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On-site Design AI" sheetId="1" r:id="rId4"/>
    <sheet state="hidden" name="Design Parking Lot" sheetId="2" r:id="rId5"/>
    <sheet state="hidden" name="Waving Flows" sheetId="3" r:id="rId6"/>
    <sheet state="hidden" name="Reporting Requirements" sheetId="4" r:id="rId7"/>
    <sheet state="visible" name="Project Management" sheetId="5" r:id="rId8"/>
    <sheet state="visible" name="Task Tracker" sheetId="6" r:id="rId9"/>
    <sheet state="visible" name="Test Case Summary" sheetId="7" r:id="rId10"/>
    <sheet state="visible" name="Test Case - Inbound" sheetId="8" r:id="rId11"/>
    <sheet state="visible" name="Test Case - Inventory Managemen" sheetId="9" r:id="rId12"/>
    <sheet state="visible" name="Test Case - Outbound Order Wave" sheetId="10" r:id="rId13"/>
    <sheet state="visible" name="Test Case - Outbound PickingPac" sheetId="11" r:id="rId14"/>
    <sheet state="visible" name="Testing Issue Tracker" sheetId="12" r:id="rId15"/>
    <sheet state="visible" name="GoNo-Go Decision" sheetId="13" r:id="rId16"/>
    <sheet state="visible" name="Go-Live Readiness Plan" sheetId="14" r:id="rId17"/>
    <sheet state="visible" name="Go-Live Cutover Plan" sheetId="15" r:id="rId18"/>
    <sheet state="visible" name="Go-Live Tracker" sheetId="16" r:id="rId19"/>
    <sheet state="hidden" name="Phase 1 UAT Readiness Plan" sheetId="17" r:id="rId20"/>
    <sheet state="hidden" name="Go Live Prep Plan" sheetId="18" r:id="rId21"/>
    <sheet state="hidden" name="Pre-Cutover Activities" sheetId="19" r:id="rId22"/>
    <sheet state="hidden" name="Cutover Activities" sheetId="20" r:id="rId23"/>
    <sheet state="visible" name="Demo &amp; Meeting Recordings" sheetId="21" r:id="rId24"/>
    <sheet state="hidden" name="UAT Tracker" sheetId="22" r:id="rId25"/>
    <sheet state="hidden" name="On-site UAT Issue Log" sheetId="23" r:id="rId26"/>
    <sheet state="hidden" name="Go Live Issue Log" sheetId="24" r:id="rId27"/>
    <sheet state="hidden" name="Future" sheetId="25" r:id="rId28"/>
    <sheet state="hidden" name="Data Exchange" sheetId="26" r:id="rId29"/>
    <sheet state="hidden" name="Packing" sheetId="27" r:id="rId30"/>
    <sheet state="hidden" name="Integration" sheetId="28" r:id="rId31"/>
    <sheet state="hidden" name="Picking" sheetId="29" r:id="rId32"/>
  </sheets>
  <definedNames>
    <definedName hidden="1" localSheetId="5" name="_xlnm._FilterDatabase">'Task Tracker'!$A$8:$U$1031</definedName>
    <definedName hidden="1" localSheetId="11" name="_xlnm._FilterDatabase">'Testing Issue Tracker'!$A$8:$AA$103</definedName>
    <definedName hidden="1" localSheetId="13" name="_xlnm._FilterDatabase">'Go-Live Readiness Plan'!$A$2:$M$60</definedName>
    <definedName hidden="1" localSheetId="15" name="_xlnm._FilterDatabase">'Go-Live Tracker'!$A$8:$AA$103</definedName>
    <definedName hidden="1" localSheetId="16" name="_xlnm._FilterDatabase">'Phase 1 UAT Readiness Plan'!$A$2:$M$90</definedName>
    <definedName hidden="1" localSheetId="21" name="_xlnm._FilterDatabase">'UAT Tracker'!$A$8:$T$998</definedName>
    <definedName hidden="1" localSheetId="0" name="Z_1E1B6E0D_2FC7_47D3_B27D_C90A263766E9_.wvu.FilterData">'On-site Design AI'!$A$8:$L$130</definedName>
    <definedName hidden="1" localSheetId="5" name="Z_1E1B6E0D_2FC7_47D3_B27D_C90A263766E9_.wvu.FilterData">'Task Tracker'!$D$8:$D$13</definedName>
    <definedName hidden="1" localSheetId="20" name="Z_1E1B6E0D_2FC7_47D3_B27D_C90A263766E9_.wvu.FilterData">'Demo &amp; Meeting Recordings'!$D$8:$D$14</definedName>
    <definedName hidden="1" localSheetId="21" name="Z_1E1B6E0D_2FC7_47D3_B27D_C90A263766E9_.wvu.FilterData">'UAT Tracker'!$D$8:$D$16</definedName>
    <definedName hidden="1" localSheetId="22" name="Z_1E1B6E0D_2FC7_47D3_B27D_C90A263766E9_.wvu.FilterData">'On-site UAT Issue Log'!$D$8</definedName>
    <definedName hidden="1" localSheetId="23" name="Z_1E1B6E0D_2FC7_47D3_B27D_C90A263766E9_.wvu.FilterData">'Go Live Issue Log'!$D$8:$D$9</definedName>
    <definedName hidden="1" localSheetId="0" name="Z_02094661_8457_4227_92BA_1D0B19E8B158_.wvu.FilterData">'On-site Design AI'!$A$8:$L$130</definedName>
    <definedName hidden="1" localSheetId="5" name="Z_02094661_8457_4227_92BA_1D0B19E8B158_.wvu.FilterData">'Task Tracker'!$A$8:$K$8</definedName>
    <definedName hidden="1" localSheetId="13" name="Z_02094661_8457_4227_92BA_1D0B19E8B158_.wvu.FilterData">'Go-Live Readiness Plan'!$A$2:$AB$70</definedName>
    <definedName hidden="1" localSheetId="16" name="Z_02094661_8457_4227_92BA_1D0B19E8B158_.wvu.FilterData">'Phase 1 UAT Readiness Plan'!$A$2:$AB$101</definedName>
    <definedName hidden="1" localSheetId="20" name="Z_02094661_8457_4227_92BA_1D0B19E8B158_.wvu.FilterData">'Demo &amp; Meeting Recordings'!$A$8:$D$15</definedName>
    <definedName hidden="1" localSheetId="21" name="Z_02094661_8457_4227_92BA_1D0B19E8B158_.wvu.FilterData">'UAT Tracker'!$A$8:$J$8</definedName>
    <definedName hidden="1" localSheetId="22" name="Z_02094661_8457_4227_92BA_1D0B19E8B158_.wvu.FilterData">'On-site UAT Issue Log'!$A$8:$L$8</definedName>
    <definedName hidden="1" localSheetId="23" name="Z_02094661_8457_4227_92BA_1D0B19E8B158_.wvu.FilterData">'Go Live Issue Log'!$A$8:$K$8</definedName>
    <definedName hidden="1" localSheetId="24" name="Z_02094661_8457_4227_92BA_1D0B19E8B158_.wvu.FilterData">Future!$A$8:$D$14</definedName>
    <definedName hidden="1" localSheetId="5" name="Z_1FDC57C8_1B8A_4AD9_829C_E8E31A03F743_.wvu.FilterData">'Task Tracker'!$A$8:$K$21</definedName>
    <definedName hidden="1" localSheetId="20" name="Z_1FDC57C8_1B8A_4AD9_829C_E8E31A03F743_.wvu.FilterData">'Demo &amp; Meeting Recordings'!$A$8:$D$15</definedName>
    <definedName hidden="1" localSheetId="21" name="Z_1FDC57C8_1B8A_4AD9_829C_E8E31A03F743_.wvu.FilterData">'UAT Tracker'!$A$8:$J$8</definedName>
    <definedName hidden="1" localSheetId="22" name="Z_1FDC57C8_1B8A_4AD9_829C_E8E31A03F743_.wvu.FilterData">'On-site UAT Issue Log'!$A$8:$L$20</definedName>
    <definedName hidden="1" localSheetId="23" name="Z_1FDC57C8_1B8A_4AD9_829C_E8E31A03F743_.wvu.FilterData">'Go Live Issue Log'!$A$8:$K$20</definedName>
    <definedName hidden="1" localSheetId="24" name="Z_1FDC57C8_1B8A_4AD9_829C_E8E31A03F743_.wvu.FilterData">Future!$A$8:$D$14</definedName>
  </definedNames>
  <calcPr/>
  <customWorkbookViews>
    <customWorkbookView activeSheetId="0" maximized="1" windowHeight="0" windowWidth="0" guid="{1FDC57C8-1B8A-4AD9-829C-E8E31A03F743}" name="Deposco Pending Tasks"/>
    <customWorkbookView activeSheetId="0" maximized="1" windowHeight="0" windowWidth="0" guid="{1E1B6E0D-2FC7-47D3-B27D-C90A263766E9}" name="Filter 2"/>
    <customWorkbookView activeSheetId="0" maximized="1" windowHeight="0" windowWidth="0" guid="{02094661-8457-4227-92BA-1D0B19E8B158}"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
      <text>
        <t xml:space="preserve">1/27/25 - 1/29/25</t>
      </text>
    </comment>
  </commentList>
</comments>
</file>

<file path=xl/sharedStrings.xml><?xml version="1.0" encoding="utf-8"?>
<sst xmlns="http://schemas.openxmlformats.org/spreadsheetml/2006/main" count="4404" uniqueCount="1471">
  <si>
    <t>On-site Design Action Items</t>
  </si>
  <si>
    <t>1-Blocker (Blocking progress on the project within next week)</t>
  </si>
  <si>
    <t>2-Critical (Critical to go-live and our path to completion)</t>
  </si>
  <si>
    <t>3-High (Impacting our path to go-live but able to work around or deal)</t>
  </si>
  <si>
    <t>4-Low (No impact to path to completion)</t>
  </si>
  <si>
    <t>5- NTH (Nice to Have)</t>
  </si>
  <si>
    <t>ITEM #</t>
  </si>
  <si>
    <t>DESCRIPTION</t>
  </si>
  <si>
    <t xml:space="preserve">CREATE DATE </t>
  </si>
  <si>
    <t>DUE DATE</t>
  </si>
  <si>
    <t>OWNER</t>
  </si>
  <si>
    <t>PRIORITY</t>
  </si>
  <si>
    <t>STATUS</t>
  </si>
  <si>
    <t xml:space="preserve">TEAM </t>
  </si>
  <si>
    <t>CREATED</t>
  </si>
  <si>
    <t>ETA</t>
  </si>
  <si>
    <t>NOTES</t>
  </si>
  <si>
    <t>Design Parking Lot</t>
  </si>
  <si>
    <t>DETAILS</t>
  </si>
  <si>
    <t>ADDITIONAL DETAILS</t>
  </si>
  <si>
    <t>NDC Capture. How to track NDC? We will need to validate during picking.</t>
  </si>
  <si>
    <t>DEP</t>
  </si>
  <si>
    <t>Complete</t>
  </si>
  <si>
    <t>Manufacturer will be tracked in RX label</t>
  </si>
  <si>
    <t>Demo kit to stock</t>
  </si>
  <si>
    <t>New</t>
  </si>
  <si>
    <t>Re-send Printer config file - Matt</t>
  </si>
  <si>
    <t>Inventory Adjustment Reason Codes</t>
  </si>
  <si>
    <t>GOWEST</t>
  </si>
  <si>
    <t>To provide inventory adjustment reason codes - e.g., EXP|Expired,DMG|Damaged</t>
  </si>
  <si>
    <t>Blind Counts</t>
  </si>
  <si>
    <t>To confirm whether blind counts are required</t>
  </si>
  <si>
    <t>Cycle Counts</t>
  </si>
  <si>
    <t>To confirm whether cycle counts will be done by location/item or both</t>
  </si>
  <si>
    <t>Address Validation for front end orders</t>
  </si>
  <si>
    <t>To confirm whether address validation is required for front end orders (Phone)</t>
  </si>
  <si>
    <t>How to handle inventory adjustments journals? Current touchpoint is inventory sync only and does not include adjustments</t>
  </si>
  <si>
    <t>CB</t>
  </si>
  <si>
    <t>How to handle blind receiving? CB creates RTV (return to vendor) and gets pushed</t>
  </si>
  <si>
    <t>What is the API time frame required between RX verification and Deposco order creation?</t>
  </si>
  <si>
    <t>Order translation/shipment code</t>
  </si>
  <si>
    <t>SHIPIUM</t>
  </si>
  <si>
    <t xml:space="preserve">Which business key value is required for Parata? NDC? </t>
  </si>
  <si>
    <t>PARATA</t>
  </si>
  <si>
    <t>Rollback order after picking flow</t>
  </si>
  <si>
    <t>Required info for QC screen, provide details to DEP team</t>
  </si>
  <si>
    <t xml:space="preserve">Master data </t>
  </si>
  <si>
    <t>To confirm zone names and location types</t>
  </si>
  <si>
    <t>Provide QC solution</t>
  </si>
  <si>
    <t>Category</t>
  </si>
  <si>
    <t>Profile</t>
  </si>
  <si>
    <t>Path</t>
  </si>
  <si>
    <t>Cartonization</t>
  </si>
  <si>
    <t>Picking</t>
  </si>
  <si>
    <t>Packing</t>
  </si>
  <si>
    <t>Min</t>
  </si>
  <si>
    <t>Max</t>
  </si>
  <si>
    <t>RX</t>
  </si>
  <si>
    <t>Mix</t>
  </si>
  <si>
    <t>Batch Picking &gt; QC &gt; Single Scan Packing</t>
  </si>
  <si>
    <t>No</t>
  </si>
  <si>
    <t>Batch Picking</t>
  </si>
  <si>
    <t>Single Scan Packing</t>
  </si>
  <si>
    <t>Parata</t>
  </si>
  <si>
    <t>Hand Count</t>
  </si>
  <si>
    <t>Line</t>
  </si>
  <si>
    <t>Batch Picking &gt; QC &gt; Single Scan Packing w/ Cartonization</t>
  </si>
  <si>
    <t>Yes</t>
  </si>
  <si>
    <t>Cold</t>
  </si>
  <si>
    <t>OTC</t>
  </si>
  <si>
    <t>Line Heavy</t>
  </si>
  <si>
    <t>Batch Picking &gt; Single Scan Packing w/ Cartonization</t>
  </si>
  <si>
    <t>Line Light</t>
  </si>
  <si>
    <t>RX + OTC</t>
  </si>
  <si>
    <t>Batch Picking &gt; QC RX &gt; Merge OTC &gt; Single Scan Packing</t>
  </si>
  <si>
    <t>Reports</t>
  </si>
  <si>
    <t>CLIENT REQUESTED REPORTS</t>
  </si>
  <si>
    <t>TYPE</t>
  </si>
  <si>
    <t>Week</t>
  </si>
  <si>
    <t>Budget Remaining</t>
  </si>
  <si>
    <t>Milestone</t>
  </si>
  <si>
    <t>Milestone Achieved?</t>
  </si>
  <si>
    <t>Week1 7/6-7/12</t>
  </si>
  <si>
    <t>Design Doc draft, review, and agreement</t>
  </si>
  <si>
    <t>Week2 7/13-7/19</t>
  </si>
  <si>
    <t>Configuration, hardware, and enviornment set up</t>
  </si>
  <si>
    <t>Week3 7/20-7/26</t>
  </si>
  <si>
    <t>Super User testing and feedback</t>
  </si>
  <si>
    <t>Week4 7/27-8/2</t>
  </si>
  <si>
    <t>End User training and feedback</t>
  </si>
  <si>
    <t>Week5 8/3-8/9</t>
  </si>
  <si>
    <t>End User training, Production Stand up</t>
  </si>
  <si>
    <t>Week6 8/10-8/16</t>
  </si>
  <si>
    <t>Go Live</t>
  </si>
  <si>
    <t>Week7 8/17-8/23</t>
  </si>
  <si>
    <t>Post Go Live Support week 1</t>
  </si>
  <si>
    <t>Week8 8/24-8/30</t>
  </si>
  <si>
    <t>Post Go Live Support week 2</t>
  </si>
  <si>
    <t>Task Tracker</t>
  </si>
  <si>
    <t>CATEGORY</t>
  </si>
  <si>
    <t>SEVERITY</t>
  </si>
  <si>
    <t>Remote UAT Critical?</t>
  </si>
  <si>
    <t>Go Live Critical?</t>
  </si>
  <si>
    <t>Due Date</t>
  </si>
  <si>
    <t>DEP Comments</t>
  </si>
  <si>
    <t>Client Comments</t>
  </si>
  <si>
    <t>Design</t>
  </si>
  <si>
    <t>Educational Demo</t>
  </si>
  <si>
    <t>Task</t>
  </si>
  <si>
    <t>Closed</t>
  </si>
  <si>
    <t>High</t>
  </si>
  <si>
    <t>On Site details WMS gathering</t>
  </si>
  <si>
    <t>Medium</t>
  </si>
  <si>
    <t>Design Documents draft</t>
  </si>
  <si>
    <t>Design Documents Review</t>
  </si>
  <si>
    <t>DEP/GOWEST</t>
  </si>
  <si>
    <t>Master Data</t>
  </si>
  <si>
    <t>Location Zone Setup</t>
  </si>
  <si>
    <t>Carton types Setup</t>
  </si>
  <si>
    <t>Containers Setup</t>
  </si>
  <si>
    <t>Suppliers</t>
  </si>
  <si>
    <t>Integrations</t>
  </si>
  <si>
    <t>Shopify Socket</t>
  </si>
  <si>
    <t>Critical</t>
  </si>
  <si>
    <t>UPS</t>
  </si>
  <si>
    <t>Loop</t>
  </si>
  <si>
    <t>Integration Testing</t>
  </si>
  <si>
    <t>In Progress</t>
  </si>
  <si>
    <t>Hardware / Physical</t>
  </si>
  <si>
    <t>Printer Setup</t>
  </si>
  <si>
    <t>Handheld Setup</t>
  </si>
  <si>
    <t>Printer Assignment and Testing</t>
  </si>
  <si>
    <t>Inbound</t>
  </si>
  <si>
    <t>Inbound Config</t>
  </si>
  <si>
    <t>Inventory Management</t>
  </si>
  <si>
    <t>Inventory Management Config</t>
  </si>
  <si>
    <t>Outbound</t>
  </si>
  <si>
    <t>Outbound Config</t>
  </si>
  <si>
    <t>Inbound Demo</t>
  </si>
  <si>
    <t>Inventory Management Demo</t>
  </si>
  <si>
    <t>Outbound Demo</t>
  </si>
  <si>
    <t>Testing</t>
  </si>
  <si>
    <t>Inbound Testing</t>
  </si>
  <si>
    <t>Inventory Management Testing</t>
  </si>
  <si>
    <t>Outbound - Waving Testing</t>
  </si>
  <si>
    <t>Outbound - Order Management Testing</t>
  </si>
  <si>
    <t>Outbound - Picking/Packing Testing</t>
  </si>
  <si>
    <t>Training</t>
  </si>
  <si>
    <t>Inbound Training</t>
  </si>
  <si>
    <t>Inventory Management Training</t>
  </si>
  <si>
    <t>Outbound - Waving Training</t>
  </si>
  <si>
    <t>Outbound - Order Management Training</t>
  </si>
  <si>
    <t>Outbound - Picking/Packing Training</t>
  </si>
  <si>
    <t>Cutover</t>
  </si>
  <si>
    <t>Cutover, Go-No Go Decision</t>
  </si>
  <si>
    <t>Open</t>
  </si>
  <si>
    <t>Client Testing Summary</t>
  </si>
  <si>
    <t>Client:</t>
  </si>
  <si>
    <t>Go West Supply</t>
  </si>
  <si>
    <t>Client Code:</t>
  </si>
  <si>
    <t>Test Cases Required:</t>
  </si>
  <si>
    <t>Test Cases Executed:</t>
  </si>
  <si>
    <t>Test Cases Remaining:</t>
  </si>
  <si>
    <t>Test Cases Passed:</t>
  </si>
  <si>
    <t>Test Cases Failed:</t>
  </si>
  <si>
    <t>% Complete:</t>
  </si>
  <si>
    <t xml:space="preserve"> </t>
  </si>
  <si>
    <t>Process</t>
  </si>
  <si>
    <t>Test Cases Required</t>
  </si>
  <si>
    <t>Test Cases Complete</t>
  </si>
  <si>
    <t>Test Cases Failed</t>
  </si>
  <si>
    <t>% Complete</t>
  </si>
  <si>
    <t>Receiving</t>
  </si>
  <si>
    <t>Outbound - Waving</t>
  </si>
  <si>
    <t>Outbound - Picking/Packing</t>
  </si>
  <si>
    <t>Integration</t>
  </si>
  <si>
    <t>UAT/Go-Live Checklist</t>
  </si>
  <si>
    <t>Status</t>
  </si>
  <si>
    <t>Test Cases</t>
  </si>
  <si>
    <t>Not Started</t>
  </si>
  <si>
    <t>Process:</t>
  </si>
  <si>
    <t>Date Updated:</t>
  </si>
  <si>
    <t>Test Cases Not Tested:</t>
  </si>
  <si>
    <t>Test Case ID</t>
  </si>
  <si>
    <t>Test Case Description</t>
  </si>
  <si>
    <t>Process Steps</t>
  </si>
  <si>
    <t>Step Details</t>
  </si>
  <si>
    <t>Expected Result</t>
  </si>
  <si>
    <t>Actual Result</t>
  </si>
  <si>
    <t>Test Data</t>
  </si>
  <si>
    <t>Owner</t>
  </si>
  <si>
    <t>GOWEST Notes</t>
  </si>
  <si>
    <t>Deposco Notes</t>
  </si>
  <si>
    <t>Purchase Order Test Cases</t>
  </si>
  <si>
    <t>Switch User Facility</t>
  </si>
  <si>
    <r>
      <rPr>
        <rFont val="Montserrat"/>
        <color theme="1"/>
        <sz val="11.0"/>
      </rPr>
      <t xml:space="preserve">Confirm that user is located in the correct facility. Navigate to Handheld &gt; Inbound &gt; </t>
    </r>
    <r>
      <rPr>
        <rFont val="Montserrat"/>
        <b/>
        <color theme="1"/>
        <sz val="11.0"/>
      </rPr>
      <t>Change Facility.</t>
    </r>
    <r>
      <rPr>
        <rFont val="Montserrat"/>
        <color theme="1"/>
        <sz val="11.0"/>
      </rPr>
      <t xml:space="preserve"> </t>
    </r>
  </si>
  <si>
    <t>Change User Facility Screen pops up. You are presented with a list of all the available facilities.</t>
  </si>
  <si>
    <t xml:space="preserve">Cannot change facilite </t>
  </si>
  <si>
    <t xml:space="preserve">Cade </t>
  </si>
  <si>
    <t>Pass</t>
  </si>
  <si>
    <t>Currently doesn't apply, but will be using in the future</t>
  </si>
  <si>
    <t>Select the corresponding facility from the list. Hit "Next".</t>
  </si>
  <si>
    <t>Screen message will say "Updated user facility to [facility name]."</t>
  </si>
  <si>
    <t>Create Purchase Orders (Through PO Entry)</t>
  </si>
  <si>
    <t>Navigate to the "PO Entry" button under Purchasing in UI Application Menu.</t>
  </si>
  <si>
    <t xml:space="preserve">
After PO is Entered:
1) PO will be created and can be found in "PO Entry".
2) Associated PO lines will be attached with the PO.
</t>
  </si>
  <si>
    <t>PO112 Created</t>
  </si>
  <si>
    <t>Cade</t>
  </si>
  <si>
    <t xml:space="preserve">The bill to supplier went away once i selected it. Is this because it is the same? </t>
  </si>
  <si>
    <t>Click "New Purchase Order" on top right cornor.</t>
  </si>
  <si>
    <t xml:space="preserve">Enter or Select Supplier and Bill to Supplier.
Enter optional field including Other Reference Number, Payment Terms, Planned Arrival Date.
</t>
  </si>
  <si>
    <t>Use Item Search to select items that need to be placed in the PO, then enter Planned Arrival Date, Order Quantity.</t>
  </si>
  <si>
    <t>Keep adding items to the existing PO and Enter optional fields as needed.</t>
  </si>
  <si>
    <t>Hit Save Draft to work on the PO later or Submit to end entering PO process.</t>
  </si>
  <si>
    <t>Create Purchase Orders (Through Data Exchange)</t>
  </si>
  <si>
    <t>Navigate to the "Purchase Order" import template under Data Exchange -&gt; Field Mapping in UI Application Menu.</t>
  </si>
  <si>
    <t xml:space="preserve">First attempt i did not delete the empty row or column causing failed upload. Second attempt I 1 of 2 records were processed.... thinking it is due to not filling out all details on each line item. Third attempt i was able to get a success status. </t>
  </si>
  <si>
    <t>Click "Download Sample CSV".</t>
  </si>
  <si>
    <t xml:space="preserve">For each line of records:
Enter Purchase Order Number,  Supplier, Bill to, Item, and Order Pack Quantity
Enter optional field including Other Reference Number,  Planned Arrival Date, and Unit Cost.
</t>
  </si>
  <si>
    <t>Keep adding new lines with different items to the existing PO and Enter optional fields as needed.</t>
  </si>
  <si>
    <t>Save excel file and Nevigate "PO Import" under Data Exchange in applicaiton menu, then on the right click 3 dots icon the click "Run". Finally, drop saved file in the portal.</t>
  </si>
  <si>
    <t>Purchase Orders (Receive in Full)</t>
  </si>
  <si>
    <t>Navigate to the "PO Receiving" button under Inbound</t>
  </si>
  <si>
    <t xml:space="preserve">
After PO is Received:
1) A screen message will display on the MainMenu saying "All lines have been received."
2) Updates made to PO and PO Lines
3) Receipt Line record created for each orderline received
4)  Stock created in the receiving location
5) Depending on process configuration, Item Label may have printed.
</t>
  </si>
  <si>
    <t>All lines have been received</t>
  </si>
  <si>
    <t xml:space="preserve">When scanning/entering SKU it keeps saying "enter the product number." Is this standard? or do we need to just turn down our volume on the handheld? </t>
  </si>
  <si>
    <t>Enter/Scan the Order Number under Identifier Number Field. 
Select Submit or Enter when finished.</t>
  </si>
  <si>
    <t>Scan/Enter the items you are receiving (list of items on the PO will be provided in the list box)</t>
  </si>
  <si>
    <t xml:space="preserve">Keep scanning item number or UPC to receive. </t>
  </si>
  <si>
    <t>After each scan, QTY will change.</t>
  </si>
  <si>
    <t>If there are multiple lines on the purchase order, you will be staying the "Receive Item Screen". Repeat the steps above untill all items are received.</t>
  </si>
  <si>
    <t>Purchase Orders (Partial Receipt)</t>
  </si>
  <si>
    <t xml:space="preserve">
After PO is Received:
1) A screen message will display on the MainMenu saying "Purchase Order [Purchase Order Number] is received  partially."
2) Updates made to PO and PO Lines
3) Receipt Line record created for each orderline received
4)  Stock created in the receiving location
</t>
  </si>
  <si>
    <t xml:space="preserve">Did not get the partially recevied message after clicking finish. Also on the PO Entry page, you cannot see the order total. Why is that? </t>
  </si>
  <si>
    <t>Whenever user wish to stop without receiving remainding QTY, hit "Finish".</t>
  </si>
  <si>
    <t>Purchase Orders (Blind Receipt)</t>
  </si>
  <si>
    <t xml:space="preserve">
After PO is Received:
1) A screen message will display on the MainMenu saying "Blind Purchase Order [Purchase Order Number] is received."
2) Updates made to Blind PO and PO Lines
3) Receipt Line record created for each orderline received
4)  Stock created in the receiving location
</t>
  </si>
  <si>
    <t>Receipt lines 143-147 created</t>
  </si>
  <si>
    <t>After each scan, you have to click next. You cannot scan and then scan again causing it to take longer than you would like. Received the "All lines have been received message" instead of "blind Purchase order is received."</t>
  </si>
  <si>
    <t>Enter Nothing under Identifier Number Field. 
Select Submit or Enter when finished.</t>
  </si>
  <si>
    <t>No item will be displayed, but user can scan item to proceed</t>
  </si>
  <si>
    <t>Not Tested/Fail</t>
  </si>
  <si>
    <t>Customer Returns and Damages Receiving Test Cases</t>
  </si>
  <si>
    <t>Returns Receiving
(Receive in Full)</t>
  </si>
  <si>
    <t>Navigate to the "Return Receiving" button under Inbound</t>
  </si>
  <si>
    <t xml:space="preserve">
After RMA is Received:
1) A screen message will display on the MainMenu saying "Customer Return [Customer Return Number] is received.  All lines have been received."
2) Updates made to Customer Return and  Customer Return Lines
3) Receipt Line record created for each orderline received
4)  Stock created in the Returns location
</t>
  </si>
  <si>
    <t xml:space="preserve">Enter/Scan the Customer Return Number under Identifier Number Field. 
</t>
  </si>
  <si>
    <t>Scan/Enter the items you are receiving (list of items on the Customer Return will be provided in the list box)</t>
  </si>
  <si>
    <t>If there are multiple lines on the return order, you will be staying the "Receive Item Screen". Repeat the steps above untill all items are received.</t>
  </si>
  <si>
    <t>Returns Receiving
(Partial Receipt)</t>
  </si>
  <si>
    <t xml:space="preserve">
After RMA is Partially Received:
1) A screen message will display on the MainMenu saying "Customer Return [Customer Return Number] is received.  All lines have been received."
2) Updates made to Customer Return and  Customer Return Lines
3) Receipt Line record created for each orderline received
4)  Stock created in the Returns location
</t>
  </si>
  <si>
    <t>Putaway Processes</t>
  </si>
  <si>
    <t>Putaway Single Item</t>
  </si>
  <si>
    <t>Navigate to "Single Item Putaway" under Inventory on handheld MainMenu</t>
  </si>
  <si>
    <t>This process allows a user to move unique items individually out of a location and into a different location
1) Stock units that were moved are decremented from their source location, and are created in the destination location</t>
  </si>
  <si>
    <t>Was able to move 5 pairs of jeans to bin location 16-01-01. Had to remember 160101 instead of dashes</t>
  </si>
  <si>
    <t xml:space="preserve">In the step details it says to go to inventory.... thinking this is supposed to be under inbound instead since that is where single item put away is </t>
  </si>
  <si>
    <t>Enter the location that contains the stock you want to move</t>
  </si>
  <si>
    <t>A listbox of available SKUs to move display. User must scan or select item to move</t>
  </si>
  <si>
    <t>User selects pack type, pack UOM, and enters quantity of how much stock to move</t>
  </si>
  <si>
    <t>User is prompted to putaway screen and a listbox of suggested locations is displayed. User must scan or select a location in which to put the stock away.</t>
  </si>
  <si>
    <t>If user wants to continue moving items from this location, user can repeat steps 1.03-1.06</t>
  </si>
  <si>
    <t>Otherwise, user can exit the process</t>
  </si>
  <si>
    <t>Putaway Multi Items</t>
  </si>
  <si>
    <t>Navigate to "Multi items Putaway" under Inventory on handheld MainMenu</t>
  </si>
  <si>
    <t>This process allows a user to move multiple items using the same process, instead of one unique SKU.
1) When all stock has been moved successfully, a message displays on menu saying "All Items Moved."
2) Picking Cart is now empty and remains in its original location.
3) Stock units that were moved are decremented from their source location, and are created in the destination location.</t>
  </si>
  <si>
    <t xml:space="preserve">Was able to get the All items moved messsage at the end of all the steps. Went ahead and tried thr process again to ensure i coudl do it without receiving an error emssage. </t>
  </si>
  <si>
    <t>Ready for Retest</t>
  </si>
  <si>
    <t xml:space="preserve">When you get to 2.03. Should we have a barcode at the receiving location so yoou can just scan the barcode instead of typing it in? </t>
  </si>
  <si>
    <t>Enter/Scan container in Container field displays the cart in which you want to put the stock you are wanting to move</t>
  </si>
  <si>
    <t>Enter or scan location with the stock you want to move</t>
  </si>
  <si>
    <t>A listbox of available SKUs to move display. User must scan or enter Pack UPC to move</t>
  </si>
  <si>
    <t>Select Pack UOM, enter in quantity to move and select Submit</t>
  </si>
  <si>
    <t>You will be taken to an Item Capture Screen. Scan the lot number. Enter Quantity.</t>
  </si>
  <si>
    <t>Repeat steps 2.04-2.06 to move more items in the location into your assigned cart.</t>
  </si>
  <si>
    <t>User is given a summary of the number of unique Skus and quantity in cart. If user wants to move stock in a different location, User can scan another location.</t>
  </si>
  <si>
    <t>When finished, select Move Source Screen.</t>
  </si>
  <si>
    <r>
      <rPr>
        <rFont val="Montserrat"/>
        <color theme="1"/>
        <sz val="11.0"/>
      </rPr>
      <t xml:space="preserve">On the Move Source Screen, hit Move to move items in your assigned user cart to a directed location.
</t>
    </r>
    <r>
      <rPr>
        <rFont val="Montserrat"/>
        <i/>
        <color theme="1"/>
        <sz val="11.0"/>
      </rPr>
      <t xml:space="preserve">
** Move Full allows you to move the entire stock in a container. Using this will not give you suggested putaway locations. Please do not use this for Inbound putaway.</t>
    </r>
  </si>
  <si>
    <t>User enters quantity and selects/scans item.</t>
  </si>
  <si>
    <t>A listbox of suggested putaway locations is displayed. User must select or scan a location to move the stock</t>
  </si>
  <si>
    <t>User repeats 2.10-2.12 to move the rest of the stock, if any</t>
  </si>
  <si>
    <t>PO Receiving Edge Cases</t>
  </si>
  <si>
    <t>Incorrect PO# Entry</t>
  </si>
  <si>
    <t>Navigate to Handheld &gt; Inbound &gt; PO Receiving.</t>
  </si>
  <si>
    <t xml:space="preserve">Confirm Blind Order Screen will be displayed.
"No records found matching that identifier, click Next to continue as Blind Order." Screen Message will be displayed.
</t>
  </si>
  <si>
    <t>All lines have been recieved - badpo321</t>
  </si>
  <si>
    <t xml:space="preserve"> Enter a PO Number that does not exist.</t>
  </si>
  <si>
    <t>Scanning Already Received PO</t>
  </si>
  <si>
    <t>Error message appears reading, "Purchase Order [] can not be received in because it is in status [Received].".</t>
  </si>
  <si>
    <t>po69 cannot be received because it is in status received</t>
  </si>
  <si>
    <t>User scans a PO that has already been received instead of a new PO.</t>
  </si>
  <si>
    <t>User will be prevented from continuing with the process</t>
  </si>
  <si>
    <t>Attempt to Finish PO without Receiving Item</t>
  </si>
  <si>
    <t>If nothing has been received, user will be directed back to Identifier Input Screen.</t>
  </si>
  <si>
    <t>Tried clicking "finish" kept telling me to enter the item number</t>
  </si>
  <si>
    <t>Enter a PO Number.</t>
  </si>
  <si>
    <t>User hits "Finish/Exit" without receiving an item</t>
  </si>
  <si>
    <t>Receiving an existing Item not on a PO</t>
  </si>
  <si>
    <t>Error message appears reading, "Unable to find order line for item:"</t>
  </si>
  <si>
    <t xml:space="preserve">received unable to find order line for item </t>
  </si>
  <si>
    <t>User scans/Keys an Item not on PO for receiving.</t>
  </si>
  <si>
    <t>User will be prevented from receiving the item in the process</t>
  </si>
  <si>
    <t>Receiving an Item that is not on a PO nor exists in the system</t>
  </si>
  <si>
    <t>Error message appears reading, "Please scan a valid item."</t>
  </si>
  <si>
    <t>Received please scan a valid item message</t>
  </si>
  <si>
    <t>User scans/Keys an Item not on PO for receiving</t>
  </si>
  <si>
    <t>Returns Receiving Edge Cases</t>
  </si>
  <si>
    <t>Incorrect RMA# Entry</t>
  </si>
  <si>
    <t>Navigate to Handheld &gt; Inbound &gt; Return Receiving.</t>
  </si>
  <si>
    <t>A message should dispay reading, "Customer Return _____ does not exist"</t>
  </si>
  <si>
    <t xml:space="preserve"> Enter a Returns Number that does not exist.</t>
  </si>
  <si>
    <t>Scanning Already Received RMA</t>
  </si>
  <si>
    <t>Error message appears reading, "There are no lines eligible to receive for this order".</t>
  </si>
  <si>
    <t>User scans a Customer Return that has already been received instead of a new Customer Return</t>
  </si>
  <si>
    <t>Attempt to Finish RMA without Receiving Item</t>
  </si>
  <si>
    <t>Message will show nothing has been received from the associated Returns.</t>
  </si>
  <si>
    <t>User hits "Finish/Exit"</t>
  </si>
  <si>
    <t>If nothing has been received, user will receive message "You have not received any item for order [_____]"</t>
  </si>
  <si>
    <t>Receiving an existing Item not on an RMA</t>
  </si>
  <si>
    <t>Error message appears reading, "Please enter a valid SKU for [Customer Return]."</t>
  </si>
  <si>
    <t>User scans/Keys an Item not on Customer Return for receiving</t>
  </si>
  <si>
    <t>Receiving an Item that is not on an RMA nor exists in user facility</t>
  </si>
  <si>
    <t>Error message appears reading, "Order [Customer Return#] only accepts items in Company [MAIN]. Please enter an item for Company [MAIN] or hit 'Finish' and start a new order for this item."</t>
  </si>
  <si>
    <t>Over-Receive</t>
  </si>
  <si>
    <t xml:space="preserve">During Receiving, user keys in quantity that is greater than the order pack quantity. </t>
  </si>
  <si>
    <t>Message should appear reading "Quantity entered is greater than the Inbound Transfer Order Quantity. Please validate the quantity is correct and re-enter it". Email should be sent to merch team to notify of an overreceipt after receiving process has been completed</t>
  </si>
  <si>
    <t>Putaway Edge Cases</t>
  </si>
  <si>
    <t>Incorrect Location Entry</t>
  </si>
  <si>
    <t>Navigate to Handheld &gt; Inbound &gt; Single Item Putaway.</t>
  </si>
  <si>
    <t>A message should dispay reading, "The location [] could not be found in your current facility."</t>
  </si>
  <si>
    <t>Received could not be found in facility message</t>
  </si>
  <si>
    <t>Single Item putaway</t>
  </si>
  <si>
    <t xml:space="preserve"> Enter a Locator that does not exist.</t>
  </si>
  <si>
    <t>Moving an item not in scanned location</t>
  </si>
  <si>
    <t>Error message appears reading, "Scanned item [] doesn't exist in location [].".</t>
  </si>
  <si>
    <t>Scanned item doesnt exist message</t>
  </si>
  <si>
    <t>Scan locator</t>
  </si>
  <si>
    <t>Scan an item not on the list</t>
  </si>
  <si>
    <t>Moving quantity more than quantity in the location</t>
  </si>
  <si>
    <t>Error message appears reading, "The entered quantity exceeds the total movable Each quantity of *".</t>
  </si>
  <si>
    <t xml:space="preserve">Quantity exceeds total movable quanitty of 5 </t>
  </si>
  <si>
    <t>Scan an item on the list</t>
  </si>
  <si>
    <t>Enter quantity more than what's in the screen</t>
  </si>
  <si>
    <t>Moving to a location not on suggested list</t>
  </si>
  <si>
    <t>Move will be completed, selected item with quantity will be moved to the scanned locator</t>
  </si>
  <si>
    <t>Item moved to 010103</t>
  </si>
  <si>
    <t>Scan an item on the list then eneter quantity</t>
  </si>
  <si>
    <t>Scan locator not on the list</t>
  </si>
  <si>
    <t>Navigate to Handheld &gt; Inbound &gt; Multi Items Putaway.</t>
  </si>
  <si>
    <t>A message should dispay reading, "No such location or LPN in the current facility."</t>
  </si>
  <si>
    <t>Multi Items Putaway</t>
  </si>
  <si>
    <t>Error message appears reading, "Please enter a valid item number.".</t>
  </si>
  <si>
    <t>Error message appears reading, "The entered quantity exceeds the total available quantity for pack type.".</t>
  </si>
  <si>
    <t>Scan an item on the list then eneter quantity then go back to move source screen</t>
  </si>
  <si>
    <t>Hit move and select item and quantity</t>
  </si>
  <si>
    <t>Move all item from the cart</t>
  </si>
  <si>
    <t>Hit "Move" then click "All"</t>
  </si>
  <si>
    <t>Cycle Count</t>
  </si>
  <si>
    <t>Create Cycle Count Task by Location</t>
  </si>
  <si>
    <t>Make sure Cycle Count checkbox is checked for both Item and the Location that contains its stock units (Inventory).</t>
  </si>
  <si>
    <r>
      <rPr>
        <rFont val="Montserrat"/>
        <color theme="1"/>
        <sz val="11.0"/>
      </rPr>
      <t xml:space="preserve">Using the location cycle count creation handheld process will create cycle count tasks for a specific location
</t>
    </r>
    <r>
      <rPr>
        <rFont val="Montserrat"/>
        <b/>
        <color theme="1"/>
        <sz val="11.0"/>
      </rPr>
      <t>Note</t>
    </r>
    <r>
      <rPr>
        <rFont val="Montserrat"/>
        <color theme="1"/>
        <sz val="11.0"/>
      </rPr>
      <t>: Be sure to delete and clear all entries in the CycleCountQueue, located within the Inventroy Admin tab BEFORE TESTING.  When cycle counting via handheld "Perform Cycle Count" process, user will be prompted to count all specified items in the location.</t>
    </r>
  </si>
  <si>
    <t>cycle count task created for 090901</t>
  </si>
  <si>
    <t>Navigate to "Create Cycle Count By Location" under Inventory in handheld menu</t>
  </si>
  <si>
    <t>Scan or enter the location to count</t>
  </si>
  <si>
    <t>Optionally enter a priority for the cycle count. If no priority is entered, then the priority will default to five (Medium).</t>
  </si>
  <si>
    <t xml:space="preserve">Cycle count tasks for the location will appear in the Cycle Count Queue table. (located in Inventory Admin menu option on the desktop UI) </t>
  </si>
  <si>
    <t>Perform Cycle Count</t>
  </si>
  <si>
    <t>Select "Perform Cycle Count" button in handheld menu from Inventory</t>
  </si>
  <si>
    <t>1) After each item has been counted in a location, ** will appear left to the item number
2) If the correct quantity (according to Deposco) is entered, the task in CycleCountQueue will be changed to "Completed" status.  If a variance is detected, tasks will be generated in the "Manage Cycle Count Variances UI for a manager or supervisor to review.  More info on this in the next test script.</t>
  </si>
  <si>
    <t>was able to get the correct cycle count and then move onto the next location - 160202</t>
  </si>
  <si>
    <t>Scan or enter starting location (any location in the warehouse) and hit enter</t>
  </si>
  <si>
    <t>User will be directed to the nearest location that has a cycle count task waiting to be executed</t>
  </si>
  <si>
    <t xml:space="preserve">User will scan the location they're directed to </t>
  </si>
  <si>
    <t>User will be shown a list box with items in location needing to be cycle counted.</t>
  </si>
  <si>
    <t>User will scan SKU and hit enter</t>
  </si>
  <si>
    <t xml:space="preserve">On the next screen, user will select the pack type and enter the quantity they counted. </t>
  </si>
  <si>
    <t>If they enter the quantity that Deposco thinks is in the system, they'll be returned to the previous screen with the list of items to be counted. If they enter a different quantity, they will be asked to re-count and re-enter since a variance was detected.</t>
  </si>
  <si>
    <t>User will be asked to re-count as many times as necessary until they either enter the same quantity twice in a row, or enter the quantity Deposco believes is in the system.</t>
  </si>
  <si>
    <t xml:space="preserve">User will be returned to the item listbox screen to select another item at that location if necessary.  If not, they can select "Next Location" and repeat the process if there are more tasks </t>
  </si>
  <si>
    <t>Manage Cycle Count Variances</t>
  </si>
  <si>
    <t xml:space="preserve">User (typically a supervisor or manager) will enter the "Approve Variances" UI through a laptop or desktop </t>
  </si>
  <si>
    <t>Depending on which action was taken, stock units will be updated to reflect what was counted, remain the same and cycle count task will be complete, or remain the same but generate a new cycle count task for the same location. 
The process will be repeated until either there is no variance detected, or the variance is accepted in "manage cycle count variances".</t>
  </si>
  <si>
    <t xml:space="preserve">Able to accept variance for ID 20 </t>
  </si>
  <si>
    <t>A list of variances will be displayed.  A variance is any time a qty is entered that differs from what Deposco has listed in the system.</t>
  </si>
  <si>
    <t>For each record you will see the item, counted qty, variance qty, reason code, and other relevant data. The columns listed can be adjusted.</t>
  </si>
  <si>
    <t>Whoever is managing the variances can select the tasks and accept (stock units for that item/location will be updated based on what was counted), reject (stock unit for that location/item will remain with the same qty they had before the cycle count), or re-count (no change is made to the stock unit yet, and cycle count task is sent back to the floor to be re-counted).</t>
  </si>
  <si>
    <t>On Demand Cycle Count</t>
  </si>
  <si>
    <t>User will select "Perform On Demand Location Cycle Count" from Inventory menu</t>
  </si>
  <si>
    <r>
      <rPr>
        <rFont val="Montserrat"/>
        <color theme="1"/>
        <sz val="11.0"/>
      </rPr>
      <t xml:space="preserve">If the correct quantity (according to Deposco) is entered, the task in CycleCountQueue will be changed to "Completed" status.  If a variance is detected, tasks will be generated in the "Manage Cycle Count Variances UI for a manager or supervisor to review. (ref seq. 7)
</t>
    </r>
    <r>
      <rPr>
        <rFont val="Montserrat"/>
        <b/>
        <color theme="1"/>
        <sz val="11.0"/>
      </rPr>
      <t>Note:</t>
    </r>
    <r>
      <rPr>
        <rFont val="Montserrat"/>
        <color theme="1"/>
        <sz val="11.0"/>
      </rPr>
      <t xml:space="preserve"> Be sure to delete and clear all entries in the CycleCountQueue, located within the Inventroy Admin tab BEOFRE TESTING.  </t>
    </r>
  </si>
  <si>
    <t xml:space="preserve">Created cycle count variance for ID 23 </t>
  </si>
  <si>
    <t>User will be prompted to enter a location and priority (1-10 w/1 being highest priority). Priority defaults to 5 if left empty.</t>
  </si>
  <si>
    <t xml:space="preserve">User creates cycle count task and will immediately begin task (reference seq. 3, steps 3.04-3.10) and will be assigned to the user to complete. </t>
  </si>
  <si>
    <t>Physical Count</t>
  </si>
  <si>
    <t>Select "Physical Count" from Inventory Menu. This is only usable after selecting and activating a physical count via the Admin Menu.</t>
  </si>
  <si>
    <t>1) When Physical Count Activity is started from Physical Count Admin button, message will appear saying "[controlled/non-controlled] Physical Count Activity [process name] is started on [date time] and is active".
2) Non-controlled Physical Count Activity will be able to create and delete inventory. Stock units will be updated with whatever is counted for that location.
3) If controlled, discrepancies will be recorded in "Manage Cycle Count Variances" .
4) Once physical count activity is complete, screen will return to MainMenu and will display a message saying "[controlled/non-controlled] Physical Count Activity [process name] is finished at [date time]".
5) Adjustments to item's SU will show up in Inventory General Ledger Table</t>
  </si>
  <si>
    <t xml:space="preserve">Getting an error message when trying to scan items to increase the quantity of what is being scanned for location 080801. Feel like i should have to scan each item instead of type in a quantity-----this method is a physical count meaning you do not scan anything. You do not have to use this option. </t>
  </si>
  <si>
    <t>Scan/Enter a location</t>
  </si>
  <si>
    <t>User counts items in location</t>
  </si>
  <si>
    <t xml:space="preserve">To go onto the next location, User can select "Next Location"  </t>
  </si>
  <si>
    <t>If phys count activity is non-controlled, user is taken to phys count summary screen and can click "Recount" or "Apply" before finally confirming.</t>
  </si>
  <si>
    <t>When done with physical count activity, navigate to "Physical Count Admin" button and click "Finish Physical Count Activity"</t>
  </si>
  <si>
    <t>Adjust Inventory</t>
  </si>
  <si>
    <t>Adjust Inventory: Decrement Inventory out of a Location</t>
  </si>
  <si>
    <t>Select "Adjust Inventory" from the Inventory menu</t>
  </si>
  <si>
    <t>1) After entering quantity of item you want to consume, a screen message will display on the MainMenu saying "[qty] stocks are added to the pending list"
2) After items have been confirmed and the user clicks commit, it will return to the Location Screen and a screen message will display on the MainMenu saying "Consumed [qty pack type] stocks".
3) Updates to Inventory Ledger List (Action Type Code: ADJ and associated Reason Code)
4) Updates made to Item's SU in location</t>
  </si>
  <si>
    <t>Scan/key in Location</t>
  </si>
  <si>
    <t>Select "Consume by Item"</t>
  </si>
  <si>
    <t>Scan Item SKU</t>
  </si>
  <si>
    <t>Enter quantity of item's SU you want to consume</t>
  </si>
  <si>
    <t xml:space="preserve"> If you have more than one item's SU you want to consume in the location, click next and repeat steps 2.04 and 2.05</t>
  </si>
  <si>
    <t>Once finished, click Confirm</t>
  </si>
  <si>
    <t>Once final reviewing all items, select Reason Code and click Commit</t>
  </si>
  <si>
    <t>Adjust Inventory: Add Inventory to a Location</t>
  </si>
  <si>
    <t>1) After items have been confirmed and the user clicks commit, user is returned to the Location Screen and a screen message will display on the MainMenu saying "[qty pack type], are created as new"
2) Updates to Inventory Ledger List (Action Type Code: ADJ and associated Reason Code)
3) Updates made to Item's SU in location</t>
  </si>
  <si>
    <t xml:space="preserve">Was able to add "found" inventory but still had to manually type in the quantity instead of scanning </t>
  </si>
  <si>
    <t>Select "Create Inventory"</t>
  </si>
  <si>
    <t>Enter quantity of item's SU you want to create. User can optionally enter serial, lot, and LPN #.</t>
  </si>
  <si>
    <t>If you have more than one item's SU you want to create, click next and repeat steps 2.04 and 2.05</t>
  </si>
  <si>
    <t xml:space="preserve"> Once finished, click Confirm</t>
  </si>
  <si>
    <t>Adjust Inventory: Consume All Inventory in Location</t>
  </si>
  <si>
    <t>1) After entering quantity of item you want to consume, a screen message will display on the MainMenu saying "[qty] stocks are added to the pending list"
2) After items have been confirmed and the user clicks commit, it will return to the Location Screen and a screen message will display on the MainMenu saying "Consumed [qty pack type] stocks".
3) Updates to Inventory Ledger List (Action Type Code: ADJ and associated Reason Code))
4) Updates made to Item's SU in location</t>
  </si>
  <si>
    <t xml:space="preserve">Was able to get to the commit step but did not want to click the button to remove everything from receiving location </t>
  </si>
  <si>
    <t>Select "Consume All in Location"</t>
  </si>
  <si>
    <t>Select Reason Code and Click Commit</t>
  </si>
  <si>
    <t>Inventory Edge Cases</t>
  </si>
  <si>
    <t>Ad-Hoc Cycle Count - Counting Less than the Item's Qty</t>
  </si>
  <si>
    <t>User selects "On Demand Cycle Count" from Inventory menu</t>
  </si>
  <si>
    <t>1) Tasks will be generated in the "Approve Variances" UI for a manager or supervisor to review
2) If qty count entered is less than the system's qty, a negative variance qty will be displayed for that item in "Approve Variances"</t>
  </si>
  <si>
    <t xml:space="preserve">Varaince ID 25 created </t>
  </si>
  <si>
    <r>
      <rPr>
        <rFont val="Montserrat"/>
        <color theme="1"/>
        <sz val="11.0"/>
      </rPr>
      <t xml:space="preserve">User will enter quantity </t>
    </r>
    <r>
      <rPr>
        <rFont val="Montserrat"/>
        <b/>
        <color theme="1"/>
        <sz val="11.0"/>
      </rPr>
      <t>less</t>
    </r>
    <r>
      <rPr>
        <rFont val="Montserrat"/>
        <color theme="1"/>
        <sz val="11.0"/>
      </rPr>
      <t xml:space="preserve"> than the item's SU quantity currently in Deposco's system</t>
    </r>
  </si>
  <si>
    <t>User will be asked to recount and will proceed to re-enter the quantity.</t>
  </si>
  <si>
    <t>Ad-Hoc Cycle Count - Counting More than the Item's Qty</t>
  </si>
  <si>
    <t>1) Tasks will be generated in the "Approve Variances UI for a manager or supervisor to review
2) If qty count entered is more than the system's qty, a positive variance qty will be displayed for that item in "Approve Variances"</t>
  </si>
  <si>
    <t xml:space="preserve">Was able to bypass the scanning each item by manually inputting the quantity </t>
  </si>
  <si>
    <r>
      <rPr>
        <rFont val="Montserrat"/>
        <color theme="1"/>
        <sz val="11.0"/>
      </rPr>
      <t xml:space="preserve">User will enter quantity </t>
    </r>
    <r>
      <rPr>
        <rFont val="Montserrat"/>
        <b/>
        <color theme="1"/>
        <sz val="11.0"/>
      </rPr>
      <t>more</t>
    </r>
    <r>
      <rPr>
        <rFont val="Montserrat"/>
        <color theme="1"/>
        <sz val="11.0"/>
      </rPr>
      <t xml:space="preserve"> than the item's SU quantity currently in Deposco's system</t>
    </r>
  </si>
  <si>
    <t>Perform Cycle Count - Scanning incorrect Location</t>
  </si>
  <si>
    <t xml:space="preserve"> Select "Perform Cycle Count" button in handheld menu from Inventory</t>
  </si>
  <si>
    <t>1) Error message saying "You must cycle count the given location [required location]".
2) User will be prevented from ever counting in an incorrect location.</t>
  </si>
  <si>
    <t>Received a cycle count must be performed for the 090901 location</t>
  </si>
  <si>
    <t>Scan or enter starting location and hit enter</t>
  </si>
  <si>
    <t xml:space="preserve"> User scans an incorrect location</t>
  </si>
  <si>
    <t>User is prompted to re-enter correct location. Proceed as normal.</t>
  </si>
  <si>
    <t>Perform Cycle Count - Scanning Item that does not exist in Location</t>
  </si>
  <si>
    <t>Select Perform Cycle Count button in handheld menu from Inventory</t>
  </si>
  <si>
    <t>1) Variance be generated in the "Approve Variances" UI for a manager or supervisor to review</t>
  </si>
  <si>
    <t>Able to approve cycle count variances</t>
  </si>
  <si>
    <t xml:space="preserve"> User will incorrectly scan an item not listed nor existing in the location</t>
  </si>
  <si>
    <t>On the next screen they'll select the pack type and enter the quantity they counted</t>
  </si>
  <si>
    <t>User will be brought back to the screen displaying the list box of items and can proceed as normal</t>
  </si>
  <si>
    <t>Physical Count- Physical Count Activity not Started</t>
  </si>
  <si>
    <t>User makes sure there is no physical count activity started by navigating to Physical Count Admin button In the Admin Menu. If there is one existing, user should select "Finish Physical Count Activity".</t>
  </si>
  <si>
    <t>1) User will get an error on MainMenu saying "PHYSICAL_COUNT Activity has not started."
2) User will not be able to start physical count process unless the activity has been started in Physical Count Admin.</t>
  </si>
  <si>
    <t xml:space="preserve"> Select "Physical Count" button in Admin Folder</t>
  </si>
  <si>
    <t>User will not be able to start physical count</t>
  </si>
  <si>
    <t>Inventory Adjustment Edge Cases</t>
  </si>
  <si>
    <t>Screen message "Please enter a quantity that is equal to or less than the current consumable inventory [] quantity." will be displayed.</t>
  </si>
  <si>
    <t xml:space="preserve">After the 5th step, you have to hit confirm and then give a reason why you are conusming that inventory </t>
  </si>
  <si>
    <t>Enter quantity of the item that's more than on the screen</t>
  </si>
  <si>
    <t>Waving (Build And Release Logic)</t>
  </si>
  <si>
    <t>Release Single Line Single Quantity Wave</t>
  </si>
  <si>
    <t>Create Sales Orders with status as New. These Sales orders must follow this specific criteria: Single Line Single Quantity</t>
  </si>
  <si>
    <t>1) Wave(s) went to released status (this can be viewed on the Order Header table or the PickWave table).
2) Depending on the amount of orders released, and the items on the order, one or many waves will be created. Orders with items that have the single line and single item will be grouped in the same wave, max number orders per wave is 20.
3) Wave is available for selection in the handheld menu under Outbound&gt; Single Scan Picking
4) Wave name starts with Single-Singles-${DATE}_${BUILD_TIME}-${COUNTER}</t>
  </si>
  <si>
    <t>WHen you batch them out, they will automatically go into their designated wave dependent on the line items within order</t>
  </si>
  <si>
    <t>You need to either click into the order or select all of the new orders and then you are able to find the actions drop down to Build and Release Wave</t>
  </si>
  <si>
    <t>From the actions list on the top right, select Post Order Import - this will bring up a pop-up- when that says completed, you may close the pop up.</t>
  </si>
  <si>
    <t>Run "Build and Release Wave" manually from the actions drop-down menu. Find this by selecting the actions list on the top right</t>
  </si>
  <si>
    <t>Release Single Line Multi Quantities Wave</t>
  </si>
  <si>
    <t>Create Sales Orders with status as New. These Sales orders must follow this specific criteria: Single Line Multi Quantities</t>
  </si>
  <si>
    <t>1) Wave(s) went to released status (this can be viewed on the Order Header table or the PickWave table).
2) Depending on the amount of orders released, and the items on the order, one or many waves will be created. Orders with items that have the single line and single item will be grouped in the same wave, max number orders per wave is 20.
3) Wave is available for selection in the handheld menu under Outbound&gt; Single Scan Picking
4) Wave name starts with Single-Multis-${DATE}_${BUILD_TIME}-${COUNTER}</t>
  </si>
  <si>
    <t>Release Multi Line Wave</t>
  </si>
  <si>
    <t>Create Sales Orders with status as New. These Sales orders must follow this specific criteria: Multi Lines</t>
  </si>
  <si>
    <t>1) Wave(s) went to released status (this can be viewed on the Order Header table or the PickWave table).
2) Depending on the amount of orders released, and the items on the order, one or many waves will be created. Orders with items that have the single line and single item will be grouped in the same wave, max number orders per wave is 12.
3) Wave is available for selection in the handheld menu under Outbound&gt; Single Scan Picking
4) Wave name starts with Batch-Multis-${DATE}_${BUILD_TIME}-${COUNTER}</t>
  </si>
  <si>
    <t>Release Express Order Wave</t>
  </si>
  <si>
    <t>Create Sales Orders with status as New. These Sales orders must follow this specific criteria: Order shipvia as UPS Next Day and Express Order Flasg as True</t>
  </si>
  <si>
    <t>1) Wave(s) went to released status (this can be viewed on the Order Header table or the PickWave table).
2) Depending on the amount of orders released, and the items on the order, one or many waves will be created. Orders with items that have the single line and single item will be grouped in the same wave, max number orders per wave is 12.
3) Wave is available for selection in the handheld menu under Outbound&gt; Single Scan Picking
4) Wave name starts with Express-${DATE}_${BUILD_TIME}-${COUNTER}</t>
  </si>
  <si>
    <t xml:space="preserve">On this one the pick wave number is the same as a single single. Should it say something about express in the pick wave number? </t>
  </si>
  <si>
    <t>Undo Release Entire Wave</t>
  </si>
  <si>
    <t>Navigate the wave that need to be undone release, wave must be in "Released" status and Orders need to be in "Released" status</t>
  </si>
  <si>
    <t xml:space="preserve">1) Wave is unreleased and status changed to "Plan".
2) Orders status changed from "Released" to "New". </t>
  </si>
  <si>
    <t>To start out you need to be in pick wave instead of orders</t>
  </si>
  <si>
    <t>On top right, click action and hit "Undo Release"</t>
  </si>
  <si>
    <t>Undo Release Specific Order from the wave</t>
  </si>
  <si>
    <t xml:space="preserve">1) Orders status changed from "Released" to "New". </t>
  </si>
  <si>
    <t xml:space="preserve">76 changed from released to new </t>
  </si>
  <si>
    <t>On top right, click action and hit "Undo Release Order"</t>
  </si>
  <si>
    <t>Select the order that need to be unreleased</t>
  </si>
  <si>
    <t>Order Management Test Cases</t>
  </si>
  <si>
    <t>Cancel Entire Order</t>
  </si>
  <si>
    <t>Navigate the Order in Distribution -&gt; Orders in UI</t>
  </si>
  <si>
    <t>1) Entire order will be canceled, status changed to "Canceled" 
2) Order lines Cancel Pack Quantity will changed to the same as Order Pack Quantity</t>
  </si>
  <si>
    <t>Cancelled 1044</t>
  </si>
  <si>
    <t>Use Action, then click "Cancel Entire Order".</t>
  </si>
  <si>
    <t>Cancel Order Lines</t>
  </si>
  <si>
    <t>1) Order line will be canceled, status changed to "Canceled" if canceled quantity is the ordered quantity
2) Order lines Cancel Pack Quantity will changed to the same as Order Pack Quantity</t>
  </si>
  <si>
    <t>Partially cancelled 1042</t>
  </si>
  <si>
    <t>Use Action, then click "Cancel Order Lines".</t>
  </si>
  <si>
    <t>Find the order line need to be canceled and enter the quantity need to be canceled.</t>
  </si>
  <si>
    <t>Reset Sales Order</t>
  </si>
  <si>
    <t>Navigate to Handheld &gt; Admin &gt; Reset Sales Order.</t>
  </si>
  <si>
    <t>1) Order rolled back to new, status changed to "New".
2) If the order in an invalid status, then screen message "Invalid order [] to reset: this order has a shipment that is not in status: [New, Rolled Back, Shipping]" will be displayed.</t>
  </si>
  <si>
    <t>reset 1043</t>
  </si>
  <si>
    <t>Enter Order Number</t>
  </si>
  <si>
    <t>Order must be in valid status</t>
  </si>
  <si>
    <t>Roll Back Order</t>
  </si>
  <si>
    <t>Navigate to Handheld &gt; Admin &gt; Roll Back Order. Order needs to be in Picking or Comepleted but not Shipped status</t>
  </si>
  <si>
    <t>1) Order will be rolled back to new.
2) Picked Skus will be staged in Shipping location</t>
  </si>
  <si>
    <t>What should i be entering for LPN on screen after clicking roll back order</t>
  </si>
  <si>
    <t>Scan whtever cart or bin the order was picked to</t>
  </si>
  <si>
    <t xml:space="preserve">Scan </t>
  </si>
  <si>
    <t>Void Shipment</t>
  </si>
  <si>
    <t>Navigate to Handheld &gt; Admin &gt; Void Shipment. Order need to be Completed and Shipped Status.</t>
  </si>
  <si>
    <t>1) Order will be rolled back to Completed but not Shipped.
2) Picked Skus will be staged in a LPN in Shipping location.</t>
  </si>
  <si>
    <t>Scan the shipment tracking number</t>
  </si>
  <si>
    <t>Picking / Packing</t>
  </si>
  <si>
    <t>Test Cases Not Testeded:</t>
  </si>
  <si>
    <t>Singles Scan Picking - Single line Single Quantity Wave</t>
  </si>
  <si>
    <t>User will navigate Single Scan Picking under Outbound</t>
  </si>
  <si>
    <t>1) Picking cart will be staged to default Shipping Location to be packed out
2) Stock is added to picking container(s)
3) Updates are made to container pick details
4) Entire wave picked into 1 cart, could contains multiple orders</t>
  </si>
  <si>
    <t xml:space="preserve">Was able to get back to the menu screen after picking 3 separate orders. Just need to remind myself to scann the LPN of the cart i plan to use for picking </t>
  </si>
  <si>
    <t>User will see a list of waves to choose from or can enter a wave as well as a field to scan the picking container to be used, wave name starts with Single-Singles-${DATE}_${BUILD_TIME}-${COUNTER}.</t>
  </si>
  <si>
    <t>User will be taken to picking screen(Location will be pre-populated) and scan SKU and enter quantity.</t>
  </si>
  <si>
    <t>Enter and repeate for next task until the entire wave is done.</t>
  </si>
  <si>
    <t>Once all pick tasks have been completed, user is returned to menu screen</t>
  </si>
  <si>
    <t>Singles Scan Picking - Single line Multi Quantities Wave</t>
  </si>
  <si>
    <t xml:space="preserve">When you get to the screen where you are scanning the barcode, you need to put the quantity in the quantity section BEFORE scanning the item. </t>
  </si>
  <si>
    <t xml:space="preserve">After scanning the first item, the next scan changed the location instead of just scanning another product </t>
  </si>
  <si>
    <t>User will see a list of waves to choose from or can enter a wave as well as a field to scan the picking container to be used, wave name starts with Single-Multis-${DATE}_${BUILD_TIME}-${COUNTER}.</t>
  </si>
  <si>
    <t>Batch Picking - Multi Lines Multi Quantities</t>
  </si>
  <si>
    <t>User will navigate Batch Picking under Outbound</t>
  </si>
  <si>
    <t xml:space="preserve">1) Picking cart will be staged to default Shipping location to be shipped
2) Stock is added to picking container(s)
3) Updates are made to container pick details
4) Updates made to item's stock unit location and decremented from its picking location
5) 1 order picked into 1 cart/bin
</t>
  </si>
  <si>
    <t xml:space="preserve">Is there a way to have the quantity increase when you scan the item? How can you advance to the next task automatically instead of clicking in one of the fillable spaces and clikcing enter? </t>
  </si>
  <si>
    <t xml:space="preserve">If there is more than one for the quantity, you need to enter the number of items you are to pick before scanning the item. For going to the next portion of the wave, the handheld setting once updated will move us to the next screen </t>
  </si>
  <si>
    <t>User will see a list of waves specific to Batch Picking process and can select or enter the wave, wave name starts with Batch-Multis-${DATE}_${BUILD_TIME}-${COUNTER}.</t>
  </si>
  <si>
    <t>User will be taken to picking screen and scan SKU and picking cart, and enter quantity.</t>
  </si>
  <si>
    <t>Complete the wave by picking all the items on the pick tasks</t>
  </si>
  <si>
    <t>If more tasks exist, user will be prompted to scan next location, SKU, bin, and enter in quantity (User will need to refer Suggested Bin to scan the same bin for the same order)</t>
  </si>
  <si>
    <t>Once the wave has been completed, user is returned to the list of waves and the process can be repeated.</t>
  </si>
  <si>
    <t xml:space="preserve">1) Picking cart will be staged to default Shipping location to be shipped
2) Stock is added to picking container(s)
3) Updates are made to container pick details
4) Updates made to item's stock unit location and decremented from its picking location
5) 1 order picked into 1 cart/bin
</t>
  </si>
  <si>
    <t xml:space="preserve">Keeps skipping the quanitty when i scan an item </t>
  </si>
  <si>
    <t>User will see a list of waves specific to Batch Picking process and can select or enter the wave, wave name starts with Express-${DATE}_${BUILD_TIME}-${COUNTER}.</t>
  </si>
  <si>
    <t>Consolidation</t>
  </si>
  <si>
    <t>Select Carton Consolidation from the Outbound menu.</t>
  </si>
  <si>
    <t>Items are moved to the correct bin and consolidated for next steps</t>
  </si>
  <si>
    <t>Enter the Source Location, which is most likely Shipping or Rx Staging as repalletize will happen after picking, once the bins are staged at shipping.</t>
  </si>
  <si>
    <t>If the order was picked into separate bins. To consolidate the orders, the user can combine both orders into one bin. For example, if the order is in bins 1 and 2, and they should be consolidated, the user can consolidate both orders in bin 1 using Repalletize. The user should select either order's bin to move the contents of.</t>
  </si>
  <si>
    <t>Enter the bin# to hold both consolidated orders. Select "move all" in the Items in Source Pallet screen</t>
  </si>
  <si>
    <t>Singles Packing - For picked Single line Single Quantity Wave</t>
  </si>
  <si>
    <t>User will navigate Single Packing under Outbound</t>
  </si>
  <si>
    <t xml:space="preserve">1) Screen message should appear saying "Packing completed for order: [Order Number]."
2) Order's shipping status shows status "Shipped"
3) Shipping label and Packing slip are printed and visible on Shipment Line.
4) Shipment record is created.
</t>
  </si>
  <si>
    <t>User will be prompted to scan/enter a container (a Cart that was just picked into)</t>
  </si>
  <si>
    <t>User will then be prompted with a list of items that are in said container.</t>
  </si>
  <si>
    <t xml:space="preserve">Scan each item in container, hit Enter. </t>
  </si>
  <si>
    <t>After one item has been scanned, use one of the following methods to enter dimension information for the shipping box: Enter the dimensions of the box, Select the box from the Box list, or Scan a barcode for the box to populate the Carton Type field.</t>
  </si>
  <si>
    <t>Rateshop screen will be populated, user wil hit "No Change" to skip rateshop or "Rateshop" for rate shopping.</t>
  </si>
  <si>
    <t>If user hit "Rateshop", then rateshop carrier call will be made to UPS and list of rates will be ready for user to pick.</t>
  </si>
  <si>
    <t>User will be returned to the item list screen, finish scaning the items in the container and repeat 2.04 to 2.07</t>
  </si>
  <si>
    <t>Multi Packing - For picked Single line Multi Quantities Wave</t>
  </si>
  <si>
    <t>User will navigate Multi Packing under Outbound</t>
  </si>
  <si>
    <t xml:space="preserve">Was told UPS Missing or invalid ship to phone number..... this might be an issue as customers are not required to enter their phone number. For other companies, we do not have to provide a phone number for shipping purposes. Can we remove this setting? </t>
  </si>
  <si>
    <t>After one item has been scanned, user will be prompted to scan a list of items that belong to the same order</t>
  </si>
  <si>
    <t>After all item have been scanned, use one of the following methods to enter dimension information for the shipping box: Enter the dimensions of the box, Select the box from the Box list, or Scan a barcode for the box to populate the Carton Type field.</t>
  </si>
  <si>
    <t>User will be returned to the item list screen, finish scaning rest of the items in the cart (that belongs to other orders) and repeat 3.04 to 3.08</t>
  </si>
  <si>
    <t>User will navigate Batch Packing under Outbound</t>
  </si>
  <si>
    <t xml:space="preserve">Phone number issue is happening for all orders. Not sure what to do to bypass this </t>
  </si>
  <si>
    <t>User will be prompted to scan/enter a container (a bin that was just picked into)</t>
  </si>
  <si>
    <t>After one item has been scanned, user will be prompted to enter quantity and go back to item list screen to keep scan rest of the items.</t>
  </si>
  <si>
    <t>Picking Edge Case Scenarios</t>
  </si>
  <si>
    <t>Singles Scan Picking - Scan wrong item</t>
  </si>
  <si>
    <t>Screen message will be displayed "The SKU [] could not be found. Please enter a valid SKU."</t>
  </si>
  <si>
    <t>Applies to Batch Picking as well</t>
  </si>
  <si>
    <t>User will see a list of waves to choose from or can enter a wave as well as a field to scan the picking container to be used, wave name starts with Single.</t>
  </si>
  <si>
    <t>Scan the SKU not the screen or doesn't exist.</t>
  </si>
  <si>
    <t>Enter quantity and hit enter.</t>
  </si>
  <si>
    <t>Singles Scan Picking - Enter more than needed</t>
  </si>
  <si>
    <t>Screen Message will be dislayed "The quantity that you entered [] is more than the quantity that is required []."</t>
  </si>
  <si>
    <t>Scan the SKU.</t>
  </si>
  <si>
    <t>Enter quantity that's more tha required and hit enter.</t>
  </si>
  <si>
    <t>Singles Scan Picking - Exception current pick task</t>
  </si>
  <si>
    <t>1) Current task will be exceptioned, task state changed to "Exception"
2) Task related orderline will be "Back Ordered"
3) Task Related Stock Unit will be "On Hold"
4) Cycle Count task will be created with type of Picking Audit</t>
  </si>
  <si>
    <t>Hit "Exception".</t>
  </si>
  <si>
    <t>Select a exception code, then click "Exception".</t>
  </si>
  <si>
    <t>Singles Scan Picking - Pick current pick task partially then exception rest</t>
  </si>
  <si>
    <t>1) Current task will be exceptioned, task state changed to "Complete" with Quantity to Pick as 0 and Quantity Picked as partially picked quantity
2) Task related orderline will be "Back Ordered"
3) Task Related Stock Unit will be "On Hold"
4) Cycle Count task will be created with type of Picking Audit</t>
  </si>
  <si>
    <t>Pick less than what's required, hit enter then hit "Exception".</t>
  </si>
  <si>
    <t>Singles Scan Picking - Suspend Pick Task</t>
  </si>
  <si>
    <t>1) Current task will be de-prioritized
2) Next pick task will be displayed if any
3) Current will be displayed once all remaining tasks are done</t>
  </si>
  <si>
    <t>Hhit "Exception".</t>
  </si>
  <si>
    <t>Click "Suspend Pick Task".</t>
  </si>
  <si>
    <t>Singles Scan Picking - Suspend Work Group</t>
  </si>
  <si>
    <t>1) Current task will be stopped
2) User will go back to wave entry screen
3) User will still be assigned in the same wave</t>
  </si>
  <si>
    <t>Click "Suspend Work Group".</t>
  </si>
  <si>
    <t>Singles Scan Picking - Stop Work Group</t>
  </si>
  <si>
    <t>1) Current task will be stopped
2) User will go back to wave entry screen
3) User will not be assigned in the same wave</t>
  </si>
  <si>
    <t>Click "Stop Work Group".</t>
  </si>
  <si>
    <t>Packing Edge Case Scenarios</t>
  </si>
  <si>
    <t>Single Packing - Rateshop select a different rate</t>
  </si>
  <si>
    <t xml:space="preserve">1) Screen message should appear saying "Packing completed for order: [Order Number]."
2) Order's shipping status shows status "Shipped"
3) Shipping labels and Packing slips are printed and visible on Shipment Line.
4) Shipment record is created with the new shipping method.
</t>
  </si>
  <si>
    <t>Enter dimension and choose rateshop.</t>
  </si>
  <si>
    <t>Select a different rate or shipping method than the current ship via.</t>
  </si>
  <si>
    <t>Batch Packing/Multi Packing - Pack Remainder</t>
  </si>
  <si>
    <t>Instead of scanning each item, do click "Pack Ramainder".</t>
  </si>
  <si>
    <t>User will be immidately direct to dimension entry screen and pack out the order.</t>
  </si>
  <si>
    <t>Batch Packing/Multi Packing - Start New Bin</t>
  </si>
  <si>
    <t>1) Screen message should appear saying "Packing completed for order: [Order Number]."
2) Order's shipping status shows status "Shipped"
3) Shipping labels and Packing slips are printed and visible on Shipment Line.
4) Shipment record is created.
5) Multiple container hist will be created, order will be shipped in seperate boxes.</t>
  </si>
  <si>
    <t>User will scan part of the order then click "New Bin".</t>
  </si>
  <si>
    <t>User will be immidately direct to dimension entry screen and pack out part of the order that was scanned.</t>
  </si>
  <si>
    <t>Once the part of the order was packed out, user will be directly back to item list screen to finish packing rest part of the order.</t>
  </si>
  <si>
    <t>Batch Packing/Multi Packing/Single Packing - Select a different Shipping method during rateshop</t>
  </si>
  <si>
    <t>REPORTER</t>
  </si>
  <si>
    <t>ASSIGNED CONTACT</t>
  </si>
  <si>
    <t>CREATED DATE</t>
  </si>
  <si>
    <t>COMPLETION DATE</t>
  </si>
  <si>
    <t>UPDATES</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</si>
  <si>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</si>
  <si>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</si>
  <si>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</si>
  <si>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</si>
  <si>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</si>
  <si>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</si>
  <si>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</si>
  <si>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</si>
  <si>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</si>
  <si>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</si>
  <si>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</si>
  <si>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</si>
  <si>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</si>
  <si>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</si>
  <si>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</si>
  <si>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</si>
  <si>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Update MO packing slip's expiration date and ship date logic to match generic packing slip</t>
  </si>
  <si>
    <t>Request</t>
  </si>
  <si>
    <t>Sam</t>
  </si>
  <si>
    <t>Update VA packing slip's expiration date and ship date logic to match generic packing slip</t>
  </si>
  <si>
    <t>Rx Outbound</t>
  </si>
  <si>
    <t xml:space="preserve">Add RX label print once rule </t>
  </si>
  <si>
    <t>Item Categories good - Change pushed to print at itemTrackingCapture to solve multi prints and ensure correct lots/exp captured - caused unintended issues in other processes so reverted - reassess among team.</t>
  </si>
  <si>
    <t>CB to correct this order’s CA6</t>
  </si>
  <si>
    <t>ALLI</t>
  </si>
  <si>
    <t>Remove Price Column from PackSlips</t>
  </si>
  <si>
    <t>Low</t>
  </si>
  <si>
    <t>RX Label item barcode not scannable - Packing and QC</t>
  </si>
  <si>
    <t>Issue</t>
  </si>
  <si>
    <t>Josephine</t>
  </si>
  <si>
    <t>Danny/John</t>
  </si>
  <si>
    <t>Needs to be enlarged for printer resolution or scanners with higher resolution. GOWEST to look for resolution similar to honeywell.</t>
  </si>
  <si>
    <t>Add 10x10 and 12x12 carton sizes during packing</t>
  </si>
  <si>
    <t>Ani</t>
  </si>
  <si>
    <t>Matt</t>
  </si>
  <si>
    <t>Autoscale Not sending weight to pack screen</t>
  </si>
  <si>
    <t>Michelle</t>
  </si>
  <si>
    <t>Easier way to Reprint Packing Slip</t>
  </si>
  <si>
    <t>Sam/Josephine</t>
  </si>
  <si>
    <t>Added containerHistId to orderLine view. Slightly better, need something scannable.</t>
  </si>
  <si>
    <t>Reprint Rx Label process - Need better access to orderId, scan should be for UPC not itemNumber</t>
  </si>
  <si>
    <t>Hold</t>
  </si>
  <si>
    <t>DEP/ALLI</t>
  </si>
  <si>
    <t>Now done by rxNumber and itemNumber. Seems to be much better.
Master data required to complete - putting on hold</t>
  </si>
  <si>
    <t>Validate expiration date logic for RX label</t>
  </si>
  <si>
    <t xml:space="preserve">Revised label query and rules to ensure pulling from matching rxNumber and stock allocation. </t>
  </si>
  <si>
    <t>1 RX order with multiple pets - display the correct information</t>
  </si>
  <si>
    <t>Quan/Ani/Jawad</t>
  </si>
  <si>
    <r>
      <rPr>
        <rFont val="Arial"/>
        <strike/>
        <color theme="1"/>
      </rPr>
      <t xml:space="preserve">Revised as part of rxLabel changes. Label now printing off of orderNumber, itemNumber, and rxNumber to ensure consistency
</t>
    </r>
    <r>
      <rPr>
        <rFont val="Arial"/>
        <color theme="1"/>
      </rPr>
      <t>Incorrect update - investigate orders with duplicated lines and if this is still happening</t>
    </r>
  </si>
  <si>
    <t>Need different markings per facility for Rx - Determine which fields can be used to pull in this data from CB</t>
  </si>
  <si>
    <t>Cyrus/Jawad</t>
  </si>
  <si>
    <r>
      <rPr>
        <rFont val="Arial"/>
        <b/>
        <color theme="1"/>
      </rPr>
      <t xml:space="preserve">Cyrus - 2025-02-10: </t>
    </r>
    <r>
      <rPr>
        <rFont val="Arial"/>
        <color theme="1"/>
      </rPr>
      <t>The following can be found part of Master Item data as CustomFields:
Markings_MI
Markings_LAS
Markings_IND
Josephine - 2/10: Deployed and monitored working correctly.</t>
    </r>
  </si>
  <si>
    <t>Add screen message to display order source (brand) at Packing</t>
  </si>
  <si>
    <t>Quan</t>
  </si>
  <si>
    <t xml:space="preserve">Map Shipium's response payload carrierLabelPrice to shipment.TotalCost - need ticket
Addtional Shipping call response mapping: 
- carrier
- carrierServiceName
- carrierServiceMethodId
- serviceMethodName
</t>
  </si>
  <si>
    <t>Cyrus</t>
  </si>
  <si>
    <t>Being used for reporting purposes.
Deposco to create a mapping ticket
Ticket Created by Quan 02/14</t>
  </si>
  <si>
    <t>Printer assignments need to be fixed across the board</t>
  </si>
  <si>
    <t>I've had to correct resources across Vegas so the user can use multiple printers as is necessary. Resources are labeled as printers which is very confusing.</t>
  </si>
  <si>
    <t xml:space="preserve">SO-5263903 should've been backordered because there wasn't enough stock available. However, it was waved and allowed users to pick. User then exceptioned before putting the order on backorder. </t>
  </si>
  <si>
    <t>Danny</t>
  </si>
  <si>
    <t>Only one order observed, need to investigate BnR logs to determine how this was allocated and released with short qty at facility</t>
  </si>
  <si>
    <t>Military addresses erroring out in MAIN - SO-5263903, DocStore ID 2069</t>
  </si>
  <si>
    <t>Josephine/Cyrus</t>
  </si>
  <si>
    <r>
      <rPr>
        <rFont val="Arial"/>
        <color theme="1"/>
      </rPr>
      <t xml:space="preserve">Review order data compared to USPS rule config, is it compliant or needs revision? Rule issue or order data issue?
2/4 JG: Need to talk to Indicia representative. This is a USPS error. 
</t>
    </r>
    <r>
      <rPr>
        <rFont val="Arial"/>
        <b/>
        <i/>
        <color theme="1"/>
      </rPr>
      <t>An indicia company name must be configured by USPS for manifestMID 901614629 in order to create a shipping label. Please contact your postal representative.</t>
    </r>
  </si>
  <si>
    <t>Shipium</t>
  </si>
  <si>
    <t>DocStore ID - 1581 - 400 error- TSO-0151092</t>
  </si>
  <si>
    <t>JG: spring branch postal code is 78070.</t>
  </si>
  <si>
    <t>When orderHeader.shipToLine2 == "unknown", then set as ""</t>
  </si>
  <si>
    <t>Henry</t>
  </si>
  <si>
    <t>Automation configured and tested in UA - ported to prod and monitoring. All unshipped orders with 'unknown' value have been cleaned up.</t>
  </si>
  <si>
    <t>CB to correct item weight master data. Item's weight is overestimated in the master data, thus throwing error during packing due to the actual weight being lighter than the master data's weight.
- e.g.
MAIN - AS-6398673, item 28599-2, DS ID:2414
INDY - SO-5266137 - DocStore 2456 - Item 52383 - weight 0.3
INDY - SO-5266474 - DocStore 2507 - Item 49813 - weight 0.25
INDY - SO-5266282 - DocStore 2551 - Item 52383 - weight 0.3
INDY - SO-5265664 - Doc Store 2652 - Item 27135-2 - weight 0.25</t>
  </si>
  <si>
    <t>Cyrus/Danny</t>
  </si>
  <si>
    <r>
      <rPr>
        <rFont val="Arial"/>
        <color theme="1"/>
      </rPr>
      <t xml:space="preserve">2/5 JG - Deployed in UA - waiting for Cyrus/Shipium to confirm changes
Soft pushed to Prod - will turn on once confirmed by Cyrus/Shipium
</t>
    </r>
    <r>
      <rPr>
        <rFont val="Arial"/>
        <b/>
        <color theme="1"/>
      </rPr>
      <t xml:space="preserve">Cyrus - 2025-02-10: </t>
    </r>
    <r>
      <rPr>
        <rFont val="Arial"/>
        <color theme="1"/>
      </rPr>
      <t>The payload looks good to me. Please consult Shipium if errors are still being encountered.</t>
    </r>
  </si>
  <si>
    <t>Handcount location sequence not working as expected</t>
  </si>
  <si>
    <t>Danny/Matt/Quan</t>
  </si>
  <si>
    <t>2/13: Should be updated over 2/15 weekend
Should now grouped by item
Sequence to be changed by Danny/Matt</t>
  </si>
  <si>
    <t>Refine putaway logic to display OS location that has inventory and sort by location sequence</t>
  </si>
  <si>
    <t>Rebecca</t>
  </si>
  <si>
    <t xml:space="preserve">Discuss Order Release Profile for Rx HandCount - Currently strict FEFO, request is to not split picks from different stockUnits. Need to assess. </t>
  </si>
  <si>
    <t>Logic needs to be if fill with one complete one, then fill that. Need to discuss further. John to discuss with pharm. to determine what's needed.</t>
  </si>
  <si>
    <t>CB to call receptline API to update received PO</t>
  </si>
  <si>
    <t>Question</t>
  </si>
  <si>
    <t>Craig</t>
  </si>
  <si>
    <t>Cryus/Quan/Danny</t>
  </si>
  <si>
    <t>Validated by Criag</t>
  </si>
  <si>
    <t>Clean up Miami locations and INDY OTC A/B location pick sequence values - currenly pickers are having to go back and forth between lettered sections</t>
  </si>
  <si>
    <t>Closing because duplicate</t>
  </si>
  <si>
    <t>SO5265643 - exception suspended task issue</t>
  </si>
  <si>
    <t>CA3 - AS-6463997 Cold order mapped businessDaysOfTransit (CA3) to 5, so shipment goes through Fedex Ground, DSID 4570. When changed to 2, it ships the correct way. CB needs to change CA3 to 2</t>
  </si>
  <si>
    <r>
      <rPr>
        <rFont val="Arial"/>
        <color theme="1"/>
      </rPr>
      <t xml:space="preserve">Jawad created CB ticket.
GOWEST is working as expected, to be pushed for other brands and validated
</t>
    </r>
    <r>
      <rPr>
        <rFont val="Arial"/>
        <b/>
        <color theme="1"/>
      </rPr>
      <t xml:space="preserve">Cyus - 2025-02-10: </t>
    </r>
    <r>
      <rPr>
        <rFont val="Arial"/>
        <color theme="1"/>
      </rPr>
      <t>Confirmed by Daniel</t>
    </r>
  </si>
  <si>
    <t>Rx label split - expiration date issue</t>
  </si>
  <si>
    <t xml:space="preserve">Potential duplicate order lines EX. SO-5265573, SO-5265902
</t>
  </si>
  <si>
    <t>Ensure tracking numbers are being transmitted to CB - CS is frequently reach out to michelle for these missing records</t>
  </si>
  <si>
    <t>Henry/Michelle</t>
  </si>
  <si>
    <r>
      <rPr>
        <rFont val="Arial"/>
        <color theme="1"/>
      </rPr>
      <t xml:space="preserve">
</t>
    </r>
    <r>
      <rPr>
        <rFont val="Arial"/>
        <b/>
        <color theme="1"/>
      </rPr>
      <t xml:space="preserve">Cyurs - 2025-02-10: </t>
    </r>
    <r>
      <rPr>
        <rFont val="Arial"/>
        <color theme="1"/>
      </rPr>
      <t>Jawad to help get example or screenshots</t>
    </r>
  </si>
  <si>
    <t>Item categories refinement, need to distinguish RX Line and RX handcount items - Currently printing one copy</t>
  </si>
  <si>
    <r>
      <rPr>
        <rFont val="Arial"/>
        <color theme="1"/>
      </rPr>
      <t xml:space="preserve">Need categorize handcount for Parata - Jawad to create a ticket.
</t>
    </r>
    <r>
      <rPr>
        <rFont val="Arial"/>
        <b/>
        <color theme="1"/>
      </rPr>
      <t xml:space="preserve">Cyurs - 2025-02-10: </t>
    </r>
    <r>
      <rPr>
        <rFont val="Arial"/>
        <color theme="1"/>
      </rPr>
      <t>Jawad/Ops to share more details in the tickets for the development to start
2/14: Change is complete, but some updates needed. handcount_C</t>
    </r>
  </si>
  <si>
    <t>Hazard - Limited qty orders not hitting the correct carrier call, order AS-6436371, DSID 6882</t>
  </si>
  <si>
    <t>Add Item Description on Carton consolidation</t>
  </si>
  <si>
    <t>Validation</t>
  </si>
  <si>
    <t>Add item long desc to ReceiveItemConfigScreen list box</t>
  </si>
  <si>
    <t>Create new handheld button for heavy packing - tie new packing slip grouped by CH through rules</t>
  </si>
  <si>
    <t>Work through backorders - Danny and Cyrus to re-run the data tonight and rerun these orders</t>
  </si>
  <si>
    <t>John</t>
  </si>
  <si>
    <t>Hard code Fedex Ground shipment method for limited quantity</t>
  </si>
  <si>
    <r>
      <rPr>
        <rFont val="Arial"/>
        <b/>
        <color theme="1"/>
      </rPr>
      <t>Josephine - 2/11</t>
    </r>
    <r>
      <rPr>
        <rFont val="Arial"/>
        <b val="0"/>
        <color theme="1"/>
      </rPr>
      <t>: Running into "Could not find a carrier to fulfill the request: ups-2nd-day-air-service-method is not in the allow list: [fedex-ground-service-method] shipmentId: 7a94400d-cc47-4624-a4fc-e7a4873a1307"</t>
    </r>
  </si>
  <si>
    <t>Reporting</t>
  </si>
  <si>
    <t>Meeting to review reporting setup - Example reports needed: Average pick rate by zone widget; Average pick rate per hour widget; Average pick rate per day widget; 
Average pack rate by zone widget; Average pack rate per hour widget; Average pack rate per day widget</t>
  </si>
  <si>
    <t>Discussion</t>
  </si>
  <si>
    <t>When shipping a Virginia order, it is printing 2 packing slips. The normal one, and the Virginia Packing List. Packing slip only has one item, not all items listed. Can we make sure that it only prints the Virginia Packing List?</t>
  </si>
  <si>
    <t>Quan - Fixed 2/27</t>
  </si>
  <si>
    <t>In the report building, I can't add any of the API fields like CA5, CA6, and CA7. Can you add those so they can be available when I am building reports.</t>
  </si>
  <si>
    <t>Create an Executive Dashboard. The dashboard everyone keeps using, keeps getting changed, so John is wasting his time on what changes I make to it. Here's what I want to see in the dashboard to start with
Shipments today by facility
Open ( not shipped) order count available by facility, ideally with a filter by Order Source
Open Order count by Order created date, so we can see how old our orders are. I'm sure you have something like this out of the box
Daily/Weekly Packing Performance
Daily/Weekly Shipping Performance
Daily/Weekly Receiving Performance
Shipments and rate by facility - Today</t>
  </si>
  <si>
    <t>I saw a note from Samantha at Shipium, saying there was something wrong with the Hazardous shipping label call. Was that fixed?</t>
  </si>
  <si>
    <t>At the end of the day, we are leaving too many orders waved. Is there an easy way to push all waved orders, that have not started being processed, to be pushed back to new?</t>
  </si>
  <si>
    <t>You can undo release for the individual waves. Order goes to new status once wave undone.</t>
  </si>
  <si>
    <t>Go/No-Go Decision</t>
  </si>
  <si>
    <t>FACTORS</t>
  </si>
  <si>
    <t>WEIGHT</t>
  </si>
  <si>
    <t>CRITICAL?</t>
  </si>
  <si>
    <t>% COMPLETE</t>
  </si>
  <si>
    <t>SCORE</t>
  </si>
  <si>
    <t>ANALYSIS</t>
  </si>
  <si>
    <t>COMMENT</t>
  </si>
  <si>
    <t>CLIENT TEAM TESTED</t>
  </si>
  <si>
    <t>DEP TEAM TESTED</t>
  </si>
  <si>
    <t xml:space="preserve">Deposco Setup </t>
  </si>
  <si>
    <t>Deposco Setup</t>
  </si>
  <si>
    <t>Printer Details</t>
  </si>
  <si>
    <t>Client</t>
  </si>
  <si>
    <t>Are all printers setup?  Are printer supplies on-hand (ribbons, labels, etc.)?</t>
  </si>
  <si>
    <t>Printer Resources</t>
  </si>
  <si>
    <t>Are all printers staions/resources set up with the appropriate printers?</t>
  </si>
  <si>
    <t>Printer Assignments</t>
  </si>
  <si>
    <t>Are all printer assignments set up on the appropriate printers (shipping label, packing slip, customs docs, item label, LPN label)?</t>
  </si>
  <si>
    <t>APP on RF Scanners/Handheld Devices</t>
  </si>
  <si>
    <t>Are all handheld units configured?  Are all of the handhelds working correctly?</t>
  </si>
  <si>
    <t>Label Printers</t>
  </si>
  <si>
    <t>Document Print Parameters - orientation, print speed, etc</t>
  </si>
  <si>
    <t>Are the report documents configured to print on the proper printers?  Are some reports configured with device overrides (e.g. processing area printers).</t>
  </si>
  <si>
    <t>Critical and High Issues Resolved
A)
B)</t>
  </si>
  <si>
    <t>Deposco</t>
  </si>
  <si>
    <t>Have all High and Critical issues from the issues list been resolved?</t>
  </si>
  <si>
    <t xml:space="preserve">Scheduled Jobs
A) Scheduler Tasks 
- Order Release
- Cycle Count
</t>
  </si>
  <si>
    <t>Backups, day, month end jobs.  All jobs have been scheduled.
Order Pull, Item Pull, Inventory Sync, Cycle Counts, Replenishments, Waving</t>
  </si>
  <si>
    <t xml:space="preserve">Warehouse Prep </t>
  </si>
  <si>
    <t>Warehouse Prep</t>
  </si>
  <si>
    <t>Location Labels</t>
  </si>
  <si>
    <t>Are all locations, receiving areas, shipping docks, etc. labeled?</t>
  </si>
  <si>
    <t>Label Carts/Equipment for Moving of Inventory</t>
  </si>
  <si>
    <t>Procure Carts for moving of inventory</t>
  </si>
  <si>
    <t>Item inventory barcoded and labeled to scan</t>
  </si>
  <si>
    <t xml:space="preserve">RF Network connectivity </t>
  </si>
  <si>
    <t>Is the connectivity strong and cover all necessary scan areas?</t>
  </si>
  <si>
    <t>Standard Operating Procedure Documentation</t>
  </si>
  <si>
    <t>Standard Operating Procedures</t>
  </si>
  <si>
    <t>SOP's been written? Online Help, plus Client-specific. Start with Client template.</t>
  </si>
  <si>
    <t>Putaway</t>
  </si>
  <si>
    <t>Inventory Moves</t>
  </si>
  <si>
    <t>Inventory Adjustment</t>
  </si>
  <si>
    <t>Cycle Counting</t>
  </si>
  <si>
    <t>Waving</t>
  </si>
  <si>
    <t xml:space="preserve">Training &amp; Testing  </t>
  </si>
  <si>
    <t xml:space="preserve">Training &amp; Testing </t>
  </si>
  <si>
    <t>Business Scenarios Definition</t>
  </si>
  <si>
    <t>Define all Business scenario including exception processes 
Unit and End to End Test Case Definition</t>
  </si>
  <si>
    <t>Process Training and Volumn Testing
- Receiving
- Putaway
- Inventory Move
- Inventory Adjustment
- Cycle Counting
- Waving
- Picking
- Packing
- Shipping</t>
  </si>
  <si>
    <t>Y</t>
  </si>
  <si>
    <t>Unit and End to End Test Case Definition</t>
  </si>
  <si>
    <t>Super-user Testing &amp; Training</t>
  </si>
  <si>
    <t>Have all end-users been trained and do they understand the process flow?  Have they been informed of any procedure or policy changes?</t>
  </si>
  <si>
    <t>End-user Training</t>
  </si>
  <si>
    <t>Configurations/Master Data</t>
  </si>
  <si>
    <t>Configurations</t>
  </si>
  <si>
    <t>Items - Shopify</t>
  </si>
  <si>
    <t>Packs (UOMs) - Shopify</t>
  </si>
  <si>
    <t>Are all items setup?  Are all of the units of measure defined for each item?</t>
  </si>
  <si>
    <t>Zones - Data Exchange</t>
  </si>
  <si>
    <t>Have all of the Zone and Zone Location records been set up?  Has the pick flow been tested?</t>
  </si>
  <si>
    <t>Locations - Data Exchange</t>
  </si>
  <si>
    <t>Are the location types, zones, and location masters configured accurately.</t>
  </si>
  <si>
    <t>Item Update - Data Exchange</t>
  </si>
  <si>
    <t>Have the appropriate menu levels been created for the different departments?</t>
  </si>
  <si>
    <t>Stock Unit - Data Exchange</t>
  </si>
  <si>
    <t>Carton Type - Data Exchange</t>
  </si>
  <si>
    <t>Have all valid pack types been entered into the system?</t>
  </si>
  <si>
    <t>Containers - Data Exchange</t>
  </si>
  <si>
    <t>Pallets, bins, carts</t>
  </si>
  <si>
    <t>Cutover and Conversion Plans</t>
  </si>
  <si>
    <t>Cutover plan developed</t>
  </si>
  <si>
    <t>Is the cutover plan developed including Deposco technical steps, operational decisions, cutover audit, and contingency plans?  Need step by step for all technical data conversions.</t>
  </si>
  <si>
    <t>Integrations with Deposco</t>
  </si>
  <si>
    <t>Shopify</t>
  </si>
  <si>
    <t xml:space="preserve">Reports and Labeling </t>
  </si>
  <si>
    <t>Reports and Labeling</t>
  </si>
  <si>
    <t>Shipping Label</t>
  </si>
  <si>
    <t>Is the interface accurate and does it meet the customer's production needs?</t>
  </si>
  <si>
    <t>Packing Slip</t>
  </si>
  <si>
    <t xml:space="preserve">Contingency Plans </t>
  </si>
  <si>
    <t>Contingency Plans</t>
  </si>
  <si>
    <t>Deposco
Client</t>
  </si>
  <si>
    <t>Is there a backwards migration strategy planned in case of emergency rollback?</t>
  </si>
  <si>
    <t>Total Weighted Score:</t>
  </si>
  <si>
    <t>Total Possible Score:</t>
  </si>
  <si>
    <t>Total Percentage:</t>
  </si>
  <si>
    <t>Go Live Recommendation:</t>
  </si>
  <si>
    <t>To achieve a "YES" go-live recommendation, two things must occur:
(1) all items with a weight of 10 must have a % complete of at least 90%, and 
(2) the Total Percentage score at the bottom must have a % complete of at least 90%.  
Note,  even if these conditions are met, if the score is not 100%, there could be issues when going live.</t>
  </si>
  <si>
    <t>Go Live Readiness Plan</t>
  </si>
  <si>
    <t>Phase</t>
  </si>
  <si>
    <t>ID</t>
  </si>
  <si>
    <t>System</t>
  </si>
  <si>
    <t>Area Owner</t>
  </si>
  <si>
    <t>Assigned</t>
  </si>
  <si>
    <t>Task Description</t>
  </si>
  <si>
    <t>Initial ETA</t>
  </si>
  <si>
    <t>Created</t>
  </si>
  <si>
    <t>Target</t>
  </si>
  <si>
    <t>Finish</t>
  </si>
  <si>
    <t>Go Live REQUIRED</t>
  </si>
  <si>
    <t>Comments</t>
  </si>
  <si>
    <t>Build</t>
  </si>
  <si>
    <t>Completed</t>
  </si>
  <si>
    <t>Environment</t>
  </si>
  <si>
    <t>Deposco Stand up PROD enviornment</t>
  </si>
  <si>
    <t>Check configuration migration, SI, BR, Inbound Mapping</t>
  </si>
  <si>
    <t>Check Channel Xref, Cross references, Channel Look Up</t>
  </si>
  <si>
    <t>Check JIRA Ticket if need back port to Prod</t>
  </si>
  <si>
    <t>Set up Shopify Prod Account with accurate Data</t>
  </si>
  <si>
    <t>Set up Loop Prod Account with accurate Data</t>
  </si>
  <si>
    <t>Set up UPS Prod Account with accurate Data</t>
  </si>
  <si>
    <t>Connect DEP PROD with Shopify Prod</t>
  </si>
  <si>
    <t>Connect DEP PROD with Loop Prod</t>
  </si>
  <si>
    <t>Connect DEP PROD with UPS Prod</t>
  </si>
  <si>
    <t>Device Config</t>
  </si>
  <si>
    <t>Printers set up (pdf printer, shipping label printer) &amp; resource assigments</t>
  </si>
  <si>
    <t>Deposco downloaded on handheld devices</t>
  </si>
  <si>
    <t>End users set up and logged into handhelds</t>
  </si>
  <si>
    <t>Scheduler</t>
  </si>
  <si>
    <t>Check scheduler frequencies finalized</t>
  </si>
  <si>
    <t>Reports/Labels</t>
  </si>
  <si>
    <t>Check all Labels Printed and finalized</t>
  </si>
  <si>
    <t>Access</t>
  </si>
  <si>
    <t>Permission finalized &amp; created</t>
  </si>
  <si>
    <t>Create business SOP documentation for Deposco users</t>
  </si>
  <si>
    <t xml:space="preserve">Data </t>
  </si>
  <si>
    <t>Master Data Set up</t>
  </si>
  <si>
    <t>01/19-01/21</t>
  </si>
  <si>
    <t>Shopify Items Pull</t>
  </si>
  <si>
    <t>Item Update import - Safety stock and re-order point</t>
  </si>
  <si>
    <t>Supplier import</t>
  </si>
  <si>
    <t>Zones Import</t>
  </si>
  <si>
    <t>Locations w Pick Sequence Import</t>
  </si>
  <si>
    <t>Container Import</t>
  </si>
  <si>
    <t>Carton Type Import</t>
  </si>
  <si>
    <t>Transactional Data</t>
  </si>
  <si>
    <t>Stock Unit Import</t>
  </si>
  <si>
    <t>Prepare smoke testing data</t>
  </si>
  <si>
    <t>Transactional Data Set Up - PO</t>
  </si>
  <si>
    <t>Transactional Data Set Up - SO</t>
  </si>
  <si>
    <t>WMS E2E Smoke Testing</t>
  </si>
  <si>
    <t>DEP&amp;GOWEST</t>
  </si>
  <si>
    <t>Smoke Test Inbound Process</t>
  </si>
  <si>
    <t>E2E Smoke Testing</t>
  </si>
  <si>
    <t>1. Receiving PO</t>
  </si>
  <si>
    <t>2. Receiving RMA</t>
  </si>
  <si>
    <t>3. Putaway</t>
  </si>
  <si>
    <t>4. Print Label</t>
  </si>
  <si>
    <t>Inventory</t>
  </si>
  <si>
    <t>Smoke Test Inventory Process</t>
  </si>
  <si>
    <t>1. Inventory Adjustmet</t>
  </si>
  <si>
    <t>2. Inventory Move</t>
  </si>
  <si>
    <t>3. Cycle Count</t>
  </si>
  <si>
    <t>4. Warehouse Lookup</t>
  </si>
  <si>
    <t>UAT REQUIRED</t>
  </si>
  <si>
    <t>Smoke Test Outbound Process</t>
  </si>
  <si>
    <t>1. Waving</t>
  </si>
  <si>
    <t>2. Singles Picking</t>
  </si>
  <si>
    <t>3. Multis Picking</t>
  </si>
  <si>
    <t>4. Singles Packing</t>
  </si>
  <si>
    <t>5. Multis Packing</t>
  </si>
  <si>
    <t>6. Batch Picking</t>
  </si>
  <si>
    <t>7. Batch Packing</t>
  </si>
  <si>
    <t>8. Shipping Label Printing</t>
  </si>
  <si>
    <t>9. Packing Slip Printing</t>
  </si>
  <si>
    <t>UPS E2E Smoke Testing</t>
  </si>
  <si>
    <t>Shipping Carrier</t>
  </si>
  <si>
    <t>Smoke Test Shipping Carrier</t>
  </si>
  <si>
    <t>E2E Testing</t>
  </si>
  <si>
    <t>UPS Shipping Label</t>
  </si>
  <si>
    <t>UPS Rateshop</t>
  </si>
  <si>
    <t>Shopify E2E</t>
  </si>
  <si>
    <t>Smoke Test Shopify</t>
  </si>
  <si>
    <t>Order Pull</t>
  </si>
  <si>
    <t>Shipnotice</t>
  </si>
  <si>
    <t>Inventory Sync</t>
  </si>
  <si>
    <t>Loop E2E</t>
  </si>
  <si>
    <t>Smoke Test Loop</t>
  </si>
  <si>
    <t>RMA Pull</t>
  </si>
  <si>
    <t>RMA Receipt Notice</t>
  </si>
  <si>
    <t>Cutover Date</t>
  </si>
  <si>
    <t>Tasks Activities</t>
  </si>
  <si>
    <t>Notes</t>
  </si>
  <si>
    <t>Go or no Go Call</t>
  </si>
  <si>
    <t>Labeling Warehouse</t>
  </si>
  <si>
    <t>Volume testing</t>
  </si>
  <si>
    <t>End User Training</t>
  </si>
  <si>
    <t>Code Freeze and Stand Up Production</t>
  </si>
  <si>
    <t>Shopify Master Data Cutover</t>
  </si>
  <si>
    <t>Hardware equipment ready and connected to Deposco (printers, RF devices)</t>
  </si>
  <si>
    <t>Item Master Data pull into Deposco</t>
  </si>
  <si>
    <t>Master Data Load to Deposco (Location, Zone, Container, Carton Type, Suppliers)</t>
  </si>
  <si>
    <t>NA</t>
  </si>
  <si>
    <t>Physical count</t>
  </si>
  <si>
    <t>8/7/2025-8/8/2025</t>
  </si>
  <si>
    <t>Smoke Testing</t>
  </si>
  <si>
    <t>Inventory Data Load to Deposco</t>
  </si>
  <si>
    <t>Shopify Tansactional data Cutover</t>
  </si>
  <si>
    <t>Post Go Live Support</t>
  </si>
  <si>
    <r>
      <rPr>
        <rFont val="Arial"/>
        <strike/>
        <color theme="1"/>
      </rPr>
      <t xml:space="preserve">Revised as part of rxLabel changes. Label now printing off of orderNumber, itemNumber, and rxNumber to ensure consistency
</t>
    </r>
    <r>
      <rPr>
        <rFont val="Arial"/>
        <color theme="1"/>
      </rPr>
      <t>Incorrect update - investigate orders with duplicated lines and if this is still happening</t>
    </r>
  </si>
  <si>
    <r>
      <rPr>
        <rFont val="Arial"/>
        <b/>
        <color theme="1"/>
      </rPr>
      <t xml:space="preserve">Cyrus - 2025-02-10: </t>
    </r>
    <r>
      <rPr>
        <rFont val="Arial"/>
        <color theme="1"/>
      </rPr>
      <t>The following can be found part of Master Item data as CustomFields:
Markings_MI
Markings_LAS
Markings_IND
Josephine - 2/10: Deployed and monitored working correctly.</t>
    </r>
  </si>
  <si>
    <r>
      <rPr>
        <rFont val="Arial"/>
        <color theme="1"/>
      </rPr>
      <t xml:space="preserve">Review order data compared to USPS rule config, is it compliant or needs revision? Rule issue or order data issue?
2/4 JG: Need to talk to Indicia representative. This is a USPS error. 
</t>
    </r>
    <r>
      <rPr>
        <rFont val="Arial"/>
        <b/>
        <i/>
        <color theme="1"/>
      </rPr>
      <t>An indicia company name must be configured by USPS for manifestMID 901614629 in order to create a shipping label. Please contact your postal representative.</t>
    </r>
  </si>
  <si>
    <r>
      <rPr>
        <rFont val="Arial"/>
        <color theme="1"/>
      </rPr>
      <t xml:space="preserve">2/5 JG - Deployed in UA - waiting for Cyrus/Shipium to confirm changes
Soft pushed to Prod - will turn on once confirmed by Cyrus/Shipium
</t>
    </r>
    <r>
      <rPr>
        <rFont val="Arial"/>
        <b/>
        <color theme="1"/>
      </rPr>
      <t xml:space="preserve">Cyrus - 2025-02-10: </t>
    </r>
    <r>
      <rPr>
        <rFont val="Arial"/>
        <color theme="1"/>
      </rPr>
      <t>The payload looks good to me. Please consult Shipium if errors are still being encountered.</t>
    </r>
  </si>
  <si>
    <r>
      <rPr>
        <rFont val="Arial"/>
        <color theme="1"/>
      </rPr>
      <t xml:space="preserve">Jawad created CB ticket.
GOWEST is working as expected, to be pushed for other brands and validated
</t>
    </r>
    <r>
      <rPr>
        <rFont val="Arial"/>
        <b/>
        <color theme="1"/>
      </rPr>
      <t xml:space="preserve">Cyus - 2025-02-10: </t>
    </r>
    <r>
      <rPr>
        <rFont val="Arial"/>
        <color theme="1"/>
      </rPr>
      <t>Confirmed by Daniel</t>
    </r>
  </si>
  <si>
    <r>
      <rPr>
        <rFont val="Arial"/>
        <color theme="1"/>
      </rPr>
      <t xml:space="preserve">
</t>
    </r>
    <r>
      <rPr>
        <rFont val="Arial"/>
        <b/>
        <color theme="1"/>
      </rPr>
      <t xml:space="preserve">Cyurs - 2025-02-10: </t>
    </r>
    <r>
      <rPr>
        <rFont val="Arial"/>
        <color theme="1"/>
      </rPr>
      <t>Jawad to help get example or screenshots</t>
    </r>
  </si>
  <si>
    <r>
      <rPr>
        <rFont val="Arial"/>
        <color theme="1"/>
      </rPr>
      <t xml:space="preserve">Need categorize handcount for Parata - Jawad to create a ticket.
</t>
    </r>
    <r>
      <rPr>
        <rFont val="Arial"/>
        <b/>
        <color theme="1"/>
      </rPr>
      <t xml:space="preserve">Cyurs - 2025-02-10: </t>
    </r>
    <r>
      <rPr>
        <rFont val="Arial"/>
        <color theme="1"/>
      </rPr>
      <t>Jawad/Ops to share more details in the tickets for the development to start
2/14: Change is complete, but some updates needed. handcount_C</t>
    </r>
  </si>
  <si>
    <r>
      <rPr>
        <rFont val="Arial"/>
        <b/>
        <color theme="1"/>
      </rPr>
      <t>Josephine - 2/11</t>
    </r>
    <r>
      <rPr>
        <rFont val="Arial"/>
        <b val="0"/>
        <color theme="1"/>
      </rPr>
      <t>: Running into "Could not find a carrier to fulfill the request: ups-2nd-day-air-service-method is not in the allow list: [fedex-ground-service-method] shipmentId: 7a94400d-cc47-4624-a4fc-e7a4873a1307"</t>
    </r>
  </si>
  <si>
    <t>UAT Readiness Plan</t>
  </si>
  <si>
    <t>UAT</t>
  </si>
  <si>
    <t>Deposco Stand up UA enviornment</t>
  </si>
  <si>
    <t>CB Stand Up CB Sandbox</t>
  </si>
  <si>
    <t>Deposco connect CB Sandbox</t>
  </si>
  <si>
    <t>Deposco connect Shipium</t>
  </si>
  <si>
    <t>ALLI/DEP</t>
  </si>
  <si>
    <t>Deposco Unit Test</t>
  </si>
  <si>
    <t>Items Import</t>
  </si>
  <si>
    <t>Kit Items import</t>
  </si>
  <si>
    <t>Kit header Import</t>
  </si>
  <si>
    <t>Items Pack Import</t>
  </si>
  <si>
    <t>Items UPC Import</t>
  </si>
  <si>
    <t>Storage Details Import</t>
  </si>
  <si>
    <t>Item Components Import</t>
  </si>
  <si>
    <t>Transactional Data Set Up(PO, SO, RMA, OTO, ITO, WO, RTV)</t>
  </si>
  <si>
    <t>WMS E2E Testing</t>
  </si>
  <si>
    <t>Test Inbound Receiving (PO RMA ITO)</t>
  </si>
  <si>
    <t>PO Receiving</t>
  </si>
  <si>
    <t>PO Receiving Edge Cases(Receive NDC, Lot, Expiration)</t>
  </si>
  <si>
    <t>PO Receiving Direct Putaway</t>
  </si>
  <si>
    <t>Return Receiving</t>
  </si>
  <si>
    <t>Return Receiving Edge Cases</t>
  </si>
  <si>
    <t>Return Receiving Direct Putaway</t>
  </si>
  <si>
    <t>ITO Receiving</t>
  </si>
  <si>
    <t>ITO Receiving Edge Cases</t>
  </si>
  <si>
    <t>ITO Receiving Direct Putaway</t>
  </si>
  <si>
    <t>Putaway Processes (Pallet, Stock, Item)</t>
  </si>
  <si>
    <t>Singles Putaway Processes (Pallet, Stock, Item) Edge Cases</t>
  </si>
  <si>
    <t>Multis Putaway Processes (Pallet, Stock, Item) Edge Cases</t>
  </si>
  <si>
    <t>Print Item Label</t>
  </si>
  <si>
    <t>Test Inventory Management Processes</t>
  </si>
  <si>
    <t>Singles Inventory Moves Edge Cases</t>
  </si>
  <si>
    <t>Multis Inventory Moves Edge Cases</t>
  </si>
  <si>
    <t>Inventory Adjustments</t>
  </si>
  <si>
    <t>Inventory Adjustments Edge Cases</t>
  </si>
  <si>
    <t>Cycle Counts by item</t>
  </si>
  <si>
    <t>Cycle Counts by location</t>
  </si>
  <si>
    <t>Cycle Counts on demand</t>
  </si>
  <si>
    <t>Cycle Counts Edge Cases</t>
  </si>
  <si>
    <t>Cycle Counts Approvals</t>
  </si>
  <si>
    <t>-</t>
  </si>
  <si>
    <t>Physical Counts</t>
  </si>
  <si>
    <t>Replenishment</t>
  </si>
  <si>
    <t>Replenishment Edge Cases</t>
  </si>
  <si>
    <t>Kit to Stock with Work Order</t>
  </si>
  <si>
    <t>Test Outbound Management (SO RTV OTO)</t>
  </si>
  <si>
    <t>Post SO to Deposco</t>
  </si>
  <si>
    <t>Run POI againist the SO</t>
  </si>
  <si>
    <t>Build and Release Wave on single SO</t>
  </si>
  <si>
    <t>Build and Release Wave on Mutiple SOs</t>
  </si>
  <si>
    <t>SO picking</t>
  </si>
  <si>
    <t>SO picking with RX items (Lot and Expiration tracked)</t>
  </si>
  <si>
    <t>SO picking Exception</t>
  </si>
  <si>
    <t>-%</t>
  </si>
  <si>
    <t>RX Label printing</t>
  </si>
  <si>
    <t>RX Putwall (Non Parata RX)</t>
  </si>
  <si>
    <t>Quality Control</t>
  </si>
  <si>
    <t>Quality Control edge cases</t>
  </si>
  <si>
    <t>Carton Consolidation</t>
  </si>
  <si>
    <t>SO Packing</t>
  </si>
  <si>
    <t>SO Packing edge cases</t>
  </si>
  <si>
    <t>Cartonization Packing</t>
  </si>
  <si>
    <t>Simple Ship Parata related orders</t>
  </si>
  <si>
    <t>Shipium E2E</t>
  </si>
  <si>
    <t>Shipium testing</t>
  </si>
  <si>
    <t>Hazmat</t>
  </si>
  <si>
    <t>Military Address</t>
  </si>
  <si>
    <t>Residential and Saturday</t>
  </si>
  <si>
    <t>CB E2E</t>
  </si>
  <si>
    <t>CB Integration</t>
  </si>
  <si>
    <t>Receipt line API</t>
  </si>
  <si>
    <t>Inventory API</t>
  </si>
  <si>
    <t>Shipnotice API (Shipment API)</t>
  </si>
  <si>
    <t>Other Search APIs</t>
  </si>
  <si>
    <t>Volume</t>
  </si>
  <si>
    <t>Volume test Inbound Receiving</t>
  </si>
  <si>
    <t>Volume and Training</t>
  </si>
  <si>
    <t>Volume test Inventory Management Processes</t>
  </si>
  <si>
    <t>Volume test SO Fulfillment (Picking, Packing, Close Trip)</t>
  </si>
  <si>
    <t>Volume test Schedulers</t>
  </si>
  <si>
    <t>Volume test POI</t>
  </si>
  <si>
    <t>Volume test Waving</t>
  </si>
  <si>
    <t>Ops Report</t>
  </si>
  <si>
    <t>Report</t>
  </si>
  <si>
    <t>Provide Deposco Dev Ops Report  from Volume Test</t>
  </si>
  <si>
    <t>Additional Ops report need to be built</t>
  </si>
  <si>
    <t>ALLI&amp;Deposco</t>
  </si>
  <si>
    <t>Matthew&amp;Dani</t>
  </si>
  <si>
    <t>Quan/Jo/Ani</t>
  </si>
  <si>
    <t>CB Master Data Cutover</t>
  </si>
  <si>
    <t>CB Transactional Data Cutover Review</t>
  </si>
  <si>
    <t>Item Master Data push to Deposco</t>
  </si>
  <si>
    <t>Master Data Load to Deposco (Location, Zone, Container, Carton Type, Storage Details)</t>
  </si>
  <si>
    <t>**Physical Inventory Count</t>
  </si>
  <si>
    <t>TBD</t>
  </si>
  <si>
    <t>CB Tansactional data Cutover</t>
  </si>
  <si>
    <t>PRE-CUTOVER ACTIVITIES</t>
  </si>
  <si>
    <t>CLIENT PRE-CUTOVER STEPS</t>
  </si>
  <si>
    <t>Purpose: Organize all tasks that are to be executed in preparation for deployment.</t>
  </si>
  <si>
    <t>TEAM OWNER</t>
  </si>
  <si>
    <t>ASSIGNED RESOURCE</t>
  </si>
  <si>
    <t>TASK DESCRIPTION</t>
  </si>
  <si>
    <t>INITIAL ETA</t>
  </si>
  <si>
    <t>TARGET DATE</t>
  </si>
  <si>
    <t>REQUIRED COMPLETION DATE</t>
  </si>
  <si>
    <t>DEPENDENCIES</t>
  </si>
  <si>
    <t>COMMENTS</t>
  </si>
  <si>
    <t>CLIENT</t>
  </si>
  <si>
    <t>Upload/Create all Locations to Deposco</t>
  </si>
  <si>
    <t>Scanners at each workstation</t>
  </si>
  <si>
    <t>Validate Pack Station laptops</t>
  </si>
  <si>
    <t>Validate Scales</t>
  </si>
  <si>
    <t>Set up pack stations</t>
  </si>
  <si>
    <t>Set up printers (Print Client is setup, printers are on same device)</t>
  </si>
  <si>
    <t>Set up wifi</t>
  </si>
  <si>
    <t>Configure packstations as a resource and assign printers</t>
  </si>
  <si>
    <t>Shipping Label - print out and validate</t>
  </si>
  <si>
    <t>Packing Slip - print out and validate</t>
  </si>
  <si>
    <t>End User Configuration</t>
  </si>
  <si>
    <t>Continued Super User Training</t>
  </si>
  <si>
    <t>User Training (Happy Path and Exception Scenarios)</t>
  </si>
  <si>
    <t>Validate/Test integration schedulers for Deposco are working</t>
  </si>
  <si>
    <t>Review Scheduler Frequencies</t>
  </si>
  <si>
    <t>Review Waving Logic</t>
  </si>
  <si>
    <t>Build SOP document for entire solution. Leave a relevant copy at each given area (packing sections for pack stations)</t>
  </si>
  <si>
    <t>Validate all Locations in proper zones</t>
  </si>
  <si>
    <t>Test with all set-up Printers</t>
  </si>
  <si>
    <t>Repull product data into production</t>
  </si>
  <si>
    <t>DEPOSCO</t>
  </si>
  <si>
    <t>Build system monitoring queries</t>
  </si>
  <si>
    <t>Wipe out test orders</t>
  </si>
  <si>
    <t>Review each packstation is configured as a resource</t>
  </si>
  <si>
    <t>Validate all master data has been configured</t>
  </si>
  <si>
    <t>Purge Transactional Data</t>
  </si>
  <si>
    <t>Validate all schedulers are enabled for production environment</t>
  </si>
  <si>
    <t>Validate all Integration changes needed are in production environment</t>
  </si>
  <si>
    <t>DevOps</t>
  </si>
  <si>
    <t>Build Production environment</t>
  </si>
  <si>
    <t xml:space="preserve">Add socket credientals to Production environment </t>
  </si>
  <si>
    <t xml:space="preserve">Wipe product data </t>
  </si>
  <si>
    <t>CUTOVER ACTIVITIES</t>
  </si>
  <si>
    <t>CLIENT CUTOVER TASKS</t>
  </si>
  <si>
    <t>CUTOVER DAY</t>
  </si>
  <si>
    <t>TASK OWNER</t>
  </si>
  <si>
    <t>PLANNED COMPLETION DATE</t>
  </si>
  <si>
    <t>ACTUAL FINISH DATE</t>
  </si>
  <si>
    <t>Validate each pack station is setup to coresponding printers</t>
  </si>
  <si>
    <t>Upload inventory into Deposco</t>
  </si>
  <si>
    <t>Enable Sockets and Schedulers</t>
  </si>
  <si>
    <t>Enable all socket endpoints in each direction</t>
  </si>
  <si>
    <t xml:space="preserve">Enable Client endpoints </t>
  </si>
  <si>
    <t>Pull open Sales Orders into Deposco</t>
  </si>
  <si>
    <t>Create open Purchase Orders into Deposco</t>
  </si>
  <si>
    <t>Do and end to end smoke tests with some POs and SOs</t>
  </si>
  <si>
    <t>Wipe out end to end test orders</t>
  </si>
  <si>
    <t>Remove non-admin users from UA Environment</t>
  </si>
  <si>
    <t>Recordings</t>
  </si>
  <si>
    <t>DATE</t>
  </si>
  <si>
    <t>TOPIC</t>
  </si>
  <si>
    <t>LINK</t>
  </si>
  <si>
    <t>PASSWORD</t>
  </si>
  <si>
    <t>Inbound&amp;Inventory Recording</t>
  </si>
  <si>
    <t>Recap: Go West Inbound&amp;Inventory Demo July 16</t>
  </si>
  <si>
    <t>Weekly Status Call</t>
  </si>
  <si>
    <r>
      <rPr>
        <color rgb="FF1155CC"/>
        <u/>
      </rPr>
      <t>Recap: Gowest Weekly Status Call July 17</t>
    </r>
  </si>
  <si>
    <t>Outbound Demo Part1</t>
  </si>
  <si>
    <r>
      <rPr>
        <color rgb="FF1155CC"/>
        <u/>
      </rPr>
      <t>Recap: Gowest Outbound Demo July 17</t>
    </r>
  </si>
  <si>
    <t>Outbound Demo Part2</t>
  </si>
  <si>
    <r>
      <rPr>
        <color rgb="FF1155CC"/>
        <u/>
      </rPr>
      <t>Recap: Gowest Outbound demo Part 2 July 21</t>
    </r>
  </si>
  <si>
    <t>Loop Return Demo</t>
  </si>
  <si>
    <r>
      <rPr>
        <color rgb="FF1155CC"/>
        <u/>
      </rPr>
      <t>Recap: GOWEST Testing Support July 25</t>
    </r>
  </si>
  <si>
    <t>Recap: Gowest Weekly Status Call July 31</t>
  </si>
  <si>
    <t>Go No Go Call</t>
  </si>
  <si>
    <r>
      <rPr>
        <color rgb="FF1155CC"/>
        <u/>
      </rPr>
      <t>Recap: GOWEST Testing Support August 4</t>
    </r>
  </si>
  <si>
    <t>CONTACT</t>
  </si>
  <si>
    <t>CREATION DATE</t>
  </si>
  <si>
    <t>Facilities in Deposco have been named/renamed: Indiana is now called "INDY" and Las Vegas is now "LAS". Are those changed by Deposco and are they going to remain like these?</t>
  </si>
  <si>
    <r>
      <rPr>
        <rFont val="Calibri"/>
        <color rgb="FF000000"/>
        <sz val="11.0"/>
      </rPr>
      <t xml:space="preserve">Clarification on startActivityTime and endActivityTime for this call </t>
    </r>
    <r>
      <rPr>
        <rFont val="Calibri"/>
        <color rgb="FF1155CC"/>
        <sz val="11.0"/>
      </rPr>
      <t>link</t>
    </r>
    <r>
      <rPr>
        <rFont val="Calibri"/>
        <color rgb="FF000000"/>
        <sz val="11.0"/>
      </rPr>
      <t>. The goal here for us is to get all Inventory records that have been updated after (and equal) to a certain date, thus limiting the return. Share an example call using the above params.</t>
    </r>
  </si>
  <si>
    <t>Quan/Cyrus</t>
  </si>
  <si>
    <t>Enable search for the following (goal is to limit the records returned):
1. order (Sales Order) with createdDate, createdDateOp, updatedDate, updatedDateOp and currentStatus
2. order (Purchase Order) same as above.</t>
  </si>
  <si>
    <t>Shipment data response query: The response has two different shipVia values: Shipium and Shipium - Shipium, which one is the correct value to map to? Example shipment Id 52 and 39.</t>
  </si>
  <si>
    <t>As of this on-site UAT, we will be using "Shipium" shipVia value.</t>
  </si>
  <si>
    <t>Shipment data is missing Shipium service method type selected. Can it be added in the response e.g. "usps-ground-advantage-service-method"</t>
  </si>
  <si>
    <r>
      <rPr>
        <rFont val="Calibri"/>
        <color theme="1"/>
        <sz val="12.0"/>
      </rPr>
      <t xml:space="preserve">Can you please clarify which field you want mapped?
- "carrierServiceMethodId": "fedex-ground-service-method" or
- "serviceMethodName": "GOWEST - FedEx Ground"
</t>
    </r>
    <r>
      <rPr>
        <rFont val="Calibri"/>
        <b/>
        <strike/>
        <color theme="1"/>
        <sz val="12.0"/>
      </rPr>
      <t>Cyrus</t>
    </r>
    <r>
      <rPr>
        <rFont val="Calibri"/>
        <strike/>
        <color theme="1"/>
        <sz val="12.0"/>
      </rPr>
      <t>: The following: 
carrierServiceMethodId
shipiumShipmentId
labelUrl</t>
    </r>
    <r>
      <rPr>
        <rFont val="Calibri"/>
        <color theme="1"/>
        <sz val="12.0"/>
      </rPr>
      <t xml:space="preserve">
</t>
    </r>
    <r>
      <rPr>
        <rFont val="Calibri"/>
        <b/>
        <color theme="1"/>
        <sz val="12.0"/>
      </rPr>
      <t>Cyrus</t>
    </r>
    <r>
      <rPr>
        <rFont val="Calibri"/>
        <color theme="1"/>
        <sz val="12.0"/>
      </rPr>
      <t>: Has a separate email thread and additional issues highlighted are:
1. Missing dynamic tenantId and fulfillmentContext
2. APO/FPO customsInfo handling 
3. Setting up and finalizing shipOption and/or businessDaysOfTransit
Quan: No longer needed, confirmed with Cyrus 1/15/2025</t>
    </r>
  </si>
  <si>
    <t>Some shipments has "nullnull" as trackingNumber. Should we skip those shipments even if they are mapped to the correct order? E.g. shipment Id: 41</t>
  </si>
  <si>
    <t>Items. Missing item attributes, incomplete SKU push from CB.</t>
  </si>
  <si>
    <r>
      <rPr>
        <rFont val="Calibri"/>
        <color theme="1"/>
        <sz val="12.0"/>
      </rPr>
      <t xml:space="preserve">We are running into errors while updloading stock information because of missing items. Please make sure all SKUs are imported.
We also saw a few items that are not marked as lot number enabled/expiration date enabled. These have to be labeled
</t>
    </r>
    <r>
      <rPr>
        <rFont val="Calibri"/>
        <b/>
        <color theme="1"/>
        <sz val="12.0"/>
      </rPr>
      <t>Cyrus</t>
    </r>
    <r>
      <rPr>
        <rFont val="Calibri"/>
        <color theme="1"/>
        <sz val="12.0"/>
      </rPr>
      <t xml:space="preserve">: Can you share with us a list of SKUs you are getting the error for? When the issue with Lot/Expiration fields was highlighted the first time, we re-pushed all SKUs with the fix. All the SKUs should now be reflecting the settings we have in CB. So please, share SKU examples so we can check and open internal ticket. Thanks
</t>
    </r>
    <r>
      <rPr>
        <rFont val="Calibri"/>
        <b/>
        <color theme="1"/>
        <sz val="12.0"/>
      </rPr>
      <t>01/22 - Cyrus</t>
    </r>
    <r>
      <rPr>
        <rFont val="Calibri"/>
        <color theme="1"/>
        <sz val="12.0"/>
      </rPr>
      <t xml:space="preserve">: Filter information shared by Quan to identify these. GOWEST Ops has confirmed we should send all flags as true. </t>
    </r>
  </si>
  <si>
    <t>Packs. Missing packs, incomplete pack push from CB.</t>
  </si>
  <si>
    <r>
      <rPr>
        <rFont val="Calibri"/>
        <b/>
        <color theme="1"/>
        <sz val="12.0"/>
      </rPr>
      <t xml:space="preserve">01/23 - Cyrus </t>
    </r>
    <r>
      <rPr>
        <rFont val="Calibri"/>
        <color theme="1"/>
        <sz val="12.0"/>
      </rPr>
      <t>- Matt opened an internal ticket and shared data on Dims/UPC to be updated in CB database</t>
    </r>
  </si>
  <si>
    <t>Workorder creation. To determine whether to create from handheld or data exchange upload.</t>
  </si>
  <si>
    <t>To be completed via CSV upload</t>
  </si>
  <si>
    <t>Printer configuration</t>
  </si>
  <si>
    <t>Blocker</t>
  </si>
  <si>
    <t>Matt N</t>
  </si>
  <si>
    <t>1/24/25 - 95% complete - Most printers set up in facilities
1/16/25 - Printers came in at noon. Working to complete setup/testing</t>
  </si>
  <si>
    <t>RX label verification with printers.</t>
  </si>
  <si>
    <t>Josephine/Matt/Danny</t>
  </si>
  <si>
    <t>Indy and Vegas still pending testing</t>
  </si>
  <si>
    <t>Shipping label verification with printers.</t>
  </si>
  <si>
    <t>Josephine/Matt</t>
  </si>
  <si>
    <t xml:space="preserve">QC - add lot number and expiration date. </t>
  </si>
  <si>
    <t>GOWEST need to check and confirm</t>
  </si>
  <si>
    <t>QC - change "Pack" button to "QC"</t>
  </si>
  <si>
    <t>Within the process on the screen message - XML</t>
  </si>
  <si>
    <t>RX/OTC hold rule - move logic to the end of QC</t>
  </si>
  <si>
    <t>Ani/Danny</t>
  </si>
  <si>
    <t>Picking - remove "stage" button from ItemEntryBinScreen</t>
  </si>
  <si>
    <t>Add "All Mix" test cases</t>
  </si>
  <si>
    <t>Requested change at end of December</t>
  </si>
  <si>
    <t>Complete "All Mix" test cases</t>
  </si>
  <si>
    <t>Data for fields seem to be mapped to incorrect entity (OrderHeader) in Deposco. If I open an SO in Deposco, I see fields like Pet Weight, Pet Name etc under Order Header (Header Info). As was highlighted in one of previous emails and mentioned in the mapping doc, these values needs to be at the OrderLine level. E.g. if an SO has multiple SKUs ordered for multiple pets, then how are the multiple Pet mapping is handled on the Order Header level in Deposco?</t>
  </si>
  <si>
    <r>
      <rPr>
        <rFont val="Calibri"/>
        <color theme="1"/>
        <sz val="12.0"/>
      </rPr>
      <t xml:space="preserve">Any fields marked (API) are custom fields. This is placed in order header for ease of configuration. Their values are still pulling directly from your mapping document, so there are no changes on this end.
</t>
    </r>
    <r>
      <rPr>
        <rFont val="Calibri"/>
        <b/>
        <color theme="1"/>
        <sz val="12.0"/>
      </rPr>
      <t>Cyrus</t>
    </r>
    <r>
      <rPr>
        <rFont val="Calibri"/>
        <color theme="1"/>
        <sz val="12.0"/>
      </rPr>
      <t>: So if a new SO is pushed from CB GOWEST, and that SO has 5 medications/RX and are prescribed to 3 different pets. If the fields are being pulled to OrderHeader and we want to see all 3 pets get populated for each RX, how is it achieved in Deposco?</t>
    </r>
  </si>
  <si>
    <t>Packing Slip adjustments - 8 trading partners - x20 states</t>
  </si>
  <si>
    <t>Pending SOW Signature</t>
  </si>
  <si>
    <t xml:space="preserve">We have received notification of changes by four different states.  On copy, I have sent the current mock-up along with the additions required by the state of Missouri.  What we need, is to create additional templates of our packing slip with the changes in language necessary to be compliant in these states.  On copy is Ani, our compliance director.  She can add the language for the other three states, and Danny can fill you in on the details of how we can make this work. </t>
  </si>
  <si>
    <t>rx label adjustments - 8 trading partners - Not needed currently</t>
  </si>
  <si>
    <t xml:space="preserve">I know that we mapped out an RX label template.  One thing we need to discuss is the label based on which brand we are fulfilling orders for.  For example, an GOWEST order has the GOWEST name in the corner.  On other brands, like Tractor supply, it would need to say Tractor supply RX.  We need to make that corner label a dynamic field that changes based on what brand the order originates from.  I can provide a list of what should be in that corner.  Label is attached on copy for reference. </t>
  </si>
  <si>
    <t>UAT Reports List - Go-Live Critical &amp; Prioritize remaining</t>
  </si>
  <si>
    <t>Blind PO and Blind Returns</t>
  </si>
  <si>
    <t>Misc</t>
  </si>
  <si>
    <t>Update location label - show locator</t>
  </si>
  <si>
    <t>Yes, location labels show locators.</t>
  </si>
  <si>
    <t>Remove date fields from Shipium</t>
  </si>
  <si>
    <t>"desiredDeliveryDateLocal": "2025-01-20T23:59:59.999999999", "estimatedDeliveryDateLocal": "2025-01-23T20:00:00", "desiredDeliveryDate": "2025-01-20T23:59:59.999999999-08:00", "estimatedDeliveryDate": "2025-01-24T04:00:00Z", "effectiveShipDateTime": "2025-01-17T18:12:12.959Z"
1/21 Josephine: This is ready for testing.</t>
  </si>
  <si>
    <t>Remove shipOption fields from Shipium</t>
  </si>
  <si>
    <t>"shipOption": "Standard"
1/21 Josephine: This is ready for testing. Check DocStore #48.</t>
  </si>
  <si>
    <t xml:space="preserve">Map businessDaysOfTransit to customAttribute3 </t>
  </si>
  <si>
    <t>1/21 Josephine: This is ready for testing. Check Docstore #50</t>
  </si>
  <si>
    <t>Map tenantId, fulfillmentContext on orderHeader custom fields</t>
  </si>
  <si>
    <r>
      <rPr>
        <rFont val="Calibri"/>
        <color theme="1"/>
        <sz val="12.0"/>
      </rPr>
      <t xml:space="preserve">To map tenantId and fulfillmentContext to order header custom fields, with the same naming convention
</t>
    </r>
    <r>
      <rPr>
        <rFont val="Calibri"/>
        <b/>
        <color theme="1"/>
        <sz val="12.0"/>
      </rPr>
      <t xml:space="preserve">1/21 Josephine: </t>
    </r>
    <r>
      <rPr>
        <rFont val="Calibri"/>
        <color theme="1"/>
        <sz val="12.0"/>
      </rPr>
      <t>Mapping to new custom fields are completed</t>
    </r>
  </si>
  <si>
    <t>Sales Orders throwing error on some data but it is not clear which field</t>
  </si>
  <si>
    <t>Cyrus/Ani</t>
  </si>
  <si>
    <r>
      <rPr>
        <rFont val="Calibri"/>
        <b/>
        <color theme="1"/>
        <sz val="12.0"/>
      </rPr>
      <t xml:space="preserve">Cyrus: </t>
    </r>
    <r>
      <rPr>
        <rFont val="Calibri"/>
        <color theme="1"/>
        <sz val="12.0"/>
      </rPr>
      <t xml:space="preserve">We tried to push some SO and we get these errors in response. Can you help idenfity the fields with issue?
Error creating Sales Order/SO-5191176: Data truncation: Data too long for column 'VALUE' at row 1
and
Error creating Sales Order/SO-5191186: Column 'ITEM_ID' cannot be null
I have shared payload request/response example in Teams meeting.
</t>
    </r>
    <r>
      <rPr>
        <rFont val="Calibri"/>
        <b/>
        <color theme="1"/>
        <sz val="12.0"/>
      </rPr>
      <t>01/24 - Cyrus:</t>
    </r>
    <r>
      <rPr>
        <rFont val="Calibri"/>
        <color theme="1"/>
        <sz val="12.0"/>
      </rPr>
      <t xml:space="preserve"> Still getting error &gt; Error creating Sales Order/SO-5191177: Data truncation: Data too long for column 'VALUE' at row 1
</t>
    </r>
    <r>
      <rPr>
        <rFont val="Calibri"/>
        <b/>
        <color theme="1"/>
        <sz val="12.0"/>
      </rPr>
      <t xml:space="preserve">1/27/25 </t>
    </r>
    <r>
      <rPr>
        <rFont val="Calibri"/>
        <color theme="1"/>
        <sz val="12.0"/>
      </rPr>
      <t>- Ani - Working with Dev on currect ticket</t>
    </r>
  </si>
  <si>
    <t>Where do we map the NDC value in Items entity?</t>
  </si>
  <si>
    <r>
      <rPr>
        <rFont val="Calibri"/>
        <b/>
        <color theme="1"/>
        <sz val="12.0"/>
      </rPr>
      <t xml:space="preserve">Josephine: </t>
    </r>
    <r>
      <rPr>
        <rFont val="Calibri"/>
        <b val="0"/>
        <color theme="1"/>
        <sz val="12.0"/>
      </rPr>
      <t>NDC is mapped on the stock unit level rather than the individual items' level. The field is called stockUnit.inventoryAttribute1</t>
    </r>
  </si>
  <si>
    <t>Reprint label button</t>
  </si>
  <si>
    <r>
      <rPr>
        <rFont val="Calibri"/>
        <color theme="1"/>
        <sz val="12.0"/>
      </rPr>
      <t xml:space="preserve">Matthew requested a way to reprint a label if wifi goes out during process
</t>
    </r>
    <r>
      <rPr>
        <rFont val="Calibri"/>
        <b/>
        <color theme="1"/>
        <sz val="12.0"/>
      </rPr>
      <t xml:space="preserve">01/23 - Josephine: </t>
    </r>
    <r>
      <rPr>
        <rFont val="Calibri"/>
        <color theme="1"/>
        <sz val="12.0"/>
      </rPr>
      <t>Outbound &gt; Reprint RX Label. Current parameter is set to order ID, so may need to change to order number</t>
    </r>
  </si>
  <si>
    <t>Waving is taking back to wave selection screen</t>
  </si>
  <si>
    <t>Danny ran into this issue during testing</t>
  </si>
  <si>
    <t>Deposco to extend the "inactive" timeout on user if they do not log in to Deposco</t>
  </si>
  <si>
    <r>
      <rPr>
        <rFont val="Calibri"/>
        <b/>
        <color theme="1"/>
        <sz val="12.0"/>
      </rPr>
      <t xml:space="preserve">Cyrus: </t>
    </r>
    <r>
      <rPr>
        <rFont val="Calibri"/>
        <color theme="1"/>
        <sz val="12.0"/>
      </rPr>
      <t>As discussed in meeting, this request is to avoid having an issue on Production where the user credentials are reset (or the user inactive) for the API user.</t>
    </r>
  </si>
  <si>
    <t>In an SO, the OrderLine should have the information for Pets (like Pet Name, Weight etc)</t>
  </si>
  <si>
    <t>Cyrus/Quan</t>
  </si>
  <si>
    <t xml:space="preserve">Shipium customsInfo changes </t>
  </si>
  <si>
    <t>In CustomsInfo section: 
- customsValue: hardcode to 0.01
- commodityDescription: item.shortDescription
- customsValueCurrency: hardcode to USD
01/24 - Cyrus: API call should have info for Customs with some static values, sameple payload has been shared.
1/28/25 - Josephine making latest update</t>
  </si>
  <si>
    <t>Shipium carrierSpecialServices confirmation</t>
  </si>
  <si>
    <r>
      <rPr>
        <rFont val="Calibri"/>
        <color theme="1"/>
        <sz val="12.0"/>
      </rPr>
      <t xml:space="preserve">To confirm if carrierSpecialServices can be picked up directly from order header
</t>
    </r>
    <r>
      <rPr>
        <rFont val="Calibri"/>
        <b/>
        <color theme="1"/>
        <sz val="12.0"/>
      </rPr>
      <t xml:space="preserve">01/24 - Cyrus: </t>
    </r>
    <r>
      <rPr>
        <rFont val="Calibri"/>
        <color theme="1"/>
        <sz val="12.0"/>
      </rPr>
      <t>Please note, if the order has Mix data (e.g. Cold Item/Dangerous Item), each of these will have a separate attribute in the Shipium call (sample payload shared). The data for the flags should be picked from the OrderLine in this case.</t>
    </r>
  </si>
  <si>
    <t>Shipium: Cold Item generation of label missing information and failing</t>
  </si>
  <si>
    <r>
      <rPr>
        <rFont val="Calibri"/>
        <b/>
        <color theme="1"/>
        <sz val="12.0"/>
      </rPr>
      <t xml:space="preserve">01/24 - Cyrus: </t>
    </r>
    <r>
      <rPr>
        <rFont val="Calibri"/>
        <color theme="1"/>
        <sz val="12.0"/>
      </rPr>
      <t>API call should have info as Item "perishable", sample payload has been shared.
01/24 - Item IsCold_C</t>
    </r>
  </si>
  <si>
    <t>Shipium: Dangerous Item generation of label missing information</t>
  </si>
  <si>
    <t>Needs Info</t>
  </si>
  <si>
    <r>
      <rPr>
        <rFont val="Calibri"/>
        <b/>
        <color theme="1"/>
        <sz val="12.0"/>
      </rPr>
      <t xml:space="preserve">01/24 - Cyrus: </t>
    </r>
    <r>
      <rPr>
        <rFont val="Calibri"/>
        <color theme="1"/>
        <sz val="12.0"/>
      </rPr>
      <t xml:space="preserve">API call should have info as Item "limited_quantity", sameple payload has been shared.
</t>
    </r>
    <r>
      <rPr>
        <rFont val="Calibri"/>
        <b/>
        <color theme="1"/>
        <sz val="12.0"/>
      </rPr>
      <t xml:space="preserve">01/30 - Josephine: </t>
    </r>
    <r>
      <rPr>
        <rFont val="Calibri"/>
        <color theme="1"/>
        <sz val="12.0"/>
      </rPr>
      <t>Item master data must be updated. Hazmat flag in Deposco should be marked false for Dangerous Goods. Create a new customField called "DangerousGoods" in place.</t>
    </r>
  </si>
  <si>
    <t>Shipium: Saturday flag needs to be part of the mapping for an order with Saturday delivery set to true - confirm if it's enabled</t>
  </si>
  <si>
    <r>
      <rPr>
        <rFont val="Calibri"/>
        <b/>
        <color theme="1"/>
        <sz val="12.0"/>
      </rPr>
      <t xml:space="preserve">01/24 - Cyrus: </t>
    </r>
    <r>
      <rPr>
        <rFont val="Calibri"/>
        <color theme="1"/>
        <sz val="12.0"/>
      </rPr>
      <t>Sample payload has been shared</t>
    </r>
  </si>
  <si>
    <t>Shipium: All dates within the call for the Shipium API needs to be UTC</t>
  </si>
  <si>
    <r>
      <rPr>
        <rFont val="Calibri"/>
        <b/>
        <color theme="1"/>
        <sz val="12.0"/>
      </rPr>
      <t xml:space="preserve">01/24 - Cyrus: </t>
    </r>
    <r>
      <rPr>
        <rFont val="Calibri"/>
        <color theme="1"/>
        <sz val="12.0"/>
      </rPr>
      <t>All dates needs to be UTC to stay persistent with what we have in CB</t>
    </r>
  </si>
  <si>
    <t xml:space="preserve">Deposco to confirm if we can send bigger payloads in a single call. </t>
  </si>
  <si>
    <r>
      <rPr>
        <rFont val="Calibri"/>
        <b/>
        <color theme="1"/>
        <sz val="12.0"/>
      </rPr>
      <t xml:space="preserve">1/24 - Quan: </t>
    </r>
    <r>
      <rPr>
        <rFont val="Calibri"/>
        <color theme="1"/>
        <sz val="12.0"/>
      </rPr>
      <t xml:space="preserve">This is a system limitation, but Quan asking devops to see if there are any potential changes.
</t>
    </r>
    <r>
      <rPr>
        <rFont val="Calibri"/>
        <b/>
        <color theme="1"/>
        <sz val="12.0"/>
      </rPr>
      <t xml:space="preserve">01/24 - Cyrus: </t>
    </r>
    <r>
      <rPr>
        <rFont val="Calibri"/>
        <color theme="1"/>
        <sz val="12.0"/>
      </rPr>
      <t>Right now if we try to send a single call (e.g Item POST) with count of Items &gt; 500, Deposco returns a Gateway error. We need to find out if Deposco can allow or extend the payload size acceptance rate.</t>
    </r>
  </si>
  <si>
    <t>Deposco to confirm why we get only 200 records at a time when do a search call for SO with updatedDate and how to get different records for each call?</t>
  </si>
  <si>
    <r>
      <rPr>
        <rFont val="Calibri"/>
        <b/>
        <color theme="1"/>
        <sz val="12.0"/>
      </rPr>
      <t xml:space="preserve">01/24 - Cyrus: </t>
    </r>
    <r>
      <rPr>
        <rFont val="Calibri"/>
        <color theme="1"/>
        <sz val="12.0"/>
      </rPr>
      <t>Example call: https://sandboxapi.deposco.com/ua/integration/alli/search/order?type=Sales Order&amp;updatedDateOps=&gt;&amp;updatedDate=2024-12-01</t>
    </r>
  </si>
  <si>
    <t>Convert RX label format to landscape</t>
  </si>
  <si>
    <t>Matt/Danny</t>
  </si>
  <si>
    <r>
      <rPr>
        <rFont val="Calibri"/>
        <b/>
        <color theme="1"/>
        <sz val="12.0"/>
      </rPr>
      <t xml:space="preserve">01/24 - Josephine: </t>
    </r>
    <r>
      <rPr>
        <rFont val="Calibri"/>
        <b val="0"/>
        <color theme="1"/>
        <sz val="12.0"/>
      </rPr>
      <t>This is ready for testing, however, you will need to switch the printer formats to landscape</t>
    </r>
  </si>
  <si>
    <t>Ship to Attention is not mapped to name</t>
  </si>
  <si>
    <r>
      <rPr>
        <rFont val="Calibri"/>
        <b/>
        <color theme="1"/>
        <sz val="12.0"/>
      </rPr>
      <t xml:space="preserve">01/27 - Cyrus: </t>
    </r>
    <r>
      <rPr>
        <rFont val="Calibri"/>
        <b val="0"/>
        <color theme="1"/>
        <sz val="12.0"/>
      </rPr>
      <t>Name needs to get filled in Ship to Attention for the shipment process.</t>
    </r>
  </si>
  <si>
    <t>Carrier Special Services and Dry Ice</t>
  </si>
  <si>
    <t>UPC NOT WORKING email</t>
  </si>
  <si>
    <t>Resolved over call with Ani and Matt</t>
  </si>
  <si>
    <t>ORDERS NOT GOING TO HOLD WHEN FAILED ON QC email</t>
  </si>
  <si>
    <t>Ani/Matt</t>
  </si>
  <si>
    <t>Orders being packed without QC</t>
  </si>
  <si>
    <t xml:space="preserve">The payload response shows "GOWEST - USPS Priority Mail Express" being selected by Shipium, which I think is fine (@Matthew Noland Can you confirm if this carrier service type is okay for a Military Address?)
But when I view the label by clicking Show, it shows the label below. I am not sure if I have seen this label before. @Matthew Noland Does this look good to you? </t>
  </si>
  <si>
    <t>All Mix - stays in QC staging rather than shipping</t>
  </si>
  <si>
    <t>On-site UAT Issue Log</t>
  </si>
  <si>
    <t>3-High(Impacting our path to go-live but able to work around or deal)</t>
  </si>
  <si>
    <t>DATE REPORTED</t>
  </si>
  <si>
    <t>ISSUE DESCRIPTION</t>
  </si>
  <si>
    <t>GO LIVE CRITICAL?</t>
  </si>
  <si>
    <t>DEP COMMENTS</t>
  </si>
  <si>
    <t>CLIENT COMMENTS</t>
  </si>
  <si>
    <t>Go - Live Issue Log</t>
  </si>
  <si>
    <t>EXPECTED DELIVERY DATE</t>
  </si>
  <si>
    <t>Potential Future Cases</t>
  </si>
  <si>
    <t>TIMELINE</t>
  </si>
  <si>
    <t>Imports</t>
  </si>
  <si>
    <t>Test Notes</t>
  </si>
  <si>
    <t>Pass/Fail</t>
  </si>
  <si>
    <t>Tester</t>
  </si>
  <si>
    <t>In the application menu, navigate to the Field Mapping tab under Data Exchange</t>
  </si>
  <si>
    <t>1) Containers/LPN's should be created in 'Ready' status in the location specified (if applicable)</t>
  </si>
  <si>
    <t>CSV Imported as Expected</t>
  </si>
  <si>
    <t>Select the "Container Import" field mapping and select 'Download Sample CSV'</t>
  </si>
  <si>
    <t>Complete the template. Required fields: Container Number, LPN Number, Location, Type</t>
  </si>
  <si>
    <t>Save the template to your local device</t>
  </si>
  <si>
    <t>In the application menu, navigate to the Data Exchange tab under Data Exchange</t>
  </si>
  <si>
    <t>Select the "3 dots" at the end of the row for 'Picking Container/LPN Import' and select 'Run'</t>
  </si>
  <si>
    <t>Select the saved template from the local device and select 'Upload'</t>
  </si>
  <si>
    <t>In the application menu, navgate to the Transmission tab under Data Exchange</t>
  </si>
  <si>
    <t>Verify the import's status by checking the 'Status' column</t>
  </si>
  <si>
    <t>Zone Import</t>
  </si>
  <si>
    <t>In the application menu, navigate to the Field Mapping tab under Import Export</t>
  </si>
  <si>
    <t xml:space="preserve">1) Zones should be created </t>
  </si>
  <si>
    <t>Select the Zone Import field mapping and select 'Download Sample CSV'</t>
  </si>
  <si>
    <t>Complete the template. Required fields: Code</t>
  </si>
  <si>
    <t>In the application menu, navigate to the Data Exchange tab under Import Export</t>
  </si>
  <si>
    <t>Select the "3 dots" at the end of the row for 'Product Category Import' and select 'Run'</t>
  </si>
  <si>
    <t>In the application menu, navgate to the Transmission tab under Import Export</t>
  </si>
  <si>
    <t>Location Import</t>
  </si>
  <si>
    <t xml:space="preserve">1) Locations should be created as 'Ready' type with corresponding Zones (if applicable) </t>
  </si>
  <si>
    <t>Select the Location Import field mapping and select 'Download Sample CSV'</t>
  </si>
  <si>
    <t>Complete the template. Required fields: Location(l) Number, l.Facility, l.Locator, l.storageType, l.Type, l.multiItemThreshold, l.Pickable
Optional: Zone(z) Facility, z.Name, Storage(s)</t>
  </si>
  <si>
    <t>Select the "3 dots" at the end of the row for 'Location Import' and select 'Run'</t>
  </si>
  <si>
    <t>Verify the import's status by checking the 'Status' column. Reference the 'Errors' column if status is 'Failed'</t>
  </si>
  <si>
    <t>Pack Import</t>
  </si>
  <si>
    <t>1) Packs should be created with corresponding Items</t>
  </si>
  <si>
    <t>Select the Pack Import field mapping and select 'Download Sample CSV'</t>
  </si>
  <si>
    <t>Complete the template. Required fields: Item Number, Pack Quantity</t>
  </si>
  <si>
    <t>Select the "3 dots" at the end of the row for 'Item/Pack Import' and select 'Run'</t>
  </si>
  <si>
    <t>Purchase Order Import</t>
  </si>
  <si>
    <t xml:space="preserve">1) OrderHeaders should be created as 'Purchase Order' type with corresponding OrderLines </t>
  </si>
  <si>
    <t>Initial upload attempts were failures due to an incorrect Business Unit.</t>
  </si>
  <si>
    <t>Select the Purchase Order Import field mapping and select 'Download Sample CSV'</t>
  </si>
  <si>
    <t>Complete the template. Required fields: OrderHeader(oh) Number, oh.currentStatus, 
OrderLine (ol) Number, ol.customerLineNumber, ol.orderLineStatus</t>
  </si>
  <si>
    <t>Single line PO uploaded successfully</t>
  </si>
  <si>
    <t>Multi-line PO failure due to Customer Line Number being set as a Business Key</t>
  </si>
  <si>
    <t>Select the "3 dots" at the end of the row for 'Purchase Order Import' and select 'Run'</t>
  </si>
  <si>
    <t>Multi-line PO uploaded successfully</t>
  </si>
  <si>
    <t>Build Transfer Order</t>
  </si>
  <si>
    <t>Select Build Outbound Transfer Order from Store Operations menu</t>
  </si>
  <si>
    <t>1)Ensure your user's Facility is set to the DPR or STPR facility. Screen should read 'Ship-To Facility'</t>
  </si>
  <si>
    <t>Enter the Ship-To Facility Number</t>
  </si>
  <si>
    <t>Select a Transfer Purpose and scan the location with the stock to transfer</t>
  </si>
  <si>
    <t>Scan the container user will be picking into</t>
  </si>
  <si>
    <t xml:space="preserve">Scan the Items and on the next screen, enter the Quantity that user intends to transfer </t>
  </si>
  <si>
    <t>User will be brought to a sumamry screen showing all items added to the Transfer Order. Confirm order by selecting "Next."Stage your container to a location</t>
  </si>
  <si>
    <t>User will see the following message: "Container (Container#) staged to (StagingLocation) for ship-to HZLHQ"</t>
  </si>
  <si>
    <t>Pack out the Transfer Order using the Transfer Order Packing button from the Store Operations menu</t>
  </si>
  <si>
    <t>Scan the LPN label of the picking container, and select Next.</t>
  </si>
  <si>
    <t>The Item Screen appears with a list of items in the container. Scan an item in container OR select the "Pack Remainder" button to pack out all items in the container</t>
  </si>
  <si>
    <t>Cubed Packing</t>
  </si>
  <si>
    <t>Select Cubed Packing from Outbound menu</t>
  </si>
  <si>
    <t>1) Order's shipping status shows status "Shipped"
2) A shipment record is created for the order.
3) The picking container is updated to remove the stock unit that was packed. In addition, a shipping container is created as the item is packed.
4) A shipping label and packing slip is printed for the shipping container.</t>
  </si>
  <si>
    <t>The Item Screen appears with a list of items in the container. Scan an item in container.</t>
  </si>
  <si>
    <t>Shipping label and packing list will print</t>
  </si>
  <si>
    <t>User will be returned to the Scan Container Screen and see the following message: "Order [ ] has been successfully packed."</t>
  </si>
  <si>
    <t>Select Single Scan Packing from Outbound menu</t>
  </si>
  <si>
    <t>The Item Screen appears with a list of items in the container. Scan an item in container, then enter the quantity that will be packed on the next screen</t>
  </si>
  <si>
    <t>Select the box from the Box list</t>
  </si>
  <si>
    <t>If there are more items in the picking bin, then you are returned to the Item Screen to scan/select another item.</t>
  </si>
  <si>
    <t>Outbound Transfer Packing</t>
  </si>
  <si>
    <t>Select Outbound Transfer Packing from Outbound menu</t>
  </si>
  <si>
    <t xml:space="preserve">1) Order's shipping status shows status "Shipped"
2) A shipment record is created for the order and an Inbound Transfer Order is created for the store to receive against
</t>
  </si>
  <si>
    <t>The Item Screen appears with a list of items in the container. Scan an item in container or use the pack remainder button to pack out all items in the container</t>
  </si>
  <si>
    <t>Packing list will print once all items are packed</t>
  </si>
  <si>
    <t>User will then be brought back to the Scan Container screen</t>
  </si>
  <si>
    <t>Bulk Packing</t>
  </si>
  <si>
    <t>Select Bulk Packing from the Outbound Menu</t>
  </si>
  <si>
    <t>User will see the following message at the end of packing:
[The request has been placed to ship orders.] Please check the notification center for error messages.</t>
  </si>
  <si>
    <t>Receiving an error on the Scan Container step stating, "For input string: "" ' Used BIN-060 for testing</t>
  </si>
  <si>
    <t>User will be prompted to scan/enter a container (a container that was just picked into)</t>
  </si>
  <si>
    <t>User will see an order summary screen showing all orders in the container, as well as the items that those orders have in common</t>
  </si>
  <si>
    <t>Select Enter CLIENTnsions</t>
  </si>
  <si>
    <t>Weight will autopopulate, but select the carton type to pack the order out into</t>
  </si>
  <si>
    <t>Select Ship All</t>
  </si>
  <si>
    <t xml:space="preserve">User will be returned to the container entry screen </t>
  </si>
  <si>
    <t>BOPIS Packing</t>
  </si>
  <si>
    <t>Select BOPIS Packing from Outbound Menu</t>
  </si>
  <si>
    <t xml:space="preserve">1) Screen message should appear saying "Packing completed for order: [Order Number]."
2) Order's status shows status "Staged" and Order's shipping status shows "Not Shipped"
</t>
  </si>
  <si>
    <t>Re-tested with SO630</t>
  </si>
  <si>
    <t>Scan each item in container or use the Pack Remainder button to pack all items</t>
  </si>
  <si>
    <t>After all items have been scanned, Select a box from the Box list to pack your order into</t>
  </si>
  <si>
    <t>Move Container</t>
  </si>
  <si>
    <t>Navigate to "Move Container" under Inventory on handheld MainMenu</t>
  </si>
  <si>
    <r>
      <rPr>
        <rFont val="Montserrat"/>
        <color rgb="FF000000"/>
        <sz val="11.0"/>
      </rPr>
      <t xml:space="preserve">Because BOPIS will be picked and packed through the main warehouse facility, and then moved to the store- this will be the next step. The order will be transported outside system. The "mover" will need to enter the device, and go to move container- where they will enter the container number and be given the option to change facility. Operator </t>
    </r>
    <r>
      <rPr>
        <rFont val="Montserrat"/>
        <b/>
        <color rgb="FF000000"/>
        <sz val="11.0"/>
      </rPr>
      <t>must change to destination facility</t>
    </r>
    <r>
      <rPr>
        <rFont val="Montserrat"/>
        <color rgb="FF000000"/>
        <sz val="11.0"/>
      </rPr>
      <t>, in order to receive product. From there, scan the location to drop off, and proceed to next step.</t>
    </r>
  </si>
  <si>
    <t>Enter/Scan the container (LPN) that contains the stock (inventory) you want to move.</t>
  </si>
  <si>
    <t>User will change their facility to the facility the order is going to, then enter a store location (ex. Receiving)</t>
  </si>
  <si>
    <t>BOPIS Pickup</t>
  </si>
  <si>
    <t>Select Close BOPIS Order from Store Operations Menu</t>
  </si>
  <si>
    <t xml:space="preserve">1) Screen message should appear saying "Packed [Order] containing x items.."
2) Order's status shows status "Complete" and Order's shipping status shows "Ship Complete"
</t>
  </si>
  <si>
    <t>User will be prompted to scan/enter a container (the container that was packed)</t>
  </si>
  <si>
    <t>User will enter the CLIENTnsions of the box,</t>
  </si>
  <si>
    <t>Packing Edge Cases</t>
  </si>
  <si>
    <t>Single Scan Packing - Scanning a Non Existing Container</t>
  </si>
  <si>
    <t>User enters Single Scan Packing process from facility menu</t>
  </si>
  <si>
    <t>1) Screen message should appear saying "Cannot find container [#]."
2) User will always be prevented from starting the packing process if they scan a non existent container</t>
  </si>
  <si>
    <t>User enters a container that does not exist in the system</t>
  </si>
  <si>
    <t>User is prevented from proceeding</t>
  </si>
  <si>
    <t>Single Scan Packing - New Bin</t>
  </si>
  <si>
    <t>During packing, the user may select New Bin if items in picking container cannot be shipped in one shipping box</t>
  </si>
  <si>
    <t>On item screen, user will select New Bin</t>
  </si>
  <si>
    <t>User will be prompted to enter the CLIENTnsions of the first shipping box</t>
  </si>
  <si>
    <t>Process will return back to items screen to now pack remaining items in new shipping box</t>
  </si>
  <si>
    <t>This process can be repeated as many times as needed</t>
  </si>
  <si>
    <t>Single Scan Packing - Scanning an Empty Container</t>
  </si>
  <si>
    <t>User enters a container that does not have items picked into it</t>
  </si>
  <si>
    <t>1) Screen message should appear saying "There are no items to pack."
2) User will always be prevented from starting the packing process if they scan an empty container</t>
  </si>
  <si>
    <t>Single Scan Packing - Scanning Wrong Item</t>
  </si>
  <si>
    <t>User scans item that is not on the listbox / not in the container that the user scanned</t>
  </si>
  <si>
    <t>1) Screen message should appear saying "Item scanned does not exist in this Order"
2) User should not be able to scan a non existing item for the order and container</t>
  </si>
  <si>
    <t>User scans the correct item and proceeds as normal</t>
  </si>
  <si>
    <t>Batch Packing - Scanning a Container with a Partially Picked Order (unfinished pick task)</t>
  </si>
  <si>
    <t>User enters a container that does not have all items picked into it</t>
  </si>
  <si>
    <t>1) Screen message should appear saying "Order not fully picked."
2) User will always be prevented from starting the packing process if they scan an incomplete container</t>
  </si>
  <si>
    <t>Singles Packing - Scanning a Non Existing Container</t>
  </si>
  <si>
    <t>User enters Singles Packing from facility menu</t>
  </si>
  <si>
    <t>1) Screen message should appear saying "Container does not exist or data issue."
2) User will always be prevented from starting the packing process if they scan a non existent container</t>
  </si>
  <si>
    <t>Singles Packing - Scanning an Empty Container</t>
  </si>
  <si>
    <t>1) Screen message should appear saying "Scanned container contains no items"
2) User will always be prevented from starting the packing process if they scan an empty container</t>
  </si>
  <si>
    <t>Singles Packing - Scanning Wrong Item</t>
  </si>
  <si>
    <t>1) Screen message should appear saying "Invalid item number"
2) User should not be able to scan a non existing item for the order and container</t>
  </si>
  <si>
    <t>Batch Packing - Scanning an Empty Container</t>
  </si>
  <si>
    <t>1) Screen message should appear saying "Container [#] does not have any stock units."
2) User will always be prevented from adding the empty container to the trip</t>
  </si>
  <si>
    <t>- Item Pull</t>
  </si>
  <si>
    <t xml:space="preserve"> Sales Order Pull</t>
  </si>
  <si>
    <t>Ship Notice</t>
  </si>
  <si>
    <t>RTV Picking - User Enters too Much Quantity</t>
  </si>
  <si>
    <t>During picking, the user will see on the screen how much quantity to pick for an item</t>
  </si>
  <si>
    <t>User should not be able to enter more than what is called for.  If they do, they'll receive the screen message listed in the cell to the left.</t>
  </si>
  <si>
    <t>Not Tested</t>
  </si>
  <si>
    <t xml:space="preserve"> User accidentally enters more than the pick quantity</t>
  </si>
  <si>
    <t>Screen message will appear as follows: "Quantity entered [entered qty] is greater than required [actual pick qty]."</t>
  </si>
  <si>
    <t xml:space="preserve"> User will again be prompted to enter location, SKU, and quantity.</t>
  </si>
  <si>
    <t xml:space="preserve">RTV Picking - Scanning Incorrect Container/Bin </t>
  </si>
  <si>
    <t>User enters Batch PIcking process and enters a bin other than the one suggested on the screen</t>
  </si>
  <si>
    <t>User will be prevented from picking into the wrong assigned bin</t>
  </si>
  <si>
    <t>If user scans a container not assigned to the picked item for the order, they'll see the following error message: "Please scan suggested bin."</t>
  </si>
  <si>
    <t>RTV Picking - Exceptions (no stock, damaged, etc.)</t>
  </si>
  <si>
    <t>User goes to location as directed by the handheld and finds that there is either no stock available to pick,  or stock is damaged.</t>
  </si>
  <si>
    <t xml:space="preserve">If there are no other locations with sufficient stock to fulfull that order, then that order and any other order on the same wave will go to back ordered status. The stock unit for that item/location combo will go on hold since the assumption is that it could not be picked from. </t>
  </si>
  <si>
    <t xml:space="preserve"> User can select "exception" button</t>
  </si>
  <si>
    <t>User will be prompted to give a reason (stock missing, stock damaged)</t>
  </si>
  <si>
    <t>Select "exception" again from that screen after selecting a reason</t>
  </si>
  <si>
    <t xml:space="preserve"> If there is stock for that item in another location, User will be directed to fulfill that same order from a the other location where that stock exists</t>
  </si>
  <si>
    <t>If no other stock exists for that item, it will go to back ordered status.</t>
  </si>
  <si>
    <t>RTV Picking - Suspend Task</t>
  </si>
  <si>
    <t>User goes to location as directed by the handheld and needs to suspend the picking task for whatever reason</t>
  </si>
  <si>
    <t>1) When user selects "Suspend task", picking task state will update to "Suspend"
2) When a picking task is supsended, user is automatically prompted to complete the next picking task 
3) After the remaining pick tasks for the work group are complete, user is prompted again to pick the item that was skipped.</t>
  </si>
  <si>
    <t>User can select "exception" button</t>
  </si>
  <si>
    <t>User will select "Suspend Task" on Item Exception screen</t>
  </si>
  <si>
    <t>User is returned to the picking screen to pick the next item in the Workgroup</t>
  </si>
  <si>
    <t>RTV Picking - Suspend Workgroup</t>
  </si>
  <si>
    <t>User goes to location as directed by the handheld and needs to permanently stop work on the pick wave</t>
  </si>
  <si>
    <t>1) User is returned to MainMenu
2) The status of the work group for the pick wave changes to Suspended, and user is unassigned from the Workgroup
3) User can start the picking process again to continue the picking task if they decide to do so 
4) When picking is complete, Orderheader and Workgroup status will then be updated to "Complete"</t>
  </si>
  <si>
    <t>User will select "Suspend Workgroup" on Item Exception screen</t>
  </si>
  <si>
    <t>User is taken back to MainMenu screen</t>
  </si>
  <si>
    <t>User or another user can select the pick wave and complete the remaining picking tasks</t>
  </si>
  <si>
    <t>RTV PIcking - Suspend Workgroup and Keep Assigned User</t>
  </si>
  <si>
    <t>User goes to location as directed by the handheld and needs to temporarily stop work on the pick wave</t>
  </si>
  <si>
    <t>1) A WorkGroup suspended message appears saying "WorkGroup suspended, select the wave again to pick." and user is returned to the Picking Menu screen.
2) The status of the work group for the pick wave changes to Suspended, and is unassigned or remains assigned to the same user depending on selecting "Suspend Workgroup" or "Suspend Workgroup and Keep Assigned User" button.
3) When user wants to resume work on the pick wave, user can select the pick wave and complete the remaining pick tasks. If user is kept the assigned user, only the assigned user can continue work on the work group.</t>
  </si>
  <si>
    <t xml:space="preserve"> User will select "Suspend Workgroup and Keep Assigned User" on Item Exception screen</t>
  </si>
  <si>
    <t>User is taken back to MainMenu screen with message saying "WorkGroup suspended, select the wave again to pick."</t>
  </si>
  <si>
    <t>Assigned user can select wave again to continue picking</t>
  </si>
  <si>
    <t>POS Order Pull</t>
  </si>
  <si>
    <t>User will select Batch Picking button from Outbound menu</t>
  </si>
  <si>
    <t xml:space="preserve">1) Picking cart will be staged to default Shipping location to be packed/shipped
2) Stock added to picking container(s)
3) Updates made to container pick details
4) Updates made to item's stock unit location and decremented from its picking location
</t>
  </si>
  <si>
    <t>User will see a list of waves and can select or enter the wave</t>
  </si>
  <si>
    <t>User will be taken to a screen showing location, SKU, bin, and qty for item to be picked.</t>
  </si>
  <si>
    <t>User will scan location, SKU, bin and enter in quantity to complete pick task.</t>
  </si>
  <si>
    <t>If more tasks exist, user will be prompted to scan next location, SKU, bin, and enter in quantity</t>
  </si>
  <si>
    <t>High Value Orders</t>
  </si>
  <si>
    <t>User will select High Value Orders button from Admin menu</t>
  </si>
  <si>
    <t>Single Scan Picking</t>
  </si>
  <si>
    <t>User will select Singles Picking in corresponding facility menu</t>
  </si>
  <si>
    <t>1) Picking cart will be staged to default Shipping location to be packed/shipped
2) Stock added to picking container
3) Updates made to container pick details
4) Updates made to item's stock unit location and decremented from its picking location</t>
  </si>
  <si>
    <t xml:space="preserve">Good </t>
  </si>
  <si>
    <t xml:space="preserve">selcted works bundle sku to test item componets imported </t>
  </si>
  <si>
    <t>User will see a list of waves to choose from or can enter a wave as well as a field to scan the picking cart to be used</t>
  </si>
  <si>
    <t>User will scan location, SKU, bin and enter in quantity to complete pick task(s).</t>
  </si>
  <si>
    <t>Once all pick tasks have been completed, user is returned to the wave selection screen</t>
  </si>
  <si>
    <t>Outbound Transfer Picking</t>
  </si>
  <si>
    <t>User will select Outbound Transfer Picking button from Outbound menu</t>
  </si>
  <si>
    <t>Single Scan Picking (with Item Image Display)</t>
  </si>
  <si>
    <t>User will see picking screen and item image</t>
  </si>
  <si>
    <t>User will scan location, item SKU, and quantity</t>
  </si>
  <si>
    <t>Picking Edge Cases</t>
  </si>
  <si>
    <t>Batch Picking - New Bin</t>
  </si>
  <si>
    <t>During picking, if a picking container becomes too full to put any more items in, the user can select the New Bin button to continue the picking process</t>
  </si>
  <si>
    <t>Current picking bin will unassign from the order to allow the user to pick into a new container. Picking will proceed as expected</t>
  </si>
  <si>
    <r>
      <rPr>
        <rFont val="Montserrat"/>
        <color rgb="FF000000"/>
        <sz val="11.0"/>
      </rPr>
      <t xml:space="preserve">Received an error stating, "Using multi-bins is not allowed." </t>
    </r>
    <r>
      <rPr>
        <rFont val="Montserrat"/>
        <b/>
        <color rgb="FF000000"/>
        <sz val="11.0"/>
      </rPr>
      <t xml:space="preserve">**Resolved** </t>
    </r>
    <r>
      <rPr>
        <rFont val="Montserrat"/>
        <color rgb="FF000000"/>
        <sz val="11.0"/>
      </rPr>
      <t>Tested on SO614 with no issues.</t>
    </r>
  </si>
  <si>
    <t>Selecting New Bin will unassign the current picking bin from the order to allow the user to pick into a new container</t>
  </si>
  <si>
    <t>The picking screen should update to show no suggested bin to pick into</t>
  </si>
  <si>
    <t>User will proceed to complete the pick task in any empty container available</t>
  </si>
  <si>
    <t>Singles Picking - Stage</t>
  </si>
  <si>
    <t>During picking, if the picking container becomes too full to put any more items in, the user can stage the bin to be packed.</t>
  </si>
  <si>
    <t>Pick wave can be completed with multiple picking carts that are staged to the Shipping location upon completion</t>
  </si>
  <si>
    <t>I initially picked x6 of x10 copies of AMGSWL89 from SO468 into BIN-022. I then selected "Stage", which took me to the screen to select a new container. I selected BIN-023, but the picking screen had me pick the original x10 copies into this bin. Looking at the data on SO468, there is only product located in BIN-023.</t>
  </si>
  <si>
    <t>Selecting Stage will prompt the user to select a new cart to continue picking</t>
  </si>
  <si>
    <t>User can proceed with picking as expected in new container</t>
  </si>
  <si>
    <t>Batch Picking - Entering Less Quantity</t>
  </si>
  <si>
    <t>During picking, if the pick task cannot be fully completed for whatever reason, the user may enter a quantity less than the complete amount</t>
  </si>
  <si>
    <t>Pick task is now effectively split. The first quantity has been completed while the remaining quantity will display on the screen. From here, the user has several options to proceed</t>
  </si>
  <si>
    <t>After entering in less than complete quantity, the screen should update to continue picking the remaining quantity</t>
  </si>
  <si>
    <t>Singles Picking - Entering Less Quantity</t>
  </si>
  <si>
    <t>Batch Picking - User Scans Incorrect Location</t>
  </si>
  <si>
    <t>During picking, the user will see on the screen the location they're being directed to pick from</t>
  </si>
  <si>
    <t>User will not be able to scan a location other than the one they're directed to on the screen</t>
  </si>
  <si>
    <t>Message notes: please scan a valid location</t>
  </si>
  <si>
    <t>User scans a location other than the one listed on the screen during picking</t>
  </si>
  <si>
    <t>Error message will appear "The scanned location: [location entered] is incorrect."</t>
  </si>
  <si>
    <t>User should proceed to correct location and continue as normal</t>
  </si>
  <si>
    <t>Batch Picking - User Scans Incorrect Item</t>
  </si>
  <si>
    <t>During picking, the user will see on the screen what item is being picked</t>
  </si>
  <si>
    <t>User will not be able to scan an item other than what they're directed to scan for any reason. This won't let them proceed until they scan the correct item.</t>
  </si>
  <si>
    <t>Message notes: please scan valid item</t>
  </si>
  <si>
    <t>User scans the wrong item</t>
  </si>
  <si>
    <t>Screen message will display "[scanned item] is not valid. Please enter a valid SKU."</t>
  </si>
  <si>
    <t>Batch Picking - User Enters too Much Quantity</t>
  </si>
  <si>
    <t xml:space="preserve">Batch Picking - Scanning Incorrect Container/Bin </t>
  </si>
  <si>
    <t>Batch Picking - Exceptions (no stock, damaged, etc.)</t>
  </si>
  <si>
    <t>Batch Picking - Suspend Task</t>
  </si>
  <si>
    <t>Batch Picking - Suspend Workgroup</t>
  </si>
  <si>
    <t>Batch PIcking - Suspend Workgroup and Keep Assigned User</t>
  </si>
  <si>
    <t>Singles Picking - User Scans Incorrect Location</t>
  </si>
  <si>
    <t>During picking, the user will see the location they're being directed to pick from</t>
  </si>
  <si>
    <t>Error message will appear  "Please scan a valid location."</t>
  </si>
  <si>
    <t>Singles Picking - User Scans Incorrect Item</t>
  </si>
  <si>
    <t>During picking, the user scans the wrong item</t>
  </si>
  <si>
    <t>User will not be able to scan an item other than what they're directed to scan for any reason.  This won't let them proceed until they scan the correct item.</t>
  </si>
  <si>
    <t>Screen message will appear stating "Please scan a valid item"</t>
  </si>
  <si>
    <t>Singles Picking - User Enters Too Much Quantity</t>
  </si>
  <si>
    <t>User enters locatiton and SKU</t>
  </si>
  <si>
    <t>User accidentally enters more than what is called for to pick</t>
  </si>
  <si>
    <t>Screen message will appear as follows: "Quantity entered is greater than required."</t>
  </si>
  <si>
    <t>User will again be prompted to enter location, SKU, and quantity.</t>
  </si>
  <si>
    <t>Singles Picking - Exceptions (no stock, damaged, etc.)</t>
  </si>
  <si>
    <t>If there are no other locations with sufficient stock to fulfull that order, then that order will go to back ordered status.  Also, the stock unit for that item/location combo will go on hold since the assumption is that it could not be picked from.</t>
  </si>
  <si>
    <t>Singles Suspend WorkGroup</t>
  </si>
  <si>
    <t>1) User is returned to MainMenu
2) The status of the work group for the pick wave changes to Suspended
3) User can start the picking process again to continue the picking task if they decide to do so 
4) When picking is complete, Orderheader and Workgroup status will then be updated to "Complete"</t>
  </si>
  <si>
    <t>RTV Picking - User Scans Incorrect Location</t>
  </si>
  <si>
    <t>RTV Picking - User Scans Incorrect Item</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</si>
</sst>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quot;-&quot;mmm&quot;-&quot;yy"/>
    <numFmt numFmtId="165" formatCode="M/d/yyyy"/>
    <numFmt numFmtId="166" formatCode="m/d/yyyy"/>
    <numFmt numFmtId="167" formatCode="0.0%"/>
    <numFmt numFmtId="168" formatCode="d&quot;-&quot;mmm"/>
    <numFmt numFmtId="169" formatCode="m/d/yy"/>
    <numFmt numFmtId="170" formatCode="m/d"/>
    <numFmt numFmtId="171" formatCode="mm/dd"/>
    <numFmt numFmtId="172" formatCode="h:mm am/pm"/>
  </numFmts>
  <fonts count="64">
    <font>
      <sz val="10.0"/>
      <color rgb="FF000000"/>
      <name val="Arial"/>
      <scheme val="minor"/>
    </font>
    <font>
      <b/>
      <sz val="20.0"/>
      <color theme="0"/>
      <name val="Montserrat"/>
    </font>
    <font>
      <b/>
      <sz val="20.0"/>
      <color rgb="FFFFFFFF"/>
      <name val="Montserrat"/>
    </font>
    <font>
      <b/>
      <color theme="1"/>
      <name val="Montserrat"/>
    </font>
    <font>
      <b/>
      <sz val="12.0"/>
      <color theme="1"/>
      <name val="Montserrat"/>
    </font>
    <font>
      <b/>
      <sz val="12.0"/>
      <color rgb="FFFFFFFF"/>
      <name val="Montserrat"/>
    </font>
    <font>
      <sz val="11.0"/>
      <color theme="1"/>
      <name val="Calibri"/>
    </font>
    <font>
      <color theme="1"/>
      <name val="Montserrat"/>
    </font>
    <font>
      <color theme="1"/>
      <name val="Arial"/>
      <scheme val="minor"/>
    </font>
    <font>
      <b/>
      <sz val="31.0"/>
      <color rgb="FFFFFFFF"/>
      <name val="Montserrat"/>
    </font>
    <font>
      <sz val="10.0"/>
      <color rgb="FF000000"/>
      <name val="Montserrat"/>
    </font>
    <font>
      <b/>
      <color rgb="FFFFFFFF"/>
      <name val="Arial"/>
      <scheme val="minor"/>
    </font>
    <font>
      <b/>
      <color theme="1"/>
      <name val="Arial"/>
      <scheme val="minor"/>
    </font>
    <font>
      <b/>
      <sz val="20.0"/>
      <color rgb="FFFFFFFF"/>
      <name val="Arial"/>
      <scheme val="minor"/>
    </font>
    <font>
      <b/>
      <sz val="15.0"/>
      <color theme="1"/>
      <name val="Arial"/>
      <scheme val="minor"/>
    </font>
    <font>
      <sz val="15.0"/>
      <color theme="1"/>
      <name val="Arial"/>
      <scheme val="minor"/>
    </font>
    <font/>
    <font>
      <sz val="12.0"/>
      <color theme="1"/>
      <name val="Calibri"/>
    </font>
    <font>
      <b/>
      <sz val="10.0"/>
      <color theme="1"/>
      <name val="Montserrat"/>
    </font>
    <font>
      <color theme="1"/>
      <name val="Arial"/>
    </font>
    <font>
      <b/>
      <sz val="10.0"/>
      <color rgb="FF000000"/>
      <name val="Montserrat"/>
    </font>
    <font>
      <b/>
      <sz val="11.0"/>
      <color rgb="FF000000"/>
      <name val="Montserrat"/>
    </font>
    <font>
      <b/>
      <u/>
      <sz val="11.0"/>
      <color rgb="FF000000"/>
      <name val="Montserrat"/>
    </font>
    <font>
      <sz val="11.0"/>
      <color rgb="FF000000"/>
      <name val="Montserrat"/>
    </font>
    <font>
      <b/>
      <u/>
      <sz val="11.0"/>
      <color rgb="FF000000"/>
      <name val="Montserrat"/>
    </font>
    <font>
      <sz val="11.0"/>
      <color theme="1"/>
      <name val="Montserrat"/>
    </font>
    <font>
      <b/>
      <u/>
      <sz val="11.0"/>
      <color rgb="FF000000"/>
      <name val="Montserrat"/>
    </font>
    <font>
      <b/>
      <u/>
      <sz val="11.0"/>
      <color rgb="FF000000"/>
      <name val="Montserrat"/>
    </font>
    <font>
      <b/>
      <u/>
      <sz val="11.0"/>
      <color rgb="FF000000"/>
      <name val="Montserrat"/>
    </font>
    <font>
      <b/>
      <sz val="11.0"/>
      <color theme="1"/>
      <name val="Montserrat"/>
    </font>
    <font>
      <b/>
      <sz val="11.0"/>
      <color rgb="FFFFFFFF"/>
      <name val="Montserrat"/>
    </font>
    <font>
      <i/>
      <sz val="11.0"/>
      <color theme="1"/>
      <name val="Montserrat"/>
    </font>
    <font>
      <b/>
      <sz val="12.0"/>
      <color rgb="FF000000"/>
      <name val="Montserrat"/>
    </font>
    <font>
      <sz val="10.0"/>
      <color theme="1"/>
      <name val="Montserrat"/>
    </font>
    <font>
      <sz val="12.0"/>
      <color rgb="FF000000"/>
      <name val="Montserrat"/>
    </font>
    <font>
      <color theme="1"/>
      <name val="Calibri"/>
    </font>
    <font>
      <b/>
      <sz val="10.0"/>
      <color rgb="FF000000"/>
      <name val="Roboto"/>
    </font>
    <font>
      <sz val="10.0"/>
      <color rgb="FF000000"/>
      <name val="Roboto"/>
    </font>
    <font>
      <color rgb="FF000000"/>
      <name val="Arial"/>
    </font>
    <font>
      <sz val="10.0"/>
      <color rgb="FF3C4043"/>
      <name val="Roboto"/>
    </font>
    <font>
      <b/>
      <sz val="12.0"/>
      <color rgb="FFFFFFFF"/>
      <name val="Calibri"/>
    </font>
    <font>
      <b/>
      <sz val="12.0"/>
      <color rgb="FFFFFFFF"/>
      <name val="Arial"/>
    </font>
    <font>
      <b/>
      <color theme="1"/>
      <name val="Arial"/>
    </font>
    <font>
      <b/>
      <color theme="1"/>
      <name val="Calibri"/>
    </font>
    <font>
      <b/>
      <sz val="13.0"/>
      <color rgb="FFFFFFFF"/>
      <name val="Calibri"/>
    </font>
    <font>
      <sz val="12.0"/>
      <color theme="1"/>
      <name val="Montserrat"/>
    </font>
    <font>
      <b/>
      <sz val="12.0"/>
      <color theme="0"/>
      <name val="Montserrat"/>
    </font>
    <font>
      <b/>
      <sz val="12.0"/>
      <color rgb="FFC0504D"/>
      <name val="Montserrat"/>
    </font>
    <font>
      <sz val="12.0"/>
      <color rgb="FF1F1F1F"/>
      <name val="Montserrat"/>
    </font>
    <font>
      <b/>
      <sz val="14.0"/>
      <color rgb="FFFFFFFF"/>
      <name val="Calibri"/>
    </font>
    <font>
      <b/>
      <sz val="11.0"/>
      <color rgb="FFFFFFFF"/>
      <name val="Calibri"/>
    </font>
    <font>
      <b/>
      <sz val="14.0"/>
      <color theme="1"/>
      <name val="Calibri"/>
    </font>
    <font>
      <b/>
      <sz val="11.0"/>
      <color theme="1"/>
      <name val="Calibri"/>
    </font>
    <font>
      <sz val="11.0"/>
      <color rgb="FF000000"/>
      <name val="Arial"/>
      <scheme val="minor"/>
    </font>
    <font>
      <u/>
      <color rgb="FF0000FF"/>
    </font>
    <font>
      <u/>
      <color rgb="FF0000FF"/>
    </font>
    <font>
      <u/>
      <sz val="11.0"/>
      <color rgb="FF000000"/>
      <name val="Arial"/>
      <scheme val="minor"/>
    </font>
    <font>
      <sz val="11.0"/>
      <color theme="1"/>
      <name val="Arial"/>
      <scheme val="minor"/>
    </font>
    <font>
      <sz val="11.0"/>
      <color rgb="FF000000"/>
      <name val="Calibri"/>
    </font>
    <font>
      <color rgb="FF000000"/>
      <name val="Arial"/>
      <scheme val="minor"/>
    </font>
    <font>
      <b/>
      <sz val="12.0"/>
      <color theme="1"/>
      <name val="Calibri"/>
    </font>
    <font>
      <b/>
      <sz val="16.0"/>
      <color rgb="FFFFFFFF"/>
      <name val="Arial"/>
      <scheme val="minor"/>
    </font>
    <font>
      <sz val="9.0"/>
      <color rgb="FF0E71EB"/>
      <name val="Lato"/>
    </font>
    <font>
      <u/>
      <sz val="9.0"/>
      <color rgb="FF0E71EB"/>
      <name val="Lato"/>
    </font>
  </fonts>
  <fills count="20">
    <fill>
      <patternFill patternType="none"/>
    </fill>
    <fill>
      <patternFill patternType="lightGray"/>
    </fill>
    <fill>
      <patternFill patternType="solid">
        <fgColor theme="1"/>
        <bgColor theme="1"/>
      </patternFill>
    </fill>
    <fill>
      <patternFill patternType="solid">
        <fgColor rgb="FF000000"/>
        <bgColor rgb="FF000000"/>
      </patternFill>
    </fill>
    <fill>
      <patternFill patternType="solid">
        <fgColor rgb="FFF48020"/>
        <bgColor rgb="FFF48020"/>
      </patternFill>
    </fill>
    <fill>
      <patternFill patternType="solid">
        <fgColor theme="8"/>
        <bgColor theme="8"/>
      </patternFill>
    </fill>
    <fill>
      <patternFill patternType="solid">
        <fgColor rgb="FFCCCCCC"/>
        <bgColor rgb="FFCCCCCC"/>
      </patternFill>
    </fill>
    <fill>
      <patternFill patternType="solid">
        <fgColor rgb="FFF3F3F3"/>
        <bgColor rgb="FFF3F3F3"/>
      </patternFill>
    </fill>
    <fill>
      <patternFill patternType="solid">
        <fgColor rgb="FFC9DEB3"/>
        <bgColor rgb="FFC9DEB3"/>
      </patternFill>
    </fill>
    <fill>
      <patternFill patternType="solid">
        <fgColor rgb="FFFFFFFF"/>
        <bgColor rgb="FFFFFFFF"/>
      </patternFill>
    </fill>
    <fill>
      <patternFill patternType="solid">
        <fgColor rgb="FFD4DCA3"/>
        <bgColor rgb="FFD4DCA3"/>
      </patternFill>
    </fill>
    <fill>
      <patternFill patternType="solid">
        <fgColor rgb="FFFCE5CD"/>
        <bgColor rgb="FFFCE5CD"/>
      </patternFill>
    </fill>
    <fill>
      <patternFill patternType="solid">
        <fgColor rgb="FFCFE2F3"/>
        <bgColor rgb="FFCFE2F3"/>
      </patternFill>
    </fill>
    <fill>
      <patternFill patternType="solid">
        <fgColor rgb="FFFFFF00"/>
        <bgColor rgb="FFFFFF00"/>
      </patternFill>
    </fill>
    <fill>
      <patternFill patternType="solid">
        <fgColor theme="0"/>
        <bgColor theme="0"/>
      </patternFill>
    </fill>
    <fill>
      <patternFill patternType="solid">
        <fgColor rgb="FF999999"/>
        <bgColor rgb="FF999999"/>
      </patternFill>
    </fill>
    <fill>
      <patternFill patternType="solid">
        <fgColor rgb="FF93C47D"/>
        <bgColor rgb="FF93C47D"/>
      </patternFill>
    </fill>
    <fill>
      <patternFill patternType="solid">
        <fgColor rgb="FF6AA84F"/>
        <bgColor rgb="FF6AA84F"/>
      </patternFill>
    </fill>
    <fill>
      <patternFill patternType="solid">
        <fgColor rgb="FFEFEFEF"/>
        <bgColor rgb="FFEFEFEF"/>
      </patternFill>
    </fill>
    <fill>
      <patternFill patternType="solid">
        <fgColor rgb="FFD9D9D9"/>
        <bgColor rgb="FFD9D9D9"/>
      </patternFill>
    </fill>
  </fills>
  <borders count="92">
    <border/>
    <border>
      <left style="thin">
        <color rgb="FF000000"/>
      </left>
      <right style="thin">
        <color rgb="FF000000"/>
      </right>
      <top style="thin">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right style="thin">
        <color rgb="FF000000"/>
      </right>
    </border>
    <border>
      <bottom style="thin">
        <color rgb="FF000000"/>
      </bottom>
    </border>
    <border>
      <right style="thin">
        <color rgb="FF000000"/>
      </right>
      <bottom style="thin">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right style="thin">
        <color rgb="FF000000"/>
      </right>
      <top style="thick">
        <color rgb="FF000000"/>
      </top>
    </border>
    <border>
      <left style="thin">
        <color rgb="FF000000"/>
      </left>
      <right style="thick">
        <color rgb="FF000000"/>
      </right>
      <top style="thick">
        <color rgb="FF000000"/>
      </top>
    </border>
    <border>
      <left style="thick">
        <color rgb="FF000000"/>
      </left>
    </border>
    <border>
      <left style="thin">
        <color rgb="FF000000"/>
      </left>
      <right style="thick">
        <color rgb="FF000000"/>
      </right>
    </border>
    <border>
      <left style="thick">
        <color rgb="FF000000"/>
      </left>
      <bottom style="thick">
        <color rgb="FF000000"/>
      </bottom>
    </border>
    <border>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border>
    <border>
      <right style="thick">
        <color rgb="FF000000"/>
      </right>
    </border>
    <border>
      <left style="thick">
        <color rgb="FF000000"/>
      </left>
      <right style="thick">
        <color rgb="FF000000"/>
      </right>
      <bottom style="thick">
        <color rgb="FF000000"/>
      </bottom>
    </border>
    <border>
      <bottom style="thick">
        <color rgb="FF000000"/>
      </bottom>
    </border>
    <border>
      <right style="thick">
        <color rgb="FF000000"/>
      </right>
      <bottom style="thick">
        <color rgb="FF000000"/>
      </bottom>
    </border>
    <border>
      <left style="medium">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right style="medium">
        <color rgb="FF000000"/>
      </right>
      <bottom style="thin">
        <color rgb="FF000000"/>
      </bottom>
    </border>
    <border>
      <left style="thin">
        <color rgb="FF000000"/>
      </left>
    </border>
    <border>
      <left style="thin">
        <color rgb="FF000000"/>
      </left>
      <right style="thin">
        <color rgb="FF000000"/>
      </right>
      <top style="thin">
        <color rgb="FF000000"/>
      </top>
    </border>
    <border>
      <left style="thin">
        <color rgb="FF000000"/>
      </left>
      <right style="thin">
        <color rgb="FF000000"/>
      </right>
    </border>
    <border>
      <left style="thin">
        <color rgb="FF000000"/>
      </left>
      <bottom style="thin">
        <color rgb="FF000000"/>
      </bottom>
    </border>
    <border>
      <left style="thin">
        <color rgb="FF000000"/>
      </left>
      <right style="thin">
        <color rgb="FF000000"/>
      </right>
      <bottom style="thin">
        <color rgb="FF000000"/>
      </bottom>
    </border>
    <border>
      <left style="thin">
        <color rgb="FF666666"/>
      </left>
      <right style="thin">
        <color rgb="FF666666"/>
      </right>
      <top style="thin">
        <color rgb="FF666666"/>
      </top>
      <bottom style="thin">
        <color rgb="FF666666"/>
      </bottom>
    </border>
    <border>
      <left style="thin">
        <color rgb="FF666666"/>
      </left>
      <top style="thin">
        <color rgb="FF666666"/>
      </top>
      <bottom style="thin">
        <color rgb="FF666666"/>
      </bottom>
    </border>
    <border>
      <top style="thin">
        <color rgb="FF666666"/>
      </top>
      <bottom style="thin">
        <color rgb="FF666666"/>
      </bottom>
    </border>
    <border>
      <left style="thin">
        <color rgb="FF666666"/>
      </left>
      <right style="thin">
        <color rgb="FF666666"/>
      </right>
      <top style="thin">
        <color rgb="FF666666"/>
      </top>
    </border>
    <border>
      <left style="thin">
        <color rgb="FF666666"/>
      </left>
      <right style="thin">
        <color rgb="FF666666"/>
      </right>
    </border>
    <border>
      <left style="thin">
        <color rgb="FF666666"/>
      </left>
      <right style="thin">
        <color rgb="FF666666"/>
      </right>
      <bottom style="thin">
        <color rgb="FF666666"/>
      </bottom>
    </border>
    <border>
      <right style="thin">
        <color rgb="FF000000"/>
      </right>
      <top style="thin">
        <color rgb="FF000000"/>
      </top>
    </border>
    <border>
      <right style="thin">
        <color rgb="FF666666"/>
      </right>
    </border>
    <border>
      <right style="thin">
        <color rgb="FF666666"/>
      </right>
      <bottom style="thin">
        <color rgb="FF666666"/>
      </bottom>
    </border>
    <border>
      <right style="thin">
        <color rgb="FF666666"/>
      </right>
      <top style="thin">
        <color rgb="FF666666"/>
      </top>
    </border>
    <border>
      <left style="thin">
        <color rgb="FF666666"/>
      </left>
    </border>
    <border>
      <left style="thin">
        <color rgb="FF666666"/>
      </left>
      <bottom style="thin">
        <color rgb="FF666666"/>
      </bottom>
    </border>
    <border>
      <left style="thin">
        <color rgb="FF000000"/>
      </left>
      <top style="thin">
        <color rgb="FF000000"/>
      </top>
      <bottom style="thin">
        <color rgb="FF000000"/>
      </bottom>
    </border>
    <border>
      <top style="thin">
        <color rgb="FF000000"/>
      </top>
    </border>
    <border>
      <right style="thin">
        <color rgb="FF666666"/>
      </right>
      <top style="thin">
        <color rgb="FF666666"/>
      </top>
      <bottom style="thin">
        <color rgb="FF000000"/>
      </bottom>
    </border>
    <border>
      <right style="thin">
        <color rgb="FF000000"/>
      </right>
      <bottom style="thin">
        <color rgb="FF666666"/>
      </bottom>
    </border>
    <border>
      <right style="thin">
        <color rgb="FF666666"/>
      </right>
      <bottom style="thin">
        <color rgb="FF000000"/>
      </bottom>
    </border>
    <border>
      <left style="medium">
        <color rgb="FF000000"/>
      </left>
      <top style="medium">
        <color rgb="FF000000"/>
      </top>
    </border>
    <border>
      <right style="thin">
        <color rgb="FF000000"/>
      </right>
      <top style="medium">
        <color rgb="FF000000"/>
      </top>
    </border>
    <border>
      <left style="thin">
        <color rgb="FF000000"/>
      </left>
      <right style="medium">
        <color rgb="FF000000"/>
      </right>
      <top style="medium">
        <color rgb="FF000000"/>
      </top>
    </border>
    <border>
      <left style="thin">
        <color rgb="FF000000"/>
      </left>
      <right style="medium">
        <color rgb="FF000000"/>
      </right>
    </border>
    <border>
      <left style="medium">
        <color rgb="FF000000"/>
      </left>
      <bottom style="medium">
        <color rgb="FF000000"/>
      </bottom>
    </border>
    <border>
      <right style="thin">
        <color rgb="FF000000"/>
      </right>
      <bottom style="medium">
        <color rgb="FF000000"/>
      </bottom>
    </border>
    <border>
      <left style="thin">
        <color rgb="FF000000"/>
      </left>
      <right style="medium">
        <color rgb="FF000000"/>
      </right>
      <bottom style="medium">
        <color rgb="FF000000"/>
      </bottom>
    </border>
    <border>
      <left style="medium">
        <color rgb="FF000000"/>
      </left>
      <right style="thin">
        <color rgb="FFBFBFBF"/>
      </right>
      <top style="medium">
        <color rgb="FF000000"/>
      </top>
    </border>
    <border>
      <left style="thin">
        <color rgb="FFBFBFBF"/>
      </left>
      <right style="thin">
        <color rgb="FFBFBFBF"/>
      </right>
      <top style="medium">
        <color rgb="FF000000"/>
      </top>
    </border>
    <border>
      <left style="thin">
        <color rgb="FFBFBFBF"/>
      </left>
      <right style="medium">
        <color rgb="FF000000"/>
      </right>
      <top style="medium">
        <color rgb="FF000000"/>
      </top>
    </border>
    <border>
      <right style="thin">
        <color rgb="FFBFBFBF"/>
      </right>
      <top style="thin">
        <color rgb="FFBFBFBF"/>
      </top>
    </border>
    <border>
      <left style="thin">
        <color rgb="FFBFBFBF"/>
      </left>
      <right style="thin">
        <color rgb="FFBFBFBF"/>
      </right>
      <top style="thin">
        <color rgb="FFBFBFBF"/>
      </top>
    </border>
    <border>
      <left style="thin">
        <color rgb="FF000000"/>
      </left>
      <top style="thin">
        <color rgb="FF000000"/>
      </top>
    </border>
    <border>
      <bottom style="medium">
        <color rgb="FF000000"/>
      </bottom>
    </border>
    <border>
      <bottom style="thin">
        <color rgb="FFBFBFBF"/>
      </bottom>
    </border>
    <border>
      <right style="thin">
        <color rgb="FFBFBFBF"/>
      </right>
    </border>
    <border>
      <top style="thin">
        <color rgb="FF000000"/>
      </top>
      <bottom style="thin">
        <color rgb="FF000000"/>
      </bottom>
    </border>
    <border>
      <right style="thin">
        <color rgb="FF000000"/>
      </right>
      <top style="thin">
        <color rgb="FF000000"/>
      </top>
      <bottom style="thin">
        <color rgb="FF000000"/>
      </bottom>
    </border>
    <border>
      <left style="thin">
        <color rgb="FF284E3F"/>
      </left>
      <right style="thin">
        <color rgb="FFF48020"/>
      </right>
      <top style="thin">
        <color rgb="FF284E3F"/>
      </top>
      <bottom style="thin">
        <color rgb="FF284E3F"/>
      </bottom>
    </border>
    <border>
      <left style="thin">
        <color rgb="FFF48020"/>
      </left>
      <right style="thin">
        <color rgb="FFF48020"/>
      </right>
      <top style="thin">
        <color rgb="FF284E3F"/>
      </top>
      <bottom style="thin">
        <color rgb="FF284E3F"/>
      </bottom>
    </border>
    <border>
      <left style="thin">
        <color rgb="FFF48020"/>
      </left>
      <right style="thin">
        <color rgb="FF284E3F"/>
      </right>
      <top style="thin">
        <color rgb="FF284E3F"/>
      </top>
      <bottom style="thin">
        <color rgb="FF284E3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000000"/>
      </left>
      <right style="thin">
        <color rgb="FF000000"/>
      </right>
      <bottom style="thick">
        <color rgb="FF000000"/>
      </bottom>
    </border>
    <border>
      <left style="thin">
        <color rgb="FF000000"/>
      </left>
      <right style="thin">
        <color rgb="FF000000"/>
      </right>
      <top style="thick">
        <color rgb="FF000000"/>
      </top>
    </border>
    <border>
      <right style="thin">
        <color rgb="FF000000"/>
      </right>
      <top style="thin">
        <color rgb="FF000000"/>
      </top>
      <bottom style="thick">
        <color rgb="FF000000"/>
      </bottom>
    </border>
    <border>
      <left style="thin">
        <color rgb="FF284E3F"/>
      </left>
      <right style="thin">
        <color rgb="FFFFFFFF"/>
      </right>
      <top style="thin">
        <color rgb="FFFFFFFF"/>
      </top>
      <bottom style="thin">
        <color rgb="FF284E3F"/>
      </bottom>
    </border>
    <border>
      <right/>
      <top/>
      <bottom style="thin">
        <color rgb="FF000000"/>
      </bottom>
    </border>
    <border>
      <right style="thin">
        <color rgb="FF666666"/>
      </right>
      <top style="thin">
        <color rgb="FF666666"/>
      </top>
      <bottom style="thin">
        <color rgb="FF666666"/>
      </bottom>
    </border>
    <border>
      <left style="thin">
        <color rgb="FF666666"/>
      </left>
      <right style="thin">
        <color rgb="FF000000"/>
      </right>
      <top style="thin">
        <color rgb="FF666666"/>
      </top>
    </border>
    <border>
      <left style="thin">
        <color rgb="FF666666"/>
      </left>
      <right style="thin">
        <color rgb="FF000000"/>
      </right>
    </border>
    <border>
      <left style="thin">
        <color rgb="FF666666"/>
      </left>
      <right style="thin">
        <color rgb="FF000000"/>
      </right>
      <bottom style="thin">
        <color rgb="FF000000"/>
      </bottom>
    </border>
  </borders>
  <cellStyleXfs count="1">
    <xf borderId="0" fillId="0" fontId="0" numFmtId="0" applyAlignment="1" applyFont="1"/>
  </cellStyleXfs>
  <cellXfs count="857">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3" fontId="2" numFmtId="0" xfId="0" applyAlignment="1" applyFill="1" applyFont="1">
      <alignment horizontal="left" readingOrder="0" shrinkToFit="0" vertical="bottom" wrapText="1"/>
    </xf>
    <xf borderId="0" fillId="3" fontId="2" numFmtId="164" xfId="0" applyAlignment="1" applyFont="1" applyNumberFormat="1">
      <alignment horizontal="left" readingOrder="0" shrinkToFit="0" vertical="bottom" wrapText="1"/>
    </xf>
    <xf borderId="0" fillId="3" fontId="2" numFmtId="164" xfId="0" applyAlignment="1" applyFont="1" applyNumberFormat="1">
      <alignment horizontal="left" readingOrder="0" vertical="center"/>
    </xf>
    <xf borderId="0" fillId="3" fontId="2" numFmtId="0" xfId="0" applyAlignment="1" applyFont="1">
      <alignment horizontal="left" readingOrder="0" vertical="center"/>
    </xf>
    <xf borderId="0" fillId="3" fontId="2" numFmtId="0" xfId="0" applyAlignment="1" applyFont="1">
      <alignment horizontal="left" readingOrder="0" shrinkToFit="0" vertical="center" wrapText="1"/>
    </xf>
    <xf borderId="0" fillId="3" fontId="2" numFmtId="0" xfId="0" applyAlignment="1" applyFont="1">
      <alignment horizontal="center" readingOrder="0" shrinkToFit="0" vertical="bottom" wrapText="1"/>
    </xf>
    <xf borderId="0" fillId="2" fontId="2" numFmtId="0" xfId="0" applyAlignment="1" applyFont="1">
      <alignment horizontal="center" readingOrder="0" shrinkToFit="0" vertical="center" wrapText="0"/>
    </xf>
    <xf borderId="0" fillId="3" fontId="3" numFmtId="164" xfId="0" applyAlignment="1" applyFont="1" applyNumberFormat="1">
      <alignment shrinkToFit="0" wrapText="1"/>
    </xf>
    <xf borderId="0" fillId="0" fontId="4" numFmtId="0" xfId="0" applyAlignment="1" applyFont="1">
      <alignment horizontal="center" readingOrder="0" shrinkToFit="0" vertical="bottom" wrapText="1"/>
    </xf>
    <xf borderId="0" fillId="0" fontId="4" numFmtId="0" xfId="0" applyAlignment="1" applyFont="1">
      <alignment horizontal="center" shrinkToFit="0" vertical="bottom" wrapText="1"/>
    </xf>
    <xf borderId="0" fillId="2" fontId="2" numFmtId="0" xfId="0" applyAlignment="1" applyFont="1">
      <alignment horizontal="center" readingOrder="0" shrinkToFit="0" vertical="bottom" wrapText="0"/>
    </xf>
    <xf borderId="1" fillId="4" fontId="5" numFmtId="0" xfId="0" applyAlignment="1" applyBorder="1" applyFill="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0" fillId="4" fontId="5" numFmtId="0" xfId="0" applyAlignment="1" applyFont="1">
      <alignment horizontal="center" readingOrder="0" shrinkToFit="0" vertical="center" wrapText="1"/>
    </xf>
    <xf borderId="0" fillId="0" fontId="6" numFmtId="0" xfId="0" applyAlignment="1" applyFont="1">
      <alignment shrinkToFit="0" vertical="bottom" wrapText="1"/>
    </xf>
    <xf borderId="0" fillId="0" fontId="7" numFmtId="0" xfId="0" applyAlignment="1" applyFont="1">
      <alignment horizontal="center" vertical="center"/>
    </xf>
    <xf borderId="0" fillId="0" fontId="7" numFmtId="0" xfId="0" applyAlignment="1" applyFont="1">
      <alignment horizontal="left" shrinkToFit="0" vertical="center" wrapText="1"/>
    </xf>
    <xf borderId="0" fillId="0" fontId="7" numFmtId="164" xfId="0" applyAlignment="1" applyFont="1" applyNumberFormat="1">
      <alignment horizontal="left" shrinkToFit="0" vertical="center" wrapText="1"/>
    </xf>
    <xf borderId="0" fillId="0" fontId="7" numFmtId="164" xfId="0" applyAlignment="1" applyFont="1" applyNumberFormat="1">
      <alignment horizontal="left" vertical="center"/>
    </xf>
    <xf borderId="0" fillId="0" fontId="7" numFmtId="0" xfId="0" applyAlignment="1" applyFont="1">
      <alignment horizontal="left" vertical="center"/>
    </xf>
    <xf borderId="0" fillId="0" fontId="8" numFmtId="0" xfId="0" applyAlignment="1" applyFont="1">
      <alignment shrinkToFit="0" wrapText="1"/>
    </xf>
    <xf borderId="0" fillId="0" fontId="8" numFmtId="164" xfId="0" applyAlignment="1" applyFont="1" applyNumberFormat="1">
      <alignment shrinkToFit="0" wrapText="1"/>
    </xf>
    <xf borderId="0" fillId="0" fontId="8" numFmtId="164" xfId="0" applyFont="1" applyNumberFormat="1"/>
    <xf borderId="0" fillId="3" fontId="9" numFmtId="0" xfId="0" applyAlignment="1" applyFont="1">
      <alignment horizontal="center" readingOrder="0" shrinkToFit="0" vertical="center" wrapText="1"/>
    </xf>
    <xf borderId="0" fillId="0" fontId="7" numFmtId="0" xfId="0" applyFont="1"/>
    <xf borderId="0" fillId="3" fontId="2" numFmtId="0" xfId="0" applyAlignment="1" applyFont="1">
      <alignment horizontal="center" readingOrder="0" shrinkToFit="0" vertical="center" wrapText="1"/>
    </xf>
    <xf borderId="1" fillId="4" fontId="5" numFmtId="0" xfId="0" applyAlignment="1" applyBorder="1" applyFont="1">
      <alignment horizontal="center" readingOrder="0" shrinkToFit="0" vertical="bottom"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horizontal="center" readingOrder="0"/>
    </xf>
    <xf borderId="0" fillId="0" fontId="10" numFmtId="0" xfId="0" applyFont="1"/>
    <xf borderId="0" fillId="0" fontId="10" numFmtId="0" xfId="0" applyAlignment="1" applyFont="1">
      <alignment shrinkToFit="0" wrapText="1"/>
    </xf>
    <xf borderId="0" fillId="0" fontId="10" numFmtId="0" xfId="0" applyAlignment="1" applyFont="1">
      <alignment horizontal="center"/>
    </xf>
    <xf borderId="1" fillId="5" fontId="11" numFmtId="0" xfId="0" applyAlignment="1" applyBorder="1" applyFill="1" applyFont="1">
      <alignment readingOrder="0"/>
    </xf>
    <xf borderId="1" fillId="5" fontId="11" numFmtId="0" xfId="0" applyBorder="1" applyFont="1"/>
    <xf borderId="1" fillId="0" fontId="12" numFmtId="0" xfId="0" applyAlignment="1" applyBorder="1" applyFont="1">
      <alignment readingOrder="0"/>
    </xf>
    <xf borderId="1" fillId="0" fontId="8" numFmtId="0" xfId="0" applyAlignment="1" applyBorder="1" applyFont="1">
      <alignment readingOrder="0"/>
    </xf>
    <xf borderId="1" fillId="0" fontId="8" numFmtId="0" xfId="0" applyBorder="1" applyFont="1"/>
    <xf borderId="0" fillId="0" fontId="8" numFmtId="0" xfId="0" applyFont="1"/>
    <xf borderId="0" fillId="3" fontId="13" numFmtId="0" xfId="0" applyAlignment="1" applyFont="1">
      <alignment horizontal="center" readingOrder="0" shrinkToFit="0" vertical="center" wrapText="1"/>
    </xf>
    <xf borderId="0" fillId="0" fontId="6" numFmtId="0" xfId="0" applyAlignment="1" applyFont="1">
      <alignment readingOrder="0" shrinkToFit="0" vertical="bottom" wrapText="1"/>
    </xf>
    <xf borderId="0" fillId="0" fontId="8" numFmtId="0" xfId="0" applyAlignment="1" applyFont="1">
      <alignment vertical="center"/>
    </xf>
    <xf borderId="2" fillId="4" fontId="14" numFmtId="0" xfId="0" applyAlignment="1" applyBorder="1" applyFont="1">
      <alignment readingOrder="0"/>
    </xf>
    <xf borderId="3" fillId="4" fontId="14" numFmtId="0" xfId="0" applyAlignment="1" applyBorder="1" applyFont="1">
      <alignment readingOrder="0"/>
    </xf>
    <xf borderId="4" fillId="4" fontId="14" numFmtId="0" xfId="0" applyAlignment="1" applyBorder="1" applyFont="1">
      <alignment readingOrder="0"/>
    </xf>
    <xf borderId="5" fillId="0" fontId="15" numFmtId="0" xfId="0" applyAlignment="1" applyBorder="1" applyFont="1">
      <alignment readingOrder="0"/>
    </xf>
    <xf borderId="1" fillId="0" fontId="15" numFmtId="0" xfId="0" applyAlignment="1" applyBorder="1" applyFont="1">
      <alignment readingOrder="0"/>
    </xf>
    <xf borderId="6" fillId="0" fontId="15" numFmtId="0" xfId="0" applyAlignment="1" applyBorder="1" applyFont="1">
      <alignment readingOrder="0"/>
    </xf>
    <xf borderId="1" fillId="0" fontId="15" numFmtId="0" xfId="0" applyBorder="1" applyFont="1"/>
    <xf borderId="6" fillId="0" fontId="15" numFmtId="0" xfId="0" applyBorder="1" applyFont="1"/>
    <xf borderId="7" fillId="0" fontId="15" numFmtId="0" xfId="0" applyAlignment="1" applyBorder="1" applyFont="1">
      <alignment readingOrder="0"/>
    </xf>
    <xf borderId="8" fillId="0" fontId="15" numFmtId="0" xfId="0" applyBorder="1" applyFont="1"/>
    <xf borderId="8" fillId="0" fontId="15" numFmtId="0" xfId="0" applyAlignment="1" applyBorder="1" applyFont="1">
      <alignment readingOrder="0"/>
    </xf>
    <xf borderId="9" fillId="0" fontId="15" numFmtId="0" xfId="0" applyBorder="1" applyFont="1"/>
    <xf borderId="10" fillId="0" fontId="16" numFmtId="0" xfId="0" applyBorder="1" applyFont="1"/>
    <xf borderId="0" fillId="3" fontId="17" numFmtId="0" xfId="0" applyAlignment="1" applyFont="1">
      <alignment horizontal="center" vertical="bottom"/>
    </xf>
    <xf borderId="0" fillId="3" fontId="17" numFmtId="0" xfId="0" applyAlignment="1" applyFont="1">
      <alignment vertical="bottom"/>
    </xf>
    <xf borderId="0" fillId="3" fontId="17" numFmtId="0" xfId="0" applyAlignment="1" applyFont="1">
      <alignment shrinkToFit="0" vertical="bottom" wrapText="1"/>
    </xf>
    <xf borderId="0" fillId="0" fontId="17" numFmtId="0" xfId="0" applyAlignment="1" applyFont="1">
      <alignment vertical="bottom"/>
    </xf>
    <xf borderId="0" fillId="3" fontId="4" numFmtId="0" xfId="0" applyAlignment="1" applyFont="1">
      <alignment horizontal="center" shrinkToFit="0" vertical="bottom" wrapText="1"/>
    </xf>
    <xf borderId="0" fillId="0" fontId="18" numFmtId="0" xfId="0" applyAlignment="1" applyFont="1">
      <alignment horizontal="center" readingOrder="0" shrinkToFit="0" vertical="bottom" wrapText="1"/>
    </xf>
    <xf borderId="0" fillId="0" fontId="18" numFmtId="0" xfId="0" applyAlignment="1" applyFont="1">
      <alignment horizontal="center" shrinkToFit="0" vertical="bottom" wrapText="1"/>
    </xf>
    <xf borderId="11" fillId="3" fontId="17" numFmtId="0" xfId="0" applyAlignment="1" applyBorder="1" applyFont="1">
      <alignment shrinkToFit="0" vertical="bottom" wrapText="1"/>
    </xf>
    <xf borderId="11" fillId="3" fontId="17" numFmtId="0" xfId="0" applyAlignment="1" applyBorder="1" applyFont="1">
      <alignment vertical="bottom"/>
    </xf>
    <xf borderId="11" fillId="0" fontId="16" numFmtId="0" xfId="0" applyBorder="1" applyFont="1"/>
    <xf borderId="12" fillId="0" fontId="16" numFmtId="0" xfId="0" applyBorder="1" applyFont="1"/>
    <xf borderId="12" fillId="3" fontId="17" numFmtId="0" xfId="0" applyAlignment="1" applyBorder="1" applyFont="1">
      <alignment horizontal="center" vertical="bottom"/>
    </xf>
    <xf borderId="12" fillId="3" fontId="17" numFmtId="0" xfId="0" applyAlignment="1" applyBorder="1" applyFont="1">
      <alignment vertical="bottom"/>
    </xf>
    <xf borderId="12" fillId="3" fontId="17" numFmtId="0" xfId="0" applyAlignment="1" applyBorder="1" applyFont="1">
      <alignment shrinkToFit="0" vertical="bottom" wrapText="1"/>
    </xf>
    <xf borderId="1" fillId="4" fontId="5" numFmtId="0" xfId="0" applyAlignment="1" applyBorder="1" applyFont="1">
      <alignment horizontal="center" shrinkToFit="0" vertical="bottom" wrapText="1"/>
    </xf>
    <xf borderId="0" fillId="0" fontId="6" numFmtId="0" xfId="0" applyAlignment="1" applyFont="1">
      <alignment horizontal="center" readingOrder="0" shrinkToFit="0" vertical="top" wrapText="1"/>
    </xf>
    <xf borderId="0" fillId="0" fontId="6" numFmtId="0" xfId="0" applyAlignment="1" applyFont="1">
      <alignment readingOrder="0" shrinkToFit="0" vertical="top" wrapText="1"/>
    </xf>
    <xf borderId="0" fillId="0" fontId="6" numFmtId="0" xfId="0" applyAlignment="1" applyFont="1">
      <alignment horizontal="center" readingOrder="0" vertical="top"/>
    </xf>
    <xf borderId="0" fillId="0" fontId="17" numFmtId="0" xfId="0" applyAlignment="1" applyFont="1">
      <alignment readingOrder="0" vertical="top"/>
    </xf>
    <xf borderId="0" fillId="0" fontId="17" numFmtId="165" xfId="0" applyAlignment="1" applyFont="1" applyNumberFormat="1">
      <alignment vertical="top"/>
    </xf>
    <xf borderId="0" fillId="0" fontId="17" numFmtId="0" xfId="0" applyAlignment="1" applyFont="1">
      <alignment shrinkToFit="0" vertical="top" wrapText="1"/>
    </xf>
    <xf borderId="0" fillId="0" fontId="17" numFmtId="0" xfId="0" applyAlignment="1" applyFont="1">
      <alignment vertical="top"/>
    </xf>
    <xf borderId="0" fillId="0" fontId="17" numFmtId="165" xfId="0" applyAlignment="1" applyFont="1" applyNumberFormat="1">
      <alignment readingOrder="0" vertical="top"/>
    </xf>
    <xf borderId="0" fillId="0" fontId="17" numFmtId="0" xfId="0" applyAlignment="1" applyFont="1">
      <alignment readingOrder="0" shrinkToFit="0" vertical="top" wrapText="1"/>
    </xf>
    <xf borderId="0" fillId="0" fontId="19" numFmtId="0" xfId="0" applyAlignment="1" applyFont="1">
      <alignment readingOrder="0" shrinkToFit="0" vertical="top" wrapText="1"/>
    </xf>
    <xf borderId="0" fillId="0" fontId="17" numFmtId="166" xfId="0" applyAlignment="1" applyFont="1" applyNumberFormat="1">
      <alignment readingOrder="0" vertical="top"/>
    </xf>
    <xf borderId="0" fillId="0" fontId="6" numFmtId="0" xfId="0" applyAlignment="1" applyFont="1">
      <alignment horizontal="center" vertical="top"/>
    </xf>
    <xf borderId="0" fillId="0" fontId="6" numFmtId="0" xfId="0" applyAlignment="1" applyFont="1">
      <alignment horizontal="center" shrinkToFit="0" vertical="top" wrapText="1"/>
    </xf>
    <xf borderId="0" fillId="0" fontId="6" numFmtId="0" xfId="0" applyAlignment="1" applyFont="1">
      <alignment shrinkToFit="0" vertical="top" wrapText="1"/>
    </xf>
    <xf borderId="0" fillId="0" fontId="6" numFmtId="0" xfId="0" applyAlignment="1" applyFont="1">
      <alignment horizontal="center" shrinkToFit="0" vertical="bottom" wrapText="1"/>
    </xf>
    <xf borderId="0" fillId="0" fontId="6" numFmtId="0" xfId="0" applyAlignment="1" applyFont="1">
      <alignment horizontal="center" vertical="bottom"/>
    </xf>
    <xf borderId="0" fillId="0" fontId="17" numFmtId="0" xfId="0" applyFont="1"/>
    <xf borderId="0" fillId="0" fontId="17" numFmtId="165" xfId="0" applyAlignment="1" applyFont="1" applyNumberFormat="1">
      <alignment vertical="bottom"/>
    </xf>
    <xf borderId="0" fillId="0" fontId="17" numFmtId="0" xfId="0" applyAlignment="1" applyFont="1">
      <alignment shrinkToFit="0" vertical="bottom" wrapText="1"/>
    </xf>
    <xf borderId="13" fillId="4" fontId="2" numFmtId="0" xfId="0" applyAlignment="1" applyBorder="1" applyFont="1">
      <alignment horizontal="center" readingOrder="0" shrinkToFit="0" vertical="center" wrapText="1"/>
    </xf>
    <xf borderId="13" fillId="0" fontId="16" numFmtId="0" xfId="0" applyBorder="1" applyFont="1"/>
    <xf borderId="14" fillId="0" fontId="16" numFmtId="0" xfId="0" applyBorder="1" applyFont="1"/>
    <xf borderId="0" fillId="0" fontId="7" numFmtId="0" xfId="0" applyAlignment="1" applyFont="1">
      <alignment shrinkToFit="0" wrapText="1"/>
    </xf>
    <xf borderId="15" fillId="6" fontId="20" numFmtId="0" xfId="0" applyAlignment="1" applyBorder="1" applyFill="1" applyFont="1">
      <alignment horizontal="center" shrinkToFit="0" vertical="center" wrapText="1"/>
    </xf>
    <xf borderId="16" fillId="0" fontId="16" numFmtId="0" xfId="0" applyBorder="1" applyFont="1"/>
    <xf borderId="17" fillId="7" fontId="10" numFmtId="0" xfId="0" applyAlignment="1" applyBorder="1" applyFill="1" applyFont="1">
      <alignment horizontal="center" readingOrder="0" shrinkToFit="0" vertical="center" wrapText="1"/>
    </xf>
    <xf borderId="18" fillId="6" fontId="20" numFmtId="0" xfId="0" applyAlignment="1" applyBorder="1" applyFont="1">
      <alignment horizontal="center" shrinkToFit="0" vertical="center" wrapText="1"/>
    </xf>
    <xf borderId="19" fillId="7" fontId="10" numFmtId="0" xfId="0" applyAlignment="1" applyBorder="1" applyFont="1">
      <alignment horizontal="center" readingOrder="0" shrinkToFit="0" vertical="center" wrapText="1"/>
    </xf>
    <xf borderId="19" fillId="7" fontId="10" numFmtId="0" xfId="0" applyAlignment="1" applyBorder="1" applyFont="1">
      <alignment horizontal="center" shrinkToFit="0" vertical="center" wrapText="1"/>
    </xf>
    <xf borderId="19" fillId="7" fontId="10" numFmtId="3" xfId="0" applyAlignment="1" applyBorder="1" applyFont="1" applyNumberFormat="1">
      <alignment horizontal="center" shrinkToFit="0" vertical="center" wrapText="1"/>
    </xf>
    <xf borderId="20" fillId="6" fontId="20" numFmtId="0" xfId="0" applyAlignment="1" applyBorder="1" applyFont="1">
      <alignment horizontal="center" shrinkToFit="0" vertical="center" wrapText="1"/>
    </xf>
    <xf borderId="21" fillId="0" fontId="16" numFmtId="0" xfId="0" applyBorder="1" applyFont="1"/>
    <xf borderId="22" fillId="7" fontId="10" numFmtId="10" xfId="0" applyAlignment="1" applyBorder="1" applyFont="1" applyNumberFormat="1">
      <alignment horizontal="center" shrinkToFit="0" vertical="center" wrapText="1"/>
    </xf>
    <xf borderId="23" fillId="6" fontId="21" numFmtId="0" xfId="0" applyAlignment="1" applyBorder="1" applyFont="1">
      <alignment horizontal="center" shrinkToFit="0" wrapText="1"/>
    </xf>
    <xf borderId="13" fillId="7" fontId="21" numFmtId="0" xfId="0" applyAlignment="1" applyBorder="1" applyFont="1">
      <alignment horizontal="center" shrinkToFit="0" wrapText="1"/>
    </xf>
    <xf borderId="13" fillId="6" fontId="21" numFmtId="0" xfId="0" applyAlignment="1" applyBorder="1" applyFont="1">
      <alignment horizontal="center" shrinkToFit="0" wrapText="1"/>
    </xf>
    <xf borderId="14" fillId="6" fontId="21" numFmtId="0" xfId="0" applyAlignment="1" applyBorder="1" applyFont="1">
      <alignment horizontal="center" shrinkToFit="0" wrapText="1"/>
    </xf>
    <xf borderId="24" fillId="6" fontId="22" numFmtId="0" xfId="0" applyAlignment="1" applyBorder="1" applyFont="1">
      <alignment horizontal="center"/>
    </xf>
    <xf borderId="0" fillId="7" fontId="23" numFmtId="0" xfId="0" applyAlignment="1" applyFont="1">
      <alignment horizontal="center"/>
    </xf>
    <xf borderId="0" fillId="6" fontId="23" numFmtId="0" xfId="0" applyAlignment="1" applyFont="1">
      <alignment horizontal="center"/>
    </xf>
    <xf borderId="0" fillId="7" fontId="23" numFmtId="3" xfId="0" applyAlignment="1" applyFont="1" applyNumberFormat="1">
      <alignment horizontal="center"/>
    </xf>
    <xf borderId="25" fillId="6" fontId="23" numFmtId="167" xfId="0" applyAlignment="1" applyBorder="1" applyFont="1" applyNumberFormat="1">
      <alignment horizontal="center" shrinkToFit="0" wrapText="1"/>
    </xf>
    <xf borderId="25" fillId="6" fontId="23" numFmtId="167" xfId="0" applyAlignment="1" applyBorder="1" applyFont="1" applyNumberFormat="1">
      <alignment horizontal="center"/>
    </xf>
    <xf borderId="0" fillId="7" fontId="23" numFmtId="0" xfId="0" applyAlignment="1" applyFont="1">
      <alignment horizontal="center" readingOrder="0"/>
    </xf>
    <xf borderId="0" fillId="7" fontId="23" numFmtId="3" xfId="0" applyAlignment="1" applyFont="1" applyNumberFormat="1">
      <alignment horizontal="center" readingOrder="0"/>
    </xf>
    <xf borderId="26" fillId="6" fontId="24" numFmtId="0" xfId="0" applyAlignment="1" applyBorder="1" applyFont="1">
      <alignment horizontal="center" readingOrder="0" shrinkToFit="0" wrapText="1"/>
    </xf>
    <xf borderId="27" fillId="7" fontId="23" numFmtId="0" xfId="0" applyAlignment="1" applyBorder="1" applyFont="1">
      <alignment horizontal="center" readingOrder="0"/>
    </xf>
    <xf borderId="27" fillId="6" fontId="23" numFmtId="0" xfId="0" applyAlignment="1" applyBorder="1" applyFont="1">
      <alignment horizontal="center"/>
    </xf>
    <xf borderId="27" fillId="7" fontId="23" numFmtId="3" xfId="0" applyAlignment="1" applyBorder="1" applyFont="1" applyNumberFormat="1">
      <alignment horizontal="center"/>
    </xf>
    <xf borderId="28" fillId="6" fontId="23" numFmtId="167" xfId="0" applyAlignment="1" applyBorder="1" applyFont="1" applyNumberFormat="1">
      <alignment horizontal="center" shrinkToFit="0" wrapText="1"/>
    </xf>
    <xf borderId="0" fillId="0" fontId="25" numFmtId="0" xfId="0" applyAlignment="1" applyFont="1">
      <alignment shrinkToFit="0" wrapText="1"/>
    </xf>
    <xf borderId="29" fillId="6" fontId="21" numFmtId="0" xfId="0" applyAlignment="1" applyBorder="1" applyFont="1">
      <alignment horizontal="center" shrinkToFit="0" wrapText="1"/>
    </xf>
    <xf borderId="30" fillId="7" fontId="21" numFmtId="0" xfId="0" applyAlignment="1" applyBorder="1" applyFont="1">
      <alignment horizontal="center" shrinkToFit="0" wrapText="1"/>
    </xf>
    <xf borderId="31" fillId="6" fontId="26" numFmtId="0" xfId="0" applyAlignment="1" applyBorder="1" applyFont="1">
      <alignment horizontal="center"/>
    </xf>
    <xf borderId="32" fillId="7" fontId="23" numFmtId="0" xfId="0" applyAlignment="1" applyBorder="1" applyFont="1">
      <alignment horizontal="center"/>
    </xf>
    <xf borderId="0" fillId="6" fontId="27" numFmtId="0" xfId="0" applyAlignment="1" applyFont="1">
      <alignment horizontal="center" shrinkToFit="0" wrapText="1"/>
    </xf>
    <xf borderId="32" fillId="7" fontId="23" numFmtId="0" xfId="0" applyAlignment="1" applyBorder="1" applyFont="1">
      <alignment horizontal="center" shrinkToFit="0" wrapText="1"/>
    </xf>
    <xf borderId="27" fillId="6" fontId="28" numFmtId="0" xfId="0" applyAlignment="1" applyBorder="1" applyFont="1">
      <alignment horizontal="center" shrinkToFit="0" wrapText="1"/>
    </xf>
    <xf borderId="33" fillId="7" fontId="23" numFmtId="0" xfId="0" applyAlignment="1" applyBorder="1" applyFont="1">
      <alignment horizontal="center" shrinkToFit="0" wrapText="1"/>
    </xf>
    <xf borderId="34" fillId="6" fontId="29" numFmtId="0" xfId="0" applyAlignment="1" applyBorder="1" applyFont="1">
      <alignment horizontal="center" shrinkToFit="0" vertical="center" wrapText="1"/>
    </xf>
    <xf borderId="35" fillId="7" fontId="25" numFmtId="0" xfId="0" applyAlignment="1" applyBorder="1" applyFont="1">
      <alignment horizontal="center" shrinkToFit="0" vertical="center" wrapText="1"/>
    </xf>
    <xf borderId="0" fillId="0" fontId="25" numFmtId="0" xfId="0" applyAlignment="1" applyFont="1">
      <alignment horizontal="center" vertical="center"/>
    </xf>
    <xf borderId="0" fillId="0" fontId="25" numFmtId="0" xfId="0" applyAlignment="1" applyFont="1">
      <alignment horizontal="center" shrinkToFit="0" vertical="center" wrapText="1"/>
    </xf>
    <xf borderId="0" fillId="0" fontId="25" numFmtId="0" xfId="0" applyAlignment="1" applyFont="1">
      <alignment horizontal="center"/>
    </xf>
    <xf borderId="36" fillId="7" fontId="25" numFmtId="0" xfId="0" applyAlignment="1" applyBorder="1" applyFont="1">
      <alignment horizontal="center" shrinkToFit="0" vertical="center" wrapText="1"/>
    </xf>
    <xf borderId="36" fillId="7" fontId="25" numFmtId="14" xfId="0" applyAlignment="1" applyBorder="1" applyFont="1" applyNumberFormat="1">
      <alignment horizontal="center" shrinkToFit="0" vertical="center" wrapText="1"/>
    </xf>
    <xf borderId="36" fillId="7" fontId="25" numFmtId="3" xfId="0" applyAlignment="1" applyBorder="1" applyFont="1" applyNumberFormat="1">
      <alignment horizontal="center" shrinkToFit="0" vertical="center" wrapText="1"/>
    </xf>
    <xf borderId="0" fillId="0" fontId="25" numFmtId="0" xfId="0" applyAlignment="1" applyFont="1">
      <alignment horizontal="center" readingOrder="0" shrinkToFit="0" vertical="center" wrapText="1"/>
    </xf>
    <xf borderId="37" fillId="6" fontId="29" numFmtId="0" xfId="0" applyAlignment="1" applyBorder="1" applyFont="1">
      <alignment horizontal="center" shrinkToFit="0" vertical="center" wrapText="1"/>
    </xf>
    <xf borderId="38" fillId="8" fontId="25" numFmtId="10" xfId="0" applyAlignment="1" applyBorder="1" applyFill="1" applyFont="1" applyNumberFormat="1">
      <alignment horizontal="center" shrinkToFit="0" vertical="center" wrapText="1"/>
    </xf>
    <xf borderId="39" fillId="4" fontId="30" numFmtId="0" xfId="0" applyAlignment="1" applyBorder="1" applyFont="1">
      <alignment horizontal="center" shrinkToFit="0" vertical="center" wrapText="1"/>
    </xf>
    <xf borderId="39" fillId="4" fontId="30" numFmtId="0" xfId="0" applyAlignment="1" applyBorder="1" applyFont="1">
      <alignment horizontal="center" readingOrder="0" shrinkToFit="0" vertical="center" wrapText="1"/>
    </xf>
    <xf borderId="40" fillId="3" fontId="30" numFmtId="0" xfId="0" applyAlignment="1" applyBorder="1" applyFont="1">
      <alignment horizontal="center" shrinkToFit="0" vertical="center" wrapText="1"/>
    </xf>
    <xf borderId="41" fillId="0" fontId="16" numFmtId="0" xfId="0" applyBorder="1" applyFont="1"/>
    <xf borderId="42" fillId="9" fontId="25" numFmtId="0" xfId="0" applyAlignment="1" applyBorder="1" applyFill="1" applyFont="1">
      <alignment horizontal="center" shrinkToFit="0" vertical="center" wrapText="1"/>
    </xf>
    <xf borderId="42" fillId="9" fontId="29" numFmtId="0" xfId="0" applyAlignment="1" applyBorder="1" applyFont="1">
      <alignment horizontal="center" shrinkToFit="0" vertical="center" wrapText="1"/>
    </xf>
    <xf borderId="39" fillId="9" fontId="25" numFmtId="2" xfId="0" applyAlignment="1" applyBorder="1" applyFont="1" applyNumberFormat="1">
      <alignment horizontal="center" shrinkToFit="0" vertical="center" wrapText="1"/>
    </xf>
    <xf borderId="38" fillId="9" fontId="25" numFmtId="0" xfId="0" applyAlignment="1" applyBorder="1" applyFont="1">
      <alignment horizontal="center" readingOrder="0" shrinkToFit="0" vertical="center" wrapText="1"/>
    </xf>
    <xf borderId="38" fillId="9" fontId="25" numFmtId="0" xfId="0" applyAlignment="1" applyBorder="1" applyFont="1">
      <alignment horizontal="center" shrinkToFit="0" vertical="center" wrapText="1"/>
    </xf>
    <xf borderId="36" fillId="9" fontId="31" numFmtId="0" xfId="0" applyAlignment="1" applyBorder="1" applyFont="1">
      <alignment horizontal="center" readingOrder="0" shrinkToFit="0" vertical="center" wrapText="1"/>
    </xf>
    <xf borderId="42" fillId="9" fontId="31" numFmtId="0" xfId="0" applyAlignment="1" applyBorder="1" applyFont="1">
      <alignment horizontal="center" readingOrder="0" shrinkToFit="0" vertical="center" wrapText="1"/>
    </xf>
    <xf borderId="42" fillId="9" fontId="25" numFmtId="0" xfId="0" applyAlignment="1" applyBorder="1" applyFont="1">
      <alignment horizontal="center" readingOrder="0" vertical="center"/>
    </xf>
    <xf borderId="43" fillId="0" fontId="25" numFmtId="0" xfId="0" applyAlignment="1" applyBorder="1" applyFont="1">
      <alignment horizontal="center" readingOrder="0" shrinkToFit="0" vertical="center" wrapText="1"/>
    </xf>
    <xf borderId="42" fillId="9" fontId="25" numFmtId="0" xfId="0" applyAlignment="1" applyBorder="1" applyFont="1">
      <alignment horizontal="center" readingOrder="0" shrinkToFit="0" vertical="center" wrapText="1"/>
    </xf>
    <xf borderId="42" fillId="9" fontId="29" numFmtId="0" xfId="0" applyAlignment="1" applyBorder="1" applyFont="1">
      <alignment horizontal="center" readingOrder="0" shrinkToFit="0" vertical="center" wrapText="1"/>
    </xf>
    <xf borderId="44" fillId="0" fontId="16" numFmtId="0" xfId="0" applyBorder="1" applyFont="1"/>
    <xf borderId="1" fillId="9" fontId="25" numFmtId="0" xfId="0" applyAlignment="1" applyBorder="1" applyFont="1">
      <alignment horizontal="center" readingOrder="0" shrinkToFit="0" vertical="center" wrapText="1"/>
    </xf>
    <xf borderId="1" fillId="9" fontId="25" numFmtId="0" xfId="0" applyAlignment="1" applyBorder="1" applyFont="1">
      <alignment horizontal="center" shrinkToFit="0" vertical="center" wrapText="1"/>
    </xf>
    <xf borderId="38" fillId="0" fontId="16" numFmtId="0" xfId="0" applyBorder="1" applyFont="1"/>
    <xf borderId="45" fillId="9" fontId="25" numFmtId="0" xfId="0" applyAlignment="1" applyBorder="1" applyFont="1">
      <alignment horizontal="center" readingOrder="0" shrinkToFit="0" vertical="center" wrapText="1"/>
    </xf>
    <xf borderId="46" fillId="9" fontId="25" numFmtId="0" xfId="0" applyAlignment="1" applyBorder="1" applyFont="1">
      <alignment horizontal="center" readingOrder="0" shrinkToFit="0" vertical="center" wrapText="1"/>
    </xf>
    <xf borderId="43" fillId="0" fontId="16" numFmtId="0" xfId="0" applyBorder="1" applyFont="1"/>
    <xf borderId="46" fillId="0" fontId="16" numFmtId="0" xfId="0" applyBorder="1" applyFont="1"/>
    <xf borderId="47" fillId="0" fontId="16" numFmtId="0" xfId="0" applyBorder="1" applyFont="1"/>
    <xf borderId="35" fillId="0" fontId="25" numFmtId="0" xfId="0" applyAlignment="1" applyBorder="1" applyFont="1">
      <alignment horizontal="center" readingOrder="0" shrinkToFit="0" vertical="center" wrapText="1"/>
    </xf>
    <xf borderId="48" fillId="9" fontId="25" numFmtId="0" xfId="0" applyAlignment="1" applyBorder="1" applyFont="1">
      <alignment horizontal="center" readingOrder="0" shrinkToFit="0" vertical="center" wrapText="1"/>
    </xf>
    <xf borderId="49" fillId="0" fontId="25" numFmtId="0" xfId="0" applyAlignment="1" applyBorder="1" applyFont="1">
      <alignment horizontal="center" readingOrder="0" shrinkToFit="0" vertical="center" wrapText="1"/>
    </xf>
    <xf borderId="36" fillId="0" fontId="16" numFmtId="0" xfId="0" applyBorder="1" applyFont="1"/>
    <xf borderId="49" fillId="0" fontId="16" numFmtId="0" xfId="0" applyBorder="1" applyFont="1"/>
    <xf borderId="50" fillId="0" fontId="16" numFmtId="0" xfId="0" applyBorder="1" applyFont="1"/>
    <xf borderId="0" fillId="9" fontId="25" numFmtId="0" xfId="0" applyAlignment="1" applyFont="1">
      <alignment horizontal="center" vertical="center"/>
    </xf>
    <xf borderId="0" fillId="9" fontId="25" numFmtId="2" xfId="0" applyAlignment="1" applyFont="1" applyNumberFormat="1">
      <alignment horizontal="center" vertical="center"/>
    </xf>
    <xf borderId="0" fillId="9" fontId="25" numFmtId="0" xfId="0" applyAlignment="1" applyFont="1">
      <alignment horizontal="center" shrinkToFit="0" vertical="center" wrapText="1"/>
    </xf>
    <xf borderId="37" fillId="9" fontId="25" numFmtId="0" xfId="0" applyAlignment="1" applyBorder="1" applyFont="1">
      <alignment horizontal="center" readingOrder="0" shrinkToFit="0" vertical="center" wrapText="1"/>
    </xf>
    <xf borderId="36" fillId="9" fontId="25" numFmtId="0" xfId="0" applyAlignment="1" applyBorder="1" applyFont="1">
      <alignment horizontal="center" readingOrder="0" shrinkToFit="0" vertical="center" wrapText="1"/>
    </xf>
    <xf borderId="36" fillId="9" fontId="25" numFmtId="0" xfId="0" applyAlignment="1" applyBorder="1" applyFont="1">
      <alignment horizontal="center" shrinkToFit="0" vertical="center" wrapText="1"/>
    </xf>
    <xf borderId="36" fillId="9" fontId="25" numFmtId="0" xfId="0" applyAlignment="1" applyBorder="1" applyFont="1">
      <alignment horizontal="center" vertical="center"/>
    </xf>
    <xf borderId="48" fillId="9" fontId="25" numFmtId="0" xfId="0" applyAlignment="1" applyBorder="1" applyFont="1">
      <alignment horizontal="center" shrinkToFit="0" vertical="center" wrapText="1"/>
    </xf>
    <xf borderId="51" fillId="9" fontId="25" numFmtId="0" xfId="0" applyAlignment="1" applyBorder="1" applyFont="1">
      <alignment horizontal="center" readingOrder="0" shrinkToFit="0" vertical="center" wrapText="1"/>
    </xf>
    <xf borderId="52" fillId="0" fontId="25" numFmtId="0" xfId="0" applyAlignment="1" applyBorder="1" applyFont="1">
      <alignment horizontal="center" vertical="center"/>
    </xf>
    <xf borderId="52" fillId="0" fontId="25" numFmtId="0" xfId="0" applyAlignment="1" applyBorder="1" applyFont="1">
      <alignment horizontal="center" shrinkToFit="0" vertical="center" wrapText="1"/>
    </xf>
    <xf borderId="36" fillId="0" fontId="25" numFmtId="0" xfId="0" applyAlignment="1" applyBorder="1" applyFont="1">
      <alignment horizontal="center" shrinkToFit="0" vertical="center" wrapText="1"/>
    </xf>
    <xf borderId="10" fillId="0" fontId="29" numFmtId="0" xfId="0" applyAlignment="1" applyBorder="1" applyFont="1">
      <alignment horizontal="center" shrinkToFit="0" vertical="center" wrapText="1"/>
    </xf>
    <xf borderId="12" fillId="0" fontId="25" numFmtId="0" xfId="0" applyAlignment="1" applyBorder="1" applyFont="1">
      <alignment horizontal="center" readingOrder="0" shrinkToFit="0" vertical="center" wrapText="1"/>
    </xf>
    <xf borderId="10" fillId="0" fontId="25" numFmtId="0" xfId="0" applyAlignment="1" applyBorder="1" applyFont="1">
      <alignment horizontal="center" readingOrder="0" shrinkToFit="0" vertical="center" wrapText="1"/>
    </xf>
    <xf borderId="36" fillId="0" fontId="25" numFmtId="0" xfId="0" applyAlignment="1" applyBorder="1" applyFont="1">
      <alignment horizontal="center" readingOrder="0" shrinkToFit="0" vertical="center" wrapText="1"/>
    </xf>
    <xf borderId="12" fillId="0" fontId="25" numFmtId="0" xfId="0" applyAlignment="1" applyBorder="1" applyFont="1">
      <alignment horizontal="center" shrinkToFit="0" vertical="center" wrapText="1"/>
    </xf>
    <xf borderId="10" fillId="0" fontId="25" numFmtId="0" xfId="0" applyAlignment="1" applyBorder="1" applyFont="1">
      <alignment horizontal="center" shrinkToFit="0" vertical="center" wrapText="1"/>
    </xf>
    <xf borderId="45" fillId="0" fontId="25" numFmtId="0" xfId="0" applyAlignment="1" applyBorder="1" applyFont="1">
      <alignment horizontal="center" readingOrder="0" shrinkToFit="0" vertical="center" wrapText="1"/>
    </xf>
    <xf borderId="45" fillId="0" fontId="25" numFmtId="0" xfId="0" applyAlignment="1" applyBorder="1" applyFont="1">
      <alignment horizontal="center" readingOrder="0" shrinkToFit="0" vertical="center" wrapText="1"/>
    </xf>
    <xf borderId="1" fillId="0" fontId="25" numFmtId="0" xfId="0" applyAlignment="1" applyBorder="1" applyFont="1">
      <alignment horizontal="center" shrinkToFit="0" vertical="center" wrapText="1"/>
    </xf>
    <xf borderId="35" fillId="0" fontId="25" numFmtId="0" xfId="0" applyAlignment="1" applyBorder="1" applyFont="1">
      <alignment horizontal="center" shrinkToFit="0" vertical="center" wrapText="1"/>
    </xf>
    <xf borderId="35" fillId="0" fontId="29" numFmtId="0" xfId="0" applyAlignment="1" applyBorder="1" applyFont="1">
      <alignment horizontal="center" shrinkToFit="0" vertical="center" wrapText="1"/>
    </xf>
    <xf borderId="35" fillId="0" fontId="25" numFmtId="2" xfId="0" applyAlignment="1" applyBorder="1" applyFont="1" applyNumberFormat="1">
      <alignment horizontal="center" shrinkToFit="0" vertical="center" wrapText="1"/>
    </xf>
    <xf borderId="1" fillId="0" fontId="25" numFmtId="0" xfId="0" applyAlignment="1" applyBorder="1" applyFont="1">
      <alignment horizontal="center" readingOrder="0" shrinkToFit="0" vertical="center" wrapText="1"/>
    </xf>
    <xf borderId="53" fillId="0" fontId="25" numFmtId="0" xfId="0" applyAlignment="1" applyBorder="1" applyFont="1">
      <alignment horizontal="center" shrinkToFit="0" vertical="center" wrapText="1"/>
    </xf>
    <xf borderId="38" fillId="0" fontId="25" numFmtId="0" xfId="0" applyAlignment="1" applyBorder="1" applyFont="1">
      <alignment horizontal="center" shrinkToFit="0" vertical="center" wrapText="1"/>
    </xf>
    <xf borderId="1" fillId="0" fontId="25" numFmtId="2" xfId="0" applyAlignment="1" applyBorder="1" applyFont="1" applyNumberFormat="1">
      <alignment horizontal="center" shrinkToFit="0" vertical="center" wrapText="1"/>
    </xf>
    <xf borderId="10" fillId="9" fontId="23" numFmtId="0" xfId="0" applyAlignment="1" applyBorder="1" applyFont="1">
      <alignment horizontal="center" readingOrder="0" vertical="center"/>
    </xf>
    <xf borderId="35" fillId="0" fontId="29" numFmtId="0" xfId="0" applyAlignment="1" applyBorder="1" applyFont="1">
      <alignment horizontal="center" readingOrder="0" shrinkToFit="0" vertical="center" wrapText="1"/>
    </xf>
    <xf borderId="45" fillId="0" fontId="25" numFmtId="0" xfId="0" applyAlignment="1" applyBorder="1" applyFont="1">
      <alignment horizontal="center" shrinkToFit="0" vertical="center" wrapText="1"/>
    </xf>
    <xf borderId="54" fillId="0" fontId="25" numFmtId="2" xfId="0" applyAlignment="1" applyBorder="1" applyFont="1" applyNumberFormat="1">
      <alignment horizontal="center" shrinkToFit="0" vertical="center" wrapText="1"/>
    </xf>
    <xf borderId="55" fillId="0" fontId="25" numFmtId="0" xfId="0" applyAlignment="1" applyBorder="1" applyFont="1">
      <alignment horizontal="center" shrinkToFit="0" vertical="center" wrapText="1"/>
    </xf>
    <xf borderId="12" fillId="0" fontId="25" numFmtId="2" xfId="0" applyAlignment="1" applyBorder="1" applyFont="1" applyNumberFormat="1">
      <alignment horizontal="center" shrinkToFit="0" vertical="center" wrapText="1"/>
    </xf>
    <xf borderId="10" fillId="0" fontId="25" numFmtId="2" xfId="0" applyAlignment="1" applyBorder="1" applyFont="1" applyNumberFormat="1">
      <alignment horizontal="center" shrinkToFit="0" vertical="center" wrapText="1"/>
    </xf>
    <xf borderId="40" fillId="3" fontId="30" numFmtId="0" xfId="0" applyAlignment="1" applyBorder="1" applyFont="1">
      <alignment horizontal="center" readingOrder="0" shrinkToFit="0" vertical="center" wrapText="1"/>
    </xf>
    <xf borderId="10" fillId="0" fontId="29" numFmtId="0" xfId="0" applyAlignment="1" applyBorder="1" applyFont="1">
      <alignment horizontal="center" readingOrder="0" shrinkToFit="0" vertical="center" wrapText="1"/>
    </xf>
    <xf borderId="54" fillId="0" fontId="25" numFmtId="2" xfId="0" applyAlignment="1" applyBorder="1" applyFont="1" applyNumberFormat="1">
      <alignment horizontal="center" readingOrder="0" shrinkToFit="0" vertical="center" wrapText="1"/>
    </xf>
    <xf borderId="55" fillId="0" fontId="25" numFmtId="0" xfId="0" applyAlignment="1" applyBorder="1" applyFont="1">
      <alignment horizontal="center" readingOrder="0" shrinkToFit="0" vertical="center" wrapText="1"/>
    </xf>
    <xf borderId="56" fillId="6" fontId="20" numFmtId="0" xfId="0" applyAlignment="1" applyBorder="1" applyFont="1">
      <alignment horizontal="center" shrinkToFit="0" vertical="center" wrapText="1"/>
    </xf>
    <xf borderId="57" fillId="0" fontId="16" numFmtId="0" xfId="0" applyBorder="1" applyFont="1"/>
    <xf borderId="58" fillId="7" fontId="10" numFmtId="0" xfId="0" applyAlignment="1" applyBorder="1" applyFont="1">
      <alignment horizontal="center" readingOrder="0" shrinkToFit="0" vertical="center" wrapText="1"/>
    </xf>
    <xf borderId="0" fillId="0" fontId="10" numFmtId="0" xfId="0" applyAlignment="1" applyFont="1">
      <alignment horizontal="center" shrinkToFit="0" vertical="center" wrapText="1"/>
    </xf>
    <xf borderId="0" fillId="0" fontId="32" numFmtId="0" xfId="0" applyAlignment="1" applyFont="1">
      <alignment horizontal="center" shrinkToFit="0" vertical="center" wrapText="1"/>
    </xf>
    <xf borderId="31" fillId="6" fontId="20" numFmtId="0" xfId="0" applyAlignment="1" applyBorder="1" applyFont="1">
      <alignment horizontal="center" shrinkToFit="0" vertical="center" wrapText="1"/>
    </xf>
    <xf borderId="59" fillId="7" fontId="10" numFmtId="0" xfId="0" applyAlignment="1" applyBorder="1" applyFont="1">
      <alignment horizontal="center" readingOrder="0" shrinkToFit="0" vertical="center" wrapText="1"/>
    </xf>
    <xf borderId="59" fillId="7" fontId="23" numFmtId="0" xfId="0" applyAlignment="1" applyBorder="1" applyFont="1">
      <alignment horizontal="center" shrinkToFit="0" vertical="center" wrapText="1"/>
    </xf>
    <xf borderId="0" fillId="0" fontId="33" numFmtId="0" xfId="0" applyAlignment="1" applyFont="1">
      <alignment horizontal="center" readingOrder="0" shrinkToFit="0" vertical="center" wrapText="1"/>
    </xf>
    <xf borderId="59" fillId="7" fontId="10" numFmtId="14" xfId="0" applyAlignment="1" applyBorder="1" applyFont="1" applyNumberFormat="1">
      <alignment horizontal="center" shrinkToFit="0" vertical="center" wrapText="1"/>
    </xf>
    <xf borderId="59" fillId="7" fontId="10" numFmtId="0" xfId="0" applyAlignment="1" applyBorder="1" applyFont="1">
      <alignment horizontal="center" shrinkToFit="0" vertical="center" wrapText="1"/>
    </xf>
    <xf borderId="59" fillId="7" fontId="10" numFmtId="3" xfId="0" applyAlignment="1" applyBorder="1" applyFont="1" applyNumberFormat="1">
      <alignment horizontal="center" shrinkToFit="0" vertical="center" wrapText="1"/>
    </xf>
    <xf borderId="0" fillId="0" fontId="10" numFmtId="10" xfId="0" applyAlignment="1" applyFont="1" applyNumberFormat="1">
      <alignment horizontal="center" shrinkToFit="0" vertical="center" wrapText="1"/>
    </xf>
    <xf borderId="60" fillId="6" fontId="20" numFmtId="0" xfId="0" applyAlignment="1" applyBorder="1" applyFont="1">
      <alignment horizontal="center" shrinkToFit="0" vertical="center" wrapText="1"/>
    </xf>
    <xf borderId="61" fillId="0" fontId="16" numFmtId="0" xfId="0" applyBorder="1" applyFont="1"/>
    <xf borderId="62" fillId="7" fontId="10" numFmtId="10" xfId="0" applyAlignment="1" applyBorder="1" applyFont="1" applyNumberFormat="1">
      <alignment horizontal="center" shrinkToFit="0" vertical="center" wrapText="1"/>
    </xf>
    <xf borderId="0" fillId="0" fontId="20" numFmtId="0" xfId="0" applyAlignment="1" applyFont="1">
      <alignment horizontal="center" shrinkToFit="0" vertical="center" wrapText="1"/>
    </xf>
    <xf borderId="63" fillId="4" fontId="5" numFmtId="0" xfId="0" applyAlignment="1" applyBorder="1" applyFont="1">
      <alignment horizontal="center" shrinkToFit="0" vertical="center" wrapText="1"/>
    </xf>
    <xf borderId="64" fillId="4" fontId="5" numFmtId="0" xfId="0" applyAlignment="1" applyBorder="1" applyFont="1">
      <alignment horizontal="center" shrinkToFit="0" vertical="center" wrapText="1"/>
    </xf>
    <xf borderId="64" fillId="4" fontId="5" numFmtId="0" xfId="0" applyAlignment="1" applyBorder="1" applyFont="1">
      <alignment horizontal="center" readingOrder="0" shrinkToFit="0" vertical="center" wrapText="1"/>
    </xf>
    <xf borderId="65" fillId="4" fontId="5" numFmtId="0" xfId="0" applyAlignment="1" applyBorder="1" applyFont="1">
      <alignment horizontal="center" shrinkToFit="0" vertical="center" wrapText="1"/>
    </xf>
    <xf borderId="66" fillId="0" fontId="32" numFmtId="0" xfId="0" applyAlignment="1" applyBorder="1" applyFont="1">
      <alignment horizontal="center" shrinkToFit="0" vertical="center" wrapText="1"/>
    </xf>
    <xf borderId="67" fillId="0" fontId="32" numFmtId="0" xfId="0" applyAlignment="1" applyBorder="1" applyFont="1">
      <alignment horizontal="center" shrinkToFit="0" vertical="center" wrapText="1"/>
    </xf>
    <xf borderId="0" fillId="3" fontId="30" numFmtId="0" xfId="0" applyAlignment="1" applyFont="1">
      <alignment horizontal="center" shrinkToFit="0" vertical="center" wrapText="1"/>
    </xf>
    <xf borderId="0" fillId="0" fontId="34" numFmtId="0" xfId="0" applyAlignment="1" applyFont="1">
      <alignment horizontal="center" shrinkToFit="0" wrapText="1"/>
    </xf>
    <xf borderId="35" fillId="9" fontId="25" numFmtId="0" xfId="0" applyAlignment="1" applyBorder="1" applyFont="1">
      <alignment horizontal="center" shrinkToFit="0" vertical="center" wrapText="1"/>
    </xf>
    <xf borderId="35" fillId="9" fontId="29" numFmtId="0" xfId="0" applyAlignment="1" applyBorder="1" applyFont="1">
      <alignment horizontal="center" shrinkToFit="0" vertical="center" wrapText="1"/>
    </xf>
    <xf borderId="1" fillId="9" fontId="25" numFmtId="2" xfId="0" applyAlignment="1" applyBorder="1" applyFont="1" applyNumberFormat="1">
      <alignment horizontal="center" shrinkToFit="0" vertical="center" wrapText="1"/>
    </xf>
    <xf borderId="1" fillId="9" fontId="25" numFmtId="0" xfId="0" applyAlignment="1" applyBorder="1" applyFont="1">
      <alignment horizontal="center" shrinkToFit="0" vertical="center" wrapText="1"/>
    </xf>
    <xf borderId="35" fillId="9" fontId="25" numFmtId="0" xfId="0" applyAlignment="1" applyBorder="1" applyFont="1">
      <alignment horizontal="center" shrinkToFit="0" vertical="center" wrapText="1"/>
    </xf>
    <xf borderId="35" fillId="9" fontId="35" numFmtId="0" xfId="0" applyAlignment="1" applyBorder="1" applyFont="1">
      <alignment horizontal="center" readingOrder="0" shrinkToFit="0" vertical="center" wrapText="1"/>
    </xf>
    <xf borderId="35" fillId="9" fontId="35" numFmtId="0" xfId="0" applyAlignment="1" applyBorder="1" applyFont="1">
      <alignment vertical="center"/>
    </xf>
    <xf borderId="35" fillId="9" fontId="35" numFmtId="0" xfId="0" applyAlignment="1" applyBorder="1" applyFont="1">
      <alignment vertical="center"/>
    </xf>
    <xf borderId="35" fillId="9" fontId="35" numFmtId="0" xfId="0" applyAlignment="1" applyBorder="1" applyFont="1">
      <alignment shrinkToFit="0" vertical="center" wrapText="1"/>
    </xf>
    <xf borderId="35" fillId="9" fontId="35" numFmtId="0" xfId="0" applyAlignment="1" applyBorder="1" applyFont="1">
      <alignment shrinkToFit="0" vertical="center" wrapText="1"/>
    </xf>
    <xf borderId="35" fillId="9" fontId="35" numFmtId="0" xfId="0" applyAlignment="1" applyBorder="1" applyFont="1">
      <alignment readingOrder="0" shrinkToFit="0" vertical="center" wrapText="1"/>
    </xf>
    <xf borderId="35" fillId="9" fontId="29" numFmtId="0" xfId="0" applyAlignment="1" applyBorder="1" applyFont="1">
      <alignment horizontal="center" shrinkToFit="0" vertical="center" wrapText="1"/>
    </xf>
    <xf borderId="35" fillId="9" fontId="25" numFmtId="0" xfId="0" applyAlignment="1" applyBorder="1" applyFont="1">
      <alignment horizontal="center" readingOrder="0" shrinkToFit="0" vertical="center" wrapText="1"/>
    </xf>
    <xf borderId="35" fillId="9" fontId="35" numFmtId="0" xfId="0" applyAlignment="1" applyBorder="1" applyFont="1">
      <alignment readingOrder="0" vertical="center"/>
    </xf>
    <xf borderId="35" fillId="9" fontId="25" numFmtId="2" xfId="0" applyAlignment="1" applyBorder="1" applyFont="1" applyNumberFormat="1">
      <alignment horizontal="center" shrinkToFit="0" vertical="center" wrapText="1"/>
    </xf>
    <xf borderId="0" fillId="0" fontId="35" numFmtId="0" xfId="0" applyAlignment="1" applyFont="1">
      <alignment vertical="center"/>
    </xf>
    <xf borderId="0" fillId="0" fontId="35" numFmtId="0" xfId="0" applyAlignment="1" applyFont="1">
      <alignment horizontal="center" vertical="center"/>
    </xf>
    <xf borderId="0" fillId="0" fontId="35" numFmtId="0" xfId="0" applyAlignment="1" applyFont="1">
      <alignment shrinkToFit="0" vertical="center" wrapText="1"/>
    </xf>
    <xf borderId="68" fillId="9" fontId="35" numFmtId="0" xfId="0" applyAlignment="1" applyBorder="1" applyFont="1">
      <alignment readingOrder="0" shrinkToFit="0" vertical="center" wrapText="1"/>
    </xf>
    <xf borderId="68" fillId="9" fontId="35" numFmtId="0" xfId="0" applyAlignment="1" applyBorder="1" applyFont="1">
      <alignment vertical="center"/>
    </xf>
    <xf borderId="68" fillId="9" fontId="35" numFmtId="0" xfId="0" applyAlignment="1" applyBorder="1" applyFont="1">
      <alignment vertical="center"/>
    </xf>
    <xf borderId="45" fillId="9" fontId="35" numFmtId="0" xfId="0" applyAlignment="1" applyBorder="1" applyFont="1">
      <alignment shrinkToFit="0" vertical="center" wrapText="1"/>
    </xf>
    <xf borderId="34" fillId="0" fontId="16" numFmtId="0" xfId="0" applyBorder="1" applyFont="1"/>
    <xf borderId="37" fillId="0" fontId="16" numFmtId="0" xfId="0" applyBorder="1" applyFont="1"/>
    <xf borderId="0" fillId="0" fontId="35" numFmtId="0" xfId="0" applyAlignment="1" applyFont="1">
      <alignment vertical="center"/>
    </xf>
    <xf borderId="0" fillId="0" fontId="35" numFmtId="2" xfId="0" applyAlignment="1" applyFont="1" applyNumberFormat="1">
      <alignment vertical="center"/>
    </xf>
    <xf borderId="0" fillId="0" fontId="35" numFmtId="0" xfId="0" applyAlignment="1" applyFont="1">
      <alignment horizontal="center" vertical="center"/>
    </xf>
    <xf borderId="0" fillId="0" fontId="35" numFmtId="0" xfId="0" applyAlignment="1" applyFont="1">
      <alignment shrinkToFit="0" vertical="center" wrapText="1"/>
    </xf>
    <xf borderId="63" fillId="4" fontId="5" numFmtId="0" xfId="0" applyAlignment="1" applyBorder="1" applyFont="1">
      <alignment horizontal="center" shrinkToFit="0" vertical="center" wrapText="1"/>
    </xf>
    <xf borderId="64" fillId="4" fontId="5" numFmtId="0" xfId="0" applyAlignment="1" applyBorder="1" applyFont="1">
      <alignment horizontal="center" shrinkToFit="0" vertical="center" wrapText="1"/>
    </xf>
    <xf borderId="64" fillId="4" fontId="5" numFmtId="2" xfId="0" applyAlignment="1" applyBorder="1" applyFont="1" applyNumberFormat="1">
      <alignment horizontal="center" shrinkToFit="0" vertical="center" wrapText="1"/>
    </xf>
    <xf borderId="65" fillId="4" fontId="5" numFmtId="0" xfId="0" applyAlignment="1" applyBorder="1" applyFont="1">
      <alignment horizontal="center" shrinkToFit="0" vertical="center" wrapText="1"/>
    </xf>
    <xf borderId="0" fillId="3" fontId="30" numFmtId="0" xfId="0" applyAlignment="1" applyFont="1">
      <alignment horizontal="center" shrinkToFit="0" vertical="center" wrapText="1"/>
    </xf>
    <xf borderId="1" fillId="9" fontId="35" numFmtId="0" xfId="0" applyAlignment="1" applyBorder="1" applyFont="1">
      <alignment vertical="center"/>
    </xf>
    <xf borderId="0" fillId="0" fontId="34" numFmtId="0" xfId="0" applyAlignment="1" applyFont="1">
      <alignment horizontal="center" shrinkToFit="0" vertical="center" wrapText="1"/>
    </xf>
    <xf borderId="0" fillId="3" fontId="30" numFmtId="0" xfId="0" applyAlignment="1" applyFont="1">
      <alignment horizontal="center" readingOrder="0" shrinkToFit="0" vertical="center" wrapText="1"/>
    </xf>
    <xf borderId="0" fillId="0" fontId="19" numFmtId="0" xfId="0" applyAlignment="1" applyFont="1">
      <alignment vertical="bottom"/>
    </xf>
    <xf borderId="0" fillId="0" fontId="19" numFmtId="0" xfId="0" applyAlignment="1" applyFont="1">
      <alignment vertical="center"/>
    </xf>
    <xf borderId="31" fillId="6" fontId="3" numFmtId="0" xfId="0" applyAlignment="1" applyBorder="1" applyFont="1">
      <alignment horizontal="center" readingOrder="0" shrinkToFit="0" vertical="bottom" wrapText="1"/>
    </xf>
    <xf borderId="32" fillId="7" fontId="7" numFmtId="0" xfId="0" applyAlignment="1" applyBorder="1" applyFont="1">
      <alignment horizontal="center" readingOrder="0" shrinkToFit="0" vertical="bottom" wrapText="1"/>
    </xf>
    <xf borderId="32" fillId="7" fontId="25" numFmtId="0" xfId="0" applyAlignment="1" applyBorder="1" applyFont="1">
      <alignment horizontal="center" readingOrder="0" shrinkToFit="0" vertical="bottom" wrapText="1"/>
    </xf>
    <xf borderId="32" fillId="7" fontId="7" numFmtId="166" xfId="0" applyAlignment="1" applyBorder="1" applyFont="1" applyNumberFormat="1">
      <alignment horizontal="center" readingOrder="0" shrinkToFit="0" vertical="bottom" wrapText="1"/>
    </xf>
    <xf borderId="60" fillId="6" fontId="3" numFmtId="0" xfId="0" applyAlignment="1" applyBorder="1" applyFont="1">
      <alignment horizontal="center" readingOrder="0" shrinkToFit="0" vertical="bottom" wrapText="1"/>
    </xf>
    <xf borderId="69" fillId="0" fontId="19" numFmtId="0" xfId="0" applyAlignment="1" applyBorder="1" applyFont="1">
      <alignment vertical="bottom"/>
    </xf>
    <xf borderId="69" fillId="0" fontId="19" numFmtId="0" xfId="0" applyAlignment="1" applyBorder="1" applyFont="1">
      <alignment vertical="center"/>
    </xf>
    <xf borderId="70" fillId="0" fontId="19" numFmtId="0" xfId="0" applyAlignment="1" applyBorder="1" applyFont="1">
      <alignment vertical="bottom"/>
    </xf>
    <xf borderId="71" fillId="0" fontId="19" numFmtId="0" xfId="0" applyAlignment="1" applyBorder="1" applyFont="1">
      <alignment vertical="center"/>
    </xf>
    <xf borderId="0" fillId="3" fontId="30" numFmtId="0" xfId="0" applyAlignment="1" applyFont="1">
      <alignment horizontal="center" readingOrder="0" shrinkToFit="0" vertical="bottom" wrapText="1"/>
    </xf>
    <xf borderId="35" fillId="0" fontId="23" numFmtId="0" xfId="0" applyAlignment="1" applyBorder="1" applyFont="1">
      <alignment horizontal="center" readingOrder="0" shrinkToFit="0" vertical="center" wrapText="1"/>
    </xf>
    <xf borderId="35" fillId="0" fontId="21" numFmtId="0" xfId="0" applyAlignment="1" applyBorder="1" applyFont="1">
      <alignment horizontal="center" readingOrder="0" shrinkToFit="0" vertical="center" wrapText="1"/>
    </xf>
    <xf borderId="1" fillId="0" fontId="23" numFmtId="2" xfId="0" applyAlignment="1" applyBorder="1" applyFont="1" applyNumberFormat="1">
      <alignment horizontal="center" shrinkToFit="0" vertical="center" wrapText="1"/>
    </xf>
    <xf borderId="1" fillId="0" fontId="25" numFmtId="0" xfId="0" applyAlignment="1" applyBorder="1" applyFont="1">
      <alignment horizontal="center" readingOrder="0" shrinkToFit="0" vertical="bottom" wrapText="1"/>
    </xf>
    <xf borderId="35" fillId="9" fontId="23" numFmtId="0" xfId="0" applyAlignment="1" applyBorder="1" applyFont="1">
      <alignment horizontal="center" readingOrder="0" shrinkToFit="0" vertical="center" wrapText="1"/>
    </xf>
    <xf borderId="1" fillId="0" fontId="23" numFmtId="2" xfId="0" applyAlignment="1" applyBorder="1" applyFont="1" applyNumberFormat="1">
      <alignment horizontal="center" readingOrder="0" shrinkToFit="0" vertical="center" wrapText="1"/>
    </xf>
    <xf borderId="0" fillId="0" fontId="19" numFmtId="0" xfId="0" applyAlignment="1" applyFont="1">
      <alignment vertical="top"/>
    </xf>
    <xf borderId="35" fillId="0" fontId="25" numFmtId="0" xfId="0" applyAlignment="1" applyBorder="1" applyFont="1">
      <alignment horizontal="center" readingOrder="0" vertical="center"/>
    </xf>
    <xf borderId="34" fillId="6" fontId="3" numFmtId="0" xfId="0" applyAlignment="1" applyBorder="1" applyFont="1">
      <alignment horizontal="center" shrinkToFit="0" wrapText="1"/>
    </xf>
    <xf borderId="35" fillId="7" fontId="7" numFmtId="0" xfId="0" applyAlignment="1" applyBorder="1" applyFont="1">
      <alignment horizontal="center" shrinkToFit="0" wrapText="1"/>
    </xf>
    <xf borderId="0" fillId="0" fontId="35" numFmtId="0" xfId="0" applyFont="1"/>
    <xf borderId="0" fillId="0" fontId="35" numFmtId="0" xfId="0" applyAlignment="1" applyFont="1">
      <alignment vertical="center"/>
    </xf>
    <xf borderId="0" fillId="0" fontId="35" numFmtId="0" xfId="0" applyAlignment="1" applyFont="1">
      <alignment vertical="bottom"/>
    </xf>
    <xf borderId="36" fillId="7" fontId="7" numFmtId="0" xfId="0" applyAlignment="1" applyBorder="1" applyFont="1">
      <alignment horizontal="center" shrinkToFit="0" wrapText="1"/>
    </xf>
    <xf borderId="34" fillId="6" fontId="3" numFmtId="0" xfId="0" applyAlignment="1" applyBorder="1" applyFont="1">
      <alignment horizontal="center" shrinkToFit="0" vertical="center" wrapText="1"/>
    </xf>
    <xf borderId="36" fillId="7" fontId="25" numFmtId="0" xfId="0" applyAlignment="1" applyBorder="1" applyFont="1">
      <alignment horizontal="center" readingOrder="0" shrinkToFit="0" wrapText="1"/>
    </xf>
    <xf borderId="36" fillId="7" fontId="7" numFmtId="14" xfId="0" applyAlignment="1" applyBorder="1" applyFont="1" applyNumberFormat="1">
      <alignment horizontal="center" shrinkToFit="0" wrapText="1"/>
    </xf>
    <xf borderId="36" fillId="7" fontId="7" numFmtId="0" xfId="0" applyAlignment="1" applyBorder="1" applyFont="1">
      <alignment horizontal="center" shrinkToFit="0" wrapText="1"/>
    </xf>
    <xf borderId="34" fillId="6" fontId="3" numFmtId="0" xfId="0" applyAlignment="1" applyBorder="1" applyFont="1">
      <alignment horizontal="center" readingOrder="0" shrinkToFit="0" vertical="center" wrapText="1"/>
    </xf>
    <xf borderId="36" fillId="7" fontId="7" numFmtId="3" xfId="0" applyAlignment="1" applyBorder="1" applyFont="1" applyNumberFormat="1">
      <alignment horizontal="center" shrinkToFit="0" wrapText="1"/>
    </xf>
    <xf borderId="0" fillId="0" fontId="35" numFmtId="10" xfId="0" applyFont="1" applyNumberFormat="1"/>
    <xf borderId="37" fillId="6" fontId="3" numFmtId="0" xfId="0" applyAlignment="1" applyBorder="1" applyFont="1">
      <alignment horizontal="center" shrinkToFit="0" vertical="center" wrapText="1"/>
    </xf>
    <xf borderId="38" fillId="10" fontId="7" numFmtId="10" xfId="0" applyAlignment="1" applyBorder="1" applyFill="1" applyFont="1" applyNumberFormat="1">
      <alignment horizontal="center" shrinkToFit="0" wrapText="1"/>
    </xf>
    <xf borderId="0" fillId="0" fontId="19" numFmtId="0" xfId="0" applyFont="1"/>
    <xf borderId="1" fillId="4" fontId="5" numFmtId="0" xfId="0" applyAlignment="1" applyBorder="1" applyFont="1">
      <alignment horizontal="center" shrinkToFit="0" vertical="center" wrapText="1"/>
    </xf>
    <xf borderId="1" fillId="4" fontId="5" numFmtId="0" xfId="0" applyAlignment="1" applyBorder="1" applyFont="1">
      <alignment horizontal="center" shrinkToFit="0" vertical="center" wrapText="1"/>
    </xf>
    <xf borderId="51" fillId="3" fontId="30" numFmtId="0" xfId="0" applyAlignment="1" applyBorder="1" applyFont="1">
      <alignment horizontal="center" shrinkToFit="0" vertical="center" wrapText="1"/>
    </xf>
    <xf borderId="72" fillId="0" fontId="16" numFmtId="0" xfId="0" applyBorder="1" applyFont="1"/>
    <xf borderId="73" fillId="0" fontId="16" numFmtId="0" xfId="0" applyBorder="1" applyFont="1"/>
    <xf borderId="1" fillId="0" fontId="25" numFmtId="2" xfId="0" applyAlignment="1" applyBorder="1" applyFont="1" applyNumberFormat="1">
      <alignment horizontal="center" readingOrder="0" shrinkToFit="0" vertical="center" wrapText="1"/>
    </xf>
    <xf borderId="1" fillId="0" fontId="25" numFmtId="0" xfId="0" applyAlignment="1" applyBorder="1" applyFont="1">
      <alignment horizontal="center" shrinkToFit="0" vertical="center" wrapText="1"/>
    </xf>
    <xf borderId="70" fillId="0" fontId="35" numFmtId="0" xfId="0" applyAlignment="1" applyBorder="1" applyFont="1">
      <alignment vertical="bottom"/>
    </xf>
    <xf borderId="71" fillId="0" fontId="35" numFmtId="0" xfId="0" applyBorder="1" applyFont="1"/>
    <xf borderId="0" fillId="9" fontId="8" numFmtId="0" xfId="0" applyFont="1"/>
    <xf borderId="51" fillId="3" fontId="30" numFmtId="0" xfId="0" applyAlignment="1" applyBorder="1" applyFont="1">
      <alignment horizontal="center" readingOrder="0" shrinkToFit="0" vertical="center" wrapText="1"/>
    </xf>
    <xf borderId="35" fillId="0" fontId="35" numFmtId="0" xfId="0" applyAlignment="1" applyBorder="1" applyFont="1">
      <alignment readingOrder="0" vertical="center"/>
    </xf>
    <xf borderId="0" fillId="3" fontId="36" numFmtId="0" xfId="0" applyAlignment="1" applyFont="1">
      <alignment horizontal="center" readingOrder="0" shrinkToFit="0" vertical="center" wrapText="1"/>
    </xf>
    <xf borderId="0" fillId="3" fontId="17" numFmtId="0" xfId="0" applyAlignment="1" applyFont="1">
      <alignment horizontal="center" vertical="center"/>
    </xf>
    <xf borderId="0" fillId="3" fontId="17" numFmtId="0" xfId="0" applyAlignment="1" applyFont="1">
      <alignment shrinkToFit="0" vertical="center" wrapText="1"/>
    </xf>
    <xf borderId="0" fillId="3" fontId="4" numFmtId="0" xfId="0" applyAlignment="1" applyFont="1">
      <alignment horizontal="center" shrinkToFit="0" vertical="center" wrapText="1"/>
    </xf>
    <xf borderId="0" fillId="0" fontId="18" numFmtId="0" xfId="0" applyAlignment="1" applyFont="1">
      <alignment horizontal="center" readingOrder="0" shrinkToFit="0" vertical="center" wrapText="1"/>
    </xf>
    <xf borderId="0" fillId="0" fontId="18" numFmtId="0" xfId="0" applyAlignment="1" applyFont="1">
      <alignment horizontal="center" shrinkToFit="0" vertical="center" wrapText="1"/>
    </xf>
    <xf borderId="11" fillId="3" fontId="17" numFmtId="0" xfId="0" applyAlignment="1" applyBorder="1" applyFont="1">
      <alignment shrinkToFit="0" vertical="center" wrapText="1"/>
    </xf>
    <xf borderId="12" fillId="3" fontId="17" numFmtId="0" xfId="0" applyAlignment="1" applyBorder="1" applyFont="1">
      <alignment horizontal="center" vertical="center"/>
    </xf>
    <xf borderId="12" fillId="3" fontId="17" numFmtId="0" xfId="0" applyAlignment="1" applyBorder="1" applyFont="1">
      <alignment shrinkToFit="0" vertical="center" wrapText="1"/>
    </xf>
    <xf borderId="74" fillId="4" fontId="4" numFmtId="0" xfId="0" applyAlignment="1" applyBorder="1" applyFont="1">
      <alignment horizontal="center" readingOrder="0" shrinkToFit="0" vertical="center" wrapText="1"/>
    </xf>
    <xf borderId="75" fillId="4" fontId="4" numFmtId="49" xfId="0" applyAlignment="1" applyBorder="1" applyFont="1" applyNumberFormat="1">
      <alignment horizontal="center" readingOrder="0" shrinkToFit="0" vertical="center" wrapText="1"/>
    </xf>
    <xf borderId="75" fillId="4" fontId="4" numFmtId="0" xfId="0" applyAlignment="1" applyBorder="1" applyFont="1">
      <alignment horizontal="center" readingOrder="0" shrinkToFit="0" vertical="center" wrapText="1"/>
    </xf>
    <xf borderId="75" fillId="4" fontId="4" numFmtId="0" xfId="0" applyAlignment="1" applyBorder="1" applyFont="1">
      <alignment horizontal="center" readingOrder="0" shrinkToFit="0" vertical="center" wrapText="1"/>
    </xf>
    <xf borderId="75" fillId="4" fontId="8" numFmtId="0" xfId="0" applyAlignment="1" applyBorder="1" applyFont="1">
      <alignment horizontal="left" readingOrder="0" shrinkToFit="0" vertical="center" wrapText="0"/>
    </xf>
    <xf borderId="76" fillId="4" fontId="8" numFmtId="0" xfId="0" applyAlignment="1" applyBorder="1" applyFont="1">
      <alignment horizontal="left" readingOrder="0" shrinkToFit="0" vertical="center" wrapText="0"/>
    </xf>
    <xf borderId="1" fillId="0" fontId="8" numFmtId="0" xfId="0" applyAlignment="1" applyBorder="1" applyFont="1">
      <alignment horizontal="center" readingOrder="0" shrinkToFit="0" vertical="center" wrapText="1"/>
    </xf>
    <xf borderId="1" fillId="0" fontId="37" numFmtId="0" xfId="0" applyAlignment="1" applyBorder="1" applyFont="1">
      <alignment horizontal="left" readingOrder="0" shrinkToFit="0" vertical="center" wrapText="1"/>
    </xf>
    <xf borderId="1" fillId="0" fontId="8" numFmtId="0" xfId="0" applyAlignment="1" applyBorder="1" applyFont="1">
      <alignment horizontal="center" readingOrder="0" shrinkToFit="0" vertical="center" wrapText="0"/>
    </xf>
    <xf borderId="1" fillId="0" fontId="6"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1" fillId="0" fontId="8" numFmtId="0" xfId="0" applyAlignment="1" applyBorder="1" applyFont="1">
      <alignment readingOrder="0" shrinkToFit="0" vertical="center" wrapText="0"/>
    </xf>
    <xf borderId="1" fillId="0" fontId="8" numFmtId="0" xfId="0" applyAlignment="1" applyBorder="1" applyFont="1">
      <alignment horizontal="center" readingOrder="0" shrinkToFit="0" vertical="center" wrapText="0"/>
    </xf>
    <xf borderId="1" fillId="0" fontId="17" numFmtId="165" xfId="0" applyAlignment="1" applyBorder="1" applyFont="1" applyNumberFormat="1">
      <alignment horizontal="center" readingOrder="0" shrinkToFit="0" vertical="center" wrapText="0"/>
    </xf>
    <xf borderId="1" fillId="0" fontId="17" numFmtId="165" xfId="0" applyAlignment="1" applyBorder="1" applyFont="1" applyNumberFormat="1">
      <alignment horizontal="center" shrinkToFit="0" vertical="center" wrapText="0"/>
    </xf>
    <xf borderId="1" fillId="0" fontId="17" numFmtId="0" xfId="0" applyAlignment="1" applyBorder="1" applyFont="1">
      <alignment readingOrder="0" shrinkToFit="0" vertical="center" wrapText="1"/>
    </xf>
    <xf borderId="1" fillId="0" fontId="8" numFmtId="0" xfId="0" applyAlignment="1" applyBorder="1" applyFont="1">
      <alignment shrinkToFit="0" vertical="center" wrapText="0"/>
    </xf>
    <xf borderId="1" fillId="0" fontId="6" numFmtId="0" xfId="0" applyAlignment="1" applyBorder="1" applyFont="1">
      <alignment horizontal="left" readingOrder="0" shrinkToFit="0" vertical="center" wrapText="1"/>
    </xf>
    <xf borderId="1" fillId="0" fontId="8" numFmtId="0" xfId="0" applyAlignment="1" applyBorder="1" applyFont="1">
      <alignment horizontal="center" shrinkToFit="0" vertical="center" wrapText="0"/>
    </xf>
    <xf borderId="1" fillId="0" fontId="8" numFmtId="0" xfId="0" applyAlignment="1" applyBorder="1" applyFont="1">
      <alignment shrinkToFit="0" vertical="center" wrapText="1"/>
    </xf>
    <xf borderId="1" fillId="0" fontId="8" numFmtId="0" xfId="0" applyAlignment="1" applyBorder="1" applyFont="1">
      <alignment readingOrder="0" shrinkToFit="0" vertical="center" wrapText="1"/>
    </xf>
    <xf borderId="1" fillId="0" fontId="8" numFmtId="0" xfId="0" applyAlignment="1" applyBorder="1" applyFont="1">
      <alignment readingOrder="0" shrinkToFit="0" vertical="center" wrapText="0"/>
    </xf>
    <xf borderId="1" fillId="0" fontId="37" numFmtId="0" xfId="0" applyAlignment="1" applyBorder="1" applyFont="1">
      <alignment readingOrder="0" shrinkToFit="0" vertical="center" wrapText="1"/>
    </xf>
    <xf borderId="1" fillId="0" fontId="8"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0"/>
    </xf>
    <xf borderId="1" fillId="0" fontId="6"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0"/>
    </xf>
    <xf borderId="1" fillId="0" fontId="17" numFmtId="165" xfId="0" applyAlignment="1" applyBorder="1" applyFont="1" applyNumberFormat="1">
      <alignment horizontal="center" readingOrder="0" shrinkToFit="0" vertical="center" wrapText="0"/>
    </xf>
    <xf borderId="1" fillId="0" fontId="8" numFmtId="0" xfId="0" applyAlignment="1" applyBorder="1" applyFont="1">
      <alignment horizontal="center" shrinkToFit="0" vertical="center" wrapText="0"/>
    </xf>
    <xf borderId="1" fillId="0" fontId="8" numFmtId="0" xfId="0" applyAlignment="1" applyBorder="1" applyFont="1">
      <alignment readingOrder="0" shrinkToFit="0" vertical="center" wrapText="1"/>
    </xf>
    <xf borderId="1" fillId="0" fontId="8" numFmtId="0" xfId="0" applyAlignment="1" applyBorder="1" applyFont="1">
      <alignment shrinkToFit="0" vertical="center" wrapText="0"/>
    </xf>
    <xf borderId="77" fillId="0" fontId="8" numFmtId="0" xfId="0" applyAlignment="1" applyBorder="1" applyFont="1">
      <alignment shrinkToFit="0" vertical="center" wrapText="0"/>
    </xf>
    <xf borderId="78" fillId="0" fontId="8" numFmtId="0" xfId="0" applyAlignment="1" applyBorder="1" applyFont="1">
      <alignment shrinkToFit="0" vertical="center" wrapText="0"/>
    </xf>
    <xf borderId="1" fillId="0" fontId="8" numFmtId="0" xfId="0" applyAlignment="1" applyBorder="1" applyFont="1">
      <alignment readingOrder="0" shrinkToFit="0" vertical="center" wrapText="0"/>
    </xf>
    <xf borderId="79" fillId="0" fontId="8" numFmtId="0" xfId="0" applyAlignment="1" applyBorder="1" applyFont="1">
      <alignment shrinkToFit="0" vertical="center" wrapText="0"/>
    </xf>
    <xf borderId="80" fillId="0" fontId="8" numFmtId="0" xfId="0" applyAlignment="1" applyBorder="1" applyFont="1">
      <alignment shrinkToFit="0" vertical="center" wrapText="0"/>
    </xf>
    <xf borderId="1" fillId="0" fontId="37" numFmtId="0" xfId="0" applyAlignment="1" applyBorder="1" applyFont="1">
      <alignment readingOrder="0" shrinkToFit="0" vertical="center" wrapText="1"/>
    </xf>
    <xf borderId="1" fillId="0" fontId="8" numFmtId="0" xfId="0" applyAlignment="1" applyBorder="1" applyFont="1">
      <alignment readingOrder="0" shrinkToFit="0" vertical="center" wrapText="0"/>
    </xf>
    <xf borderId="1" fillId="0" fontId="8" numFmtId="0" xfId="0" applyAlignment="1" applyBorder="1" applyFont="1">
      <alignment readingOrder="0" shrinkToFit="0" vertical="center" wrapText="0"/>
    </xf>
    <xf borderId="1" fillId="0" fontId="38" numFmtId="0" xfId="0" applyAlignment="1" applyBorder="1" applyFont="1">
      <alignment readingOrder="0" shrinkToFit="0" vertical="center" wrapText="1"/>
    </xf>
    <xf borderId="1" fillId="9" fontId="39" numFmtId="0" xfId="0" applyAlignment="1" applyBorder="1" applyFont="1">
      <alignment readingOrder="0" shrinkToFit="0" vertical="center" wrapText="1"/>
    </xf>
    <xf borderId="1" fillId="9" fontId="37" numFmtId="0" xfId="0" applyAlignment="1" applyBorder="1" applyFont="1">
      <alignment readingOrder="0" shrinkToFit="0" vertical="center" wrapText="1"/>
    </xf>
    <xf borderId="1" fillId="9" fontId="39" numFmtId="0" xfId="0" applyAlignment="1" applyBorder="1" applyFont="1">
      <alignment readingOrder="0" shrinkToFit="0" vertical="center" wrapText="1"/>
    </xf>
    <xf borderId="1" fillId="0" fontId="12" numFmtId="0" xfId="0" applyAlignment="1" applyBorder="1" applyFont="1">
      <alignment readingOrder="0" shrinkToFit="0" vertical="center" wrapText="1"/>
    </xf>
    <xf borderId="1" fillId="9" fontId="37" numFmtId="0" xfId="0" applyAlignment="1" applyBorder="1" applyFont="1">
      <alignment readingOrder="0" shrinkToFit="0" vertical="center" wrapText="1"/>
    </xf>
    <xf borderId="1" fillId="0" fontId="8" numFmtId="0" xfId="0" applyAlignment="1" applyBorder="1" applyFont="1">
      <alignment readingOrder="0" shrinkToFit="0" vertical="center" wrapText="1"/>
    </xf>
    <xf borderId="1" fillId="0" fontId="8" numFmtId="0" xfId="0" applyAlignment="1" applyBorder="1" applyFont="1">
      <alignment readingOrder="0" shrinkToFit="0" vertical="center" wrapText="0"/>
    </xf>
    <xf borderId="1" fillId="9" fontId="37" numFmtId="0" xfId="0" applyAlignment="1" applyBorder="1" applyFont="1">
      <alignment readingOrder="0" shrinkToFit="0" vertical="center" wrapText="1"/>
    </xf>
    <xf borderId="81" fillId="0" fontId="8" numFmtId="0" xfId="0" applyAlignment="1" applyBorder="1" applyFont="1">
      <alignment shrinkToFit="0" vertical="center" wrapText="0"/>
    </xf>
    <xf borderId="82" fillId="0" fontId="8" numFmtId="0" xfId="0" applyAlignment="1" applyBorder="1" applyFont="1">
      <alignment shrinkToFit="0" vertical="center" wrapText="0"/>
    </xf>
    <xf borderId="0" fillId="0" fontId="8" numFmtId="0" xfId="0" applyAlignment="1" applyFont="1">
      <alignment horizontal="center" shrinkToFit="0" vertical="center" wrapText="1"/>
    </xf>
    <xf borderId="0" fillId="0" fontId="37" numFmtId="0" xfId="0" applyAlignment="1" applyFont="1">
      <alignment shrinkToFit="0" vertical="center" wrapText="1"/>
    </xf>
    <xf borderId="0" fillId="0" fontId="8" numFmtId="0" xfId="0" applyAlignment="1" applyFont="1">
      <alignment horizontal="center" vertical="center"/>
    </xf>
    <xf borderId="0" fillId="0" fontId="17" numFmtId="165" xfId="0" applyAlignment="1" applyFont="1" applyNumberFormat="1">
      <alignment horizontal="center" readingOrder="0" vertical="center"/>
    </xf>
    <xf borderId="0" fillId="0" fontId="8" numFmtId="0" xfId="0" applyAlignment="1" applyFont="1">
      <alignment shrinkToFit="0" vertical="center" wrapText="1"/>
    </xf>
    <xf borderId="0" fillId="0" fontId="37" numFmtId="0" xfId="0" applyAlignment="1" applyFont="1">
      <alignment shrinkToFit="0" wrapText="1"/>
    </xf>
    <xf borderId="0" fillId="3" fontId="2" numFmtId="168" xfId="0" applyAlignment="1" applyFont="1" applyNumberFormat="1">
      <alignment horizontal="center" readingOrder="0" shrinkToFit="0" vertical="bottom" wrapText="1"/>
    </xf>
    <xf borderId="0" fillId="0" fontId="35" numFmtId="0" xfId="0" applyAlignment="1" applyFont="1">
      <alignment vertical="top"/>
    </xf>
    <xf borderId="0" fillId="3" fontId="40" numFmtId="0" xfId="0" applyAlignment="1" applyFont="1">
      <alignment horizontal="center" vertical="top"/>
    </xf>
    <xf borderId="0" fillId="3" fontId="41" numFmtId="0" xfId="0" applyAlignment="1" applyFont="1">
      <alignment vertical="top"/>
    </xf>
    <xf borderId="0" fillId="3" fontId="41" numFmtId="0" xfId="0" applyAlignment="1" applyFont="1">
      <alignment horizontal="center" shrinkToFit="0" vertical="top" wrapText="1"/>
    </xf>
    <xf borderId="0" fillId="3" fontId="40" numFmtId="0" xfId="0" applyAlignment="1" applyFont="1">
      <alignment vertical="top"/>
    </xf>
    <xf borderId="0" fillId="3" fontId="40" numFmtId="9" xfId="0" applyAlignment="1" applyFont="1" applyNumberFormat="1">
      <alignment vertical="top"/>
    </xf>
    <xf borderId="0" fillId="0" fontId="35" numFmtId="166" xfId="0" applyAlignment="1" applyFont="1" applyNumberFormat="1">
      <alignment vertical="top"/>
    </xf>
    <xf borderId="0" fillId="11" fontId="42" numFmtId="0" xfId="0" applyAlignment="1" applyFill="1" applyFont="1">
      <alignment horizontal="center" shrinkToFit="0" vertical="top" wrapText="1"/>
    </xf>
    <xf borderId="0" fillId="11" fontId="19" numFmtId="0" xfId="0" applyAlignment="1" applyFont="1">
      <alignment shrinkToFit="0" vertical="top" wrapText="1"/>
    </xf>
    <xf borderId="0" fillId="11" fontId="19" numFmtId="0" xfId="0" applyAlignment="1" applyFont="1">
      <alignment horizontal="center" shrinkToFit="0" vertical="top" wrapText="1"/>
    </xf>
    <xf borderId="0" fillId="11" fontId="19" numFmtId="0" xfId="0" applyAlignment="1" applyFont="1">
      <alignment horizontal="center" readingOrder="0" shrinkToFit="0" vertical="top" wrapText="1"/>
    </xf>
    <xf borderId="0" fillId="11" fontId="19" numFmtId="9" xfId="0" applyAlignment="1" applyFont="1" applyNumberFormat="1">
      <alignment horizontal="center" readingOrder="0" shrinkToFit="0" vertical="top" wrapText="1"/>
    </xf>
    <xf borderId="0" fillId="11" fontId="19" numFmtId="0" xfId="0" applyAlignment="1" applyFont="1">
      <alignment readingOrder="0" shrinkToFit="0" vertical="top" wrapText="1"/>
    </xf>
    <xf borderId="0" fillId="11" fontId="19" numFmtId="166" xfId="0" applyAlignment="1" applyFont="1" applyNumberFormat="1">
      <alignment readingOrder="0" vertical="top"/>
    </xf>
    <xf borderId="0" fillId="11" fontId="19" numFmtId="0" xfId="0" applyAlignment="1" applyFont="1">
      <alignment vertical="top"/>
    </xf>
    <xf borderId="0" fillId="11" fontId="19" numFmtId="166" xfId="0" applyAlignment="1" applyFont="1" applyNumberFormat="1">
      <alignment vertical="top"/>
    </xf>
    <xf borderId="0" fillId="11" fontId="19" numFmtId="166" xfId="0" applyAlignment="1" applyFont="1" applyNumberFormat="1">
      <alignment horizontal="right" readingOrder="0" shrinkToFit="0" vertical="top" wrapText="1"/>
    </xf>
    <xf borderId="0" fillId="3" fontId="41" numFmtId="0" xfId="0" applyAlignment="1" applyFont="1">
      <alignment horizontal="center" vertical="top"/>
    </xf>
    <xf borderId="0" fillId="3" fontId="41" numFmtId="9" xfId="0" applyAlignment="1" applyFont="1" applyNumberFormat="1">
      <alignment vertical="top"/>
    </xf>
    <xf borderId="0" fillId="0" fontId="42" numFmtId="0" xfId="0" applyAlignment="1" applyFont="1">
      <alignment horizontal="center" vertical="top"/>
    </xf>
    <xf borderId="0" fillId="0" fontId="19" numFmtId="0" xfId="0" applyAlignment="1" applyFont="1">
      <alignment shrinkToFit="0" vertical="top" wrapText="1"/>
    </xf>
    <xf borderId="0" fillId="0" fontId="19" numFmtId="0" xfId="0" applyAlignment="1" applyFont="1">
      <alignment horizontal="center" shrinkToFit="0" vertical="top" wrapText="1"/>
    </xf>
    <xf borderId="0" fillId="0" fontId="19" numFmtId="0" xfId="0" applyAlignment="1" applyFont="1">
      <alignment horizontal="center" readingOrder="0" shrinkToFit="0" vertical="top" wrapText="1"/>
    </xf>
    <xf borderId="0" fillId="0" fontId="19" numFmtId="9" xfId="0" applyAlignment="1" applyFont="1" applyNumberFormat="1">
      <alignment horizontal="center" readingOrder="0" shrinkToFit="0" vertical="top" wrapText="1"/>
    </xf>
    <xf borderId="0" fillId="9" fontId="19" numFmtId="0" xfId="0" applyAlignment="1" applyFont="1">
      <alignment horizontal="center" shrinkToFit="0" vertical="top" wrapText="1"/>
    </xf>
    <xf borderId="0" fillId="9" fontId="19" numFmtId="166" xfId="0" applyAlignment="1" applyFont="1" applyNumberFormat="1">
      <alignment readingOrder="0" vertical="bottom"/>
    </xf>
    <xf borderId="0" fillId="9" fontId="19" numFmtId="166" xfId="0" applyAlignment="1" applyFont="1" applyNumberFormat="1">
      <alignment vertical="bottom"/>
    </xf>
    <xf borderId="0" fillId="0" fontId="19" numFmtId="166" xfId="0" applyAlignment="1" applyFont="1" applyNumberFormat="1">
      <alignment vertical="bottom"/>
    </xf>
    <xf borderId="0" fillId="0" fontId="19" numFmtId="0" xfId="0" applyAlignment="1" applyFont="1">
      <alignment readingOrder="0" vertical="top"/>
    </xf>
    <xf borderId="0" fillId="3" fontId="41" numFmtId="0" xfId="0" applyAlignment="1" applyFont="1">
      <alignment shrinkToFit="0" vertical="top" wrapText="1"/>
    </xf>
    <xf borderId="11" fillId="3" fontId="41" numFmtId="0" xfId="0" applyAlignment="1" applyBorder="1" applyFont="1">
      <alignment vertical="top"/>
    </xf>
    <xf borderId="11" fillId="3" fontId="41" numFmtId="0" xfId="0" applyAlignment="1" applyBorder="1" applyFont="1">
      <alignment horizontal="center" shrinkToFit="0" vertical="top" wrapText="1"/>
    </xf>
    <xf borderId="0" fillId="9" fontId="19" numFmtId="0" xfId="0" applyAlignment="1" applyFont="1">
      <alignment shrinkToFit="0" vertical="top" wrapText="1"/>
    </xf>
    <xf borderId="0" fillId="0" fontId="19" numFmtId="166" xfId="0" applyAlignment="1" applyFont="1" applyNumberFormat="1">
      <alignment vertical="top"/>
    </xf>
    <xf borderId="0" fillId="9" fontId="19" numFmtId="0" xfId="0" applyAlignment="1" applyFont="1">
      <alignment readingOrder="0" shrinkToFit="0" vertical="top" wrapText="1"/>
    </xf>
    <xf borderId="0" fillId="0" fontId="19" numFmtId="166" xfId="0" applyAlignment="1" applyFont="1" applyNumberFormat="1">
      <alignment readingOrder="0" vertical="top"/>
    </xf>
    <xf borderId="0" fillId="0" fontId="43" numFmtId="0" xfId="0" applyAlignment="1" applyFont="1">
      <alignment vertical="top"/>
    </xf>
    <xf borderId="0" fillId="11" fontId="19" numFmtId="166" xfId="0" applyAlignment="1" applyFont="1" applyNumberFormat="1">
      <alignment vertical="bottom"/>
    </xf>
    <xf borderId="0" fillId="11" fontId="19" numFmtId="166" xfId="0" applyAlignment="1" applyFont="1" applyNumberFormat="1">
      <alignment readingOrder="0" vertical="bottom"/>
    </xf>
    <xf borderId="0" fillId="11" fontId="38" numFmtId="0" xfId="0" applyAlignment="1" applyFont="1">
      <alignment horizontal="left" readingOrder="0"/>
    </xf>
    <xf borderId="0" fillId="0" fontId="42" numFmtId="0" xfId="0" applyAlignment="1" applyFont="1">
      <alignment horizontal="center" shrinkToFit="0" vertical="top" wrapText="1"/>
    </xf>
    <xf borderId="0" fillId="0" fontId="42" numFmtId="0" xfId="0" applyAlignment="1" applyFont="1">
      <alignment horizontal="center" readingOrder="0" vertical="top"/>
    </xf>
    <xf borderId="0" fillId="9" fontId="19" numFmtId="0" xfId="0" applyAlignment="1" applyFont="1">
      <alignment horizontal="center" readingOrder="0" shrinkToFit="0" vertical="top" wrapText="1"/>
    </xf>
    <xf borderId="0" fillId="0" fontId="19" numFmtId="169" xfId="0" applyAlignment="1" applyFont="1" applyNumberFormat="1">
      <alignment vertical="top"/>
    </xf>
    <xf borderId="0" fillId="0" fontId="35" numFmtId="0" xfId="0" applyAlignment="1" applyFont="1">
      <alignment horizontal="center" vertical="top"/>
    </xf>
    <xf borderId="1" fillId="0" fontId="42" numFmtId="0" xfId="0" applyAlignment="1" applyBorder="1" applyFont="1">
      <alignment horizontal="right" vertical="top"/>
    </xf>
    <xf borderId="1" fillId="0" fontId="42" numFmtId="0" xfId="0" applyAlignment="1" applyBorder="1" applyFont="1">
      <alignment horizontal="center" shrinkToFit="0" vertical="top" wrapText="1"/>
    </xf>
    <xf borderId="1" fillId="9" fontId="42" numFmtId="0" xfId="0" applyAlignment="1" applyBorder="1" applyFont="1">
      <alignment horizontal="center" vertical="bottom"/>
    </xf>
    <xf borderId="1" fillId="12" fontId="42" numFmtId="0" xfId="0" applyAlignment="1" applyBorder="1" applyFill="1" applyFont="1">
      <alignment horizontal="right" vertical="top"/>
    </xf>
    <xf borderId="1" fillId="13" fontId="42" numFmtId="9" xfId="0" applyAlignment="1" applyBorder="1" applyFill="1" applyFont="1" applyNumberFormat="1">
      <alignment horizontal="center" shrinkToFit="0" vertical="top" wrapText="1"/>
    </xf>
    <xf borderId="0" fillId="0" fontId="19" numFmtId="9" xfId="0" applyAlignment="1" applyFont="1" applyNumberFormat="1">
      <alignment readingOrder="0" vertical="top"/>
    </xf>
    <xf borderId="0" fillId="0" fontId="19" numFmtId="0" xfId="0" applyAlignment="1" applyFont="1">
      <alignment horizontal="right" vertical="top"/>
    </xf>
    <xf borderId="0" fillId="12" fontId="42" numFmtId="0" xfId="0" applyAlignment="1" applyFont="1">
      <alignment horizontal="right" vertical="center"/>
    </xf>
    <xf borderId="0" fillId="12" fontId="42" numFmtId="0" xfId="0" applyAlignment="1" applyFont="1">
      <alignment horizontal="center" vertical="center"/>
    </xf>
    <xf borderId="0" fillId="0" fontId="8" numFmtId="0" xfId="0" applyAlignment="1" applyFont="1">
      <alignment horizontal="center"/>
    </xf>
    <xf borderId="51" fillId="3" fontId="44" numFmtId="0" xfId="0" applyAlignment="1" applyBorder="1" applyFont="1">
      <alignment horizontal="left" readingOrder="0" vertical="center"/>
    </xf>
    <xf borderId="1" fillId="0" fontId="45" numFmtId="0" xfId="0" applyAlignment="1" applyBorder="1" applyFont="1">
      <alignment horizontal="left" shrinkToFit="0" wrapText="1"/>
    </xf>
    <xf borderId="1" fillId="0" fontId="45" numFmtId="0" xfId="0" applyBorder="1" applyFont="1"/>
    <xf borderId="1" fillId="4" fontId="46" numFmtId="0" xfId="0" applyAlignment="1" applyBorder="1" applyFont="1">
      <alignment horizontal="center" vertical="top"/>
    </xf>
    <xf borderId="1" fillId="0" fontId="34" numFmtId="0" xfId="0" applyAlignment="1" applyBorder="1" applyFont="1">
      <alignment horizontal="center" vertical="top"/>
    </xf>
    <xf borderId="1" fillId="0" fontId="34" numFmtId="0" xfId="0" applyAlignment="1" applyBorder="1" applyFont="1">
      <alignment horizontal="center" readingOrder="0" vertical="top"/>
    </xf>
    <xf borderId="1" fillId="0" fontId="45" numFmtId="0" xfId="0" applyAlignment="1" applyBorder="1" applyFont="1">
      <alignment horizontal="center" readingOrder="0" vertical="top"/>
    </xf>
    <xf borderId="1" fillId="0" fontId="45" numFmtId="0" xfId="0" applyAlignment="1" applyBorder="1" applyFont="1">
      <alignment horizontal="left" shrinkToFit="0" vertical="bottom" wrapText="1"/>
    </xf>
    <xf borderId="1" fillId="0" fontId="45" numFmtId="0" xfId="0" applyAlignment="1" applyBorder="1" applyFont="1">
      <alignment shrinkToFit="0" vertical="bottom" wrapText="1"/>
    </xf>
    <xf borderId="1" fillId="0" fontId="34" numFmtId="170" xfId="0" applyBorder="1" applyFont="1" applyNumberFormat="1"/>
    <xf borderId="1" fillId="14" fontId="45" numFmtId="165" xfId="0" applyAlignment="1" applyBorder="1" applyFill="1" applyFont="1" applyNumberFormat="1">
      <alignment horizontal="center" readingOrder="0" vertical="top"/>
    </xf>
    <xf borderId="1" fillId="0" fontId="47" numFmtId="0" xfId="0" applyAlignment="1" applyBorder="1" applyFont="1">
      <alignment horizontal="center" vertical="top"/>
    </xf>
    <xf borderId="1" fillId="0" fontId="4" numFmtId="0" xfId="0" applyAlignment="1" applyBorder="1" applyFont="1">
      <alignment horizontal="center" vertical="top"/>
    </xf>
    <xf borderId="11" fillId="0" fontId="45" numFmtId="0" xfId="0" applyAlignment="1" applyBorder="1" applyFont="1">
      <alignment shrinkToFit="0" vertical="bottom" wrapText="1"/>
    </xf>
    <xf borderId="1" fillId="0" fontId="45" numFmtId="0" xfId="0" applyAlignment="1" applyBorder="1" applyFont="1">
      <alignment horizontal="center" vertical="top"/>
    </xf>
    <xf borderId="1" fillId="14" fontId="45" numFmtId="165" xfId="0" applyAlignment="1" applyBorder="1" applyFont="1" applyNumberFormat="1">
      <alignment horizontal="center" vertical="top"/>
    </xf>
    <xf borderId="11" fillId="0" fontId="45" numFmtId="0" xfId="0" applyAlignment="1" applyBorder="1" applyFont="1">
      <alignment shrinkToFit="0" vertical="bottom" wrapText="1"/>
    </xf>
    <xf borderId="11" fillId="9" fontId="45" numFmtId="0" xfId="0" applyAlignment="1" applyBorder="1" applyFont="1">
      <alignment readingOrder="0" vertical="bottom"/>
    </xf>
    <xf borderId="12" fillId="9" fontId="45" numFmtId="0" xfId="0" applyAlignment="1" applyBorder="1" applyFont="1">
      <alignment horizontal="left" vertical="bottom"/>
    </xf>
    <xf borderId="1" fillId="0" fontId="34" numFmtId="0" xfId="0" applyAlignment="1" applyBorder="1" applyFont="1">
      <alignment readingOrder="0" shrinkToFit="0" wrapText="1"/>
    </xf>
    <xf borderId="35" fillId="0" fontId="34" numFmtId="0" xfId="0" applyAlignment="1" applyBorder="1" applyFont="1">
      <alignment horizontal="center" vertical="top"/>
    </xf>
    <xf borderId="35" fillId="0" fontId="34" numFmtId="0" xfId="0" applyAlignment="1" applyBorder="1" applyFont="1">
      <alignment horizontal="center" readingOrder="0" vertical="top"/>
    </xf>
    <xf borderId="35" fillId="0" fontId="45" numFmtId="0" xfId="0" applyAlignment="1" applyBorder="1" applyFont="1">
      <alignment horizontal="center" readingOrder="0" vertical="top"/>
    </xf>
    <xf borderId="35" fillId="0" fontId="45" numFmtId="0" xfId="0" applyAlignment="1" applyBorder="1" applyFont="1">
      <alignment horizontal="center" vertical="top"/>
    </xf>
    <xf borderId="35" fillId="14" fontId="45" numFmtId="165" xfId="0" applyAlignment="1" applyBorder="1" applyFont="1" applyNumberFormat="1">
      <alignment horizontal="center" vertical="top"/>
    </xf>
    <xf borderId="35" fillId="0" fontId="45" numFmtId="0" xfId="0" applyAlignment="1" applyBorder="1" applyFont="1">
      <alignment horizontal="left" shrinkToFit="0" wrapText="1"/>
    </xf>
    <xf borderId="35" fillId="0" fontId="45" numFmtId="0" xfId="0" applyBorder="1" applyFont="1"/>
    <xf borderId="1" fillId="0" fontId="34" numFmtId="0" xfId="0" applyAlignment="1" applyBorder="1" applyFont="1">
      <alignment horizontal="left" shrinkToFit="0" wrapText="1"/>
    </xf>
    <xf borderId="1" fillId="0" fontId="34" numFmtId="0" xfId="0" applyAlignment="1" applyBorder="1" applyFont="1">
      <alignment shrinkToFit="0" wrapText="1"/>
    </xf>
    <xf borderId="35" fillId="14" fontId="45" numFmtId="165" xfId="0" applyAlignment="1" applyBorder="1" applyFont="1" applyNumberFormat="1">
      <alignment horizontal="center" readingOrder="0" vertical="top"/>
    </xf>
    <xf borderId="35" fillId="0" fontId="45" numFmtId="9" xfId="0" applyAlignment="1" applyBorder="1" applyFont="1" applyNumberFormat="1">
      <alignment horizontal="center" vertical="top"/>
    </xf>
    <xf borderId="12" fillId="9" fontId="45" numFmtId="0" xfId="0" applyAlignment="1" applyBorder="1" applyFont="1">
      <alignment horizontal="left" readingOrder="0" vertical="bottom"/>
    </xf>
    <xf borderId="0" fillId="9" fontId="34" numFmtId="0" xfId="0" applyAlignment="1" applyFont="1">
      <alignment horizontal="left"/>
    </xf>
    <xf borderId="8" fillId="0" fontId="4" numFmtId="0" xfId="0" applyAlignment="1" applyBorder="1" applyFont="1">
      <alignment horizontal="center" vertical="top"/>
    </xf>
    <xf borderId="8" fillId="0" fontId="34" numFmtId="0" xfId="0" applyAlignment="1" applyBorder="1" applyFont="1">
      <alignment horizontal="center" vertical="top"/>
    </xf>
    <xf borderId="8" fillId="0" fontId="34" numFmtId="0" xfId="0" applyAlignment="1" applyBorder="1" applyFont="1">
      <alignment horizontal="center" readingOrder="0" vertical="top"/>
    </xf>
    <xf borderId="8" fillId="0" fontId="45" numFmtId="0" xfId="0" applyAlignment="1" applyBorder="1" applyFont="1">
      <alignment horizontal="center" readingOrder="0" vertical="top"/>
    </xf>
    <xf borderId="8" fillId="0" fontId="45" numFmtId="0" xfId="0" applyAlignment="1" applyBorder="1" applyFont="1">
      <alignment horizontal="center" vertical="top"/>
    </xf>
    <xf borderId="8" fillId="14" fontId="45" numFmtId="165" xfId="0" applyAlignment="1" applyBorder="1" applyFont="1" applyNumberFormat="1">
      <alignment horizontal="center" readingOrder="0" vertical="top"/>
    </xf>
    <xf borderId="8" fillId="14" fontId="45" numFmtId="0" xfId="0" applyAlignment="1" applyBorder="1" applyFont="1">
      <alignment horizontal="center" vertical="top"/>
    </xf>
    <xf borderId="8" fillId="0" fontId="47" numFmtId="0" xfId="0" applyAlignment="1" applyBorder="1" applyFont="1">
      <alignment horizontal="center" vertical="top"/>
    </xf>
    <xf borderId="8" fillId="0" fontId="45" numFmtId="0" xfId="0" applyAlignment="1" applyBorder="1" applyFont="1">
      <alignment horizontal="left" shrinkToFit="0" wrapText="1"/>
    </xf>
    <xf borderId="8" fillId="0" fontId="45" numFmtId="0" xfId="0" applyBorder="1" applyFont="1"/>
    <xf borderId="3" fillId="4" fontId="5" numFmtId="0" xfId="0" applyAlignment="1" applyBorder="1" applyFont="1">
      <alignment horizontal="center"/>
    </xf>
    <xf borderId="38" fillId="0" fontId="34" numFmtId="0" xfId="0" applyAlignment="1" applyBorder="1" applyFont="1">
      <alignment horizontal="center" vertical="top"/>
    </xf>
    <xf borderId="3" fillId="0" fontId="34" numFmtId="0" xfId="0" applyAlignment="1" applyBorder="1" applyFont="1">
      <alignment horizontal="center" vertical="top"/>
    </xf>
    <xf borderId="3" fillId="0" fontId="34" numFmtId="0" xfId="0" applyAlignment="1" applyBorder="1" applyFont="1">
      <alignment horizontal="center" readingOrder="0" vertical="top"/>
    </xf>
    <xf borderId="38" fillId="0" fontId="34" numFmtId="0" xfId="0" applyAlignment="1" applyBorder="1" applyFont="1">
      <alignment horizontal="center" readingOrder="0" vertical="top"/>
    </xf>
    <xf borderId="1" fillId="0" fontId="45" numFmtId="9" xfId="0" applyAlignment="1" applyBorder="1" applyFont="1" applyNumberFormat="1">
      <alignment horizontal="center" vertical="top"/>
    </xf>
    <xf borderId="3" fillId="0" fontId="34" numFmtId="0" xfId="0" applyAlignment="1" applyBorder="1" applyFont="1">
      <alignment horizontal="left" readingOrder="0" shrinkToFit="0" wrapText="1"/>
    </xf>
    <xf borderId="3" fillId="0" fontId="34" numFmtId="0" xfId="0" applyAlignment="1" applyBorder="1" applyFont="1">
      <alignment shrinkToFit="0" wrapText="1"/>
    </xf>
    <xf borderId="3" fillId="0" fontId="45" numFmtId="0" xfId="0" applyAlignment="1" applyBorder="1" applyFont="1">
      <alignment horizontal="center" vertical="top"/>
    </xf>
    <xf borderId="38" fillId="14" fontId="45" numFmtId="165" xfId="0" applyAlignment="1" applyBorder="1" applyFont="1" applyNumberFormat="1">
      <alignment horizontal="center" readingOrder="0" vertical="top"/>
    </xf>
    <xf borderId="3" fillId="0" fontId="45" numFmtId="165" xfId="0" applyAlignment="1" applyBorder="1" applyFont="1" applyNumberFormat="1">
      <alignment horizontal="center" vertical="top"/>
    </xf>
    <xf borderId="3" fillId="0" fontId="45" numFmtId="0" xfId="0" applyAlignment="1" applyBorder="1" applyFont="1">
      <alignment horizontal="left" shrinkToFit="0" wrapText="1"/>
    </xf>
    <xf borderId="3" fillId="0" fontId="45" numFmtId="0" xfId="0" applyBorder="1" applyFont="1"/>
    <xf borderId="1" fillId="0" fontId="4" numFmtId="0" xfId="0" applyAlignment="1" applyBorder="1" applyFont="1">
      <alignment horizontal="center"/>
    </xf>
    <xf borderId="1" fillId="0" fontId="34" numFmtId="0" xfId="0" applyAlignment="1" applyBorder="1" applyFont="1">
      <alignment horizontal="left" readingOrder="0" shrinkToFit="0" wrapText="1"/>
    </xf>
    <xf borderId="11" fillId="9" fontId="34" numFmtId="0" xfId="0" applyAlignment="1" applyBorder="1" applyFont="1">
      <alignment horizontal="left" readingOrder="0"/>
    </xf>
    <xf borderId="1" fillId="9" fontId="34" numFmtId="0" xfId="0" applyAlignment="1" applyBorder="1" applyFont="1">
      <alignment shrinkToFit="0" wrapText="1"/>
    </xf>
    <xf borderId="73" fillId="0" fontId="45" numFmtId="0" xfId="0" applyAlignment="1" applyBorder="1" applyFont="1">
      <alignment horizontal="center" vertical="top"/>
    </xf>
    <xf borderId="1" fillId="0" fontId="45" numFmtId="165" xfId="0" applyAlignment="1" applyBorder="1" applyFont="1" applyNumberFormat="1">
      <alignment horizontal="center" vertical="top"/>
    </xf>
    <xf borderId="73" fillId="0" fontId="45" numFmtId="0" xfId="0" applyAlignment="1" applyBorder="1" applyFont="1">
      <alignment horizontal="left" shrinkToFit="0" vertical="top" wrapText="1"/>
    </xf>
    <xf borderId="73" fillId="0" fontId="45" numFmtId="0" xfId="0" applyBorder="1" applyFont="1"/>
    <xf borderId="73" fillId="0" fontId="45" numFmtId="168" xfId="0" applyAlignment="1" applyBorder="1" applyFont="1" applyNumberFormat="1">
      <alignment horizontal="center" vertical="top"/>
    </xf>
    <xf borderId="73" fillId="0" fontId="47" numFmtId="0" xfId="0" applyAlignment="1" applyBorder="1" applyFont="1">
      <alignment shrinkToFit="0" vertical="top" wrapText="1"/>
    </xf>
    <xf borderId="35" fillId="0" fontId="34" numFmtId="0" xfId="0" applyAlignment="1" applyBorder="1" applyFont="1">
      <alignment shrinkToFit="0" wrapText="1"/>
    </xf>
    <xf borderId="35" fillId="0" fontId="34" numFmtId="0" xfId="0" applyAlignment="1" applyBorder="1" applyFont="1">
      <alignment readingOrder="0" shrinkToFit="0" wrapText="1"/>
    </xf>
    <xf borderId="8" fillId="0" fontId="4" numFmtId="0" xfId="0" applyAlignment="1" applyBorder="1" applyFont="1">
      <alignment horizontal="center"/>
    </xf>
    <xf borderId="8" fillId="0" fontId="45" numFmtId="9" xfId="0" applyAlignment="1" applyBorder="1" applyFont="1" applyNumberFormat="1">
      <alignment horizontal="center" vertical="top"/>
    </xf>
    <xf borderId="8" fillId="0" fontId="34" numFmtId="0" xfId="0" applyAlignment="1" applyBorder="1" applyFont="1">
      <alignment horizontal="left" readingOrder="0" shrinkToFit="0" wrapText="1"/>
    </xf>
    <xf borderId="8" fillId="0" fontId="34" numFmtId="0" xfId="0" applyAlignment="1" applyBorder="1" applyFont="1">
      <alignment readingOrder="0" shrinkToFit="0" wrapText="1"/>
    </xf>
    <xf borderId="8" fillId="0" fontId="45" numFmtId="165" xfId="0" applyAlignment="1" applyBorder="1" applyFont="1" applyNumberFormat="1">
      <alignment horizontal="center" vertical="top"/>
    </xf>
    <xf borderId="8" fillId="0" fontId="47" numFmtId="0" xfId="0" applyAlignment="1" applyBorder="1" applyFont="1">
      <alignment horizontal="center" readingOrder="0" vertical="top"/>
    </xf>
    <xf borderId="38" fillId="4" fontId="5" numFmtId="0" xfId="0" applyAlignment="1" applyBorder="1" applyFont="1">
      <alignment horizontal="center" readingOrder="0"/>
    </xf>
    <xf borderId="3" fillId="0" fontId="45" numFmtId="9" xfId="0" applyAlignment="1" applyBorder="1" applyFont="1" applyNumberFormat="1">
      <alignment horizontal="center" readingOrder="0" vertical="top"/>
    </xf>
    <xf borderId="38" fillId="0" fontId="34" numFmtId="0" xfId="0" applyAlignment="1" applyBorder="1" applyFont="1">
      <alignment horizontal="left" readingOrder="0" shrinkToFit="0" wrapText="1"/>
    </xf>
    <xf borderId="38" fillId="0" fontId="34" numFmtId="0" xfId="0" applyAlignment="1" applyBorder="1" applyFont="1">
      <alignment readingOrder="0" shrinkToFit="0" wrapText="1"/>
    </xf>
    <xf borderId="38" fillId="0" fontId="45" numFmtId="0" xfId="0" applyAlignment="1" applyBorder="1" applyFont="1">
      <alignment horizontal="center" vertical="top"/>
    </xf>
    <xf borderId="3" fillId="0" fontId="45" numFmtId="165" xfId="0" applyAlignment="1" applyBorder="1" applyFont="1" applyNumberFormat="1">
      <alignment horizontal="center" readingOrder="0" vertical="top"/>
    </xf>
    <xf borderId="38" fillId="0" fontId="45" numFmtId="165" xfId="0" applyAlignment="1" applyBorder="1" applyFont="1" applyNumberFormat="1">
      <alignment horizontal="center" vertical="top"/>
    </xf>
    <xf borderId="38" fillId="0" fontId="45" numFmtId="0" xfId="0" applyAlignment="1" applyBorder="1" applyFont="1">
      <alignment horizontal="left" shrinkToFit="0" wrapText="1"/>
    </xf>
    <xf borderId="38" fillId="0" fontId="45" numFmtId="0" xfId="0" applyBorder="1" applyFont="1"/>
    <xf borderId="1" fillId="0" fontId="4" numFmtId="0" xfId="0" applyAlignment="1" applyBorder="1" applyFont="1">
      <alignment horizontal="center" readingOrder="0"/>
    </xf>
    <xf borderId="1" fillId="0" fontId="45" numFmtId="9" xfId="0" applyAlignment="1" applyBorder="1" applyFont="1" applyNumberFormat="1">
      <alignment horizontal="center" readingOrder="0" vertical="top"/>
    </xf>
    <xf borderId="8" fillId="0" fontId="4" numFmtId="0" xfId="0" applyAlignment="1" applyBorder="1" applyFont="1">
      <alignment horizontal="center" readingOrder="0"/>
    </xf>
    <xf borderId="83" fillId="0" fontId="34" numFmtId="0" xfId="0" applyAlignment="1" applyBorder="1" applyFont="1">
      <alignment horizontal="center" vertical="top"/>
    </xf>
    <xf borderId="83" fillId="0" fontId="34" numFmtId="0" xfId="0" applyAlignment="1" applyBorder="1" applyFont="1">
      <alignment horizontal="center" readingOrder="0" vertical="top"/>
    </xf>
    <xf borderId="8" fillId="0" fontId="45" numFmtId="9" xfId="0" applyAlignment="1" applyBorder="1" applyFont="1" applyNumberFormat="1">
      <alignment horizontal="center" readingOrder="0" vertical="top"/>
    </xf>
    <xf borderId="83" fillId="0" fontId="45" numFmtId="165" xfId="0" applyAlignment="1" applyBorder="1" applyFont="1" applyNumberFormat="1">
      <alignment horizontal="center" vertical="top"/>
    </xf>
    <xf borderId="38" fillId="0" fontId="45" numFmtId="0" xfId="0" applyAlignment="1" applyBorder="1" applyFont="1">
      <alignment horizontal="center" readingOrder="0" vertical="top"/>
    </xf>
    <xf borderId="8" fillId="0" fontId="34" numFmtId="0" xfId="0" applyAlignment="1" applyBorder="1" applyFont="1">
      <alignment horizontal="left" shrinkToFit="0" wrapText="1"/>
    </xf>
    <xf borderId="38" fillId="0" fontId="47" numFmtId="0" xfId="0" applyAlignment="1" applyBorder="1" applyFont="1">
      <alignment horizontal="center" vertical="top"/>
    </xf>
    <xf borderId="83" fillId="14" fontId="45" numFmtId="165" xfId="0" applyAlignment="1" applyBorder="1" applyFont="1" applyNumberFormat="1">
      <alignment horizontal="center" readingOrder="0" vertical="top"/>
    </xf>
    <xf borderId="83" fillId="0" fontId="45" numFmtId="0" xfId="0" applyAlignment="1" applyBorder="1" applyFont="1">
      <alignment horizontal="left" shrinkToFit="0" wrapText="1"/>
    </xf>
    <xf borderId="83" fillId="0" fontId="45" numFmtId="0" xfId="0" applyBorder="1" applyFont="1"/>
    <xf borderId="84" fillId="4" fontId="5" numFmtId="0" xfId="0" applyAlignment="1" applyBorder="1" applyFont="1">
      <alignment horizontal="center" readingOrder="0"/>
    </xf>
    <xf borderId="38" fillId="0" fontId="45" numFmtId="9" xfId="0" applyAlignment="1" applyBorder="1" applyFont="1" applyNumberFormat="1">
      <alignment horizontal="center" readingOrder="0" vertical="top"/>
    </xf>
    <xf borderId="3" fillId="14" fontId="34" numFmtId="0" xfId="0" applyAlignment="1" applyBorder="1" applyFont="1">
      <alignment horizontal="left" readingOrder="0" shrinkToFit="0" wrapText="1"/>
    </xf>
    <xf borderId="0" fillId="14" fontId="34" numFmtId="0" xfId="0" applyAlignment="1" applyFont="1">
      <alignment readingOrder="0" shrinkToFit="0" wrapText="1"/>
    </xf>
    <xf borderId="38" fillId="14" fontId="34" numFmtId="170" xfId="0" applyBorder="1" applyFont="1" applyNumberFormat="1"/>
    <xf borderId="3" fillId="14" fontId="45" numFmtId="0" xfId="0" applyAlignment="1" applyBorder="1" applyFont="1">
      <alignment horizontal="left" shrinkToFit="0" wrapText="1"/>
    </xf>
    <xf borderId="3" fillId="14" fontId="45" numFmtId="0" xfId="0" applyBorder="1" applyFont="1"/>
    <xf borderId="10" fillId="0" fontId="34" numFmtId="0" xfId="0" applyAlignment="1" applyBorder="1" applyFont="1">
      <alignment horizontal="center" vertical="top"/>
    </xf>
    <xf borderId="36" fillId="0" fontId="34" numFmtId="0" xfId="0" applyAlignment="1" applyBorder="1" applyFont="1">
      <alignment horizontal="center" readingOrder="0" vertical="top"/>
    </xf>
    <xf borderId="36" fillId="14" fontId="34" numFmtId="0" xfId="0" applyAlignment="1" applyBorder="1" applyFont="1">
      <alignment horizontal="left" readingOrder="0" shrinkToFit="0" wrapText="1"/>
    </xf>
    <xf borderId="52" fillId="14" fontId="34" numFmtId="0" xfId="0" applyAlignment="1" applyBorder="1" applyFont="1">
      <alignment readingOrder="0" shrinkToFit="0" wrapText="1"/>
    </xf>
    <xf borderId="36" fillId="14" fontId="34" numFmtId="170" xfId="0" applyBorder="1" applyFont="1" applyNumberFormat="1"/>
    <xf borderId="36" fillId="0" fontId="45" numFmtId="165" xfId="0" applyAlignment="1" applyBorder="1" applyFont="1" applyNumberFormat="1">
      <alignment horizontal="center" vertical="top"/>
    </xf>
    <xf borderId="36" fillId="0" fontId="47" numFmtId="0" xfId="0" applyAlignment="1" applyBorder="1" applyFont="1">
      <alignment horizontal="center" vertical="top"/>
    </xf>
    <xf borderId="36" fillId="14" fontId="45" numFmtId="0" xfId="0" applyAlignment="1" applyBorder="1" applyFont="1">
      <alignment horizontal="left" shrinkToFit="0" wrapText="1"/>
    </xf>
    <xf borderId="36" fillId="14" fontId="45" numFmtId="0" xfId="0" applyBorder="1" applyFont="1"/>
    <xf borderId="83" fillId="0" fontId="4" numFmtId="0" xfId="0" applyAlignment="1" applyBorder="1" applyFont="1">
      <alignment horizontal="center"/>
    </xf>
    <xf borderId="8" fillId="9" fontId="48" numFmtId="0" xfId="0" applyAlignment="1" applyBorder="1" applyFont="1">
      <alignment readingOrder="0"/>
    </xf>
    <xf borderId="3" fillId="4" fontId="5" numFmtId="0" xfId="0" applyAlignment="1" applyBorder="1" applyFont="1">
      <alignment horizontal="center" readingOrder="0"/>
    </xf>
    <xf borderId="1" fillId="14" fontId="34" numFmtId="0" xfId="0" applyAlignment="1" applyBorder="1" applyFont="1">
      <alignment horizontal="left" readingOrder="0" shrinkToFit="0" wrapText="1"/>
    </xf>
    <xf borderId="3" fillId="14" fontId="34" numFmtId="0" xfId="0" applyAlignment="1" applyBorder="1" applyFont="1">
      <alignment readingOrder="0" shrinkToFit="0" wrapText="1"/>
    </xf>
    <xf borderId="3" fillId="14" fontId="34" numFmtId="170" xfId="0" applyBorder="1" applyFont="1" applyNumberFormat="1"/>
    <xf borderId="1" fillId="9" fontId="48" numFmtId="0" xfId="0" applyAlignment="1" applyBorder="1" applyFont="1">
      <alignment readingOrder="0"/>
    </xf>
    <xf borderId="8" fillId="14" fontId="34" numFmtId="0" xfId="0" applyAlignment="1" applyBorder="1" applyFont="1">
      <alignment horizontal="left" readingOrder="0" shrinkToFit="0" wrapText="1"/>
    </xf>
    <xf borderId="85" fillId="14" fontId="34" numFmtId="0" xfId="0" applyAlignment="1" applyBorder="1" applyFont="1">
      <alignment readingOrder="0" shrinkToFit="0" wrapText="1"/>
    </xf>
    <xf borderId="8" fillId="14" fontId="34" numFmtId="170" xfId="0" applyBorder="1" applyFont="1" applyNumberFormat="1"/>
    <xf borderId="8" fillId="14" fontId="45" numFmtId="0" xfId="0" applyAlignment="1" applyBorder="1" applyFont="1">
      <alignment horizontal="left" shrinkToFit="0" wrapText="1"/>
    </xf>
    <xf borderId="8" fillId="14" fontId="45" numFmtId="0" xfId="0" applyBorder="1" applyFont="1"/>
    <xf borderId="38" fillId="0" fontId="4" numFmtId="0" xfId="0" applyAlignment="1" applyBorder="1" applyFont="1">
      <alignment horizontal="center"/>
    </xf>
    <xf borderId="38" fillId="0" fontId="45" numFmtId="0" xfId="0" applyAlignment="1" applyBorder="1" applyFont="1">
      <alignment horizontal="center"/>
    </xf>
    <xf borderId="38" fillId="0" fontId="45" numFmtId="0" xfId="0" applyAlignment="1" applyBorder="1" applyFont="1">
      <alignment horizontal="center" shrinkToFit="0" wrapText="1"/>
    </xf>
    <xf borderId="38" fillId="0" fontId="45" numFmtId="0" xfId="0" applyAlignment="1" applyBorder="1" applyFont="1">
      <alignment shrinkToFit="0" wrapText="1"/>
    </xf>
    <xf borderId="38" fillId="0" fontId="34" numFmtId="0" xfId="0" applyAlignment="1" applyBorder="1" applyFont="1">
      <alignment horizontal="center"/>
    </xf>
    <xf borderId="38" fillId="0" fontId="45" numFmtId="165" xfId="0" applyAlignment="1" applyBorder="1" applyFont="1" applyNumberFormat="1">
      <alignment horizontal="center"/>
    </xf>
    <xf borderId="1" fillId="0" fontId="45" numFmtId="0" xfId="0" applyAlignment="1" applyBorder="1" applyFont="1">
      <alignment horizontal="center"/>
    </xf>
    <xf borderId="1" fillId="0" fontId="45" numFmtId="0" xfId="0" applyAlignment="1" applyBorder="1" applyFont="1">
      <alignment horizontal="center" shrinkToFit="0" wrapText="1"/>
    </xf>
    <xf borderId="1" fillId="0" fontId="45" numFmtId="0" xfId="0" applyAlignment="1" applyBorder="1" applyFont="1">
      <alignment shrinkToFit="0" wrapText="1"/>
    </xf>
    <xf borderId="1" fillId="0" fontId="34" numFmtId="0" xfId="0" applyAlignment="1" applyBorder="1" applyFont="1">
      <alignment horizontal="center"/>
    </xf>
    <xf borderId="1" fillId="0" fontId="45" numFmtId="165" xfId="0" applyAlignment="1" applyBorder="1" applyFont="1" applyNumberFormat="1">
      <alignment horizontal="center"/>
    </xf>
    <xf borderId="0" fillId="0" fontId="45" numFmtId="0" xfId="0" applyAlignment="1" applyFont="1">
      <alignment horizontal="center"/>
    </xf>
    <xf borderId="0" fillId="0" fontId="45" numFmtId="0" xfId="0" applyFont="1"/>
    <xf borderId="0" fillId="0" fontId="45" numFmtId="165" xfId="0" applyFont="1" applyNumberFormat="1"/>
    <xf borderId="0" fillId="0" fontId="45" numFmtId="0" xfId="0" applyAlignment="1" applyFont="1">
      <alignment horizontal="left" shrinkToFit="0" wrapText="1"/>
    </xf>
    <xf borderId="1" fillId="15" fontId="4" numFmtId="0" xfId="0" applyAlignment="1" applyBorder="1" applyFill="1" applyFont="1">
      <alignment horizontal="center"/>
    </xf>
    <xf borderId="1" fillId="15" fontId="4" numFmtId="0" xfId="0" applyAlignment="1" applyBorder="1" applyFont="1">
      <alignment horizontal="center" shrinkToFit="0" wrapText="1"/>
    </xf>
    <xf borderId="1" fillId="16" fontId="45" numFmtId="166" xfId="0" applyAlignment="1" applyBorder="1" applyFill="1" applyFont="1" applyNumberFormat="1">
      <alignment horizontal="center" readingOrder="0"/>
    </xf>
    <xf borderId="1" fillId="16" fontId="45" numFmtId="0" xfId="0" applyAlignment="1" applyBorder="1" applyFont="1">
      <alignment horizontal="center" shrinkToFit="0" vertical="bottom" wrapText="1"/>
    </xf>
    <xf borderId="1" fillId="16" fontId="45" numFmtId="0" xfId="0" applyAlignment="1" applyBorder="1" applyFont="1">
      <alignment horizontal="center" readingOrder="0" vertical="bottom"/>
    </xf>
    <xf borderId="1" fillId="16" fontId="45" numFmtId="0" xfId="0" applyAlignment="1" applyBorder="1" applyFont="1">
      <alignment horizontal="center" vertical="bottom"/>
    </xf>
    <xf borderId="1" fillId="16" fontId="19" numFmtId="0" xfId="0" applyAlignment="1" applyBorder="1" applyFont="1">
      <alignment vertical="bottom"/>
    </xf>
    <xf borderId="1" fillId="0" fontId="45" numFmtId="166" xfId="0" applyAlignment="1" applyBorder="1" applyFont="1" applyNumberFormat="1">
      <alignment horizontal="center" readingOrder="0"/>
    </xf>
    <xf borderId="1" fillId="0" fontId="45" numFmtId="0" xfId="0" applyAlignment="1" applyBorder="1" applyFont="1">
      <alignment horizontal="center" shrinkToFit="0" vertical="bottom" wrapText="1"/>
    </xf>
    <xf borderId="1" fillId="0" fontId="45" numFmtId="0" xfId="0" applyAlignment="1" applyBorder="1" applyFont="1">
      <alignment horizontal="center" readingOrder="0" vertical="bottom"/>
    </xf>
    <xf borderId="1" fillId="0" fontId="45" numFmtId="0" xfId="0" applyAlignment="1" applyBorder="1" applyFont="1">
      <alignment horizontal="center" vertical="bottom"/>
    </xf>
    <xf borderId="1" fillId="0" fontId="19" numFmtId="0" xfId="0" applyAlignment="1" applyBorder="1" applyFont="1">
      <alignment vertical="bottom"/>
    </xf>
    <xf borderId="1" fillId="0" fontId="45" numFmtId="0" xfId="0" applyAlignment="1" applyBorder="1" applyFont="1">
      <alignment shrinkToFit="0" vertical="bottom" wrapText="1"/>
    </xf>
    <xf borderId="1" fillId="0" fontId="45" numFmtId="165" xfId="0" applyAlignment="1" applyBorder="1" applyFont="1" applyNumberFormat="1">
      <alignment horizontal="center" readingOrder="0"/>
    </xf>
    <xf borderId="1" fillId="0" fontId="45" numFmtId="0" xfId="0" applyAlignment="1" applyBorder="1" applyFont="1">
      <alignment horizontal="center" readingOrder="0" shrinkToFit="0" vertical="bottom" wrapText="1"/>
    </xf>
    <xf borderId="1" fillId="0" fontId="45" numFmtId="0" xfId="0" applyAlignment="1" applyBorder="1" applyFont="1">
      <alignment horizontal="center" readingOrder="0"/>
    </xf>
    <xf borderId="1" fillId="0" fontId="45" numFmtId="0" xfId="0" applyAlignment="1" applyBorder="1" applyFont="1">
      <alignment readingOrder="0" shrinkToFit="0" vertical="bottom" wrapText="1"/>
    </xf>
    <xf borderId="1" fillId="17" fontId="45" numFmtId="165" xfId="0" applyAlignment="1" applyBorder="1" applyFill="1" applyFont="1" applyNumberFormat="1">
      <alignment horizontal="center" readingOrder="0"/>
    </xf>
    <xf borderId="1" fillId="17" fontId="45" numFmtId="0" xfId="0" applyAlignment="1" applyBorder="1" applyFont="1">
      <alignment horizontal="center" shrinkToFit="0" vertical="bottom" wrapText="1"/>
    </xf>
    <xf borderId="1" fillId="17" fontId="45" numFmtId="0" xfId="0" applyAlignment="1" applyBorder="1" applyFont="1">
      <alignment horizontal="center" readingOrder="0" vertical="bottom"/>
    </xf>
    <xf borderId="1" fillId="17" fontId="45" numFmtId="0" xfId="0" applyAlignment="1" applyBorder="1" applyFont="1">
      <alignment horizontal="center" vertical="bottom"/>
    </xf>
    <xf borderId="1" fillId="17" fontId="19" numFmtId="0" xfId="0" applyAlignment="1" applyBorder="1" applyFont="1">
      <alignment vertical="bottom"/>
    </xf>
    <xf borderId="1" fillId="17" fontId="45" numFmtId="0" xfId="0" applyAlignment="1" applyBorder="1" applyFont="1">
      <alignment shrinkToFit="0" vertical="bottom" wrapText="1"/>
    </xf>
    <xf borderId="1" fillId="0" fontId="17" numFmtId="0" xfId="0" applyAlignment="1" applyBorder="1" applyFont="1">
      <alignment horizontal="center" readingOrder="0" shrinkToFit="0" vertical="center" wrapText="0"/>
    </xf>
    <xf borderId="86" fillId="0" fontId="8" numFmtId="0" xfId="0" applyAlignment="1" applyBorder="1" applyFont="1">
      <alignment horizontal="center" readingOrder="0" shrinkToFit="0" vertical="center" wrapText="1"/>
    </xf>
    <xf borderId="81" fillId="9" fontId="37" numFmtId="0" xfId="0" applyAlignment="1" applyBorder="1" applyFont="1">
      <alignment readingOrder="0" shrinkToFit="0" vertical="center" wrapText="1"/>
    </xf>
    <xf borderId="81" fillId="0" fontId="8" numFmtId="0" xfId="0" applyAlignment="1" applyBorder="1" applyFont="1">
      <alignment horizontal="center" readingOrder="0" shrinkToFit="0" vertical="center" wrapText="0"/>
    </xf>
    <xf borderId="81" fillId="0" fontId="8" numFmtId="0" xfId="0" applyAlignment="1" applyBorder="1" applyFont="1">
      <alignment horizontal="center" readingOrder="0" shrinkToFit="0" vertical="center" wrapText="0"/>
    </xf>
    <xf borderId="81" fillId="0" fontId="17" numFmtId="0" xfId="0" applyAlignment="1" applyBorder="1" applyFont="1">
      <alignment horizontal="center" readingOrder="0" shrinkToFit="0" vertical="center" wrapText="0"/>
    </xf>
    <xf borderId="81" fillId="0" fontId="8" numFmtId="0" xfId="0" applyAlignment="1" applyBorder="1" applyFont="1">
      <alignment horizontal="center" shrinkToFit="0" vertical="center" wrapText="0"/>
    </xf>
    <xf borderId="81" fillId="0" fontId="12" numFmtId="0" xfId="0" applyAlignment="1" applyBorder="1" applyFont="1">
      <alignment readingOrder="0" shrinkToFit="0" vertical="center" wrapText="1"/>
    </xf>
    <xf borderId="1" fillId="0" fontId="34" numFmtId="0" xfId="0" applyAlignment="1" applyBorder="1" applyFont="1">
      <alignment horizontal="center" shrinkToFit="0" wrapText="1"/>
    </xf>
    <xf borderId="12" fillId="9" fontId="34" numFmtId="0" xfId="0" applyAlignment="1" applyBorder="1" applyFont="1">
      <alignment horizontal="center"/>
    </xf>
    <xf borderId="10" fillId="9" fontId="34" numFmtId="0" xfId="0" applyAlignment="1" applyBorder="1" applyFont="1">
      <alignment horizontal="center"/>
    </xf>
    <xf borderId="8" fillId="0" fontId="34" numFmtId="0" xfId="0" applyAlignment="1" applyBorder="1" applyFont="1">
      <alignment horizontal="center" shrinkToFit="0" wrapText="1"/>
    </xf>
    <xf borderId="3" fillId="0" fontId="34" numFmtId="0" xfId="0" applyAlignment="1" applyBorder="1" applyFont="1">
      <alignment horizontal="center" shrinkToFit="0" wrapText="1"/>
    </xf>
    <xf borderId="3" fillId="0" fontId="47" numFmtId="0" xfId="0" applyAlignment="1" applyBorder="1" applyFont="1">
      <alignment horizontal="center" vertical="top"/>
    </xf>
    <xf borderId="0" fillId="9" fontId="34" numFmtId="0" xfId="0" applyAlignment="1" applyFont="1">
      <alignment horizontal="left" readingOrder="0"/>
    </xf>
    <xf borderId="52" fillId="9" fontId="34" numFmtId="0" xfId="0" applyAlignment="1" applyBorder="1" applyFont="1">
      <alignment horizontal="left" readingOrder="0"/>
    </xf>
    <xf borderId="87" fillId="9" fontId="34" numFmtId="0" xfId="0" applyAlignment="1" applyBorder="1" applyFont="1">
      <alignment shrinkToFit="0" wrapText="1"/>
    </xf>
    <xf borderId="1" fillId="0" fontId="34" numFmtId="0" xfId="0" applyAlignment="1" applyBorder="1" applyFont="1">
      <alignment horizontal="center" readingOrder="0" shrinkToFit="0" wrapText="1"/>
    </xf>
    <xf borderId="35" fillId="0" fontId="45" numFmtId="165" xfId="0" applyAlignment="1" applyBorder="1" applyFont="1" applyNumberFormat="1">
      <alignment horizontal="center" vertical="top"/>
    </xf>
    <xf borderId="8" fillId="0" fontId="34" numFmtId="0" xfId="0" applyAlignment="1" applyBorder="1" applyFont="1">
      <alignment horizontal="center" readingOrder="0" shrinkToFit="0" wrapText="1"/>
    </xf>
    <xf borderId="38" fillId="4" fontId="5" numFmtId="0" xfId="0" applyAlignment="1" applyBorder="1" applyFont="1">
      <alignment horizontal="center"/>
    </xf>
    <xf borderId="38" fillId="0" fontId="34" numFmtId="0" xfId="0" applyAlignment="1" applyBorder="1" applyFont="1">
      <alignment horizontal="center" shrinkToFit="0" wrapText="1"/>
    </xf>
    <xf borderId="38" fillId="0" fontId="34" numFmtId="0" xfId="0" applyAlignment="1" applyBorder="1" applyFont="1">
      <alignment shrinkToFit="0" wrapText="1"/>
    </xf>
    <xf borderId="1" fillId="0" fontId="4" numFmtId="0" xfId="0" applyAlignment="1" applyBorder="1" applyFont="1">
      <alignment horizontal="center" vertical="bottom"/>
    </xf>
    <xf borderId="1" fillId="0" fontId="45" numFmtId="0" xfId="0" applyAlignment="1" applyBorder="1" applyFont="1">
      <alignment horizontal="center" shrinkToFit="0" vertical="bottom" wrapText="1"/>
    </xf>
    <xf borderId="1" fillId="0" fontId="19" numFmtId="0" xfId="0" applyAlignment="1" applyBorder="1" applyFont="1">
      <alignment vertical="top"/>
    </xf>
    <xf borderId="38" fillId="0" fontId="19" numFmtId="165" xfId="0" applyAlignment="1" applyBorder="1" applyFont="1" applyNumberFormat="1">
      <alignment vertical="top"/>
    </xf>
    <xf borderId="1" fillId="0" fontId="19" numFmtId="0" xfId="0" applyAlignment="1" applyBorder="1" applyFont="1">
      <alignment vertical="bottom"/>
    </xf>
    <xf borderId="3" fillId="0" fontId="45" numFmtId="0" xfId="0" applyAlignment="1" applyBorder="1" applyFont="1">
      <alignment horizontal="center" readingOrder="0" vertical="top"/>
    </xf>
    <xf borderId="3" fillId="14" fontId="34" numFmtId="0" xfId="0" applyAlignment="1" applyBorder="1" applyFont="1">
      <alignment horizontal="center" readingOrder="0" shrinkToFit="0" wrapText="1"/>
    </xf>
    <xf borderId="35" fillId="0" fontId="4" numFmtId="0" xfId="0" applyAlignment="1" applyBorder="1" applyFont="1">
      <alignment horizontal="center"/>
    </xf>
    <xf borderId="35" fillId="9" fontId="48" numFmtId="0" xfId="0" applyAlignment="1" applyBorder="1" applyFont="1">
      <alignment readingOrder="0"/>
    </xf>
    <xf borderId="1" fillId="14" fontId="34" numFmtId="0" xfId="0" applyAlignment="1" applyBorder="1" applyFont="1">
      <alignment horizontal="center" readingOrder="0" shrinkToFit="0" wrapText="1"/>
    </xf>
    <xf borderId="8" fillId="14" fontId="34" numFmtId="0" xfId="0" applyAlignment="1" applyBorder="1" applyFont="1">
      <alignment horizontal="center" readingOrder="0" shrinkToFit="0" wrapText="1"/>
    </xf>
    <xf borderId="38" fillId="14" fontId="34" numFmtId="0" xfId="0" applyAlignment="1" applyBorder="1" applyFont="1">
      <alignment shrinkToFit="0" wrapText="1"/>
    </xf>
    <xf borderId="38" fillId="14" fontId="47" numFmtId="0" xfId="0" applyAlignment="1" applyBorder="1" applyFont="1">
      <alignment horizontal="left" vertical="top"/>
    </xf>
    <xf borderId="38" fillId="14" fontId="45" numFmtId="0" xfId="0" applyAlignment="1" applyBorder="1" applyFont="1">
      <alignment horizontal="left" shrinkToFit="0" wrapText="1"/>
    </xf>
    <xf borderId="38" fillId="14" fontId="45" numFmtId="0" xfId="0" applyBorder="1" applyFont="1"/>
    <xf borderId="1" fillId="14" fontId="34" numFmtId="0" xfId="0" applyAlignment="1" applyBorder="1" applyFont="1">
      <alignment shrinkToFit="0" wrapText="1"/>
    </xf>
    <xf borderId="1" fillId="14" fontId="34" numFmtId="170" xfId="0" applyBorder="1" applyFont="1" applyNumberFormat="1"/>
    <xf borderId="1" fillId="14" fontId="47" numFmtId="0" xfId="0" applyAlignment="1" applyBorder="1" applyFont="1">
      <alignment horizontal="left" vertical="top"/>
    </xf>
    <xf borderId="1" fillId="14" fontId="45" numFmtId="0" xfId="0" applyAlignment="1" applyBorder="1" applyFont="1">
      <alignment horizontal="left" shrinkToFit="0" wrapText="1"/>
    </xf>
    <xf borderId="1" fillId="14" fontId="45" numFmtId="0" xfId="0" applyBorder="1" applyFont="1"/>
    <xf borderId="1" fillId="14" fontId="34" numFmtId="0" xfId="0" applyAlignment="1" applyBorder="1" applyFont="1">
      <alignment horizontal="center" shrinkToFit="0" wrapText="1"/>
    </xf>
    <xf borderId="8" fillId="14" fontId="34" numFmtId="0" xfId="0" applyAlignment="1" applyBorder="1" applyFont="1">
      <alignment horizontal="center" shrinkToFit="0" wrapText="1"/>
    </xf>
    <xf borderId="8" fillId="14" fontId="34" numFmtId="0" xfId="0" applyAlignment="1" applyBorder="1" applyFont="1">
      <alignment shrinkToFit="0" wrapText="1"/>
    </xf>
    <xf borderId="8" fillId="14" fontId="47" numFmtId="0" xfId="0" applyAlignment="1" applyBorder="1" applyFont="1">
      <alignment horizontal="left" vertical="top"/>
    </xf>
    <xf borderId="38" fillId="4" fontId="5" numFmtId="0" xfId="0" applyAlignment="1" applyBorder="1" applyFont="1">
      <alignment horizontal="center" vertical="top"/>
    </xf>
    <xf borderId="38" fillId="14" fontId="34" numFmtId="0" xfId="0" applyAlignment="1" applyBorder="1" applyFont="1">
      <alignment horizontal="center" shrinkToFit="0" wrapText="1"/>
    </xf>
    <xf borderId="38" fillId="14" fontId="47" numFmtId="0" xfId="0" applyAlignment="1" applyBorder="1" applyFont="1">
      <alignment horizontal="center" vertical="top"/>
    </xf>
    <xf borderId="1" fillId="0" fontId="4" numFmtId="0" xfId="0" applyAlignment="1" applyBorder="1" applyFont="1">
      <alignment horizontal="center" vertical="bottom"/>
    </xf>
    <xf borderId="1" fillId="16" fontId="45" numFmtId="166" xfId="0" applyAlignment="1" applyBorder="1" applyFont="1" applyNumberFormat="1">
      <alignment horizontal="center" readingOrder="0" vertical="bottom"/>
    </xf>
    <xf borderId="1" fillId="0" fontId="45" numFmtId="166" xfId="0" applyAlignment="1" applyBorder="1" applyFont="1" applyNumberFormat="1">
      <alignment horizontal="center" readingOrder="0" vertical="bottom"/>
    </xf>
    <xf borderId="1" fillId="0" fontId="45" numFmtId="165" xfId="0" applyAlignment="1" applyBorder="1" applyFont="1" applyNumberFormat="1">
      <alignment horizontal="center" readingOrder="0" vertical="bottom"/>
    </xf>
    <xf borderId="1" fillId="17" fontId="45" numFmtId="165" xfId="0" applyAlignment="1" applyBorder="1" applyFont="1" applyNumberFormat="1">
      <alignment horizontal="center" readingOrder="0" vertical="bottom"/>
    </xf>
    <xf borderId="37" fillId="4" fontId="49" numFmtId="0" xfId="0" applyAlignment="1" applyBorder="1" applyFont="1">
      <alignment horizontal="center" readingOrder="0" vertical="bottom"/>
    </xf>
    <xf borderId="37" fillId="0" fontId="6" numFmtId="0" xfId="0" applyAlignment="1" applyBorder="1" applyFont="1">
      <alignment shrinkToFit="0" vertical="top" wrapText="0"/>
    </xf>
    <xf borderId="11" fillId="0" fontId="35" numFmtId="0" xfId="0" applyAlignment="1" applyBorder="1" applyFont="1">
      <alignment vertical="top"/>
    </xf>
    <xf borderId="12" fillId="0" fontId="35" numFmtId="0" xfId="0" applyAlignment="1" applyBorder="1" applyFont="1">
      <alignment vertical="top"/>
    </xf>
    <xf borderId="38" fillId="4" fontId="35" numFmtId="0" xfId="0" applyAlignment="1" applyBorder="1" applyFont="1">
      <alignment vertical="top"/>
    </xf>
    <xf borderId="12" fillId="4" fontId="35" numFmtId="0" xfId="0" applyAlignment="1" applyBorder="1" applyFont="1">
      <alignment vertical="top"/>
    </xf>
    <xf borderId="12" fillId="4" fontId="50" numFmtId="0" xfId="0" applyAlignment="1" applyBorder="1" applyFont="1">
      <alignment readingOrder="0" shrinkToFit="0" vertical="top" wrapText="1"/>
    </xf>
    <xf borderId="38" fillId="0" fontId="6" numFmtId="0" xfId="0" applyAlignment="1" applyBorder="1" applyFont="1">
      <alignment horizontal="center" vertical="top"/>
    </xf>
    <xf borderId="12" fillId="0" fontId="6" numFmtId="0" xfId="0" applyAlignment="1" applyBorder="1" applyFont="1">
      <alignment horizontal="center" readingOrder="0" vertical="top"/>
    </xf>
    <xf borderId="12" fillId="0" fontId="6" numFmtId="0" xfId="0" applyAlignment="1" applyBorder="1" applyFont="1">
      <alignment horizontal="center" vertical="top"/>
    </xf>
    <xf borderId="12" fillId="0" fontId="6" numFmtId="9" xfId="0" applyAlignment="1" applyBorder="1" applyFont="1" applyNumberFormat="1">
      <alignment horizontal="center" readingOrder="0" vertical="top"/>
    </xf>
    <xf borderId="12" fillId="0" fontId="6" numFmtId="0" xfId="0" applyAlignment="1" applyBorder="1" applyFont="1">
      <alignment vertical="bottom"/>
    </xf>
    <xf borderId="12" fillId="0" fontId="35" numFmtId="16" xfId="0" applyAlignment="1" applyBorder="1" applyFont="1" applyNumberFormat="1">
      <alignment vertical="top"/>
    </xf>
    <xf borderId="12" fillId="0" fontId="35" numFmtId="14" xfId="0" applyAlignment="1" applyBorder="1" applyFont="1" applyNumberFormat="1">
      <alignment readingOrder="0" vertical="top"/>
    </xf>
    <xf borderId="12" fillId="0" fontId="35" numFmtId="0" xfId="0" applyAlignment="1" applyBorder="1" applyFont="1">
      <alignment readingOrder="0" vertical="top"/>
    </xf>
    <xf borderId="38" fillId="0" fontId="35" numFmtId="0" xfId="0" applyAlignment="1" applyBorder="1" applyFont="1">
      <alignment vertical="top"/>
    </xf>
    <xf borderId="12" fillId="0" fontId="6" numFmtId="9" xfId="0" applyAlignment="1" applyBorder="1" applyFont="1" applyNumberFormat="1">
      <alignment horizontal="center" vertical="top"/>
    </xf>
    <xf borderId="12" fillId="4" fontId="35" numFmtId="9" xfId="0" applyAlignment="1" applyBorder="1" applyFont="1" applyNumberFormat="1">
      <alignment vertical="top"/>
    </xf>
    <xf borderId="12" fillId="0" fontId="6" numFmtId="0" xfId="0" applyAlignment="1" applyBorder="1" applyFont="1">
      <alignment shrinkToFit="0" vertical="top" wrapText="1"/>
    </xf>
    <xf borderId="12" fillId="0" fontId="35" numFmtId="14" xfId="0" applyAlignment="1" applyBorder="1" applyFont="1" applyNumberFormat="1">
      <alignment vertical="top"/>
    </xf>
    <xf borderId="38" fillId="0" fontId="35" numFmtId="0" xfId="0" applyAlignment="1" applyBorder="1" applyFont="1">
      <alignment horizontal="center" vertical="top"/>
    </xf>
    <xf borderId="12" fillId="9" fontId="35" numFmtId="14" xfId="0" applyAlignment="1" applyBorder="1" applyFont="1" applyNumberFormat="1">
      <alignment vertical="top"/>
    </xf>
    <xf borderId="12" fillId="0" fontId="6" numFmtId="0" xfId="0" applyAlignment="1" applyBorder="1" applyFont="1">
      <alignment shrinkToFit="0" vertical="bottom" wrapText="1"/>
    </xf>
    <xf borderId="12" fillId="0" fontId="6" numFmtId="0" xfId="0" applyAlignment="1" applyBorder="1" applyFont="1">
      <alignment vertical="top"/>
    </xf>
    <xf borderId="38" fillId="0" fontId="35" numFmtId="0" xfId="0" applyAlignment="1" applyBorder="1" applyFont="1">
      <alignment horizontal="center" readingOrder="0" vertical="top"/>
    </xf>
    <xf borderId="0" fillId="0" fontId="6" numFmtId="9" xfId="0" applyAlignment="1" applyFont="1" applyNumberFormat="1">
      <alignment horizontal="center" vertical="top"/>
    </xf>
    <xf borderId="0" fillId="0" fontId="35" numFmtId="16" xfId="0" applyAlignment="1" applyFont="1" applyNumberFormat="1">
      <alignment vertical="top"/>
    </xf>
    <xf borderId="37" fillId="0" fontId="51" numFmtId="0" xfId="0" applyAlignment="1" applyBorder="1" applyFont="1">
      <alignment horizontal="center" readingOrder="0" vertical="bottom"/>
    </xf>
    <xf borderId="38" fillId="0" fontId="52" numFmtId="0" xfId="0" applyAlignment="1" applyBorder="1" applyFont="1">
      <alignment horizontal="center" vertical="bottom"/>
    </xf>
    <xf borderId="12" fillId="0" fontId="35" numFmtId="171" xfId="0" applyAlignment="1" applyBorder="1" applyFont="1" applyNumberFormat="1">
      <alignment vertical="top"/>
    </xf>
    <xf borderId="12" fillId="0" fontId="6" numFmtId="0" xfId="0" applyAlignment="1" applyBorder="1" applyFont="1">
      <alignment readingOrder="0" shrinkToFit="0" vertical="top" wrapText="1"/>
    </xf>
    <xf borderId="12" fillId="9" fontId="6" numFmtId="0" xfId="0" applyAlignment="1" applyBorder="1" applyFont="1">
      <alignment readingOrder="0" vertical="bottom"/>
    </xf>
    <xf borderId="38" fillId="0" fontId="52" numFmtId="0" xfId="0" applyAlignment="1" applyBorder="1" applyFont="1">
      <alignment horizontal="center" readingOrder="0" vertical="bottom"/>
    </xf>
    <xf borderId="12" fillId="0" fontId="35" numFmtId="0" xfId="0" applyAlignment="1" applyBorder="1" applyFont="1">
      <alignment vertical="bottom"/>
    </xf>
    <xf borderId="38" fillId="0" fontId="35" numFmtId="0" xfId="0" applyAlignment="1" applyBorder="1" applyFont="1">
      <alignment vertical="bottom"/>
    </xf>
    <xf borderId="0" fillId="0" fontId="53" numFmtId="164" xfId="0" applyAlignment="1" applyFont="1" applyNumberFormat="1">
      <alignment horizontal="center" readingOrder="0"/>
    </xf>
    <xf borderId="52" fillId="0" fontId="53" numFmtId="0" xfId="0" applyAlignment="1" applyBorder="1" applyFont="1">
      <alignment horizontal="center" readingOrder="0" shrinkToFit="0" vertical="bottom" wrapText="1"/>
    </xf>
    <xf borderId="0" fillId="0" fontId="54" numFmtId="0" xfId="0" applyAlignment="1" applyFont="1">
      <alignment readingOrder="0"/>
    </xf>
    <xf borderId="0" fillId="0" fontId="53" numFmtId="0" xfId="0" applyAlignment="1" applyFont="1">
      <alignment horizontal="center" readingOrder="0" shrinkToFit="0" vertical="bottom" wrapText="1"/>
    </xf>
    <xf borderId="0" fillId="0" fontId="53" numFmtId="0" xfId="0" applyAlignment="1" applyFont="1">
      <alignment horizontal="left"/>
    </xf>
    <xf borderId="0" fillId="0" fontId="53" numFmtId="0" xfId="0" applyFont="1"/>
    <xf borderId="0" fillId="0" fontId="55" numFmtId="0" xfId="0" applyAlignment="1" applyFont="1">
      <alignment readingOrder="0"/>
    </xf>
    <xf borderId="0" fillId="9" fontId="53" numFmtId="0" xfId="0" applyAlignment="1" applyFont="1">
      <alignment horizontal="center" readingOrder="0"/>
    </xf>
    <xf borderId="0" fillId="0" fontId="53" numFmtId="0" xfId="0" applyAlignment="1" applyFont="1">
      <alignment horizontal="left" readingOrder="0" vertical="bottom"/>
    </xf>
    <xf borderId="0" fillId="0" fontId="53" numFmtId="0" xfId="0" applyAlignment="1" applyFont="1">
      <alignment vertical="bottom"/>
    </xf>
    <xf borderId="0" fillId="9" fontId="53" numFmtId="0" xfId="0" applyAlignment="1" applyFont="1">
      <alignment horizontal="center" readingOrder="0" vertical="center"/>
    </xf>
    <xf borderId="0" fillId="0" fontId="53" numFmtId="0" xfId="0" applyAlignment="1" applyFont="1">
      <alignment horizontal="left" vertical="bottom"/>
    </xf>
    <xf borderId="0" fillId="9" fontId="56" numFmtId="0" xfId="0" applyAlignment="1" applyFont="1">
      <alignment horizontal="left" readingOrder="0"/>
    </xf>
    <xf borderId="0" fillId="9" fontId="57" numFmtId="0" xfId="0" applyAlignment="1" applyFont="1">
      <alignment horizontal="center" readingOrder="0" shrinkToFit="0" wrapText="1"/>
    </xf>
    <xf borderId="0" fillId="0" fontId="53" numFmtId="0" xfId="0" applyAlignment="1" applyFont="1">
      <alignment horizontal="center" shrinkToFit="0" vertical="bottom" wrapText="1"/>
    </xf>
    <xf borderId="0" fillId="0" fontId="53" numFmtId="0" xfId="0" applyAlignment="1" applyFont="1">
      <alignment horizontal="center" readingOrder="0"/>
    </xf>
    <xf borderId="0" fillId="0" fontId="17" numFmtId="0" xfId="0" applyAlignment="1" applyFont="1">
      <alignment readingOrder="0" vertical="bottom"/>
    </xf>
    <xf borderId="0" fillId="9" fontId="58" numFmtId="0" xfId="0" applyAlignment="1" applyFont="1">
      <alignment horizontal="left" readingOrder="0" shrinkToFit="0" vertical="top" wrapText="1"/>
    </xf>
    <xf borderId="0" fillId="0" fontId="17" numFmtId="165" xfId="0" applyAlignment="1" applyFont="1" applyNumberFormat="1">
      <alignment horizontal="center" readingOrder="0" vertical="top"/>
    </xf>
    <xf borderId="0" fillId="9" fontId="58" numFmtId="0" xfId="0" applyAlignment="1" applyFont="1">
      <alignment horizontal="left" readingOrder="0" shrinkToFit="0" vertical="top" wrapText="1"/>
    </xf>
    <xf borderId="0" fillId="0" fontId="17" numFmtId="165" xfId="0" applyAlignment="1" applyFont="1" applyNumberFormat="1">
      <alignment horizontal="center" vertical="top"/>
    </xf>
    <xf borderId="0" fillId="0" fontId="58" numFmtId="0" xfId="0" applyAlignment="1" applyFont="1">
      <alignment horizontal="center" readingOrder="0" vertical="top"/>
    </xf>
    <xf borderId="0" fillId="0" fontId="6" numFmtId="0" xfId="0" applyAlignment="1" applyFont="1">
      <alignment horizontal="left" readingOrder="0" shrinkToFit="0" vertical="top" wrapText="1"/>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0" fillId="0" fontId="59" numFmtId="0" xfId="0" applyAlignment="1" applyFont="1">
      <alignment readingOrder="0" shrinkToFit="0" wrapText="1"/>
    </xf>
    <xf borderId="0" fillId="9" fontId="38" numFmtId="0" xfId="0" applyAlignment="1" applyFont="1">
      <alignment readingOrder="0"/>
    </xf>
    <xf borderId="0" fillId="0" fontId="38" numFmtId="0" xfId="0" applyAlignment="1" applyFont="1">
      <alignment readingOrder="0"/>
    </xf>
    <xf borderId="0" fillId="0" fontId="17" numFmtId="165" xfId="0" applyAlignment="1" applyFont="1" applyNumberFormat="1">
      <alignment horizontal="left" vertical="top"/>
    </xf>
    <xf borderId="0" fillId="0" fontId="17" numFmtId="0" xfId="0" applyAlignment="1" applyFont="1">
      <alignment horizontal="left" readingOrder="0" shrinkToFit="0" vertical="top" wrapText="1"/>
    </xf>
    <xf borderId="0" fillId="0" fontId="6" numFmtId="0" xfId="0" applyAlignment="1" applyFont="1">
      <alignment horizontal="center" readingOrder="0" shrinkToFit="0" vertical="bottom" wrapText="1"/>
    </xf>
    <xf borderId="0" fillId="0" fontId="17" numFmtId="165" xfId="0" applyAlignment="1" applyFont="1" applyNumberFormat="1">
      <alignment horizontal="center" readingOrder="0" vertical="bottom"/>
    </xf>
    <xf borderId="0" fillId="0" fontId="60" numFmtId="0" xfId="0" applyAlignment="1" applyFont="1">
      <alignment readingOrder="0" shrinkToFit="0" vertical="bottom" wrapText="1"/>
    </xf>
    <xf borderId="0" fillId="0" fontId="17" numFmtId="0" xfId="0" applyAlignment="1" applyFont="1">
      <alignment readingOrder="0" shrinkToFit="0" vertical="bottom" wrapText="1"/>
    </xf>
    <xf borderId="0" fillId="0" fontId="60" numFmtId="0" xfId="0" applyAlignment="1" applyFont="1">
      <alignment readingOrder="0" shrinkToFit="0" vertical="top" wrapText="1"/>
    </xf>
    <xf borderId="0" fillId="0" fontId="17" numFmtId="165" xfId="0" applyAlignment="1" applyFont="1" applyNumberFormat="1">
      <alignment horizontal="center" vertical="bottom"/>
    </xf>
    <xf borderId="0" fillId="4" fontId="30" numFmtId="0" xfId="0" applyAlignment="1" applyFont="1">
      <alignment horizontal="center" readingOrder="0" shrinkToFit="0" vertical="bottom" wrapText="1"/>
    </xf>
    <xf borderId="12" fillId="4" fontId="30" numFmtId="0" xfId="0" applyAlignment="1" applyBorder="1" applyFont="1">
      <alignment horizontal="center" readingOrder="0" shrinkToFit="0" vertical="bottom" wrapText="1"/>
    </xf>
    <xf borderId="12" fillId="4" fontId="30" numFmtId="0" xfId="0" applyAlignment="1" applyBorder="1" applyFont="1">
      <alignment horizontal="center" shrinkToFit="0" vertical="bottom" wrapText="1"/>
    </xf>
    <xf borderId="0" fillId="0" fontId="6" numFmtId="0" xfId="0" applyAlignment="1" applyFont="1">
      <alignment vertical="bottom"/>
    </xf>
    <xf borderId="0" fillId="9" fontId="6" numFmtId="0" xfId="0" applyAlignment="1" applyFont="1">
      <alignment readingOrder="0" shrinkToFit="0" vertical="bottom" wrapText="1"/>
    </xf>
    <xf borderId="0" fillId="0" fontId="6" numFmtId="0" xfId="0" applyAlignment="1" applyFont="1">
      <alignment readingOrder="0" vertical="bottom"/>
    </xf>
    <xf borderId="1" fillId="4" fontId="61" numFmtId="0" xfId="0" applyAlignment="1" applyBorder="1" applyFont="1">
      <alignment horizontal="center" readingOrder="0" shrinkToFit="0" vertical="center" wrapText="1"/>
    </xf>
    <xf borderId="0" fillId="0" fontId="8" numFmtId="164" xfId="0" applyAlignment="1" applyFont="1" applyNumberFormat="1">
      <alignment readingOrder="0"/>
    </xf>
    <xf borderId="0" fillId="0" fontId="6" numFmtId="0" xfId="0" applyAlignment="1" applyFont="1">
      <alignment shrinkToFit="0" vertical="bottom" wrapText="1"/>
    </xf>
    <xf borderId="0" fillId="0" fontId="6" numFmtId="172" xfId="0" applyAlignment="1" applyFont="1" applyNumberFormat="1">
      <alignment horizontal="center" readingOrder="0" shrinkToFit="0" vertical="bottom" wrapText="1"/>
    </xf>
    <xf borderId="0" fillId="9" fontId="62" numFmtId="0" xfId="0" applyAlignment="1" applyFont="1">
      <alignment horizontal="left" readingOrder="0" shrinkToFit="0" wrapText="1"/>
    </xf>
    <xf borderId="0" fillId="9" fontId="63" numFmtId="0" xfId="0" applyAlignment="1" applyFont="1">
      <alignment horizontal="left" readingOrder="0"/>
    </xf>
    <xf borderId="63" fillId="4" fontId="46" numFmtId="0" xfId="0" applyAlignment="1" applyBorder="1" applyFont="1">
      <alignment horizontal="center" shrinkToFit="0" vertical="center" wrapText="1"/>
    </xf>
    <xf borderId="64" fillId="4" fontId="46" numFmtId="0" xfId="0" applyAlignment="1" applyBorder="1" applyFont="1">
      <alignment horizontal="center" shrinkToFit="0" vertical="center" wrapText="1"/>
    </xf>
    <xf borderId="65" fillId="4" fontId="46" numFmtId="0" xfId="0" applyAlignment="1" applyBorder="1" applyFont="1">
      <alignment horizontal="center" shrinkToFit="0" vertical="center" wrapText="1"/>
    </xf>
    <xf borderId="35" fillId="6" fontId="23" numFmtId="0" xfId="0" applyAlignment="1" applyBorder="1" applyFont="1">
      <alignment horizontal="center" shrinkToFit="0" vertical="center" wrapText="1"/>
    </xf>
    <xf borderId="35" fillId="6" fontId="21" numFmtId="0" xfId="0" applyAlignment="1" applyBorder="1" applyFont="1">
      <alignment horizontal="center" readingOrder="0" shrinkToFit="0" vertical="center" wrapText="1"/>
    </xf>
    <xf borderId="1" fillId="6" fontId="23" numFmtId="2" xfId="0" applyAlignment="1" applyBorder="1" applyFont="1" applyNumberFormat="1">
      <alignment horizontal="center" shrinkToFit="0" vertical="center" wrapText="1"/>
    </xf>
    <xf borderId="1" fillId="6" fontId="23" numFmtId="0" xfId="0" applyAlignment="1" applyBorder="1" applyFont="1">
      <alignment horizontal="center" shrinkToFit="0" vertical="center" wrapText="1"/>
    </xf>
    <xf borderId="1" fillId="6" fontId="23" numFmtId="0" xfId="0" applyAlignment="1" applyBorder="1" applyFont="1">
      <alignment horizontal="center" readingOrder="0" shrinkToFit="0" vertical="center" wrapText="1"/>
    </xf>
    <xf borderId="35" fillId="6" fontId="23" numFmtId="0" xfId="0" applyAlignment="1" applyBorder="1" applyFont="1">
      <alignment horizontal="center" readingOrder="0" shrinkToFit="0" vertical="center" wrapText="1"/>
    </xf>
    <xf borderId="35" fillId="6" fontId="23" numFmtId="0" xfId="0" applyAlignment="1" applyBorder="1" applyFont="1">
      <alignment horizontal="left" readingOrder="0" shrinkToFit="0" vertical="center" wrapText="1"/>
    </xf>
    <xf borderId="1" fillId="6" fontId="23" numFmtId="0" xfId="0" applyAlignment="1" applyBorder="1" applyFont="1">
      <alignment horizontal="left" shrinkToFit="0" vertical="center" wrapText="1"/>
    </xf>
    <xf borderId="35" fillId="7" fontId="23" numFmtId="0" xfId="0" applyAlignment="1" applyBorder="1" applyFont="1">
      <alignment horizontal="center" shrinkToFit="0" vertical="center" wrapText="1"/>
    </xf>
    <xf borderId="35" fillId="7" fontId="21" numFmtId="0" xfId="0" applyAlignment="1" applyBorder="1" applyFont="1">
      <alignment horizontal="center" readingOrder="0" shrinkToFit="0" vertical="center" wrapText="1"/>
    </xf>
    <xf borderId="1" fillId="18" fontId="23" numFmtId="2" xfId="0" applyAlignment="1" applyBorder="1" applyFill="1" applyFont="1" applyNumberFormat="1">
      <alignment horizontal="center" shrinkToFit="0" vertical="center" wrapText="1"/>
    </xf>
    <xf borderId="1" fillId="18" fontId="23" numFmtId="0" xfId="0" applyAlignment="1" applyBorder="1" applyFont="1">
      <alignment horizontal="center" shrinkToFit="0" vertical="center" wrapText="1"/>
    </xf>
    <xf borderId="35" fillId="18" fontId="23" numFmtId="0" xfId="0" applyAlignment="1" applyBorder="1" applyFont="1">
      <alignment horizontal="center" readingOrder="0" shrinkToFit="0" vertical="center" wrapText="1"/>
    </xf>
    <xf borderId="35" fillId="7" fontId="23" numFmtId="0" xfId="0" applyAlignment="1" applyBorder="1" applyFont="1">
      <alignment horizontal="center" readingOrder="0" shrinkToFit="0" vertical="center" wrapText="1"/>
    </xf>
    <xf borderId="35" fillId="7" fontId="23" numFmtId="0" xfId="0" applyAlignment="1" applyBorder="1" applyFont="1">
      <alignment horizontal="left" readingOrder="0" shrinkToFit="0" vertical="center" wrapText="1"/>
    </xf>
    <xf borderId="1" fillId="18" fontId="23" numFmtId="0" xfId="0" applyAlignment="1" applyBorder="1" applyFont="1">
      <alignment horizontal="center" readingOrder="0" shrinkToFit="0" vertical="center" wrapText="1"/>
    </xf>
    <xf borderId="1" fillId="7" fontId="23" numFmtId="0" xfId="0" applyAlignment="1" applyBorder="1" applyFont="1">
      <alignment horizontal="center" shrinkToFit="0" vertical="center" wrapText="1"/>
    </xf>
    <xf borderId="1" fillId="7" fontId="23" numFmtId="0" xfId="0" applyAlignment="1" applyBorder="1" applyFont="1">
      <alignment horizontal="left" shrinkToFit="0" vertical="center" wrapText="1"/>
    </xf>
    <xf borderId="1" fillId="18" fontId="34" numFmtId="0" xfId="0" applyAlignment="1" applyBorder="1" applyFont="1">
      <alignment horizontal="center" shrinkToFit="0" vertical="center" wrapText="1"/>
    </xf>
    <xf borderId="35" fillId="6" fontId="21" numFmtId="0" xfId="0" applyAlignment="1" applyBorder="1" applyFont="1">
      <alignment horizontal="center" shrinkToFit="0" vertical="center" wrapText="1"/>
    </xf>
    <xf borderId="35" fillId="18" fontId="21" numFmtId="0" xfId="0" applyAlignment="1" applyBorder="1" applyFont="1">
      <alignment horizontal="center" readingOrder="0" shrinkToFit="0" vertical="center" wrapText="1"/>
    </xf>
    <xf borderId="35" fillId="18" fontId="23" numFmtId="0" xfId="0" applyAlignment="1" applyBorder="1" applyFont="1">
      <alignment horizontal="center" shrinkToFit="0" vertical="center" wrapText="1"/>
    </xf>
    <xf borderId="35" fillId="18" fontId="23" numFmtId="0" xfId="0" applyAlignment="1" applyBorder="1" applyFont="1">
      <alignment horizontal="left" readingOrder="0" shrinkToFit="0" vertical="center" wrapText="1"/>
    </xf>
    <xf borderId="1" fillId="18" fontId="23" numFmtId="0" xfId="0" applyAlignment="1" applyBorder="1" applyFont="1">
      <alignment horizontal="left" shrinkToFit="0" vertical="center" wrapText="1"/>
    </xf>
    <xf borderId="35" fillId="6" fontId="34" numFmtId="0" xfId="0" applyAlignment="1" applyBorder="1" applyFont="1">
      <alignment horizontal="center" readingOrder="0" shrinkToFit="0" vertical="center" wrapText="1"/>
    </xf>
    <xf borderId="35" fillId="6" fontId="32" numFmtId="0" xfId="0" applyAlignment="1" applyBorder="1" applyFont="1">
      <alignment horizontal="center" shrinkToFit="0" vertical="center" wrapText="1"/>
    </xf>
    <xf borderId="1" fillId="6" fontId="34" numFmtId="0" xfId="0" applyAlignment="1" applyBorder="1" applyFont="1">
      <alignment horizontal="center" shrinkToFit="0" vertical="center" wrapText="1"/>
    </xf>
    <xf borderId="35" fillId="6" fontId="34" numFmtId="0" xfId="0" applyAlignment="1" applyBorder="1" applyFont="1">
      <alignment horizontal="center" shrinkToFit="0" vertical="center" wrapText="1"/>
    </xf>
    <xf borderId="35" fillId="19" fontId="25" numFmtId="0" xfId="0" applyAlignment="1" applyBorder="1" applyFill="1" applyFont="1">
      <alignment horizontal="center" readingOrder="0" shrinkToFit="0" vertical="center" wrapText="1"/>
    </xf>
    <xf borderId="45" fillId="19" fontId="29" numFmtId="0" xfId="0" applyAlignment="1" applyBorder="1" applyFont="1">
      <alignment horizontal="center" readingOrder="0" shrinkToFit="0" vertical="center" wrapText="1"/>
    </xf>
    <xf borderId="73" fillId="19" fontId="25" numFmtId="2" xfId="0" applyAlignment="1" applyBorder="1" applyFont="1" applyNumberFormat="1">
      <alignment horizontal="center" shrinkToFit="0" vertical="bottom" wrapText="1"/>
    </xf>
    <xf borderId="73" fillId="19" fontId="35" numFmtId="0" xfId="0" applyAlignment="1" applyBorder="1" applyFont="1">
      <alignment vertical="bottom"/>
    </xf>
    <xf borderId="72" fillId="19" fontId="25" numFmtId="0" xfId="0" applyAlignment="1" applyBorder="1" applyFont="1">
      <alignment readingOrder="0" shrinkToFit="0" vertical="bottom" wrapText="1"/>
    </xf>
    <xf borderId="35" fillId="19" fontId="25" numFmtId="0" xfId="0" applyAlignment="1" applyBorder="1" applyFont="1">
      <alignment horizontal="center" readingOrder="0" shrinkToFit="0" vertical="bottom" wrapText="1"/>
    </xf>
    <xf borderId="45" fillId="19" fontId="35" numFmtId="0" xfId="0" applyAlignment="1" applyBorder="1" applyFont="1">
      <alignment readingOrder="0" vertical="bottom"/>
    </xf>
    <xf borderId="45" fillId="19" fontId="25" numFmtId="0" xfId="0" applyAlignment="1" applyBorder="1" applyFont="1">
      <alignment horizontal="center" readingOrder="0" vertical="bottom"/>
    </xf>
    <xf borderId="35" fillId="19" fontId="23" numFmtId="0" xfId="0" applyAlignment="1" applyBorder="1" applyFont="1">
      <alignment horizontal="center" readingOrder="0" shrinkToFit="0" vertical="center" wrapText="1"/>
    </xf>
    <xf borderId="45" fillId="19" fontId="35" numFmtId="0" xfId="0" applyAlignment="1" applyBorder="1" applyFont="1">
      <alignment readingOrder="0"/>
    </xf>
    <xf borderId="45" fillId="19" fontId="25" numFmtId="0" xfId="0" applyAlignment="1" applyBorder="1" applyFont="1">
      <alignment readingOrder="0"/>
    </xf>
    <xf borderId="12" fillId="19" fontId="25" numFmtId="2" xfId="0" applyAlignment="1" applyBorder="1" applyFont="1" applyNumberFormat="1">
      <alignment horizontal="center" shrinkToFit="0" vertical="bottom" wrapText="1"/>
    </xf>
    <xf borderId="12" fillId="19" fontId="35" numFmtId="0" xfId="0" applyAlignment="1" applyBorder="1" applyFont="1">
      <alignment vertical="bottom"/>
    </xf>
    <xf borderId="11" fillId="19" fontId="25" numFmtId="0" xfId="0" applyAlignment="1" applyBorder="1" applyFont="1">
      <alignment readingOrder="0" shrinkToFit="0" vertical="bottom" wrapText="1"/>
    </xf>
    <xf borderId="12" fillId="19" fontId="25" numFmtId="0" xfId="0" applyAlignment="1" applyBorder="1" applyFont="1">
      <alignment readingOrder="0" shrinkToFit="0" vertical="bottom" wrapText="1"/>
    </xf>
    <xf borderId="12" fillId="19" fontId="25" numFmtId="0" xfId="0" applyAlignment="1" applyBorder="1" applyFont="1">
      <alignment horizontal="center" shrinkToFit="0" vertical="bottom" wrapText="1"/>
    </xf>
    <xf borderId="10" fillId="19" fontId="25" numFmtId="0" xfId="0" applyAlignment="1" applyBorder="1" applyFont="1">
      <alignment horizontal="center" readingOrder="0" shrinkToFit="0" vertical="bottom" wrapText="1"/>
    </xf>
    <xf borderId="1" fillId="19" fontId="23" numFmtId="0" xfId="0" applyAlignment="1" applyBorder="1" applyFont="1">
      <alignment horizontal="center" shrinkToFit="0" vertical="center" wrapText="1"/>
    </xf>
    <xf borderId="1" fillId="7" fontId="23" numFmtId="2" xfId="0" applyAlignment="1" applyBorder="1" applyFont="1" applyNumberFormat="1">
      <alignment horizontal="center" shrinkToFit="0" vertical="center" wrapText="1"/>
    </xf>
    <xf borderId="1" fillId="7" fontId="23" numFmtId="0" xfId="0" applyAlignment="1" applyBorder="1" applyFont="1">
      <alignment horizontal="center" readingOrder="0" shrinkToFit="0" vertical="center" wrapText="1"/>
    </xf>
    <xf borderId="35" fillId="7" fontId="23" numFmtId="2" xfId="0" applyAlignment="1" applyBorder="1" applyFont="1" applyNumberFormat="1">
      <alignment horizontal="center" shrinkToFit="0" vertical="center" wrapText="1"/>
    </xf>
    <xf borderId="35" fillId="19" fontId="21" numFmtId="0" xfId="0" applyAlignment="1" applyBorder="1" applyFont="1">
      <alignment horizontal="center" readingOrder="0" shrinkToFit="0" vertical="center" wrapText="1"/>
    </xf>
    <xf borderId="1" fillId="19" fontId="23" numFmtId="2" xfId="0" applyAlignment="1" applyBorder="1" applyFont="1" applyNumberFormat="1">
      <alignment horizontal="center" shrinkToFit="0" vertical="center" wrapText="1"/>
    </xf>
    <xf borderId="1" fillId="19" fontId="23" numFmtId="0" xfId="0" applyAlignment="1" applyBorder="1" applyFont="1">
      <alignment horizontal="center" readingOrder="0" shrinkToFit="0" vertical="center" wrapText="1"/>
    </xf>
    <xf borderId="35" fillId="19" fontId="23" numFmtId="0" xfId="0" applyAlignment="1" applyBorder="1" applyFont="1">
      <alignment horizontal="center" shrinkToFit="0" vertical="center" wrapText="1"/>
    </xf>
    <xf borderId="35" fillId="19" fontId="23" numFmtId="2" xfId="0" applyAlignment="1" applyBorder="1" applyFont="1" applyNumberFormat="1">
      <alignment horizontal="center" shrinkToFit="0" vertical="center" wrapText="1"/>
    </xf>
    <xf borderId="1" fillId="18" fontId="23" numFmtId="2" xfId="0" applyAlignment="1" applyBorder="1" applyFont="1" applyNumberFormat="1">
      <alignment horizontal="center" readingOrder="0" shrinkToFit="0" vertical="center" wrapText="1"/>
    </xf>
    <xf borderId="35" fillId="18" fontId="23" numFmtId="2" xfId="0" applyAlignment="1" applyBorder="1" applyFont="1" applyNumberFormat="1">
      <alignment horizontal="center" shrinkToFit="0" vertical="center" wrapText="1"/>
    </xf>
    <xf borderId="1" fillId="6" fontId="23" numFmtId="2" xfId="0" applyAlignment="1" applyBorder="1" applyFont="1" applyNumberFormat="1">
      <alignment horizontal="center" readingOrder="0" shrinkToFit="0" vertical="center" wrapText="1"/>
    </xf>
    <xf borderId="43" fillId="6" fontId="23" numFmtId="0" xfId="0" applyAlignment="1" applyBorder="1" applyFont="1">
      <alignment horizontal="center" readingOrder="0" shrinkToFit="0" vertical="center" wrapText="1"/>
    </xf>
    <xf borderId="36" fillId="18" fontId="23" numFmtId="0" xfId="0" applyAlignment="1" applyBorder="1" applyFont="1">
      <alignment horizontal="center" readingOrder="0" shrinkToFit="0" vertical="center" wrapText="1"/>
    </xf>
    <xf borderId="35" fillId="18" fontId="23" numFmtId="2" xfId="0" applyAlignment="1" applyBorder="1" applyFont="1" applyNumberFormat="1">
      <alignment horizontal="center" readingOrder="0" shrinkToFit="0" vertical="center" wrapText="1"/>
    </xf>
    <xf borderId="35" fillId="7" fontId="21" numFmtId="0" xfId="0" applyAlignment="1" applyBorder="1" applyFont="1">
      <alignment horizontal="center" shrinkToFit="0" vertical="center" wrapText="1"/>
    </xf>
    <xf borderId="0" fillId="0" fontId="32" numFmtId="0" xfId="0" applyAlignment="1" applyFont="1">
      <alignment horizontal="center" shrinkToFit="0" wrapText="1"/>
    </xf>
    <xf borderId="0" fillId="0" fontId="34" numFmtId="0" xfId="0" applyAlignment="1" applyFont="1">
      <alignment horizontal="center" shrinkToFit="0" vertical="top" wrapText="1"/>
    </xf>
    <xf borderId="56" fillId="6" fontId="20" numFmtId="0" xfId="0" applyAlignment="1" applyBorder="1" applyFont="1">
      <alignment horizontal="center" readingOrder="0" shrinkToFit="0" vertical="center" wrapText="1"/>
    </xf>
    <xf borderId="59" fillId="7" fontId="23" numFmtId="0" xfId="0" applyAlignment="1" applyBorder="1" applyFont="1">
      <alignment horizontal="center" readingOrder="0" shrinkToFit="0" vertical="center" wrapText="1"/>
    </xf>
    <xf borderId="39" fillId="4" fontId="46" numFmtId="0" xfId="0" applyAlignment="1" applyBorder="1" applyFont="1">
      <alignment horizontal="center" shrinkToFit="0" vertical="center" wrapText="1"/>
    </xf>
    <xf borderId="39" fillId="4" fontId="5" numFmtId="0" xfId="0" applyAlignment="1" applyBorder="1" applyFont="1">
      <alignment horizontal="center" shrinkToFit="0" vertical="center" wrapText="1"/>
    </xf>
    <xf borderId="88" fillId="0" fontId="16" numFmtId="0" xfId="0" applyBorder="1" applyFont="1"/>
    <xf borderId="42" fillId="6" fontId="23" numFmtId="0" xfId="0" applyAlignment="1" applyBorder="1" applyFont="1">
      <alignment horizontal="center" shrinkToFit="0" vertical="center" wrapText="1"/>
    </xf>
    <xf borderId="42" fillId="6" fontId="21" numFmtId="0" xfId="0" applyAlignment="1" applyBorder="1" applyFont="1">
      <alignment horizontal="center" readingOrder="0" shrinkToFit="0" vertical="center" wrapText="1"/>
    </xf>
    <xf borderId="39" fillId="6" fontId="23" numFmtId="2" xfId="0" applyAlignment="1" applyBorder="1" applyFont="1" applyNumberFormat="1">
      <alignment horizontal="center" shrinkToFit="0" vertical="center" wrapText="1"/>
    </xf>
    <xf borderId="39" fillId="6" fontId="23" numFmtId="0" xfId="0" applyAlignment="1" applyBorder="1" applyFont="1">
      <alignment horizontal="center" shrinkToFit="0" vertical="center" wrapText="1"/>
    </xf>
    <xf borderId="39" fillId="6" fontId="23" numFmtId="0" xfId="0" applyAlignment="1" applyBorder="1" applyFont="1">
      <alignment horizontal="center" readingOrder="0" shrinkToFit="0" vertical="center" wrapText="1"/>
    </xf>
    <xf borderId="42" fillId="6" fontId="23" numFmtId="0" xfId="0" applyAlignment="1" applyBorder="1" applyFont="1">
      <alignment horizontal="center" readingOrder="0" shrinkToFit="0" vertical="center" wrapText="1"/>
    </xf>
    <xf borderId="42" fillId="6" fontId="23" numFmtId="2" xfId="0" applyAlignment="1" applyBorder="1" applyFont="1" applyNumberFormat="1">
      <alignment horizontal="center" shrinkToFit="0" vertical="center" wrapText="1"/>
    </xf>
    <xf borderId="42" fillId="6" fontId="23" numFmtId="2" xfId="0" applyAlignment="1" applyBorder="1" applyFont="1" applyNumberFormat="1">
      <alignment horizontal="center" readingOrder="0" shrinkToFit="0" vertical="center" wrapText="1"/>
    </xf>
    <xf borderId="39" fillId="6" fontId="23" numFmtId="2" xfId="0" applyAlignment="1" applyBorder="1" applyFont="1" applyNumberFormat="1">
      <alignment horizontal="center" readingOrder="0" shrinkToFit="0" vertical="center" wrapText="1"/>
    </xf>
    <xf borderId="42" fillId="18" fontId="23" numFmtId="0" xfId="0" applyAlignment="1" applyBorder="1" applyFont="1">
      <alignment horizontal="center" readingOrder="0" shrinkToFit="0" vertical="center" wrapText="1"/>
    </xf>
    <xf borderId="42" fillId="18" fontId="21" numFmtId="0" xfId="0" applyAlignment="1" applyBorder="1" applyFont="1">
      <alignment horizontal="center" readingOrder="0" shrinkToFit="0" vertical="center" wrapText="1"/>
    </xf>
    <xf borderId="39" fillId="18" fontId="23" numFmtId="2" xfId="0" applyAlignment="1" applyBorder="1" applyFont="1" applyNumberFormat="1">
      <alignment horizontal="center" shrinkToFit="0" vertical="center" wrapText="1"/>
    </xf>
    <xf borderId="39" fillId="18" fontId="23" numFmtId="0" xfId="0" applyAlignment="1" applyBorder="1" applyFont="1">
      <alignment horizontal="center" shrinkToFit="0" vertical="center" wrapText="1"/>
    </xf>
    <xf borderId="39" fillId="18" fontId="23" numFmtId="0" xfId="0" applyAlignment="1" applyBorder="1" applyFont="1">
      <alignment horizontal="center" readingOrder="0" shrinkToFit="0" vertical="center" wrapText="1"/>
    </xf>
    <xf borderId="42" fillId="18" fontId="23" numFmtId="0" xfId="0" applyAlignment="1" applyBorder="1" applyFont="1">
      <alignment horizontal="center" shrinkToFit="0" vertical="center" wrapText="1"/>
    </xf>
    <xf borderId="0" fillId="18" fontId="34" numFmtId="0" xfId="0" applyAlignment="1" applyFont="1">
      <alignment horizontal="center" shrinkToFit="0" wrapText="1"/>
    </xf>
    <xf borderId="42" fillId="18" fontId="23" numFmtId="2" xfId="0" applyAlignment="1" applyBorder="1" applyFont="1" applyNumberFormat="1">
      <alignment horizontal="center" shrinkToFit="0" vertical="center" wrapText="1"/>
    </xf>
    <xf borderId="42" fillId="18" fontId="23" numFmtId="2" xfId="0" applyAlignment="1" applyBorder="1" applyFont="1" applyNumberFormat="1">
      <alignment horizontal="center" readingOrder="0" shrinkToFit="0" vertical="center" wrapText="1"/>
    </xf>
    <xf borderId="39" fillId="18" fontId="23" numFmtId="2" xfId="0" applyAlignment="1" applyBorder="1" applyFont="1" applyNumberFormat="1">
      <alignment horizontal="center" readingOrder="0" shrinkToFit="0" vertical="center" wrapText="1"/>
    </xf>
    <xf borderId="0" fillId="6" fontId="34" numFmtId="0" xfId="0" applyAlignment="1" applyFont="1">
      <alignment horizontal="center" shrinkToFit="0" wrapText="1"/>
    </xf>
    <xf borderId="36" fillId="7" fontId="21" numFmtId="0" xfId="0" applyAlignment="1" applyBorder="1" applyFont="1">
      <alignment horizontal="center" shrinkToFit="0" vertical="center" wrapText="1"/>
    </xf>
    <xf borderId="38" fillId="7" fontId="23" numFmtId="2" xfId="0" applyAlignment="1" applyBorder="1" applyFont="1" applyNumberFormat="1">
      <alignment horizontal="center" shrinkToFit="0" vertical="center" wrapText="1"/>
    </xf>
    <xf borderId="39" fillId="7" fontId="23" numFmtId="0" xfId="0" applyAlignment="1" applyBorder="1" applyFont="1">
      <alignment horizontal="center" shrinkToFit="0" vertical="center" wrapText="1"/>
    </xf>
    <xf borderId="38" fillId="7" fontId="23" numFmtId="0" xfId="0" applyAlignment="1" applyBorder="1" applyFont="1">
      <alignment horizontal="center" shrinkToFit="0" vertical="center" wrapText="1"/>
    </xf>
    <xf borderId="36" fillId="7" fontId="23" numFmtId="0" xfId="0" applyAlignment="1" applyBorder="1" applyFont="1">
      <alignment horizontal="center" readingOrder="0" shrinkToFit="0" vertical="center" wrapText="1"/>
    </xf>
    <xf borderId="36" fillId="7" fontId="23" numFmtId="0" xfId="0" applyAlignment="1" applyBorder="1" applyFont="1">
      <alignment horizontal="center" shrinkToFit="0" vertical="center" wrapText="1"/>
    </xf>
    <xf borderId="35" fillId="6" fontId="21" numFmtId="0" xfId="0" applyAlignment="1" applyBorder="1" applyFont="1">
      <alignment horizontal="center" shrinkToFit="0" wrapText="1"/>
    </xf>
    <xf borderId="1" fillId="6" fontId="23" numFmtId="0" xfId="0" applyAlignment="1" applyBorder="1" applyFont="1">
      <alignment horizontal="center" shrinkToFit="0" wrapText="1"/>
    </xf>
    <xf borderId="35" fillId="6" fontId="23" numFmtId="0" xfId="0" applyAlignment="1" applyBorder="1" applyFont="1">
      <alignment horizontal="center" shrinkToFit="0" wrapText="1"/>
    </xf>
    <xf borderId="35" fillId="6" fontId="23" numFmtId="0" xfId="0" applyAlignment="1" applyBorder="1" applyFont="1">
      <alignment horizontal="center" readingOrder="0" shrinkToFit="0" wrapText="1"/>
    </xf>
    <xf borderId="1" fillId="6" fontId="35" numFmtId="0" xfId="0" applyBorder="1" applyFont="1"/>
    <xf borderId="40" fillId="3" fontId="30" numFmtId="0" xfId="0" applyAlignment="1" applyBorder="1" applyFont="1">
      <alignment horizontal="center" shrinkToFit="0" vertical="center" wrapText="1"/>
    </xf>
    <xf borderId="0" fillId="9" fontId="23" numFmtId="0" xfId="0" applyAlignment="1" applyFont="1">
      <alignment horizontal="center" shrinkToFit="0" vertical="center" wrapText="1"/>
    </xf>
    <xf borderId="0" fillId="9" fontId="34" numFmtId="0" xfId="0" applyAlignment="1" applyFont="1">
      <alignment horizontal="center" shrinkToFit="0" wrapText="1"/>
    </xf>
    <xf borderId="89" fillId="6" fontId="23" numFmtId="0" xfId="0" applyAlignment="1" applyBorder="1" applyFont="1">
      <alignment horizontal="center" readingOrder="0" shrinkToFit="0" vertical="center" wrapText="1"/>
    </xf>
    <xf borderId="90" fillId="0" fontId="16" numFmtId="0" xfId="0" applyBorder="1" applyFont="1"/>
    <xf borderId="91" fillId="0" fontId="16" numFmtId="0" xfId="0" applyBorder="1" applyFont="1"/>
    <xf borderId="89" fillId="7" fontId="23" numFmtId="0" xfId="0" applyAlignment="1" applyBorder="1" applyFont="1">
      <alignment horizontal="center" readingOrder="0" shrinkToFit="0" vertical="center" wrapText="1"/>
    </xf>
    <xf borderId="35" fillId="7" fontId="21" numFmtId="0" xfId="0" applyAlignment="1" applyBorder="1" applyFont="1">
      <alignment horizontal="center" shrinkToFit="0" wrapText="1"/>
    </xf>
    <xf borderId="1" fillId="7" fontId="23" numFmtId="2" xfId="0" applyAlignment="1" applyBorder="1" applyFont="1" applyNumberFormat="1">
      <alignment horizontal="center" shrinkToFit="0" wrapText="1"/>
    </xf>
    <xf borderId="1" fillId="7" fontId="23" numFmtId="0" xfId="0" applyAlignment="1" applyBorder="1" applyFont="1">
      <alignment horizontal="center" shrinkToFit="0" wrapText="1"/>
    </xf>
    <xf borderId="35" fillId="7" fontId="23" numFmtId="0" xfId="0" applyAlignment="1" applyBorder="1" applyFont="1">
      <alignment horizontal="center" shrinkToFit="0" wrapText="1"/>
    </xf>
    <xf borderId="35" fillId="7" fontId="23" numFmtId="0" xfId="0" applyAlignment="1" applyBorder="1" applyFont="1">
      <alignment horizontal="center" readingOrder="0" shrinkToFit="0" wrapText="1"/>
    </xf>
    <xf borderId="0" fillId="0" fontId="35" numFmtId="0" xfId="0" applyAlignment="1" applyFont="1">
      <alignment vertical="bottom"/>
    </xf>
  </cellXfs>
  <cellStyles count="1">
    <cellStyle xfId="0" name="Normal" builtinId="0"/>
  </cellStyles>
  <dxfs count="14">
    <dxf>
      <font/>
      <fill>
        <patternFill patternType="solid">
          <fgColor rgb="FFB7E1CD"/>
          <bgColor rgb="FFB7E1CD"/>
        </patternFill>
      </fill>
      <border/>
    </dxf>
    <dxf>
      <font/>
      <fill>
        <patternFill patternType="solid">
          <fgColor rgb="FFFFE8E8"/>
          <bgColor rgb="FFFFE8E8"/>
        </patternFill>
      </fill>
      <border/>
    </dxf>
    <dxf>
      <font>
        <color rgb="FF808080"/>
      </font>
      <fill>
        <patternFill patternType="solid">
          <fgColor rgb="FFEFEFEF"/>
          <bgColor rgb="FFEFEFEF"/>
        </patternFill>
      </fill>
      <border/>
    </dxf>
    <dxf>
      <font/>
      <fill>
        <patternFill patternType="solid">
          <fgColor rgb="FFFFFF00"/>
          <bgColor rgb="FFFFFF00"/>
        </patternFill>
      </fill>
      <border/>
    </dxf>
    <dxf>
      <font/>
      <fill>
        <patternFill patternType="solid">
          <fgColor rgb="FF00FFFF"/>
          <bgColor rgb="FF00FFFF"/>
        </patternFill>
      </fill>
      <border/>
    </dxf>
    <dxf>
      <font/>
      <fill>
        <patternFill patternType="solid">
          <fgColor rgb="FFF4C7C3"/>
          <bgColor rgb="FFF4C7C3"/>
        </patternFill>
      </fill>
      <border/>
    </dxf>
    <dxf>
      <font/>
      <fill>
        <patternFill patternType="solid">
          <fgColor rgb="FFFCE8B2"/>
          <bgColor rgb="FFFCE8B2"/>
        </patternFill>
      </fill>
      <border/>
    </dxf>
    <dxf>
      <font/>
      <fill>
        <patternFill patternType="none"/>
      </fill>
      <border/>
    </dxf>
    <dxf>
      <font/>
      <fill>
        <patternFill patternType="solid">
          <fgColor rgb="FFFFFFFF"/>
          <bgColor rgb="FFFFFFFF"/>
        </patternFill>
      </fill>
      <border/>
    </dxf>
    <dxf>
      <font/>
      <fill>
        <patternFill patternType="solid">
          <fgColor rgb="FFE0F7FA"/>
          <bgColor rgb="FFE0F7FA"/>
        </patternFill>
      </fill>
      <border/>
    </dxf>
    <dxf>
      <font/>
      <fill>
        <patternFill patternType="solid">
          <fgColor rgb="FFE67C73"/>
          <bgColor rgb="FFE67C73"/>
        </patternFill>
      </fill>
      <border/>
    </dxf>
    <dxf>
      <font/>
      <fill>
        <patternFill patternType="solid">
          <fgColor rgb="FF356854"/>
          <bgColor rgb="FF356854"/>
        </patternFill>
      </fill>
      <border/>
    </dxf>
    <dxf>
      <font/>
      <fill>
        <patternFill patternType="solid">
          <fgColor rgb="FFF6F8F9"/>
          <bgColor rgb="FFF6F8F9"/>
        </patternFill>
      </fill>
      <border/>
    </dxf>
    <dxf>
      <font>
        <color rgb="FFFFFFFF"/>
      </font>
      <fill>
        <patternFill patternType="solid">
          <fgColor rgb="FF00B050"/>
          <bgColor rgb="FF00B050"/>
        </patternFill>
      </fill>
      <border/>
    </dxf>
  </dxfs>
  <tableStyles count="3">
    <tableStyle count="2" pivot="0" name="Waving Flows-style">
      <tableStyleElement dxfId="8" type="firstRowStripe"/>
      <tableStyleElement dxfId="9" type="secondRowStripe"/>
    </tableStyle>
    <tableStyle count="3" pivot="0" name="Testing Issue Tracker-style">
      <tableStyleElement dxfId="11" type="headerRow"/>
      <tableStyleElement dxfId="8" type="firstRowStripe"/>
      <tableStyleElement dxfId="12" type="secondRowStripe"/>
    </tableStyle>
    <tableStyle count="3" pivot="0" name="Go-Live Tracker-style">
      <tableStyleElement dxfId="11" type="headerRow"/>
      <tableStyleElement dxfId="8" type="firstRowStripe"/>
      <tableStyleElement dxfId="1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000000"/>
                </a:solidFill>
                <a:latin typeface="Arial"/>
              </a:defRPr>
            </a:pPr>
            <a:r>
              <a:rPr b="1" i="0">
                <a:solidFill>
                  <a:srgbClr val="000000"/>
                </a:solidFill>
                <a:latin typeface="Arial"/>
              </a:rPr>
              <a:t>Testing Status</a:t>
            </a:r>
          </a:p>
        </c:rich>
      </c:tx>
      <c:overlay val="0"/>
    </c:title>
    <c:plotArea>
      <c:layout/>
      <c:doughnutChart>
        <c:varyColors val="1"/>
        <c:ser>
          <c:idx val="0"/>
          <c:order val="0"/>
          <c:dPt>
            <c:idx val="0"/>
            <c:spPr>
              <a:solidFill>
                <a:srgbClr val="000000"/>
              </a:solidFill>
            </c:spPr>
          </c:dPt>
          <c:dPt>
            <c:idx val="1"/>
            <c:explosion val="0"/>
            <c:spPr>
              <a:solidFill>
                <a:srgbClr val="F48020"/>
              </a:solidFill>
            </c:spPr>
          </c:dPt>
          <c:dLbls>
            <c:showLegendKey val="0"/>
            <c:showVal val="0"/>
            <c:showCatName val="0"/>
            <c:showSerName val="0"/>
            <c:showPercent val="0"/>
            <c:showBubbleSize val="0"/>
            <c:showLeaderLines val="1"/>
          </c:dLbls>
          <c:cat>
            <c:strRef>
              <c:f>'Test Case Summary'!$A$6:$A$7</c:f>
            </c:strRef>
          </c:cat>
          <c:val>
            <c:numRef>
              <c:f>'Test Case Summary'!$C$6:$C$7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i="0">
              <a:solidFill>
                <a:srgbClr val="1A1A1A"/>
              </a:solidFill>
              <a:latin typeface="Arial"/>
            </a:defRPr>
          </a:pPr>
        </a:p>
      </c:txPr>
    </c:legend>
    <c:plotVisOnly val="1"/>
  </c:chart>
  <c:spPr>
    <a:solidFill>
      <a:srgbClr val="F3F3F3"/>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Arial"/>
              </a:defRPr>
            </a:pPr>
            <a:r>
              <a:rPr b="1" i="0">
                <a:solidFill>
                  <a:schemeClr val="dk1"/>
                </a:solidFill>
                <a:latin typeface="Arial"/>
              </a:rPr>
              <a:t>Testing Status By Process</a:t>
            </a:r>
          </a:p>
        </c:rich>
      </c:tx>
      <c:overlay val="0"/>
    </c:title>
    <c:plotArea>
      <c:layout/>
      <c:barChart>
        <c:barDir val="bar"/>
        <c:ser>
          <c:idx val="0"/>
          <c:order val="0"/>
          <c:spPr>
            <a:solidFill>
              <a:srgbClr val="F48020"/>
            </a:solidFill>
            <a:ln cmpd="sng">
              <a:solidFill>
                <a:srgbClr val="000000"/>
              </a:solidFill>
            </a:ln>
          </c:spPr>
          <c:cat>
            <c:strRef>
              <c:f>'Test Case Summary'!$A$19:$A$23</c:f>
            </c:strRef>
          </c:cat>
          <c:val>
            <c:numRef>
              <c:f>'Test Case Summary'!$E$19:$E$23</c:f>
              <c:numCache/>
            </c:numRef>
          </c:val>
        </c:ser>
        <c:axId val="1036767090"/>
        <c:axId val="1140013004"/>
      </c:barChart>
      <c:catAx>
        <c:axId val="1036767090"/>
        <c:scaling>
          <c:orientation val="maxMin"/>
        </c:scaling>
        <c:delete val="0"/>
        <c:axPos val="l"/>
        <c:title>
          <c:tx>
            <c:rich>
              <a:bodyPr/>
              <a:lstStyle/>
              <a:p>
                <a:pPr lvl="0">
                  <a:defRPr b="1" i="0" sz="1800">
                    <a:solidFill>
                      <a:srgbClr val="000000"/>
                    </a:solidFill>
                    <a:latin typeface="Arial"/>
                  </a:defRPr>
                </a:pPr>
                <a:r>
                  <a:rPr b="1" i="0" sz="1800">
                    <a:solidFill>
                      <a:srgbClr val="000000"/>
                    </a:solidFill>
                    <a:latin typeface="Arial"/>
                  </a:rPr>
                  <a:t>Process</a:t>
                </a:r>
              </a:p>
            </c:rich>
          </c:tx>
          <c:overlay val="0"/>
        </c:title>
        <c:numFmt formatCode="General" sourceLinked="1"/>
        <c:majorTickMark val="out"/>
        <c:minorTickMark val="none"/>
        <c:spPr/>
        <c:txPr>
          <a:bodyPr/>
          <a:lstStyle/>
          <a:p>
            <a:pPr lvl="0">
              <a:defRPr b="1" i="0" sz="1400">
                <a:solidFill>
                  <a:srgbClr val="000000"/>
                </a:solidFill>
                <a:latin typeface="+mn-lt"/>
              </a:defRPr>
            </a:pPr>
          </a:p>
        </c:txPr>
        <c:crossAx val="1140013004"/>
      </c:catAx>
      <c:valAx>
        <c:axId val="1140013004"/>
        <c:scaling>
          <c:orientation val="minMax"/>
          <c:max val="1.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i="0" sz="1800">
                    <a:solidFill>
                      <a:srgbClr val="000000"/>
                    </a:solidFill>
                    <a:latin typeface="Arial"/>
                  </a:defRPr>
                </a:pPr>
                <a:r>
                  <a:rPr b="1" i="0" sz="1800">
                    <a:solidFill>
                      <a:srgbClr val="000000"/>
                    </a:solidFill>
                    <a:latin typeface="Arial"/>
                  </a:rPr>
                  <a:t>Percent Complete</a:t>
                </a:r>
              </a:p>
            </c:rich>
          </c:tx>
          <c:overlay val="0"/>
        </c:title>
        <c:numFmt formatCode="0.00%" sourceLinked="0"/>
        <c:majorTickMark val="cross"/>
        <c:minorTickMark val="none"/>
        <c:tickLblPos val="nextTo"/>
        <c:spPr>
          <a:ln/>
        </c:spPr>
        <c:txPr>
          <a:bodyPr rot="-1800000"/>
          <a:lstStyle/>
          <a:p>
            <a:pPr lvl="0">
              <a:defRPr b="1" i="0" sz="1400">
                <a:solidFill>
                  <a:srgbClr val="000000"/>
                </a:solidFill>
                <a:latin typeface="+mn-lt"/>
              </a:defRPr>
            </a:pPr>
          </a:p>
        </c:txPr>
        <c:crossAx val="1036767090"/>
        <c:crosses val="max"/>
        <c:majorUnit val="0.25"/>
        <c:minorUnit val="0.05"/>
      </c:valAx>
    </c:plotArea>
    <c:plotVisOnly val="1"/>
  </c:chart>
  <c:spPr>
    <a:solidFill>
      <a:srgbClr val="F3F3F3"/>
    </a:solidFill>
  </c:spPr>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0</xdr:row>
      <xdr:rowOff>142875</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161925</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0</xdr:row>
      <xdr:rowOff>76200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152400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9525</xdr:colOff>
      <xdr:row>0</xdr:row>
      <xdr:rowOff>495300</xdr:rowOff>
    </xdr:from>
    <xdr:ext cx="5153025" cy="2990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942975</xdr:colOff>
      <xdr:row>10</xdr:row>
      <xdr:rowOff>19050</xdr:rowOff>
    </xdr:from>
    <xdr:ext cx="10125075" cy="6296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0</xdr:row>
      <xdr:rowOff>152400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0</xdr:row>
      <xdr:rowOff>171450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200025</xdr:colOff>
      <xdr:row>0</xdr:row>
      <xdr:rowOff>152400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0</xdr:row>
      <xdr:rowOff>114300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152400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1</xdr:row>
      <xdr:rowOff>28575</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152400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1</xdr:row>
      <xdr:rowOff>28575</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1</xdr:row>
      <xdr:rowOff>38100</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161925</xdr:rowOff>
    </xdr:from>
    <xdr:ext cx="723900" cy="561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6:Z266" displayName="Table_1" 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Waving Flows-style" showColumnStripes="0" showFirstColumn="1" showLastColumn="1" showRowStripes="1"/>
</table>
</file>

<file path=xl/tables/table2.xml><?xml version="1.0" encoding="utf-8"?>
<table xmlns="http://schemas.openxmlformats.org/spreadsheetml/2006/main" ref="A8:AA103" displayName="Table1_2" name="Table1_2" id="2">
  <autoFilter ref="$A$8:$AA$103">
    <filterColumn colId="4">
      <filters>
        <filter val="Validation"/>
        <filter val="Closed"/>
        <filter val="In Progress"/>
        <filter val="Hold"/>
        <filter val="Open"/>
      </filters>
    </filterColumn>
    <filterColumn colId="0">
      <filters/>
    </filterColumn>
  </autoFilter>
  <tableColumns count="27">
    <tableColumn name="CATEGORY" id="1"/>
    <tableColumn name="DESCRIPTION" id="2"/>
    <tableColumn name="TYPE" id="3"/>
    <tableColumn name="REPORTER" id="4"/>
    <tableColumn name="STATUS" id="5"/>
    <tableColumn name="OWNER" id="6"/>
    <tableColumn name="SEVERITY" id="7"/>
    <tableColumn name="ASSIGNED CONTACT" id="8"/>
    <tableColumn name="CREATED DATE" id="9"/>
    <tableColumn name="COMPLETION DATE" id="10"/>
    <tableColumn name="UPDATES" id="11"/>
    <tableColumn name="Column 1" id="12"/>
    <tableColumn name="Column 2" id="13"/>
    <tableColumn name="Column 3" id="14"/>
    <tableColumn name="Column 4" id="15"/>
    <tableColumn name="Column 5" id="16"/>
    <tableColumn name="Column 6" id="17"/>
    <tableColumn name="Column 7" id="18"/>
    <tableColumn name="Column 8" id="19"/>
    <tableColumn name="Column 9" id="20"/>
    <tableColumn name="Column 10" id="21"/>
    <tableColumn name="Column 11" id="22"/>
    <tableColumn name="Column 12" id="23"/>
    <tableColumn name="Column 13" id="24"/>
    <tableColumn name="Column 14" id="25"/>
    <tableColumn name="Column 15" id="26"/>
    <tableColumn name="Column 16" id="27"/>
  </tableColumns>
  <tableStyleInfo name="Testing Issue Tracker-style" showColumnStripes="0" showFirstColumn="1" showLastColumn="1" showRowStripes="1"/>
</table>
</file>

<file path=xl/tables/table3.xml><?xml version="1.0" encoding="utf-8"?>
<table xmlns="http://schemas.openxmlformats.org/spreadsheetml/2006/main" ref="A8:AA103" displayName="Table1" name="Table1" id="3">
  <autoFilter ref="$A$8:$AA$103">
    <filterColumn colId="4">
      <filters>
        <filter val="Validation"/>
        <filter val="Closed"/>
        <filter val="In Progress"/>
        <filter val="Hold"/>
        <filter val="Open"/>
      </filters>
    </filterColumn>
    <filterColumn colId="0">
      <filters/>
    </filterColumn>
  </autoFilter>
  <tableColumns count="27">
    <tableColumn name="CATEGORY" id="1"/>
    <tableColumn name="DESCRIPTION" id="2"/>
    <tableColumn name="TYPE" id="3"/>
    <tableColumn name="REPORTER" id="4"/>
    <tableColumn name="STATUS" id="5"/>
    <tableColumn name="OWNER" id="6"/>
    <tableColumn name="SEVERITY" id="7"/>
    <tableColumn name="ASSIGNED CONTACT" id="8"/>
    <tableColumn name="CREATED DATE" id="9"/>
    <tableColumn name="COMPLETION DATE" id="10"/>
    <tableColumn name="UPDATES" id="11"/>
    <tableColumn name="Column 1" id="12"/>
    <tableColumn name="Column 2" id="13"/>
    <tableColumn name="Column 3" id="14"/>
    <tableColumn name="Column 4" id="15"/>
    <tableColumn name="Column 5" id="16"/>
    <tableColumn name="Column 6" id="17"/>
    <tableColumn name="Column 7" id="18"/>
    <tableColumn name="Column 8" id="19"/>
    <tableColumn name="Column 9" id="20"/>
    <tableColumn name="Column 10" id="21"/>
    <tableColumn name="Column 11" id="22"/>
    <tableColumn name="Column 12" id="23"/>
    <tableColumn name="Column 13" id="24"/>
    <tableColumn name="Column 14" id="25"/>
    <tableColumn name="Column 15" id="26"/>
    <tableColumn name="Column 16" id="27"/>
  </tableColumns>
  <tableStyleInfo name="Go-Live Tracker-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8.xml"/><Relationship Id="rId3"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teams.microsoft.com/l/meetingrecap?driveId=b%21zo4aD3X1bUS8rmt_EG4sa0VNkmaOjtNGu9aRIrD1p2w5WuDDItO0TrQ_WGX50pKa&amp;driveItemId=017SAB43MECNKTCNAFCVGIFU4IGJEO7M4T&amp;sitePath=https%3A%2F%2Fdeposcoinc-my.sharepoint.com%2F%3Av%3A%2Fg%2Fpersonal%2Fzquan_deposco_com%2FEYQTVTE0BRVMgtOIMkjvs5MBWXbRmM7xy9fMsa66G6ZDrA&amp;fileUrl=https%3A%2F%2Fdeposcoinc-my.sharepoint.com%2F%3Av%3A%2Fg%2Fpersonal%2Fzquan_deposco_com%2FEYQTVTE0BRVMgtOIMkjvs5MBWXbRmM7xy9fMsa66G6ZDrA&amp;threadId=19%3Ameeting_MWE5YzJkZDUtMWNhYy00ZmEyLWExZDYtMDBjMTExMjc4MTZi%40thread.v2&amp;organizerId=0834dab8-f0e8-4693-b236-e1390b6f087a&amp;tenantId=4697aa3b-fd43-4edc-b001-3989224de83c&amp;callId=5461174f-1362-433f-9ed8-beb5fef05af7&amp;threadType=Meeting&amp;meetingType=Scheduled&amp;subType=RecapSharingLink_RecapChiclet" TargetMode="External"/><Relationship Id="rId2" Type="http://schemas.openxmlformats.org/officeDocument/2006/relationships/hyperlink" Target="https://teams.microsoft.com/l/meetingrecap?driveId=b%21zo4aD3X1bUS8rmt_EG4sa0VNkmaOjtNGu9aRIrD1p2w5WuDDItO0TrQ_WGX50pKa&amp;driveItemId=017SAB43OKOEYAEYIBBFD3YPNFA2EUK3UQ&amp;sitePath=https%3A%2F%2Fdeposcoinc-my.sharepoint.com%2F%3Av%3A%2Fg%2Fpersonal%2Fzquan_deposco_com%2FEcpxMAJhAQlHvD2lBolFbpABn91j1yASq3pTmLTQVeALMA&amp;fileUrl=https%3A%2F%2Fdeposcoinc-my.sharepoint.com%2Fpersonal%2Fzquan_deposco_com%2FDocuments%2FRecordings%2FGowest%2520Weekly%2520Status%2520Call-20250717_100223-Meeting%2520Recording.mp4%3Fweb%3D1&amp;threadId=19%3Ameeting_ZGNjYWM3OTYtN2I0MS00NjFhLTg2OWMtNjJhMTU4MjVkNGNm%40thread.v2&amp;organizerId=0834dab8-f0e8-4693-b236-e1390b6f087a&amp;tenantId=4697aa3b-fd43-4edc-b001-3989224de83c&amp;callId=ce174ca9-8ad5-41d0-907f-945de6788b69&amp;threadType=Meeting&amp;meetingType=Scheduled&amp;subType=RecapSharingLink_RecapCore" TargetMode="External"/><Relationship Id="rId3" Type="http://schemas.openxmlformats.org/officeDocument/2006/relationships/hyperlink" Target="https://teams.microsoft.com/l/meetingrecap?driveId=b%21zo4aD3X1bUS8rmt_EG4sa0VNkmaOjtNGu9aRIrD1p2w5WuDDItO0TrQ_WGX50pKa&amp;driveItemId=017SAB43PGPP65P2BP45F2BQZNLIKJNPGK&amp;sitePath=https%3A%2F%2Fdeposcoinc-my.sharepoint.com%2F%3Av%3A%2Fg%2Fpersonal%2Fzquan_deposco_com%2FEeZ7_dfoL-dLoMMtWhSWvMoB_FTsuRGXMEcv7sAFi2Qjug&amp;fileUrl=https%3A%2F%2Fdeposcoinc-my.sharepoint.com%2F%3Av%3A%2Fg%2Fpersonal%2Fzquan_deposco_com%2FEeZ7_dfoL-dLoMMtWhSWvMoB_FTsuRGXMEcv7sAFi2Qjug&amp;threadId=19%3Ameeting_NGIwZmIyNGEtZGYwZi00NWRlLWI0MGQtYTY1NGZkYTdiY2Jm%40thread.v2&amp;organizerId=0834dab8-f0e8-4693-b236-e1390b6f087a&amp;tenantId=4697aa3b-fd43-4edc-b001-3989224de83c&amp;callId=69c1c46e-df91-44d7-9f24-a4869b1a34af&amp;threadType=Meeting&amp;meetingType=Scheduled&amp;subType=RecapSharingLink_RecapChiclet" TargetMode="External"/><Relationship Id="rId4" Type="http://schemas.openxmlformats.org/officeDocument/2006/relationships/hyperlink" Target="https://teams.microsoft.com/l/meetingrecap?driveId=b%21zo4aD3X1bUS8rmt_EG4sa0VNkmaOjtNGu9aRIrD1p2w5WuDDItO0TrQ_WGX50pKa&amp;driveItemId=017SAB43J5FBUYRUJKY5E2BNPZIQRPYBB7&amp;sitePath=https%3A%2F%2Fdeposcoinc-my.sharepoint.com%2F%3Av%3A%2Fg%2Fpersonal%2Fzquan_deposco_com%2FET0oaYjRKsdJoLX5RCL8BD8BVp_yzUwGggoM2pE2tEz8SQ&amp;fileUrl=https%3A%2F%2Fdeposcoinc-my.sharepoint.com%2F%3Av%3A%2Fg%2Fpersonal%2Fzquan_deposco_com%2FET0oaYjRKsdJoLX5RCL8BD8BVp_yzUwGggoM2pE2tEz8SQ&amp;threadId=19%3Ameeting_ZjhkZGQyNWYtYzcxMy00ODExLThkMmItODk0MjA2ODlhNjcz%40thread.v2&amp;organizerId=0834dab8-f0e8-4693-b236-e1390b6f087a&amp;tenantId=4697aa3b-fd43-4edc-b001-3989224de83c&amp;callId=cebfa17e-b11e-48c7-9d87-b5ace1fd3b7b&amp;threadType=Meeting&amp;meetingType=Scheduled&amp;subType=RecapSharingLink_RecapChiclet" TargetMode="External"/><Relationship Id="rId5" Type="http://schemas.openxmlformats.org/officeDocument/2006/relationships/hyperlink" Target="https://teams.microsoft.com/l/meetingrecap?driveId=b%21zo4aD3X1bUS8rmt_EG4sa0VNkmaOjtNGu9aRIrD1p2w5WuDDItO0TrQ_WGX50pKa&amp;driveItemId=017SAB43NMOKNWLFAC2VCI4WXQ4V4GZQ2S&amp;sitePath=https%3A%2F%2Fdeposcoinc-my.sharepoint.com%2F%3Av%3A%2Fg%2Fpersonal%2Fzquan_deposco_com%2FEaxym2WUAtVEjlrw5Xhsw1IBwdMEP0p7nfDYNb0rIQYxig&amp;fileUrl=https%3A%2F%2Fdeposcoinc-my.sharepoint.com%2F%3Av%3A%2Fg%2Fpersonal%2Fzquan_deposco_com%2FEaxym2WUAtVEjlrw5Xhsw1IBwdMEP0p7nfDYNb0rIQYxig&amp;threadId=19%3Ameeting_ODhlYTY5YzgtMTlhMi00ODljLTk4ZTItZGJhYTYyODUxMGI2%40thread.v2&amp;organizerId=0834dab8-f0e8-4693-b236-e1390b6f087a&amp;tenantId=4697aa3b-fd43-4edc-b001-3989224de83c&amp;callId=eefe64a8-4a69-4784-a222-e39cd51ef8de&amp;threadType=Meeting&amp;meetingType=Scheduled&amp;subType=RecapSharingLink_RecapChiclet" TargetMode="External"/><Relationship Id="rId6" Type="http://schemas.openxmlformats.org/officeDocument/2006/relationships/hyperlink" Target="https://teams.microsoft.com/l/meetingrecap?driveId=b%21zo4aD3X1bUS8rmt_EG4sa0VNkmaOjtNGu9aRIrD1p2w5WuDDItO0TrQ_WGX50pKa&amp;driveItemId=017SAB43MIHQZJGIVQHZEKWCTMEZXDDADM&amp;sitePath=https%3A%2F%2Fdeposcoinc-my.sharepoint.com%2F%3Av%3A%2Fg%2Fpersonal%2Fzquan_deposco_com%2FEYg8MpMisD5IqwpsJm4xgGwBe_g8s_by0iPDgpl4VEB-1g&amp;fileUrl=https%3A%2F%2Fdeposcoinc-my.sharepoint.com%2F%3Av%3A%2Fg%2Fpersonal%2Fzquan_deposco_com%2FEYg8MpMisD5IqwpsJm4xgGwBe_g8s_by0iPDgpl4VEB-1g&amp;threadId=19%3Ameeting_ZGNjYWM3OTYtN2I0MS00NjFhLTg2OWMtNjJhMTU4MjVkNGNm%40thread.v2&amp;organizerId=0834dab8-f0e8-4693-b236-e1390b6f087a&amp;tenantId=4697aa3b-fd43-4edc-b001-3989224de83c&amp;callId=f1c34335-a718-41a3-be92-f693349036de&amp;threadType=Meeting&amp;meetingType=Scheduled&amp;subType=RecapSharingLink_RecapChiclet" TargetMode="External"/><Relationship Id="rId7" Type="http://schemas.openxmlformats.org/officeDocument/2006/relationships/hyperlink" Target="https://teams.microsoft.com/l/meetingrecap?driveId=b%21zo4aD3X1bUS8rmt_EG4sa0VNkmaOjtNGu9aRIrD1p2w5WuDDItO0TrQ_WGX50pKa&amp;driveItemId=017SAB43MOY2Z3SNWOFBDK6TUTVHYEPPPP&amp;sitePath=https%3A%2F%2Fdeposcoinc-my.sharepoint.com%2F%3Av%3A%2Fg%2Fpersonal%2Fzquan_deposco_com%2FEY7Gs7k2zihGr06TqfBHve8BJpmN9WrrORvfvaNJ8pG5uA&amp;fileUrl=https%3A%2F%2Fdeposcoinc-my.sharepoint.com%2F%3Av%3A%2Fg%2Fpersonal%2Fzquan_deposco_com%2FEY7Gs7k2zihGr06TqfBHve8BJpmN9WrrORvfvaNJ8pG5uA&amp;threadId=19%3Ameeting_ODhlYTY5YzgtMTlhMi00ODljLTk4ZTItZGJhYTYyODUxMGI2%40thread.v2&amp;organizerId=0834dab8-f0e8-4693-b236-e1390b6f087a&amp;tenantId=4697aa3b-fd43-4edc-b001-3989224de83c&amp;callId=1ac13335-4a6a-4018-bad3-a004f04d5eed&amp;threadType=Meeting&amp;meetingType=Scheduled&amp;subType=RecapSharingLink_RecapChiclet" TargetMode="External"/><Relationship Id="rId8"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docs.deposco.com/docs/html/Content/API/Inventory_API/Retrieve_item_inventory_grouped_by_facility.htm"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2.63" defaultRowHeight="15.75"/>
  <cols>
    <col customWidth="1" min="1" max="1" width="13.0"/>
    <col customWidth="1" min="2" max="2" width="50.0"/>
    <col customWidth="1" min="3" max="3" width="12.13"/>
    <col customWidth="1" min="4" max="4" width="12.0"/>
    <col customWidth="1" min="5" max="5" width="13.88"/>
    <col customWidth="1" min="6" max="6" width="14.0"/>
    <col customWidth="1" min="7" max="7" width="15.0"/>
    <col customWidth="1" min="8" max="8" width="11.88"/>
    <col customWidth="1" min="9" max="9" width="9.38"/>
    <col customWidth="1" min="10" max="10" width="11.0"/>
    <col customWidth="1" min="11" max="11" width="18.88"/>
    <col customWidth="1" min="12" max="13" width="82.0"/>
  </cols>
  <sheetData>
    <row r="1" ht="12.0" customHeight="1">
      <c r="A1" s="1"/>
      <c r="B1" s="2"/>
      <c r="C1" s="3"/>
      <c r="D1" s="4"/>
      <c r="E1" s="5"/>
      <c r="F1" s="5"/>
      <c r="G1" s="5"/>
      <c r="H1" s="5"/>
      <c r="I1" s="5"/>
      <c r="J1" s="5"/>
      <c r="K1" s="5"/>
      <c r="L1" s="6"/>
      <c r="M1" s="6"/>
    </row>
    <row r="2" ht="17.25" customHeight="1">
      <c r="A2" s="7"/>
      <c r="B2" s="8" t="s">
        <v>0</v>
      </c>
      <c r="D2" s="9"/>
      <c r="E2" s="10" t="s">
        <v>1</v>
      </c>
      <c r="K2" s="5"/>
      <c r="L2" s="6"/>
      <c r="M2" s="6"/>
    </row>
    <row r="3" ht="14.25" customHeight="1">
      <c r="A3" s="7"/>
      <c r="D3" s="9"/>
      <c r="E3" s="11" t="s">
        <v>2</v>
      </c>
      <c r="K3" s="5"/>
      <c r="L3" s="6"/>
      <c r="M3" s="6"/>
    </row>
    <row r="4" ht="16.5" customHeight="1">
      <c r="A4" s="7"/>
      <c r="D4" s="9"/>
      <c r="E4" s="10" t="s">
        <v>3</v>
      </c>
      <c r="K4" s="5"/>
      <c r="L4" s="6"/>
      <c r="M4" s="6"/>
    </row>
    <row r="5" ht="15.75" customHeight="1">
      <c r="A5" s="7"/>
      <c r="D5" s="9"/>
      <c r="E5" s="10" t="s">
        <v>4</v>
      </c>
      <c r="K5" s="5"/>
      <c r="L5" s="6"/>
      <c r="M5" s="6"/>
    </row>
    <row r="6" ht="15.75" customHeight="1">
      <c r="A6" s="12"/>
      <c r="D6" s="9"/>
      <c r="E6" s="11" t="s">
        <v>5</v>
      </c>
      <c r="K6" s="5"/>
      <c r="L6" s="6"/>
      <c r="M6" s="6"/>
    </row>
    <row r="7" ht="13.5" customHeight="1">
      <c r="A7" s="12"/>
      <c r="B7" s="12"/>
      <c r="C7" s="12"/>
      <c r="D7" s="4"/>
      <c r="E7" s="5"/>
      <c r="F7" s="5"/>
      <c r="G7" s="5"/>
      <c r="H7" s="5"/>
      <c r="I7" s="5"/>
      <c r="J7" s="5"/>
      <c r="K7" s="5"/>
      <c r="L7" s="6"/>
      <c r="M7" s="6"/>
    </row>
    <row r="8">
      <c r="A8" s="13" t="s">
        <v>6</v>
      </c>
      <c r="B8" s="13" t="s">
        <v>7</v>
      </c>
      <c r="C8" s="14" t="s">
        <v>8</v>
      </c>
      <c r="D8" s="15" t="s">
        <v>9</v>
      </c>
      <c r="E8" s="13" t="s">
        <v>10</v>
      </c>
      <c r="F8" s="13" t="s">
        <v>11</v>
      </c>
      <c r="G8" s="13" t="s">
        <v>12</v>
      </c>
      <c r="H8" s="13" t="s">
        <v>13</v>
      </c>
      <c r="I8" s="13" t="s">
        <v>10</v>
      </c>
      <c r="J8" s="13" t="s">
        <v>14</v>
      </c>
      <c r="K8" s="13" t="s">
        <v>15</v>
      </c>
      <c r="L8" s="13" t="s">
        <v>16</v>
      </c>
      <c r="M8" s="16"/>
    </row>
    <row r="9">
      <c r="A9" s="17"/>
      <c r="B9" s="17"/>
      <c r="C9" s="17"/>
      <c r="D9" s="17"/>
      <c r="E9" s="17"/>
      <c r="F9" s="17"/>
      <c r="G9" s="17"/>
      <c r="H9" s="17"/>
      <c r="I9" s="17"/>
      <c r="J9" s="17"/>
      <c r="K9" s="17"/>
      <c r="L9" s="17"/>
      <c r="M9" s="17"/>
    </row>
    <row r="10">
      <c r="A10" s="17"/>
      <c r="B10" s="17"/>
      <c r="C10" s="17"/>
      <c r="D10" s="17"/>
      <c r="E10" s="17"/>
      <c r="F10" s="17"/>
      <c r="G10" s="17"/>
      <c r="H10" s="17"/>
      <c r="I10" s="17"/>
      <c r="J10" s="17"/>
      <c r="K10" s="17"/>
      <c r="L10" s="17"/>
      <c r="M10" s="17"/>
    </row>
    <row r="11">
      <c r="A11" s="17"/>
      <c r="B11" s="17"/>
      <c r="C11" s="17"/>
      <c r="D11" s="17"/>
      <c r="E11" s="17"/>
      <c r="F11" s="17"/>
      <c r="G11" s="17"/>
      <c r="H11" s="17"/>
      <c r="I11" s="17"/>
      <c r="J11" s="17"/>
      <c r="K11" s="17"/>
      <c r="L11" s="17"/>
      <c r="M11" s="17"/>
    </row>
    <row r="12">
      <c r="A12" s="17"/>
      <c r="B12" s="17"/>
      <c r="C12" s="17"/>
      <c r="D12" s="17"/>
      <c r="E12" s="17"/>
      <c r="F12" s="17"/>
      <c r="G12" s="17"/>
      <c r="H12" s="17"/>
      <c r="I12" s="17"/>
      <c r="J12" s="17"/>
      <c r="K12" s="17"/>
      <c r="L12" s="17"/>
      <c r="M12" s="17"/>
    </row>
    <row r="13">
      <c r="A13" s="17"/>
      <c r="B13" s="17"/>
      <c r="C13" s="17"/>
      <c r="D13" s="17"/>
      <c r="E13" s="17"/>
      <c r="F13" s="17"/>
      <c r="G13" s="17"/>
      <c r="H13" s="17"/>
      <c r="I13" s="17"/>
      <c r="J13" s="17"/>
      <c r="K13" s="17"/>
      <c r="L13" s="17"/>
      <c r="M13" s="17"/>
    </row>
    <row r="14">
      <c r="A14" s="17"/>
      <c r="B14" s="17"/>
      <c r="C14" s="17"/>
      <c r="D14" s="17"/>
      <c r="E14" s="17"/>
      <c r="F14" s="17"/>
      <c r="G14" s="17"/>
      <c r="H14" s="17"/>
      <c r="I14" s="17"/>
      <c r="J14" s="17"/>
      <c r="K14" s="17"/>
      <c r="L14" s="17"/>
      <c r="M14" s="17"/>
    </row>
    <row r="15">
      <c r="A15" s="17"/>
      <c r="B15" s="17"/>
      <c r="C15" s="17"/>
      <c r="D15" s="17"/>
      <c r="E15" s="17"/>
      <c r="F15" s="17"/>
      <c r="G15" s="17"/>
      <c r="H15" s="17"/>
      <c r="I15" s="17"/>
      <c r="J15" s="17"/>
      <c r="K15" s="17"/>
      <c r="L15" s="17"/>
      <c r="M15" s="17"/>
    </row>
    <row r="16">
      <c r="A16" s="17"/>
      <c r="B16" s="17"/>
      <c r="C16" s="17"/>
      <c r="D16" s="17"/>
      <c r="E16" s="17"/>
      <c r="F16" s="17"/>
      <c r="G16" s="17"/>
      <c r="H16" s="17"/>
      <c r="I16" s="17"/>
      <c r="J16" s="17"/>
      <c r="K16" s="17"/>
      <c r="L16" s="17"/>
      <c r="M16" s="17"/>
    </row>
    <row r="17">
      <c r="A17" s="17"/>
      <c r="B17" s="17"/>
      <c r="C17" s="17"/>
      <c r="D17" s="17"/>
      <c r="E17" s="17"/>
      <c r="F17" s="17"/>
      <c r="G17" s="17"/>
      <c r="H17" s="17"/>
      <c r="I17" s="17"/>
      <c r="J17" s="17"/>
      <c r="K17" s="17"/>
      <c r="L17" s="17"/>
      <c r="M17" s="17"/>
    </row>
    <row r="18">
      <c r="A18" s="17"/>
      <c r="B18" s="17"/>
      <c r="C18" s="17"/>
      <c r="D18" s="17"/>
      <c r="E18" s="17"/>
      <c r="F18" s="17"/>
      <c r="G18" s="17"/>
      <c r="H18" s="17"/>
      <c r="I18" s="17"/>
      <c r="J18" s="17"/>
      <c r="K18" s="17"/>
      <c r="L18" s="17"/>
      <c r="M18" s="17"/>
    </row>
    <row r="19">
      <c r="A19" s="17"/>
      <c r="B19" s="17"/>
      <c r="C19" s="17"/>
      <c r="D19" s="17"/>
      <c r="E19" s="17"/>
      <c r="F19" s="17"/>
      <c r="G19" s="17"/>
      <c r="H19" s="17"/>
      <c r="I19" s="17"/>
      <c r="J19" s="17"/>
      <c r="K19" s="17"/>
      <c r="L19" s="17"/>
      <c r="M19" s="17"/>
    </row>
    <row r="20">
      <c r="A20" s="17"/>
      <c r="B20" s="17"/>
      <c r="C20" s="17"/>
      <c r="D20" s="17"/>
      <c r="E20" s="17"/>
      <c r="F20" s="17"/>
      <c r="G20" s="17"/>
      <c r="H20" s="17"/>
      <c r="I20" s="17"/>
      <c r="J20" s="17"/>
      <c r="K20" s="17"/>
      <c r="L20" s="17"/>
      <c r="M20" s="17"/>
    </row>
    <row r="21">
      <c r="A21" s="17"/>
      <c r="B21" s="17"/>
      <c r="C21" s="17"/>
      <c r="D21" s="17"/>
      <c r="E21" s="17"/>
      <c r="F21" s="17"/>
      <c r="G21" s="17"/>
      <c r="H21" s="17"/>
      <c r="I21" s="17"/>
      <c r="J21" s="17"/>
      <c r="K21" s="17"/>
      <c r="L21" s="17"/>
      <c r="M21" s="17"/>
    </row>
    <row r="22">
      <c r="A22" s="17"/>
      <c r="B22" s="17"/>
      <c r="C22" s="17"/>
      <c r="D22" s="17"/>
      <c r="E22" s="17"/>
      <c r="F22" s="17"/>
      <c r="G22" s="17"/>
      <c r="H22" s="17"/>
      <c r="I22" s="17"/>
      <c r="J22" s="17"/>
      <c r="K22" s="17"/>
      <c r="L22" s="17"/>
      <c r="M22" s="17"/>
    </row>
    <row r="23">
      <c r="A23" s="17"/>
      <c r="B23" s="17"/>
      <c r="C23" s="17"/>
      <c r="D23" s="17"/>
      <c r="E23" s="17"/>
      <c r="F23" s="17"/>
      <c r="G23" s="17"/>
      <c r="H23" s="17"/>
      <c r="I23" s="17"/>
      <c r="J23" s="17"/>
      <c r="K23" s="17"/>
      <c r="L23" s="17"/>
      <c r="M23" s="17"/>
    </row>
    <row r="24">
      <c r="A24" s="17"/>
      <c r="B24" s="17"/>
      <c r="C24" s="17"/>
      <c r="D24" s="17"/>
      <c r="E24" s="17"/>
      <c r="F24" s="17"/>
      <c r="G24" s="17"/>
      <c r="H24" s="17"/>
      <c r="I24" s="17"/>
      <c r="J24" s="17"/>
      <c r="K24" s="17"/>
      <c r="L24" s="17"/>
      <c r="M24" s="17"/>
    </row>
    <row r="25">
      <c r="A25" s="17"/>
      <c r="B25" s="17"/>
      <c r="C25" s="17"/>
      <c r="D25" s="17"/>
      <c r="E25" s="17"/>
      <c r="F25" s="17"/>
      <c r="G25" s="17"/>
      <c r="H25" s="17"/>
      <c r="I25" s="17"/>
      <c r="J25" s="17"/>
      <c r="K25" s="17"/>
      <c r="L25" s="17"/>
      <c r="M25" s="17"/>
    </row>
    <row r="26">
      <c r="A26" s="17"/>
      <c r="B26" s="17"/>
      <c r="C26" s="17"/>
      <c r="D26" s="17"/>
      <c r="E26" s="17"/>
      <c r="F26" s="17"/>
      <c r="G26" s="17"/>
      <c r="H26" s="17"/>
      <c r="I26" s="17"/>
      <c r="J26" s="17"/>
      <c r="K26" s="17"/>
      <c r="L26" s="17"/>
      <c r="M26" s="17"/>
    </row>
    <row r="27">
      <c r="A27" s="17"/>
      <c r="B27" s="17"/>
      <c r="C27" s="17"/>
      <c r="D27" s="17"/>
      <c r="E27" s="17"/>
      <c r="F27" s="17"/>
      <c r="G27" s="17"/>
      <c r="H27" s="17"/>
      <c r="I27" s="17"/>
      <c r="J27" s="17"/>
      <c r="K27" s="17"/>
      <c r="L27" s="17"/>
      <c r="M27" s="17"/>
    </row>
    <row r="28">
      <c r="A28" s="17"/>
      <c r="B28" s="17"/>
      <c r="C28" s="17"/>
      <c r="D28" s="17"/>
      <c r="E28" s="17"/>
      <c r="F28" s="17"/>
      <c r="G28" s="17"/>
      <c r="H28" s="17"/>
      <c r="I28" s="17"/>
      <c r="J28" s="17"/>
      <c r="K28" s="17"/>
      <c r="L28" s="17"/>
      <c r="M28" s="17"/>
    </row>
    <row r="29">
      <c r="A29" s="17"/>
      <c r="B29" s="17"/>
      <c r="C29" s="17"/>
      <c r="D29" s="17"/>
      <c r="E29" s="17"/>
      <c r="F29" s="17"/>
      <c r="G29" s="17"/>
      <c r="H29" s="17"/>
      <c r="I29" s="17"/>
      <c r="J29" s="17"/>
      <c r="K29" s="17"/>
      <c r="L29" s="17"/>
      <c r="M29" s="17"/>
    </row>
    <row r="30">
      <c r="A30" s="17"/>
      <c r="B30" s="17"/>
      <c r="C30" s="17"/>
      <c r="D30" s="17"/>
      <c r="E30" s="17"/>
      <c r="F30" s="17"/>
      <c r="G30" s="17"/>
      <c r="H30" s="17"/>
      <c r="I30" s="17"/>
      <c r="J30" s="17"/>
      <c r="K30" s="17"/>
      <c r="L30" s="17"/>
      <c r="M30" s="17"/>
    </row>
    <row r="31">
      <c r="A31" s="17"/>
      <c r="B31" s="17"/>
      <c r="C31" s="17"/>
      <c r="D31" s="17"/>
      <c r="E31" s="17"/>
      <c r="F31" s="17"/>
      <c r="G31" s="17"/>
      <c r="H31" s="17"/>
      <c r="I31" s="17"/>
      <c r="J31" s="17"/>
      <c r="K31" s="17"/>
      <c r="L31" s="17"/>
      <c r="M31" s="17"/>
    </row>
    <row r="32">
      <c r="A32" s="17"/>
      <c r="B32" s="17"/>
      <c r="C32" s="17"/>
      <c r="D32" s="17"/>
      <c r="E32" s="17"/>
      <c r="F32" s="17"/>
      <c r="G32" s="17"/>
      <c r="H32" s="17"/>
      <c r="I32" s="17"/>
      <c r="J32" s="17"/>
      <c r="K32" s="17"/>
      <c r="L32" s="17"/>
      <c r="M32" s="17"/>
    </row>
    <row r="33">
      <c r="A33" s="17"/>
      <c r="B33" s="17"/>
      <c r="C33" s="17"/>
      <c r="D33" s="17"/>
      <c r="E33" s="17"/>
      <c r="F33" s="17"/>
      <c r="G33" s="17"/>
      <c r="H33" s="17"/>
      <c r="I33" s="17"/>
      <c r="J33" s="17"/>
      <c r="K33" s="17"/>
      <c r="L33" s="17"/>
      <c r="M33" s="17"/>
    </row>
    <row r="34">
      <c r="A34" s="17"/>
      <c r="B34" s="17"/>
      <c r="C34" s="17"/>
      <c r="D34" s="17"/>
      <c r="E34" s="17"/>
      <c r="F34" s="17"/>
      <c r="G34" s="17"/>
      <c r="H34" s="17"/>
      <c r="I34" s="17"/>
      <c r="J34" s="17"/>
      <c r="K34" s="17"/>
      <c r="L34" s="17"/>
      <c r="M34" s="17"/>
    </row>
    <row r="35">
      <c r="A35" s="17"/>
      <c r="B35" s="17"/>
      <c r="C35" s="17"/>
      <c r="D35" s="17"/>
      <c r="E35" s="17"/>
      <c r="F35" s="17"/>
      <c r="G35" s="17"/>
      <c r="H35" s="17"/>
      <c r="I35" s="17"/>
      <c r="J35" s="17"/>
      <c r="K35" s="17"/>
      <c r="L35" s="17"/>
      <c r="M35" s="17"/>
    </row>
    <row r="36">
      <c r="A36" s="17"/>
      <c r="B36" s="17"/>
      <c r="C36" s="17"/>
      <c r="D36" s="17"/>
      <c r="E36" s="17"/>
      <c r="F36" s="17"/>
      <c r="G36" s="17"/>
      <c r="H36" s="17"/>
      <c r="I36" s="17"/>
      <c r="J36" s="17"/>
      <c r="K36" s="17"/>
      <c r="L36" s="17"/>
      <c r="M36" s="17"/>
    </row>
    <row r="37">
      <c r="A37" s="17"/>
      <c r="B37" s="17"/>
      <c r="C37" s="17"/>
      <c r="D37" s="17"/>
      <c r="E37" s="17"/>
      <c r="F37" s="17"/>
      <c r="G37" s="17"/>
      <c r="H37" s="17"/>
      <c r="I37" s="17"/>
      <c r="J37" s="17"/>
      <c r="K37" s="17"/>
      <c r="L37" s="17"/>
      <c r="M37" s="17"/>
    </row>
    <row r="38">
      <c r="A38" s="17"/>
      <c r="B38" s="17"/>
      <c r="C38" s="17"/>
      <c r="D38" s="17"/>
      <c r="E38" s="17"/>
      <c r="F38" s="17"/>
      <c r="G38" s="17"/>
      <c r="H38" s="17"/>
      <c r="I38" s="17"/>
      <c r="J38" s="17"/>
      <c r="K38" s="17"/>
      <c r="L38" s="17"/>
      <c r="M38" s="17"/>
    </row>
    <row r="39">
      <c r="A39" s="17"/>
      <c r="B39" s="17"/>
      <c r="C39" s="17"/>
      <c r="D39" s="17"/>
      <c r="E39" s="17"/>
      <c r="F39" s="17"/>
      <c r="G39" s="17"/>
      <c r="H39" s="17"/>
      <c r="I39" s="17"/>
      <c r="J39" s="17"/>
      <c r="K39" s="17"/>
      <c r="L39" s="17"/>
      <c r="M39" s="17"/>
    </row>
    <row r="40">
      <c r="A40" s="17"/>
      <c r="B40" s="17"/>
      <c r="C40" s="17"/>
      <c r="D40" s="17"/>
      <c r="E40" s="17"/>
      <c r="F40" s="17"/>
      <c r="G40" s="17"/>
      <c r="H40" s="17"/>
      <c r="I40" s="17"/>
      <c r="J40" s="17"/>
      <c r="K40" s="17"/>
      <c r="L40" s="17"/>
      <c r="M40" s="17"/>
    </row>
    <row r="41">
      <c r="A41" s="17"/>
      <c r="B41" s="17"/>
      <c r="C41" s="17"/>
      <c r="D41" s="17"/>
      <c r="E41" s="17"/>
      <c r="F41" s="17"/>
      <c r="G41" s="17"/>
      <c r="H41" s="17"/>
      <c r="I41" s="17"/>
      <c r="J41" s="17"/>
      <c r="K41" s="17"/>
      <c r="L41" s="17"/>
      <c r="M41" s="17"/>
    </row>
    <row r="42">
      <c r="A42" s="17"/>
      <c r="B42" s="17"/>
      <c r="C42" s="17"/>
      <c r="D42" s="17"/>
      <c r="E42" s="17"/>
      <c r="F42" s="17"/>
      <c r="G42" s="17"/>
      <c r="H42" s="17"/>
      <c r="I42" s="17"/>
      <c r="J42" s="17"/>
      <c r="K42" s="17"/>
      <c r="L42" s="17"/>
      <c r="M42" s="17"/>
    </row>
    <row r="43">
      <c r="A43" s="17"/>
      <c r="B43" s="17"/>
      <c r="C43" s="17"/>
      <c r="D43" s="17"/>
      <c r="E43" s="17"/>
      <c r="F43" s="17"/>
      <c r="G43" s="17"/>
      <c r="H43" s="17"/>
      <c r="I43" s="17"/>
      <c r="J43" s="17"/>
      <c r="K43" s="17"/>
      <c r="L43" s="17"/>
      <c r="M43" s="17"/>
    </row>
    <row r="44">
      <c r="A44" s="17"/>
      <c r="B44" s="17"/>
      <c r="C44" s="17"/>
      <c r="D44" s="17"/>
      <c r="E44" s="17"/>
      <c r="F44" s="17"/>
      <c r="G44" s="17"/>
      <c r="H44" s="17"/>
      <c r="I44" s="17"/>
      <c r="J44" s="17"/>
      <c r="K44" s="17"/>
      <c r="L44" s="17"/>
      <c r="M44" s="17"/>
    </row>
    <row r="45">
      <c r="A45" s="17"/>
      <c r="B45" s="17"/>
      <c r="C45" s="17"/>
      <c r="D45" s="17"/>
      <c r="E45" s="17"/>
      <c r="F45" s="17"/>
      <c r="G45" s="17"/>
      <c r="H45" s="17"/>
      <c r="I45" s="17"/>
      <c r="J45" s="17"/>
      <c r="K45" s="17"/>
      <c r="L45" s="17"/>
      <c r="M45" s="17"/>
    </row>
    <row r="46">
      <c r="A46" s="17"/>
      <c r="B46" s="17"/>
      <c r="C46" s="17"/>
      <c r="D46" s="17"/>
      <c r="E46" s="17"/>
      <c r="F46" s="17"/>
      <c r="G46" s="17"/>
      <c r="H46" s="17"/>
      <c r="I46" s="17"/>
      <c r="J46" s="17"/>
      <c r="K46" s="17"/>
      <c r="L46" s="17"/>
      <c r="M46" s="17"/>
    </row>
    <row r="47">
      <c r="A47" s="17"/>
      <c r="B47" s="17"/>
      <c r="C47" s="17"/>
      <c r="D47" s="17"/>
      <c r="E47" s="17"/>
      <c r="F47" s="17"/>
      <c r="G47" s="17"/>
      <c r="H47" s="17"/>
      <c r="I47" s="17"/>
      <c r="J47" s="17"/>
      <c r="K47" s="17"/>
      <c r="L47" s="17"/>
      <c r="M47" s="17"/>
    </row>
    <row r="48">
      <c r="A48" s="17"/>
      <c r="B48" s="17"/>
      <c r="C48" s="17"/>
      <c r="D48" s="17"/>
      <c r="E48" s="17"/>
      <c r="F48" s="17"/>
      <c r="G48" s="17"/>
      <c r="H48" s="17"/>
      <c r="I48" s="17"/>
      <c r="J48" s="17"/>
      <c r="K48" s="17"/>
      <c r="L48" s="17"/>
      <c r="M48" s="17"/>
    </row>
    <row r="49">
      <c r="A49" s="17"/>
      <c r="B49" s="17"/>
      <c r="C49" s="17"/>
      <c r="D49" s="17"/>
      <c r="E49" s="17"/>
      <c r="F49" s="17"/>
      <c r="G49" s="17"/>
      <c r="H49" s="17"/>
      <c r="I49" s="17"/>
      <c r="J49" s="17"/>
      <c r="K49" s="17"/>
      <c r="L49" s="17"/>
      <c r="M49" s="17"/>
    </row>
    <row r="50">
      <c r="A50" s="17"/>
      <c r="B50" s="17"/>
      <c r="C50" s="17"/>
      <c r="D50" s="17"/>
      <c r="E50" s="17"/>
      <c r="F50" s="17"/>
      <c r="G50" s="17"/>
      <c r="H50" s="17"/>
      <c r="I50" s="17"/>
      <c r="J50" s="17"/>
      <c r="K50" s="17"/>
      <c r="L50" s="17"/>
      <c r="M50" s="17"/>
    </row>
    <row r="51">
      <c r="A51" s="17"/>
      <c r="B51" s="17"/>
      <c r="C51" s="17"/>
      <c r="D51" s="17"/>
      <c r="E51" s="17"/>
      <c r="F51" s="17"/>
      <c r="G51" s="17"/>
      <c r="H51" s="17"/>
      <c r="I51" s="17"/>
      <c r="J51" s="17"/>
      <c r="K51" s="17"/>
      <c r="L51" s="17"/>
      <c r="M51" s="17"/>
    </row>
    <row r="52">
      <c r="A52" s="17"/>
      <c r="B52" s="17"/>
      <c r="C52" s="17"/>
      <c r="D52" s="17"/>
      <c r="E52" s="17"/>
      <c r="F52" s="17"/>
      <c r="G52" s="17"/>
      <c r="H52" s="17"/>
      <c r="I52" s="17"/>
      <c r="J52" s="17"/>
      <c r="K52" s="17"/>
      <c r="L52" s="17"/>
      <c r="M52" s="17"/>
    </row>
    <row r="53">
      <c r="A53" s="17"/>
      <c r="B53" s="17"/>
      <c r="C53" s="17"/>
      <c r="D53" s="17"/>
      <c r="E53" s="17"/>
      <c r="F53" s="17"/>
      <c r="G53" s="17"/>
      <c r="H53" s="17"/>
      <c r="I53" s="17"/>
      <c r="J53" s="17"/>
      <c r="K53" s="17"/>
      <c r="L53" s="17"/>
      <c r="M53" s="17"/>
    </row>
    <row r="54">
      <c r="A54" s="17"/>
      <c r="B54" s="17"/>
      <c r="C54" s="17"/>
      <c r="D54" s="17"/>
      <c r="E54" s="17"/>
      <c r="F54" s="17"/>
      <c r="G54" s="17"/>
      <c r="H54" s="17"/>
      <c r="I54" s="17"/>
      <c r="J54" s="17"/>
      <c r="K54" s="17"/>
      <c r="L54" s="17"/>
      <c r="M54" s="17"/>
    </row>
    <row r="55">
      <c r="A55" s="17"/>
      <c r="B55" s="17"/>
      <c r="C55" s="17"/>
      <c r="D55" s="17"/>
      <c r="E55" s="17"/>
      <c r="F55" s="17"/>
      <c r="G55" s="17"/>
      <c r="H55" s="17"/>
      <c r="I55" s="17"/>
      <c r="J55" s="17"/>
      <c r="K55" s="17"/>
      <c r="L55" s="17"/>
      <c r="M55" s="17"/>
    </row>
    <row r="56">
      <c r="A56" s="17"/>
      <c r="B56" s="17"/>
      <c r="C56" s="17"/>
      <c r="D56" s="17"/>
      <c r="E56" s="17"/>
      <c r="F56" s="17"/>
      <c r="G56" s="17"/>
      <c r="H56" s="17"/>
      <c r="I56" s="17"/>
      <c r="J56" s="17"/>
      <c r="K56" s="17"/>
      <c r="L56" s="17"/>
      <c r="M56" s="17"/>
    </row>
    <row r="57">
      <c r="A57" s="17"/>
      <c r="B57" s="17"/>
      <c r="C57" s="17"/>
      <c r="D57" s="17"/>
      <c r="E57" s="17"/>
      <c r="F57" s="17"/>
      <c r="G57" s="17"/>
      <c r="H57" s="17"/>
      <c r="I57" s="17"/>
      <c r="J57" s="17"/>
      <c r="K57" s="17"/>
      <c r="L57" s="17"/>
      <c r="M57" s="17"/>
    </row>
    <row r="58">
      <c r="A58" s="17"/>
      <c r="B58" s="17"/>
      <c r="C58" s="17"/>
      <c r="D58" s="17"/>
      <c r="E58" s="17"/>
      <c r="F58" s="17"/>
      <c r="G58" s="17"/>
      <c r="H58" s="17"/>
      <c r="I58" s="17"/>
      <c r="J58" s="17"/>
      <c r="K58" s="17"/>
      <c r="L58" s="17"/>
      <c r="M58" s="17"/>
    </row>
    <row r="59">
      <c r="A59" s="17"/>
      <c r="B59" s="17"/>
      <c r="C59" s="17"/>
      <c r="D59" s="17"/>
      <c r="E59" s="17"/>
      <c r="F59" s="17"/>
      <c r="G59" s="17"/>
      <c r="H59" s="17"/>
      <c r="I59" s="17"/>
      <c r="J59" s="17"/>
      <c r="K59" s="17"/>
      <c r="L59" s="17"/>
      <c r="M59" s="17"/>
    </row>
    <row r="60">
      <c r="A60" s="17"/>
      <c r="B60" s="17"/>
      <c r="C60" s="17"/>
      <c r="D60" s="17"/>
      <c r="E60" s="17"/>
      <c r="F60" s="17"/>
      <c r="G60" s="17"/>
      <c r="H60" s="17"/>
      <c r="I60" s="17"/>
      <c r="J60" s="17"/>
      <c r="K60" s="17"/>
      <c r="L60" s="17"/>
      <c r="M60" s="17"/>
    </row>
    <row r="61">
      <c r="A61" s="17"/>
      <c r="B61" s="17"/>
      <c r="C61" s="17"/>
      <c r="D61" s="17"/>
      <c r="E61" s="17"/>
      <c r="F61" s="17"/>
      <c r="G61" s="17"/>
      <c r="H61" s="17"/>
      <c r="I61" s="17"/>
      <c r="J61" s="17"/>
      <c r="K61" s="17"/>
      <c r="L61" s="17"/>
      <c r="M61" s="17"/>
    </row>
    <row r="62">
      <c r="A62" s="17"/>
      <c r="B62" s="17"/>
      <c r="C62" s="17"/>
      <c r="D62" s="17"/>
      <c r="E62" s="17"/>
      <c r="F62" s="17"/>
      <c r="G62" s="17"/>
      <c r="H62" s="17"/>
      <c r="I62" s="17"/>
      <c r="J62" s="17"/>
      <c r="K62" s="17"/>
      <c r="L62" s="17"/>
      <c r="M62" s="17"/>
    </row>
    <row r="63">
      <c r="A63" s="17"/>
      <c r="B63" s="17"/>
      <c r="C63" s="17"/>
      <c r="D63" s="17"/>
      <c r="E63" s="17"/>
      <c r="F63" s="17"/>
      <c r="G63" s="17"/>
      <c r="H63" s="17"/>
      <c r="I63" s="17"/>
      <c r="J63" s="17"/>
      <c r="K63" s="17"/>
      <c r="L63" s="17"/>
      <c r="M63" s="17"/>
    </row>
    <row r="64">
      <c r="A64" s="17"/>
      <c r="B64" s="17"/>
      <c r="C64" s="17"/>
      <c r="D64" s="17"/>
      <c r="E64" s="17"/>
      <c r="F64" s="17"/>
      <c r="G64" s="17"/>
      <c r="H64" s="17"/>
      <c r="I64" s="17"/>
      <c r="J64" s="17"/>
      <c r="K64" s="17"/>
      <c r="L64" s="17"/>
      <c r="M64" s="17"/>
    </row>
    <row r="65">
      <c r="A65" s="17"/>
      <c r="B65" s="17"/>
      <c r="C65" s="17"/>
      <c r="D65" s="17"/>
      <c r="E65" s="17"/>
      <c r="F65" s="17"/>
      <c r="G65" s="17"/>
      <c r="H65" s="17"/>
      <c r="I65" s="17"/>
      <c r="J65" s="17"/>
      <c r="K65" s="17"/>
      <c r="L65" s="17"/>
      <c r="M65" s="17"/>
    </row>
    <row r="66">
      <c r="A66" s="17"/>
      <c r="B66" s="17"/>
      <c r="C66" s="17"/>
      <c r="D66" s="17"/>
      <c r="E66" s="17"/>
      <c r="F66" s="17"/>
      <c r="G66" s="17"/>
      <c r="H66" s="17"/>
      <c r="I66" s="17"/>
      <c r="J66" s="17"/>
      <c r="K66" s="17"/>
      <c r="L66" s="17"/>
      <c r="M66" s="17"/>
    </row>
    <row r="67">
      <c r="A67" s="17"/>
      <c r="B67" s="17"/>
      <c r="C67" s="17"/>
      <c r="D67" s="17"/>
      <c r="E67" s="17"/>
      <c r="F67" s="17"/>
      <c r="G67" s="17"/>
      <c r="H67" s="17"/>
      <c r="I67" s="17"/>
      <c r="J67" s="17"/>
      <c r="K67" s="17"/>
      <c r="L67" s="17"/>
      <c r="M67" s="17"/>
    </row>
    <row r="68">
      <c r="A68" s="17"/>
      <c r="B68" s="17"/>
      <c r="C68" s="17"/>
      <c r="D68" s="17"/>
      <c r="E68" s="17"/>
      <c r="F68" s="17"/>
      <c r="G68" s="17"/>
      <c r="H68" s="17"/>
      <c r="I68" s="17"/>
      <c r="J68" s="17"/>
      <c r="K68" s="17"/>
      <c r="L68" s="17"/>
      <c r="M68" s="17"/>
    </row>
    <row r="69">
      <c r="A69" s="17"/>
      <c r="B69" s="17"/>
      <c r="C69" s="17"/>
      <c r="D69" s="17"/>
      <c r="E69" s="17"/>
      <c r="F69" s="17"/>
      <c r="G69" s="17"/>
      <c r="H69" s="17"/>
      <c r="I69" s="17"/>
      <c r="J69" s="17"/>
      <c r="K69" s="17"/>
      <c r="L69" s="17"/>
      <c r="M69" s="17"/>
    </row>
    <row r="70">
      <c r="A70" s="17"/>
      <c r="B70" s="17"/>
      <c r="C70" s="17"/>
      <c r="D70" s="17"/>
      <c r="E70" s="17"/>
      <c r="F70" s="17"/>
      <c r="G70" s="17"/>
      <c r="H70" s="17"/>
      <c r="I70" s="17"/>
      <c r="J70" s="17"/>
      <c r="K70" s="17"/>
      <c r="L70" s="17"/>
      <c r="M70" s="17"/>
    </row>
    <row r="71">
      <c r="A71" s="17"/>
      <c r="B71" s="17"/>
      <c r="C71" s="17"/>
      <c r="D71" s="17"/>
      <c r="E71" s="17"/>
      <c r="F71" s="17"/>
      <c r="G71" s="17"/>
      <c r="H71" s="17"/>
      <c r="I71" s="17"/>
      <c r="J71" s="17"/>
      <c r="K71" s="17"/>
      <c r="L71" s="17"/>
      <c r="M71" s="17"/>
    </row>
    <row r="72">
      <c r="A72" s="17"/>
      <c r="B72" s="17"/>
      <c r="C72" s="17"/>
      <c r="D72" s="17"/>
      <c r="E72" s="17"/>
      <c r="F72" s="17"/>
      <c r="G72" s="17"/>
      <c r="H72" s="17"/>
      <c r="I72" s="17"/>
      <c r="J72" s="17"/>
      <c r="K72" s="17"/>
      <c r="L72" s="17"/>
      <c r="M72" s="17"/>
    </row>
    <row r="73">
      <c r="A73" s="17"/>
      <c r="B73" s="17"/>
      <c r="C73" s="17"/>
      <c r="D73" s="17"/>
      <c r="E73" s="17"/>
      <c r="F73" s="17"/>
      <c r="G73" s="17"/>
      <c r="H73" s="17"/>
      <c r="I73" s="17"/>
      <c r="J73" s="17"/>
      <c r="K73" s="17"/>
      <c r="L73" s="17"/>
      <c r="M73" s="17"/>
    </row>
    <row r="74">
      <c r="A74" s="17"/>
      <c r="B74" s="17"/>
      <c r="C74" s="17"/>
      <c r="D74" s="17"/>
      <c r="E74" s="17"/>
      <c r="F74" s="17"/>
      <c r="G74" s="17"/>
      <c r="H74" s="17"/>
      <c r="I74" s="17"/>
      <c r="J74" s="17"/>
      <c r="K74" s="17"/>
      <c r="L74" s="17"/>
      <c r="M74" s="17"/>
    </row>
    <row r="75">
      <c r="A75" s="17"/>
      <c r="B75" s="17"/>
      <c r="C75" s="17"/>
      <c r="D75" s="17"/>
      <c r="E75" s="17"/>
      <c r="F75" s="17"/>
      <c r="G75" s="17"/>
      <c r="H75" s="17"/>
      <c r="I75" s="17"/>
      <c r="J75" s="17"/>
      <c r="K75" s="17"/>
      <c r="L75" s="17"/>
      <c r="M75" s="17"/>
    </row>
    <row r="76">
      <c r="A76" s="17"/>
      <c r="B76" s="17"/>
      <c r="C76" s="17"/>
      <c r="D76" s="17"/>
      <c r="E76" s="17"/>
      <c r="F76" s="17"/>
      <c r="G76" s="17"/>
      <c r="H76" s="17"/>
      <c r="I76" s="17"/>
      <c r="J76" s="17"/>
      <c r="K76" s="17"/>
      <c r="L76" s="17"/>
      <c r="M76" s="17"/>
    </row>
    <row r="77">
      <c r="A77" s="17"/>
      <c r="B77" s="17"/>
      <c r="C77" s="17"/>
      <c r="D77" s="17"/>
      <c r="E77" s="17"/>
      <c r="F77" s="17"/>
      <c r="G77" s="17"/>
      <c r="H77" s="17"/>
      <c r="I77" s="17"/>
      <c r="J77" s="17"/>
      <c r="K77" s="17"/>
      <c r="L77" s="17"/>
      <c r="M77" s="17"/>
    </row>
    <row r="78">
      <c r="A78" s="17"/>
      <c r="B78" s="17"/>
      <c r="C78" s="17"/>
      <c r="D78" s="17"/>
      <c r="E78" s="17"/>
      <c r="F78" s="17"/>
      <c r="G78" s="17"/>
      <c r="H78" s="17"/>
      <c r="I78" s="17"/>
      <c r="J78" s="17"/>
      <c r="K78" s="17"/>
      <c r="L78" s="17"/>
      <c r="M78" s="17"/>
    </row>
    <row r="79">
      <c r="A79" s="17"/>
      <c r="B79" s="17"/>
      <c r="C79" s="17"/>
      <c r="D79" s="17"/>
      <c r="E79" s="17"/>
      <c r="F79" s="17"/>
      <c r="G79" s="17"/>
      <c r="H79" s="17"/>
      <c r="I79" s="17"/>
      <c r="J79" s="17"/>
      <c r="K79" s="17"/>
      <c r="L79" s="17"/>
      <c r="M79" s="17"/>
    </row>
    <row r="80">
      <c r="A80" s="17"/>
      <c r="B80" s="17"/>
      <c r="C80" s="17"/>
      <c r="D80" s="17"/>
      <c r="E80" s="17"/>
      <c r="F80" s="17"/>
      <c r="G80" s="17"/>
      <c r="H80" s="17"/>
      <c r="I80" s="17"/>
      <c r="J80" s="17"/>
      <c r="K80" s="17"/>
      <c r="L80" s="17"/>
      <c r="M80" s="17"/>
    </row>
    <row r="81">
      <c r="A81" s="17"/>
      <c r="B81" s="17"/>
      <c r="C81" s="17"/>
      <c r="D81" s="17"/>
      <c r="E81" s="17"/>
      <c r="F81" s="17"/>
      <c r="G81" s="17"/>
      <c r="H81" s="17"/>
      <c r="I81" s="17"/>
      <c r="J81" s="17"/>
      <c r="K81" s="17"/>
      <c r="L81" s="17"/>
      <c r="M81" s="17"/>
    </row>
    <row r="82">
      <c r="A82" s="17"/>
      <c r="B82" s="17"/>
      <c r="C82" s="17"/>
      <c r="D82" s="17"/>
      <c r="E82" s="17"/>
      <c r="F82" s="17"/>
      <c r="G82" s="17"/>
      <c r="H82" s="17"/>
      <c r="I82" s="17"/>
      <c r="J82" s="17"/>
      <c r="K82" s="17"/>
      <c r="L82" s="17"/>
      <c r="M82" s="17"/>
    </row>
    <row r="83">
      <c r="A83" s="17"/>
      <c r="B83" s="17"/>
      <c r="C83" s="17"/>
      <c r="D83" s="17"/>
      <c r="E83" s="17"/>
      <c r="F83" s="17"/>
      <c r="G83" s="17"/>
      <c r="H83" s="17"/>
      <c r="I83" s="17"/>
      <c r="J83" s="17"/>
      <c r="K83" s="17"/>
      <c r="L83" s="17"/>
      <c r="M83" s="17"/>
    </row>
    <row r="84">
      <c r="A84" s="17"/>
      <c r="B84" s="17"/>
      <c r="C84" s="17"/>
      <c r="D84" s="17"/>
      <c r="E84" s="17"/>
      <c r="F84" s="17"/>
      <c r="G84" s="17"/>
      <c r="H84" s="17"/>
      <c r="I84" s="17"/>
      <c r="J84" s="17"/>
      <c r="K84" s="17"/>
      <c r="L84" s="17"/>
      <c r="M84" s="17"/>
    </row>
    <row r="85">
      <c r="A85" s="17"/>
      <c r="B85" s="17"/>
      <c r="C85" s="17"/>
      <c r="D85" s="17"/>
      <c r="E85" s="17"/>
      <c r="F85" s="17"/>
      <c r="G85" s="17"/>
      <c r="H85" s="17"/>
      <c r="I85" s="17"/>
      <c r="J85" s="17"/>
      <c r="K85" s="17"/>
      <c r="L85" s="17"/>
      <c r="M85" s="17"/>
    </row>
    <row r="86">
      <c r="A86" s="17"/>
      <c r="B86" s="17"/>
      <c r="C86" s="17"/>
      <c r="D86" s="17"/>
      <c r="E86" s="17"/>
      <c r="F86" s="17"/>
      <c r="G86" s="17"/>
      <c r="H86" s="17"/>
      <c r="I86" s="17"/>
      <c r="J86" s="17"/>
      <c r="K86" s="17"/>
      <c r="L86" s="17"/>
      <c r="M86" s="17"/>
    </row>
    <row r="87">
      <c r="A87" s="17"/>
      <c r="B87" s="17"/>
      <c r="C87" s="17"/>
      <c r="D87" s="17"/>
      <c r="E87" s="17"/>
      <c r="F87" s="17"/>
      <c r="G87" s="17"/>
      <c r="H87" s="17"/>
      <c r="I87" s="17"/>
      <c r="J87" s="17"/>
      <c r="K87" s="17"/>
      <c r="L87" s="17"/>
      <c r="M87" s="17"/>
    </row>
    <row r="88">
      <c r="A88" s="17"/>
      <c r="B88" s="17"/>
      <c r="C88" s="17"/>
      <c r="D88" s="17"/>
      <c r="E88" s="17"/>
      <c r="F88" s="17"/>
      <c r="G88" s="17"/>
      <c r="H88" s="17"/>
      <c r="I88" s="17"/>
      <c r="J88" s="17"/>
      <c r="K88" s="17"/>
      <c r="L88" s="17"/>
      <c r="M88" s="17"/>
    </row>
    <row r="89">
      <c r="A89" s="17"/>
      <c r="B89" s="17"/>
      <c r="C89" s="17"/>
      <c r="D89" s="17"/>
      <c r="E89" s="17"/>
      <c r="F89" s="17"/>
      <c r="G89" s="17"/>
      <c r="H89" s="17"/>
      <c r="I89" s="17"/>
      <c r="J89" s="17"/>
      <c r="K89" s="17"/>
      <c r="L89" s="17"/>
      <c r="M89" s="17"/>
    </row>
    <row r="90">
      <c r="A90" s="17"/>
      <c r="B90" s="17"/>
      <c r="C90" s="17"/>
      <c r="D90" s="17"/>
      <c r="E90" s="17"/>
      <c r="F90" s="17"/>
      <c r="G90" s="17"/>
      <c r="H90" s="17"/>
      <c r="I90" s="17"/>
      <c r="J90" s="17"/>
      <c r="K90" s="17"/>
      <c r="L90" s="17"/>
      <c r="M90" s="17"/>
    </row>
    <row r="91">
      <c r="A91" s="17"/>
      <c r="B91" s="17"/>
      <c r="C91" s="17"/>
      <c r="D91" s="17"/>
      <c r="E91" s="17"/>
      <c r="F91" s="17"/>
      <c r="G91" s="17"/>
      <c r="H91" s="17"/>
      <c r="I91" s="17"/>
      <c r="J91" s="17"/>
      <c r="K91" s="17"/>
      <c r="L91" s="17"/>
      <c r="M91" s="17"/>
    </row>
    <row r="92">
      <c r="A92" s="17"/>
      <c r="B92" s="17"/>
      <c r="C92" s="17"/>
      <c r="D92" s="17"/>
      <c r="E92" s="17"/>
      <c r="F92" s="17"/>
      <c r="G92" s="17"/>
      <c r="H92" s="17"/>
      <c r="I92" s="17"/>
      <c r="J92" s="17"/>
      <c r="K92" s="17"/>
      <c r="L92" s="17"/>
      <c r="M92" s="17"/>
    </row>
    <row r="93">
      <c r="A93" s="17"/>
      <c r="B93" s="17"/>
      <c r="C93" s="17"/>
      <c r="D93" s="17"/>
      <c r="E93" s="17"/>
      <c r="F93" s="17"/>
      <c r="G93" s="17"/>
      <c r="H93" s="17"/>
      <c r="I93" s="17"/>
      <c r="J93" s="17"/>
      <c r="K93" s="17"/>
      <c r="L93" s="17"/>
      <c r="M93" s="17"/>
    </row>
    <row r="94">
      <c r="A94" s="17"/>
      <c r="B94" s="17"/>
      <c r="C94" s="17"/>
      <c r="D94" s="17"/>
      <c r="E94" s="17"/>
      <c r="F94" s="17"/>
      <c r="G94" s="17"/>
      <c r="H94" s="17"/>
      <c r="I94" s="17"/>
      <c r="J94" s="17"/>
      <c r="K94" s="17"/>
      <c r="L94" s="17"/>
      <c r="M94" s="17"/>
    </row>
    <row r="95">
      <c r="A95" s="17"/>
      <c r="B95" s="17"/>
      <c r="C95" s="17"/>
      <c r="D95" s="17"/>
      <c r="E95" s="17"/>
      <c r="F95" s="17"/>
      <c r="G95" s="17"/>
      <c r="H95" s="17"/>
      <c r="I95" s="17"/>
      <c r="J95" s="17"/>
      <c r="K95" s="17"/>
      <c r="L95" s="17"/>
      <c r="M95" s="17"/>
    </row>
    <row r="96">
      <c r="A96" s="17"/>
      <c r="B96" s="17"/>
      <c r="C96" s="17"/>
      <c r="D96" s="17"/>
      <c r="E96" s="17"/>
      <c r="F96" s="17"/>
      <c r="G96" s="17"/>
      <c r="H96" s="17"/>
      <c r="I96" s="17"/>
      <c r="J96" s="17"/>
      <c r="K96" s="17"/>
      <c r="L96" s="17"/>
      <c r="M96" s="17"/>
    </row>
    <row r="97">
      <c r="A97" s="17"/>
      <c r="B97" s="17"/>
      <c r="C97" s="17"/>
      <c r="D97" s="17"/>
      <c r="E97" s="17"/>
      <c r="F97" s="17"/>
      <c r="G97" s="17"/>
      <c r="H97" s="17"/>
      <c r="I97" s="17"/>
      <c r="J97" s="17"/>
      <c r="K97" s="17"/>
      <c r="L97" s="17"/>
      <c r="M97" s="17"/>
    </row>
    <row r="98">
      <c r="A98" s="17"/>
      <c r="B98" s="17"/>
      <c r="C98" s="17"/>
      <c r="D98" s="17"/>
      <c r="E98" s="17"/>
      <c r="F98" s="17"/>
      <c r="G98" s="17"/>
      <c r="H98" s="17"/>
      <c r="I98" s="17"/>
      <c r="J98" s="17"/>
      <c r="K98" s="17"/>
      <c r="L98" s="17"/>
      <c r="M98" s="17"/>
    </row>
    <row r="99">
      <c r="A99" s="17"/>
      <c r="B99" s="17"/>
      <c r="C99" s="17"/>
      <c r="D99" s="17"/>
      <c r="E99" s="17"/>
      <c r="F99" s="17"/>
      <c r="G99" s="17"/>
      <c r="H99" s="17"/>
      <c r="I99" s="17"/>
      <c r="J99" s="17"/>
      <c r="K99" s="17"/>
      <c r="L99" s="17"/>
      <c r="M99" s="17"/>
    </row>
    <row r="100">
      <c r="A100" s="17"/>
      <c r="B100" s="17"/>
      <c r="C100" s="17"/>
      <c r="D100" s="17"/>
      <c r="E100" s="17"/>
      <c r="F100" s="17"/>
      <c r="G100" s="17"/>
      <c r="H100" s="17"/>
      <c r="I100" s="17"/>
      <c r="J100" s="17"/>
      <c r="K100" s="17"/>
      <c r="L100" s="17"/>
      <c r="M100" s="17"/>
    </row>
    <row r="101">
      <c r="A101" s="17"/>
      <c r="B101" s="17"/>
      <c r="C101" s="17"/>
      <c r="D101" s="17"/>
      <c r="E101" s="17"/>
      <c r="F101" s="17"/>
      <c r="G101" s="17"/>
      <c r="H101" s="17"/>
      <c r="I101" s="17"/>
      <c r="J101" s="17"/>
      <c r="K101" s="17"/>
      <c r="L101" s="17"/>
      <c r="M101" s="17"/>
    </row>
    <row r="102">
      <c r="A102" s="17"/>
      <c r="B102" s="17"/>
      <c r="C102" s="17"/>
      <c r="D102" s="17"/>
      <c r="E102" s="17"/>
      <c r="F102" s="17"/>
      <c r="G102" s="17"/>
      <c r="H102" s="17"/>
      <c r="I102" s="17"/>
      <c r="J102" s="17"/>
      <c r="K102" s="17"/>
      <c r="L102" s="17"/>
      <c r="M102" s="17"/>
    </row>
    <row r="103">
      <c r="A103" s="17"/>
      <c r="B103" s="17"/>
      <c r="C103" s="17"/>
      <c r="D103" s="17"/>
      <c r="E103" s="17"/>
      <c r="F103" s="17"/>
      <c r="G103" s="17"/>
      <c r="H103" s="17"/>
      <c r="I103" s="17"/>
      <c r="J103" s="17"/>
      <c r="K103" s="17"/>
      <c r="L103" s="17"/>
      <c r="M103" s="17"/>
    </row>
    <row r="104">
      <c r="A104" s="17"/>
      <c r="B104" s="17"/>
      <c r="C104" s="17"/>
      <c r="D104" s="17"/>
      <c r="E104" s="17"/>
      <c r="F104" s="17"/>
      <c r="G104" s="17"/>
      <c r="H104" s="17"/>
      <c r="I104" s="17"/>
      <c r="J104" s="17"/>
      <c r="K104" s="17"/>
      <c r="L104" s="17"/>
      <c r="M104" s="17"/>
    </row>
    <row r="105">
      <c r="A105" s="17"/>
      <c r="B105" s="17"/>
      <c r="C105" s="17"/>
      <c r="D105" s="17"/>
      <c r="E105" s="17"/>
      <c r="F105" s="17"/>
      <c r="G105" s="17"/>
      <c r="H105" s="17"/>
      <c r="I105" s="17"/>
      <c r="J105" s="17"/>
      <c r="K105" s="17"/>
      <c r="L105" s="17"/>
      <c r="M105" s="17"/>
    </row>
    <row r="106">
      <c r="A106" s="17"/>
      <c r="B106" s="17"/>
      <c r="C106" s="17"/>
      <c r="D106" s="17"/>
      <c r="E106" s="17"/>
      <c r="F106" s="17"/>
      <c r="G106" s="17"/>
      <c r="H106" s="17"/>
      <c r="I106" s="17"/>
      <c r="J106" s="17"/>
      <c r="K106" s="17"/>
      <c r="L106" s="17"/>
      <c r="M106" s="17"/>
    </row>
    <row r="107">
      <c r="A107" s="17"/>
      <c r="B107" s="17"/>
      <c r="C107" s="17"/>
      <c r="D107" s="17"/>
      <c r="E107" s="17"/>
      <c r="F107" s="17"/>
      <c r="G107" s="17"/>
      <c r="H107" s="17"/>
      <c r="I107" s="17"/>
      <c r="J107" s="17"/>
      <c r="K107" s="17"/>
      <c r="L107" s="17"/>
      <c r="M107" s="17"/>
    </row>
    <row r="108">
      <c r="A108" s="17"/>
      <c r="B108" s="17"/>
      <c r="C108" s="17"/>
      <c r="D108" s="17"/>
      <c r="E108" s="17"/>
      <c r="F108" s="17"/>
      <c r="G108" s="17"/>
      <c r="H108" s="17"/>
      <c r="I108" s="17"/>
      <c r="J108" s="17"/>
      <c r="K108" s="17"/>
      <c r="L108" s="17"/>
      <c r="M108" s="17"/>
    </row>
    <row r="109">
      <c r="A109" s="17"/>
      <c r="B109" s="17"/>
      <c r="C109" s="17"/>
      <c r="D109" s="17"/>
      <c r="E109" s="17"/>
      <c r="F109" s="17"/>
      <c r="G109" s="17"/>
      <c r="H109" s="17"/>
      <c r="I109" s="17"/>
      <c r="J109" s="17"/>
      <c r="K109" s="17"/>
      <c r="L109" s="17"/>
      <c r="M109" s="17"/>
    </row>
    <row r="110">
      <c r="A110" s="17"/>
      <c r="B110" s="17"/>
      <c r="C110" s="17"/>
      <c r="D110" s="17"/>
      <c r="E110" s="17"/>
      <c r="F110" s="17"/>
      <c r="G110" s="17"/>
      <c r="H110" s="17"/>
      <c r="I110" s="17"/>
      <c r="J110" s="17"/>
      <c r="K110" s="17"/>
      <c r="L110" s="17"/>
      <c r="M110" s="17"/>
    </row>
    <row r="111">
      <c r="A111" s="17"/>
      <c r="B111" s="17"/>
      <c r="C111" s="17"/>
      <c r="D111" s="17"/>
      <c r="E111" s="17"/>
      <c r="F111" s="17"/>
      <c r="G111" s="17"/>
      <c r="H111" s="17"/>
      <c r="I111" s="17"/>
      <c r="J111" s="17"/>
      <c r="K111" s="17"/>
      <c r="L111" s="17"/>
      <c r="M111" s="17"/>
    </row>
    <row r="112">
      <c r="A112" s="17"/>
      <c r="B112" s="17"/>
      <c r="C112" s="17"/>
      <c r="D112" s="17"/>
      <c r="E112" s="17"/>
      <c r="F112" s="17"/>
      <c r="G112" s="17"/>
      <c r="H112" s="17"/>
      <c r="I112" s="17"/>
      <c r="J112" s="17"/>
      <c r="K112" s="17"/>
      <c r="L112" s="17"/>
      <c r="M112" s="17"/>
    </row>
    <row r="113">
      <c r="A113" s="17"/>
      <c r="B113" s="17"/>
      <c r="C113" s="17"/>
      <c r="D113" s="17"/>
      <c r="E113" s="17"/>
      <c r="F113" s="17"/>
      <c r="G113" s="17"/>
      <c r="H113" s="17"/>
      <c r="I113" s="17"/>
      <c r="J113" s="17"/>
      <c r="K113" s="17"/>
      <c r="L113" s="17"/>
      <c r="M113" s="17"/>
    </row>
    <row r="114">
      <c r="A114" s="17"/>
      <c r="B114" s="17"/>
      <c r="C114" s="17"/>
      <c r="D114" s="17"/>
      <c r="E114" s="17"/>
      <c r="F114" s="17"/>
      <c r="G114" s="17"/>
      <c r="H114" s="17"/>
      <c r="I114" s="17"/>
      <c r="J114" s="17"/>
      <c r="K114" s="17"/>
      <c r="L114" s="17"/>
      <c r="M114" s="17"/>
    </row>
    <row r="115">
      <c r="A115" s="17"/>
      <c r="B115" s="17"/>
      <c r="C115" s="17"/>
      <c r="D115" s="17"/>
      <c r="E115" s="17"/>
      <c r="F115" s="17"/>
      <c r="G115" s="17"/>
      <c r="H115" s="17"/>
      <c r="I115" s="17"/>
      <c r="J115" s="17"/>
      <c r="K115" s="17"/>
      <c r="L115" s="17"/>
      <c r="M115" s="17"/>
    </row>
    <row r="116">
      <c r="A116" s="17"/>
      <c r="B116" s="17"/>
      <c r="C116" s="17"/>
      <c r="D116" s="17"/>
      <c r="E116" s="17"/>
      <c r="F116" s="17"/>
      <c r="G116" s="17"/>
      <c r="H116" s="17"/>
      <c r="I116" s="17"/>
      <c r="J116" s="17"/>
      <c r="K116" s="17"/>
      <c r="L116" s="17"/>
      <c r="M116" s="17"/>
    </row>
    <row r="117">
      <c r="A117" s="17"/>
      <c r="B117" s="17"/>
      <c r="C117" s="17"/>
      <c r="D117" s="17"/>
      <c r="E117" s="17"/>
      <c r="F117" s="17"/>
      <c r="G117" s="17"/>
      <c r="H117" s="17"/>
      <c r="I117" s="17"/>
      <c r="J117" s="17"/>
      <c r="K117" s="17"/>
      <c r="L117" s="17"/>
      <c r="M117" s="17"/>
    </row>
    <row r="118">
      <c r="A118" s="17"/>
      <c r="B118" s="17"/>
      <c r="C118" s="17"/>
      <c r="D118" s="17"/>
      <c r="E118" s="17"/>
      <c r="F118" s="17"/>
      <c r="G118" s="17"/>
      <c r="H118" s="17"/>
      <c r="I118" s="17"/>
      <c r="J118" s="17"/>
      <c r="K118" s="17"/>
      <c r="L118" s="17"/>
      <c r="M118" s="17"/>
    </row>
    <row r="119">
      <c r="A119" s="17"/>
      <c r="B119" s="17"/>
      <c r="C119" s="17"/>
      <c r="D119" s="17"/>
      <c r="E119" s="17"/>
      <c r="F119" s="17"/>
      <c r="G119" s="17"/>
      <c r="H119" s="17"/>
      <c r="I119" s="17"/>
      <c r="J119" s="17"/>
      <c r="K119" s="17"/>
      <c r="L119" s="17"/>
      <c r="M119" s="17"/>
    </row>
    <row r="120">
      <c r="A120" s="17"/>
      <c r="B120" s="17"/>
      <c r="C120" s="17"/>
      <c r="D120" s="17"/>
      <c r="E120" s="17"/>
      <c r="F120" s="17"/>
      <c r="G120" s="17"/>
      <c r="H120" s="17"/>
      <c r="I120" s="17"/>
      <c r="J120" s="17"/>
      <c r="K120" s="17"/>
      <c r="L120" s="17"/>
      <c r="M120" s="17"/>
    </row>
    <row r="121">
      <c r="A121" s="17"/>
      <c r="B121" s="17"/>
      <c r="C121" s="17"/>
      <c r="D121" s="17"/>
      <c r="E121" s="17"/>
      <c r="F121" s="17"/>
      <c r="G121" s="17"/>
      <c r="H121" s="17"/>
      <c r="I121" s="17"/>
      <c r="J121" s="17"/>
      <c r="K121" s="17"/>
      <c r="L121" s="17"/>
      <c r="M121" s="17"/>
    </row>
    <row r="122">
      <c r="A122" s="17"/>
      <c r="B122" s="17"/>
      <c r="C122" s="17"/>
      <c r="D122" s="17"/>
      <c r="E122" s="17"/>
      <c r="F122" s="17"/>
      <c r="G122" s="17"/>
      <c r="H122" s="17"/>
      <c r="I122" s="17"/>
      <c r="J122" s="17"/>
      <c r="K122" s="17"/>
      <c r="L122" s="17"/>
      <c r="M122" s="17"/>
    </row>
    <row r="123">
      <c r="A123" s="17"/>
      <c r="B123" s="17"/>
      <c r="C123" s="17"/>
      <c r="D123" s="17"/>
      <c r="E123" s="17"/>
      <c r="F123" s="17"/>
      <c r="G123" s="17"/>
      <c r="H123" s="17"/>
      <c r="I123" s="17"/>
      <c r="J123" s="17"/>
      <c r="K123" s="17"/>
      <c r="L123" s="17"/>
      <c r="M123" s="17"/>
    </row>
    <row r="124">
      <c r="A124" s="17"/>
      <c r="B124" s="17"/>
      <c r="C124" s="17"/>
      <c r="D124" s="17"/>
      <c r="E124" s="17"/>
      <c r="F124" s="17"/>
      <c r="G124" s="17"/>
      <c r="H124" s="17"/>
      <c r="I124" s="17"/>
      <c r="J124" s="17"/>
      <c r="K124" s="17"/>
      <c r="L124" s="17"/>
      <c r="M124" s="17"/>
    </row>
    <row r="125">
      <c r="A125" s="17"/>
      <c r="B125" s="17"/>
      <c r="C125" s="17"/>
      <c r="D125" s="17"/>
      <c r="E125" s="17"/>
      <c r="F125" s="17"/>
      <c r="G125" s="17"/>
      <c r="H125" s="17"/>
      <c r="I125" s="17"/>
      <c r="J125" s="17"/>
      <c r="K125" s="17"/>
      <c r="L125" s="17"/>
      <c r="M125" s="17"/>
    </row>
    <row r="126">
      <c r="A126" s="17"/>
      <c r="B126" s="17"/>
      <c r="C126" s="17"/>
      <c r="D126" s="17"/>
      <c r="E126" s="17"/>
      <c r="F126" s="17"/>
      <c r="G126" s="17"/>
      <c r="H126" s="17"/>
      <c r="I126" s="17"/>
      <c r="J126" s="17"/>
      <c r="K126" s="17"/>
      <c r="L126" s="17"/>
      <c r="M126" s="17"/>
    </row>
    <row r="127">
      <c r="A127" s="17"/>
      <c r="B127" s="17"/>
      <c r="C127" s="17"/>
      <c r="D127" s="17"/>
      <c r="E127" s="17"/>
      <c r="F127" s="17"/>
      <c r="G127" s="17"/>
      <c r="H127" s="17"/>
      <c r="I127" s="17"/>
      <c r="J127" s="17"/>
      <c r="K127" s="17"/>
      <c r="L127" s="17"/>
      <c r="M127" s="17"/>
    </row>
    <row r="128">
      <c r="A128" s="17"/>
      <c r="B128" s="17"/>
      <c r="C128" s="17"/>
      <c r="D128" s="17"/>
      <c r="E128" s="17"/>
      <c r="F128" s="17"/>
      <c r="G128" s="17"/>
      <c r="H128" s="17"/>
      <c r="I128" s="17"/>
      <c r="J128" s="17"/>
      <c r="K128" s="17"/>
      <c r="L128" s="17"/>
      <c r="M128" s="17"/>
    </row>
    <row r="129">
      <c r="A129" s="17"/>
      <c r="B129" s="17"/>
      <c r="C129" s="17"/>
      <c r="D129" s="17"/>
      <c r="E129" s="17"/>
      <c r="F129" s="17"/>
      <c r="G129" s="17"/>
      <c r="H129" s="17"/>
      <c r="I129" s="17"/>
      <c r="J129" s="17"/>
      <c r="K129" s="17"/>
      <c r="L129" s="17"/>
      <c r="M129" s="17"/>
    </row>
    <row r="130">
      <c r="A130" s="17"/>
      <c r="B130" s="17"/>
      <c r="C130" s="17"/>
      <c r="D130" s="17"/>
      <c r="E130" s="17"/>
      <c r="F130" s="17"/>
      <c r="G130" s="17"/>
      <c r="H130" s="17"/>
      <c r="I130" s="17"/>
      <c r="J130" s="17"/>
      <c r="K130" s="17"/>
      <c r="L130" s="17"/>
      <c r="M130" s="17"/>
    </row>
    <row r="131">
      <c r="A131" s="17"/>
      <c r="B131" s="17"/>
      <c r="C131" s="17"/>
      <c r="D131" s="17"/>
      <c r="E131" s="17"/>
      <c r="F131" s="17"/>
      <c r="G131" s="17"/>
      <c r="H131" s="17"/>
      <c r="I131" s="17"/>
      <c r="J131" s="17"/>
      <c r="K131" s="17"/>
      <c r="L131" s="17"/>
      <c r="M131" s="17"/>
    </row>
    <row r="132">
      <c r="A132" s="17"/>
      <c r="B132" s="17"/>
      <c r="C132" s="17"/>
      <c r="D132" s="17"/>
      <c r="E132" s="17"/>
      <c r="F132" s="17"/>
      <c r="G132" s="17"/>
      <c r="H132" s="17"/>
      <c r="I132" s="17"/>
      <c r="J132" s="17"/>
      <c r="K132" s="17"/>
      <c r="L132" s="17"/>
      <c r="M132" s="17"/>
    </row>
    <row r="133">
      <c r="A133" s="17"/>
      <c r="B133" s="17"/>
      <c r="C133" s="17"/>
      <c r="D133" s="17"/>
      <c r="E133" s="17"/>
      <c r="F133" s="17"/>
      <c r="G133" s="17"/>
      <c r="H133" s="17"/>
      <c r="I133" s="17"/>
      <c r="J133" s="17"/>
      <c r="K133" s="17"/>
      <c r="L133" s="17"/>
      <c r="M133" s="17"/>
    </row>
    <row r="134">
      <c r="A134" s="17"/>
      <c r="B134" s="17"/>
      <c r="C134" s="17"/>
      <c r="D134" s="17"/>
      <c r="E134" s="17"/>
      <c r="F134" s="17"/>
      <c r="G134" s="17"/>
      <c r="H134" s="17"/>
      <c r="I134" s="17"/>
      <c r="J134" s="17"/>
      <c r="K134" s="17"/>
      <c r="L134" s="17"/>
      <c r="M134" s="17"/>
    </row>
    <row r="135">
      <c r="A135" s="17"/>
      <c r="B135" s="17"/>
      <c r="C135" s="17"/>
      <c r="D135" s="17"/>
      <c r="E135" s="17"/>
      <c r="F135" s="17"/>
      <c r="G135" s="17"/>
      <c r="H135" s="17"/>
      <c r="I135" s="17"/>
      <c r="J135" s="17"/>
      <c r="K135" s="17"/>
      <c r="L135" s="17"/>
      <c r="M135" s="17"/>
    </row>
    <row r="136">
      <c r="A136" s="17"/>
      <c r="B136" s="17"/>
      <c r="C136" s="17"/>
      <c r="D136" s="17"/>
      <c r="E136" s="17"/>
      <c r="F136" s="17"/>
      <c r="G136" s="17"/>
      <c r="H136" s="17"/>
      <c r="I136" s="17"/>
      <c r="J136" s="17"/>
      <c r="K136" s="17"/>
      <c r="L136" s="17"/>
      <c r="M136" s="17"/>
    </row>
    <row r="137">
      <c r="A137" s="17"/>
      <c r="B137" s="17"/>
      <c r="C137" s="17"/>
      <c r="D137" s="17"/>
      <c r="E137" s="17"/>
      <c r="F137" s="17"/>
      <c r="G137" s="17"/>
      <c r="H137" s="17"/>
      <c r="I137" s="17"/>
      <c r="J137" s="17"/>
      <c r="K137" s="17"/>
      <c r="L137" s="17"/>
      <c r="M137" s="17"/>
    </row>
    <row r="138">
      <c r="A138" s="17"/>
      <c r="B138" s="17"/>
      <c r="C138" s="17"/>
      <c r="D138" s="17"/>
      <c r="E138" s="17"/>
      <c r="F138" s="17"/>
      <c r="G138" s="17"/>
      <c r="H138" s="17"/>
      <c r="I138" s="17"/>
      <c r="J138" s="17"/>
      <c r="K138" s="17"/>
      <c r="L138" s="17"/>
      <c r="M138" s="17"/>
    </row>
    <row r="139">
      <c r="A139" s="17"/>
      <c r="B139" s="17"/>
      <c r="C139" s="17"/>
      <c r="D139" s="17"/>
      <c r="E139" s="17"/>
      <c r="F139" s="17"/>
      <c r="G139" s="17"/>
      <c r="H139" s="17"/>
      <c r="I139" s="17"/>
      <c r="J139" s="17"/>
      <c r="K139" s="17"/>
      <c r="L139" s="17"/>
      <c r="M139" s="17"/>
    </row>
    <row r="140">
      <c r="A140" s="17"/>
      <c r="B140" s="17"/>
      <c r="C140" s="17"/>
      <c r="D140" s="17"/>
      <c r="E140" s="17"/>
      <c r="F140" s="17"/>
      <c r="G140" s="17"/>
      <c r="H140" s="17"/>
      <c r="I140" s="17"/>
      <c r="J140" s="17"/>
      <c r="K140" s="17"/>
      <c r="L140" s="17"/>
      <c r="M140" s="17"/>
    </row>
    <row r="141">
      <c r="A141" s="17"/>
      <c r="B141" s="17"/>
      <c r="C141" s="17"/>
      <c r="D141" s="17"/>
      <c r="E141" s="17"/>
      <c r="F141" s="17"/>
      <c r="G141" s="17"/>
      <c r="H141" s="17"/>
      <c r="I141" s="17"/>
      <c r="J141" s="17"/>
      <c r="K141" s="17"/>
      <c r="L141" s="17"/>
      <c r="M141" s="17"/>
    </row>
    <row r="142">
      <c r="A142" s="17"/>
      <c r="B142" s="17"/>
      <c r="C142" s="17"/>
      <c r="D142" s="17"/>
      <c r="E142" s="17"/>
      <c r="F142" s="17"/>
      <c r="G142" s="17"/>
      <c r="H142" s="17"/>
      <c r="I142" s="17"/>
      <c r="J142" s="17"/>
      <c r="K142" s="17"/>
      <c r="L142" s="17"/>
      <c r="M142" s="17"/>
    </row>
    <row r="143">
      <c r="A143" s="17"/>
      <c r="B143" s="17"/>
      <c r="C143" s="17"/>
      <c r="D143" s="17"/>
      <c r="E143" s="17"/>
      <c r="F143" s="17"/>
      <c r="G143" s="17"/>
      <c r="H143" s="17"/>
      <c r="I143" s="17"/>
      <c r="J143" s="17"/>
      <c r="K143" s="17"/>
      <c r="L143" s="17"/>
      <c r="M143" s="17"/>
    </row>
    <row r="144">
      <c r="A144" s="17"/>
      <c r="B144" s="17"/>
      <c r="C144" s="17"/>
      <c r="D144" s="17"/>
      <c r="E144" s="17"/>
      <c r="F144" s="17"/>
      <c r="G144" s="17"/>
      <c r="H144" s="17"/>
      <c r="I144" s="17"/>
      <c r="J144" s="17"/>
      <c r="K144" s="17"/>
      <c r="L144" s="17"/>
      <c r="M144" s="17"/>
    </row>
    <row r="145">
      <c r="A145" s="17"/>
      <c r="B145" s="17"/>
      <c r="C145" s="17"/>
      <c r="D145" s="17"/>
      <c r="E145" s="17"/>
      <c r="F145" s="17"/>
      <c r="G145" s="17"/>
      <c r="H145" s="17"/>
      <c r="I145" s="17"/>
      <c r="J145" s="17"/>
      <c r="K145" s="17"/>
      <c r="L145" s="17"/>
      <c r="M145" s="17"/>
    </row>
    <row r="146">
      <c r="A146" s="17"/>
      <c r="B146" s="17"/>
      <c r="C146" s="17"/>
      <c r="D146" s="17"/>
      <c r="E146" s="17"/>
      <c r="F146" s="17"/>
      <c r="G146" s="17"/>
      <c r="H146" s="17"/>
      <c r="I146" s="17"/>
      <c r="J146" s="17"/>
      <c r="K146" s="17"/>
      <c r="L146" s="17"/>
      <c r="M146" s="17"/>
    </row>
    <row r="147">
      <c r="A147" s="17"/>
      <c r="B147" s="17"/>
      <c r="C147" s="17"/>
      <c r="D147" s="17"/>
      <c r="E147" s="17"/>
      <c r="F147" s="17"/>
      <c r="G147" s="17"/>
      <c r="H147" s="17"/>
      <c r="I147" s="17"/>
      <c r="J147" s="17"/>
      <c r="K147" s="17"/>
      <c r="L147" s="17"/>
      <c r="M147" s="17"/>
    </row>
    <row r="148">
      <c r="A148" s="17"/>
      <c r="B148" s="17"/>
      <c r="C148" s="17"/>
      <c r="D148" s="17"/>
      <c r="E148" s="17"/>
      <c r="F148" s="17"/>
      <c r="G148" s="17"/>
      <c r="H148" s="17"/>
      <c r="I148" s="17"/>
      <c r="J148" s="17"/>
      <c r="K148" s="17"/>
      <c r="L148" s="17"/>
      <c r="M148" s="17"/>
    </row>
    <row r="149">
      <c r="A149" s="17"/>
      <c r="B149" s="17"/>
      <c r="C149" s="17"/>
      <c r="D149" s="17"/>
      <c r="E149" s="17"/>
      <c r="F149" s="17"/>
      <c r="G149" s="17"/>
      <c r="H149" s="17"/>
      <c r="I149" s="17"/>
      <c r="J149" s="17"/>
      <c r="K149" s="17"/>
      <c r="L149" s="17"/>
      <c r="M149" s="17"/>
    </row>
    <row r="150">
      <c r="A150" s="17"/>
      <c r="B150" s="17"/>
      <c r="C150" s="17"/>
      <c r="D150" s="17"/>
      <c r="E150" s="17"/>
      <c r="F150" s="17"/>
      <c r="G150" s="17"/>
      <c r="H150" s="17"/>
      <c r="I150" s="17"/>
      <c r="J150" s="17"/>
      <c r="K150" s="17"/>
      <c r="L150" s="17"/>
      <c r="M150" s="17"/>
    </row>
    <row r="151">
      <c r="A151" s="17"/>
      <c r="B151" s="17"/>
      <c r="C151" s="17"/>
      <c r="D151" s="17"/>
      <c r="E151" s="17"/>
      <c r="F151" s="17"/>
      <c r="G151" s="17"/>
      <c r="H151" s="17"/>
      <c r="I151" s="17"/>
      <c r="J151" s="17"/>
      <c r="K151" s="17"/>
      <c r="L151" s="17"/>
      <c r="M151" s="17"/>
    </row>
    <row r="152">
      <c r="A152" s="17"/>
      <c r="B152" s="17"/>
      <c r="C152" s="17"/>
      <c r="D152" s="17"/>
      <c r="E152" s="17"/>
      <c r="F152" s="17"/>
      <c r="G152" s="17"/>
      <c r="H152" s="17"/>
      <c r="I152" s="17"/>
      <c r="J152" s="17"/>
      <c r="K152" s="17"/>
      <c r="L152" s="17"/>
      <c r="M152" s="17"/>
    </row>
    <row r="153">
      <c r="A153" s="17"/>
      <c r="B153" s="17"/>
      <c r="C153" s="17"/>
      <c r="D153" s="17"/>
      <c r="E153" s="17"/>
      <c r="F153" s="17"/>
      <c r="G153" s="17"/>
      <c r="H153" s="17"/>
      <c r="I153" s="17"/>
      <c r="J153" s="17"/>
      <c r="K153" s="17"/>
      <c r="L153" s="17"/>
      <c r="M153" s="17"/>
    </row>
    <row r="154">
      <c r="A154" s="17"/>
      <c r="B154" s="17"/>
      <c r="C154" s="17"/>
      <c r="D154" s="17"/>
      <c r="E154" s="17"/>
      <c r="F154" s="17"/>
      <c r="G154" s="17"/>
      <c r="H154" s="17"/>
      <c r="I154" s="17"/>
      <c r="J154" s="17"/>
      <c r="K154" s="17"/>
      <c r="L154" s="17"/>
      <c r="M154" s="17"/>
    </row>
    <row r="155">
      <c r="A155" s="17"/>
      <c r="B155" s="17"/>
      <c r="C155" s="17"/>
      <c r="D155" s="17"/>
      <c r="E155" s="17"/>
      <c r="F155" s="17"/>
      <c r="G155" s="17"/>
      <c r="H155" s="17"/>
      <c r="I155" s="17"/>
      <c r="J155" s="17"/>
      <c r="K155" s="17"/>
      <c r="L155" s="17"/>
      <c r="M155" s="17"/>
    </row>
    <row r="156">
      <c r="A156" s="17"/>
      <c r="B156" s="17"/>
      <c r="C156" s="17"/>
      <c r="D156" s="17"/>
      <c r="E156" s="17"/>
      <c r="F156" s="17"/>
      <c r="G156" s="17"/>
      <c r="H156" s="17"/>
      <c r="I156" s="17"/>
      <c r="J156" s="17"/>
      <c r="K156" s="17"/>
      <c r="L156" s="17"/>
      <c r="M156" s="17"/>
    </row>
    <row r="157">
      <c r="A157" s="17"/>
      <c r="B157" s="17"/>
      <c r="C157" s="17"/>
      <c r="D157" s="17"/>
      <c r="E157" s="17"/>
      <c r="F157" s="17"/>
      <c r="G157" s="17"/>
      <c r="H157" s="17"/>
      <c r="I157" s="17"/>
      <c r="J157" s="17"/>
      <c r="K157" s="17"/>
      <c r="L157" s="17"/>
      <c r="M157" s="17"/>
    </row>
    <row r="158">
      <c r="A158" s="17"/>
      <c r="B158" s="17"/>
      <c r="C158" s="17"/>
      <c r="D158" s="17"/>
      <c r="E158" s="17"/>
      <c r="F158" s="17"/>
      <c r="G158" s="17"/>
      <c r="H158" s="17"/>
      <c r="I158" s="17"/>
      <c r="J158" s="17"/>
      <c r="K158" s="17"/>
      <c r="L158" s="17"/>
      <c r="M158" s="17"/>
    </row>
    <row r="159">
      <c r="A159" s="17"/>
      <c r="B159" s="17"/>
      <c r="C159" s="17"/>
      <c r="D159" s="17"/>
      <c r="E159" s="17"/>
      <c r="F159" s="17"/>
      <c r="G159" s="17"/>
      <c r="H159" s="17"/>
      <c r="I159" s="17"/>
      <c r="J159" s="17"/>
      <c r="K159" s="17"/>
      <c r="L159" s="17"/>
      <c r="M159" s="17"/>
    </row>
    <row r="160">
      <c r="A160" s="17"/>
      <c r="B160" s="17"/>
      <c r="C160" s="17"/>
      <c r="D160" s="17"/>
      <c r="E160" s="17"/>
      <c r="F160" s="17"/>
      <c r="G160" s="17"/>
      <c r="H160" s="17"/>
      <c r="I160" s="17"/>
      <c r="J160" s="17"/>
      <c r="K160" s="17"/>
      <c r="L160" s="17"/>
      <c r="M160" s="17"/>
    </row>
    <row r="161">
      <c r="A161" s="17"/>
      <c r="B161" s="17"/>
      <c r="C161" s="17"/>
      <c r="D161" s="17"/>
      <c r="E161" s="17"/>
      <c r="F161" s="17"/>
      <c r="G161" s="17"/>
      <c r="H161" s="17"/>
      <c r="I161" s="17"/>
      <c r="J161" s="17"/>
      <c r="K161" s="17"/>
      <c r="L161" s="17"/>
      <c r="M161" s="17"/>
    </row>
    <row r="162">
      <c r="A162" s="17"/>
      <c r="B162" s="17"/>
      <c r="C162" s="17"/>
      <c r="D162" s="17"/>
      <c r="E162" s="17"/>
      <c r="F162" s="17"/>
      <c r="G162" s="17"/>
      <c r="H162" s="17"/>
      <c r="I162" s="17"/>
      <c r="J162" s="17"/>
      <c r="K162" s="17"/>
      <c r="L162" s="17"/>
      <c r="M162" s="17"/>
    </row>
    <row r="163">
      <c r="A163" s="17"/>
      <c r="B163" s="17"/>
      <c r="C163" s="17"/>
      <c r="D163" s="17"/>
      <c r="E163" s="17"/>
      <c r="F163" s="17"/>
      <c r="G163" s="17"/>
      <c r="H163" s="17"/>
      <c r="I163" s="17"/>
      <c r="J163" s="17"/>
      <c r="K163" s="17"/>
      <c r="L163" s="17"/>
      <c r="M163" s="17"/>
    </row>
    <row r="164">
      <c r="A164" s="17"/>
      <c r="B164" s="17"/>
      <c r="C164" s="17"/>
      <c r="D164" s="17"/>
      <c r="E164" s="17"/>
      <c r="F164" s="17"/>
      <c r="G164" s="17"/>
      <c r="H164" s="17"/>
      <c r="I164" s="17"/>
      <c r="J164" s="17"/>
      <c r="K164" s="17"/>
      <c r="L164" s="17"/>
      <c r="M164" s="17"/>
    </row>
    <row r="165">
      <c r="A165" s="17"/>
      <c r="B165" s="17"/>
      <c r="C165" s="17"/>
      <c r="D165" s="17"/>
      <c r="E165" s="17"/>
      <c r="F165" s="17"/>
      <c r="G165" s="17"/>
      <c r="H165" s="17"/>
      <c r="I165" s="17"/>
      <c r="J165" s="17"/>
      <c r="K165" s="17"/>
      <c r="L165" s="17"/>
      <c r="M165" s="17"/>
    </row>
    <row r="166">
      <c r="A166" s="17"/>
      <c r="B166" s="17"/>
      <c r="C166" s="17"/>
      <c r="D166" s="17"/>
      <c r="E166" s="17"/>
      <c r="F166" s="17"/>
      <c r="G166" s="17"/>
      <c r="H166" s="17"/>
      <c r="I166" s="17"/>
      <c r="J166" s="17"/>
      <c r="K166" s="17"/>
      <c r="L166" s="17"/>
      <c r="M166" s="17"/>
    </row>
    <row r="167">
      <c r="A167" s="17"/>
      <c r="B167" s="17"/>
      <c r="C167" s="17"/>
      <c r="D167" s="17"/>
      <c r="E167" s="17"/>
      <c r="F167" s="17"/>
      <c r="G167" s="17"/>
      <c r="H167" s="17"/>
      <c r="I167" s="17"/>
      <c r="J167" s="17"/>
      <c r="K167" s="17"/>
      <c r="L167" s="17"/>
      <c r="M167" s="17"/>
    </row>
    <row r="168">
      <c r="A168" s="17"/>
      <c r="B168" s="17"/>
      <c r="C168" s="17"/>
      <c r="D168" s="17"/>
      <c r="E168" s="17"/>
      <c r="F168" s="17"/>
      <c r="G168" s="17"/>
      <c r="H168" s="17"/>
      <c r="I168" s="17"/>
      <c r="J168" s="17"/>
      <c r="K168" s="17"/>
      <c r="L168" s="17"/>
      <c r="M168" s="17"/>
    </row>
    <row r="169">
      <c r="A169" s="17"/>
      <c r="B169" s="17"/>
      <c r="C169" s="17"/>
      <c r="D169" s="17"/>
      <c r="E169" s="17"/>
      <c r="F169" s="17"/>
      <c r="G169" s="17"/>
      <c r="H169" s="17"/>
      <c r="I169" s="17"/>
      <c r="J169" s="17"/>
      <c r="K169" s="17"/>
      <c r="L169" s="17"/>
      <c r="M169" s="17"/>
    </row>
    <row r="170">
      <c r="A170" s="17"/>
      <c r="B170" s="17"/>
      <c r="C170" s="17"/>
      <c r="D170" s="17"/>
      <c r="E170" s="17"/>
      <c r="F170" s="17"/>
      <c r="G170" s="17"/>
      <c r="H170" s="17"/>
      <c r="I170" s="17"/>
      <c r="J170" s="17"/>
      <c r="K170" s="17"/>
      <c r="L170" s="17"/>
      <c r="M170" s="17"/>
    </row>
    <row r="171">
      <c r="A171" s="17"/>
      <c r="B171" s="17"/>
      <c r="C171" s="17"/>
      <c r="D171" s="17"/>
      <c r="E171" s="17"/>
      <c r="F171" s="17"/>
      <c r="G171" s="17"/>
      <c r="H171" s="17"/>
      <c r="I171" s="17"/>
      <c r="J171" s="17"/>
      <c r="K171" s="17"/>
      <c r="L171" s="17"/>
      <c r="M171" s="17"/>
    </row>
    <row r="172">
      <c r="A172" s="17"/>
      <c r="B172" s="17"/>
      <c r="C172" s="17"/>
      <c r="D172" s="17"/>
      <c r="E172" s="17"/>
      <c r="F172" s="17"/>
      <c r="G172" s="17"/>
      <c r="H172" s="17"/>
      <c r="I172" s="17"/>
      <c r="J172" s="17"/>
      <c r="K172" s="17"/>
      <c r="L172" s="17"/>
      <c r="M172" s="17"/>
    </row>
    <row r="173">
      <c r="A173" s="17"/>
      <c r="B173" s="17"/>
      <c r="C173" s="17"/>
      <c r="D173" s="17"/>
      <c r="E173" s="17"/>
      <c r="F173" s="17"/>
      <c r="G173" s="17"/>
      <c r="H173" s="17"/>
      <c r="I173" s="17"/>
      <c r="J173" s="17"/>
      <c r="K173" s="17"/>
      <c r="L173" s="17"/>
      <c r="M173" s="17"/>
    </row>
    <row r="174">
      <c r="A174" s="17"/>
      <c r="B174" s="17"/>
      <c r="C174" s="17"/>
      <c r="D174" s="17"/>
      <c r="E174" s="17"/>
      <c r="F174" s="17"/>
      <c r="G174" s="17"/>
      <c r="H174" s="17"/>
      <c r="I174" s="17"/>
      <c r="J174" s="17"/>
      <c r="K174" s="17"/>
      <c r="L174" s="17"/>
      <c r="M174" s="17"/>
    </row>
    <row r="175">
      <c r="A175" s="17"/>
      <c r="B175" s="17"/>
      <c r="C175" s="17"/>
      <c r="D175" s="17"/>
      <c r="E175" s="17"/>
      <c r="F175" s="17"/>
      <c r="G175" s="17"/>
      <c r="H175" s="17"/>
      <c r="I175" s="17"/>
      <c r="J175" s="17"/>
      <c r="K175" s="17"/>
      <c r="L175" s="17"/>
      <c r="M175" s="17"/>
    </row>
    <row r="176">
      <c r="A176" s="17"/>
      <c r="B176" s="17"/>
      <c r="C176" s="17"/>
      <c r="D176" s="17"/>
      <c r="E176" s="17"/>
      <c r="F176" s="17"/>
      <c r="G176" s="17"/>
      <c r="H176" s="17"/>
      <c r="I176" s="17"/>
      <c r="J176" s="17"/>
      <c r="K176" s="17"/>
      <c r="L176" s="17"/>
      <c r="M176" s="17"/>
    </row>
    <row r="177">
      <c r="A177" s="17"/>
      <c r="B177" s="17"/>
      <c r="C177" s="17"/>
      <c r="D177" s="17"/>
      <c r="E177" s="17"/>
      <c r="F177" s="17"/>
      <c r="G177" s="17"/>
      <c r="H177" s="17"/>
      <c r="I177" s="17"/>
      <c r="J177" s="17"/>
      <c r="K177" s="17"/>
      <c r="L177" s="17"/>
      <c r="M177" s="17"/>
    </row>
    <row r="178">
      <c r="A178" s="17"/>
      <c r="B178" s="17"/>
      <c r="C178" s="17"/>
      <c r="D178" s="17"/>
      <c r="E178" s="17"/>
      <c r="F178" s="17"/>
      <c r="G178" s="17"/>
      <c r="H178" s="17"/>
      <c r="I178" s="17"/>
      <c r="J178" s="17"/>
      <c r="K178" s="17"/>
      <c r="L178" s="17"/>
      <c r="M178" s="17"/>
    </row>
    <row r="179">
      <c r="A179" s="17"/>
      <c r="B179" s="17"/>
      <c r="C179" s="17"/>
      <c r="D179" s="17"/>
      <c r="E179" s="17"/>
      <c r="F179" s="17"/>
      <c r="G179" s="17"/>
      <c r="H179" s="17"/>
      <c r="I179" s="17"/>
      <c r="J179" s="17"/>
      <c r="K179" s="17"/>
      <c r="L179" s="17"/>
      <c r="M179" s="17"/>
    </row>
    <row r="180">
      <c r="A180" s="17"/>
      <c r="B180" s="17"/>
      <c r="C180" s="17"/>
      <c r="D180" s="17"/>
      <c r="E180" s="17"/>
      <c r="F180" s="17"/>
      <c r="G180" s="17"/>
      <c r="H180" s="17"/>
      <c r="I180" s="17"/>
      <c r="J180" s="17"/>
      <c r="K180" s="17"/>
      <c r="L180" s="17"/>
      <c r="M180" s="17"/>
    </row>
    <row r="181">
      <c r="A181" s="17"/>
      <c r="B181" s="17"/>
      <c r="C181" s="17"/>
      <c r="D181" s="17"/>
      <c r="E181" s="17"/>
      <c r="F181" s="17"/>
      <c r="G181" s="17"/>
      <c r="H181" s="17"/>
      <c r="I181" s="17"/>
      <c r="J181" s="17"/>
      <c r="K181" s="17"/>
      <c r="L181" s="17"/>
      <c r="M181" s="17"/>
    </row>
    <row r="182">
      <c r="A182" s="17"/>
      <c r="B182" s="17"/>
      <c r="C182" s="17"/>
      <c r="D182" s="17"/>
      <c r="E182" s="17"/>
      <c r="F182" s="17"/>
      <c r="G182" s="17"/>
      <c r="H182" s="17"/>
      <c r="I182" s="17"/>
      <c r="J182" s="17"/>
      <c r="K182" s="17"/>
      <c r="L182" s="17"/>
      <c r="M182" s="17"/>
    </row>
    <row r="183">
      <c r="A183" s="17"/>
      <c r="B183" s="17"/>
      <c r="C183" s="17"/>
      <c r="D183" s="17"/>
      <c r="E183" s="17"/>
      <c r="F183" s="17"/>
      <c r="G183" s="17"/>
      <c r="H183" s="17"/>
      <c r="I183" s="17"/>
      <c r="J183" s="17"/>
      <c r="K183" s="17"/>
      <c r="L183" s="17"/>
      <c r="M183" s="17"/>
    </row>
    <row r="184">
      <c r="A184" s="17"/>
      <c r="B184" s="17"/>
      <c r="C184" s="17"/>
      <c r="D184" s="17"/>
      <c r="E184" s="17"/>
      <c r="F184" s="17"/>
      <c r="G184" s="17"/>
      <c r="H184" s="17"/>
      <c r="I184" s="17"/>
      <c r="J184" s="17"/>
      <c r="K184" s="17"/>
      <c r="L184" s="17"/>
      <c r="M184" s="17"/>
    </row>
    <row r="185">
      <c r="A185" s="17"/>
      <c r="B185" s="17"/>
      <c r="C185" s="17"/>
      <c r="D185" s="17"/>
      <c r="E185" s="17"/>
      <c r="F185" s="17"/>
      <c r="G185" s="17"/>
      <c r="H185" s="17"/>
      <c r="I185" s="17"/>
      <c r="J185" s="17"/>
      <c r="K185" s="17"/>
      <c r="L185" s="17"/>
      <c r="M185" s="17"/>
    </row>
    <row r="186">
      <c r="A186" s="17"/>
      <c r="B186" s="17"/>
      <c r="C186" s="17"/>
      <c r="D186" s="17"/>
      <c r="E186" s="17"/>
      <c r="F186" s="17"/>
      <c r="G186" s="17"/>
      <c r="H186" s="17"/>
      <c r="I186" s="17"/>
      <c r="J186" s="17"/>
      <c r="K186" s="17"/>
      <c r="L186" s="17"/>
      <c r="M186" s="17"/>
    </row>
    <row r="187">
      <c r="A187" s="17"/>
      <c r="B187" s="17"/>
      <c r="C187" s="17"/>
      <c r="D187" s="17"/>
      <c r="E187" s="17"/>
      <c r="F187" s="17"/>
      <c r="G187" s="17"/>
      <c r="H187" s="17"/>
      <c r="I187" s="17"/>
      <c r="J187" s="17"/>
      <c r="K187" s="17"/>
      <c r="L187" s="17"/>
      <c r="M187" s="17"/>
    </row>
    <row r="188">
      <c r="A188" s="17"/>
      <c r="B188" s="17"/>
      <c r="C188" s="17"/>
      <c r="D188" s="17"/>
      <c r="E188" s="17"/>
      <c r="F188" s="17"/>
      <c r="G188" s="17"/>
      <c r="H188" s="17"/>
      <c r="I188" s="17"/>
      <c r="J188" s="17"/>
      <c r="K188" s="17"/>
      <c r="L188" s="17"/>
      <c r="M188" s="17"/>
    </row>
    <row r="189">
      <c r="A189" s="17"/>
      <c r="B189" s="17"/>
      <c r="C189" s="17"/>
      <c r="D189" s="17"/>
      <c r="E189" s="17"/>
      <c r="F189" s="17"/>
      <c r="G189" s="17"/>
      <c r="H189" s="17"/>
      <c r="I189" s="17"/>
      <c r="J189" s="17"/>
      <c r="K189" s="17"/>
      <c r="L189" s="17"/>
      <c r="M189" s="17"/>
    </row>
    <row r="190">
      <c r="A190" s="17"/>
      <c r="B190" s="17"/>
      <c r="C190" s="17"/>
      <c r="D190" s="17"/>
      <c r="E190" s="17"/>
      <c r="F190" s="17"/>
      <c r="G190" s="17"/>
      <c r="H190" s="17"/>
      <c r="I190" s="17"/>
      <c r="J190" s="17"/>
      <c r="K190" s="17"/>
      <c r="L190" s="17"/>
      <c r="M190" s="17"/>
    </row>
    <row r="191">
      <c r="A191" s="17"/>
      <c r="B191" s="17"/>
      <c r="C191" s="17"/>
      <c r="D191" s="17"/>
      <c r="E191" s="17"/>
      <c r="F191" s="17"/>
      <c r="G191" s="17"/>
      <c r="H191" s="17"/>
      <c r="I191" s="17"/>
      <c r="J191" s="17"/>
      <c r="K191" s="17"/>
      <c r="L191" s="17"/>
      <c r="M191" s="17"/>
    </row>
    <row r="192">
      <c r="A192" s="17"/>
      <c r="B192" s="17"/>
      <c r="C192" s="17"/>
      <c r="D192" s="17"/>
      <c r="E192" s="17"/>
      <c r="F192" s="17"/>
      <c r="G192" s="17"/>
      <c r="H192" s="17"/>
      <c r="I192" s="17"/>
      <c r="J192" s="17"/>
      <c r="K192" s="17"/>
      <c r="L192" s="17"/>
      <c r="M192" s="17"/>
    </row>
    <row r="193">
      <c r="A193" s="17"/>
      <c r="B193" s="17"/>
      <c r="C193" s="17"/>
      <c r="D193" s="17"/>
      <c r="E193" s="17"/>
      <c r="F193" s="17"/>
      <c r="G193" s="17"/>
      <c r="H193" s="17"/>
      <c r="I193" s="17"/>
      <c r="J193" s="17"/>
      <c r="K193" s="17"/>
      <c r="L193" s="17"/>
      <c r="M193" s="17"/>
    </row>
    <row r="194">
      <c r="A194" s="17"/>
      <c r="B194" s="17"/>
      <c r="C194" s="17"/>
      <c r="D194" s="17"/>
      <c r="E194" s="17"/>
      <c r="F194" s="17"/>
      <c r="G194" s="17"/>
      <c r="H194" s="17"/>
      <c r="I194" s="17"/>
      <c r="J194" s="17"/>
      <c r="K194" s="17"/>
      <c r="L194" s="17"/>
      <c r="M194" s="17"/>
    </row>
    <row r="195">
      <c r="A195" s="17"/>
      <c r="B195" s="17"/>
      <c r="C195" s="17"/>
      <c r="D195" s="17"/>
      <c r="E195" s="17"/>
      <c r="F195" s="17"/>
      <c r="G195" s="17"/>
      <c r="H195" s="17"/>
      <c r="I195" s="17"/>
      <c r="J195" s="17"/>
      <c r="K195" s="17"/>
      <c r="L195" s="17"/>
      <c r="M195" s="17"/>
    </row>
    <row r="196">
      <c r="A196" s="17"/>
      <c r="B196" s="17"/>
      <c r="C196" s="17"/>
      <c r="D196" s="17"/>
      <c r="E196" s="17"/>
      <c r="F196" s="17"/>
      <c r="G196" s="17"/>
      <c r="H196" s="17"/>
      <c r="I196" s="17"/>
      <c r="J196" s="17"/>
      <c r="K196" s="17"/>
      <c r="L196" s="17"/>
      <c r="M196" s="17"/>
    </row>
    <row r="197">
      <c r="A197" s="17"/>
      <c r="B197" s="17"/>
      <c r="C197" s="17"/>
      <c r="D197" s="17"/>
      <c r="E197" s="17"/>
      <c r="F197" s="17"/>
      <c r="G197" s="17"/>
      <c r="H197" s="17"/>
      <c r="I197" s="17"/>
      <c r="J197" s="17"/>
      <c r="K197" s="17"/>
      <c r="L197" s="17"/>
      <c r="M197" s="17"/>
    </row>
    <row r="198">
      <c r="A198" s="17"/>
      <c r="B198" s="17"/>
      <c r="C198" s="17"/>
      <c r="D198" s="17"/>
      <c r="E198" s="17"/>
      <c r="F198" s="17"/>
      <c r="G198" s="17"/>
      <c r="H198" s="17"/>
      <c r="I198" s="17"/>
      <c r="J198" s="17"/>
      <c r="K198" s="17"/>
      <c r="L198" s="17"/>
      <c r="M198" s="17"/>
    </row>
    <row r="199">
      <c r="A199" s="17"/>
      <c r="B199" s="17"/>
      <c r="C199" s="17"/>
      <c r="D199" s="17"/>
      <c r="E199" s="17"/>
      <c r="F199" s="17"/>
      <c r="G199" s="17"/>
      <c r="H199" s="17"/>
      <c r="I199" s="17"/>
      <c r="J199" s="17"/>
      <c r="K199" s="17"/>
      <c r="L199" s="17"/>
      <c r="M199" s="17"/>
    </row>
    <row r="200">
      <c r="A200" s="17"/>
      <c r="B200" s="17"/>
      <c r="C200" s="17"/>
      <c r="D200" s="17"/>
      <c r="E200" s="17"/>
      <c r="F200" s="17"/>
      <c r="G200" s="17"/>
      <c r="H200" s="17"/>
      <c r="I200" s="17"/>
      <c r="J200" s="17"/>
      <c r="K200" s="17"/>
      <c r="L200" s="17"/>
      <c r="M200" s="17"/>
    </row>
    <row r="201">
      <c r="A201" s="17"/>
      <c r="B201" s="17"/>
      <c r="C201" s="17"/>
      <c r="D201" s="17"/>
      <c r="E201" s="17"/>
      <c r="F201" s="17"/>
      <c r="G201" s="17"/>
      <c r="H201" s="17"/>
      <c r="I201" s="17"/>
      <c r="J201" s="17"/>
      <c r="K201" s="17"/>
      <c r="L201" s="17"/>
      <c r="M201" s="17"/>
    </row>
    <row r="202">
      <c r="A202" s="17"/>
      <c r="B202" s="17"/>
      <c r="C202" s="17"/>
      <c r="D202" s="17"/>
      <c r="E202" s="17"/>
      <c r="F202" s="17"/>
      <c r="G202" s="17"/>
      <c r="H202" s="17"/>
      <c r="I202" s="17"/>
      <c r="J202" s="17"/>
      <c r="K202" s="17"/>
      <c r="L202" s="17"/>
      <c r="M202" s="17"/>
    </row>
    <row r="203">
      <c r="A203" s="17"/>
      <c r="B203" s="17"/>
      <c r="C203" s="17"/>
      <c r="D203" s="17"/>
      <c r="E203" s="17"/>
      <c r="F203" s="17"/>
      <c r="G203" s="17"/>
      <c r="H203" s="17"/>
      <c r="I203" s="17"/>
      <c r="J203" s="17"/>
      <c r="K203" s="17"/>
      <c r="L203" s="17"/>
      <c r="M203" s="17"/>
    </row>
    <row r="204">
      <c r="A204" s="17"/>
      <c r="B204" s="17"/>
      <c r="C204" s="17"/>
      <c r="D204" s="17"/>
      <c r="E204" s="17"/>
      <c r="F204" s="17"/>
      <c r="G204" s="17"/>
      <c r="H204" s="17"/>
      <c r="I204" s="17"/>
      <c r="J204" s="17"/>
      <c r="K204" s="17"/>
      <c r="L204" s="17"/>
      <c r="M204" s="17"/>
    </row>
    <row r="205">
      <c r="A205" s="17"/>
      <c r="B205" s="17"/>
      <c r="C205" s="17"/>
      <c r="D205" s="17"/>
      <c r="E205" s="17"/>
      <c r="F205" s="17"/>
      <c r="G205" s="17"/>
      <c r="H205" s="17"/>
      <c r="I205" s="17"/>
      <c r="J205" s="17"/>
      <c r="K205" s="17"/>
      <c r="L205" s="17"/>
      <c r="M205" s="17"/>
    </row>
    <row r="206">
      <c r="A206" s="17"/>
      <c r="B206" s="17"/>
      <c r="C206" s="17"/>
      <c r="D206" s="17"/>
      <c r="E206" s="17"/>
      <c r="F206" s="17"/>
      <c r="G206" s="17"/>
      <c r="H206" s="17"/>
      <c r="I206" s="17"/>
      <c r="J206" s="17"/>
      <c r="K206" s="17"/>
      <c r="L206" s="17"/>
      <c r="M206" s="17"/>
    </row>
    <row r="207">
      <c r="A207" s="17"/>
      <c r="B207" s="17"/>
      <c r="C207" s="17"/>
      <c r="D207" s="17"/>
      <c r="E207" s="17"/>
      <c r="F207" s="17"/>
      <c r="G207" s="17"/>
      <c r="H207" s="17"/>
      <c r="I207" s="17"/>
      <c r="J207" s="17"/>
      <c r="K207" s="17"/>
      <c r="L207" s="17"/>
      <c r="M207" s="17"/>
    </row>
    <row r="208">
      <c r="A208" s="17"/>
      <c r="B208" s="17"/>
      <c r="C208" s="17"/>
      <c r="D208" s="17"/>
      <c r="E208" s="17"/>
      <c r="F208" s="17"/>
      <c r="G208" s="17"/>
      <c r="H208" s="17"/>
      <c r="I208" s="17"/>
      <c r="J208" s="17"/>
      <c r="K208" s="17"/>
      <c r="L208" s="17"/>
      <c r="M208" s="17"/>
    </row>
    <row r="209">
      <c r="A209" s="17"/>
      <c r="B209" s="17"/>
      <c r="C209" s="17"/>
      <c r="D209" s="17"/>
      <c r="E209" s="17"/>
      <c r="F209" s="17"/>
      <c r="G209" s="17"/>
      <c r="H209" s="17"/>
      <c r="I209" s="17"/>
      <c r="J209" s="17"/>
      <c r="K209" s="17"/>
      <c r="L209" s="17"/>
      <c r="M209" s="17"/>
    </row>
    <row r="210">
      <c r="A210" s="17"/>
      <c r="B210" s="17"/>
      <c r="C210" s="17"/>
      <c r="D210" s="17"/>
      <c r="E210" s="17"/>
      <c r="F210" s="17"/>
      <c r="G210" s="17"/>
      <c r="H210" s="17"/>
      <c r="I210" s="17"/>
      <c r="J210" s="17"/>
      <c r="K210" s="17"/>
      <c r="L210" s="17"/>
      <c r="M210" s="17"/>
    </row>
    <row r="211">
      <c r="A211" s="17"/>
      <c r="B211" s="17"/>
      <c r="C211" s="17"/>
      <c r="D211" s="17"/>
      <c r="E211" s="17"/>
      <c r="F211" s="17"/>
      <c r="G211" s="17"/>
      <c r="H211" s="17"/>
      <c r="I211" s="17"/>
      <c r="J211" s="17"/>
      <c r="K211" s="17"/>
      <c r="L211" s="17"/>
      <c r="M211" s="17"/>
    </row>
    <row r="212">
      <c r="A212" s="17"/>
      <c r="B212" s="17"/>
      <c r="C212" s="17"/>
      <c r="D212" s="17"/>
      <c r="E212" s="17"/>
      <c r="F212" s="17"/>
      <c r="G212" s="17"/>
      <c r="H212" s="17"/>
      <c r="I212" s="17"/>
      <c r="J212" s="17"/>
      <c r="K212" s="17"/>
      <c r="L212" s="17"/>
      <c r="M212" s="17"/>
    </row>
    <row r="213">
      <c r="A213" s="17"/>
      <c r="B213" s="17"/>
      <c r="C213" s="17"/>
      <c r="D213" s="17"/>
      <c r="E213" s="17"/>
      <c r="F213" s="17"/>
      <c r="G213" s="17"/>
      <c r="H213" s="17"/>
      <c r="I213" s="17"/>
      <c r="J213" s="17"/>
      <c r="K213" s="17"/>
      <c r="L213" s="17"/>
      <c r="M213" s="17"/>
    </row>
    <row r="214">
      <c r="A214" s="17"/>
      <c r="B214" s="17"/>
      <c r="C214" s="17"/>
      <c r="D214" s="17"/>
      <c r="E214" s="17"/>
      <c r="F214" s="17"/>
      <c r="G214" s="17"/>
      <c r="H214" s="17"/>
      <c r="I214" s="17"/>
      <c r="J214" s="17"/>
      <c r="K214" s="17"/>
      <c r="L214" s="17"/>
      <c r="M214" s="17"/>
    </row>
    <row r="215">
      <c r="A215" s="17"/>
      <c r="B215" s="17"/>
      <c r="C215" s="17"/>
      <c r="D215" s="17"/>
      <c r="E215" s="17"/>
      <c r="F215" s="17"/>
      <c r="G215" s="17"/>
      <c r="H215" s="17"/>
      <c r="I215" s="17"/>
      <c r="J215" s="17"/>
      <c r="K215" s="17"/>
      <c r="L215" s="17"/>
      <c r="M215" s="17"/>
    </row>
    <row r="216">
      <c r="A216" s="17"/>
      <c r="B216" s="17"/>
      <c r="C216" s="17"/>
      <c r="D216" s="17"/>
      <c r="E216" s="17"/>
      <c r="F216" s="17"/>
      <c r="G216" s="17"/>
      <c r="H216" s="17"/>
      <c r="I216" s="17"/>
      <c r="J216" s="17"/>
      <c r="K216" s="17"/>
      <c r="L216" s="17"/>
      <c r="M216" s="17"/>
    </row>
    <row r="217">
      <c r="A217" s="17"/>
      <c r="B217" s="17"/>
      <c r="C217" s="17"/>
      <c r="D217" s="17"/>
      <c r="E217" s="17"/>
      <c r="F217" s="17"/>
      <c r="G217" s="17"/>
      <c r="H217" s="17"/>
      <c r="I217" s="17"/>
      <c r="J217" s="17"/>
      <c r="K217" s="17"/>
      <c r="L217" s="17"/>
      <c r="M217" s="17"/>
    </row>
    <row r="218">
      <c r="A218" s="17"/>
      <c r="B218" s="17"/>
      <c r="C218" s="17"/>
      <c r="D218" s="17"/>
      <c r="E218" s="17"/>
      <c r="F218" s="17"/>
      <c r="G218" s="17"/>
      <c r="H218" s="17"/>
      <c r="I218" s="17"/>
      <c r="J218" s="17"/>
      <c r="K218" s="17"/>
      <c r="L218" s="17"/>
      <c r="M218" s="17"/>
    </row>
    <row r="219">
      <c r="A219" s="17"/>
      <c r="B219" s="17"/>
      <c r="C219" s="17"/>
      <c r="D219" s="17"/>
      <c r="E219" s="17"/>
      <c r="F219" s="17"/>
      <c r="G219" s="17"/>
      <c r="H219" s="17"/>
      <c r="I219" s="17"/>
      <c r="J219" s="17"/>
      <c r="K219" s="17"/>
      <c r="L219" s="17"/>
      <c r="M219" s="17"/>
    </row>
    <row r="220">
      <c r="A220" s="17"/>
      <c r="B220" s="17"/>
      <c r="C220" s="17"/>
      <c r="D220" s="17"/>
      <c r="E220" s="17"/>
      <c r="F220" s="17"/>
      <c r="G220" s="17"/>
      <c r="H220" s="17"/>
      <c r="I220" s="17"/>
      <c r="J220" s="17"/>
      <c r="K220" s="17"/>
      <c r="L220" s="17"/>
      <c r="M220" s="17"/>
    </row>
    <row r="221">
      <c r="A221" s="17"/>
      <c r="B221" s="17"/>
      <c r="C221" s="17"/>
      <c r="D221" s="17"/>
      <c r="E221" s="17"/>
      <c r="F221" s="17"/>
      <c r="G221" s="17"/>
      <c r="H221" s="17"/>
      <c r="I221" s="17"/>
      <c r="J221" s="17"/>
      <c r="K221" s="17"/>
      <c r="L221" s="17"/>
      <c r="M221" s="17"/>
    </row>
    <row r="222">
      <c r="A222" s="17"/>
      <c r="B222" s="17"/>
      <c r="C222" s="17"/>
      <c r="D222" s="17"/>
      <c r="E222" s="17"/>
      <c r="F222" s="17"/>
      <c r="G222" s="17"/>
      <c r="H222" s="17"/>
      <c r="I222" s="17"/>
      <c r="J222" s="17"/>
      <c r="K222" s="17"/>
      <c r="L222" s="17"/>
      <c r="M222" s="17"/>
    </row>
    <row r="223">
      <c r="A223" s="17"/>
      <c r="B223" s="17"/>
      <c r="C223" s="17"/>
      <c r="D223" s="17"/>
      <c r="E223" s="17"/>
      <c r="F223" s="17"/>
      <c r="G223" s="17"/>
      <c r="H223" s="17"/>
      <c r="I223" s="17"/>
      <c r="J223" s="17"/>
      <c r="K223" s="17"/>
      <c r="L223" s="17"/>
      <c r="M223" s="17"/>
    </row>
    <row r="224">
      <c r="A224" s="17"/>
      <c r="B224" s="17"/>
      <c r="C224" s="17"/>
      <c r="D224" s="17"/>
      <c r="E224" s="17"/>
      <c r="F224" s="17"/>
      <c r="G224" s="17"/>
      <c r="H224" s="17"/>
      <c r="I224" s="17"/>
      <c r="J224" s="17"/>
      <c r="K224" s="17"/>
      <c r="L224" s="17"/>
      <c r="M224" s="17"/>
    </row>
    <row r="225">
      <c r="A225" s="17"/>
      <c r="B225" s="17"/>
      <c r="C225" s="17"/>
      <c r="D225" s="17"/>
      <c r="E225" s="17"/>
      <c r="F225" s="17"/>
      <c r="G225" s="17"/>
      <c r="H225" s="17"/>
      <c r="I225" s="17"/>
      <c r="J225" s="17"/>
      <c r="K225" s="17"/>
      <c r="L225" s="17"/>
      <c r="M225" s="17"/>
    </row>
    <row r="226">
      <c r="A226" s="18"/>
      <c r="B226" s="19"/>
      <c r="C226" s="20"/>
      <c r="D226" s="21"/>
      <c r="E226" s="20"/>
      <c r="F226" s="22"/>
      <c r="G226" s="22"/>
      <c r="H226" s="22"/>
      <c r="I226" s="22"/>
      <c r="J226" s="22"/>
      <c r="K226" s="22"/>
      <c r="L226" s="19"/>
      <c r="M226" s="19"/>
    </row>
    <row r="227">
      <c r="A227" s="18"/>
      <c r="B227" s="19"/>
      <c r="C227" s="20"/>
      <c r="D227" s="21"/>
      <c r="E227" s="20"/>
      <c r="F227" s="22"/>
      <c r="G227" s="22"/>
      <c r="H227" s="22"/>
      <c r="I227" s="22"/>
      <c r="J227" s="22"/>
      <c r="K227" s="22"/>
      <c r="L227" s="19"/>
      <c r="M227" s="19"/>
    </row>
    <row r="228">
      <c r="A228" s="18"/>
      <c r="B228" s="19"/>
      <c r="C228" s="20"/>
      <c r="D228" s="21"/>
      <c r="E228" s="20"/>
      <c r="F228" s="22"/>
      <c r="G228" s="22"/>
      <c r="H228" s="22"/>
      <c r="I228" s="22"/>
      <c r="J228" s="22"/>
      <c r="K228" s="22"/>
      <c r="L228" s="19"/>
      <c r="M228" s="19"/>
    </row>
    <row r="229">
      <c r="A229" s="18"/>
      <c r="B229" s="19"/>
      <c r="C229" s="20"/>
      <c r="D229" s="21"/>
      <c r="E229" s="20"/>
      <c r="F229" s="22"/>
      <c r="G229" s="22"/>
      <c r="H229" s="22"/>
      <c r="I229" s="22"/>
      <c r="J229" s="22"/>
      <c r="K229" s="22"/>
      <c r="L229" s="19"/>
      <c r="M229" s="19"/>
    </row>
    <row r="230">
      <c r="A230" s="18"/>
      <c r="B230" s="19"/>
      <c r="C230" s="20"/>
      <c r="D230" s="21"/>
      <c r="E230" s="20"/>
      <c r="F230" s="22"/>
      <c r="G230" s="22"/>
      <c r="H230" s="22"/>
      <c r="I230" s="22"/>
      <c r="J230" s="22"/>
      <c r="K230" s="22"/>
      <c r="L230" s="19"/>
      <c r="M230" s="19"/>
    </row>
    <row r="231">
      <c r="A231" s="18"/>
      <c r="B231" s="19"/>
      <c r="C231" s="20"/>
      <c r="D231" s="21"/>
      <c r="E231" s="20"/>
      <c r="F231" s="22"/>
      <c r="G231" s="22"/>
      <c r="H231" s="22"/>
      <c r="I231" s="22"/>
      <c r="J231" s="22"/>
      <c r="K231" s="22"/>
      <c r="L231" s="19"/>
      <c r="M231" s="19"/>
    </row>
    <row r="232">
      <c r="A232" s="18"/>
      <c r="B232" s="19"/>
      <c r="C232" s="20"/>
      <c r="D232" s="21"/>
      <c r="E232" s="20"/>
      <c r="F232" s="22"/>
      <c r="G232" s="22"/>
      <c r="H232" s="22"/>
      <c r="I232" s="22"/>
      <c r="J232" s="22"/>
      <c r="K232" s="22"/>
      <c r="L232" s="19"/>
      <c r="M232" s="19"/>
    </row>
    <row r="233">
      <c r="A233" s="18"/>
      <c r="B233" s="19"/>
      <c r="C233" s="20"/>
      <c r="D233" s="21"/>
      <c r="E233" s="20"/>
      <c r="F233" s="22"/>
      <c r="G233" s="22"/>
      <c r="H233" s="22"/>
      <c r="I233" s="22"/>
      <c r="J233" s="22"/>
      <c r="K233" s="22"/>
      <c r="L233" s="19"/>
      <c r="M233" s="19"/>
    </row>
    <row r="234">
      <c r="A234" s="18"/>
      <c r="B234" s="19"/>
      <c r="C234" s="20"/>
      <c r="D234" s="21"/>
      <c r="E234" s="20"/>
      <c r="F234" s="22"/>
      <c r="G234" s="22"/>
      <c r="H234" s="22"/>
      <c r="I234" s="22"/>
      <c r="J234" s="22"/>
      <c r="K234" s="22"/>
      <c r="L234" s="19"/>
      <c r="M234" s="19"/>
    </row>
    <row r="235">
      <c r="A235" s="18"/>
      <c r="B235" s="19"/>
      <c r="C235" s="20"/>
      <c r="D235" s="21"/>
      <c r="E235" s="22"/>
      <c r="F235" s="22"/>
      <c r="G235" s="22"/>
      <c r="H235" s="22"/>
      <c r="I235" s="22"/>
      <c r="J235" s="22"/>
      <c r="K235" s="22"/>
      <c r="L235" s="19"/>
      <c r="M235" s="19"/>
    </row>
    <row r="236">
      <c r="A236" s="18"/>
      <c r="B236" s="19"/>
      <c r="C236" s="20"/>
      <c r="D236" s="21"/>
      <c r="E236" s="22"/>
      <c r="F236" s="22"/>
      <c r="G236" s="22"/>
      <c r="H236" s="22"/>
      <c r="I236" s="22"/>
      <c r="J236" s="22"/>
      <c r="K236" s="22"/>
      <c r="L236" s="19"/>
      <c r="M236" s="19"/>
    </row>
    <row r="237">
      <c r="A237" s="18"/>
      <c r="B237" s="19"/>
      <c r="C237" s="20"/>
      <c r="D237" s="21"/>
      <c r="E237" s="22"/>
      <c r="F237" s="22"/>
      <c r="G237" s="22"/>
      <c r="H237" s="22"/>
      <c r="I237" s="22"/>
      <c r="J237" s="22"/>
      <c r="K237" s="22"/>
      <c r="L237" s="19"/>
      <c r="M237" s="19"/>
    </row>
    <row r="238">
      <c r="A238" s="18"/>
      <c r="B238" s="19"/>
      <c r="C238" s="20"/>
      <c r="D238" s="21"/>
      <c r="E238" s="22"/>
      <c r="F238" s="22"/>
      <c r="G238" s="22"/>
      <c r="H238" s="22"/>
      <c r="I238" s="22"/>
      <c r="J238" s="22"/>
      <c r="K238" s="22"/>
      <c r="L238" s="19"/>
      <c r="M238" s="19"/>
    </row>
    <row r="239">
      <c r="A239" s="18"/>
      <c r="B239" s="19"/>
      <c r="C239" s="20"/>
      <c r="D239" s="21"/>
      <c r="E239" s="22"/>
      <c r="F239" s="22"/>
      <c r="G239" s="22"/>
      <c r="H239" s="22"/>
      <c r="I239" s="22"/>
      <c r="J239" s="22"/>
      <c r="K239" s="22"/>
      <c r="L239" s="19"/>
      <c r="M239" s="19"/>
    </row>
    <row r="240">
      <c r="A240" s="18"/>
      <c r="B240" s="19"/>
      <c r="C240" s="20"/>
      <c r="D240" s="21"/>
      <c r="E240" s="22"/>
      <c r="F240" s="22"/>
      <c r="G240" s="22"/>
      <c r="H240" s="22"/>
      <c r="I240" s="22"/>
      <c r="J240" s="22"/>
      <c r="K240" s="22"/>
      <c r="L240" s="19"/>
      <c r="M240" s="19"/>
    </row>
    <row r="241">
      <c r="A241" s="18"/>
      <c r="B241" s="19"/>
      <c r="C241" s="20"/>
      <c r="D241" s="21"/>
      <c r="E241" s="22"/>
      <c r="F241" s="22"/>
      <c r="G241" s="22"/>
      <c r="H241" s="22"/>
      <c r="I241" s="22"/>
      <c r="J241" s="22"/>
      <c r="K241" s="22"/>
      <c r="L241" s="19"/>
      <c r="M241" s="19"/>
    </row>
    <row r="242">
      <c r="A242" s="18"/>
      <c r="B242" s="19"/>
      <c r="C242" s="20"/>
      <c r="D242" s="21"/>
      <c r="E242" s="22"/>
      <c r="F242" s="22"/>
      <c r="G242" s="22"/>
      <c r="H242" s="22"/>
      <c r="I242" s="22"/>
      <c r="J242" s="22"/>
      <c r="K242" s="22"/>
      <c r="L242" s="19"/>
      <c r="M242" s="19"/>
    </row>
    <row r="243">
      <c r="A243" s="18"/>
      <c r="B243" s="19"/>
      <c r="C243" s="20"/>
      <c r="D243" s="21"/>
      <c r="E243" s="22"/>
      <c r="F243" s="22"/>
      <c r="G243" s="22"/>
      <c r="H243" s="22"/>
      <c r="I243" s="22"/>
      <c r="J243" s="22"/>
      <c r="K243" s="22"/>
      <c r="L243" s="19"/>
      <c r="M243" s="19"/>
    </row>
    <row r="244">
      <c r="A244" s="18"/>
      <c r="B244" s="19"/>
      <c r="C244" s="20"/>
      <c r="D244" s="21"/>
      <c r="E244" s="22"/>
      <c r="F244" s="22"/>
      <c r="G244" s="22"/>
      <c r="H244" s="22"/>
      <c r="I244" s="22"/>
      <c r="J244" s="22"/>
      <c r="K244" s="22"/>
      <c r="L244" s="19"/>
      <c r="M244" s="19"/>
    </row>
    <row r="245">
      <c r="A245" s="18"/>
      <c r="B245" s="19"/>
      <c r="C245" s="20"/>
      <c r="D245" s="21"/>
      <c r="E245" s="22"/>
      <c r="F245" s="22"/>
      <c r="G245" s="22"/>
      <c r="H245" s="22"/>
      <c r="I245" s="22"/>
      <c r="J245" s="22"/>
      <c r="K245" s="22"/>
      <c r="L245" s="19"/>
      <c r="M245" s="19"/>
    </row>
    <row r="246">
      <c r="A246" s="18"/>
      <c r="B246" s="19"/>
      <c r="C246" s="20"/>
      <c r="D246" s="21"/>
      <c r="E246" s="22"/>
      <c r="F246" s="22"/>
      <c r="G246" s="22"/>
      <c r="H246" s="22"/>
      <c r="I246" s="22"/>
      <c r="J246" s="22"/>
      <c r="K246" s="22"/>
      <c r="L246" s="19"/>
      <c r="M246" s="19"/>
    </row>
    <row r="247">
      <c r="A247" s="18"/>
      <c r="B247" s="19"/>
      <c r="C247" s="20"/>
      <c r="D247" s="21"/>
      <c r="E247" s="22"/>
      <c r="F247" s="22"/>
      <c r="G247" s="22"/>
      <c r="H247" s="22"/>
      <c r="I247" s="22"/>
      <c r="J247" s="22"/>
      <c r="K247" s="22"/>
      <c r="L247" s="19"/>
      <c r="M247" s="19"/>
    </row>
    <row r="248">
      <c r="A248" s="18"/>
      <c r="B248" s="19"/>
      <c r="C248" s="20"/>
      <c r="D248" s="21"/>
      <c r="E248" s="22"/>
      <c r="F248" s="22"/>
      <c r="G248" s="22"/>
      <c r="H248" s="22"/>
      <c r="I248" s="22"/>
      <c r="J248" s="22"/>
      <c r="K248" s="22"/>
      <c r="L248" s="19"/>
      <c r="M248" s="19"/>
    </row>
    <row r="249">
      <c r="A249" s="18"/>
      <c r="B249" s="19"/>
      <c r="C249" s="20"/>
      <c r="D249" s="21"/>
      <c r="E249" s="22"/>
      <c r="F249" s="22"/>
      <c r="G249" s="22"/>
      <c r="H249" s="22"/>
      <c r="I249" s="22"/>
      <c r="J249" s="22"/>
      <c r="K249" s="22"/>
      <c r="L249" s="19"/>
      <c r="M249" s="19"/>
    </row>
    <row r="250">
      <c r="A250" s="18"/>
      <c r="B250" s="19"/>
      <c r="C250" s="20"/>
      <c r="D250" s="21"/>
      <c r="E250" s="22"/>
      <c r="F250" s="22"/>
      <c r="G250" s="22"/>
      <c r="H250" s="22"/>
      <c r="I250" s="22"/>
      <c r="J250" s="22"/>
      <c r="K250" s="22"/>
      <c r="L250" s="19"/>
      <c r="M250" s="19"/>
    </row>
    <row r="251">
      <c r="A251" s="18"/>
      <c r="B251" s="19"/>
      <c r="C251" s="20"/>
      <c r="D251" s="21"/>
      <c r="E251" s="22"/>
      <c r="F251" s="22"/>
      <c r="G251" s="22"/>
      <c r="H251" s="22"/>
      <c r="I251" s="22"/>
      <c r="J251" s="22"/>
      <c r="K251" s="22"/>
      <c r="L251" s="19"/>
      <c r="M251" s="19"/>
    </row>
    <row r="252">
      <c r="A252" s="18"/>
      <c r="B252" s="19"/>
      <c r="C252" s="20"/>
      <c r="D252" s="21"/>
      <c r="E252" s="22"/>
      <c r="F252" s="22"/>
      <c r="G252" s="22"/>
      <c r="H252" s="22"/>
      <c r="I252" s="22"/>
      <c r="J252" s="22"/>
      <c r="K252" s="22"/>
      <c r="L252" s="19"/>
      <c r="M252" s="19"/>
    </row>
    <row r="253">
      <c r="A253" s="18"/>
      <c r="B253" s="19"/>
      <c r="C253" s="20"/>
      <c r="D253" s="21"/>
      <c r="E253" s="22"/>
      <c r="F253" s="22"/>
      <c r="G253" s="22"/>
      <c r="H253" s="22"/>
      <c r="I253" s="22"/>
      <c r="J253" s="22"/>
      <c r="K253" s="22"/>
      <c r="L253" s="19"/>
      <c r="M253" s="19"/>
    </row>
    <row r="254">
      <c r="A254" s="18"/>
      <c r="B254" s="19"/>
      <c r="C254" s="20"/>
      <c r="D254" s="21"/>
      <c r="E254" s="22"/>
      <c r="F254" s="22"/>
      <c r="G254" s="22"/>
      <c r="H254" s="22"/>
      <c r="I254" s="22"/>
      <c r="J254" s="22"/>
      <c r="K254" s="22"/>
      <c r="L254" s="19"/>
      <c r="M254" s="19"/>
    </row>
    <row r="255">
      <c r="A255" s="18"/>
      <c r="B255" s="19"/>
      <c r="C255" s="20"/>
      <c r="D255" s="21"/>
      <c r="E255" s="22"/>
      <c r="F255" s="22"/>
      <c r="G255" s="22"/>
      <c r="H255" s="22"/>
      <c r="I255" s="22"/>
      <c r="J255" s="22"/>
      <c r="K255" s="22"/>
      <c r="L255" s="19"/>
      <c r="M255" s="19"/>
    </row>
    <row r="256">
      <c r="A256" s="18"/>
      <c r="B256" s="19"/>
      <c r="C256" s="20"/>
      <c r="D256" s="21"/>
      <c r="E256" s="22"/>
      <c r="F256" s="22"/>
      <c r="G256" s="22"/>
      <c r="H256" s="22"/>
      <c r="I256" s="22"/>
      <c r="J256" s="22"/>
      <c r="K256" s="22"/>
      <c r="L256" s="19"/>
      <c r="M256" s="19"/>
    </row>
    <row r="257">
      <c r="A257" s="18"/>
      <c r="B257" s="19"/>
      <c r="C257" s="20"/>
      <c r="D257" s="21"/>
      <c r="E257" s="22"/>
      <c r="F257" s="22"/>
      <c r="G257" s="22"/>
      <c r="H257" s="22"/>
      <c r="I257" s="22"/>
      <c r="J257" s="22"/>
      <c r="K257" s="22"/>
      <c r="L257" s="19"/>
      <c r="M257" s="19"/>
    </row>
    <row r="258">
      <c r="A258" s="18"/>
      <c r="B258" s="19"/>
      <c r="C258" s="20"/>
      <c r="D258" s="21"/>
      <c r="E258" s="22"/>
      <c r="F258" s="22"/>
      <c r="G258" s="22"/>
      <c r="H258" s="22"/>
      <c r="I258" s="22"/>
      <c r="J258" s="22"/>
      <c r="K258" s="22"/>
      <c r="L258" s="19"/>
      <c r="M258" s="19"/>
    </row>
    <row r="259">
      <c r="A259" s="18"/>
      <c r="B259" s="19"/>
      <c r="C259" s="20"/>
      <c r="D259" s="21"/>
      <c r="E259" s="22"/>
      <c r="F259" s="22"/>
      <c r="G259" s="22"/>
      <c r="H259" s="22"/>
      <c r="I259" s="22"/>
      <c r="J259" s="22"/>
      <c r="K259" s="22"/>
      <c r="L259" s="19"/>
      <c r="M259" s="19"/>
    </row>
    <row r="260">
      <c r="A260" s="18"/>
      <c r="B260" s="19"/>
      <c r="C260" s="20"/>
      <c r="D260" s="21"/>
      <c r="E260" s="22"/>
      <c r="F260" s="22"/>
      <c r="G260" s="22"/>
      <c r="H260" s="22"/>
      <c r="I260" s="22"/>
      <c r="J260" s="22"/>
      <c r="K260" s="22"/>
      <c r="L260" s="19"/>
      <c r="M260" s="19"/>
    </row>
    <row r="261">
      <c r="A261" s="18"/>
      <c r="B261" s="19"/>
      <c r="C261" s="20"/>
      <c r="D261" s="21"/>
      <c r="E261" s="22"/>
      <c r="F261" s="22"/>
      <c r="G261" s="22"/>
      <c r="H261" s="22"/>
      <c r="I261" s="22"/>
      <c r="J261" s="22"/>
      <c r="K261" s="22"/>
      <c r="L261" s="19"/>
      <c r="M261" s="19"/>
    </row>
    <row r="262">
      <c r="A262" s="18"/>
      <c r="B262" s="19"/>
      <c r="C262" s="20"/>
      <c r="D262" s="21"/>
      <c r="E262" s="22"/>
      <c r="F262" s="22"/>
      <c r="G262" s="22"/>
      <c r="H262" s="22"/>
      <c r="I262" s="22"/>
      <c r="J262" s="22"/>
      <c r="K262" s="22"/>
      <c r="L262" s="19"/>
      <c r="M262" s="19"/>
    </row>
    <row r="263">
      <c r="A263" s="18"/>
      <c r="B263" s="19"/>
      <c r="C263" s="20"/>
      <c r="D263" s="21"/>
      <c r="E263" s="22"/>
      <c r="F263" s="22"/>
      <c r="G263" s="22"/>
      <c r="H263" s="22"/>
      <c r="I263" s="22"/>
      <c r="J263" s="22"/>
      <c r="K263" s="22"/>
      <c r="L263" s="19"/>
      <c r="M263" s="19"/>
    </row>
    <row r="264">
      <c r="A264" s="18"/>
      <c r="B264" s="19"/>
      <c r="C264" s="20"/>
      <c r="D264" s="21"/>
      <c r="E264" s="22"/>
      <c r="F264" s="22"/>
      <c r="G264" s="22"/>
      <c r="H264" s="22"/>
      <c r="I264" s="22"/>
      <c r="J264" s="22"/>
      <c r="K264" s="22"/>
      <c r="L264" s="19"/>
      <c r="M264" s="19"/>
    </row>
    <row r="265">
      <c r="A265" s="18"/>
      <c r="B265" s="19"/>
      <c r="C265" s="20"/>
      <c r="D265" s="21"/>
      <c r="E265" s="22"/>
      <c r="F265" s="22"/>
      <c r="G265" s="22"/>
      <c r="H265" s="22"/>
      <c r="I265" s="22"/>
      <c r="J265" s="22"/>
      <c r="K265" s="22"/>
      <c r="L265" s="19"/>
      <c r="M265" s="19"/>
    </row>
    <row r="266">
      <c r="A266" s="18"/>
      <c r="B266" s="19"/>
      <c r="C266" s="20"/>
      <c r="D266" s="21"/>
      <c r="E266" s="22"/>
      <c r="F266" s="22"/>
      <c r="G266" s="22"/>
      <c r="H266" s="22"/>
      <c r="I266" s="22"/>
      <c r="J266" s="22"/>
      <c r="K266" s="22"/>
      <c r="L266" s="19"/>
      <c r="M266" s="19"/>
    </row>
    <row r="267">
      <c r="A267" s="18"/>
      <c r="B267" s="19"/>
      <c r="C267" s="20"/>
      <c r="D267" s="21"/>
      <c r="E267" s="22"/>
      <c r="F267" s="22"/>
      <c r="G267" s="22"/>
      <c r="H267" s="22"/>
      <c r="I267" s="22"/>
      <c r="J267" s="22"/>
      <c r="K267" s="22"/>
      <c r="L267" s="19"/>
      <c r="M267" s="19"/>
    </row>
    <row r="268">
      <c r="A268" s="18"/>
      <c r="B268" s="19"/>
      <c r="C268" s="20"/>
      <c r="D268" s="21"/>
      <c r="E268" s="22"/>
      <c r="F268" s="22"/>
      <c r="G268" s="22"/>
      <c r="H268" s="22"/>
      <c r="I268" s="22"/>
      <c r="J268" s="22"/>
      <c r="K268" s="22"/>
      <c r="L268" s="19"/>
      <c r="M268" s="19"/>
    </row>
    <row r="269">
      <c r="A269" s="18"/>
      <c r="B269" s="19"/>
      <c r="C269" s="20"/>
      <c r="D269" s="21"/>
      <c r="E269" s="22"/>
      <c r="F269" s="22"/>
      <c r="G269" s="22"/>
      <c r="H269" s="22"/>
      <c r="I269" s="22"/>
      <c r="J269" s="22"/>
      <c r="K269" s="22"/>
      <c r="L269" s="19"/>
      <c r="M269" s="19"/>
    </row>
    <row r="270">
      <c r="A270" s="18"/>
      <c r="B270" s="19"/>
      <c r="C270" s="20"/>
      <c r="D270" s="21"/>
      <c r="E270" s="22"/>
      <c r="F270" s="22"/>
      <c r="G270" s="22"/>
      <c r="H270" s="22"/>
      <c r="I270" s="22"/>
      <c r="J270" s="22"/>
      <c r="K270" s="22"/>
      <c r="L270" s="19"/>
      <c r="M270" s="19"/>
    </row>
    <row r="271">
      <c r="A271" s="18"/>
      <c r="B271" s="19"/>
      <c r="C271" s="20"/>
      <c r="D271" s="21"/>
      <c r="E271" s="22"/>
      <c r="F271" s="22"/>
      <c r="G271" s="22"/>
      <c r="H271" s="22"/>
      <c r="I271" s="22"/>
      <c r="J271" s="22"/>
      <c r="K271" s="22"/>
      <c r="L271" s="19"/>
      <c r="M271" s="19"/>
    </row>
    <row r="272">
      <c r="A272" s="18"/>
      <c r="B272" s="19"/>
      <c r="C272" s="20"/>
      <c r="D272" s="21"/>
      <c r="E272" s="22"/>
      <c r="F272" s="22"/>
      <c r="G272" s="22"/>
      <c r="H272" s="22"/>
      <c r="I272" s="22"/>
      <c r="J272" s="22"/>
      <c r="K272" s="22"/>
      <c r="L272" s="19"/>
      <c r="M272" s="19"/>
    </row>
    <row r="273">
      <c r="A273" s="18"/>
      <c r="B273" s="19"/>
      <c r="C273" s="20"/>
      <c r="D273" s="21"/>
      <c r="E273" s="22"/>
      <c r="F273" s="22"/>
      <c r="G273" s="22"/>
      <c r="H273" s="22"/>
      <c r="I273" s="22"/>
      <c r="J273" s="22"/>
      <c r="K273" s="22"/>
      <c r="L273" s="19"/>
      <c r="M273" s="19"/>
    </row>
    <row r="274">
      <c r="A274" s="18"/>
      <c r="B274" s="19"/>
      <c r="C274" s="20"/>
      <c r="D274" s="21"/>
      <c r="E274" s="22"/>
      <c r="F274" s="22"/>
      <c r="G274" s="22"/>
      <c r="H274" s="22"/>
      <c r="I274" s="22"/>
      <c r="J274" s="22"/>
      <c r="K274" s="22"/>
      <c r="L274" s="19"/>
      <c r="M274" s="19"/>
    </row>
    <row r="275">
      <c r="A275" s="18"/>
      <c r="B275" s="19"/>
      <c r="C275" s="20"/>
      <c r="D275" s="21"/>
      <c r="E275" s="22"/>
      <c r="F275" s="22"/>
      <c r="G275" s="22"/>
      <c r="H275" s="22"/>
      <c r="I275" s="22"/>
      <c r="J275" s="22"/>
      <c r="K275" s="22"/>
      <c r="L275" s="19"/>
      <c r="M275" s="19"/>
    </row>
    <row r="276">
      <c r="A276" s="18"/>
      <c r="B276" s="19"/>
      <c r="C276" s="20"/>
      <c r="D276" s="21"/>
      <c r="E276" s="22"/>
      <c r="F276" s="22"/>
      <c r="G276" s="22"/>
      <c r="H276" s="22"/>
      <c r="I276" s="22"/>
      <c r="J276" s="22"/>
      <c r="K276" s="22"/>
      <c r="L276" s="19"/>
      <c r="M276" s="19"/>
    </row>
    <row r="277">
      <c r="A277" s="18"/>
      <c r="B277" s="19"/>
      <c r="C277" s="20"/>
      <c r="D277" s="21"/>
      <c r="E277" s="22"/>
      <c r="F277" s="22"/>
      <c r="G277" s="22"/>
      <c r="H277" s="22"/>
      <c r="I277" s="22"/>
      <c r="J277" s="22"/>
      <c r="K277" s="22"/>
      <c r="L277" s="19"/>
      <c r="M277" s="19"/>
    </row>
    <row r="278">
      <c r="A278" s="18"/>
      <c r="B278" s="19"/>
      <c r="C278" s="20"/>
      <c r="D278" s="21"/>
      <c r="E278" s="22"/>
      <c r="F278" s="22"/>
      <c r="G278" s="22"/>
      <c r="H278" s="22"/>
      <c r="I278" s="22"/>
      <c r="J278" s="22"/>
      <c r="K278" s="22"/>
      <c r="L278" s="19"/>
      <c r="M278" s="19"/>
    </row>
    <row r="279">
      <c r="A279" s="18"/>
      <c r="B279" s="19"/>
      <c r="C279" s="20"/>
      <c r="D279" s="21"/>
      <c r="E279" s="22"/>
      <c r="F279" s="22"/>
      <c r="G279" s="22"/>
      <c r="H279" s="22"/>
      <c r="I279" s="22"/>
      <c r="J279" s="22"/>
      <c r="K279" s="22"/>
      <c r="L279" s="19"/>
      <c r="M279" s="19"/>
    </row>
    <row r="280">
      <c r="A280" s="18"/>
      <c r="B280" s="19"/>
      <c r="C280" s="20"/>
      <c r="D280" s="21"/>
      <c r="E280" s="22"/>
      <c r="F280" s="22"/>
      <c r="G280" s="22"/>
      <c r="H280" s="22"/>
      <c r="I280" s="22"/>
      <c r="J280" s="22"/>
      <c r="K280" s="22"/>
      <c r="L280" s="19"/>
      <c r="M280" s="19"/>
    </row>
    <row r="281">
      <c r="A281" s="18"/>
      <c r="B281" s="19"/>
      <c r="C281" s="20"/>
      <c r="D281" s="21"/>
      <c r="E281" s="22"/>
      <c r="F281" s="22"/>
      <c r="G281" s="22"/>
      <c r="H281" s="22"/>
      <c r="I281" s="22"/>
      <c r="J281" s="22"/>
      <c r="K281" s="22"/>
      <c r="L281" s="19"/>
      <c r="M281" s="19"/>
    </row>
    <row r="282">
      <c r="A282" s="18"/>
      <c r="B282" s="19"/>
      <c r="C282" s="20"/>
      <c r="D282" s="21"/>
      <c r="E282" s="22"/>
      <c r="F282" s="22"/>
      <c r="G282" s="22"/>
      <c r="H282" s="22"/>
      <c r="I282" s="22"/>
      <c r="J282" s="22"/>
      <c r="K282" s="22"/>
      <c r="L282" s="19"/>
      <c r="M282" s="19"/>
    </row>
    <row r="283">
      <c r="A283" s="18"/>
      <c r="B283" s="19"/>
      <c r="C283" s="20"/>
      <c r="D283" s="21"/>
      <c r="E283" s="22"/>
      <c r="F283" s="22"/>
      <c r="G283" s="22"/>
      <c r="H283" s="22"/>
      <c r="I283" s="22"/>
      <c r="J283" s="22"/>
      <c r="K283" s="22"/>
      <c r="L283" s="19"/>
      <c r="M283" s="19"/>
    </row>
    <row r="284">
      <c r="A284" s="18"/>
      <c r="B284" s="19"/>
      <c r="C284" s="20"/>
      <c r="D284" s="21"/>
      <c r="E284" s="22"/>
      <c r="F284" s="22"/>
      <c r="G284" s="22"/>
      <c r="H284" s="22"/>
      <c r="I284" s="22"/>
      <c r="J284" s="22"/>
      <c r="K284" s="22"/>
      <c r="L284" s="19"/>
      <c r="M284" s="19"/>
    </row>
    <row r="285">
      <c r="A285" s="18"/>
      <c r="B285" s="19"/>
      <c r="C285" s="20"/>
      <c r="D285" s="21"/>
      <c r="E285" s="22"/>
      <c r="F285" s="22"/>
      <c r="G285" s="22"/>
      <c r="H285" s="22"/>
      <c r="I285" s="22"/>
      <c r="J285" s="22"/>
      <c r="K285" s="22"/>
      <c r="L285" s="19"/>
      <c r="M285" s="19"/>
    </row>
    <row r="286">
      <c r="A286" s="18"/>
      <c r="B286" s="19"/>
      <c r="C286" s="20"/>
      <c r="D286" s="21"/>
      <c r="E286" s="22"/>
      <c r="F286" s="22"/>
      <c r="G286" s="22"/>
      <c r="H286" s="22"/>
      <c r="I286" s="22"/>
      <c r="J286" s="22"/>
      <c r="K286" s="22"/>
      <c r="L286" s="19"/>
      <c r="M286" s="19"/>
    </row>
    <row r="287">
      <c r="A287" s="18"/>
      <c r="B287" s="19"/>
      <c r="C287" s="20"/>
      <c r="D287" s="21"/>
      <c r="E287" s="22"/>
      <c r="F287" s="22"/>
      <c r="G287" s="22"/>
      <c r="H287" s="22"/>
      <c r="I287" s="22"/>
      <c r="J287" s="22"/>
      <c r="K287" s="22"/>
      <c r="L287" s="19"/>
      <c r="M287" s="19"/>
    </row>
    <row r="288">
      <c r="A288" s="18"/>
      <c r="B288" s="19"/>
      <c r="C288" s="20"/>
      <c r="D288" s="21"/>
      <c r="E288" s="22"/>
      <c r="F288" s="22"/>
      <c r="G288" s="22"/>
      <c r="H288" s="22"/>
      <c r="I288" s="22"/>
      <c r="J288" s="22"/>
      <c r="K288" s="22"/>
      <c r="L288" s="19"/>
      <c r="M288" s="19"/>
    </row>
    <row r="289">
      <c r="A289" s="18"/>
      <c r="B289" s="19"/>
      <c r="C289" s="20"/>
      <c r="D289" s="21"/>
      <c r="E289" s="22"/>
      <c r="F289" s="22"/>
      <c r="G289" s="22"/>
      <c r="H289" s="22"/>
      <c r="I289" s="22"/>
      <c r="J289" s="22"/>
      <c r="K289" s="22"/>
      <c r="L289" s="19"/>
      <c r="M289" s="19"/>
    </row>
    <row r="290">
      <c r="A290" s="18"/>
      <c r="B290" s="19"/>
      <c r="C290" s="20"/>
      <c r="D290" s="21"/>
      <c r="E290" s="22"/>
      <c r="F290" s="22"/>
      <c r="G290" s="22"/>
      <c r="H290" s="22"/>
      <c r="I290" s="22"/>
      <c r="J290" s="22"/>
      <c r="K290" s="22"/>
      <c r="L290" s="19"/>
      <c r="M290" s="19"/>
    </row>
    <row r="291">
      <c r="A291" s="18"/>
      <c r="B291" s="19"/>
      <c r="C291" s="20"/>
      <c r="D291" s="21"/>
      <c r="E291" s="22"/>
      <c r="F291" s="22"/>
      <c r="G291" s="22"/>
      <c r="H291" s="22"/>
      <c r="I291" s="22"/>
      <c r="J291" s="22"/>
      <c r="K291" s="22"/>
      <c r="L291" s="19"/>
      <c r="M291" s="19"/>
    </row>
    <row r="292">
      <c r="A292" s="18"/>
      <c r="B292" s="19"/>
      <c r="C292" s="20"/>
      <c r="D292" s="21"/>
      <c r="E292" s="22"/>
      <c r="F292" s="22"/>
      <c r="G292" s="22"/>
      <c r="H292" s="22"/>
      <c r="I292" s="22"/>
      <c r="J292" s="22"/>
      <c r="K292" s="22"/>
      <c r="L292" s="19"/>
      <c r="M292" s="19"/>
    </row>
    <row r="293">
      <c r="A293" s="18"/>
      <c r="B293" s="19"/>
      <c r="C293" s="20"/>
      <c r="D293" s="21"/>
      <c r="E293" s="22"/>
      <c r="F293" s="22"/>
      <c r="G293" s="22"/>
      <c r="H293" s="22"/>
      <c r="I293" s="22"/>
      <c r="J293" s="22"/>
      <c r="K293" s="22"/>
      <c r="L293" s="19"/>
      <c r="M293" s="19"/>
    </row>
    <row r="294">
      <c r="A294" s="18"/>
      <c r="B294" s="19"/>
      <c r="C294" s="20"/>
      <c r="D294" s="21"/>
      <c r="E294" s="22"/>
      <c r="F294" s="22"/>
      <c r="G294" s="22"/>
      <c r="H294" s="22"/>
      <c r="I294" s="22"/>
      <c r="J294" s="22"/>
      <c r="K294" s="22"/>
      <c r="L294" s="19"/>
      <c r="M294" s="19"/>
    </row>
    <row r="295">
      <c r="A295" s="18"/>
      <c r="B295" s="19"/>
      <c r="C295" s="20"/>
      <c r="D295" s="21"/>
      <c r="E295" s="22"/>
      <c r="F295" s="22"/>
      <c r="G295" s="22"/>
      <c r="H295" s="22"/>
      <c r="I295" s="22"/>
      <c r="J295" s="22"/>
      <c r="K295" s="22"/>
      <c r="L295" s="19"/>
      <c r="M295" s="19"/>
    </row>
    <row r="296">
      <c r="A296" s="18"/>
      <c r="B296" s="19"/>
      <c r="C296" s="20"/>
      <c r="D296" s="21"/>
      <c r="E296" s="22"/>
      <c r="F296" s="22"/>
      <c r="G296" s="22"/>
      <c r="H296" s="22"/>
      <c r="I296" s="22"/>
      <c r="J296" s="22"/>
      <c r="K296" s="22"/>
      <c r="L296" s="19"/>
      <c r="M296" s="19"/>
    </row>
    <row r="297">
      <c r="A297" s="18"/>
      <c r="B297" s="19"/>
      <c r="C297" s="20"/>
      <c r="D297" s="21"/>
      <c r="E297" s="22"/>
      <c r="F297" s="22"/>
      <c r="G297" s="22"/>
      <c r="H297" s="22"/>
      <c r="I297" s="22"/>
      <c r="J297" s="22"/>
      <c r="K297" s="22"/>
      <c r="L297" s="19"/>
      <c r="M297" s="19"/>
    </row>
    <row r="298">
      <c r="A298" s="18"/>
      <c r="B298" s="19"/>
      <c r="C298" s="20"/>
      <c r="D298" s="21"/>
      <c r="E298" s="22"/>
      <c r="F298" s="22"/>
      <c r="G298" s="22"/>
      <c r="H298" s="22"/>
      <c r="I298" s="22"/>
      <c r="J298" s="22"/>
      <c r="K298" s="22"/>
      <c r="L298" s="19"/>
      <c r="M298" s="19"/>
    </row>
    <row r="299">
      <c r="A299" s="18"/>
      <c r="B299" s="19"/>
      <c r="C299" s="20"/>
      <c r="D299" s="21"/>
      <c r="E299" s="22"/>
      <c r="F299" s="22"/>
      <c r="G299" s="22"/>
      <c r="H299" s="22"/>
      <c r="I299" s="22"/>
      <c r="J299" s="22"/>
      <c r="K299" s="22"/>
      <c r="L299" s="19"/>
      <c r="M299" s="19"/>
    </row>
    <row r="300">
      <c r="A300" s="18"/>
      <c r="B300" s="19"/>
      <c r="C300" s="20"/>
      <c r="D300" s="21"/>
      <c r="E300" s="22"/>
      <c r="F300" s="22"/>
      <c r="G300" s="22"/>
      <c r="H300" s="22"/>
      <c r="I300" s="22"/>
      <c r="J300" s="22"/>
      <c r="K300" s="22"/>
      <c r="L300" s="19"/>
      <c r="M300" s="19"/>
    </row>
    <row r="301">
      <c r="A301" s="18"/>
      <c r="B301" s="19"/>
      <c r="C301" s="20"/>
      <c r="D301" s="21"/>
      <c r="E301" s="22"/>
      <c r="F301" s="22"/>
      <c r="G301" s="22"/>
      <c r="H301" s="22"/>
      <c r="I301" s="22"/>
      <c r="J301" s="22"/>
      <c r="K301" s="22"/>
      <c r="L301" s="19"/>
      <c r="M301" s="19"/>
    </row>
    <row r="302">
      <c r="A302" s="18"/>
      <c r="B302" s="19"/>
      <c r="C302" s="20"/>
      <c r="D302" s="21"/>
      <c r="E302" s="22"/>
      <c r="F302" s="22"/>
      <c r="G302" s="22"/>
      <c r="H302" s="22"/>
      <c r="I302" s="22"/>
      <c r="J302" s="22"/>
      <c r="K302" s="22"/>
      <c r="L302" s="19"/>
      <c r="M302" s="19"/>
    </row>
    <row r="303">
      <c r="A303" s="18"/>
      <c r="B303" s="19"/>
      <c r="C303" s="20"/>
      <c r="D303" s="21"/>
      <c r="E303" s="22"/>
      <c r="F303" s="22"/>
      <c r="G303" s="22"/>
      <c r="H303" s="22"/>
      <c r="I303" s="22"/>
      <c r="J303" s="22"/>
      <c r="K303" s="22"/>
      <c r="L303" s="19"/>
      <c r="M303" s="19"/>
    </row>
    <row r="304">
      <c r="A304" s="18"/>
      <c r="B304" s="19"/>
      <c r="C304" s="20"/>
      <c r="D304" s="21"/>
      <c r="E304" s="22"/>
      <c r="F304" s="22"/>
      <c r="G304" s="22"/>
      <c r="H304" s="22"/>
      <c r="I304" s="22"/>
      <c r="J304" s="22"/>
      <c r="K304" s="22"/>
      <c r="L304" s="19"/>
      <c r="M304" s="19"/>
    </row>
    <row r="305">
      <c r="A305" s="18"/>
      <c r="B305" s="19"/>
      <c r="C305" s="20"/>
      <c r="D305" s="21"/>
      <c r="E305" s="22"/>
      <c r="F305" s="22"/>
      <c r="G305" s="22"/>
      <c r="H305" s="22"/>
      <c r="I305" s="22"/>
      <c r="J305" s="22"/>
      <c r="K305" s="22"/>
      <c r="L305" s="19"/>
      <c r="M305" s="19"/>
    </row>
    <row r="306">
      <c r="A306" s="18"/>
      <c r="B306" s="19"/>
      <c r="C306" s="20"/>
      <c r="D306" s="21"/>
      <c r="E306" s="22"/>
      <c r="F306" s="22"/>
      <c r="G306" s="22"/>
      <c r="H306" s="22"/>
      <c r="I306" s="22"/>
      <c r="J306" s="22"/>
      <c r="K306" s="22"/>
      <c r="L306" s="19"/>
      <c r="M306" s="19"/>
    </row>
    <row r="307">
      <c r="A307" s="18"/>
      <c r="B307" s="19"/>
      <c r="C307" s="20"/>
      <c r="D307" s="21"/>
      <c r="E307" s="22"/>
      <c r="F307" s="22"/>
      <c r="G307" s="22"/>
      <c r="H307" s="22"/>
      <c r="I307" s="22"/>
      <c r="J307" s="22"/>
      <c r="K307" s="22"/>
      <c r="L307" s="19"/>
      <c r="M307" s="19"/>
    </row>
    <row r="308">
      <c r="A308" s="18"/>
      <c r="B308" s="19"/>
      <c r="C308" s="20"/>
      <c r="D308" s="21"/>
      <c r="E308" s="22"/>
      <c r="F308" s="22"/>
      <c r="G308" s="22"/>
      <c r="H308" s="22"/>
      <c r="I308" s="22"/>
      <c r="J308" s="22"/>
      <c r="K308" s="22"/>
      <c r="L308" s="19"/>
      <c r="M308" s="19"/>
    </row>
    <row r="309">
      <c r="A309" s="18"/>
      <c r="B309" s="19"/>
      <c r="C309" s="20"/>
      <c r="D309" s="21"/>
      <c r="E309" s="22"/>
      <c r="F309" s="22"/>
      <c r="G309" s="22"/>
      <c r="H309" s="22"/>
      <c r="I309" s="22"/>
      <c r="J309" s="22"/>
      <c r="K309" s="22"/>
      <c r="L309" s="19"/>
      <c r="M309" s="19"/>
    </row>
    <row r="310">
      <c r="A310" s="18"/>
      <c r="B310" s="19"/>
      <c r="C310" s="20"/>
      <c r="D310" s="21"/>
      <c r="E310" s="22"/>
      <c r="F310" s="22"/>
      <c r="G310" s="22"/>
      <c r="H310" s="22"/>
      <c r="I310" s="22"/>
      <c r="J310" s="22"/>
      <c r="K310" s="22"/>
      <c r="L310" s="19"/>
      <c r="M310" s="19"/>
    </row>
    <row r="311">
      <c r="A311" s="18"/>
      <c r="B311" s="19"/>
      <c r="C311" s="20"/>
      <c r="D311" s="21"/>
      <c r="E311" s="22"/>
      <c r="F311" s="22"/>
      <c r="G311" s="22"/>
      <c r="H311" s="22"/>
      <c r="I311" s="22"/>
      <c r="J311" s="22"/>
      <c r="K311" s="22"/>
      <c r="L311" s="19"/>
      <c r="M311" s="19"/>
    </row>
    <row r="312">
      <c r="A312" s="18"/>
      <c r="B312" s="19"/>
      <c r="C312" s="20"/>
      <c r="D312" s="21"/>
      <c r="E312" s="22"/>
      <c r="F312" s="22"/>
      <c r="G312" s="22"/>
      <c r="H312" s="22"/>
      <c r="I312" s="22"/>
      <c r="J312" s="22"/>
      <c r="K312" s="22"/>
      <c r="L312" s="19"/>
      <c r="M312" s="19"/>
    </row>
    <row r="313">
      <c r="A313" s="18"/>
      <c r="B313" s="19"/>
      <c r="C313" s="20"/>
      <c r="D313" s="21"/>
      <c r="E313" s="22"/>
      <c r="F313" s="22"/>
      <c r="G313" s="22"/>
      <c r="H313" s="22"/>
      <c r="I313" s="22"/>
      <c r="J313" s="22"/>
      <c r="K313" s="22"/>
      <c r="L313" s="19"/>
      <c r="M313" s="19"/>
    </row>
    <row r="314">
      <c r="A314" s="18"/>
      <c r="B314" s="19"/>
      <c r="C314" s="20"/>
      <c r="D314" s="21"/>
      <c r="E314" s="22"/>
      <c r="F314" s="22"/>
      <c r="G314" s="22"/>
      <c r="H314" s="22"/>
      <c r="I314" s="22"/>
      <c r="J314" s="22"/>
      <c r="K314" s="22"/>
      <c r="L314" s="19"/>
      <c r="M314" s="19"/>
    </row>
    <row r="315">
      <c r="A315" s="18"/>
      <c r="B315" s="19"/>
      <c r="C315" s="20"/>
      <c r="D315" s="21"/>
      <c r="E315" s="22"/>
      <c r="F315" s="22"/>
      <c r="G315" s="22"/>
      <c r="H315" s="22"/>
      <c r="I315" s="22"/>
      <c r="J315" s="22"/>
      <c r="K315" s="22"/>
      <c r="L315" s="19"/>
      <c r="M315" s="19"/>
    </row>
    <row r="316">
      <c r="A316" s="18"/>
      <c r="B316" s="19"/>
      <c r="C316" s="20"/>
      <c r="D316" s="21"/>
      <c r="E316" s="22"/>
      <c r="F316" s="22"/>
      <c r="G316" s="22"/>
      <c r="H316" s="22"/>
      <c r="I316" s="22"/>
      <c r="J316" s="22"/>
      <c r="K316" s="22"/>
      <c r="L316" s="19"/>
      <c r="M316" s="19"/>
    </row>
    <row r="317">
      <c r="A317" s="18"/>
      <c r="B317" s="19"/>
      <c r="C317" s="20"/>
      <c r="D317" s="21"/>
      <c r="E317" s="22"/>
      <c r="F317" s="22"/>
      <c r="G317" s="22"/>
      <c r="H317" s="22"/>
      <c r="I317" s="22"/>
      <c r="J317" s="22"/>
      <c r="K317" s="22"/>
      <c r="L317" s="19"/>
      <c r="M317" s="19"/>
    </row>
    <row r="318">
      <c r="A318" s="18"/>
      <c r="B318" s="19"/>
      <c r="C318" s="20"/>
      <c r="D318" s="21"/>
      <c r="E318" s="22"/>
      <c r="F318" s="22"/>
      <c r="G318" s="22"/>
      <c r="H318" s="22"/>
      <c r="I318" s="22"/>
      <c r="J318" s="22"/>
      <c r="K318" s="22"/>
      <c r="L318" s="19"/>
      <c r="M318" s="19"/>
    </row>
    <row r="319">
      <c r="A319" s="18"/>
      <c r="B319" s="19"/>
      <c r="C319" s="20"/>
      <c r="D319" s="21"/>
      <c r="E319" s="22"/>
      <c r="F319" s="22"/>
      <c r="G319" s="22"/>
      <c r="H319" s="22"/>
      <c r="I319" s="22"/>
      <c r="J319" s="22"/>
      <c r="K319" s="22"/>
      <c r="L319" s="19"/>
      <c r="M319" s="19"/>
    </row>
    <row r="320">
      <c r="A320" s="18"/>
      <c r="B320" s="19"/>
      <c r="C320" s="20"/>
      <c r="D320" s="21"/>
      <c r="E320" s="22"/>
      <c r="F320" s="22"/>
      <c r="G320" s="22"/>
      <c r="H320" s="22"/>
      <c r="I320" s="22"/>
      <c r="J320" s="22"/>
      <c r="K320" s="22"/>
      <c r="L320" s="19"/>
      <c r="M320" s="19"/>
    </row>
    <row r="321">
      <c r="A321" s="18"/>
      <c r="B321" s="19"/>
      <c r="C321" s="20"/>
      <c r="D321" s="21"/>
      <c r="E321" s="22"/>
      <c r="F321" s="22"/>
      <c r="G321" s="22"/>
      <c r="H321" s="22"/>
      <c r="I321" s="22"/>
      <c r="J321" s="22"/>
      <c r="K321" s="22"/>
      <c r="L321" s="19"/>
      <c r="M321" s="19"/>
    </row>
    <row r="322">
      <c r="A322" s="18"/>
      <c r="B322" s="19"/>
      <c r="C322" s="20"/>
      <c r="D322" s="21"/>
      <c r="E322" s="22"/>
      <c r="F322" s="22"/>
      <c r="G322" s="22"/>
      <c r="H322" s="22"/>
      <c r="I322" s="22"/>
      <c r="J322" s="22"/>
      <c r="K322" s="22"/>
      <c r="L322" s="19"/>
      <c r="M322" s="19"/>
    </row>
    <row r="323">
      <c r="A323" s="18"/>
      <c r="B323" s="19"/>
      <c r="C323" s="20"/>
      <c r="D323" s="21"/>
      <c r="E323" s="22"/>
      <c r="F323" s="22"/>
      <c r="G323" s="22"/>
      <c r="H323" s="22"/>
      <c r="I323" s="22"/>
      <c r="J323" s="22"/>
      <c r="K323" s="22"/>
      <c r="L323" s="19"/>
      <c r="M323" s="19"/>
    </row>
    <row r="324">
      <c r="A324" s="18"/>
      <c r="B324" s="19"/>
      <c r="C324" s="20"/>
      <c r="D324" s="21"/>
      <c r="E324" s="22"/>
      <c r="F324" s="22"/>
      <c r="G324" s="22"/>
      <c r="H324" s="22"/>
      <c r="I324" s="22"/>
      <c r="J324" s="22"/>
      <c r="K324" s="22"/>
      <c r="L324" s="19"/>
      <c r="M324" s="19"/>
    </row>
    <row r="325">
      <c r="A325" s="18"/>
      <c r="B325" s="19"/>
      <c r="C325" s="20"/>
      <c r="D325" s="21"/>
      <c r="E325" s="22"/>
      <c r="F325" s="22"/>
      <c r="G325" s="22"/>
      <c r="H325" s="22"/>
      <c r="I325" s="22"/>
      <c r="J325" s="22"/>
      <c r="K325" s="22"/>
      <c r="L325" s="19"/>
      <c r="M325" s="19"/>
    </row>
    <row r="326">
      <c r="A326" s="18"/>
      <c r="B326" s="19"/>
      <c r="C326" s="20"/>
      <c r="D326" s="21"/>
      <c r="E326" s="22"/>
      <c r="F326" s="22"/>
      <c r="G326" s="22"/>
      <c r="H326" s="22"/>
      <c r="I326" s="22"/>
      <c r="J326" s="22"/>
      <c r="K326" s="22"/>
      <c r="L326" s="19"/>
      <c r="M326" s="19"/>
    </row>
    <row r="327">
      <c r="A327" s="18"/>
      <c r="B327" s="19"/>
      <c r="C327" s="20"/>
      <c r="D327" s="21"/>
      <c r="E327" s="22"/>
      <c r="F327" s="22"/>
      <c r="G327" s="22"/>
      <c r="H327" s="22"/>
      <c r="I327" s="22"/>
      <c r="J327" s="22"/>
      <c r="K327" s="22"/>
      <c r="L327" s="19"/>
      <c r="M327" s="19"/>
    </row>
    <row r="328">
      <c r="A328" s="18"/>
      <c r="B328" s="19"/>
      <c r="C328" s="20"/>
      <c r="D328" s="21"/>
      <c r="E328" s="22"/>
      <c r="F328" s="22"/>
      <c r="G328" s="22"/>
      <c r="H328" s="22"/>
      <c r="I328" s="22"/>
      <c r="J328" s="22"/>
      <c r="K328" s="22"/>
      <c r="L328" s="19"/>
      <c r="M328" s="19"/>
    </row>
    <row r="329">
      <c r="A329" s="18"/>
      <c r="B329" s="19"/>
      <c r="C329" s="20"/>
      <c r="D329" s="21"/>
      <c r="E329" s="22"/>
      <c r="F329" s="22"/>
      <c r="G329" s="22"/>
      <c r="H329" s="22"/>
      <c r="I329" s="22"/>
      <c r="J329" s="22"/>
      <c r="K329" s="22"/>
      <c r="L329" s="19"/>
      <c r="M329" s="19"/>
    </row>
    <row r="330">
      <c r="A330" s="18"/>
      <c r="B330" s="19"/>
      <c r="C330" s="20"/>
      <c r="D330" s="21"/>
      <c r="E330" s="22"/>
      <c r="F330" s="22"/>
      <c r="G330" s="22"/>
      <c r="H330" s="22"/>
      <c r="I330" s="22"/>
      <c r="J330" s="22"/>
      <c r="K330" s="22"/>
      <c r="L330" s="19"/>
      <c r="M330" s="19"/>
    </row>
    <row r="331">
      <c r="A331" s="18"/>
      <c r="B331" s="19"/>
      <c r="C331" s="20"/>
      <c r="D331" s="21"/>
      <c r="E331" s="22"/>
      <c r="F331" s="22"/>
      <c r="G331" s="22"/>
      <c r="H331" s="22"/>
      <c r="I331" s="22"/>
      <c r="J331" s="22"/>
      <c r="K331" s="22"/>
      <c r="L331" s="19"/>
      <c r="M331" s="19"/>
    </row>
    <row r="332">
      <c r="A332" s="18"/>
      <c r="B332" s="19"/>
      <c r="C332" s="20"/>
      <c r="D332" s="21"/>
      <c r="E332" s="22"/>
      <c r="F332" s="22"/>
      <c r="G332" s="22"/>
      <c r="H332" s="22"/>
      <c r="I332" s="22"/>
      <c r="J332" s="22"/>
      <c r="K332" s="22"/>
      <c r="L332" s="19"/>
      <c r="M332" s="19"/>
    </row>
    <row r="333">
      <c r="A333" s="18"/>
      <c r="B333" s="19"/>
      <c r="C333" s="20"/>
      <c r="D333" s="21"/>
      <c r="E333" s="22"/>
      <c r="F333" s="22"/>
      <c r="G333" s="22"/>
      <c r="H333" s="22"/>
      <c r="I333" s="22"/>
      <c r="J333" s="22"/>
      <c r="K333" s="22"/>
      <c r="L333" s="19"/>
      <c r="M333" s="19"/>
    </row>
    <row r="334">
      <c r="A334" s="18"/>
      <c r="B334" s="19"/>
      <c r="C334" s="20"/>
      <c r="D334" s="21"/>
      <c r="E334" s="22"/>
      <c r="F334" s="22"/>
      <c r="G334" s="22"/>
      <c r="H334" s="22"/>
      <c r="I334" s="22"/>
      <c r="J334" s="22"/>
      <c r="K334" s="22"/>
      <c r="L334" s="19"/>
      <c r="M334" s="19"/>
    </row>
    <row r="335">
      <c r="A335" s="18"/>
      <c r="B335" s="19"/>
      <c r="C335" s="20"/>
      <c r="D335" s="21"/>
      <c r="E335" s="22"/>
      <c r="F335" s="22"/>
      <c r="G335" s="22"/>
      <c r="H335" s="22"/>
      <c r="I335" s="22"/>
      <c r="J335" s="22"/>
      <c r="K335" s="22"/>
      <c r="L335" s="19"/>
      <c r="M335" s="19"/>
    </row>
    <row r="336">
      <c r="A336" s="18"/>
      <c r="B336" s="19"/>
      <c r="C336" s="20"/>
      <c r="D336" s="21"/>
      <c r="E336" s="22"/>
      <c r="F336" s="22"/>
      <c r="G336" s="22"/>
      <c r="H336" s="22"/>
      <c r="I336" s="22"/>
      <c r="J336" s="22"/>
      <c r="K336" s="22"/>
      <c r="L336" s="19"/>
      <c r="M336" s="19"/>
    </row>
    <row r="337">
      <c r="A337" s="18"/>
      <c r="B337" s="19"/>
      <c r="C337" s="20"/>
      <c r="D337" s="21"/>
      <c r="E337" s="22"/>
      <c r="F337" s="22"/>
      <c r="G337" s="22"/>
      <c r="H337" s="22"/>
      <c r="I337" s="22"/>
      <c r="J337" s="22"/>
      <c r="K337" s="22"/>
      <c r="L337" s="19"/>
      <c r="M337" s="19"/>
    </row>
    <row r="338">
      <c r="A338" s="18"/>
      <c r="B338" s="19"/>
      <c r="C338" s="20"/>
      <c r="D338" s="21"/>
      <c r="E338" s="22"/>
      <c r="F338" s="22"/>
      <c r="G338" s="22"/>
      <c r="H338" s="22"/>
      <c r="I338" s="22"/>
      <c r="J338" s="22"/>
      <c r="K338" s="22"/>
      <c r="L338" s="19"/>
      <c r="M338" s="19"/>
    </row>
    <row r="339">
      <c r="A339" s="18"/>
      <c r="B339" s="19"/>
      <c r="C339" s="20"/>
      <c r="D339" s="21"/>
      <c r="E339" s="22"/>
      <c r="F339" s="22"/>
      <c r="G339" s="22"/>
      <c r="H339" s="22"/>
      <c r="I339" s="22"/>
      <c r="J339" s="22"/>
      <c r="K339" s="22"/>
      <c r="L339" s="19"/>
      <c r="M339" s="19"/>
    </row>
    <row r="340">
      <c r="A340" s="18"/>
      <c r="B340" s="19"/>
      <c r="C340" s="20"/>
      <c r="D340" s="21"/>
      <c r="E340" s="22"/>
      <c r="F340" s="22"/>
      <c r="G340" s="22"/>
      <c r="H340" s="22"/>
      <c r="I340" s="22"/>
      <c r="J340" s="22"/>
      <c r="K340" s="22"/>
      <c r="L340" s="19"/>
      <c r="M340" s="19"/>
    </row>
    <row r="341">
      <c r="A341" s="18"/>
      <c r="B341" s="19"/>
      <c r="C341" s="20"/>
      <c r="D341" s="21"/>
      <c r="E341" s="22"/>
      <c r="F341" s="22"/>
      <c r="G341" s="22"/>
      <c r="H341" s="22"/>
      <c r="I341" s="22"/>
      <c r="J341" s="22"/>
      <c r="K341" s="22"/>
      <c r="L341" s="19"/>
      <c r="M341" s="19"/>
    </row>
    <row r="342">
      <c r="A342" s="18"/>
      <c r="B342" s="19"/>
      <c r="C342" s="20"/>
      <c r="D342" s="21"/>
      <c r="E342" s="22"/>
      <c r="F342" s="22"/>
      <c r="G342" s="22"/>
      <c r="H342" s="22"/>
      <c r="I342" s="22"/>
      <c r="J342" s="22"/>
      <c r="K342" s="22"/>
      <c r="L342" s="19"/>
      <c r="M342" s="19"/>
    </row>
    <row r="343">
      <c r="A343" s="18"/>
      <c r="B343" s="19"/>
      <c r="C343" s="20"/>
      <c r="D343" s="21"/>
      <c r="E343" s="22"/>
      <c r="F343" s="22"/>
      <c r="G343" s="22"/>
      <c r="H343" s="22"/>
      <c r="I343" s="22"/>
      <c r="J343" s="22"/>
      <c r="K343" s="22"/>
      <c r="L343" s="19"/>
      <c r="M343" s="19"/>
    </row>
    <row r="344">
      <c r="A344" s="18"/>
      <c r="B344" s="19"/>
      <c r="C344" s="20"/>
      <c r="D344" s="21"/>
      <c r="E344" s="22"/>
      <c r="F344" s="22"/>
      <c r="G344" s="22"/>
      <c r="H344" s="22"/>
      <c r="I344" s="22"/>
      <c r="J344" s="22"/>
      <c r="K344" s="22"/>
      <c r="L344" s="19"/>
      <c r="M344" s="19"/>
    </row>
    <row r="345">
      <c r="A345" s="18"/>
      <c r="B345" s="19"/>
      <c r="C345" s="20"/>
      <c r="D345" s="21"/>
      <c r="E345" s="22"/>
      <c r="F345" s="22"/>
      <c r="G345" s="22"/>
      <c r="H345" s="22"/>
      <c r="I345" s="22"/>
      <c r="J345" s="22"/>
      <c r="K345" s="22"/>
      <c r="L345" s="19"/>
      <c r="M345" s="19"/>
    </row>
    <row r="346">
      <c r="A346" s="18"/>
      <c r="B346" s="19"/>
      <c r="C346" s="20"/>
      <c r="D346" s="21"/>
      <c r="E346" s="22"/>
      <c r="F346" s="22"/>
      <c r="G346" s="22"/>
      <c r="H346" s="22"/>
      <c r="I346" s="22"/>
      <c r="J346" s="22"/>
      <c r="K346" s="22"/>
      <c r="L346" s="19"/>
      <c r="M346" s="19"/>
    </row>
    <row r="347">
      <c r="A347" s="18"/>
      <c r="B347" s="19"/>
      <c r="C347" s="20"/>
      <c r="D347" s="21"/>
      <c r="E347" s="22"/>
      <c r="F347" s="22"/>
      <c r="G347" s="22"/>
      <c r="H347" s="22"/>
      <c r="I347" s="22"/>
      <c r="J347" s="22"/>
      <c r="K347" s="22"/>
      <c r="L347" s="19"/>
      <c r="M347" s="19"/>
    </row>
    <row r="348">
      <c r="A348" s="18"/>
      <c r="B348" s="19"/>
      <c r="C348" s="20"/>
      <c r="D348" s="21"/>
      <c r="E348" s="22"/>
      <c r="F348" s="22"/>
      <c r="G348" s="22"/>
      <c r="H348" s="22"/>
      <c r="I348" s="22"/>
      <c r="J348" s="22"/>
      <c r="K348" s="22"/>
      <c r="L348" s="19"/>
      <c r="M348" s="19"/>
    </row>
    <row r="349">
      <c r="A349" s="18"/>
      <c r="B349" s="19"/>
      <c r="C349" s="20"/>
      <c r="D349" s="21"/>
      <c r="E349" s="22"/>
      <c r="F349" s="22"/>
      <c r="G349" s="22"/>
      <c r="H349" s="22"/>
      <c r="I349" s="22"/>
      <c r="J349" s="22"/>
      <c r="K349" s="22"/>
      <c r="L349" s="19"/>
      <c r="M349" s="19"/>
    </row>
    <row r="350">
      <c r="A350" s="18"/>
      <c r="B350" s="19"/>
      <c r="C350" s="20"/>
      <c r="D350" s="21"/>
      <c r="E350" s="22"/>
      <c r="F350" s="22"/>
      <c r="G350" s="22"/>
      <c r="H350" s="22"/>
      <c r="I350" s="22"/>
      <c r="J350" s="22"/>
      <c r="K350" s="22"/>
      <c r="L350" s="19"/>
      <c r="M350" s="19"/>
    </row>
    <row r="351">
      <c r="A351" s="18"/>
      <c r="B351" s="19"/>
      <c r="C351" s="20"/>
      <c r="D351" s="21"/>
      <c r="E351" s="22"/>
      <c r="F351" s="22"/>
      <c r="G351" s="22"/>
      <c r="H351" s="22"/>
      <c r="I351" s="22"/>
      <c r="J351" s="22"/>
      <c r="K351" s="22"/>
      <c r="L351" s="19"/>
      <c r="M351" s="19"/>
    </row>
    <row r="352">
      <c r="A352" s="18"/>
      <c r="B352" s="19"/>
      <c r="C352" s="20"/>
      <c r="D352" s="21"/>
      <c r="E352" s="22"/>
      <c r="F352" s="22"/>
      <c r="G352" s="22"/>
      <c r="H352" s="22"/>
      <c r="I352" s="22"/>
      <c r="J352" s="22"/>
      <c r="K352" s="22"/>
      <c r="L352" s="19"/>
      <c r="M352" s="19"/>
    </row>
    <row r="353">
      <c r="A353" s="18"/>
      <c r="B353" s="19"/>
      <c r="C353" s="20"/>
      <c r="D353" s="21"/>
      <c r="E353" s="22"/>
      <c r="F353" s="22"/>
      <c r="G353" s="22"/>
      <c r="H353" s="22"/>
      <c r="I353" s="22"/>
      <c r="J353" s="22"/>
      <c r="K353" s="22"/>
      <c r="L353" s="19"/>
      <c r="M353" s="19"/>
    </row>
    <row r="354">
      <c r="A354" s="18"/>
      <c r="B354" s="19"/>
      <c r="C354" s="20"/>
      <c r="D354" s="21"/>
      <c r="E354" s="22"/>
      <c r="F354" s="22"/>
      <c r="G354" s="22"/>
      <c r="H354" s="22"/>
      <c r="I354" s="22"/>
      <c r="J354" s="22"/>
      <c r="K354" s="22"/>
      <c r="L354" s="19"/>
      <c r="M354" s="19"/>
    </row>
    <row r="355">
      <c r="A355" s="18"/>
      <c r="B355" s="19"/>
      <c r="C355" s="20"/>
      <c r="D355" s="21"/>
      <c r="E355" s="22"/>
      <c r="F355" s="22"/>
      <c r="G355" s="22"/>
      <c r="H355" s="22"/>
      <c r="I355" s="22"/>
      <c r="J355" s="22"/>
      <c r="K355" s="22"/>
      <c r="L355" s="19"/>
      <c r="M355" s="19"/>
    </row>
    <row r="356">
      <c r="A356" s="18"/>
      <c r="B356" s="19"/>
      <c r="C356" s="20"/>
      <c r="D356" s="21"/>
      <c r="E356" s="22"/>
      <c r="F356" s="22"/>
      <c r="G356" s="22"/>
      <c r="H356" s="22"/>
      <c r="I356" s="22"/>
      <c r="J356" s="22"/>
      <c r="K356" s="22"/>
      <c r="L356" s="19"/>
      <c r="M356" s="19"/>
    </row>
    <row r="357">
      <c r="A357" s="18"/>
      <c r="B357" s="19"/>
      <c r="C357" s="20"/>
      <c r="D357" s="21"/>
      <c r="E357" s="22"/>
      <c r="F357" s="22"/>
      <c r="G357" s="22"/>
      <c r="H357" s="22"/>
      <c r="I357" s="22"/>
      <c r="J357" s="22"/>
      <c r="K357" s="22"/>
      <c r="L357" s="19"/>
      <c r="M357" s="19"/>
    </row>
    <row r="358">
      <c r="A358" s="18"/>
      <c r="B358" s="19"/>
      <c r="C358" s="20"/>
      <c r="D358" s="21"/>
      <c r="E358" s="22"/>
      <c r="F358" s="22"/>
      <c r="G358" s="22"/>
      <c r="H358" s="22"/>
      <c r="I358" s="22"/>
      <c r="J358" s="22"/>
      <c r="K358" s="22"/>
      <c r="L358" s="19"/>
      <c r="M358" s="19"/>
    </row>
    <row r="359">
      <c r="A359" s="18"/>
      <c r="B359" s="19"/>
      <c r="C359" s="20"/>
      <c r="D359" s="21"/>
      <c r="E359" s="22"/>
      <c r="F359" s="22"/>
      <c r="G359" s="22"/>
      <c r="H359" s="22"/>
      <c r="I359" s="22"/>
      <c r="J359" s="22"/>
      <c r="K359" s="22"/>
      <c r="L359" s="19"/>
      <c r="M359" s="19"/>
    </row>
    <row r="360">
      <c r="A360" s="18"/>
      <c r="B360" s="19"/>
      <c r="C360" s="20"/>
      <c r="D360" s="21"/>
      <c r="E360" s="22"/>
      <c r="F360" s="22"/>
      <c r="G360" s="22"/>
      <c r="H360" s="22"/>
      <c r="I360" s="22"/>
      <c r="J360" s="22"/>
      <c r="K360" s="22"/>
      <c r="L360" s="19"/>
      <c r="M360" s="19"/>
    </row>
    <row r="361">
      <c r="A361" s="18"/>
      <c r="B361" s="19"/>
      <c r="C361" s="20"/>
      <c r="D361" s="21"/>
      <c r="E361" s="22"/>
      <c r="F361" s="22"/>
      <c r="G361" s="22"/>
      <c r="H361" s="22"/>
      <c r="I361" s="22"/>
      <c r="J361" s="22"/>
      <c r="K361" s="22"/>
      <c r="L361" s="19"/>
      <c r="M361" s="19"/>
    </row>
    <row r="362">
      <c r="A362" s="18"/>
      <c r="B362" s="19"/>
      <c r="C362" s="20"/>
      <c r="D362" s="21"/>
      <c r="E362" s="22"/>
      <c r="F362" s="22"/>
      <c r="G362" s="22"/>
      <c r="H362" s="22"/>
      <c r="I362" s="22"/>
      <c r="J362" s="22"/>
      <c r="K362" s="22"/>
      <c r="L362" s="19"/>
      <c r="M362" s="19"/>
    </row>
    <row r="363">
      <c r="A363" s="18"/>
      <c r="B363" s="19"/>
      <c r="C363" s="20"/>
      <c r="D363" s="21"/>
      <c r="E363" s="22"/>
      <c r="F363" s="22"/>
      <c r="G363" s="22"/>
      <c r="H363" s="22"/>
      <c r="I363" s="22"/>
      <c r="J363" s="22"/>
      <c r="K363" s="22"/>
      <c r="L363" s="19"/>
      <c r="M363" s="19"/>
    </row>
    <row r="364">
      <c r="A364" s="18"/>
      <c r="B364" s="19"/>
      <c r="C364" s="20"/>
      <c r="D364" s="21"/>
      <c r="E364" s="22"/>
      <c r="F364" s="22"/>
      <c r="G364" s="22"/>
      <c r="H364" s="22"/>
      <c r="I364" s="22"/>
      <c r="J364" s="22"/>
      <c r="K364" s="22"/>
      <c r="L364" s="19"/>
      <c r="M364" s="19"/>
    </row>
    <row r="365">
      <c r="A365" s="18"/>
      <c r="B365" s="19"/>
      <c r="C365" s="20"/>
      <c r="D365" s="21"/>
      <c r="E365" s="22"/>
      <c r="F365" s="22"/>
      <c r="G365" s="22"/>
      <c r="H365" s="22"/>
      <c r="I365" s="22"/>
      <c r="J365" s="22"/>
      <c r="K365" s="22"/>
      <c r="L365" s="19"/>
      <c r="M365" s="19"/>
    </row>
    <row r="366">
      <c r="A366" s="18"/>
      <c r="B366" s="19"/>
      <c r="C366" s="20"/>
      <c r="D366" s="21"/>
      <c r="E366" s="22"/>
      <c r="F366" s="22"/>
      <c r="G366" s="22"/>
      <c r="H366" s="22"/>
      <c r="I366" s="22"/>
      <c r="J366" s="22"/>
      <c r="K366" s="22"/>
      <c r="L366" s="19"/>
      <c r="M366" s="19"/>
    </row>
    <row r="367">
      <c r="A367" s="18"/>
      <c r="B367" s="19"/>
      <c r="C367" s="20"/>
      <c r="D367" s="21"/>
      <c r="E367" s="22"/>
      <c r="F367" s="22"/>
      <c r="G367" s="22"/>
      <c r="H367" s="22"/>
      <c r="I367" s="22"/>
      <c r="J367" s="22"/>
      <c r="K367" s="22"/>
      <c r="L367" s="19"/>
      <c r="M367" s="19"/>
    </row>
    <row r="368">
      <c r="A368" s="18"/>
      <c r="B368" s="19"/>
      <c r="C368" s="20"/>
      <c r="D368" s="21"/>
      <c r="E368" s="22"/>
      <c r="F368" s="22"/>
      <c r="G368" s="22"/>
      <c r="H368" s="22"/>
      <c r="I368" s="22"/>
      <c r="J368" s="22"/>
      <c r="K368" s="22"/>
      <c r="L368" s="19"/>
      <c r="M368" s="19"/>
    </row>
    <row r="369">
      <c r="A369" s="18"/>
      <c r="B369" s="19"/>
      <c r="C369" s="20"/>
      <c r="D369" s="21"/>
      <c r="E369" s="22"/>
      <c r="F369" s="22"/>
      <c r="G369" s="22"/>
      <c r="H369" s="22"/>
      <c r="I369" s="22"/>
      <c r="J369" s="22"/>
      <c r="K369" s="22"/>
      <c r="L369" s="19"/>
      <c r="M369" s="19"/>
    </row>
    <row r="370">
      <c r="A370" s="18"/>
      <c r="B370" s="19"/>
      <c r="C370" s="20"/>
      <c r="D370" s="21"/>
      <c r="E370" s="22"/>
      <c r="F370" s="22"/>
      <c r="G370" s="22"/>
      <c r="H370" s="22"/>
      <c r="I370" s="22"/>
      <c r="J370" s="22"/>
      <c r="K370" s="22"/>
      <c r="L370" s="19"/>
      <c r="M370" s="19"/>
    </row>
    <row r="371">
      <c r="A371" s="18"/>
      <c r="B371" s="19"/>
      <c r="C371" s="20"/>
      <c r="D371" s="21"/>
      <c r="E371" s="22"/>
      <c r="F371" s="22"/>
      <c r="G371" s="22"/>
      <c r="H371" s="22"/>
      <c r="I371" s="22"/>
      <c r="J371" s="22"/>
      <c r="K371" s="22"/>
      <c r="L371" s="19"/>
      <c r="M371" s="19"/>
    </row>
    <row r="372">
      <c r="A372" s="18"/>
      <c r="B372" s="19"/>
      <c r="C372" s="20"/>
      <c r="D372" s="21"/>
      <c r="E372" s="22"/>
      <c r="F372" s="22"/>
      <c r="G372" s="22"/>
      <c r="H372" s="22"/>
      <c r="I372" s="22"/>
      <c r="J372" s="22"/>
      <c r="K372" s="22"/>
      <c r="L372" s="19"/>
      <c r="M372" s="19"/>
    </row>
    <row r="373">
      <c r="A373" s="18"/>
      <c r="B373" s="19"/>
      <c r="C373" s="20"/>
      <c r="D373" s="21"/>
      <c r="E373" s="22"/>
      <c r="F373" s="22"/>
      <c r="G373" s="22"/>
      <c r="H373" s="22"/>
      <c r="I373" s="22"/>
      <c r="J373" s="22"/>
      <c r="K373" s="22"/>
      <c r="L373" s="19"/>
      <c r="M373" s="19"/>
    </row>
    <row r="374">
      <c r="A374" s="18"/>
      <c r="B374" s="19"/>
      <c r="C374" s="20"/>
      <c r="D374" s="21"/>
      <c r="E374" s="22"/>
      <c r="F374" s="22"/>
      <c r="G374" s="22"/>
      <c r="H374" s="22"/>
      <c r="I374" s="22"/>
      <c r="J374" s="22"/>
      <c r="K374" s="22"/>
      <c r="L374" s="19"/>
      <c r="M374" s="19"/>
    </row>
    <row r="375">
      <c r="A375" s="18"/>
      <c r="B375" s="19"/>
      <c r="C375" s="20"/>
      <c r="D375" s="21"/>
      <c r="E375" s="22"/>
      <c r="F375" s="22"/>
      <c r="G375" s="22"/>
      <c r="H375" s="22"/>
      <c r="I375" s="22"/>
      <c r="J375" s="22"/>
      <c r="K375" s="22"/>
      <c r="L375" s="19"/>
      <c r="M375" s="19"/>
    </row>
    <row r="376">
      <c r="A376" s="18"/>
      <c r="B376" s="19"/>
      <c r="C376" s="20"/>
      <c r="D376" s="21"/>
      <c r="E376" s="22"/>
      <c r="F376" s="22"/>
      <c r="G376" s="22"/>
      <c r="H376" s="22"/>
      <c r="I376" s="22"/>
      <c r="J376" s="22"/>
      <c r="K376" s="22"/>
      <c r="L376" s="19"/>
      <c r="M376" s="19"/>
    </row>
    <row r="377">
      <c r="A377" s="18"/>
      <c r="B377" s="19"/>
      <c r="C377" s="20"/>
      <c r="D377" s="21"/>
      <c r="E377" s="22"/>
      <c r="F377" s="22"/>
      <c r="G377" s="22"/>
      <c r="H377" s="22"/>
      <c r="I377" s="22"/>
      <c r="J377" s="22"/>
      <c r="K377" s="22"/>
      <c r="L377" s="19"/>
      <c r="M377" s="19"/>
    </row>
    <row r="378">
      <c r="A378" s="18"/>
      <c r="B378" s="19"/>
      <c r="C378" s="20"/>
      <c r="D378" s="21"/>
      <c r="E378" s="22"/>
      <c r="F378" s="22"/>
      <c r="G378" s="22"/>
      <c r="H378" s="22"/>
      <c r="I378" s="22"/>
      <c r="J378" s="22"/>
      <c r="K378" s="22"/>
      <c r="L378" s="19"/>
      <c r="M378" s="19"/>
    </row>
    <row r="379">
      <c r="A379" s="18"/>
      <c r="B379" s="19"/>
      <c r="C379" s="20"/>
      <c r="D379" s="21"/>
      <c r="E379" s="22"/>
      <c r="F379" s="22"/>
      <c r="G379" s="22"/>
      <c r="H379" s="22"/>
      <c r="I379" s="22"/>
      <c r="J379" s="22"/>
      <c r="K379" s="22"/>
      <c r="L379" s="19"/>
      <c r="M379" s="19"/>
    </row>
    <row r="380">
      <c r="A380" s="18"/>
      <c r="B380" s="19"/>
      <c r="C380" s="20"/>
      <c r="D380" s="21"/>
      <c r="E380" s="22"/>
      <c r="F380" s="22"/>
      <c r="G380" s="22"/>
      <c r="H380" s="22"/>
      <c r="I380" s="22"/>
      <c r="J380" s="22"/>
      <c r="K380" s="22"/>
      <c r="L380" s="19"/>
      <c r="M380" s="19"/>
    </row>
    <row r="381">
      <c r="A381" s="18"/>
      <c r="B381" s="19"/>
      <c r="C381" s="20"/>
      <c r="D381" s="21"/>
      <c r="E381" s="22"/>
      <c r="F381" s="22"/>
      <c r="G381" s="22"/>
      <c r="H381" s="22"/>
      <c r="I381" s="22"/>
      <c r="J381" s="22"/>
      <c r="K381" s="22"/>
      <c r="L381" s="19"/>
      <c r="M381" s="19"/>
    </row>
    <row r="382">
      <c r="A382" s="18"/>
      <c r="B382" s="19"/>
      <c r="C382" s="20"/>
      <c r="D382" s="21"/>
      <c r="E382" s="22"/>
      <c r="F382" s="22"/>
      <c r="G382" s="22"/>
      <c r="H382" s="22"/>
      <c r="I382" s="22"/>
      <c r="J382" s="22"/>
      <c r="K382" s="22"/>
      <c r="L382" s="19"/>
      <c r="M382" s="19"/>
    </row>
    <row r="383">
      <c r="A383" s="18"/>
      <c r="B383" s="19"/>
      <c r="C383" s="20"/>
      <c r="D383" s="21"/>
      <c r="E383" s="22"/>
      <c r="F383" s="22"/>
      <c r="G383" s="22"/>
      <c r="H383" s="22"/>
      <c r="I383" s="22"/>
      <c r="J383" s="22"/>
      <c r="K383" s="22"/>
      <c r="L383" s="19"/>
      <c r="M383" s="19"/>
    </row>
    <row r="384">
      <c r="A384" s="18"/>
      <c r="B384" s="19"/>
      <c r="C384" s="20"/>
      <c r="D384" s="21"/>
      <c r="E384" s="22"/>
      <c r="F384" s="22"/>
      <c r="G384" s="22"/>
      <c r="H384" s="22"/>
      <c r="I384" s="22"/>
      <c r="J384" s="22"/>
      <c r="K384" s="22"/>
      <c r="L384" s="19"/>
      <c r="M384" s="19"/>
    </row>
    <row r="385">
      <c r="A385" s="18"/>
      <c r="B385" s="19"/>
      <c r="C385" s="20"/>
      <c r="D385" s="21"/>
      <c r="E385" s="22"/>
      <c r="F385" s="22"/>
      <c r="G385" s="22"/>
      <c r="H385" s="22"/>
      <c r="I385" s="22"/>
      <c r="J385" s="22"/>
      <c r="K385" s="22"/>
      <c r="L385" s="19"/>
      <c r="M385" s="19"/>
    </row>
    <row r="386">
      <c r="A386" s="18"/>
      <c r="B386" s="19"/>
      <c r="C386" s="20"/>
      <c r="D386" s="21"/>
      <c r="E386" s="22"/>
      <c r="F386" s="22"/>
      <c r="G386" s="22"/>
      <c r="H386" s="22"/>
      <c r="I386" s="22"/>
      <c r="J386" s="22"/>
      <c r="K386" s="22"/>
      <c r="L386" s="19"/>
      <c r="M386" s="19"/>
    </row>
    <row r="387">
      <c r="A387" s="18"/>
      <c r="B387" s="19"/>
      <c r="C387" s="20"/>
      <c r="D387" s="21"/>
      <c r="E387" s="22"/>
      <c r="F387" s="22"/>
      <c r="G387" s="22"/>
      <c r="H387" s="22"/>
      <c r="I387" s="22"/>
      <c r="J387" s="22"/>
      <c r="K387" s="22"/>
      <c r="L387" s="19"/>
      <c r="M387" s="19"/>
    </row>
    <row r="388">
      <c r="A388" s="18"/>
      <c r="B388" s="19"/>
      <c r="C388" s="20"/>
      <c r="D388" s="21"/>
      <c r="E388" s="22"/>
      <c r="F388" s="22"/>
      <c r="G388" s="22"/>
      <c r="H388" s="22"/>
      <c r="I388" s="22"/>
      <c r="J388" s="22"/>
      <c r="K388" s="22"/>
      <c r="L388" s="19"/>
      <c r="M388" s="19"/>
    </row>
    <row r="389">
      <c r="A389" s="18"/>
      <c r="B389" s="19"/>
      <c r="C389" s="20"/>
      <c r="D389" s="21"/>
      <c r="E389" s="22"/>
      <c r="F389" s="22"/>
      <c r="G389" s="22"/>
      <c r="H389" s="22"/>
      <c r="I389" s="22"/>
      <c r="J389" s="22"/>
      <c r="K389" s="22"/>
      <c r="L389" s="19"/>
      <c r="M389" s="19"/>
    </row>
    <row r="390">
      <c r="A390" s="18"/>
      <c r="B390" s="19"/>
      <c r="C390" s="20"/>
      <c r="D390" s="21"/>
      <c r="E390" s="22"/>
      <c r="F390" s="22"/>
      <c r="G390" s="22"/>
      <c r="H390" s="22"/>
      <c r="I390" s="22"/>
      <c r="J390" s="22"/>
      <c r="K390" s="22"/>
      <c r="L390" s="19"/>
      <c r="M390" s="19"/>
    </row>
    <row r="391">
      <c r="A391" s="18"/>
      <c r="B391" s="19"/>
      <c r="C391" s="20"/>
      <c r="D391" s="21"/>
      <c r="E391" s="22"/>
      <c r="F391" s="22"/>
      <c r="G391" s="22"/>
      <c r="H391" s="22"/>
      <c r="I391" s="22"/>
      <c r="J391" s="22"/>
      <c r="K391" s="22"/>
      <c r="L391" s="19"/>
      <c r="M391" s="19"/>
    </row>
    <row r="392">
      <c r="A392" s="18"/>
      <c r="B392" s="19"/>
      <c r="C392" s="20"/>
      <c r="D392" s="21"/>
      <c r="E392" s="22"/>
      <c r="F392" s="22"/>
      <c r="G392" s="22"/>
      <c r="H392" s="22"/>
      <c r="I392" s="22"/>
      <c r="J392" s="22"/>
      <c r="K392" s="22"/>
      <c r="L392" s="19"/>
      <c r="M392" s="19"/>
    </row>
    <row r="393">
      <c r="A393" s="18"/>
      <c r="B393" s="19"/>
      <c r="C393" s="20"/>
      <c r="D393" s="21"/>
      <c r="E393" s="22"/>
      <c r="F393" s="22"/>
      <c r="G393" s="22"/>
      <c r="H393" s="22"/>
      <c r="I393" s="22"/>
      <c r="J393" s="22"/>
      <c r="K393" s="22"/>
      <c r="L393" s="19"/>
      <c r="M393" s="19"/>
    </row>
    <row r="394">
      <c r="A394" s="18"/>
      <c r="B394" s="19"/>
      <c r="C394" s="20"/>
      <c r="D394" s="21"/>
      <c r="E394" s="22"/>
      <c r="F394" s="22"/>
      <c r="G394" s="22"/>
      <c r="H394" s="22"/>
      <c r="I394" s="22"/>
      <c r="J394" s="22"/>
      <c r="K394" s="22"/>
      <c r="L394" s="19"/>
      <c r="M394" s="19"/>
    </row>
    <row r="395">
      <c r="A395" s="18"/>
      <c r="B395" s="19"/>
      <c r="C395" s="20"/>
      <c r="D395" s="21"/>
      <c r="E395" s="22"/>
      <c r="F395" s="22"/>
      <c r="G395" s="22"/>
      <c r="H395" s="22"/>
      <c r="I395" s="22"/>
      <c r="J395" s="22"/>
      <c r="K395" s="22"/>
      <c r="L395" s="19"/>
      <c r="M395" s="19"/>
    </row>
    <row r="396">
      <c r="A396" s="18"/>
      <c r="B396" s="19"/>
      <c r="C396" s="20"/>
      <c r="D396" s="21"/>
      <c r="E396" s="22"/>
      <c r="F396" s="22"/>
      <c r="G396" s="22"/>
      <c r="H396" s="22"/>
      <c r="I396" s="22"/>
      <c r="J396" s="22"/>
      <c r="K396" s="22"/>
      <c r="L396" s="19"/>
      <c r="M396" s="19"/>
    </row>
    <row r="397">
      <c r="A397" s="18"/>
      <c r="B397" s="19"/>
      <c r="C397" s="20"/>
      <c r="D397" s="21"/>
      <c r="E397" s="22"/>
      <c r="F397" s="22"/>
      <c r="G397" s="22"/>
      <c r="H397" s="22"/>
      <c r="I397" s="22"/>
      <c r="J397" s="22"/>
      <c r="K397" s="22"/>
      <c r="L397" s="19"/>
      <c r="M397" s="19"/>
    </row>
    <row r="398">
      <c r="A398" s="18"/>
      <c r="B398" s="19"/>
      <c r="C398" s="20"/>
      <c r="D398" s="21"/>
      <c r="E398" s="22"/>
      <c r="F398" s="22"/>
      <c r="G398" s="22"/>
      <c r="H398" s="22"/>
      <c r="I398" s="22"/>
      <c r="J398" s="22"/>
      <c r="K398" s="22"/>
      <c r="L398" s="19"/>
      <c r="M398" s="19"/>
    </row>
    <row r="399">
      <c r="A399" s="18"/>
      <c r="B399" s="19"/>
      <c r="C399" s="20"/>
      <c r="D399" s="21"/>
      <c r="E399" s="22"/>
      <c r="F399" s="22"/>
      <c r="G399" s="22"/>
      <c r="H399" s="22"/>
      <c r="I399" s="22"/>
      <c r="J399" s="22"/>
      <c r="K399" s="22"/>
      <c r="L399" s="19"/>
      <c r="M399" s="19"/>
    </row>
    <row r="400">
      <c r="A400" s="18"/>
      <c r="B400" s="19"/>
      <c r="C400" s="20"/>
      <c r="D400" s="21"/>
      <c r="E400" s="22"/>
      <c r="F400" s="22"/>
      <c r="G400" s="22"/>
      <c r="H400" s="22"/>
      <c r="I400" s="22"/>
      <c r="J400" s="22"/>
      <c r="K400" s="22"/>
      <c r="L400" s="19"/>
      <c r="M400" s="19"/>
    </row>
    <row r="401">
      <c r="A401" s="18"/>
      <c r="B401" s="19"/>
      <c r="C401" s="20"/>
      <c r="D401" s="21"/>
      <c r="E401" s="22"/>
      <c r="F401" s="22"/>
      <c r="G401" s="22"/>
      <c r="H401" s="22"/>
      <c r="I401" s="22"/>
      <c r="J401" s="22"/>
      <c r="K401" s="22"/>
      <c r="L401" s="19"/>
      <c r="M401" s="19"/>
    </row>
    <row r="402">
      <c r="A402" s="18"/>
      <c r="B402" s="19"/>
      <c r="C402" s="20"/>
      <c r="D402" s="21"/>
      <c r="E402" s="22"/>
      <c r="F402" s="22"/>
      <c r="G402" s="22"/>
      <c r="H402" s="22"/>
      <c r="I402" s="22"/>
      <c r="J402" s="22"/>
      <c r="K402" s="22"/>
      <c r="L402" s="19"/>
      <c r="M402" s="19"/>
    </row>
    <row r="403">
      <c r="A403" s="18"/>
      <c r="B403" s="19"/>
      <c r="C403" s="20"/>
      <c r="D403" s="21"/>
      <c r="E403" s="22"/>
      <c r="F403" s="22"/>
      <c r="G403" s="22"/>
      <c r="H403" s="22"/>
      <c r="I403" s="22"/>
      <c r="J403" s="22"/>
      <c r="K403" s="22"/>
      <c r="L403" s="19"/>
      <c r="M403" s="19"/>
    </row>
    <row r="404">
      <c r="A404" s="18"/>
      <c r="B404" s="19"/>
      <c r="C404" s="20"/>
      <c r="D404" s="21"/>
      <c r="E404" s="22"/>
      <c r="F404" s="22"/>
      <c r="G404" s="22"/>
      <c r="H404" s="22"/>
      <c r="I404" s="22"/>
      <c r="J404" s="22"/>
      <c r="K404" s="22"/>
      <c r="L404" s="19"/>
      <c r="M404" s="19"/>
    </row>
    <row r="405">
      <c r="A405" s="18"/>
      <c r="B405" s="19"/>
      <c r="C405" s="20"/>
      <c r="D405" s="21"/>
      <c r="E405" s="22"/>
      <c r="F405" s="22"/>
      <c r="G405" s="22"/>
      <c r="H405" s="22"/>
      <c r="I405" s="22"/>
      <c r="J405" s="22"/>
      <c r="K405" s="22"/>
      <c r="L405" s="19"/>
      <c r="M405" s="19"/>
    </row>
    <row r="406">
      <c r="A406" s="18"/>
      <c r="B406" s="19"/>
      <c r="C406" s="20"/>
      <c r="D406" s="21"/>
      <c r="E406" s="22"/>
      <c r="F406" s="22"/>
      <c r="G406" s="22"/>
      <c r="H406" s="22"/>
      <c r="I406" s="22"/>
      <c r="J406" s="22"/>
      <c r="K406" s="22"/>
      <c r="L406" s="19"/>
      <c r="M406" s="19"/>
    </row>
    <row r="407">
      <c r="A407" s="18"/>
      <c r="B407" s="19"/>
      <c r="C407" s="20"/>
      <c r="D407" s="21"/>
      <c r="E407" s="22"/>
      <c r="F407" s="22"/>
      <c r="G407" s="22"/>
      <c r="H407" s="22"/>
      <c r="I407" s="22"/>
      <c r="J407" s="22"/>
      <c r="K407" s="22"/>
      <c r="L407" s="19"/>
      <c r="M407" s="19"/>
    </row>
    <row r="408">
      <c r="A408" s="18"/>
      <c r="B408" s="19"/>
      <c r="C408" s="20"/>
      <c r="D408" s="21"/>
      <c r="E408" s="22"/>
      <c r="F408" s="22"/>
      <c r="G408" s="22"/>
      <c r="H408" s="22"/>
      <c r="I408" s="22"/>
      <c r="J408" s="22"/>
      <c r="K408" s="22"/>
      <c r="L408" s="19"/>
      <c r="M408" s="19"/>
    </row>
    <row r="409">
      <c r="A409" s="18"/>
      <c r="B409" s="19"/>
      <c r="C409" s="20"/>
      <c r="D409" s="21"/>
      <c r="E409" s="22"/>
      <c r="F409" s="22"/>
      <c r="G409" s="22"/>
      <c r="H409" s="22"/>
      <c r="I409" s="22"/>
      <c r="J409" s="22"/>
      <c r="K409" s="22"/>
      <c r="L409" s="19"/>
      <c r="M409" s="19"/>
    </row>
    <row r="410">
      <c r="A410" s="18"/>
      <c r="B410" s="19"/>
      <c r="C410" s="20"/>
      <c r="D410" s="21"/>
      <c r="E410" s="22"/>
      <c r="F410" s="22"/>
      <c r="G410" s="22"/>
      <c r="H410" s="22"/>
      <c r="I410" s="22"/>
      <c r="J410" s="22"/>
      <c r="K410" s="22"/>
      <c r="L410" s="19"/>
      <c r="M410" s="19"/>
    </row>
    <row r="411">
      <c r="A411" s="18"/>
      <c r="B411" s="19"/>
      <c r="C411" s="20"/>
      <c r="D411" s="21"/>
      <c r="E411" s="22"/>
      <c r="F411" s="22"/>
      <c r="G411" s="22"/>
      <c r="H411" s="22"/>
      <c r="I411" s="22"/>
      <c r="J411" s="22"/>
      <c r="K411" s="22"/>
      <c r="L411" s="19"/>
      <c r="M411" s="19"/>
    </row>
    <row r="412">
      <c r="A412" s="18"/>
      <c r="B412" s="19"/>
      <c r="C412" s="20"/>
      <c r="D412" s="21"/>
      <c r="E412" s="22"/>
      <c r="F412" s="22"/>
      <c r="G412" s="22"/>
      <c r="H412" s="22"/>
      <c r="I412" s="22"/>
      <c r="J412" s="22"/>
      <c r="K412" s="22"/>
      <c r="L412" s="19"/>
      <c r="M412" s="19"/>
    </row>
    <row r="413">
      <c r="A413" s="18"/>
      <c r="B413" s="19"/>
      <c r="C413" s="20"/>
      <c r="D413" s="21"/>
      <c r="E413" s="22"/>
      <c r="F413" s="22"/>
      <c r="G413" s="22"/>
      <c r="H413" s="22"/>
      <c r="I413" s="22"/>
      <c r="J413" s="22"/>
      <c r="K413" s="22"/>
      <c r="L413" s="19"/>
      <c r="M413" s="19"/>
    </row>
    <row r="414">
      <c r="A414" s="18"/>
      <c r="B414" s="19"/>
      <c r="C414" s="20"/>
      <c r="D414" s="21"/>
      <c r="E414" s="22"/>
      <c r="F414" s="22"/>
      <c r="G414" s="22"/>
      <c r="H414" s="22"/>
      <c r="I414" s="22"/>
      <c r="J414" s="22"/>
      <c r="K414" s="22"/>
      <c r="L414" s="19"/>
      <c r="M414" s="19"/>
    </row>
    <row r="415">
      <c r="A415" s="18"/>
      <c r="B415" s="19"/>
      <c r="C415" s="20"/>
      <c r="D415" s="21"/>
      <c r="E415" s="22"/>
      <c r="F415" s="22"/>
      <c r="G415" s="22"/>
      <c r="H415" s="22"/>
      <c r="I415" s="22"/>
      <c r="J415" s="22"/>
      <c r="K415" s="22"/>
      <c r="L415" s="19"/>
      <c r="M415" s="19"/>
    </row>
    <row r="416">
      <c r="A416" s="18"/>
      <c r="B416" s="19"/>
      <c r="C416" s="20"/>
      <c r="D416" s="21"/>
      <c r="E416" s="22"/>
      <c r="F416" s="22"/>
      <c r="G416" s="22"/>
      <c r="H416" s="22"/>
      <c r="I416" s="22"/>
      <c r="J416" s="22"/>
      <c r="K416" s="22"/>
      <c r="L416" s="19"/>
      <c r="M416" s="19"/>
    </row>
    <row r="417">
      <c r="A417" s="18"/>
      <c r="B417" s="19"/>
      <c r="C417" s="20"/>
      <c r="D417" s="21"/>
      <c r="E417" s="22"/>
      <c r="F417" s="22"/>
      <c r="G417" s="22"/>
      <c r="H417" s="22"/>
      <c r="I417" s="22"/>
      <c r="J417" s="22"/>
      <c r="K417" s="22"/>
      <c r="L417" s="19"/>
      <c r="M417" s="19"/>
    </row>
    <row r="418">
      <c r="A418" s="18"/>
      <c r="B418" s="19"/>
      <c r="C418" s="20"/>
      <c r="D418" s="21"/>
      <c r="E418" s="22"/>
      <c r="F418" s="22"/>
      <c r="G418" s="22"/>
      <c r="H418" s="22"/>
      <c r="I418" s="22"/>
      <c r="J418" s="22"/>
      <c r="K418" s="22"/>
      <c r="L418" s="19"/>
      <c r="M418" s="19"/>
    </row>
    <row r="419">
      <c r="A419" s="18"/>
      <c r="B419" s="19"/>
      <c r="C419" s="20"/>
      <c r="D419" s="21"/>
      <c r="E419" s="22"/>
      <c r="F419" s="22"/>
      <c r="G419" s="22"/>
      <c r="H419" s="22"/>
      <c r="I419" s="22"/>
      <c r="J419" s="22"/>
      <c r="K419" s="22"/>
      <c r="L419" s="19"/>
      <c r="M419" s="19"/>
    </row>
    <row r="420">
      <c r="A420" s="18"/>
      <c r="B420" s="19"/>
      <c r="C420" s="20"/>
      <c r="D420" s="21"/>
      <c r="E420" s="22"/>
      <c r="F420" s="22"/>
      <c r="G420" s="22"/>
      <c r="H420" s="22"/>
      <c r="I420" s="22"/>
      <c r="J420" s="22"/>
      <c r="K420" s="22"/>
      <c r="L420" s="19"/>
      <c r="M420" s="19"/>
    </row>
    <row r="421">
      <c r="A421" s="18"/>
      <c r="B421" s="19"/>
      <c r="C421" s="20"/>
      <c r="D421" s="21"/>
      <c r="E421" s="22"/>
      <c r="F421" s="22"/>
      <c r="G421" s="22"/>
      <c r="H421" s="22"/>
      <c r="I421" s="22"/>
      <c r="J421" s="22"/>
      <c r="K421" s="22"/>
      <c r="L421" s="19"/>
      <c r="M421" s="19"/>
    </row>
    <row r="422">
      <c r="A422" s="18"/>
      <c r="B422" s="19"/>
      <c r="C422" s="20"/>
      <c r="D422" s="21"/>
      <c r="E422" s="22"/>
      <c r="F422" s="22"/>
      <c r="G422" s="22"/>
      <c r="H422" s="22"/>
      <c r="I422" s="22"/>
      <c r="J422" s="22"/>
      <c r="K422" s="22"/>
      <c r="L422" s="19"/>
      <c r="M422" s="19"/>
    </row>
    <row r="423">
      <c r="A423" s="18"/>
      <c r="B423" s="19"/>
      <c r="C423" s="20"/>
      <c r="D423" s="21"/>
      <c r="E423" s="22"/>
      <c r="F423" s="22"/>
      <c r="G423" s="22"/>
      <c r="H423" s="22"/>
      <c r="I423" s="22"/>
      <c r="J423" s="22"/>
      <c r="K423" s="22"/>
      <c r="L423" s="19"/>
      <c r="M423" s="19"/>
    </row>
    <row r="424">
      <c r="A424" s="18"/>
      <c r="B424" s="19"/>
      <c r="C424" s="20"/>
      <c r="D424" s="21"/>
      <c r="E424" s="22"/>
      <c r="F424" s="22"/>
      <c r="G424" s="22"/>
      <c r="H424" s="22"/>
      <c r="I424" s="22"/>
      <c r="J424" s="22"/>
      <c r="K424" s="22"/>
      <c r="L424" s="19"/>
      <c r="M424" s="19"/>
    </row>
    <row r="425">
      <c r="A425" s="18"/>
      <c r="B425" s="19"/>
      <c r="C425" s="20"/>
      <c r="D425" s="21"/>
      <c r="E425" s="22"/>
      <c r="F425" s="22"/>
      <c r="G425" s="22"/>
      <c r="H425" s="22"/>
      <c r="I425" s="22"/>
      <c r="J425" s="22"/>
      <c r="K425" s="22"/>
      <c r="L425" s="19"/>
      <c r="M425" s="19"/>
    </row>
    <row r="426">
      <c r="A426" s="18"/>
      <c r="B426" s="19"/>
      <c r="C426" s="20"/>
      <c r="D426" s="21"/>
      <c r="E426" s="22"/>
      <c r="F426" s="22"/>
      <c r="G426" s="22"/>
      <c r="H426" s="22"/>
      <c r="I426" s="22"/>
      <c r="J426" s="22"/>
      <c r="K426" s="22"/>
      <c r="L426" s="19"/>
      <c r="M426" s="19"/>
    </row>
    <row r="427">
      <c r="A427" s="18"/>
      <c r="B427" s="19"/>
      <c r="C427" s="20"/>
      <c r="D427" s="21"/>
      <c r="E427" s="22"/>
      <c r="F427" s="22"/>
      <c r="G427" s="22"/>
      <c r="H427" s="22"/>
      <c r="I427" s="22"/>
      <c r="J427" s="22"/>
      <c r="K427" s="22"/>
      <c r="L427" s="19"/>
      <c r="M427" s="19"/>
    </row>
    <row r="428">
      <c r="A428" s="18"/>
      <c r="B428" s="19"/>
      <c r="C428" s="20"/>
      <c r="D428" s="21"/>
      <c r="E428" s="22"/>
      <c r="F428" s="22"/>
      <c r="G428" s="22"/>
      <c r="H428" s="22"/>
      <c r="I428" s="22"/>
      <c r="J428" s="22"/>
      <c r="K428" s="22"/>
      <c r="L428" s="19"/>
      <c r="M428" s="19"/>
    </row>
    <row r="429">
      <c r="A429" s="18"/>
      <c r="B429" s="19"/>
      <c r="C429" s="20"/>
      <c r="D429" s="21"/>
      <c r="E429" s="22"/>
      <c r="F429" s="22"/>
      <c r="G429" s="22"/>
      <c r="H429" s="22"/>
      <c r="I429" s="22"/>
      <c r="J429" s="22"/>
      <c r="K429" s="22"/>
      <c r="L429" s="19"/>
      <c r="M429" s="19"/>
    </row>
    <row r="430">
      <c r="A430" s="18"/>
      <c r="B430" s="19"/>
      <c r="C430" s="20"/>
      <c r="D430" s="21"/>
      <c r="E430" s="22"/>
      <c r="F430" s="22"/>
      <c r="G430" s="22"/>
      <c r="H430" s="22"/>
      <c r="I430" s="22"/>
      <c r="J430" s="22"/>
      <c r="K430" s="22"/>
      <c r="L430" s="19"/>
      <c r="M430" s="19"/>
    </row>
    <row r="431">
      <c r="A431" s="18"/>
      <c r="B431" s="19"/>
      <c r="C431" s="20"/>
      <c r="D431" s="21"/>
      <c r="E431" s="22"/>
      <c r="F431" s="22"/>
      <c r="G431" s="22"/>
      <c r="H431" s="22"/>
      <c r="I431" s="22"/>
      <c r="J431" s="22"/>
      <c r="K431" s="22"/>
      <c r="L431" s="19"/>
      <c r="M431" s="19"/>
    </row>
    <row r="432">
      <c r="A432" s="18"/>
      <c r="B432" s="19"/>
      <c r="C432" s="20"/>
      <c r="D432" s="21"/>
      <c r="E432" s="22"/>
      <c r="F432" s="22"/>
      <c r="G432" s="22"/>
      <c r="H432" s="22"/>
      <c r="I432" s="22"/>
      <c r="J432" s="22"/>
      <c r="K432" s="22"/>
      <c r="L432" s="19"/>
      <c r="M432" s="19"/>
    </row>
    <row r="433">
      <c r="A433" s="18"/>
      <c r="B433" s="19"/>
      <c r="C433" s="20"/>
      <c r="D433" s="21"/>
      <c r="E433" s="22"/>
      <c r="F433" s="22"/>
      <c r="G433" s="22"/>
      <c r="H433" s="22"/>
      <c r="I433" s="22"/>
      <c r="J433" s="22"/>
      <c r="K433" s="22"/>
      <c r="L433" s="19"/>
      <c r="M433" s="19"/>
    </row>
    <row r="434">
      <c r="A434" s="18"/>
      <c r="B434" s="19"/>
      <c r="C434" s="20"/>
      <c r="D434" s="21"/>
      <c r="E434" s="22"/>
      <c r="F434" s="22"/>
      <c r="G434" s="22"/>
      <c r="H434" s="22"/>
      <c r="I434" s="22"/>
      <c r="J434" s="22"/>
      <c r="K434" s="22"/>
      <c r="L434" s="19"/>
      <c r="M434" s="19"/>
    </row>
    <row r="435">
      <c r="A435" s="18"/>
      <c r="B435" s="19"/>
      <c r="C435" s="20"/>
      <c r="D435" s="21"/>
      <c r="E435" s="22"/>
      <c r="F435" s="22"/>
      <c r="G435" s="22"/>
      <c r="H435" s="22"/>
      <c r="I435" s="22"/>
      <c r="J435" s="22"/>
      <c r="K435" s="22"/>
      <c r="L435" s="19"/>
      <c r="M435" s="19"/>
    </row>
    <row r="436">
      <c r="A436" s="18"/>
      <c r="B436" s="19"/>
      <c r="C436" s="20"/>
      <c r="D436" s="21"/>
      <c r="E436" s="22"/>
      <c r="F436" s="22"/>
      <c r="G436" s="22"/>
      <c r="H436" s="22"/>
      <c r="I436" s="22"/>
      <c r="J436" s="22"/>
      <c r="K436" s="22"/>
      <c r="L436" s="19"/>
      <c r="M436" s="19"/>
    </row>
    <row r="437">
      <c r="A437" s="18"/>
      <c r="B437" s="19"/>
      <c r="C437" s="20"/>
      <c r="D437" s="21"/>
      <c r="E437" s="22"/>
      <c r="F437" s="22"/>
      <c r="G437" s="22"/>
      <c r="H437" s="22"/>
      <c r="I437" s="22"/>
      <c r="J437" s="22"/>
      <c r="K437" s="22"/>
      <c r="L437" s="19"/>
      <c r="M437" s="19"/>
    </row>
    <row r="438">
      <c r="A438" s="18"/>
      <c r="B438" s="19"/>
      <c r="C438" s="20"/>
      <c r="D438" s="21"/>
      <c r="E438" s="22"/>
      <c r="F438" s="22"/>
      <c r="G438" s="22"/>
      <c r="H438" s="22"/>
      <c r="I438" s="22"/>
      <c r="J438" s="22"/>
      <c r="K438" s="22"/>
      <c r="L438" s="19"/>
      <c r="M438" s="19"/>
    </row>
    <row r="439">
      <c r="A439" s="18"/>
      <c r="B439" s="19"/>
      <c r="C439" s="20"/>
      <c r="D439" s="21"/>
      <c r="E439" s="22"/>
      <c r="F439" s="22"/>
      <c r="G439" s="22"/>
      <c r="H439" s="22"/>
      <c r="I439" s="22"/>
      <c r="J439" s="22"/>
      <c r="K439" s="22"/>
      <c r="L439" s="19"/>
      <c r="M439" s="19"/>
    </row>
    <row r="440">
      <c r="A440" s="18"/>
      <c r="B440" s="19"/>
      <c r="C440" s="20"/>
      <c r="D440" s="21"/>
      <c r="E440" s="22"/>
      <c r="F440" s="22"/>
      <c r="G440" s="22"/>
      <c r="H440" s="22"/>
      <c r="I440" s="22"/>
      <c r="J440" s="22"/>
      <c r="K440" s="22"/>
      <c r="L440" s="19"/>
      <c r="M440" s="19"/>
    </row>
    <row r="441">
      <c r="A441" s="18"/>
      <c r="B441" s="19"/>
      <c r="C441" s="20"/>
      <c r="D441" s="21"/>
      <c r="E441" s="22"/>
      <c r="F441" s="22"/>
      <c r="G441" s="22"/>
      <c r="H441" s="22"/>
      <c r="I441" s="22"/>
      <c r="J441" s="22"/>
      <c r="K441" s="22"/>
      <c r="L441" s="19"/>
      <c r="M441" s="19"/>
    </row>
    <row r="442">
      <c r="A442" s="18"/>
      <c r="B442" s="19"/>
      <c r="C442" s="20"/>
      <c r="D442" s="21"/>
      <c r="E442" s="22"/>
      <c r="F442" s="22"/>
      <c r="G442" s="22"/>
      <c r="H442" s="22"/>
      <c r="I442" s="22"/>
      <c r="J442" s="22"/>
      <c r="K442" s="22"/>
      <c r="L442" s="19"/>
      <c r="M442" s="19"/>
    </row>
    <row r="443">
      <c r="A443" s="18"/>
      <c r="B443" s="19"/>
      <c r="C443" s="20"/>
      <c r="D443" s="21"/>
      <c r="E443" s="22"/>
      <c r="F443" s="22"/>
      <c r="G443" s="22"/>
      <c r="H443" s="22"/>
      <c r="I443" s="22"/>
      <c r="J443" s="22"/>
      <c r="K443" s="22"/>
      <c r="L443" s="19"/>
      <c r="M443" s="19"/>
    </row>
    <row r="444">
      <c r="A444" s="18"/>
      <c r="B444" s="19"/>
      <c r="C444" s="20"/>
      <c r="D444" s="21"/>
      <c r="E444" s="22"/>
      <c r="F444" s="22"/>
      <c r="G444" s="22"/>
      <c r="H444" s="22"/>
      <c r="I444" s="22"/>
      <c r="J444" s="22"/>
      <c r="K444" s="22"/>
      <c r="L444" s="19"/>
      <c r="M444" s="19"/>
    </row>
    <row r="445">
      <c r="A445" s="18"/>
      <c r="B445" s="19"/>
      <c r="C445" s="20"/>
      <c r="D445" s="21"/>
      <c r="E445" s="22"/>
      <c r="F445" s="22"/>
      <c r="G445" s="22"/>
      <c r="H445" s="22"/>
      <c r="I445" s="22"/>
      <c r="J445" s="22"/>
      <c r="K445" s="22"/>
      <c r="L445" s="19"/>
      <c r="M445" s="19"/>
    </row>
    <row r="446">
      <c r="A446" s="18"/>
      <c r="B446" s="19"/>
      <c r="C446" s="20"/>
      <c r="D446" s="21"/>
      <c r="E446" s="22"/>
      <c r="F446" s="22"/>
      <c r="G446" s="22"/>
      <c r="H446" s="22"/>
      <c r="I446" s="22"/>
      <c r="J446" s="22"/>
      <c r="K446" s="22"/>
      <c r="L446" s="19"/>
      <c r="M446" s="19"/>
    </row>
    <row r="447">
      <c r="A447" s="18"/>
      <c r="B447" s="19"/>
      <c r="C447" s="20"/>
      <c r="D447" s="21"/>
      <c r="E447" s="22"/>
      <c r="F447" s="22"/>
      <c r="G447" s="22"/>
      <c r="H447" s="22"/>
      <c r="I447" s="22"/>
      <c r="J447" s="22"/>
      <c r="K447" s="22"/>
      <c r="L447" s="19"/>
      <c r="M447" s="19"/>
    </row>
    <row r="448">
      <c r="A448" s="18"/>
      <c r="B448" s="19"/>
      <c r="C448" s="20"/>
      <c r="D448" s="21"/>
      <c r="E448" s="22"/>
      <c r="F448" s="22"/>
      <c r="G448" s="22"/>
      <c r="H448" s="22"/>
      <c r="I448" s="22"/>
      <c r="J448" s="22"/>
      <c r="K448" s="22"/>
      <c r="L448" s="19"/>
      <c r="M448" s="19"/>
    </row>
    <row r="449">
      <c r="A449" s="18"/>
      <c r="B449" s="19"/>
      <c r="C449" s="20"/>
      <c r="D449" s="21"/>
      <c r="E449" s="22"/>
      <c r="F449" s="22"/>
      <c r="G449" s="22"/>
      <c r="H449" s="22"/>
      <c r="I449" s="22"/>
      <c r="J449" s="22"/>
      <c r="K449" s="22"/>
      <c r="L449" s="19"/>
      <c r="M449" s="19"/>
    </row>
    <row r="450">
      <c r="A450" s="18"/>
      <c r="B450" s="19"/>
      <c r="C450" s="20"/>
      <c r="D450" s="21"/>
      <c r="E450" s="22"/>
      <c r="F450" s="22"/>
      <c r="G450" s="22"/>
      <c r="H450" s="22"/>
      <c r="I450" s="22"/>
      <c r="J450" s="22"/>
      <c r="K450" s="22"/>
      <c r="L450" s="19"/>
      <c r="M450" s="19"/>
    </row>
    <row r="451">
      <c r="A451" s="18"/>
      <c r="B451" s="19"/>
      <c r="C451" s="20"/>
      <c r="D451" s="21"/>
      <c r="E451" s="22"/>
      <c r="F451" s="22"/>
      <c r="G451" s="22"/>
      <c r="H451" s="22"/>
      <c r="I451" s="22"/>
      <c r="J451" s="22"/>
      <c r="K451" s="22"/>
      <c r="L451" s="19"/>
      <c r="M451" s="19"/>
    </row>
    <row r="452">
      <c r="A452" s="18"/>
      <c r="B452" s="19"/>
      <c r="C452" s="20"/>
      <c r="D452" s="21"/>
      <c r="E452" s="22"/>
      <c r="F452" s="22"/>
      <c r="G452" s="22"/>
      <c r="H452" s="22"/>
      <c r="I452" s="22"/>
      <c r="J452" s="22"/>
      <c r="K452" s="22"/>
      <c r="L452" s="19"/>
      <c r="M452" s="19"/>
    </row>
    <row r="453">
      <c r="A453" s="18"/>
      <c r="B453" s="19"/>
      <c r="C453" s="20"/>
      <c r="D453" s="21"/>
      <c r="E453" s="22"/>
      <c r="F453" s="22"/>
      <c r="G453" s="22"/>
      <c r="H453" s="22"/>
      <c r="I453" s="22"/>
      <c r="J453" s="22"/>
      <c r="K453" s="22"/>
      <c r="L453" s="19"/>
      <c r="M453" s="19"/>
    </row>
    <row r="454">
      <c r="A454" s="18"/>
      <c r="B454" s="19"/>
      <c r="C454" s="20"/>
      <c r="D454" s="21"/>
      <c r="E454" s="22"/>
      <c r="F454" s="22"/>
      <c r="G454" s="22"/>
      <c r="H454" s="22"/>
      <c r="I454" s="22"/>
      <c r="J454" s="22"/>
      <c r="K454" s="22"/>
      <c r="L454" s="19"/>
      <c r="M454" s="19"/>
    </row>
    <row r="455">
      <c r="A455" s="18"/>
      <c r="B455" s="19"/>
      <c r="C455" s="20"/>
      <c r="D455" s="21"/>
      <c r="E455" s="22"/>
      <c r="F455" s="22"/>
      <c r="G455" s="22"/>
      <c r="H455" s="22"/>
      <c r="I455" s="22"/>
      <c r="J455" s="22"/>
      <c r="K455" s="22"/>
      <c r="L455" s="19"/>
      <c r="M455" s="19"/>
    </row>
    <row r="456">
      <c r="A456" s="18"/>
      <c r="B456" s="19"/>
      <c r="C456" s="20"/>
      <c r="D456" s="21"/>
      <c r="E456" s="22"/>
      <c r="F456" s="22"/>
      <c r="G456" s="22"/>
      <c r="H456" s="22"/>
      <c r="I456" s="22"/>
      <c r="J456" s="22"/>
      <c r="K456" s="22"/>
      <c r="L456" s="19"/>
      <c r="M456" s="19"/>
    </row>
    <row r="457">
      <c r="A457" s="18"/>
      <c r="B457" s="19"/>
      <c r="C457" s="20"/>
      <c r="D457" s="21"/>
      <c r="E457" s="22"/>
      <c r="F457" s="22"/>
      <c r="G457" s="22"/>
      <c r="H457" s="22"/>
      <c r="I457" s="22"/>
      <c r="J457" s="22"/>
      <c r="K457" s="22"/>
      <c r="L457" s="19"/>
      <c r="M457" s="19"/>
    </row>
    <row r="458">
      <c r="A458" s="18"/>
      <c r="B458" s="19"/>
      <c r="C458" s="20"/>
      <c r="D458" s="21"/>
      <c r="E458" s="22"/>
      <c r="F458" s="22"/>
      <c r="G458" s="22"/>
      <c r="H458" s="22"/>
      <c r="I458" s="22"/>
      <c r="J458" s="22"/>
      <c r="K458" s="22"/>
      <c r="L458" s="19"/>
      <c r="M458" s="19"/>
    </row>
    <row r="459">
      <c r="A459" s="18"/>
      <c r="B459" s="19"/>
      <c r="C459" s="20"/>
      <c r="D459" s="21"/>
      <c r="E459" s="22"/>
      <c r="F459" s="22"/>
      <c r="G459" s="22"/>
      <c r="H459" s="22"/>
      <c r="I459" s="22"/>
      <c r="J459" s="22"/>
      <c r="K459" s="22"/>
      <c r="L459" s="19"/>
      <c r="M459" s="19"/>
    </row>
    <row r="460">
      <c r="A460" s="18"/>
      <c r="B460" s="19"/>
      <c r="C460" s="20"/>
      <c r="D460" s="21"/>
      <c r="E460" s="22"/>
      <c r="F460" s="22"/>
      <c r="G460" s="22"/>
      <c r="H460" s="22"/>
      <c r="I460" s="22"/>
      <c r="J460" s="22"/>
      <c r="K460" s="22"/>
      <c r="L460" s="19"/>
      <c r="M460" s="19"/>
    </row>
    <row r="461">
      <c r="A461" s="18"/>
      <c r="B461" s="19"/>
      <c r="C461" s="20"/>
      <c r="D461" s="21"/>
      <c r="E461" s="22"/>
      <c r="F461" s="22"/>
      <c r="G461" s="22"/>
      <c r="H461" s="22"/>
      <c r="I461" s="22"/>
      <c r="J461" s="22"/>
      <c r="K461" s="22"/>
      <c r="L461" s="19"/>
      <c r="M461" s="19"/>
    </row>
    <row r="462">
      <c r="A462" s="18"/>
      <c r="B462" s="19"/>
      <c r="C462" s="20"/>
      <c r="D462" s="21"/>
      <c r="E462" s="22"/>
      <c r="F462" s="22"/>
      <c r="G462" s="22"/>
      <c r="H462" s="22"/>
      <c r="I462" s="22"/>
      <c r="J462" s="22"/>
      <c r="K462" s="22"/>
      <c r="L462" s="19"/>
      <c r="M462" s="19"/>
    </row>
    <row r="463">
      <c r="A463" s="18"/>
      <c r="B463" s="19"/>
      <c r="C463" s="20"/>
      <c r="D463" s="21"/>
      <c r="E463" s="22"/>
      <c r="F463" s="22"/>
      <c r="G463" s="22"/>
      <c r="H463" s="22"/>
      <c r="I463" s="22"/>
      <c r="J463" s="22"/>
      <c r="K463" s="22"/>
      <c r="L463" s="19"/>
      <c r="M463" s="19"/>
    </row>
    <row r="464">
      <c r="A464" s="18"/>
      <c r="B464" s="19"/>
      <c r="C464" s="20"/>
      <c r="D464" s="21"/>
      <c r="E464" s="22"/>
      <c r="F464" s="22"/>
      <c r="G464" s="22"/>
      <c r="H464" s="22"/>
      <c r="I464" s="22"/>
      <c r="J464" s="22"/>
      <c r="K464" s="22"/>
      <c r="L464" s="19"/>
      <c r="M464" s="19"/>
    </row>
    <row r="465">
      <c r="A465" s="18"/>
      <c r="B465" s="19"/>
      <c r="C465" s="20"/>
      <c r="D465" s="21"/>
      <c r="E465" s="22"/>
      <c r="F465" s="22"/>
      <c r="G465" s="22"/>
      <c r="H465" s="22"/>
      <c r="I465" s="22"/>
      <c r="J465" s="22"/>
      <c r="K465" s="22"/>
      <c r="L465" s="19"/>
      <c r="M465" s="19"/>
    </row>
    <row r="466">
      <c r="A466" s="18"/>
      <c r="B466" s="19"/>
      <c r="C466" s="20"/>
      <c r="D466" s="21"/>
      <c r="E466" s="22"/>
      <c r="F466" s="22"/>
      <c r="G466" s="22"/>
      <c r="H466" s="22"/>
      <c r="I466" s="22"/>
      <c r="J466" s="22"/>
      <c r="K466" s="22"/>
      <c r="L466" s="19"/>
      <c r="M466" s="19"/>
    </row>
    <row r="467">
      <c r="A467" s="18"/>
      <c r="B467" s="19"/>
      <c r="C467" s="20"/>
      <c r="D467" s="21"/>
      <c r="E467" s="22"/>
      <c r="F467" s="22"/>
      <c r="G467" s="22"/>
      <c r="H467" s="22"/>
      <c r="I467" s="22"/>
      <c r="J467" s="22"/>
      <c r="K467" s="22"/>
      <c r="L467" s="19"/>
      <c r="M467" s="19"/>
    </row>
    <row r="468">
      <c r="A468" s="18"/>
      <c r="B468" s="19"/>
      <c r="C468" s="20"/>
      <c r="D468" s="21"/>
      <c r="E468" s="22"/>
      <c r="F468" s="22"/>
      <c r="G468" s="22"/>
      <c r="H468" s="22"/>
      <c r="I468" s="22"/>
      <c r="J468" s="22"/>
      <c r="K468" s="22"/>
      <c r="L468" s="19"/>
      <c r="M468" s="19"/>
    </row>
    <row r="469">
      <c r="A469" s="18"/>
      <c r="B469" s="19"/>
      <c r="C469" s="20"/>
      <c r="D469" s="21"/>
      <c r="E469" s="22"/>
      <c r="F469" s="22"/>
      <c r="G469" s="22"/>
      <c r="H469" s="22"/>
      <c r="I469" s="22"/>
      <c r="J469" s="22"/>
      <c r="K469" s="22"/>
      <c r="L469" s="19"/>
      <c r="M469" s="19"/>
    </row>
    <row r="470">
      <c r="A470" s="18"/>
      <c r="B470" s="19"/>
      <c r="C470" s="20"/>
      <c r="D470" s="21"/>
      <c r="E470" s="22"/>
      <c r="F470" s="22"/>
      <c r="G470" s="22"/>
      <c r="H470" s="22"/>
      <c r="I470" s="22"/>
      <c r="J470" s="22"/>
      <c r="K470" s="22"/>
      <c r="L470" s="19"/>
      <c r="M470" s="19"/>
    </row>
    <row r="471">
      <c r="A471" s="18"/>
      <c r="B471" s="19"/>
      <c r="C471" s="20"/>
      <c r="D471" s="21"/>
      <c r="E471" s="22"/>
      <c r="F471" s="22"/>
      <c r="G471" s="22"/>
      <c r="H471" s="22"/>
      <c r="I471" s="22"/>
      <c r="J471" s="22"/>
      <c r="K471" s="22"/>
      <c r="L471" s="19"/>
      <c r="M471" s="19"/>
    </row>
    <row r="472">
      <c r="A472" s="18"/>
      <c r="B472" s="19"/>
      <c r="C472" s="20"/>
      <c r="D472" s="21"/>
      <c r="E472" s="22"/>
      <c r="F472" s="22"/>
      <c r="G472" s="22"/>
      <c r="H472" s="22"/>
      <c r="I472" s="22"/>
      <c r="J472" s="22"/>
      <c r="K472" s="22"/>
      <c r="L472" s="19"/>
      <c r="M472" s="19"/>
    </row>
    <row r="473">
      <c r="A473" s="18"/>
      <c r="B473" s="19"/>
      <c r="C473" s="20"/>
      <c r="D473" s="21"/>
      <c r="E473" s="22"/>
      <c r="F473" s="22"/>
      <c r="G473" s="22"/>
      <c r="H473" s="22"/>
      <c r="I473" s="22"/>
      <c r="J473" s="22"/>
      <c r="K473" s="22"/>
      <c r="L473" s="19"/>
      <c r="M473" s="19"/>
    </row>
    <row r="474">
      <c r="A474" s="18"/>
      <c r="B474" s="19"/>
      <c r="C474" s="20"/>
      <c r="D474" s="21"/>
      <c r="E474" s="22"/>
      <c r="F474" s="22"/>
      <c r="G474" s="22"/>
      <c r="H474" s="22"/>
      <c r="I474" s="22"/>
      <c r="J474" s="22"/>
      <c r="K474" s="22"/>
      <c r="L474" s="19"/>
      <c r="M474" s="19"/>
    </row>
    <row r="475">
      <c r="A475" s="18"/>
      <c r="B475" s="19"/>
      <c r="C475" s="20"/>
      <c r="D475" s="21"/>
      <c r="E475" s="22"/>
      <c r="F475" s="22"/>
      <c r="G475" s="22"/>
      <c r="H475" s="22"/>
      <c r="I475" s="22"/>
      <c r="J475" s="22"/>
      <c r="K475" s="22"/>
      <c r="L475" s="19"/>
      <c r="M475" s="19"/>
    </row>
    <row r="476">
      <c r="A476" s="18"/>
      <c r="B476" s="19"/>
      <c r="C476" s="20"/>
      <c r="D476" s="21"/>
      <c r="E476" s="22"/>
      <c r="F476" s="22"/>
      <c r="G476" s="22"/>
      <c r="H476" s="22"/>
      <c r="I476" s="22"/>
      <c r="J476" s="22"/>
      <c r="K476" s="22"/>
      <c r="L476" s="19"/>
      <c r="M476" s="19"/>
    </row>
    <row r="477">
      <c r="A477" s="18"/>
      <c r="B477" s="19"/>
      <c r="C477" s="20"/>
      <c r="D477" s="21"/>
      <c r="E477" s="22"/>
      <c r="F477" s="22"/>
      <c r="G477" s="22"/>
      <c r="H477" s="22"/>
      <c r="I477" s="22"/>
      <c r="J477" s="22"/>
      <c r="K477" s="22"/>
      <c r="L477" s="19"/>
      <c r="M477" s="19"/>
    </row>
    <row r="478">
      <c r="A478" s="18"/>
      <c r="B478" s="19"/>
      <c r="C478" s="20"/>
      <c r="D478" s="21"/>
      <c r="E478" s="22"/>
      <c r="F478" s="22"/>
      <c r="G478" s="22"/>
      <c r="H478" s="22"/>
      <c r="I478" s="22"/>
      <c r="J478" s="22"/>
      <c r="K478" s="22"/>
      <c r="L478" s="19"/>
      <c r="M478" s="19"/>
    </row>
    <row r="479">
      <c r="A479" s="18"/>
      <c r="B479" s="19"/>
      <c r="C479" s="20"/>
      <c r="D479" s="21"/>
      <c r="E479" s="22"/>
      <c r="F479" s="22"/>
      <c r="G479" s="22"/>
      <c r="H479" s="22"/>
      <c r="I479" s="22"/>
      <c r="J479" s="22"/>
      <c r="K479" s="22"/>
      <c r="L479" s="19"/>
      <c r="M479" s="19"/>
    </row>
    <row r="480">
      <c r="A480" s="18"/>
      <c r="B480" s="19"/>
      <c r="C480" s="20"/>
      <c r="D480" s="21"/>
      <c r="E480" s="22"/>
      <c r="F480" s="22"/>
      <c r="G480" s="22"/>
      <c r="H480" s="22"/>
      <c r="I480" s="22"/>
      <c r="J480" s="22"/>
      <c r="K480" s="22"/>
      <c r="L480" s="19"/>
      <c r="M480" s="19"/>
    </row>
    <row r="481">
      <c r="A481" s="18"/>
      <c r="B481" s="19"/>
      <c r="C481" s="20"/>
      <c r="D481" s="21"/>
      <c r="E481" s="22"/>
      <c r="F481" s="22"/>
      <c r="G481" s="22"/>
      <c r="H481" s="22"/>
      <c r="I481" s="22"/>
      <c r="J481" s="22"/>
      <c r="K481" s="22"/>
      <c r="L481" s="19"/>
      <c r="M481" s="19"/>
    </row>
    <row r="482">
      <c r="A482" s="18"/>
      <c r="B482" s="19"/>
      <c r="C482" s="20"/>
      <c r="D482" s="21"/>
      <c r="E482" s="22"/>
      <c r="F482" s="22"/>
      <c r="G482" s="22"/>
      <c r="H482" s="22"/>
      <c r="I482" s="22"/>
      <c r="J482" s="22"/>
      <c r="K482" s="22"/>
      <c r="L482" s="19"/>
      <c r="M482" s="19"/>
    </row>
    <row r="483">
      <c r="A483" s="18"/>
      <c r="B483" s="19"/>
      <c r="C483" s="20"/>
      <c r="D483" s="21"/>
      <c r="E483" s="22"/>
      <c r="F483" s="22"/>
      <c r="G483" s="22"/>
      <c r="H483" s="22"/>
      <c r="I483" s="22"/>
      <c r="J483" s="22"/>
      <c r="K483" s="22"/>
      <c r="L483" s="19"/>
      <c r="M483" s="19"/>
    </row>
    <row r="484">
      <c r="A484" s="18"/>
      <c r="B484" s="19"/>
      <c r="C484" s="20"/>
      <c r="D484" s="21"/>
      <c r="E484" s="22"/>
      <c r="F484" s="22"/>
      <c r="G484" s="22"/>
      <c r="H484" s="22"/>
      <c r="I484" s="22"/>
      <c r="J484" s="22"/>
      <c r="K484" s="22"/>
      <c r="L484" s="19"/>
      <c r="M484" s="19"/>
    </row>
    <row r="485">
      <c r="A485" s="18"/>
      <c r="B485" s="19"/>
      <c r="C485" s="20"/>
      <c r="D485" s="21"/>
      <c r="E485" s="22"/>
      <c r="F485" s="22"/>
      <c r="G485" s="22"/>
      <c r="H485" s="22"/>
      <c r="I485" s="22"/>
      <c r="J485" s="22"/>
      <c r="K485" s="22"/>
      <c r="L485" s="19"/>
      <c r="M485" s="19"/>
    </row>
    <row r="486">
      <c r="A486" s="18"/>
      <c r="B486" s="19"/>
      <c r="C486" s="20"/>
      <c r="D486" s="21"/>
      <c r="E486" s="22"/>
      <c r="F486" s="22"/>
      <c r="G486" s="22"/>
      <c r="H486" s="22"/>
      <c r="I486" s="22"/>
      <c r="J486" s="22"/>
      <c r="K486" s="22"/>
      <c r="L486" s="19"/>
      <c r="M486" s="19"/>
    </row>
    <row r="487">
      <c r="A487" s="18"/>
      <c r="B487" s="19"/>
      <c r="C487" s="20"/>
      <c r="D487" s="21"/>
      <c r="E487" s="22"/>
      <c r="F487" s="22"/>
      <c r="G487" s="22"/>
      <c r="H487" s="22"/>
      <c r="I487" s="22"/>
      <c r="J487" s="22"/>
      <c r="K487" s="22"/>
      <c r="L487" s="19"/>
      <c r="M487" s="19"/>
    </row>
    <row r="488">
      <c r="A488" s="18"/>
      <c r="B488" s="19"/>
      <c r="C488" s="20"/>
      <c r="D488" s="21"/>
      <c r="E488" s="22"/>
      <c r="F488" s="22"/>
      <c r="G488" s="22"/>
      <c r="H488" s="22"/>
      <c r="I488" s="22"/>
      <c r="J488" s="22"/>
      <c r="K488" s="22"/>
      <c r="L488" s="19"/>
      <c r="M488" s="19"/>
    </row>
    <row r="489">
      <c r="A489" s="18"/>
      <c r="B489" s="19"/>
      <c r="C489" s="20"/>
      <c r="D489" s="21"/>
      <c r="E489" s="22"/>
      <c r="F489" s="22"/>
      <c r="G489" s="22"/>
      <c r="H489" s="22"/>
      <c r="I489" s="22"/>
      <c r="J489" s="22"/>
      <c r="K489" s="22"/>
      <c r="L489" s="19"/>
      <c r="M489" s="19"/>
    </row>
    <row r="490">
      <c r="A490" s="18"/>
      <c r="B490" s="19"/>
      <c r="C490" s="20"/>
      <c r="D490" s="21"/>
      <c r="E490" s="22"/>
      <c r="F490" s="22"/>
      <c r="G490" s="22"/>
      <c r="H490" s="22"/>
      <c r="I490" s="22"/>
      <c r="J490" s="22"/>
      <c r="K490" s="22"/>
      <c r="L490" s="19"/>
      <c r="M490" s="19"/>
    </row>
    <row r="491">
      <c r="A491" s="18"/>
      <c r="B491" s="19"/>
      <c r="C491" s="20"/>
      <c r="D491" s="21"/>
      <c r="E491" s="22"/>
      <c r="F491" s="22"/>
      <c r="G491" s="22"/>
      <c r="H491" s="22"/>
      <c r="I491" s="22"/>
      <c r="J491" s="22"/>
      <c r="K491" s="22"/>
      <c r="L491" s="19"/>
      <c r="M491" s="19"/>
    </row>
    <row r="492">
      <c r="A492" s="18"/>
      <c r="B492" s="19"/>
      <c r="C492" s="20"/>
      <c r="D492" s="21"/>
      <c r="E492" s="22"/>
      <c r="F492" s="22"/>
      <c r="G492" s="22"/>
      <c r="H492" s="22"/>
      <c r="I492" s="22"/>
      <c r="J492" s="22"/>
      <c r="K492" s="22"/>
      <c r="L492" s="19"/>
      <c r="M492" s="19"/>
    </row>
    <row r="493">
      <c r="A493" s="18"/>
      <c r="B493" s="19"/>
      <c r="C493" s="20"/>
      <c r="D493" s="21"/>
      <c r="E493" s="22"/>
      <c r="F493" s="22"/>
      <c r="G493" s="22"/>
      <c r="H493" s="22"/>
      <c r="I493" s="22"/>
      <c r="J493" s="22"/>
      <c r="K493" s="22"/>
      <c r="L493" s="19"/>
      <c r="M493" s="19"/>
    </row>
    <row r="494">
      <c r="A494" s="18"/>
      <c r="B494" s="19"/>
      <c r="C494" s="20"/>
      <c r="D494" s="21"/>
      <c r="E494" s="22"/>
      <c r="F494" s="22"/>
      <c r="G494" s="22"/>
      <c r="H494" s="22"/>
      <c r="I494" s="22"/>
      <c r="J494" s="22"/>
      <c r="K494" s="22"/>
      <c r="L494" s="19"/>
      <c r="M494" s="19"/>
    </row>
    <row r="495">
      <c r="A495" s="18"/>
      <c r="B495" s="19"/>
      <c r="C495" s="20"/>
      <c r="D495" s="21"/>
      <c r="E495" s="22"/>
      <c r="F495" s="22"/>
      <c r="G495" s="22"/>
      <c r="H495" s="22"/>
      <c r="I495" s="22"/>
      <c r="J495" s="22"/>
      <c r="K495" s="22"/>
      <c r="L495" s="19"/>
      <c r="M495" s="19"/>
    </row>
    <row r="496">
      <c r="A496" s="18"/>
      <c r="B496" s="19"/>
      <c r="C496" s="20"/>
      <c r="D496" s="21"/>
      <c r="E496" s="22"/>
      <c r="F496" s="22"/>
      <c r="G496" s="22"/>
      <c r="H496" s="22"/>
      <c r="I496" s="22"/>
      <c r="J496" s="22"/>
      <c r="K496" s="22"/>
      <c r="L496" s="19"/>
      <c r="M496" s="19"/>
    </row>
    <row r="497">
      <c r="A497" s="18"/>
      <c r="B497" s="19"/>
      <c r="C497" s="20"/>
      <c r="D497" s="21"/>
      <c r="E497" s="22"/>
      <c r="F497" s="22"/>
      <c r="G497" s="22"/>
      <c r="H497" s="22"/>
      <c r="I497" s="22"/>
      <c r="J497" s="22"/>
      <c r="K497" s="22"/>
      <c r="L497" s="19"/>
      <c r="M497" s="19"/>
    </row>
    <row r="498">
      <c r="A498" s="18"/>
      <c r="B498" s="19"/>
      <c r="C498" s="20"/>
      <c r="D498" s="21"/>
      <c r="E498" s="22"/>
      <c r="F498" s="22"/>
      <c r="G498" s="22"/>
      <c r="H498" s="22"/>
      <c r="I498" s="22"/>
      <c r="J498" s="22"/>
      <c r="K498" s="22"/>
      <c r="L498" s="19"/>
      <c r="M498" s="19"/>
    </row>
    <row r="499">
      <c r="A499" s="18"/>
      <c r="B499" s="19"/>
      <c r="C499" s="20"/>
      <c r="D499" s="21"/>
      <c r="E499" s="22"/>
      <c r="F499" s="22"/>
      <c r="G499" s="22"/>
      <c r="H499" s="22"/>
      <c r="I499" s="22"/>
      <c r="J499" s="22"/>
      <c r="K499" s="22"/>
      <c r="L499" s="19"/>
      <c r="M499" s="19"/>
    </row>
    <row r="500">
      <c r="A500" s="18"/>
      <c r="B500" s="19"/>
      <c r="C500" s="20"/>
      <c r="D500" s="21"/>
      <c r="E500" s="22"/>
      <c r="F500" s="22"/>
      <c r="G500" s="22"/>
      <c r="H500" s="22"/>
      <c r="I500" s="22"/>
      <c r="J500" s="22"/>
      <c r="K500" s="22"/>
      <c r="L500" s="19"/>
      <c r="M500" s="19"/>
    </row>
    <row r="501">
      <c r="A501" s="18"/>
      <c r="B501" s="19"/>
      <c r="C501" s="20"/>
      <c r="D501" s="21"/>
      <c r="E501" s="22"/>
      <c r="F501" s="22"/>
      <c r="G501" s="22"/>
      <c r="H501" s="22"/>
      <c r="I501" s="22"/>
      <c r="J501" s="22"/>
      <c r="K501" s="22"/>
      <c r="L501" s="19"/>
      <c r="M501" s="19"/>
    </row>
    <row r="502">
      <c r="A502" s="18"/>
      <c r="B502" s="19"/>
      <c r="C502" s="20"/>
      <c r="D502" s="21"/>
      <c r="E502" s="22"/>
      <c r="F502" s="22"/>
      <c r="G502" s="22"/>
      <c r="H502" s="22"/>
      <c r="I502" s="22"/>
      <c r="J502" s="22"/>
      <c r="K502" s="22"/>
      <c r="L502" s="19"/>
      <c r="M502" s="19"/>
    </row>
    <row r="503">
      <c r="A503" s="18"/>
      <c r="B503" s="19"/>
      <c r="C503" s="20"/>
      <c r="D503" s="21"/>
      <c r="E503" s="22"/>
      <c r="F503" s="22"/>
      <c r="G503" s="22"/>
      <c r="H503" s="22"/>
      <c r="I503" s="22"/>
      <c r="J503" s="22"/>
      <c r="K503" s="22"/>
      <c r="L503" s="19"/>
      <c r="M503" s="19"/>
    </row>
    <row r="504">
      <c r="A504" s="18"/>
      <c r="B504" s="19"/>
      <c r="C504" s="20"/>
      <c r="D504" s="21"/>
      <c r="E504" s="22"/>
      <c r="F504" s="22"/>
      <c r="G504" s="22"/>
      <c r="H504" s="22"/>
      <c r="I504" s="22"/>
      <c r="J504" s="22"/>
      <c r="K504" s="22"/>
      <c r="L504" s="19"/>
      <c r="M504" s="19"/>
    </row>
    <row r="505">
      <c r="A505" s="18"/>
      <c r="B505" s="19"/>
      <c r="C505" s="20"/>
      <c r="D505" s="21"/>
      <c r="E505" s="22"/>
      <c r="F505" s="22"/>
      <c r="G505" s="22"/>
      <c r="H505" s="22"/>
      <c r="I505" s="22"/>
      <c r="J505" s="22"/>
      <c r="K505" s="22"/>
      <c r="L505" s="19"/>
      <c r="M505" s="19"/>
    </row>
    <row r="506">
      <c r="A506" s="18"/>
      <c r="B506" s="19"/>
      <c r="C506" s="20"/>
      <c r="D506" s="21"/>
      <c r="E506" s="22"/>
      <c r="F506" s="22"/>
      <c r="G506" s="22"/>
      <c r="H506" s="22"/>
      <c r="I506" s="22"/>
      <c r="J506" s="22"/>
      <c r="K506" s="22"/>
      <c r="L506" s="19"/>
      <c r="M506" s="19"/>
    </row>
    <row r="507">
      <c r="A507" s="18"/>
      <c r="B507" s="19"/>
      <c r="C507" s="20"/>
      <c r="D507" s="21"/>
      <c r="E507" s="22"/>
      <c r="F507" s="22"/>
      <c r="G507" s="22"/>
      <c r="H507" s="22"/>
      <c r="I507" s="22"/>
      <c r="J507" s="22"/>
      <c r="K507" s="22"/>
      <c r="L507" s="19"/>
      <c r="M507" s="19"/>
    </row>
    <row r="508">
      <c r="A508" s="18"/>
      <c r="B508" s="19"/>
      <c r="C508" s="20"/>
      <c r="D508" s="21"/>
      <c r="E508" s="22"/>
      <c r="F508" s="22"/>
      <c r="G508" s="22"/>
      <c r="H508" s="22"/>
      <c r="I508" s="22"/>
      <c r="J508" s="22"/>
      <c r="K508" s="22"/>
      <c r="L508" s="19"/>
      <c r="M508" s="19"/>
    </row>
    <row r="509">
      <c r="A509" s="18"/>
      <c r="B509" s="19"/>
      <c r="C509" s="20"/>
      <c r="D509" s="21"/>
      <c r="E509" s="22"/>
      <c r="F509" s="22"/>
      <c r="G509" s="22"/>
      <c r="H509" s="22"/>
      <c r="I509" s="22"/>
      <c r="J509" s="22"/>
      <c r="K509" s="22"/>
      <c r="L509" s="19"/>
      <c r="M509" s="19"/>
    </row>
    <row r="510">
      <c r="A510" s="18"/>
      <c r="B510" s="19"/>
      <c r="C510" s="20"/>
      <c r="D510" s="21"/>
      <c r="E510" s="22"/>
      <c r="F510" s="22"/>
      <c r="G510" s="22"/>
      <c r="H510" s="22"/>
      <c r="I510" s="22"/>
      <c r="J510" s="22"/>
      <c r="K510" s="22"/>
      <c r="L510" s="19"/>
      <c r="M510" s="19"/>
    </row>
    <row r="511">
      <c r="A511" s="18"/>
      <c r="B511" s="19"/>
      <c r="C511" s="20"/>
      <c r="D511" s="21"/>
      <c r="E511" s="22"/>
      <c r="F511" s="22"/>
      <c r="G511" s="22"/>
      <c r="H511" s="22"/>
      <c r="I511" s="22"/>
      <c r="J511" s="22"/>
      <c r="K511" s="22"/>
      <c r="L511" s="19"/>
      <c r="M511" s="19"/>
    </row>
    <row r="512">
      <c r="A512" s="18"/>
      <c r="B512" s="19"/>
      <c r="C512" s="20"/>
      <c r="D512" s="21"/>
      <c r="E512" s="22"/>
      <c r="F512" s="22"/>
      <c r="G512" s="22"/>
      <c r="H512" s="22"/>
      <c r="I512" s="22"/>
      <c r="J512" s="22"/>
      <c r="K512" s="22"/>
      <c r="L512" s="19"/>
      <c r="M512" s="19"/>
    </row>
    <row r="513">
      <c r="A513" s="18"/>
      <c r="B513" s="19"/>
      <c r="C513" s="20"/>
      <c r="D513" s="21"/>
      <c r="E513" s="22"/>
      <c r="F513" s="22"/>
      <c r="G513" s="22"/>
      <c r="H513" s="22"/>
      <c r="I513" s="22"/>
      <c r="J513" s="22"/>
      <c r="K513" s="22"/>
      <c r="L513" s="19"/>
      <c r="M513" s="19"/>
    </row>
    <row r="514">
      <c r="A514" s="18"/>
      <c r="B514" s="19"/>
      <c r="C514" s="20"/>
      <c r="D514" s="21"/>
      <c r="E514" s="22"/>
      <c r="F514" s="22"/>
      <c r="G514" s="22"/>
      <c r="H514" s="22"/>
      <c r="I514" s="22"/>
      <c r="J514" s="22"/>
      <c r="K514" s="22"/>
      <c r="L514" s="19"/>
      <c r="M514" s="19"/>
    </row>
    <row r="515">
      <c r="A515" s="18"/>
      <c r="B515" s="19"/>
      <c r="C515" s="20"/>
      <c r="D515" s="21"/>
      <c r="E515" s="22"/>
      <c r="F515" s="22"/>
      <c r="G515" s="22"/>
      <c r="H515" s="22"/>
      <c r="I515" s="22"/>
      <c r="J515" s="22"/>
      <c r="K515" s="22"/>
      <c r="L515" s="19"/>
      <c r="M515" s="19"/>
    </row>
    <row r="516">
      <c r="A516" s="18"/>
      <c r="B516" s="19"/>
      <c r="C516" s="20"/>
      <c r="D516" s="21"/>
      <c r="E516" s="22"/>
      <c r="F516" s="22"/>
      <c r="G516" s="22"/>
      <c r="H516" s="22"/>
      <c r="I516" s="22"/>
      <c r="J516" s="22"/>
      <c r="K516" s="22"/>
      <c r="L516" s="19"/>
      <c r="M516" s="19"/>
    </row>
    <row r="517">
      <c r="A517" s="18"/>
      <c r="B517" s="19"/>
      <c r="C517" s="20"/>
      <c r="D517" s="21"/>
      <c r="E517" s="22"/>
      <c r="F517" s="22"/>
      <c r="G517" s="22"/>
      <c r="H517" s="22"/>
      <c r="I517" s="22"/>
      <c r="J517" s="22"/>
      <c r="K517" s="22"/>
      <c r="L517" s="19"/>
      <c r="M517" s="19"/>
    </row>
    <row r="518">
      <c r="A518" s="18"/>
      <c r="B518" s="19"/>
      <c r="C518" s="20"/>
      <c r="D518" s="21"/>
      <c r="E518" s="22"/>
      <c r="F518" s="22"/>
      <c r="G518" s="22"/>
      <c r="H518" s="22"/>
      <c r="I518" s="22"/>
      <c r="J518" s="22"/>
      <c r="K518" s="22"/>
      <c r="L518" s="19"/>
      <c r="M518" s="19"/>
    </row>
    <row r="519">
      <c r="A519" s="18"/>
      <c r="B519" s="19"/>
      <c r="C519" s="20"/>
      <c r="D519" s="21"/>
      <c r="E519" s="22"/>
      <c r="F519" s="22"/>
      <c r="G519" s="22"/>
      <c r="H519" s="22"/>
      <c r="I519" s="22"/>
      <c r="J519" s="22"/>
      <c r="K519" s="22"/>
      <c r="L519" s="19"/>
      <c r="M519" s="19"/>
    </row>
    <row r="520">
      <c r="A520" s="18"/>
      <c r="B520" s="19"/>
      <c r="C520" s="20"/>
      <c r="D520" s="21"/>
      <c r="E520" s="22"/>
      <c r="F520" s="22"/>
      <c r="G520" s="22"/>
      <c r="H520" s="22"/>
      <c r="I520" s="22"/>
      <c r="J520" s="22"/>
      <c r="K520" s="22"/>
      <c r="L520" s="19"/>
      <c r="M520" s="19"/>
    </row>
    <row r="521">
      <c r="A521" s="18"/>
      <c r="B521" s="19"/>
      <c r="C521" s="20"/>
      <c r="D521" s="21"/>
      <c r="E521" s="22"/>
      <c r="F521" s="22"/>
      <c r="G521" s="22"/>
      <c r="H521" s="22"/>
      <c r="I521" s="22"/>
      <c r="J521" s="22"/>
      <c r="K521" s="22"/>
      <c r="L521" s="19"/>
      <c r="M521" s="19"/>
    </row>
    <row r="522">
      <c r="A522" s="18"/>
      <c r="B522" s="19"/>
      <c r="C522" s="20"/>
      <c r="D522" s="21"/>
      <c r="E522" s="22"/>
      <c r="F522" s="22"/>
      <c r="G522" s="22"/>
      <c r="H522" s="22"/>
      <c r="I522" s="22"/>
      <c r="J522" s="22"/>
      <c r="K522" s="22"/>
      <c r="L522" s="19"/>
      <c r="M522" s="19"/>
    </row>
    <row r="523">
      <c r="A523" s="18"/>
      <c r="B523" s="19"/>
      <c r="C523" s="20"/>
      <c r="D523" s="21"/>
      <c r="E523" s="22"/>
      <c r="F523" s="22"/>
      <c r="G523" s="22"/>
      <c r="H523" s="22"/>
      <c r="I523" s="22"/>
      <c r="J523" s="22"/>
      <c r="K523" s="22"/>
      <c r="L523" s="19"/>
      <c r="M523" s="19"/>
    </row>
    <row r="524">
      <c r="A524" s="18"/>
      <c r="B524" s="19"/>
      <c r="C524" s="20"/>
      <c r="D524" s="21"/>
      <c r="E524" s="22"/>
      <c r="F524" s="22"/>
      <c r="G524" s="22"/>
      <c r="H524" s="22"/>
      <c r="I524" s="22"/>
      <c r="J524" s="22"/>
      <c r="K524" s="22"/>
      <c r="L524" s="19"/>
      <c r="M524" s="19"/>
    </row>
    <row r="525">
      <c r="A525" s="18"/>
      <c r="B525" s="19"/>
      <c r="C525" s="20"/>
      <c r="D525" s="21"/>
      <c r="E525" s="22"/>
      <c r="F525" s="22"/>
      <c r="G525" s="22"/>
      <c r="H525" s="22"/>
      <c r="I525" s="22"/>
      <c r="J525" s="22"/>
      <c r="K525" s="22"/>
      <c r="L525" s="19"/>
      <c r="M525" s="19"/>
    </row>
    <row r="526">
      <c r="A526" s="18"/>
      <c r="B526" s="19"/>
      <c r="C526" s="20"/>
      <c r="D526" s="21"/>
      <c r="E526" s="22"/>
      <c r="F526" s="22"/>
      <c r="G526" s="22"/>
      <c r="H526" s="22"/>
      <c r="I526" s="22"/>
      <c r="J526" s="22"/>
      <c r="K526" s="22"/>
      <c r="L526" s="19"/>
      <c r="M526" s="19"/>
    </row>
    <row r="527">
      <c r="A527" s="18"/>
      <c r="B527" s="19"/>
      <c r="C527" s="20"/>
      <c r="D527" s="21"/>
      <c r="E527" s="22"/>
      <c r="F527" s="22"/>
      <c r="G527" s="22"/>
      <c r="H527" s="22"/>
      <c r="I527" s="22"/>
      <c r="J527" s="22"/>
      <c r="K527" s="22"/>
      <c r="L527" s="19"/>
      <c r="M527" s="19"/>
    </row>
    <row r="528">
      <c r="A528" s="18"/>
      <c r="B528" s="19"/>
      <c r="C528" s="20"/>
      <c r="D528" s="21"/>
      <c r="E528" s="22"/>
      <c r="F528" s="22"/>
      <c r="G528" s="22"/>
      <c r="H528" s="22"/>
      <c r="I528" s="22"/>
      <c r="J528" s="22"/>
      <c r="K528" s="22"/>
      <c r="L528" s="19"/>
      <c r="M528" s="19"/>
    </row>
    <row r="529">
      <c r="A529" s="18"/>
      <c r="B529" s="19"/>
      <c r="C529" s="20"/>
      <c r="D529" s="21"/>
      <c r="E529" s="22"/>
      <c r="F529" s="22"/>
      <c r="G529" s="22"/>
      <c r="H529" s="22"/>
      <c r="I529" s="22"/>
      <c r="J529" s="22"/>
      <c r="K529" s="22"/>
      <c r="L529" s="19"/>
      <c r="M529" s="19"/>
    </row>
    <row r="530">
      <c r="A530" s="18"/>
      <c r="B530" s="19"/>
      <c r="C530" s="20"/>
      <c r="D530" s="21"/>
      <c r="E530" s="22"/>
      <c r="F530" s="22"/>
      <c r="G530" s="22"/>
      <c r="H530" s="22"/>
      <c r="I530" s="22"/>
      <c r="J530" s="22"/>
      <c r="K530" s="22"/>
      <c r="L530" s="19"/>
      <c r="M530" s="19"/>
    </row>
    <row r="531">
      <c r="A531" s="18"/>
      <c r="B531" s="19"/>
      <c r="C531" s="20"/>
      <c r="D531" s="21"/>
      <c r="E531" s="22"/>
      <c r="F531" s="22"/>
      <c r="G531" s="22"/>
      <c r="H531" s="22"/>
      <c r="I531" s="22"/>
      <c r="J531" s="22"/>
      <c r="K531" s="22"/>
      <c r="L531" s="19"/>
      <c r="M531" s="19"/>
    </row>
    <row r="532">
      <c r="A532" s="18"/>
      <c r="B532" s="19"/>
      <c r="C532" s="20"/>
      <c r="D532" s="21"/>
      <c r="E532" s="22"/>
      <c r="F532" s="22"/>
      <c r="G532" s="22"/>
      <c r="H532" s="22"/>
      <c r="I532" s="22"/>
      <c r="J532" s="22"/>
      <c r="K532" s="22"/>
      <c r="L532" s="19"/>
      <c r="M532" s="19"/>
    </row>
    <row r="533">
      <c r="A533" s="18"/>
      <c r="B533" s="19"/>
      <c r="C533" s="20"/>
      <c r="D533" s="21"/>
      <c r="E533" s="22"/>
      <c r="F533" s="22"/>
      <c r="G533" s="22"/>
      <c r="H533" s="22"/>
      <c r="I533" s="22"/>
      <c r="J533" s="22"/>
      <c r="K533" s="22"/>
      <c r="L533" s="19"/>
      <c r="M533" s="19"/>
    </row>
    <row r="534">
      <c r="A534" s="18"/>
      <c r="B534" s="19"/>
      <c r="C534" s="20"/>
      <c r="D534" s="21"/>
      <c r="E534" s="22"/>
      <c r="F534" s="22"/>
      <c r="G534" s="22"/>
      <c r="H534" s="22"/>
      <c r="I534" s="22"/>
      <c r="J534" s="22"/>
      <c r="K534" s="22"/>
      <c r="L534" s="19"/>
      <c r="M534" s="19"/>
    </row>
    <row r="535">
      <c r="A535" s="18"/>
      <c r="B535" s="19"/>
      <c r="C535" s="20"/>
      <c r="D535" s="21"/>
      <c r="E535" s="22"/>
      <c r="F535" s="22"/>
      <c r="G535" s="22"/>
      <c r="H535" s="22"/>
      <c r="I535" s="22"/>
      <c r="J535" s="22"/>
      <c r="K535" s="22"/>
      <c r="L535" s="19"/>
      <c r="M535" s="19"/>
    </row>
    <row r="536">
      <c r="A536" s="18"/>
      <c r="B536" s="19"/>
      <c r="C536" s="20"/>
      <c r="D536" s="21"/>
      <c r="E536" s="22"/>
      <c r="F536" s="22"/>
      <c r="G536" s="22"/>
      <c r="H536" s="22"/>
      <c r="I536" s="22"/>
      <c r="J536" s="22"/>
      <c r="K536" s="22"/>
      <c r="L536" s="19"/>
      <c r="M536" s="19"/>
    </row>
    <row r="537">
      <c r="A537" s="18"/>
      <c r="B537" s="19"/>
      <c r="C537" s="20"/>
      <c r="D537" s="21"/>
      <c r="E537" s="22"/>
      <c r="F537" s="22"/>
      <c r="G537" s="22"/>
      <c r="H537" s="22"/>
      <c r="I537" s="22"/>
      <c r="J537" s="22"/>
      <c r="K537" s="22"/>
      <c r="L537" s="19"/>
      <c r="M537" s="19"/>
    </row>
    <row r="538">
      <c r="A538" s="18"/>
      <c r="B538" s="19"/>
      <c r="C538" s="20"/>
      <c r="D538" s="21"/>
      <c r="E538" s="22"/>
      <c r="F538" s="22"/>
      <c r="G538" s="22"/>
      <c r="H538" s="22"/>
      <c r="I538" s="22"/>
      <c r="J538" s="22"/>
      <c r="K538" s="22"/>
      <c r="L538" s="19"/>
      <c r="M538" s="19"/>
    </row>
    <row r="539">
      <c r="A539" s="18"/>
      <c r="B539" s="19"/>
      <c r="C539" s="20"/>
      <c r="D539" s="21"/>
      <c r="E539" s="22"/>
      <c r="F539" s="22"/>
      <c r="G539" s="22"/>
      <c r="H539" s="22"/>
      <c r="I539" s="22"/>
      <c r="J539" s="22"/>
      <c r="K539" s="22"/>
      <c r="L539" s="19"/>
      <c r="M539" s="19"/>
    </row>
    <row r="540">
      <c r="A540" s="18"/>
      <c r="B540" s="19"/>
      <c r="C540" s="20"/>
      <c r="D540" s="21"/>
      <c r="E540" s="22"/>
      <c r="F540" s="22"/>
      <c r="G540" s="22"/>
      <c r="H540" s="22"/>
      <c r="I540" s="22"/>
      <c r="J540" s="22"/>
      <c r="K540" s="22"/>
      <c r="L540" s="19"/>
      <c r="M540" s="19"/>
    </row>
    <row r="541">
      <c r="A541" s="18"/>
      <c r="B541" s="19"/>
      <c r="C541" s="20"/>
      <c r="D541" s="21"/>
      <c r="E541" s="22"/>
      <c r="F541" s="22"/>
      <c r="G541" s="22"/>
      <c r="H541" s="22"/>
      <c r="I541" s="22"/>
      <c r="J541" s="22"/>
      <c r="K541" s="22"/>
      <c r="L541" s="19"/>
      <c r="M541" s="19"/>
    </row>
    <row r="542">
      <c r="A542" s="18"/>
      <c r="B542" s="19"/>
      <c r="C542" s="20"/>
      <c r="D542" s="21"/>
      <c r="E542" s="22"/>
      <c r="F542" s="22"/>
      <c r="G542" s="22"/>
      <c r="H542" s="22"/>
      <c r="I542" s="22"/>
      <c r="J542" s="22"/>
      <c r="K542" s="22"/>
      <c r="L542" s="19"/>
      <c r="M542" s="19"/>
    </row>
    <row r="543">
      <c r="A543" s="18"/>
      <c r="B543" s="19"/>
      <c r="C543" s="20"/>
      <c r="D543" s="21"/>
      <c r="E543" s="22"/>
      <c r="F543" s="22"/>
      <c r="G543" s="22"/>
      <c r="H543" s="22"/>
      <c r="I543" s="22"/>
      <c r="J543" s="22"/>
      <c r="K543" s="22"/>
      <c r="L543" s="19"/>
      <c r="M543" s="19"/>
    </row>
    <row r="544">
      <c r="A544" s="18"/>
      <c r="B544" s="19"/>
      <c r="C544" s="20"/>
      <c r="D544" s="21"/>
      <c r="E544" s="22"/>
      <c r="F544" s="22"/>
      <c r="G544" s="22"/>
      <c r="H544" s="22"/>
      <c r="I544" s="22"/>
      <c r="J544" s="22"/>
      <c r="K544" s="22"/>
      <c r="L544" s="19"/>
      <c r="M544" s="19"/>
    </row>
    <row r="545">
      <c r="A545" s="18"/>
      <c r="B545" s="19"/>
      <c r="C545" s="20"/>
      <c r="D545" s="21"/>
      <c r="E545" s="22"/>
      <c r="F545" s="22"/>
      <c r="G545" s="22"/>
      <c r="H545" s="22"/>
      <c r="I545" s="22"/>
      <c r="J545" s="22"/>
      <c r="K545" s="22"/>
      <c r="L545" s="19"/>
      <c r="M545" s="19"/>
    </row>
    <row r="546">
      <c r="A546" s="18"/>
      <c r="B546" s="19"/>
      <c r="C546" s="20"/>
      <c r="D546" s="21"/>
      <c r="E546" s="22"/>
      <c r="F546" s="22"/>
      <c r="G546" s="22"/>
      <c r="H546" s="22"/>
      <c r="I546" s="22"/>
      <c r="J546" s="22"/>
      <c r="K546" s="22"/>
      <c r="L546" s="19"/>
      <c r="M546" s="19"/>
    </row>
    <row r="547">
      <c r="A547" s="18"/>
      <c r="B547" s="19"/>
      <c r="C547" s="20"/>
      <c r="D547" s="21"/>
      <c r="E547" s="22"/>
      <c r="F547" s="22"/>
      <c r="G547" s="22"/>
      <c r="H547" s="22"/>
      <c r="I547" s="22"/>
      <c r="J547" s="22"/>
      <c r="K547" s="22"/>
      <c r="L547" s="19"/>
      <c r="M547" s="19"/>
    </row>
    <row r="548">
      <c r="A548" s="18"/>
      <c r="B548" s="19"/>
      <c r="C548" s="20"/>
      <c r="D548" s="21"/>
      <c r="E548" s="22"/>
      <c r="F548" s="22"/>
      <c r="G548" s="22"/>
      <c r="H548" s="22"/>
      <c r="I548" s="22"/>
      <c r="J548" s="22"/>
      <c r="K548" s="22"/>
      <c r="L548" s="19"/>
      <c r="M548" s="19"/>
    </row>
    <row r="549">
      <c r="A549" s="18"/>
      <c r="B549" s="19"/>
      <c r="C549" s="20"/>
      <c r="D549" s="21"/>
      <c r="E549" s="22"/>
      <c r="F549" s="22"/>
      <c r="G549" s="22"/>
      <c r="H549" s="22"/>
      <c r="I549" s="22"/>
      <c r="J549" s="22"/>
      <c r="K549" s="22"/>
      <c r="L549" s="19"/>
      <c r="M549" s="19"/>
    </row>
    <row r="550">
      <c r="A550" s="18"/>
      <c r="B550" s="19"/>
      <c r="C550" s="20"/>
      <c r="D550" s="21"/>
      <c r="E550" s="22"/>
      <c r="F550" s="22"/>
      <c r="G550" s="22"/>
      <c r="H550" s="22"/>
      <c r="I550" s="22"/>
      <c r="J550" s="22"/>
      <c r="K550" s="22"/>
      <c r="L550" s="19"/>
      <c r="M550" s="19"/>
    </row>
    <row r="551">
      <c r="A551" s="18"/>
      <c r="B551" s="19"/>
      <c r="C551" s="20"/>
      <c r="D551" s="21"/>
      <c r="E551" s="22"/>
      <c r="F551" s="22"/>
      <c r="G551" s="22"/>
      <c r="H551" s="22"/>
      <c r="I551" s="22"/>
      <c r="J551" s="22"/>
      <c r="K551" s="22"/>
      <c r="L551" s="19"/>
      <c r="M551" s="19"/>
    </row>
    <row r="552">
      <c r="A552" s="18"/>
      <c r="B552" s="19"/>
      <c r="C552" s="20"/>
      <c r="D552" s="21"/>
      <c r="E552" s="22"/>
      <c r="F552" s="22"/>
      <c r="G552" s="22"/>
      <c r="H552" s="22"/>
      <c r="I552" s="22"/>
      <c r="J552" s="22"/>
      <c r="K552" s="22"/>
      <c r="L552" s="19"/>
      <c r="M552" s="19"/>
    </row>
    <row r="553">
      <c r="A553" s="18"/>
      <c r="B553" s="19"/>
      <c r="C553" s="20"/>
      <c r="D553" s="21"/>
      <c r="E553" s="22"/>
      <c r="F553" s="22"/>
      <c r="G553" s="22"/>
      <c r="H553" s="22"/>
      <c r="I553" s="22"/>
      <c r="J553" s="22"/>
      <c r="K553" s="22"/>
      <c r="L553" s="19"/>
      <c r="M553" s="19"/>
    </row>
    <row r="554">
      <c r="A554" s="18"/>
      <c r="B554" s="19"/>
      <c r="C554" s="20"/>
      <c r="D554" s="21"/>
      <c r="E554" s="22"/>
      <c r="F554" s="22"/>
      <c r="G554" s="22"/>
      <c r="H554" s="22"/>
      <c r="I554" s="22"/>
      <c r="J554" s="22"/>
      <c r="K554" s="22"/>
      <c r="L554" s="19"/>
      <c r="M554" s="19"/>
    </row>
    <row r="555">
      <c r="A555" s="18"/>
      <c r="B555" s="19"/>
      <c r="C555" s="20"/>
      <c r="D555" s="21"/>
      <c r="E555" s="22"/>
      <c r="F555" s="22"/>
      <c r="G555" s="22"/>
      <c r="H555" s="22"/>
      <c r="I555" s="22"/>
      <c r="J555" s="22"/>
      <c r="K555" s="22"/>
      <c r="L555" s="19"/>
      <c r="M555" s="19"/>
    </row>
    <row r="556">
      <c r="A556" s="18"/>
      <c r="B556" s="19"/>
      <c r="C556" s="20"/>
      <c r="D556" s="21"/>
      <c r="E556" s="22"/>
      <c r="F556" s="22"/>
      <c r="G556" s="22"/>
      <c r="H556" s="22"/>
      <c r="I556" s="22"/>
      <c r="J556" s="22"/>
      <c r="K556" s="22"/>
      <c r="L556" s="19"/>
      <c r="M556" s="19"/>
    </row>
    <row r="557">
      <c r="A557" s="18"/>
      <c r="B557" s="19"/>
      <c r="C557" s="20"/>
      <c r="D557" s="21"/>
      <c r="E557" s="22"/>
      <c r="F557" s="22"/>
      <c r="G557" s="22"/>
      <c r="H557" s="22"/>
      <c r="I557" s="22"/>
      <c r="J557" s="22"/>
      <c r="K557" s="22"/>
      <c r="L557" s="19"/>
      <c r="M557" s="19"/>
    </row>
    <row r="558">
      <c r="A558" s="18"/>
      <c r="B558" s="19"/>
      <c r="C558" s="20"/>
      <c r="D558" s="21"/>
      <c r="E558" s="22"/>
      <c r="F558" s="22"/>
      <c r="G558" s="22"/>
      <c r="H558" s="22"/>
      <c r="I558" s="22"/>
      <c r="J558" s="22"/>
      <c r="K558" s="22"/>
      <c r="L558" s="19"/>
      <c r="M558" s="19"/>
    </row>
    <row r="559">
      <c r="A559" s="18"/>
      <c r="B559" s="19"/>
      <c r="C559" s="20"/>
      <c r="D559" s="21"/>
      <c r="E559" s="22"/>
      <c r="F559" s="22"/>
      <c r="G559" s="22"/>
      <c r="H559" s="22"/>
      <c r="I559" s="22"/>
      <c r="J559" s="22"/>
      <c r="K559" s="22"/>
      <c r="L559" s="19"/>
      <c r="M559" s="19"/>
    </row>
    <row r="560">
      <c r="A560" s="18"/>
      <c r="B560" s="19"/>
      <c r="C560" s="20"/>
      <c r="D560" s="21"/>
      <c r="E560" s="22"/>
      <c r="F560" s="22"/>
      <c r="G560" s="22"/>
      <c r="H560" s="22"/>
      <c r="I560" s="22"/>
      <c r="J560" s="22"/>
      <c r="K560" s="22"/>
      <c r="L560" s="19"/>
      <c r="M560" s="19"/>
    </row>
    <row r="561">
      <c r="A561" s="18"/>
      <c r="B561" s="19"/>
      <c r="C561" s="20"/>
      <c r="D561" s="21"/>
      <c r="E561" s="22"/>
      <c r="F561" s="22"/>
      <c r="G561" s="22"/>
      <c r="H561" s="22"/>
      <c r="I561" s="22"/>
      <c r="J561" s="22"/>
      <c r="K561" s="22"/>
      <c r="L561" s="19"/>
      <c r="M561" s="19"/>
    </row>
    <row r="562">
      <c r="A562" s="18"/>
      <c r="B562" s="19"/>
      <c r="C562" s="20"/>
      <c r="D562" s="21"/>
      <c r="E562" s="22"/>
      <c r="F562" s="22"/>
      <c r="G562" s="22"/>
      <c r="H562" s="22"/>
      <c r="I562" s="22"/>
      <c r="J562" s="22"/>
      <c r="K562" s="22"/>
      <c r="L562" s="19"/>
      <c r="M562" s="19"/>
    </row>
    <row r="563">
      <c r="A563" s="18"/>
      <c r="B563" s="19"/>
      <c r="C563" s="20"/>
      <c r="D563" s="21"/>
      <c r="E563" s="22"/>
      <c r="F563" s="22"/>
      <c r="G563" s="22"/>
      <c r="H563" s="22"/>
      <c r="I563" s="22"/>
      <c r="J563" s="22"/>
      <c r="K563" s="22"/>
      <c r="L563" s="19"/>
      <c r="M563" s="19"/>
    </row>
    <row r="564">
      <c r="A564" s="18"/>
      <c r="B564" s="19"/>
      <c r="C564" s="20"/>
      <c r="D564" s="21"/>
      <c r="E564" s="22"/>
      <c r="F564" s="22"/>
      <c r="G564" s="22"/>
      <c r="H564" s="22"/>
      <c r="I564" s="22"/>
      <c r="J564" s="22"/>
      <c r="K564" s="22"/>
      <c r="L564" s="19"/>
      <c r="M564" s="19"/>
    </row>
    <row r="565">
      <c r="A565" s="18"/>
      <c r="B565" s="19"/>
      <c r="C565" s="20"/>
      <c r="D565" s="21"/>
      <c r="E565" s="22"/>
      <c r="F565" s="22"/>
      <c r="G565" s="22"/>
      <c r="H565" s="22"/>
      <c r="I565" s="22"/>
      <c r="J565" s="22"/>
      <c r="K565" s="22"/>
      <c r="L565" s="19"/>
      <c r="M565" s="19"/>
    </row>
    <row r="566">
      <c r="A566" s="18"/>
      <c r="B566" s="19"/>
      <c r="C566" s="20"/>
      <c r="D566" s="21"/>
      <c r="E566" s="22"/>
      <c r="F566" s="22"/>
      <c r="G566" s="22"/>
      <c r="H566" s="22"/>
      <c r="I566" s="22"/>
      <c r="J566" s="22"/>
      <c r="K566" s="22"/>
      <c r="L566" s="19"/>
      <c r="M566" s="19"/>
    </row>
    <row r="567">
      <c r="A567" s="18"/>
      <c r="B567" s="19"/>
      <c r="C567" s="20"/>
      <c r="D567" s="21"/>
      <c r="E567" s="22"/>
      <c r="F567" s="22"/>
      <c r="G567" s="22"/>
      <c r="H567" s="22"/>
      <c r="I567" s="22"/>
      <c r="J567" s="22"/>
      <c r="K567" s="22"/>
      <c r="L567" s="19"/>
      <c r="M567" s="19"/>
    </row>
    <row r="568">
      <c r="A568" s="18"/>
      <c r="B568" s="19"/>
      <c r="C568" s="20"/>
      <c r="D568" s="21"/>
      <c r="E568" s="22"/>
      <c r="F568" s="22"/>
      <c r="G568" s="22"/>
      <c r="H568" s="22"/>
      <c r="I568" s="22"/>
      <c r="J568" s="22"/>
      <c r="K568" s="22"/>
      <c r="L568" s="19"/>
      <c r="M568" s="19"/>
    </row>
    <row r="569">
      <c r="A569" s="18"/>
      <c r="B569" s="19"/>
      <c r="C569" s="20"/>
      <c r="D569" s="21"/>
      <c r="E569" s="22"/>
      <c r="F569" s="22"/>
      <c r="G569" s="22"/>
      <c r="H569" s="22"/>
      <c r="I569" s="22"/>
      <c r="J569" s="22"/>
      <c r="K569" s="22"/>
      <c r="L569" s="19"/>
      <c r="M569" s="19"/>
    </row>
    <row r="570">
      <c r="A570" s="18"/>
      <c r="B570" s="19"/>
      <c r="C570" s="20"/>
      <c r="D570" s="21"/>
      <c r="E570" s="22"/>
      <c r="F570" s="22"/>
      <c r="G570" s="22"/>
      <c r="H570" s="22"/>
      <c r="I570" s="22"/>
      <c r="J570" s="22"/>
      <c r="K570" s="22"/>
      <c r="L570" s="19"/>
      <c r="M570" s="19"/>
    </row>
    <row r="571">
      <c r="A571" s="18"/>
      <c r="B571" s="19"/>
      <c r="C571" s="20"/>
      <c r="D571" s="21"/>
      <c r="E571" s="22"/>
      <c r="F571" s="22"/>
      <c r="G571" s="22"/>
      <c r="H571" s="22"/>
      <c r="I571" s="22"/>
      <c r="J571" s="22"/>
      <c r="K571" s="22"/>
      <c r="L571" s="19"/>
      <c r="M571" s="19"/>
    </row>
    <row r="572">
      <c r="A572" s="18"/>
      <c r="B572" s="19"/>
      <c r="C572" s="20"/>
      <c r="D572" s="21"/>
      <c r="E572" s="22"/>
      <c r="F572" s="22"/>
      <c r="G572" s="22"/>
      <c r="H572" s="22"/>
      <c r="I572" s="22"/>
      <c r="J572" s="22"/>
      <c r="K572" s="22"/>
      <c r="L572" s="19"/>
      <c r="M572" s="19"/>
    </row>
    <row r="573">
      <c r="A573" s="18"/>
      <c r="B573" s="19"/>
      <c r="C573" s="20"/>
      <c r="D573" s="21"/>
      <c r="E573" s="22"/>
      <c r="F573" s="22"/>
      <c r="G573" s="22"/>
      <c r="H573" s="22"/>
      <c r="I573" s="22"/>
      <c r="J573" s="22"/>
      <c r="K573" s="22"/>
      <c r="L573" s="19"/>
      <c r="M573" s="19"/>
    </row>
    <row r="574">
      <c r="A574" s="18"/>
      <c r="B574" s="19"/>
      <c r="C574" s="20"/>
      <c r="D574" s="21"/>
      <c r="E574" s="22"/>
      <c r="F574" s="22"/>
      <c r="G574" s="22"/>
      <c r="H574" s="22"/>
      <c r="I574" s="22"/>
      <c r="J574" s="22"/>
      <c r="K574" s="22"/>
      <c r="L574" s="19"/>
      <c r="M574" s="19"/>
    </row>
    <row r="575">
      <c r="A575" s="18"/>
      <c r="B575" s="19"/>
      <c r="C575" s="20"/>
      <c r="D575" s="21"/>
      <c r="E575" s="22"/>
      <c r="F575" s="22"/>
      <c r="G575" s="22"/>
      <c r="H575" s="22"/>
      <c r="I575" s="22"/>
      <c r="J575" s="22"/>
      <c r="K575" s="22"/>
      <c r="L575" s="19"/>
      <c r="M575" s="19"/>
    </row>
    <row r="576">
      <c r="A576" s="18"/>
      <c r="B576" s="19"/>
      <c r="C576" s="20"/>
      <c r="D576" s="21"/>
      <c r="E576" s="22"/>
      <c r="F576" s="22"/>
      <c r="G576" s="22"/>
      <c r="H576" s="22"/>
      <c r="I576" s="22"/>
      <c r="J576" s="22"/>
      <c r="K576" s="22"/>
      <c r="L576" s="19"/>
      <c r="M576" s="19"/>
    </row>
    <row r="577">
      <c r="A577" s="18"/>
      <c r="B577" s="19"/>
      <c r="C577" s="20"/>
      <c r="D577" s="21"/>
      <c r="E577" s="22"/>
      <c r="F577" s="22"/>
      <c r="G577" s="22"/>
      <c r="H577" s="22"/>
      <c r="I577" s="22"/>
      <c r="J577" s="22"/>
      <c r="K577" s="22"/>
      <c r="L577" s="19"/>
      <c r="M577" s="19"/>
    </row>
    <row r="578">
      <c r="A578" s="18"/>
      <c r="B578" s="19"/>
      <c r="C578" s="20"/>
      <c r="D578" s="21"/>
      <c r="E578" s="22"/>
      <c r="F578" s="22"/>
      <c r="G578" s="22"/>
      <c r="H578" s="22"/>
      <c r="I578" s="22"/>
      <c r="J578" s="22"/>
      <c r="K578" s="22"/>
      <c r="L578" s="19"/>
      <c r="M578" s="19"/>
    </row>
    <row r="579">
      <c r="A579" s="18"/>
      <c r="B579" s="19"/>
      <c r="C579" s="20"/>
      <c r="D579" s="21"/>
      <c r="E579" s="22"/>
      <c r="F579" s="22"/>
      <c r="G579" s="22"/>
      <c r="H579" s="22"/>
      <c r="I579" s="22"/>
      <c r="J579" s="22"/>
      <c r="K579" s="22"/>
      <c r="L579" s="19"/>
      <c r="M579" s="19"/>
    </row>
    <row r="580">
      <c r="A580" s="18"/>
      <c r="B580" s="19"/>
      <c r="C580" s="20"/>
      <c r="D580" s="21"/>
      <c r="E580" s="22"/>
      <c r="F580" s="22"/>
      <c r="G580" s="22"/>
      <c r="H580" s="22"/>
      <c r="I580" s="22"/>
      <c r="J580" s="22"/>
      <c r="K580" s="22"/>
      <c r="L580" s="19"/>
      <c r="M580" s="19"/>
    </row>
    <row r="581">
      <c r="A581" s="18"/>
      <c r="B581" s="19"/>
      <c r="C581" s="20"/>
      <c r="D581" s="21"/>
      <c r="E581" s="22"/>
      <c r="F581" s="22"/>
      <c r="G581" s="22"/>
      <c r="H581" s="22"/>
      <c r="I581" s="22"/>
      <c r="J581" s="22"/>
      <c r="K581" s="22"/>
      <c r="L581" s="19"/>
      <c r="M581" s="19"/>
    </row>
    <row r="582">
      <c r="A582" s="18"/>
      <c r="B582" s="19"/>
      <c r="C582" s="20"/>
      <c r="D582" s="21"/>
      <c r="E582" s="22"/>
      <c r="F582" s="22"/>
      <c r="G582" s="22"/>
      <c r="H582" s="22"/>
      <c r="I582" s="22"/>
      <c r="J582" s="22"/>
      <c r="K582" s="22"/>
      <c r="L582" s="19"/>
      <c r="M582" s="19"/>
    </row>
    <row r="583">
      <c r="A583" s="18"/>
      <c r="B583" s="19"/>
      <c r="C583" s="20"/>
      <c r="D583" s="21"/>
      <c r="E583" s="22"/>
      <c r="F583" s="22"/>
      <c r="G583" s="22"/>
      <c r="H583" s="22"/>
      <c r="I583" s="22"/>
      <c r="J583" s="22"/>
      <c r="K583" s="22"/>
      <c r="L583" s="19"/>
      <c r="M583" s="19"/>
    </row>
    <row r="584">
      <c r="A584" s="18"/>
      <c r="B584" s="19"/>
      <c r="C584" s="20"/>
      <c r="D584" s="21"/>
      <c r="E584" s="22"/>
      <c r="F584" s="22"/>
      <c r="G584" s="22"/>
      <c r="H584" s="22"/>
      <c r="I584" s="22"/>
      <c r="J584" s="22"/>
      <c r="K584" s="22"/>
      <c r="L584" s="19"/>
      <c r="M584" s="19"/>
    </row>
    <row r="585">
      <c r="A585" s="18"/>
      <c r="B585" s="19"/>
      <c r="C585" s="20"/>
      <c r="D585" s="21"/>
      <c r="E585" s="22"/>
      <c r="F585" s="22"/>
      <c r="G585" s="22"/>
      <c r="H585" s="22"/>
      <c r="I585" s="22"/>
      <c r="J585" s="22"/>
      <c r="K585" s="22"/>
      <c r="L585" s="19"/>
      <c r="M585" s="19"/>
    </row>
    <row r="586">
      <c r="A586" s="18"/>
      <c r="B586" s="19"/>
      <c r="C586" s="20"/>
      <c r="D586" s="21"/>
      <c r="E586" s="22"/>
      <c r="F586" s="22"/>
      <c r="G586" s="22"/>
      <c r="H586" s="22"/>
      <c r="I586" s="22"/>
      <c r="J586" s="22"/>
      <c r="K586" s="22"/>
      <c r="L586" s="19"/>
      <c r="M586" s="19"/>
    </row>
    <row r="587">
      <c r="A587" s="18"/>
      <c r="B587" s="19"/>
      <c r="C587" s="20"/>
      <c r="D587" s="21"/>
      <c r="E587" s="22"/>
      <c r="F587" s="22"/>
      <c r="G587" s="22"/>
      <c r="H587" s="22"/>
      <c r="I587" s="22"/>
      <c r="J587" s="22"/>
      <c r="K587" s="22"/>
      <c r="L587" s="19"/>
      <c r="M587" s="19"/>
    </row>
    <row r="588">
      <c r="A588" s="18"/>
      <c r="B588" s="19"/>
      <c r="C588" s="20"/>
      <c r="D588" s="21"/>
      <c r="E588" s="22"/>
      <c r="F588" s="22"/>
      <c r="G588" s="22"/>
      <c r="H588" s="22"/>
      <c r="I588" s="22"/>
      <c r="J588" s="22"/>
      <c r="K588" s="22"/>
      <c r="L588" s="19"/>
      <c r="M588" s="19"/>
    </row>
    <row r="589">
      <c r="A589" s="18"/>
      <c r="B589" s="19"/>
      <c r="C589" s="20"/>
      <c r="D589" s="21"/>
      <c r="E589" s="22"/>
      <c r="F589" s="22"/>
      <c r="G589" s="22"/>
      <c r="H589" s="22"/>
      <c r="I589" s="22"/>
      <c r="J589" s="22"/>
      <c r="K589" s="22"/>
      <c r="L589" s="19"/>
      <c r="M589" s="19"/>
    </row>
    <row r="590">
      <c r="A590" s="18"/>
      <c r="B590" s="19"/>
      <c r="C590" s="20"/>
      <c r="D590" s="21"/>
      <c r="E590" s="22"/>
      <c r="F590" s="22"/>
      <c r="G590" s="22"/>
      <c r="H590" s="22"/>
      <c r="I590" s="22"/>
      <c r="J590" s="22"/>
      <c r="K590" s="22"/>
      <c r="L590" s="19"/>
      <c r="M590" s="19"/>
    </row>
    <row r="591">
      <c r="A591" s="18"/>
      <c r="B591" s="19"/>
      <c r="C591" s="20"/>
      <c r="D591" s="21"/>
      <c r="E591" s="22"/>
      <c r="F591" s="22"/>
      <c r="G591" s="22"/>
      <c r="H591" s="22"/>
      <c r="I591" s="22"/>
      <c r="J591" s="22"/>
      <c r="K591" s="22"/>
      <c r="L591" s="19"/>
      <c r="M591" s="19"/>
    </row>
    <row r="592">
      <c r="A592" s="18"/>
      <c r="B592" s="19"/>
      <c r="C592" s="20"/>
      <c r="D592" s="21"/>
      <c r="E592" s="22"/>
      <c r="F592" s="22"/>
      <c r="G592" s="22"/>
      <c r="H592" s="22"/>
      <c r="I592" s="22"/>
      <c r="J592" s="22"/>
      <c r="K592" s="22"/>
      <c r="L592" s="19"/>
      <c r="M592" s="19"/>
    </row>
    <row r="593">
      <c r="A593" s="18"/>
      <c r="B593" s="19"/>
      <c r="C593" s="20"/>
      <c r="D593" s="21"/>
      <c r="E593" s="22"/>
      <c r="F593" s="22"/>
      <c r="G593" s="22"/>
      <c r="H593" s="22"/>
      <c r="I593" s="22"/>
      <c r="J593" s="22"/>
      <c r="K593" s="22"/>
      <c r="L593" s="19"/>
      <c r="M593" s="19"/>
    </row>
    <row r="594">
      <c r="A594" s="18"/>
      <c r="B594" s="19"/>
      <c r="C594" s="20"/>
      <c r="D594" s="21"/>
      <c r="E594" s="22"/>
      <c r="F594" s="22"/>
      <c r="G594" s="22"/>
      <c r="H594" s="22"/>
      <c r="I594" s="22"/>
      <c r="J594" s="22"/>
      <c r="K594" s="22"/>
      <c r="L594" s="19"/>
      <c r="M594" s="19"/>
    </row>
    <row r="595">
      <c r="A595" s="18"/>
      <c r="B595" s="19"/>
      <c r="C595" s="20"/>
      <c r="D595" s="21"/>
      <c r="E595" s="22"/>
      <c r="F595" s="22"/>
      <c r="G595" s="22"/>
      <c r="H595" s="22"/>
      <c r="I595" s="22"/>
      <c r="J595" s="22"/>
      <c r="K595" s="22"/>
      <c r="L595" s="19"/>
      <c r="M595" s="19"/>
    </row>
    <row r="596">
      <c r="A596" s="18"/>
      <c r="B596" s="19"/>
      <c r="C596" s="20"/>
      <c r="D596" s="21"/>
      <c r="E596" s="22"/>
      <c r="F596" s="22"/>
      <c r="G596" s="22"/>
      <c r="H596" s="22"/>
      <c r="I596" s="22"/>
      <c r="J596" s="22"/>
      <c r="K596" s="22"/>
      <c r="L596" s="19"/>
      <c r="M596" s="19"/>
    </row>
    <row r="597">
      <c r="A597" s="18"/>
      <c r="B597" s="19"/>
      <c r="C597" s="20"/>
      <c r="D597" s="21"/>
      <c r="E597" s="22"/>
      <c r="F597" s="22"/>
      <c r="G597" s="22"/>
      <c r="H597" s="22"/>
      <c r="I597" s="22"/>
      <c r="J597" s="22"/>
      <c r="K597" s="22"/>
      <c r="L597" s="19"/>
      <c r="M597" s="19"/>
    </row>
    <row r="598">
      <c r="A598" s="18"/>
      <c r="B598" s="19"/>
      <c r="C598" s="20"/>
      <c r="D598" s="21"/>
      <c r="E598" s="22"/>
      <c r="F598" s="22"/>
      <c r="G598" s="22"/>
      <c r="H598" s="22"/>
      <c r="I598" s="22"/>
      <c r="J598" s="22"/>
      <c r="K598" s="22"/>
      <c r="L598" s="19"/>
      <c r="M598" s="19"/>
    </row>
    <row r="599">
      <c r="A599" s="18"/>
      <c r="B599" s="19"/>
      <c r="C599" s="20"/>
      <c r="D599" s="21"/>
      <c r="E599" s="22"/>
      <c r="F599" s="22"/>
      <c r="G599" s="22"/>
      <c r="H599" s="22"/>
      <c r="I599" s="22"/>
      <c r="J599" s="22"/>
      <c r="K599" s="22"/>
      <c r="L599" s="19"/>
      <c r="M599" s="19"/>
    </row>
    <row r="600">
      <c r="A600" s="18"/>
      <c r="B600" s="19"/>
      <c r="C600" s="20"/>
      <c r="D600" s="21"/>
      <c r="E600" s="22"/>
      <c r="F600" s="22"/>
      <c r="G600" s="22"/>
      <c r="H600" s="22"/>
      <c r="I600" s="22"/>
      <c r="J600" s="22"/>
      <c r="K600" s="22"/>
      <c r="L600" s="19"/>
      <c r="M600" s="19"/>
    </row>
    <row r="601">
      <c r="A601" s="18"/>
      <c r="B601" s="19"/>
      <c r="C601" s="20"/>
      <c r="D601" s="21"/>
      <c r="E601" s="22"/>
      <c r="F601" s="22"/>
      <c r="G601" s="22"/>
      <c r="H601" s="22"/>
      <c r="I601" s="22"/>
      <c r="J601" s="22"/>
      <c r="K601" s="22"/>
      <c r="L601" s="19"/>
      <c r="M601" s="19"/>
    </row>
    <row r="602">
      <c r="A602" s="18"/>
      <c r="B602" s="19"/>
      <c r="C602" s="20"/>
      <c r="D602" s="21"/>
      <c r="E602" s="22"/>
      <c r="F602" s="22"/>
      <c r="G602" s="22"/>
      <c r="H602" s="22"/>
      <c r="I602" s="22"/>
      <c r="J602" s="22"/>
      <c r="K602" s="22"/>
      <c r="L602" s="19"/>
      <c r="M602" s="19"/>
    </row>
    <row r="603">
      <c r="A603" s="18"/>
      <c r="B603" s="19"/>
      <c r="C603" s="20"/>
      <c r="D603" s="21"/>
      <c r="E603" s="22"/>
      <c r="F603" s="22"/>
      <c r="G603" s="22"/>
      <c r="H603" s="22"/>
      <c r="I603" s="22"/>
      <c r="J603" s="22"/>
      <c r="K603" s="22"/>
      <c r="L603" s="19"/>
      <c r="M603" s="19"/>
    </row>
    <row r="604">
      <c r="A604" s="18"/>
      <c r="B604" s="19"/>
      <c r="C604" s="20"/>
      <c r="D604" s="21"/>
      <c r="E604" s="22"/>
      <c r="F604" s="22"/>
      <c r="G604" s="22"/>
      <c r="H604" s="22"/>
      <c r="I604" s="22"/>
      <c r="J604" s="22"/>
      <c r="K604" s="22"/>
      <c r="L604" s="19"/>
      <c r="M604" s="19"/>
    </row>
    <row r="605">
      <c r="A605" s="18"/>
      <c r="B605" s="19"/>
      <c r="C605" s="20"/>
      <c r="D605" s="21"/>
      <c r="E605" s="22"/>
      <c r="F605" s="22"/>
      <c r="G605" s="22"/>
      <c r="H605" s="22"/>
      <c r="I605" s="22"/>
      <c r="J605" s="22"/>
      <c r="K605" s="22"/>
      <c r="L605" s="19"/>
      <c r="M605" s="19"/>
    </row>
    <row r="606">
      <c r="A606" s="18"/>
      <c r="B606" s="19"/>
      <c r="C606" s="20"/>
      <c r="D606" s="21"/>
      <c r="E606" s="22"/>
      <c r="F606" s="22"/>
      <c r="G606" s="22"/>
      <c r="H606" s="22"/>
      <c r="I606" s="22"/>
      <c r="J606" s="22"/>
      <c r="K606" s="22"/>
      <c r="L606" s="19"/>
      <c r="M606" s="19"/>
    </row>
    <row r="607">
      <c r="A607" s="18"/>
      <c r="B607" s="19"/>
      <c r="C607" s="20"/>
      <c r="D607" s="21"/>
      <c r="E607" s="22"/>
      <c r="F607" s="22"/>
      <c r="G607" s="22"/>
      <c r="H607" s="22"/>
      <c r="I607" s="22"/>
      <c r="J607" s="22"/>
      <c r="K607" s="22"/>
      <c r="L607" s="19"/>
      <c r="M607" s="19"/>
    </row>
    <row r="608">
      <c r="A608" s="18"/>
      <c r="B608" s="19"/>
      <c r="C608" s="20"/>
      <c r="D608" s="21"/>
      <c r="E608" s="22"/>
      <c r="F608" s="22"/>
      <c r="G608" s="22"/>
      <c r="H608" s="22"/>
      <c r="I608" s="22"/>
      <c r="J608" s="22"/>
      <c r="K608" s="22"/>
      <c r="L608" s="19"/>
      <c r="M608" s="19"/>
    </row>
    <row r="609">
      <c r="A609" s="18"/>
      <c r="B609" s="19"/>
      <c r="C609" s="20"/>
      <c r="D609" s="21"/>
      <c r="E609" s="22"/>
      <c r="F609" s="22"/>
      <c r="G609" s="22"/>
      <c r="H609" s="22"/>
      <c r="I609" s="22"/>
      <c r="J609" s="22"/>
      <c r="K609" s="22"/>
      <c r="L609" s="19"/>
      <c r="M609" s="19"/>
    </row>
    <row r="610">
      <c r="A610" s="18"/>
      <c r="B610" s="19"/>
      <c r="C610" s="20"/>
      <c r="D610" s="21"/>
      <c r="E610" s="22"/>
      <c r="F610" s="22"/>
      <c r="G610" s="22"/>
      <c r="H610" s="22"/>
      <c r="I610" s="22"/>
      <c r="J610" s="22"/>
      <c r="K610" s="22"/>
      <c r="L610" s="19"/>
      <c r="M610" s="19"/>
    </row>
    <row r="611">
      <c r="A611" s="18"/>
      <c r="B611" s="19"/>
      <c r="C611" s="20"/>
      <c r="D611" s="21"/>
      <c r="E611" s="22"/>
      <c r="F611" s="22"/>
      <c r="G611" s="22"/>
      <c r="H611" s="22"/>
      <c r="I611" s="22"/>
      <c r="J611" s="22"/>
      <c r="K611" s="22"/>
      <c r="L611" s="19"/>
      <c r="M611" s="19"/>
    </row>
    <row r="612">
      <c r="A612" s="18"/>
      <c r="B612" s="19"/>
      <c r="C612" s="20"/>
      <c r="D612" s="21"/>
      <c r="E612" s="22"/>
      <c r="F612" s="22"/>
      <c r="G612" s="22"/>
      <c r="H612" s="22"/>
      <c r="I612" s="22"/>
      <c r="J612" s="22"/>
      <c r="K612" s="22"/>
      <c r="L612" s="19"/>
      <c r="M612" s="19"/>
    </row>
    <row r="613">
      <c r="A613" s="18"/>
      <c r="B613" s="19"/>
      <c r="C613" s="20"/>
      <c r="D613" s="21"/>
      <c r="E613" s="22"/>
      <c r="F613" s="22"/>
      <c r="G613" s="22"/>
      <c r="H613" s="22"/>
      <c r="I613" s="22"/>
      <c r="J613" s="22"/>
      <c r="K613" s="22"/>
      <c r="L613" s="19"/>
      <c r="M613" s="19"/>
    </row>
    <row r="614">
      <c r="A614" s="18"/>
      <c r="B614" s="19"/>
      <c r="C614" s="20"/>
      <c r="D614" s="21"/>
      <c r="E614" s="22"/>
      <c r="F614" s="22"/>
      <c r="G614" s="22"/>
      <c r="H614" s="22"/>
      <c r="I614" s="22"/>
      <c r="J614" s="22"/>
      <c r="K614" s="22"/>
      <c r="L614" s="19"/>
      <c r="M614" s="19"/>
    </row>
    <row r="615">
      <c r="A615" s="18"/>
      <c r="B615" s="19"/>
      <c r="C615" s="20"/>
      <c r="D615" s="21"/>
      <c r="E615" s="22"/>
      <c r="F615" s="22"/>
      <c r="G615" s="22"/>
      <c r="H615" s="22"/>
      <c r="I615" s="22"/>
      <c r="J615" s="22"/>
      <c r="K615" s="22"/>
      <c r="L615" s="19"/>
      <c r="M615" s="19"/>
    </row>
    <row r="616">
      <c r="A616" s="18"/>
      <c r="B616" s="19"/>
      <c r="C616" s="20"/>
      <c r="D616" s="21"/>
      <c r="E616" s="22"/>
      <c r="F616" s="22"/>
      <c r="G616" s="22"/>
      <c r="H616" s="22"/>
      <c r="I616" s="22"/>
      <c r="J616" s="22"/>
      <c r="K616" s="22"/>
      <c r="L616" s="19"/>
      <c r="M616" s="19"/>
    </row>
    <row r="617">
      <c r="A617" s="18"/>
      <c r="B617" s="19"/>
      <c r="C617" s="20"/>
      <c r="D617" s="21"/>
      <c r="E617" s="22"/>
      <c r="F617" s="22"/>
      <c r="G617" s="22"/>
      <c r="H617" s="22"/>
      <c r="I617" s="22"/>
      <c r="J617" s="22"/>
      <c r="K617" s="22"/>
      <c r="L617" s="19"/>
      <c r="M617" s="19"/>
    </row>
    <row r="618">
      <c r="A618" s="18"/>
      <c r="B618" s="19"/>
      <c r="C618" s="20"/>
      <c r="D618" s="21"/>
      <c r="E618" s="22"/>
      <c r="F618" s="22"/>
      <c r="G618" s="22"/>
      <c r="H618" s="22"/>
      <c r="I618" s="22"/>
      <c r="J618" s="22"/>
      <c r="K618" s="22"/>
      <c r="L618" s="19"/>
      <c r="M618" s="19"/>
    </row>
    <row r="619">
      <c r="A619" s="18"/>
      <c r="B619" s="19"/>
      <c r="C619" s="20"/>
      <c r="D619" s="21"/>
      <c r="E619" s="22"/>
      <c r="F619" s="22"/>
      <c r="G619" s="22"/>
      <c r="H619" s="22"/>
      <c r="I619" s="22"/>
      <c r="J619" s="22"/>
      <c r="K619" s="22"/>
      <c r="L619" s="19"/>
      <c r="M619" s="19"/>
    </row>
    <row r="620">
      <c r="A620" s="18"/>
      <c r="B620" s="19"/>
      <c r="C620" s="20"/>
      <c r="D620" s="21"/>
      <c r="E620" s="22"/>
      <c r="F620" s="22"/>
      <c r="G620" s="22"/>
      <c r="H620" s="22"/>
      <c r="I620" s="22"/>
      <c r="J620" s="22"/>
      <c r="K620" s="22"/>
      <c r="L620" s="19"/>
      <c r="M620" s="19"/>
    </row>
    <row r="621">
      <c r="A621" s="18"/>
      <c r="B621" s="19"/>
      <c r="C621" s="20"/>
      <c r="D621" s="21"/>
      <c r="E621" s="22"/>
      <c r="F621" s="22"/>
      <c r="G621" s="22"/>
      <c r="H621" s="22"/>
      <c r="I621" s="22"/>
      <c r="J621" s="22"/>
      <c r="K621" s="22"/>
      <c r="L621" s="19"/>
      <c r="M621" s="19"/>
    </row>
    <row r="622">
      <c r="A622" s="18"/>
      <c r="B622" s="19"/>
      <c r="C622" s="20"/>
      <c r="D622" s="21"/>
      <c r="E622" s="22"/>
      <c r="F622" s="22"/>
      <c r="G622" s="22"/>
      <c r="H622" s="22"/>
      <c r="I622" s="22"/>
      <c r="J622" s="22"/>
      <c r="K622" s="22"/>
      <c r="L622" s="19"/>
      <c r="M622" s="19"/>
    </row>
    <row r="623">
      <c r="A623" s="18"/>
      <c r="B623" s="19"/>
      <c r="C623" s="20"/>
      <c r="D623" s="21"/>
      <c r="E623" s="22"/>
      <c r="F623" s="22"/>
      <c r="G623" s="22"/>
      <c r="H623" s="22"/>
      <c r="I623" s="22"/>
      <c r="J623" s="22"/>
      <c r="K623" s="22"/>
      <c r="L623" s="19"/>
      <c r="M623" s="19"/>
    </row>
    <row r="624">
      <c r="A624" s="18"/>
      <c r="B624" s="19"/>
      <c r="C624" s="20"/>
      <c r="D624" s="21"/>
      <c r="E624" s="22"/>
      <c r="F624" s="22"/>
      <c r="G624" s="22"/>
      <c r="H624" s="22"/>
      <c r="I624" s="22"/>
      <c r="J624" s="22"/>
      <c r="K624" s="22"/>
      <c r="L624" s="19"/>
      <c r="M624" s="19"/>
    </row>
    <row r="625">
      <c r="A625" s="18"/>
      <c r="B625" s="19"/>
      <c r="C625" s="20"/>
      <c r="D625" s="21"/>
      <c r="E625" s="22"/>
      <c r="F625" s="22"/>
      <c r="G625" s="22"/>
      <c r="H625" s="22"/>
      <c r="I625" s="22"/>
      <c r="J625" s="22"/>
      <c r="K625" s="22"/>
      <c r="L625" s="19"/>
      <c r="M625" s="19"/>
    </row>
    <row r="626">
      <c r="A626" s="18"/>
      <c r="B626" s="19"/>
      <c r="C626" s="20"/>
      <c r="D626" s="21"/>
      <c r="E626" s="22"/>
      <c r="F626" s="22"/>
      <c r="G626" s="22"/>
      <c r="H626" s="22"/>
      <c r="I626" s="22"/>
      <c r="J626" s="22"/>
      <c r="K626" s="22"/>
      <c r="L626" s="19"/>
      <c r="M626" s="19"/>
    </row>
    <row r="627">
      <c r="A627" s="18"/>
      <c r="B627" s="19"/>
      <c r="C627" s="20"/>
      <c r="D627" s="21"/>
      <c r="E627" s="22"/>
      <c r="F627" s="22"/>
      <c r="G627" s="22"/>
      <c r="H627" s="22"/>
      <c r="I627" s="22"/>
      <c r="J627" s="22"/>
      <c r="K627" s="22"/>
      <c r="L627" s="19"/>
      <c r="M627" s="19"/>
    </row>
    <row r="628">
      <c r="A628" s="18"/>
      <c r="B628" s="19"/>
      <c r="C628" s="20"/>
      <c r="D628" s="21"/>
      <c r="E628" s="22"/>
      <c r="F628" s="22"/>
      <c r="G628" s="22"/>
      <c r="H628" s="22"/>
      <c r="I628" s="22"/>
      <c r="J628" s="22"/>
      <c r="K628" s="22"/>
      <c r="L628" s="19"/>
      <c r="M628" s="19"/>
    </row>
    <row r="629">
      <c r="A629" s="18"/>
      <c r="B629" s="19"/>
      <c r="C629" s="20"/>
      <c r="D629" s="21"/>
      <c r="E629" s="22"/>
      <c r="F629" s="22"/>
      <c r="G629" s="22"/>
      <c r="H629" s="22"/>
      <c r="I629" s="22"/>
      <c r="J629" s="22"/>
      <c r="K629" s="22"/>
      <c r="L629" s="19"/>
      <c r="M629" s="19"/>
    </row>
    <row r="630">
      <c r="A630" s="18"/>
      <c r="B630" s="19"/>
      <c r="C630" s="20"/>
      <c r="D630" s="21"/>
      <c r="E630" s="22"/>
      <c r="F630" s="22"/>
      <c r="G630" s="22"/>
      <c r="H630" s="22"/>
      <c r="I630" s="22"/>
      <c r="J630" s="22"/>
      <c r="K630" s="22"/>
      <c r="L630" s="19"/>
      <c r="M630" s="19"/>
    </row>
    <row r="631">
      <c r="A631" s="18"/>
      <c r="B631" s="19"/>
      <c r="C631" s="20"/>
      <c r="D631" s="21"/>
      <c r="E631" s="22"/>
      <c r="F631" s="22"/>
      <c r="G631" s="22"/>
      <c r="H631" s="22"/>
      <c r="I631" s="22"/>
      <c r="J631" s="22"/>
      <c r="K631" s="22"/>
      <c r="L631" s="19"/>
      <c r="M631" s="19"/>
    </row>
    <row r="632">
      <c r="A632" s="18"/>
      <c r="B632" s="19"/>
      <c r="C632" s="20"/>
      <c r="D632" s="21"/>
      <c r="E632" s="22"/>
      <c r="F632" s="22"/>
      <c r="G632" s="22"/>
      <c r="H632" s="22"/>
      <c r="I632" s="22"/>
      <c r="J632" s="22"/>
      <c r="K632" s="22"/>
      <c r="L632" s="19"/>
      <c r="M632" s="19"/>
    </row>
    <row r="633">
      <c r="A633" s="18"/>
      <c r="B633" s="19"/>
      <c r="C633" s="20"/>
      <c r="D633" s="21"/>
      <c r="E633" s="22"/>
      <c r="F633" s="22"/>
      <c r="G633" s="22"/>
      <c r="H633" s="22"/>
      <c r="I633" s="22"/>
      <c r="J633" s="22"/>
      <c r="K633" s="22"/>
      <c r="L633" s="19"/>
      <c r="M633" s="19"/>
    </row>
    <row r="634">
      <c r="A634" s="18"/>
      <c r="B634" s="19"/>
      <c r="C634" s="20"/>
      <c r="D634" s="21"/>
      <c r="E634" s="22"/>
      <c r="F634" s="22"/>
      <c r="G634" s="22"/>
      <c r="H634" s="22"/>
      <c r="I634" s="22"/>
      <c r="J634" s="22"/>
      <c r="K634" s="22"/>
      <c r="L634" s="19"/>
      <c r="M634" s="19"/>
    </row>
    <row r="635">
      <c r="A635" s="18"/>
      <c r="B635" s="19"/>
      <c r="C635" s="20"/>
      <c r="D635" s="21"/>
      <c r="E635" s="22"/>
      <c r="F635" s="22"/>
      <c r="G635" s="22"/>
      <c r="H635" s="22"/>
      <c r="I635" s="22"/>
      <c r="J635" s="22"/>
      <c r="K635" s="22"/>
      <c r="L635" s="19"/>
      <c r="M635" s="19"/>
    </row>
    <row r="636">
      <c r="A636" s="18"/>
      <c r="B636" s="19"/>
      <c r="C636" s="20"/>
      <c r="D636" s="21"/>
      <c r="E636" s="22"/>
      <c r="F636" s="22"/>
      <c r="G636" s="22"/>
      <c r="H636" s="22"/>
      <c r="I636" s="22"/>
      <c r="J636" s="22"/>
      <c r="K636" s="22"/>
      <c r="L636" s="19"/>
      <c r="M636" s="19"/>
    </row>
    <row r="637">
      <c r="A637" s="18"/>
      <c r="B637" s="19"/>
      <c r="C637" s="20"/>
      <c r="D637" s="21"/>
      <c r="E637" s="22"/>
      <c r="F637" s="22"/>
      <c r="G637" s="22"/>
      <c r="H637" s="22"/>
      <c r="I637" s="22"/>
      <c r="J637" s="22"/>
      <c r="K637" s="22"/>
      <c r="L637" s="19"/>
      <c r="M637" s="19"/>
    </row>
    <row r="638">
      <c r="A638" s="18"/>
      <c r="B638" s="19"/>
      <c r="C638" s="20"/>
      <c r="D638" s="21"/>
      <c r="E638" s="22"/>
      <c r="F638" s="22"/>
      <c r="G638" s="22"/>
      <c r="H638" s="22"/>
      <c r="I638" s="22"/>
      <c r="J638" s="22"/>
      <c r="K638" s="22"/>
      <c r="L638" s="19"/>
      <c r="M638" s="19"/>
    </row>
    <row r="639">
      <c r="A639" s="18"/>
      <c r="B639" s="19"/>
      <c r="C639" s="20"/>
      <c r="D639" s="21"/>
      <c r="E639" s="22"/>
      <c r="F639" s="22"/>
      <c r="G639" s="22"/>
      <c r="H639" s="22"/>
      <c r="I639" s="22"/>
      <c r="J639" s="22"/>
      <c r="K639" s="22"/>
      <c r="L639" s="19"/>
      <c r="M639" s="19"/>
    </row>
    <row r="640">
      <c r="A640" s="18"/>
      <c r="B640" s="19"/>
      <c r="C640" s="20"/>
      <c r="D640" s="21"/>
      <c r="E640" s="22"/>
      <c r="F640" s="22"/>
      <c r="G640" s="22"/>
      <c r="H640" s="22"/>
      <c r="I640" s="22"/>
      <c r="J640" s="22"/>
      <c r="K640" s="22"/>
      <c r="L640" s="19"/>
      <c r="M640" s="19"/>
    </row>
    <row r="641">
      <c r="A641" s="18"/>
      <c r="B641" s="19"/>
      <c r="C641" s="20"/>
      <c r="D641" s="21"/>
      <c r="E641" s="22"/>
      <c r="F641" s="22"/>
      <c r="G641" s="22"/>
      <c r="H641" s="22"/>
      <c r="I641" s="22"/>
      <c r="J641" s="22"/>
      <c r="K641" s="22"/>
      <c r="L641" s="19"/>
      <c r="M641" s="19"/>
    </row>
    <row r="642">
      <c r="A642" s="18"/>
      <c r="B642" s="19"/>
      <c r="C642" s="20"/>
      <c r="D642" s="21"/>
      <c r="E642" s="22"/>
      <c r="F642" s="22"/>
      <c r="G642" s="22"/>
      <c r="H642" s="22"/>
      <c r="I642" s="22"/>
      <c r="J642" s="22"/>
      <c r="K642" s="22"/>
      <c r="L642" s="19"/>
      <c r="M642" s="19"/>
    </row>
    <row r="643">
      <c r="A643" s="18"/>
      <c r="B643" s="19"/>
      <c r="C643" s="20"/>
      <c r="D643" s="21"/>
      <c r="E643" s="22"/>
      <c r="F643" s="22"/>
      <c r="G643" s="22"/>
      <c r="H643" s="22"/>
      <c r="I643" s="22"/>
      <c r="J643" s="22"/>
      <c r="K643" s="22"/>
      <c r="L643" s="19"/>
      <c r="M643" s="19"/>
    </row>
    <row r="644">
      <c r="A644" s="18"/>
      <c r="B644" s="19"/>
      <c r="C644" s="20"/>
      <c r="D644" s="21"/>
      <c r="E644" s="22"/>
      <c r="F644" s="22"/>
      <c r="G644" s="22"/>
      <c r="H644" s="22"/>
      <c r="I644" s="22"/>
      <c r="J644" s="22"/>
      <c r="K644" s="22"/>
      <c r="L644" s="19"/>
      <c r="M644" s="19"/>
    </row>
    <row r="645">
      <c r="A645" s="18"/>
      <c r="B645" s="19"/>
      <c r="C645" s="20"/>
      <c r="D645" s="21"/>
      <c r="E645" s="22"/>
      <c r="F645" s="22"/>
      <c r="G645" s="22"/>
      <c r="H645" s="22"/>
      <c r="I645" s="22"/>
      <c r="J645" s="22"/>
      <c r="K645" s="22"/>
      <c r="L645" s="19"/>
      <c r="M645" s="19"/>
    </row>
    <row r="646">
      <c r="A646" s="18"/>
      <c r="B646" s="19"/>
      <c r="C646" s="20"/>
      <c r="D646" s="21"/>
      <c r="E646" s="22"/>
      <c r="F646" s="22"/>
      <c r="G646" s="22"/>
      <c r="H646" s="22"/>
      <c r="I646" s="22"/>
      <c r="J646" s="22"/>
      <c r="K646" s="22"/>
      <c r="L646" s="19"/>
      <c r="M646" s="19"/>
    </row>
    <row r="647">
      <c r="A647" s="18"/>
      <c r="B647" s="19"/>
      <c r="C647" s="20"/>
      <c r="D647" s="21"/>
      <c r="E647" s="22"/>
      <c r="F647" s="22"/>
      <c r="G647" s="22"/>
      <c r="H647" s="22"/>
      <c r="I647" s="22"/>
      <c r="J647" s="22"/>
      <c r="K647" s="22"/>
      <c r="L647" s="19"/>
      <c r="M647" s="19"/>
    </row>
    <row r="648">
      <c r="A648" s="18"/>
      <c r="B648" s="19"/>
      <c r="C648" s="20"/>
      <c r="D648" s="21"/>
      <c r="E648" s="22"/>
      <c r="F648" s="22"/>
      <c r="G648" s="22"/>
      <c r="H648" s="22"/>
      <c r="I648" s="22"/>
      <c r="J648" s="22"/>
      <c r="K648" s="22"/>
      <c r="L648" s="19"/>
      <c r="M648" s="19"/>
    </row>
    <row r="649">
      <c r="A649" s="18"/>
      <c r="B649" s="19"/>
      <c r="C649" s="20"/>
      <c r="D649" s="21"/>
      <c r="E649" s="22"/>
      <c r="F649" s="22"/>
      <c r="G649" s="22"/>
      <c r="H649" s="22"/>
      <c r="I649" s="22"/>
      <c r="J649" s="22"/>
      <c r="K649" s="22"/>
      <c r="L649" s="19"/>
      <c r="M649" s="19"/>
    </row>
    <row r="650">
      <c r="A650" s="18"/>
      <c r="B650" s="19"/>
      <c r="C650" s="20"/>
      <c r="D650" s="21"/>
      <c r="E650" s="22"/>
      <c r="F650" s="22"/>
      <c r="G650" s="22"/>
      <c r="H650" s="22"/>
      <c r="I650" s="22"/>
      <c r="J650" s="22"/>
      <c r="K650" s="22"/>
      <c r="L650" s="19"/>
      <c r="M650" s="19"/>
    </row>
    <row r="651">
      <c r="A651" s="18"/>
      <c r="B651" s="19"/>
      <c r="C651" s="20"/>
      <c r="D651" s="21"/>
      <c r="E651" s="22"/>
      <c r="F651" s="22"/>
      <c r="G651" s="22"/>
      <c r="H651" s="22"/>
      <c r="I651" s="22"/>
      <c r="J651" s="22"/>
      <c r="K651" s="22"/>
      <c r="L651" s="19"/>
      <c r="M651" s="19"/>
    </row>
    <row r="652">
      <c r="A652" s="18"/>
      <c r="B652" s="19"/>
      <c r="C652" s="20"/>
      <c r="D652" s="21"/>
      <c r="E652" s="22"/>
      <c r="F652" s="22"/>
      <c r="G652" s="22"/>
      <c r="H652" s="22"/>
      <c r="I652" s="22"/>
      <c r="J652" s="22"/>
      <c r="K652" s="22"/>
      <c r="L652" s="19"/>
      <c r="M652" s="19"/>
    </row>
    <row r="653">
      <c r="A653" s="18"/>
      <c r="B653" s="19"/>
      <c r="C653" s="20"/>
      <c r="D653" s="21"/>
      <c r="E653" s="22"/>
      <c r="F653" s="22"/>
      <c r="G653" s="22"/>
      <c r="H653" s="22"/>
      <c r="I653" s="22"/>
      <c r="J653" s="22"/>
      <c r="K653" s="22"/>
      <c r="L653" s="19"/>
      <c r="M653" s="19"/>
    </row>
    <row r="654">
      <c r="A654" s="18"/>
      <c r="B654" s="19"/>
      <c r="C654" s="20"/>
      <c r="D654" s="21"/>
      <c r="E654" s="22"/>
      <c r="F654" s="22"/>
      <c r="G654" s="22"/>
      <c r="H654" s="22"/>
      <c r="I654" s="22"/>
      <c r="J654" s="22"/>
      <c r="K654" s="22"/>
      <c r="L654" s="19"/>
      <c r="M654" s="19"/>
    </row>
    <row r="655">
      <c r="A655" s="18"/>
      <c r="B655" s="19"/>
      <c r="C655" s="20"/>
      <c r="D655" s="21"/>
      <c r="E655" s="22"/>
      <c r="F655" s="22"/>
      <c r="G655" s="22"/>
      <c r="H655" s="22"/>
      <c r="I655" s="22"/>
      <c r="J655" s="22"/>
      <c r="K655" s="22"/>
      <c r="L655" s="19"/>
      <c r="M655" s="19"/>
    </row>
    <row r="656">
      <c r="A656" s="18"/>
      <c r="B656" s="19"/>
      <c r="C656" s="20"/>
      <c r="D656" s="21"/>
      <c r="E656" s="22"/>
      <c r="F656" s="22"/>
      <c r="G656" s="22"/>
      <c r="H656" s="22"/>
      <c r="I656" s="22"/>
      <c r="J656" s="22"/>
      <c r="K656" s="22"/>
      <c r="L656" s="19"/>
      <c r="M656" s="19"/>
    </row>
    <row r="657">
      <c r="A657" s="18"/>
      <c r="B657" s="19"/>
      <c r="C657" s="20"/>
      <c r="D657" s="21"/>
      <c r="E657" s="22"/>
      <c r="F657" s="22"/>
      <c r="G657" s="22"/>
      <c r="H657" s="22"/>
      <c r="I657" s="22"/>
      <c r="J657" s="22"/>
      <c r="K657" s="22"/>
      <c r="L657" s="19"/>
      <c r="M657" s="19"/>
    </row>
    <row r="658">
      <c r="A658" s="18"/>
      <c r="B658" s="19"/>
      <c r="C658" s="20"/>
      <c r="D658" s="21"/>
      <c r="E658" s="22"/>
      <c r="F658" s="22"/>
      <c r="G658" s="22"/>
      <c r="H658" s="22"/>
      <c r="I658" s="22"/>
      <c r="J658" s="22"/>
      <c r="K658" s="22"/>
      <c r="L658" s="19"/>
      <c r="M658" s="19"/>
    </row>
    <row r="659">
      <c r="A659" s="18"/>
      <c r="B659" s="19"/>
      <c r="C659" s="20"/>
      <c r="D659" s="21"/>
      <c r="E659" s="22"/>
      <c r="F659" s="22"/>
      <c r="G659" s="22"/>
      <c r="H659" s="22"/>
      <c r="I659" s="22"/>
      <c r="J659" s="22"/>
      <c r="K659" s="22"/>
      <c r="L659" s="19"/>
      <c r="M659" s="19"/>
    </row>
    <row r="660">
      <c r="A660" s="18"/>
      <c r="B660" s="19"/>
      <c r="C660" s="20"/>
      <c r="D660" s="21"/>
      <c r="E660" s="22"/>
      <c r="F660" s="22"/>
      <c r="G660" s="22"/>
      <c r="H660" s="22"/>
      <c r="I660" s="22"/>
      <c r="J660" s="22"/>
      <c r="K660" s="22"/>
      <c r="L660" s="19"/>
      <c r="M660" s="19"/>
    </row>
    <row r="661">
      <c r="A661" s="18"/>
      <c r="B661" s="19"/>
      <c r="C661" s="20"/>
      <c r="D661" s="21"/>
      <c r="E661" s="22"/>
      <c r="F661" s="22"/>
      <c r="G661" s="22"/>
      <c r="H661" s="22"/>
      <c r="I661" s="22"/>
      <c r="J661" s="22"/>
      <c r="K661" s="22"/>
      <c r="L661" s="19"/>
      <c r="M661" s="19"/>
    </row>
    <row r="662">
      <c r="A662" s="18"/>
      <c r="B662" s="19"/>
      <c r="C662" s="20"/>
      <c r="D662" s="21"/>
      <c r="E662" s="22"/>
      <c r="F662" s="22"/>
      <c r="G662" s="22"/>
      <c r="H662" s="22"/>
      <c r="I662" s="22"/>
      <c r="J662" s="22"/>
      <c r="K662" s="22"/>
      <c r="L662" s="19"/>
      <c r="M662" s="19"/>
    </row>
    <row r="663">
      <c r="A663" s="18"/>
      <c r="B663" s="19"/>
      <c r="C663" s="20"/>
      <c r="D663" s="21"/>
      <c r="E663" s="22"/>
      <c r="F663" s="22"/>
      <c r="G663" s="22"/>
      <c r="H663" s="22"/>
      <c r="I663" s="22"/>
      <c r="J663" s="22"/>
      <c r="K663" s="22"/>
      <c r="L663" s="19"/>
      <c r="M663" s="19"/>
    </row>
    <row r="664">
      <c r="A664" s="18"/>
      <c r="B664" s="19"/>
      <c r="C664" s="20"/>
      <c r="D664" s="21"/>
      <c r="E664" s="22"/>
      <c r="F664" s="22"/>
      <c r="G664" s="22"/>
      <c r="H664" s="22"/>
      <c r="I664" s="22"/>
      <c r="J664" s="22"/>
      <c r="K664" s="22"/>
      <c r="L664" s="19"/>
      <c r="M664" s="19"/>
    </row>
    <row r="665">
      <c r="A665" s="18"/>
      <c r="B665" s="19"/>
      <c r="C665" s="20"/>
      <c r="D665" s="21"/>
      <c r="E665" s="22"/>
      <c r="F665" s="22"/>
      <c r="G665" s="22"/>
      <c r="H665" s="22"/>
      <c r="I665" s="22"/>
      <c r="J665" s="22"/>
      <c r="K665" s="22"/>
      <c r="L665" s="19"/>
      <c r="M665" s="19"/>
    </row>
    <row r="666">
      <c r="A666" s="18"/>
      <c r="B666" s="19"/>
      <c r="C666" s="20"/>
      <c r="D666" s="21"/>
      <c r="E666" s="22"/>
      <c r="F666" s="22"/>
      <c r="G666" s="22"/>
      <c r="H666" s="22"/>
      <c r="I666" s="22"/>
      <c r="J666" s="22"/>
      <c r="K666" s="22"/>
      <c r="L666" s="19"/>
      <c r="M666" s="19"/>
    </row>
    <row r="667">
      <c r="A667" s="18"/>
      <c r="B667" s="19"/>
      <c r="C667" s="20"/>
      <c r="D667" s="21"/>
      <c r="E667" s="22"/>
      <c r="F667" s="22"/>
      <c r="G667" s="22"/>
      <c r="H667" s="22"/>
      <c r="I667" s="22"/>
      <c r="J667" s="22"/>
      <c r="K667" s="22"/>
      <c r="L667" s="19"/>
      <c r="M667" s="19"/>
    </row>
    <row r="668">
      <c r="A668" s="18"/>
      <c r="B668" s="19"/>
      <c r="C668" s="20"/>
      <c r="D668" s="21"/>
      <c r="E668" s="22"/>
      <c r="F668" s="22"/>
      <c r="G668" s="22"/>
      <c r="H668" s="22"/>
      <c r="I668" s="22"/>
      <c r="J668" s="22"/>
      <c r="K668" s="22"/>
      <c r="L668" s="19"/>
      <c r="M668" s="19"/>
    </row>
    <row r="669">
      <c r="A669" s="18"/>
      <c r="B669" s="19"/>
      <c r="C669" s="20"/>
      <c r="D669" s="21"/>
      <c r="E669" s="22"/>
      <c r="F669" s="22"/>
      <c r="G669" s="22"/>
      <c r="H669" s="22"/>
      <c r="I669" s="22"/>
      <c r="J669" s="22"/>
      <c r="K669" s="22"/>
      <c r="L669" s="19"/>
      <c r="M669" s="19"/>
    </row>
    <row r="670">
      <c r="A670" s="18"/>
      <c r="B670" s="19"/>
      <c r="C670" s="20"/>
      <c r="D670" s="21"/>
      <c r="E670" s="22"/>
      <c r="F670" s="22"/>
      <c r="G670" s="22"/>
      <c r="H670" s="22"/>
      <c r="I670" s="22"/>
      <c r="J670" s="22"/>
      <c r="K670" s="22"/>
      <c r="L670" s="19"/>
      <c r="M670" s="19"/>
    </row>
    <row r="671">
      <c r="A671" s="18"/>
      <c r="B671" s="19"/>
      <c r="C671" s="20"/>
      <c r="D671" s="21"/>
      <c r="E671" s="22"/>
      <c r="F671" s="22"/>
      <c r="G671" s="22"/>
      <c r="H671" s="22"/>
      <c r="I671" s="22"/>
      <c r="J671" s="22"/>
      <c r="K671" s="22"/>
      <c r="L671" s="19"/>
      <c r="M671" s="19"/>
    </row>
    <row r="672">
      <c r="A672" s="18"/>
      <c r="B672" s="19"/>
      <c r="C672" s="20"/>
      <c r="D672" s="21"/>
      <c r="E672" s="22"/>
      <c r="F672" s="22"/>
      <c r="G672" s="22"/>
      <c r="H672" s="22"/>
      <c r="I672" s="22"/>
      <c r="J672" s="22"/>
      <c r="K672" s="22"/>
      <c r="L672" s="19"/>
      <c r="M672" s="19"/>
    </row>
    <row r="673">
      <c r="A673" s="18"/>
      <c r="B673" s="19"/>
      <c r="C673" s="20"/>
      <c r="D673" s="21"/>
      <c r="E673" s="22"/>
      <c r="F673" s="22"/>
      <c r="G673" s="22"/>
      <c r="H673" s="22"/>
      <c r="I673" s="22"/>
      <c r="J673" s="22"/>
      <c r="K673" s="22"/>
      <c r="L673" s="19"/>
      <c r="M673" s="19"/>
    </row>
    <row r="674">
      <c r="A674" s="18"/>
      <c r="B674" s="19"/>
      <c r="C674" s="20"/>
      <c r="D674" s="21"/>
      <c r="E674" s="22"/>
      <c r="F674" s="22"/>
      <c r="G674" s="22"/>
      <c r="H674" s="22"/>
      <c r="I674" s="22"/>
      <c r="J674" s="22"/>
      <c r="K674" s="22"/>
      <c r="L674" s="19"/>
      <c r="M674" s="19"/>
    </row>
    <row r="675">
      <c r="A675" s="18"/>
      <c r="B675" s="19"/>
      <c r="C675" s="20"/>
      <c r="D675" s="21"/>
      <c r="E675" s="22"/>
      <c r="F675" s="22"/>
      <c r="G675" s="22"/>
      <c r="H675" s="22"/>
      <c r="I675" s="22"/>
      <c r="J675" s="22"/>
      <c r="K675" s="22"/>
      <c r="L675" s="19"/>
      <c r="M675" s="19"/>
    </row>
    <row r="676">
      <c r="A676" s="18"/>
      <c r="B676" s="19"/>
      <c r="C676" s="20"/>
      <c r="D676" s="21"/>
      <c r="E676" s="22"/>
      <c r="F676" s="22"/>
      <c r="G676" s="22"/>
      <c r="H676" s="22"/>
      <c r="I676" s="22"/>
      <c r="J676" s="22"/>
      <c r="K676" s="22"/>
      <c r="L676" s="19"/>
      <c r="M676" s="19"/>
    </row>
    <row r="677">
      <c r="A677" s="18"/>
      <c r="B677" s="19"/>
      <c r="C677" s="20"/>
      <c r="D677" s="21"/>
      <c r="E677" s="22"/>
      <c r="F677" s="22"/>
      <c r="G677" s="22"/>
      <c r="H677" s="22"/>
      <c r="I677" s="22"/>
      <c r="J677" s="22"/>
      <c r="K677" s="22"/>
      <c r="L677" s="19"/>
      <c r="M677" s="19"/>
    </row>
    <row r="678">
      <c r="A678" s="18"/>
      <c r="B678" s="19"/>
      <c r="C678" s="20"/>
      <c r="D678" s="21"/>
      <c r="E678" s="22"/>
      <c r="F678" s="22"/>
      <c r="G678" s="22"/>
      <c r="H678" s="22"/>
      <c r="I678" s="22"/>
      <c r="J678" s="22"/>
      <c r="K678" s="22"/>
      <c r="L678" s="19"/>
      <c r="M678" s="19"/>
    </row>
    <row r="679">
      <c r="A679" s="18"/>
      <c r="B679" s="19"/>
      <c r="C679" s="20"/>
      <c r="D679" s="21"/>
      <c r="E679" s="22"/>
      <c r="F679" s="22"/>
      <c r="G679" s="22"/>
      <c r="H679" s="22"/>
      <c r="I679" s="22"/>
      <c r="J679" s="22"/>
      <c r="K679" s="22"/>
      <c r="L679" s="19"/>
      <c r="M679" s="19"/>
    </row>
    <row r="680">
      <c r="A680" s="18"/>
      <c r="B680" s="19"/>
      <c r="C680" s="20"/>
      <c r="D680" s="21"/>
      <c r="E680" s="22"/>
      <c r="F680" s="22"/>
      <c r="G680" s="22"/>
      <c r="H680" s="22"/>
      <c r="I680" s="22"/>
      <c r="J680" s="22"/>
      <c r="K680" s="22"/>
      <c r="L680" s="19"/>
      <c r="M680" s="19"/>
    </row>
    <row r="681">
      <c r="A681" s="18"/>
      <c r="B681" s="19"/>
      <c r="C681" s="20"/>
      <c r="D681" s="21"/>
      <c r="E681" s="22"/>
      <c r="F681" s="22"/>
      <c r="G681" s="22"/>
      <c r="H681" s="22"/>
      <c r="I681" s="22"/>
      <c r="J681" s="22"/>
      <c r="K681" s="22"/>
      <c r="L681" s="19"/>
      <c r="M681" s="19"/>
    </row>
    <row r="682">
      <c r="A682" s="18"/>
      <c r="B682" s="19"/>
      <c r="C682" s="20"/>
      <c r="D682" s="21"/>
      <c r="E682" s="22"/>
      <c r="F682" s="22"/>
      <c r="G682" s="22"/>
      <c r="H682" s="22"/>
      <c r="I682" s="22"/>
      <c r="J682" s="22"/>
      <c r="K682" s="22"/>
      <c r="L682" s="19"/>
      <c r="M682" s="19"/>
    </row>
    <row r="683">
      <c r="A683" s="18"/>
      <c r="B683" s="19"/>
      <c r="C683" s="20"/>
      <c r="D683" s="21"/>
      <c r="E683" s="22"/>
      <c r="F683" s="22"/>
      <c r="G683" s="22"/>
      <c r="H683" s="22"/>
      <c r="I683" s="22"/>
      <c r="J683" s="22"/>
      <c r="K683" s="22"/>
      <c r="L683" s="19"/>
      <c r="M683" s="19"/>
    </row>
    <row r="684">
      <c r="A684" s="18"/>
      <c r="B684" s="19"/>
      <c r="C684" s="20"/>
      <c r="D684" s="21"/>
      <c r="E684" s="22"/>
      <c r="F684" s="22"/>
      <c r="G684" s="22"/>
      <c r="H684" s="22"/>
      <c r="I684" s="22"/>
      <c r="J684" s="22"/>
      <c r="K684" s="22"/>
      <c r="L684" s="19"/>
      <c r="M684" s="19"/>
    </row>
    <row r="685">
      <c r="A685" s="18"/>
      <c r="B685" s="19"/>
      <c r="C685" s="20"/>
      <c r="D685" s="21"/>
      <c r="E685" s="22"/>
      <c r="F685" s="22"/>
      <c r="G685" s="22"/>
      <c r="H685" s="22"/>
      <c r="I685" s="22"/>
      <c r="J685" s="22"/>
      <c r="K685" s="22"/>
      <c r="L685" s="19"/>
      <c r="M685" s="19"/>
    </row>
    <row r="686">
      <c r="A686" s="18"/>
      <c r="B686" s="19"/>
      <c r="C686" s="20"/>
      <c r="D686" s="21"/>
      <c r="E686" s="22"/>
      <c r="F686" s="22"/>
      <c r="G686" s="22"/>
      <c r="H686" s="22"/>
      <c r="I686" s="22"/>
      <c r="J686" s="22"/>
      <c r="K686" s="22"/>
      <c r="L686" s="19"/>
      <c r="M686" s="19"/>
    </row>
    <row r="687">
      <c r="A687" s="18"/>
      <c r="B687" s="19"/>
      <c r="C687" s="20"/>
      <c r="D687" s="21"/>
      <c r="E687" s="22"/>
      <c r="F687" s="22"/>
      <c r="G687" s="22"/>
      <c r="H687" s="22"/>
      <c r="I687" s="22"/>
      <c r="J687" s="22"/>
      <c r="K687" s="22"/>
      <c r="L687" s="19"/>
      <c r="M687" s="19"/>
    </row>
    <row r="688">
      <c r="A688" s="18"/>
      <c r="B688" s="19"/>
      <c r="C688" s="20"/>
      <c r="D688" s="21"/>
      <c r="E688" s="22"/>
      <c r="F688" s="22"/>
      <c r="G688" s="22"/>
      <c r="H688" s="22"/>
      <c r="I688" s="22"/>
      <c r="J688" s="22"/>
      <c r="K688" s="22"/>
      <c r="L688" s="19"/>
      <c r="M688" s="19"/>
    </row>
    <row r="689">
      <c r="A689" s="18"/>
      <c r="B689" s="19"/>
      <c r="C689" s="20"/>
      <c r="D689" s="21"/>
      <c r="E689" s="22"/>
      <c r="F689" s="22"/>
      <c r="G689" s="22"/>
      <c r="H689" s="22"/>
      <c r="I689" s="22"/>
      <c r="J689" s="22"/>
      <c r="K689" s="22"/>
      <c r="L689" s="19"/>
      <c r="M689" s="19"/>
    </row>
    <row r="690">
      <c r="A690" s="18"/>
      <c r="B690" s="19"/>
      <c r="C690" s="20"/>
      <c r="D690" s="21"/>
      <c r="E690" s="22"/>
      <c r="F690" s="22"/>
      <c r="G690" s="22"/>
      <c r="H690" s="22"/>
      <c r="I690" s="22"/>
      <c r="J690" s="22"/>
      <c r="K690" s="22"/>
      <c r="L690" s="19"/>
      <c r="M690" s="19"/>
    </row>
    <row r="691">
      <c r="A691" s="18"/>
      <c r="B691" s="19"/>
      <c r="C691" s="20"/>
      <c r="D691" s="21"/>
      <c r="E691" s="22"/>
      <c r="F691" s="22"/>
      <c r="G691" s="22"/>
      <c r="H691" s="22"/>
      <c r="I691" s="22"/>
      <c r="J691" s="22"/>
      <c r="K691" s="22"/>
      <c r="L691" s="19"/>
      <c r="M691" s="19"/>
    </row>
    <row r="692">
      <c r="A692" s="18"/>
      <c r="B692" s="19"/>
      <c r="C692" s="20"/>
      <c r="D692" s="21"/>
      <c r="E692" s="22"/>
      <c r="F692" s="22"/>
      <c r="G692" s="22"/>
      <c r="H692" s="22"/>
      <c r="I692" s="22"/>
      <c r="J692" s="22"/>
      <c r="K692" s="22"/>
      <c r="L692" s="19"/>
      <c r="M692" s="19"/>
    </row>
    <row r="693">
      <c r="A693" s="18"/>
      <c r="B693" s="19"/>
      <c r="C693" s="20"/>
      <c r="D693" s="21"/>
      <c r="E693" s="22"/>
      <c r="F693" s="22"/>
      <c r="G693" s="22"/>
      <c r="H693" s="22"/>
      <c r="I693" s="22"/>
      <c r="J693" s="22"/>
      <c r="K693" s="22"/>
      <c r="L693" s="19"/>
      <c r="M693" s="19"/>
    </row>
    <row r="694">
      <c r="A694" s="18"/>
      <c r="B694" s="19"/>
      <c r="C694" s="20"/>
      <c r="D694" s="21"/>
      <c r="E694" s="22"/>
      <c r="F694" s="22"/>
      <c r="G694" s="22"/>
      <c r="H694" s="22"/>
      <c r="I694" s="22"/>
      <c r="J694" s="22"/>
      <c r="K694" s="22"/>
      <c r="L694" s="19"/>
      <c r="M694" s="19"/>
    </row>
    <row r="695">
      <c r="A695" s="18"/>
      <c r="B695" s="19"/>
      <c r="C695" s="20"/>
      <c r="D695" s="21"/>
      <c r="E695" s="22"/>
      <c r="F695" s="22"/>
      <c r="G695" s="22"/>
      <c r="H695" s="22"/>
      <c r="I695" s="22"/>
      <c r="J695" s="22"/>
      <c r="K695" s="22"/>
      <c r="L695" s="19"/>
      <c r="M695" s="19"/>
    </row>
    <row r="696">
      <c r="A696" s="18"/>
      <c r="B696" s="19"/>
      <c r="C696" s="20"/>
      <c r="D696" s="21"/>
      <c r="E696" s="22"/>
      <c r="F696" s="22"/>
      <c r="G696" s="22"/>
      <c r="H696" s="22"/>
      <c r="I696" s="22"/>
      <c r="J696" s="22"/>
      <c r="K696" s="22"/>
      <c r="L696" s="19"/>
      <c r="M696" s="19"/>
    </row>
    <row r="697">
      <c r="A697" s="18"/>
      <c r="B697" s="19"/>
      <c r="C697" s="20"/>
      <c r="D697" s="21"/>
      <c r="E697" s="22"/>
      <c r="F697" s="22"/>
      <c r="G697" s="22"/>
      <c r="H697" s="22"/>
      <c r="I697" s="22"/>
      <c r="J697" s="22"/>
      <c r="K697" s="22"/>
      <c r="L697" s="19"/>
      <c r="M697" s="19"/>
    </row>
    <row r="698">
      <c r="A698" s="18"/>
      <c r="B698" s="19"/>
      <c r="C698" s="20"/>
      <c r="D698" s="21"/>
      <c r="E698" s="22"/>
      <c r="F698" s="22"/>
      <c r="G698" s="22"/>
      <c r="H698" s="22"/>
      <c r="I698" s="22"/>
      <c r="J698" s="22"/>
      <c r="K698" s="22"/>
      <c r="L698" s="19"/>
      <c r="M698" s="19"/>
    </row>
    <row r="699">
      <c r="A699" s="18"/>
      <c r="B699" s="19"/>
      <c r="C699" s="20"/>
      <c r="D699" s="21"/>
      <c r="E699" s="22"/>
      <c r="F699" s="22"/>
      <c r="G699" s="22"/>
      <c r="H699" s="22"/>
      <c r="I699" s="22"/>
      <c r="J699" s="22"/>
      <c r="K699" s="22"/>
      <c r="L699" s="19"/>
      <c r="M699" s="19"/>
    </row>
    <row r="700">
      <c r="A700" s="18"/>
      <c r="B700" s="19"/>
      <c r="C700" s="20"/>
      <c r="D700" s="21"/>
      <c r="E700" s="22"/>
      <c r="F700" s="22"/>
      <c r="G700" s="22"/>
      <c r="H700" s="22"/>
      <c r="I700" s="22"/>
      <c r="J700" s="22"/>
      <c r="K700" s="22"/>
      <c r="L700" s="19"/>
      <c r="M700" s="19"/>
    </row>
    <row r="701">
      <c r="A701" s="18"/>
      <c r="B701" s="19"/>
      <c r="C701" s="20"/>
      <c r="D701" s="21"/>
      <c r="E701" s="22"/>
      <c r="F701" s="22"/>
      <c r="G701" s="22"/>
      <c r="H701" s="22"/>
      <c r="I701" s="22"/>
      <c r="J701" s="22"/>
      <c r="K701" s="22"/>
      <c r="L701" s="19"/>
      <c r="M701" s="19"/>
    </row>
    <row r="702">
      <c r="A702" s="18"/>
      <c r="B702" s="19"/>
      <c r="C702" s="20"/>
      <c r="D702" s="21"/>
      <c r="E702" s="22"/>
      <c r="F702" s="22"/>
      <c r="G702" s="22"/>
      <c r="H702" s="22"/>
      <c r="I702" s="22"/>
      <c r="J702" s="22"/>
      <c r="K702" s="22"/>
      <c r="L702" s="19"/>
      <c r="M702" s="19"/>
    </row>
    <row r="703">
      <c r="A703" s="18"/>
      <c r="B703" s="19"/>
      <c r="C703" s="20"/>
      <c r="D703" s="21"/>
      <c r="E703" s="22"/>
      <c r="F703" s="22"/>
      <c r="G703" s="22"/>
      <c r="H703" s="22"/>
      <c r="I703" s="22"/>
      <c r="J703" s="22"/>
      <c r="K703" s="22"/>
      <c r="L703" s="19"/>
      <c r="M703" s="19"/>
    </row>
    <row r="704">
      <c r="A704" s="18"/>
      <c r="B704" s="19"/>
      <c r="C704" s="20"/>
      <c r="D704" s="21"/>
      <c r="E704" s="22"/>
      <c r="F704" s="22"/>
      <c r="G704" s="22"/>
      <c r="H704" s="22"/>
      <c r="I704" s="22"/>
      <c r="J704" s="22"/>
      <c r="K704" s="22"/>
      <c r="L704" s="19"/>
      <c r="M704" s="19"/>
    </row>
    <row r="705">
      <c r="A705" s="18"/>
      <c r="B705" s="19"/>
      <c r="C705" s="20"/>
      <c r="D705" s="21"/>
      <c r="E705" s="22"/>
      <c r="F705" s="22"/>
      <c r="G705" s="22"/>
      <c r="H705" s="22"/>
      <c r="I705" s="22"/>
      <c r="J705" s="22"/>
      <c r="K705" s="22"/>
      <c r="L705" s="19"/>
      <c r="M705" s="19"/>
    </row>
    <row r="706">
      <c r="A706" s="18"/>
      <c r="B706" s="19"/>
      <c r="C706" s="20"/>
      <c r="D706" s="21"/>
      <c r="E706" s="22"/>
      <c r="F706" s="22"/>
      <c r="G706" s="22"/>
      <c r="H706" s="22"/>
      <c r="I706" s="22"/>
      <c r="J706" s="22"/>
      <c r="K706" s="22"/>
      <c r="L706" s="19"/>
      <c r="M706" s="19"/>
    </row>
    <row r="707">
      <c r="A707" s="18"/>
      <c r="B707" s="19"/>
      <c r="C707" s="20"/>
      <c r="D707" s="21"/>
      <c r="E707" s="22"/>
      <c r="F707" s="22"/>
      <c r="G707" s="22"/>
      <c r="H707" s="22"/>
      <c r="I707" s="22"/>
      <c r="J707" s="22"/>
      <c r="K707" s="22"/>
      <c r="L707" s="19"/>
      <c r="M707" s="19"/>
    </row>
    <row r="708">
      <c r="A708" s="18"/>
      <c r="B708" s="19"/>
      <c r="C708" s="20"/>
      <c r="D708" s="21"/>
      <c r="E708" s="22"/>
      <c r="F708" s="22"/>
      <c r="G708" s="22"/>
      <c r="H708" s="22"/>
      <c r="I708" s="22"/>
      <c r="J708" s="22"/>
      <c r="K708" s="22"/>
      <c r="L708" s="19"/>
      <c r="M708" s="19"/>
    </row>
    <row r="709">
      <c r="A709" s="18"/>
      <c r="B709" s="19"/>
      <c r="C709" s="20"/>
      <c r="D709" s="21"/>
      <c r="E709" s="22"/>
      <c r="F709" s="22"/>
      <c r="G709" s="22"/>
      <c r="H709" s="22"/>
      <c r="I709" s="22"/>
      <c r="J709" s="22"/>
      <c r="K709" s="22"/>
      <c r="L709" s="19"/>
      <c r="M709" s="19"/>
    </row>
    <row r="710">
      <c r="A710" s="18"/>
      <c r="B710" s="19"/>
      <c r="C710" s="20"/>
      <c r="D710" s="21"/>
      <c r="E710" s="22"/>
      <c r="F710" s="22"/>
      <c r="G710" s="22"/>
      <c r="H710" s="22"/>
      <c r="I710" s="22"/>
      <c r="J710" s="22"/>
      <c r="K710" s="22"/>
      <c r="L710" s="19"/>
      <c r="M710" s="19"/>
    </row>
    <row r="711">
      <c r="A711" s="18"/>
      <c r="B711" s="19"/>
      <c r="C711" s="20"/>
      <c r="D711" s="21"/>
      <c r="E711" s="22"/>
      <c r="F711" s="22"/>
      <c r="G711" s="22"/>
      <c r="H711" s="22"/>
      <c r="I711" s="22"/>
      <c r="J711" s="22"/>
      <c r="K711" s="22"/>
      <c r="L711" s="19"/>
      <c r="M711" s="19"/>
    </row>
    <row r="712">
      <c r="A712" s="18"/>
      <c r="B712" s="19"/>
      <c r="C712" s="20"/>
      <c r="D712" s="21"/>
      <c r="E712" s="22"/>
      <c r="F712" s="22"/>
      <c r="G712" s="22"/>
      <c r="H712" s="22"/>
      <c r="I712" s="22"/>
      <c r="J712" s="22"/>
      <c r="K712" s="22"/>
      <c r="L712" s="19"/>
      <c r="M712" s="19"/>
    </row>
    <row r="713">
      <c r="A713" s="18"/>
      <c r="B713" s="19"/>
      <c r="C713" s="20"/>
      <c r="D713" s="21"/>
      <c r="E713" s="22"/>
      <c r="F713" s="22"/>
      <c r="G713" s="22"/>
      <c r="H713" s="22"/>
      <c r="I713" s="22"/>
      <c r="J713" s="22"/>
      <c r="K713" s="22"/>
      <c r="L713" s="19"/>
      <c r="M713" s="19"/>
    </row>
    <row r="714">
      <c r="A714" s="18"/>
      <c r="B714" s="19"/>
      <c r="C714" s="20"/>
      <c r="D714" s="21"/>
      <c r="E714" s="22"/>
      <c r="F714" s="22"/>
      <c r="G714" s="22"/>
      <c r="H714" s="22"/>
      <c r="I714" s="22"/>
      <c r="J714" s="22"/>
      <c r="K714" s="22"/>
      <c r="L714" s="19"/>
      <c r="M714" s="19"/>
    </row>
    <row r="715">
      <c r="A715" s="18"/>
      <c r="B715" s="19"/>
      <c r="C715" s="20"/>
      <c r="D715" s="21"/>
      <c r="E715" s="22"/>
      <c r="F715" s="22"/>
      <c r="G715" s="22"/>
      <c r="H715" s="22"/>
      <c r="I715" s="22"/>
      <c r="J715" s="22"/>
      <c r="K715" s="22"/>
      <c r="L715" s="19"/>
      <c r="M715" s="19"/>
    </row>
    <row r="716">
      <c r="A716" s="18"/>
      <c r="B716" s="19"/>
      <c r="C716" s="20"/>
      <c r="D716" s="21"/>
      <c r="E716" s="22"/>
      <c r="F716" s="22"/>
      <c r="G716" s="22"/>
      <c r="H716" s="22"/>
      <c r="I716" s="22"/>
      <c r="J716" s="22"/>
      <c r="K716" s="22"/>
      <c r="L716" s="19"/>
      <c r="M716" s="19"/>
    </row>
    <row r="717">
      <c r="A717" s="18"/>
      <c r="B717" s="19"/>
      <c r="C717" s="20"/>
      <c r="D717" s="21"/>
      <c r="E717" s="22"/>
      <c r="F717" s="22"/>
      <c r="G717" s="22"/>
      <c r="H717" s="22"/>
      <c r="I717" s="22"/>
      <c r="J717" s="22"/>
      <c r="K717" s="22"/>
      <c r="L717" s="19"/>
      <c r="M717" s="19"/>
    </row>
    <row r="718">
      <c r="A718" s="18"/>
      <c r="B718" s="19"/>
      <c r="C718" s="20"/>
      <c r="D718" s="21"/>
      <c r="E718" s="22"/>
      <c r="F718" s="22"/>
      <c r="G718" s="22"/>
      <c r="H718" s="22"/>
      <c r="I718" s="22"/>
      <c r="J718" s="22"/>
      <c r="K718" s="22"/>
      <c r="L718" s="19"/>
      <c r="M718" s="19"/>
    </row>
    <row r="719">
      <c r="A719" s="18"/>
      <c r="B719" s="19"/>
      <c r="C719" s="20"/>
      <c r="D719" s="21"/>
      <c r="E719" s="22"/>
      <c r="F719" s="22"/>
      <c r="G719" s="22"/>
      <c r="H719" s="22"/>
      <c r="I719" s="22"/>
      <c r="J719" s="22"/>
      <c r="K719" s="22"/>
      <c r="L719" s="19"/>
      <c r="M719" s="19"/>
    </row>
    <row r="720">
      <c r="A720" s="18"/>
      <c r="B720" s="19"/>
      <c r="C720" s="20"/>
      <c r="D720" s="21"/>
      <c r="E720" s="22"/>
      <c r="F720" s="22"/>
      <c r="G720" s="22"/>
      <c r="H720" s="22"/>
      <c r="I720" s="22"/>
      <c r="J720" s="22"/>
      <c r="K720" s="22"/>
      <c r="L720" s="19"/>
      <c r="M720" s="19"/>
    </row>
    <row r="721">
      <c r="A721" s="18"/>
      <c r="B721" s="19"/>
      <c r="C721" s="20"/>
      <c r="D721" s="21"/>
      <c r="E721" s="22"/>
      <c r="F721" s="22"/>
      <c r="G721" s="22"/>
      <c r="H721" s="22"/>
      <c r="I721" s="22"/>
      <c r="J721" s="22"/>
      <c r="K721" s="22"/>
      <c r="L721" s="19"/>
      <c r="M721" s="19"/>
    </row>
    <row r="722">
      <c r="A722" s="18"/>
      <c r="B722" s="19"/>
      <c r="C722" s="20"/>
      <c r="D722" s="21"/>
      <c r="E722" s="22"/>
      <c r="F722" s="22"/>
      <c r="G722" s="22"/>
      <c r="H722" s="22"/>
      <c r="I722" s="22"/>
      <c r="J722" s="22"/>
      <c r="K722" s="22"/>
      <c r="L722" s="19"/>
      <c r="M722" s="19"/>
    </row>
    <row r="723">
      <c r="A723" s="18"/>
      <c r="B723" s="19"/>
      <c r="C723" s="20"/>
      <c r="D723" s="21"/>
      <c r="E723" s="22"/>
      <c r="F723" s="22"/>
      <c r="G723" s="22"/>
      <c r="H723" s="22"/>
      <c r="I723" s="22"/>
      <c r="J723" s="22"/>
      <c r="K723" s="22"/>
      <c r="L723" s="19"/>
      <c r="M723" s="19"/>
    </row>
    <row r="724">
      <c r="A724" s="18"/>
      <c r="B724" s="19"/>
      <c r="C724" s="20"/>
      <c r="D724" s="21"/>
      <c r="E724" s="22"/>
      <c r="F724" s="22"/>
      <c r="G724" s="22"/>
      <c r="H724" s="22"/>
      <c r="I724" s="22"/>
      <c r="J724" s="22"/>
      <c r="K724" s="22"/>
      <c r="L724" s="19"/>
      <c r="M724" s="19"/>
    </row>
    <row r="725">
      <c r="A725" s="18"/>
      <c r="B725" s="19"/>
      <c r="C725" s="20"/>
      <c r="D725" s="21"/>
      <c r="E725" s="22"/>
      <c r="F725" s="22"/>
      <c r="G725" s="22"/>
      <c r="H725" s="22"/>
      <c r="I725" s="22"/>
      <c r="J725" s="22"/>
      <c r="K725" s="22"/>
      <c r="L725" s="19"/>
      <c r="M725" s="19"/>
    </row>
    <row r="726">
      <c r="A726" s="18"/>
      <c r="B726" s="19"/>
      <c r="C726" s="20"/>
      <c r="D726" s="21"/>
      <c r="E726" s="22"/>
      <c r="F726" s="22"/>
      <c r="G726" s="22"/>
      <c r="H726" s="22"/>
      <c r="I726" s="22"/>
      <c r="J726" s="22"/>
      <c r="K726" s="22"/>
      <c r="L726" s="19"/>
      <c r="M726" s="19"/>
    </row>
    <row r="727">
      <c r="A727" s="18"/>
      <c r="B727" s="19"/>
      <c r="C727" s="20"/>
      <c r="D727" s="21"/>
      <c r="E727" s="22"/>
      <c r="F727" s="22"/>
      <c r="G727" s="22"/>
      <c r="H727" s="22"/>
      <c r="I727" s="22"/>
      <c r="J727" s="22"/>
      <c r="K727" s="22"/>
      <c r="L727" s="19"/>
      <c r="M727" s="19"/>
    </row>
    <row r="728">
      <c r="A728" s="18"/>
      <c r="B728" s="19"/>
      <c r="C728" s="20"/>
      <c r="D728" s="21"/>
      <c r="E728" s="22"/>
      <c r="F728" s="22"/>
      <c r="G728" s="22"/>
      <c r="H728" s="22"/>
      <c r="I728" s="22"/>
      <c r="J728" s="22"/>
      <c r="K728" s="22"/>
      <c r="L728" s="19"/>
      <c r="M728" s="19"/>
    </row>
    <row r="729">
      <c r="A729" s="18"/>
      <c r="B729" s="19"/>
      <c r="C729" s="20"/>
      <c r="D729" s="21"/>
      <c r="E729" s="22"/>
      <c r="F729" s="22"/>
      <c r="G729" s="22"/>
      <c r="H729" s="22"/>
      <c r="I729" s="22"/>
      <c r="J729" s="22"/>
      <c r="K729" s="22"/>
      <c r="L729" s="19"/>
      <c r="M729" s="19"/>
    </row>
    <row r="730">
      <c r="A730" s="18"/>
      <c r="B730" s="19"/>
      <c r="C730" s="20"/>
      <c r="D730" s="21"/>
      <c r="E730" s="22"/>
      <c r="F730" s="22"/>
      <c r="G730" s="22"/>
      <c r="H730" s="22"/>
      <c r="I730" s="22"/>
      <c r="J730" s="22"/>
      <c r="K730" s="22"/>
      <c r="L730" s="19"/>
      <c r="M730" s="19"/>
    </row>
    <row r="731">
      <c r="A731" s="18"/>
      <c r="B731" s="19"/>
      <c r="C731" s="20"/>
      <c r="D731" s="21"/>
      <c r="E731" s="22"/>
      <c r="F731" s="22"/>
      <c r="G731" s="22"/>
      <c r="H731" s="22"/>
      <c r="I731" s="22"/>
      <c r="J731" s="22"/>
      <c r="K731" s="22"/>
      <c r="L731" s="19"/>
      <c r="M731" s="19"/>
    </row>
    <row r="732">
      <c r="A732" s="18"/>
      <c r="B732" s="19"/>
      <c r="C732" s="20"/>
      <c r="D732" s="21"/>
      <c r="E732" s="22"/>
      <c r="F732" s="22"/>
      <c r="G732" s="22"/>
      <c r="H732" s="22"/>
      <c r="I732" s="22"/>
      <c r="J732" s="22"/>
      <c r="K732" s="22"/>
      <c r="L732" s="19"/>
      <c r="M732" s="19"/>
    </row>
    <row r="733">
      <c r="A733" s="18"/>
      <c r="B733" s="19"/>
      <c r="C733" s="20"/>
      <c r="D733" s="21"/>
      <c r="E733" s="22"/>
      <c r="F733" s="22"/>
      <c r="G733" s="22"/>
      <c r="H733" s="22"/>
      <c r="I733" s="22"/>
      <c r="J733" s="22"/>
      <c r="K733" s="22"/>
      <c r="L733" s="19"/>
      <c r="M733" s="19"/>
    </row>
    <row r="734">
      <c r="A734" s="18"/>
      <c r="B734" s="19"/>
      <c r="C734" s="20"/>
      <c r="D734" s="21"/>
      <c r="E734" s="22"/>
      <c r="F734" s="22"/>
      <c r="G734" s="22"/>
      <c r="H734" s="22"/>
      <c r="I734" s="22"/>
      <c r="J734" s="22"/>
      <c r="K734" s="22"/>
      <c r="L734" s="19"/>
      <c r="M734" s="19"/>
    </row>
    <row r="735">
      <c r="A735" s="18"/>
      <c r="B735" s="19"/>
      <c r="C735" s="20"/>
      <c r="D735" s="21"/>
      <c r="E735" s="22"/>
      <c r="F735" s="22"/>
      <c r="G735" s="22"/>
      <c r="H735" s="22"/>
      <c r="I735" s="22"/>
      <c r="J735" s="22"/>
      <c r="K735" s="22"/>
      <c r="L735" s="19"/>
      <c r="M735" s="19"/>
    </row>
    <row r="736">
      <c r="A736" s="18"/>
      <c r="B736" s="19"/>
      <c r="C736" s="20"/>
      <c r="D736" s="21"/>
      <c r="E736" s="22"/>
      <c r="F736" s="22"/>
      <c r="G736" s="22"/>
      <c r="H736" s="22"/>
      <c r="I736" s="22"/>
      <c r="J736" s="22"/>
      <c r="K736" s="22"/>
      <c r="L736" s="19"/>
      <c r="M736" s="19"/>
    </row>
    <row r="737">
      <c r="A737" s="18"/>
      <c r="B737" s="19"/>
      <c r="C737" s="20"/>
      <c r="D737" s="21"/>
      <c r="E737" s="22"/>
      <c r="F737" s="22"/>
      <c r="G737" s="22"/>
      <c r="H737" s="22"/>
      <c r="I737" s="22"/>
      <c r="J737" s="22"/>
      <c r="K737" s="22"/>
      <c r="L737" s="19"/>
      <c r="M737" s="19"/>
    </row>
    <row r="738">
      <c r="A738" s="18"/>
      <c r="B738" s="19"/>
      <c r="C738" s="20"/>
      <c r="D738" s="21"/>
      <c r="E738" s="22"/>
      <c r="F738" s="22"/>
      <c r="G738" s="22"/>
      <c r="H738" s="22"/>
      <c r="I738" s="22"/>
      <c r="J738" s="22"/>
      <c r="K738" s="22"/>
      <c r="L738" s="19"/>
      <c r="M738" s="19"/>
    </row>
    <row r="739">
      <c r="A739" s="18"/>
      <c r="B739" s="19"/>
      <c r="C739" s="20"/>
      <c r="D739" s="21"/>
      <c r="E739" s="22"/>
      <c r="F739" s="22"/>
      <c r="G739" s="22"/>
      <c r="H739" s="22"/>
      <c r="I739" s="22"/>
      <c r="J739" s="22"/>
      <c r="K739" s="22"/>
      <c r="L739" s="19"/>
      <c r="M739" s="19"/>
    </row>
    <row r="740">
      <c r="A740" s="18"/>
      <c r="B740" s="19"/>
      <c r="C740" s="20"/>
      <c r="D740" s="21"/>
      <c r="E740" s="22"/>
      <c r="F740" s="22"/>
      <c r="G740" s="22"/>
      <c r="H740" s="22"/>
      <c r="I740" s="22"/>
      <c r="J740" s="22"/>
      <c r="K740" s="22"/>
      <c r="L740" s="19"/>
      <c r="M740" s="19"/>
    </row>
    <row r="741">
      <c r="A741" s="18"/>
      <c r="B741" s="19"/>
      <c r="C741" s="20"/>
      <c r="D741" s="21"/>
      <c r="E741" s="22"/>
      <c r="F741" s="22"/>
      <c r="G741" s="22"/>
      <c r="H741" s="22"/>
      <c r="I741" s="22"/>
      <c r="J741" s="22"/>
      <c r="K741" s="22"/>
      <c r="L741" s="19"/>
      <c r="M741" s="19"/>
    </row>
    <row r="742">
      <c r="A742" s="18"/>
      <c r="B742" s="19"/>
      <c r="C742" s="20"/>
      <c r="D742" s="21"/>
      <c r="E742" s="22"/>
      <c r="F742" s="22"/>
      <c r="G742" s="22"/>
      <c r="H742" s="22"/>
      <c r="I742" s="22"/>
      <c r="J742" s="22"/>
      <c r="K742" s="22"/>
      <c r="L742" s="19"/>
      <c r="M742" s="19"/>
    </row>
    <row r="743">
      <c r="A743" s="18"/>
      <c r="B743" s="19"/>
      <c r="C743" s="20"/>
      <c r="D743" s="21"/>
      <c r="E743" s="22"/>
      <c r="F743" s="22"/>
      <c r="G743" s="22"/>
      <c r="H743" s="22"/>
      <c r="I743" s="22"/>
      <c r="J743" s="22"/>
      <c r="K743" s="22"/>
      <c r="L743" s="19"/>
      <c r="M743" s="19"/>
    </row>
    <row r="744">
      <c r="A744" s="18"/>
      <c r="B744" s="19"/>
      <c r="C744" s="20"/>
      <c r="D744" s="21"/>
      <c r="E744" s="22"/>
      <c r="F744" s="22"/>
      <c r="G744" s="22"/>
      <c r="H744" s="22"/>
      <c r="I744" s="22"/>
      <c r="J744" s="22"/>
      <c r="K744" s="22"/>
      <c r="L744" s="19"/>
      <c r="M744" s="19"/>
    </row>
    <row r="745">
      <c r="A745" s="18"/>
      <c r="B745" s="19"/>
      <c r="C745" s="20"/>
      <c r="D745" s="21"/>
      <c r="E745" s="22"/>
      <c r="F745" s="22"/>
      <c r="G745" s="22"/>
      <c r="H745" s="22"/>
      <c r="I745" s="22"/>
      <c r="J745" s="22"/>
      <c r="K745" s="22"/>
      <c r="L745" s="19"/>
      <c r="M745" s="19"/>
    </row>
    <row r="746">
      <c r="A746" s="18"/>
      <c r="B746" s="19"/>
      <c r="C746" s="20"/>
      <c r="D746" s="21"/>
      <c r="E746" s="22"/>
      <c r="F746" s="22"/>
      <c r="G746" s="22"/>
      <c r="H746" s="22"/>
      <c r="I746" s="22"/>
      <c r="J746" s="22"/>
      <c r="K746" s="22"/>
      <c r="L746" s="19"/>
      <c r="M746" s="19"/>
    </row>
    <row r="747">
      <c r="A747" s="18"/>
      <c r="B747" s="19"/>
      <c r="C747" s="20"/>
      <c r="D747" s="21"/>
      <c r="E747" s="22"/>
      <c r="F747" s="22"/>
      <c r="G747" s="22"/>
      <c r="H747" s="22"/>
      <c r="I747" s="22"/>
      <c r="J747" s="22"/>
      <c r="K747" s="22"/>
      <c r="L747" s="19"/>
      <c r="M747" s="19"/>
    </row>
    <row r="748">
      <c r="A748" s="18"/>
      <c r="B748" s="19"/>
      <c r="C748" s="20"/>
      <c r="D748" s="21"/>
      <c r="E748" s="22"/>
      <c r="F748" s="22"/>
      <c r="G748" s="22"/>
      <c r="H748" s="22"/>
      <c r="I748" s="22"/>
      <c r="J748" s="22"/>
      <c r="K748" s="22"/>
      <c r="L748" s="19"/>
      <c r="M748" s="19"/>
    </row>
    <row r="749">
      <c r="A749" s="18"/>
      <c r="B749" s="19"/>
      <c r="C749" s="20"/>
      <c r="D749" s="21"/>
      <c r="E749" s="22"/>
      <c r="F749" s="22"/>
      <c r="G749" s="22"/>
      <c r="H749" s="22"/>
      <c r="I749" s="22"/>
      <c r="J749" s="22"/>
      <c r="K749" s="22"/>
      <c r="L749" s="19"/>
      <c r="M749" s="19"/>
    </row>
    <row r="750">
      <c r="A750" s="18"/>
      <c r="B750" s="19"/>
      <c r="C750" s="20"/>
      <c r="D750" s="21"/>
      <c r="E750" s="22"/>
      <c r="F750" s="22"/>
      <c r="G750" s="22"/>
      <c r="H750" s="22"/>
      <c r="I750" s="22"/>
      <c r="J750" s="22"/>
      <c r="K750" s="22"/>
      <c r="L750" s="19"/>
      <c r="M750" s="19"/>
    </row>
    <row r="751">
      <c r="A751" s="18"/>
      <c r="B751" s="19"/>
      <c r="C751" s="20"/>
      <c r="D751" s="21"/>
      <c r="E751" s="22"/>
      <c r="F751" s="22"/>
      <c r="G751" s="22"/>
      <c r="H751" s="22"/>
      <c r="I751" s="22"/>
      <c r="J751" s="22"/>
      <c r="K751" s="22"/>
      <c r="L751" s="19"/>
      <c r="M751" s="19"/>
    </row>
    <row r="752">
      <c r="A752" s="18"/>
      <c r="B752" s="19"/>
      <c r="C752" s="20"/>
      <c r="D752" s="21"/>
      <c r="E752" s="22"/>
      <c r="F752" s="22"/>
      <c r="G752" s="22"/>
      <c r="H752" s="22"/>
      <c r="I752" s="22"/>
      <c r="J752" s="22"/>
      <c r="K752" s="22"/>
      <c r="L752" s="19"/>
      <c r="M752" s="19"/>
    </row>
    <row r="753">
      <c r="A753" s="18"/>
      <c r="B753" s="19"/>
      <c r="C753" s="20"/>
      <c r="D753" s="21"/>
      <c r="E753" s="22"/>
      <c r="F753" s="22"/>
      <c r="G753" s="22"/>
      <c r="H753" s="22"/>
      <c r="I753" s="22"/>
      <c r="J753" s="22"/>
      <c r="K753" s="22"/>
      <c r="L753" s="19"/>
      <c r="M753" s="19"/>
    </row>
    <row r="754">
      <c r="A754" s="18"/>
      <c r="B754" s="19"/>
      <c r="C754" s="20"/>
      <c r="D754" s="21"/>
      <c r="E754" s="22"/>
      <c r="F754" s="22"/>
      <c r="G754" s="22"/>
      <c r="H754" s="22"/>
      <c r="I754" s="22"/>
      <c r="J754" s="22"/>
      <c r="K754" s="22"/>
      <c r="L754" s="19"/>
      <c r="M754" s="19"/>
    </row>
    <row r="755">
      <c r="A755" s="18"/>
      <c r="B755" s="19"/>
      <c r="C755" s="20"/>
      <c r="D755" s="21"/>
      <c r="E755" s="22"/>
      <c r="F755" s="22"/>
      <c r="G755" s="22"/>
      <c r="H755" s="22"/>
      <c r="I755" s="22"/>
      <c r="J755" s="22"/>
      <c r="K755" s="22"/>
      <c r="L755" s="19"/>
      <c r="M755" s="19"/>
    </row>
    <row r="756">
      <c r="A756" s="18"/>
      <c r="B756" s="19"/>
      <c r="C756" s="20"/>
      <c r="D756" s="21"/>
      <c r="E756" s="22"/>
      <c r="F756" s="22"/>
      <c r="G756" s="22"/>
      <c r="H756" s="22"/>
      <c r="I756" s="22"/>
      <c r="J756" s="22"/>
      <c r="K756" s="22"/>
      <c r="L756" s="19"/>
      <c r="M756" s="19"/>
    </row>
    <row r="757">
      <c r="A757" s="18"/>
      <c r="B757" s="19"/>
      <c r="C757" s="20"/>
      <c r="D757" s="21"/>
      <c r="E757" s="22"/>
      <c r="F757" s="22"/>
      <c r="G757" s="22"/>
      <c r="H757" s="22"/>
      <c r="I757" s="22"/>
      <c r="J757" s="22"/>
      <c r="K757" s="22"/>
      <c r="L757" s="19"/>
      <c r="M757" s="19"/>
    </row>
    <row r="758">
      <c r="A758" s="18"/>
      <c r="B758" s="19"/>
      <c r="C758" s="20"/>
      <c r="D758" s="21"/>
      <c r="E758" s="22"/>
      <c r="F758" s="22"/>
      <c r="G758" s="22"/>
      <c r="H758" s="22"/>
      <c r="I758" s="22"/>
      <c r="J758" s="22"/>
      <c r="K758" s="22"/>
      <c r="L758" s="19"/>
      <c r="M758" s="19"/>
    </row>
    <row r="759">
      <c r="A759" s="18"/>
      <c r="B759" s="19"/>
      <c r="C759" s="20"/>
      <c r="D759" s="21"/>
      <c r="E759" s="22"/>
      <c r="F759" s="22"/>
      <c r="G759" s="22"/>
      <c r="H759" s="22"/>
      <c r="I759" s="22"/>
      <c r="J759" s="22"/>
      <c r="K759" s="22"/>
      <c r="L759" s="19"/>
      <c r="M759" s="19"/>
    </row>
    <row r="760">
      <c r="A760" s="18"/>
      <c r="B760" s="19"/>
      <c r="C760" s="20"/>
      <c r="D760" s="21"/>
      <c r="E760" s="22"/>
      <c r="F760" s="22"/>
      <c r="G760" s="22"/>
      <c r="H760" s="22"/>
      <c r="I760" s="22"/>
      <c r="J760" s="22"/>
      <c r="K760" s="22"/>
      <c r="L760" s="19"/>
      <c r="M760" s="19"/>
    </row>
    <row r="761">
      <c r="A761" s="18"/>
      <c r="B761" s="19"/>
      <c r="C761" s="20"/>
      <c r="D761" s="21"/>
      <c r="E761" s="22"/>
      <c r="F761" s="22"/>
      <c r="G761" s="22"/>
      <c r="H761" s="22"/>
      <c r="I761" s="22"/>
      <c r="J761" s="22"/>
      <c r="K761" s="22"/>
      <c r="L761" s="19"/>
      <c r="M761" s="19"/>
    </row>
    <row r="762">
      <c r="A762" s="18"/>
      <c r="B762" s="19"/>
      <c r="C762" s="20"/>
      <c r="D762" s="21"/>
      <c r="E762" s="22"/>
      <c r="F762" s="22"/>
      <c r="G762" s="22"/>
      <c r="H762" s="22"/>
      <c r="I762" s="22"/>
      <c r="J762" s="22"/>
      <c r="K762" s="22"/>
      <c r="L762" s="19"/>
      <c r="M762" s="19"/>
    </row>
    <row r="763">
      <c r="A763" s="18"/>
      <c r="B763" s="19"/>
      <c r="C763" s="20"/>
      <c r="D763" s="21"/>
      <c r="E763" s="22"/>
      <c r="F763" s="22"/>
      <c r="G763" s="22"/>
      <c r="H763" s="22"/>
      <c r="I763" s="22"/>
      <c r="J763" s="22"/>
      <c r="K763" s="22"/>
      <c r="L763" s="19"/>
      <c r="M763" s="19"/>
    </row>
    <row r="764">
      <c r="A764" s="18"/>
      <c r="B764" s="19"/>
      <c r="C764" s="20"/>
      <c r="D764" s="21"/>
      <c r="E764" s="22"/>
      <c r="F764" s="22"/>
      <c r="G764" s="22"/>
      <c r="H764" s="22"/>
      <c r="I764" s="22"/>
      <c r="J764" s="22"/>
      <c r="K764" s="22"/>
      <c r="L764" s="19"/>
      <c r="M764" s="19"/>
    </row>
    <row r="765">
      <c r="A765" s="18"/>
      <c r="B765" s="19"/>
      <c r="C765" s="20"/>
      <c r="D765" s="21"/>
      <c r="E765" s="22"/>
      <c r="F765" s="22"/>
      <c r="G765" s="22"/>
      <c r="H765" s="22"/>
      <c r="I765" s="22"/>
      <c r="J765" s="22"/>
      <c r="K765" s="22"/>
      <c r="L765" s="19"/>
      <c r="M765" s="19"/>
    </row>
    <row r="766">
      <c r="A766" s="18"/>
      <c r="B766" s="19"/>
      <c r="C766" s="20"/>
      <c r="D766" s="21"/>
      <c r="E766" s="22"/>
      <c r="F766" s="22"/>
      <c r="G766" s="22"/>
      <c r="H766" s="22"/>
      <c r="I766" s="22"/>
      <c r="J766" s="22"/>
      <c r="K766" s="22"/>
      <c r="L766" s="19"/>
      <c r="M766" s="19"/>
    </row>
    <row r="767">
      <c r="A767" s="18"/>
      <c r="B767" s="19"/>
      <c r="C767" s="20"/>
      <c r="D767" s="21"/>
      <c r="E767" s="22"/>
      <c r="F767" s="22"/>
      <c r="G767" s="22"/>
      <c r="H767" s="22"/>
      <c r="I767" s="22"/>
      <c r="J767" s="22"/>
      <c r="K767" s="22"/>
      <c r="L767" s="19"/>
      <c r="M767" s="19"/>
    </row>
    <row r="768">
      <c r="A768" s="18"/>
      <c r="B768" s="19"/>
      <c r="C768" s="20"/>
      <c r="D768" s="21"/>
      <c r="E768" s="22"/>
      <c r="F768" s="22"/>
      <c r="G768" s="22"/>
      <c r="H768" s="22"/>
      <c r="I768" s="22"/>
      <c r="J768" s="22"/>
      <c r="K768" s="22"/>
      <c r="L768" s="19"/>
      <c r="M768" s="19"/>
    </row>
    <row r="769">
      <c r="A769" s="18"/>
      <c r="B769" s="19"/>
      <c r="C769" s="20"/>
      <c r="D769" s="21"/>
      <c r="E769" s="22"/>
      <c r="F769" s="22"/>
      <c r="G769" s="22"/>
      <c r="H769" s="22"/>
      <c r="I769" s="22"/>
      <c r="J769" s="22"/>
      <c r="K769" s="22"/>
      <c r="L769" s="19"/>
      <c r="M769" s="19"/>
    </row>
    <row r="770">
      <c r="A770" s="18"/>
      <c r="B770" s="19"/>
      <c r="C770" s="20"/>
      <c r="D770" s="21"/>
      <c r="E770" s="22"/>
      <c r="F770" s="22"/>
      <c r="G770" s="22"/>
      <c r="H770" s="22"/>
      <c r="I770" s="22"/>
      <c r="J770" s="22"/>
      <c r="K770" s="22"/>
      <c r="L770" s="19"/>
      <c r="M770" s="19"/>
    </row>
    <row r="771">
      <c r="A771" s="18"/>
      <c r="B771" s="19"/>
      <c r="C771" s="20"/>
      <c r="D771" s="21"/>
      <c r="E771" s="22"/>
      <c r="F771" s="22"/>
      <c r="G771" s="22"/>
      <c r="H771" s="22"/>
      <c r="I771" s="22"/>
      <c r="J771" s="22"/>
      <c r="K771" s="22"/>
      <c r="L771" s="19"/>
      <c r="M771" s="19"/>
    </row>
    <row r="772">
      <c r="A772" s="18"/>
      <c r="B772" s="19"/>
      <c r="C772" s="20"/>
      <c r="D772" s="21"/>
      <c r="E772" s="22"/>
      <c r="F772" s="22"/>
      <c r="G772" s="22"/>
      <c r="H772" s="22"/>
      <c r="I772" s="22"/>
      <c r="J772" s="22"/>
      <c r="K772" s="22"/>
      <c r="L772" s="19"/>
      <c r="M772" s="19"/>
    </row>
    <row r="773">
      <c r="A773" s="18"/>
      <c r="B773" s="19"/>
      <c r="C773" s="20"/>
      <c r="D773" s="21"/>
      <c r="E773" s="22"/>
      <c r="F773" s="22"/>
      <c r="G773" s="22"/>
      <c r="H773" s="22"/>
      <c r="I773" s="22"/>
      <c r="J773" s="22"/>
      <c r="K773" s="22"/>
      <c r="L773" s="19"/>
      <c r="M773" s="19"/>
    </row>
    <row r="774">
      <c r="A774" s="18"/>
      <c r="B774" s="19"/>
      <c r="C774" s="20"/>
      <c r="D774" s="21"/>
      <c r="E774" s="22"/>
      <c r="F774" s="22"/>
      <c r="G774" s="22"/>
      <c r="H774" s="22"/>
      <c r="I774" s="22"/>
      <c r="J774" s="22"/>
      <c r="K774" s="22"/>
      <c r="L774" s="19"/>
      <c r="M774" s="19"/>
    </row>
    <row r="775">
      <c r="A775" s="18"/>
      <c r="B775" s="19"/>
      <c r="C775" s="20"/>
      <c r="D775" s="21"/>
      <c r="E775" s="22"/>
      <c r="F775" s="22"/>
      <c r="G775" s="22"/>
      <c r="H775" s="22"/>
      <c r="I775" s="22"/>
      <c r="J775" s="22"/>
      <c r="K775" s="22"/>
      <c r="L775" s="19"/>
      <c r="M775" s="19"/>
    </row>
    <row r="776">
      <c r="A776" s="18"/>
      <c r="B776" s="19"/>
      <c r="C776" s="20"/>
      <c r="D776" s="21"/>
      <c r="E776" s="22"/>
      <c r="F776" s="22"/>
      <c r="G776" s="22"/>
      <c r="H776" s="22"/>
      <c r="I776" s="22"/>
      <c r="J776" s="22"/>
      <c r="K776" s="22"/>
      <c r="L776" s="19"/>
      <c r="M776" s="19"/>
    </row>
    <row r="777">
      <c r="A777" s="18"/>
      <c r="B777" s="19"/>
      <c r="C777" s="20"/>
      <c r="D777" s="21"/>
      <c r="E777" s="22"/>
      <c r="F777" s="22"/>
      <c r="G777" s="22"/>
      <c r="H777" s="22"/>
      <c r="I777" s="22"/>
      <c r="J777" s="22"/>
      <c r="K777" s="22"/>
      <c r="L777" s="19"/>
      <c r="M777" s="19"/>
    </row>
    <row r="778">
      <c r="A778" s="18"/>
      <c r="B778" s="19"/>
      <c r="C778" s="20"/>
      <c r="D778" s="21"/>
      <c r="E778" s="22"/>
      <c r="F778" s="22"/>
      <c r="G778" s="22"/>
      <c r="H778" s="22"/>
      <c r="I778" s="22"/>
      <c r="J778" s="22"/>
      <c r="K778" s="22"/>
      <c r="L778" s="19"/>
      <c r="M778" s="19"/>
    </row>
    <row r="779">
      <c r="A779" s="18"/>
      <c r="B779" s="19"/>
      <c r="C779" s="20"/>
      <c r="D779" s="21"/>
      <c r="E779" s="22"/>
      <c r="F779" s="22"/>
      <c r="G779" s="22"/>
      <c r="H779" s="22"/>
      <c r="I779" s="22"/>
      <c r="J779" s="22"/>
      <c r="K779" s="22"/>
      <c r="L779" s="19"/>
      <c r="M779" s="19"/>
    </row>
    <row r="780">
      <c r="A780" s="18"/>
      <c r="B780" s="19"/>
      <c r="C780" s="20"/>
      <c r="D780" s="21"/>
      <c r="E780" s="22"/>
      <c r="F780" s="22"/>
      <c r="G780" s="22"/>
      <c r="H780" s="22"/>
      <c r="I780" s="22"/>
      <c r="J780" s="22"/>
      <c r="K780" s="22"/>
      <c r="L780" s="19"/>
      <c r="M780" s="19"/>
    </row>
    <row r="781">
      <c r="A781" s="18"/>
      <c r="B781" s="19"/>
      <c r="C781" s="20"/>
      <c r="D781" s="21"/>
      <c r="E781" s="22"/>
      <c r="F781" s="22"/>
      <c r="G781" s="22"/>
      <c r="H781" s="22"/>
      <c r="I781" s="22"/>
      <c r="J781" s="22"/>
      <c r="K781" s="22"/>
      <c r="L781" s="19"/>
      <c r="M781" s="19"/>
    </row>
    <row r="782">
      <c r="A782" s="18"/>
      <c r="B782" s="19"/>
      <c r="C782" s="20"/>
      <c r="D782" s="21"/>
      <c r="E782" s="22"/>
      <c r="F782" s="22"/>
      <c r="G782" s="22"/>
      <c r="H782" s="22"/>
      <c r="I782" s="22"/>
      <c r="J782" s="22"/>
      <c r="K782" s="22"/>
      <c r="L782" s="19"/>
      <c r="M782" s="19"/>
    </row>
    <row r="783">
      <c r="A783" s="18"/>
      <c r="B783" s="19"/>
      <c r="C783" s="20"/>
      <c r="D783" s="21"/>
      <c r="E783" s="22"/>
      <c r="F783" s="22"/>
      <c r="G783" s="22"/>
      <c r="H783" s="22"/>
      <c r="I783" s="22"/>
      <c r="J783" s="22"/>
      <c r="K783" s="22"/>
      <c r="L783" s="19"/>
      <c r="M783" s="19"/>
    </row>
    <row r="784">
      <c r="A784" s="18"/>
      <c r="B784" s="19"/>
      <c r="C784" s="20"/>
      <c r="D784" s="21"/>
      <c r="E784" s="22"/>
      <c r="F784" s="22"/>
      <c r="G784" s="22"/>
      <c r="H784" s="22"/>
      <c r="I784" s="22"/>
      <c r="J784" s="22"/>
      <c r="K784" s="22"/>
      <c r="L784" s="19"/>
      <c r="M784" s="19"/>
    </row>
    <row r="785">
      <c r="A785" s="18"/>
      <c r="B785" s="19"/>
      <c r="C785" s="20"/>
      <c r="D785" s="21"/>
      <c r="E785" s="22"/>
      <c r="F785" s="22"/>
      <c r="G785" s="22"/>
      <c r="H785" s="22"/>
      <c r="I785" s="22"/>
      <c r="J785" s="22"/>
      <c r="K785" s="22"/>
      <c r="L785" s="19"/>
      <c r="M785" s="19"/>
    </row>
    <row r="786">
      <c r="A786" s="18"/>
      <c r="B786" s="19"/>
      <c r="C786" s="20"/>
      <c r="D786" s="21"/>
      <c r="E786" s="22"/>
      <c r="F786" s="22"/>
      <c r="G786" s="22"/>
      <c r="H786" s="22"/>
      <c r="I786" s="22"/>
      <c r="J786" s="22"/>
      <c r="K786" s="22"/>
      <c r="L786" s="19"/>
      <c r="M786" s="19"/>
    </row>
    <row r="787">
      <c r="A787" s="18"/>
      <c r="B787" s="19"/>
      <c r="C787" s="20"/>
      <c r="D787" s="21"/>
      <c r="E787" s="22"/>
      <c r="F787" s="22"/>
      <c r="G787" s="22"/>
      <c r="H787" s="22"/>
      <c r="I787" s="22"/>
      <c r="J787" s="22"/>
      <c r="K787" s="22"/>
      <c r="L787" s="19"/>
      <c r="M787" s="19"/>
    </row>
    <row r="788">
      <c r="A788" s="18"/>
      <c r="B788" s="19"/>
      <c r="C788" s="20"/>
      <c r="D788" s="21"/>
      <c r="E788" s="22"/>
      <c r="F788" s="22"/>
      <c r="G788" s="22"/>
      <c r="H788" s="22"/>
      <c r="I788" s="22"/>
      <c r="J788" s="22"/>
      <c r="K788" s="22"/>
      <c r="L788" s="19"/>
      <c r="M788" s="19"/>
    </row>
    <row r="789">
      <c r="A789" s="18"/>
      <c r="B789" s="19"/>
      <c r="C789" s="20"/>
      <c r="D789" s="21"/>
      <c r="E789" s="22"/>
      <c r="F789" s="22"/>
      <c r="G789" s="22"/>
      <c r="H789" s="22"/>
      <c r="I789" s="22"/>
      <c r="J789" s="22"/>
      <c r="K789" s="22"/>
      <c r="L789" s="19"/>
      <c r="M789" s="19"/>
    </row>
    <row r="790">
      <c r="A790" s="18"/>
      <c r="B790" s="19"/>
      <c r="C790" s="20"/>
      <c r="D790" s="21"/>
      <c r="E790" s="22"/>
      <c r="F790" s="22"/>
      <c r="G790" s="22"/>
      <c r="H790" s="22"/>
      <c r="I790" s="22"/>
      <c r="J790" s="22"/>
      <c r="K790" s="22"/>
      <c r="L790" s="19"/>
      <c r="M790" s="19"/>
    </row>
    <row r="791">
      <c r="A791" s="18"/>
      <c r="B791" s="19"/>
      <c r="C791" s="20"/>
      <c r="D791" s="21"/>
      <c r="E791" s="22"/>
      <c r="F791" s="22"/>
      <c r="G791" s="22"/>
      <c r="H791" s="22"/>
      <c r="I791" s="22"/>
      <c r="J791" s="22"/>
      <c r="K791" s="22"/>
      <c r="L791" s="19"/>
      <c r="M791" s="19"/>
    </row>
    <row r="792">
      <c r="A792" s="18"/>
      <c r="B792" s="19"/>
      <c r="C792" s="20"/>
      <c r="D792" s="21"/>
      <c r="E792" s="22"/>
      <c r="F792" s="22"/>
      <c r="G792" s="22"/>
      <c r="H792" s="22"/>
      <c r="I792" s="22"/>
      <c r="J792" s="22"/>
      <c r="K792" s="22"/>
      <c r="L792" s="19"/>
      <c r="M792" s="19"/>
    </row>
    <row r="793">
      <c r="A793" s="18"/>
      <c r="B793" s="19"/>
      <c r="C793" s="20"/>
      <c r="D793" s="21"/>
      <c r="E793" s="22"/>
      <c r="F793" s="22"/>
      <c r="G793" s="22"/>
      <c r="H793" s="22"/>
      <c r="I793" s="22"/>
      <c r="J793" s="22"/>
      <c r="K793" s="22"/>
      <c r="L793" s="19"/>
      <c r="M793" s="19"/>
    </row>
    <row r="794">
      <c r="A794" s="18"/>
      <c r="B794" s="19"/>
      <c r="C794" s="20"/>
      <c r="D794" s="21"/>
      <c r="E794" s="22"/>
      <c r="F794" s="22"/>
      <c r="G794" s="22"/>
      <c r="H794" s="22"/>
      <c r="I794" s="22"/>
      <c r="J794" s="22"/>
      <c r="K794" s="22"/>
      <c r="L794" s="19"/>
      <c r="M794" s="19"/>
    </row>
    <row r="795">
      <c r="A795" s="18"/>
      <c r="B795" s="19"/>
      <c r="C795" s="20"/>
      <c r="D795" s="21"/>
      <c r="E795" s="22"/>
      <c r="F795" s="22"/>
      <c r="G795" s="22"/>
      <c r="H795" s="22"/>
      <c r="I795" s="22"/>
      <c r="J795" s="22"/>
      <c r="K795" s="22"/>
      <c r="L795" s="19"/>
      <c r="M795" s="19"/>
    </row>
    <row r="796">
      <c r="A796" s="18"/>
      <c r="B796" s="19"/>
      <c r="C796" s="20"/>
      <c r="D796" s="21"/>
      <c r="E796" s="22"/>
      <c r="F796" s="22"/>
      <c r="G796" s="22"/>
      <c r="H796" s="22"/>
      <c r="I796" s="22"/>
      <c r="J796" s="22"/>
      <c r="K796" s="22"/>
      <c r="L796" s="19"/>
      <c r="M796" s="19"/>
    </row>
    <row r="797">
      <c r="A797" s="18"/>
      <c r="B797" s="19"/>
      <c r="C797" s="20"/>
      <c r="D797" s="21"/>
      <c r="E797" s="22"/>
      <c r="F797" s="22"/>
      <c r="G797" s="22"/>
      <c r="H797" s="22"/>
      <c r="I797" s="22"/>
      <c r="J797" s="22"/>
      <c r="K797" s="22"/>
      <c r="L797" s="19"/>
      <c r="M797" s="19"/>
    </row>
    <row r="798">
      <c r="A798" s="18"/>
      <c r="B798" s="19"/>
      <c r="C798" s="20"/>
      <c r="D798" s="21"/>
      <c r="E798" s="22"/>
      <c r="F798" s="22"/>
      <c r="G798" s="22"/>
      <c r="H798" s="22"/>
      <c r="I798" s="22"/>
      <c r="J798" s="22"/>
      <c r="K798" s="22"/>
      <c r="L798" s="19"/>
      <c r="M798" s="19"/>
    </row>
    <row r="799">
      <c r="A799" s="18"/>
      <c r="B799" s="19"/>
      <c r="C799" s="20"/>
      <c r="D799" s="21"/>
      <c r="E799" s="22"/>
      <c r="F799" s="22"/>
      <c r="G799" s="22"/>
      <c r="H799" s="22"/>
      <c r="I799" s="22"/>
      <c r="J799" s="22"/>
      <c r="K799" s="22"/>
      <c r="L799" s="19"/>
      <c r="M799" s="19"/>
    </row>
    <row r="800">
      <c r="A800" s="18"/>
      <c r="B800" s="19"/>
      <c r="C800" s="20"/>
      <c r="D800" s="21"/>
      <c r="E800" s="22"/>
      <c r="F800" s="22"/>
      <c r="G800" s="22"/>
      <c r="H800" s="22"/>
      <c r="I800" s="22"/>
      <c r="J800" s="22"/>
      <c r="K800" s="22"/>
      <c r="L800" s="19"/>
      <c r="M800" s="19"/>
    </row>
    <row r="801">
      <c r="A801" s="18"/>
      <c r="B801" s="19"/>
      <c r="C801" s="20"/>
      <c r="D801" s="21"/>
      <c r="E801" s="22"/>
      <c r="F801" s="22"/>
      <c r="G801" s="22"/>
      <c r="H801" s="22"/>
      <c r="I801" s="22"/>
      <c r="J801" s="22"/>
      <c r="K801" s="22"/>
      <c r="L801" s="19"/>
      <c r="M801" s="19"/>
    </row>
    <row r="802">
      <c r="A802" s="18"/>
      <c r="B802" s="19"/>
      <c r="C802" s="20"/>
      <c r="D802" s="21"/>
      <c r="E802" s="22"/>
      <c r="F802" s="22"/>
      <c r="G802" s="22"/>
      <c r="H802" s="22"/>
      <c r="I802" s="22"/>
      <c r="J802" s="22"/>
      <c r="K802" s="22"/>
      <c r="L802" s="19"/>
      <c r="M802" s="19"/>
    </row>
    <row r="803">
      <c r="A803" s="18"/>
      <c r="B803" s="19"/>
      <c r="C803" s="20"/>
      <c r="D803" s="21"/>
      <c r="E803" s="22"/>
      <c r="F803" s="22"/>
      <c r="G803" s="22"/>
      <c r="H803" s="22"/>
      <c r="I803" s="22"/>
      <c r="J803" s="22"/>
      <c r="K803" s="22"/>
      <c r="L803" s="19"/>
      <c r="M803" s="19"/>
    </row>
    <row r="804">
      <c r="A804" s="18"/>
      <c r="B804" s="19"/>
      <c r="C804" s="20"/>
      <c r="D804" s="21"/>
      <c r="E804" s="22"/>
      <c r="F804" s="22"/>
      <c r="G804" s="22"/>
      <c r="H804" s="22"/>
      <c r="I804" s="22"/>
      <c r="J804" s="22"/>
      <c r="K804" s="22"/>
      <c r="L804" s="19"/>
      <c r="M804" s="19"/>
    </row>
    <row r="805">
      <c r="A805" s="18"/>
      <c r="B805" s="19"/>
      <c r="C805" s="20"/>
      <c r="D805" s="21"/>
      <c r="E805" s="22"/>
      <c r="F805" s="22"/>
      <c r="G805" s="22"/>
      <c r="H805" s="22"/>
      <c r="I805" s="22"/>
      <c r="J805" s="22"/>
      <c r="K805" s="22"/>
      <c r="L805" s="19"/>
      <c r="M805" s="19"/>
    </row>
    <row r="806">
      <c r="A806" s="18"/>
      <c r="B806" s="19"/>
      <c r="C806" s="20"/>
      <c r="D806" s="21"/>
      <c r="E806" s="22"/>
      <c r="F806" s="22"/>
      <c r="G806" s="22"/>
      <c r="H806" s="22"/>
      <c r="I806" s="22"/>
      <c r="J806" s="22"/>
      <c r="K806" s="22"/>
      <c r="L806" s="19"/>
      <c r="M806" s="19"/>
    </row>
    <row r="807">
      <c r="A807" s="18"/>
      <c r="B807" s="19"/>
      <c r="C807" s="20"/>
      <c r="D807" s="21"/>
      <c r="E807" s="22"/>
      <c r="F807" s="22"/>
      <c r="G807" s="22"/>
      <c r="H807" s="22"/>
      <c r="I807" s="22"/>
      <c r="J807" s="22"/>
      <c r="K807" s="22"/>
      <c r="L807" s="19"/>
      <c r="M807" s="19"/>
    </row>
    <row r="808">
      <c r="A808" s="18"/>
      <c r="B808" s="19"/>
      <c r="C808" s="20"/>
      <c r="D808" s="21"/>
      <c r="E808" s="22"/>
      <c r="F808" s="22"/>
      <c r="G808" s="22"/>
      <c r="H808" s="22"/>
      <c r="I808" s="22"/>
      <c r="J808" s="22"/>
      <c r="K808" s="22"/>
      <c r="L808" s="19"/>
      <c r="M808" s="19"/>
    </row>
    <row r="809">
      <c r="A809" s="18"/>
      <c r="B809" s="19"/>
      <c r="C809" s="20"/>
      <c r="D809" s="21"/>
      <c r="E809" s="22"/>
      <c r="F809" s="22"/>
      <c r="G809" s="22"/>
      <c r="H809" s="22"/>
      <c r="I809" s="22"/>
      <c r="J809" s="22"/>
      <c r="K809" s="22"/>
      <c r="L809" s="19"/>
      <c r="M809" s="19"/>
    </row>
    <row r="810">
      <c r="A810" s="18"/>
      <c r="B810" s="19"/>
      <c r="C810" s="20"/>
      <c r="D810" s="21"/>
      <c r="E810" s="22"/>
      <c r="F810" s="22"/>
      <c r="G810" s="22"/>
      <c r="H810" s="22"/>
      <c r="I810" s="22"/>
      <c r="J810" s="22"/>
      <c r="K810" s="22"/>
      <c r="L810" s="19"/>
      <c r="M810" s="19"/>
    </row>
    <row r="811">
      <c r="A811" s="18"/>
      <c r="B811" s="19"/>
      <c r="C811" s="20"/>
      <c r="D811" s="21"/>
      <c r="E811" s="22"/>
      <c r="F811" s="22"/>
      <c r="G811" s="22"/>
      <c r="H811" s="22"/>
      <c r="I811" s="22"/>
      <c r="J811" s="22"/>
      <c r="K811" s="22"/>
      <c r="L811" s="19"/>
      <c r="M811" s="19"/>
    </row>
    <row r="812">
      <c r="A812" s="18"/>
      <c r="B812" s="19"/>
      <c r="C812" s="20"/>
      <c r="D812" s="21"/>
      <c r="E812" s="22"/>
      <c r="F812" s="22"/>
      <c r="G812" s="22"/>
      <c r="H812" s="22"/>
      <c r="I812" s="22"/>
      <c r="J812" s="22"/>
      <c r="K812" s="22"/>
      <c r="L812" s="19"/>
      <c r="M812" s="19"/>
    </row>
    <row r="813">
      <c r="A813" s="18"/>
      <c r="B813" s="19"/>
      <c r="C813" s="20"/>
      <c r="D813" s="21"/>
      <c r="E813" s="22"/>
      <c r="F813" s="22"/>
      <c r="G813" s="22"/>
      <c r="H813" s="22"/>
      <c r="I813" s="22"/>
      <c r="J813" s="22"/>
      <c r="K813" s="22"/>
      <c r="L813" s="19"/>
      <c r="M813" s="19"/>
    </row>
    <row r="814">
      <c r="A814" s="18"/>
      <c r="B814" s="19"/>
      <c r="C814" s="20"/>
      <c r="D814" s="21"/>
      <c r="E814" s="22"/>
      <c r="F814" s="22"/>
      <c r="G814" s="22"/>
      <c r="H814" s="22"/>
      <c r="I814" s="22"/>
      <c r="J814" s="22"/>
      <c r="K814" s="22"/>
      <c r="L814" s="19"/>
      <c r="M814" s="19"/>
    </row>
    <row r="815">
      <c r="A815" s="18"/>
      <c r="B815" s="19"/>
      <c r="C815" s="20"/>
      <c r="D815" s="21"/>
      <c r="E815" s="22"/>
      <c r="F815" s="22"/>
      <c r="G815" s="22"/>
      <c r="H815" s="22"/>
      <c r="I815" s="22"/>
      <c r="J815" s="22"/>
      <c r="K815" s="22"/>
      <c r="L815" s="19"/>
      <c r="M815" s="19"/>
    </row>
    <row r="816">
      <c r="A816" s="18"/>
      <c r="B816" s="19"/>
      <c r="C816" s="20"/>
      <c r="D816" s="21"/>
      <c r="E816" s="22"/>
      <c r="F816" s="22"/>
      <c r="G816" s="22"/>
      <c r="H816" s="22"/>
      <c r="I816" s="22"/>
      <c r="J816" s="22"/>
      <c r="K816" s="22"/>
      <c r="L816" s="19"/>
      <c r="M816" s="19"/>
    </row>
    <row r="817">
      <c r="A817" s="18"/>
      <c r="B817" s="19"/>
      <c r="C817" s="20"/>
      <c r="D817" s="21"/>
      <c r="E817" s="22"/>
      <c r="F817" s="22"/>
      <c r="G817" s="22"/>
      <c r="H817" s="22"/>
      <c r="I817" s="22"/>
      <c r="J817" s="22"/>
      <c r="K817" s="22"/>
      <c r="L817" s="19"/>
      <c r="M817" s="19"/>
    </row>
    <row r="818">
      <c r="A818" s="18"/>
      <c r="B818" s="19"/>
      <c r="C818" s="20"/>
      <c r="D818" s="21"/>
      <c r="E818" s="22"/>
      <c r="F818" s="22"/>
      <c r="G818" s="22"/>
      <c r="H818" s="22"/>
      <c r="I818" s="22"/>
      <c r="J818" s="22"/>
      <c r="K818" s="22"/>
      <c r="L818" s="19"/>
      <c r="M818" s="19"/>
    </row>
    <row r="819">
      <c r="A819" s="18"/>
      <c r="B819" s="19"/>
      <c r="C819" s="20"/>
      <c r="D819" s="21"/>
      <c r="E819" s="22"/>
      <c r="F819" s="22"/>
      <c r="G819" s="22"/>
      <c r="H819" s="22"/>
      <c r="I819" s="22"/>
      <c r="J819" s="22"/>
      <c r="K819" s="22"/>
      <c r="L819" s="19"/>
      <c r="M819" s="19"/>
    </row>
    <row r="820">
      <c r="A820" s="18"/>
      <c r="B820" s="19"/>
      <c r="C820" s="20"/>
      <c r="D820" s="21"/>
      <c r="E820" s="22"/>
      <c r="F820" s="22"/>
      <c r="G820" s="22"/>
      <c r="H820" s="22"/>
      <c r="I820" s="22"/>
      <c r="J820" s="22"/>
      <c r="K820" s="22"/>
      <c r="L820" s="19"/>
      <c r="M820" s="19"/>
    </row>
    <row r="821">
      <c r="A821" s="18"/>
      <c r="B821" s="19"/>
      <c r="C821" s="20"/>
      <c r="D821" s="21"/>
      <c r="E821" s="22"/>
      <c r="F821" s="22"/>
      <c r="G821" s="22"/>
      <c r="H821" s="22"/>
      <c r="I821" s="22"/>
      <c r="J821" s="22"/>
      <c r="K821" s="22"/>
      <c r="L821" s="19"/>
      <c r="M821" s="19"/>
    </row>
    <row r="822">
      <c r="A822" s="18"/>
      <c r="B822" s="19"/>
      <c r="C822" s="20"/>
      <c r="D822" s="21"/>
      <c r="E822" s="22"/>
      <c r="F822" s="22"/>
      <c r="G822" s="22"/>
      <c r="H822" s="22"/>
      <c r="I822" s="22"/>
      <c r="J822" s="22"/>
      <c r="K822" s="22"/>
      <c r="L822" s="19"/>
      <c r="M822" s="19"/>
    </row>
    <row r="823">
      <c r="A823" s="18"/>
      <c r="B823" s="19"/>
      <c r="C823" s="20"/>
      <c r="D823" s="21"/>
      <c r="E823" s="22"/>
      <c r="F823" s="22"/>
      <c r="G823" s="22"/>
      <c r="H823" s="22"/>
      <c r="I823" s="22"/>
      <c r="J823" s="22"/>
      <c r="K823" s="22"/>
      <c r="L823" s="19"/>
      <c r="M823" s="19"/>
    </row>
    <row r="824">
      <c r="A824" s="18"/>
      <c r="B824" s="19"/>
      <c r="C824" s="20"/>
      <c r="D824" s="21"/>
      <c r="E824" s="22"/>
      <c r="F824" s="22"/>
      <c r="G824" s="22"/>
      <c r="H824" s="22"/>
      <c r="I824" s="22"/>
      <c r="J824" s="22"/>
      <c r="K824" s="22"/>
      <c r="L824" s="19"/>
      <c r="M824" s="19"/>
    </row>
    <row r="825">
      <c r="A825" s="18"/>
      <c r="B825" s="19"/>
      <c r="C825" s="20"/>
      <c r="D825" s="21"/>
      <c r="E825" s="22"/>
      <c r="F825" s="22"/>
      <c r="G825" s="22"/>
      <c r="H825" s="22"/>
      <c r="I825" s="22"/>
      <c r="J825" s="22"/>
      <c r="K825" s="22"/>
      <c r="L825" s="19"/>
      <c r="M825" s="19"/>
    </row>
    <row r="826">
      <c r="A826" s="18"/>
      <c r="B826" s="19"/>
      <c r="C826" s="20"/>
      <c r="D826" s="21"/>
      <c r="E826" s="22"/>
      <c r="F826" s="22"/>
      <c r="G826" s="22"/>
      <c r="H826" s="22"/>
      <c r="I826" s="22"/>
      <c r="J826" s="22"/>
      <c r="K826" s="22"/>
      <c r="L826" s="19"/>
      <c r="M826" s="19"/>
    </row>
    <row r="827">
      <c r="A827" s="18"/>
      <c r="B827" s="19"/>
      <c r="C827" s="20"/>
      <c r="D827" s="21"/>
      <c r="E827" s="22"/>
      <c r="F827" s="22"/>
      <c r="G827" s="22"/>
      <c r="H827" s="22"/>
      <c r="I827" s="22"/>
      <c r="J827" s="22"/>
      <c r="K827" s="22"/>
      <c r="L827" s="19"/>
      <c r="M827" s="19"/>
    </row>
    <row r="828">
      <c r="A828" s="18"/>
      <c r="B828" s="19"/>
      <c r="C828" s="20"/>
      <c r="D828" s="21"/>
      <c r="E828" s="22"/>
      <c r="F828" s="22"/>
      <c r="G828" s="22"/>
      <c r="H828" s="22"/>
      <c r="I828" s="22"/>
      <c r="J828" s="22"/>
      <c r="K828" s="22"/>
      <c r="L828" s="19"/>
      <c r="M828" s="19"/>
    </row>
    <row r="829">
      <c r="A829" s="18"/>
      <c r="B829" s="19"/>
      <c r="C829" s="20"/>
      <c r="D829" s="21"/>
      <c r="E829" s="22"/>
      <c r="F829" s="22"/>
      <c r="G829" s="22"/>
      <c r="H829" s="22"/>
      <c r="I829" s="22"/>
      <c r="J829" s="22"/>
      <c r="K829" s="22"/>
      <c r="L829" s="19"/>
      <c r="M829" s="19"/>
    </row>
    <row r="830">
      <c r="A830" s="18"/>
      <c r="B830" s="19"/>
      <c r="C830" s="20"/>
      <c r="D830" s="21"/>
      <c r="E830" s="22"/>
      <c r="F830" s="22"/>
      <c r="G830" s="22"/>
      <c r="H830" s="22"/>
      <c r="I830" s="22"/>
      <c r="J830" s="22"/>
      <c r="K830" s="22"/>
      <c r="L830" s="19"/>
      <c r="M830" s="19"/>
    </row>
    <row r="831">
      <c r="A831" s="18"/>
      <c r="B831" s="19"/>
      <c r="C831" s="20"/>
      <c r="D831" s="21"/>
      <c r="E831" s="22"/>
      <c r="F831" s="22"/>
      <c r="G831" s="22"/>
      <c r="H831" s="22"/>
      <c r="I831" s="22"/>
      <c r="J831" s="22"/>
      <c r="K831" s="22"/>
      <c r="L831" s="19"/>
      <c r="M831" s="19"/>
    </row>
    <row r="832">
      <c r="A832" s="18"/>
      <c r="B832" s="19"/>
      <c r="C832" s="20"/>
      <c r="D832" s="21"/>
      <c r="E832" s="22"/>
      <c r="F832" s="22"/>
      <c r="G832" s="22"/>
      <c r="H832" s="22"/>
      <c r="I832" s="22"/>
      <c r="J832" s="22"/>
      <c r="K832" s="22"/>
      <c r="L832" s="19"/>
      <c r="M832" s="19"/>
    </row>
    <row r="833">
      <c r="A833" s="18"/>
      <c r="B833" s="19"/>
      <c r="C833" s="20"/>
      <c r="D833" s="21"/>
      <c r="E833" s="22"/>
      <c r="F833" s="22"/>
      <c r="G833" s="22"/>
      <c r="H833" s="22"/>
      <c r="I833" s="22"/>
      <c r="J833" s="22"/>
      <c r="K833" s="22"/>
      <c r="L833" s="19"/>
      <c r="M833" s="19"/>
    </row>
    <row r="834">
      <c r="A834" s="18"/>
      <c r="B834" s="19"/>
      <c r="C834" s="20"/>
      <c r="D834" s="21"/>
      <c r="E834" s="22"/>
      <c r="F834" s="22"/>
      <c r="G834" s="22"/>
      <c r="H834" s="22"/>
      <c r="I834" s="22"/>
      <c r="J834" s="22"/>
      <c r="K834" s="22"/>
      <c r="L834" s="19"/>
      <c r="M834" s="19"/>
    </row>
    <row r="835">
      <c r="A835" s="18"/>
      <c r="B835" s="19"/>
      <c r="C835" s="20"/>
      <c r="D835" s="21"/>
      <c r="E835" s="22"/>
      <c r="F835" s="22"/>
      <c r="G835" s="22"/>
      <c r="H835" s="22"/>
      <c r="I835" s="22"/>
      <c r="J835" s="22"/>
      <c r="K835" s="22"/>
      <c r="L835" s="19"/>
      <c r="M835" s="19"/>
    </row>
    <row r="836">
      <c r="A836" s="18"/>
      <c r="B836" s="19"/>
      <c r="C836" s="20"/>
      <c r="D836" s="21"/>
      <c r="E836" s="22"/>
      <c r="F836" s="22"/>
      <c r="G836" s="22"/>
      <c r="H836" s="22"/>
      <c r="I836" s="22"/>
      <c r="J836" s="22"/>
      <c r="K836" s="22"/>
      <c r="L836" s="19"/>
      <c r="M836" s="19"/>
    </row>
    <row r="837">
      <c r="A837" s="18"/>
      <c r="B837" s="19"/>
      <c r="C837" s="20"/>
      <c r="D837" s="21"/>
      <c r="E837" s="22"/>
      <c r="F837" s="22"/>
      <c r="G837" s="22"/>
      <c r="H837" s="22"/>
      <c r="I837" s="22"/>
      <c r="J837" s="22"/>
      <c r="K837" s="22"/>
      <c r="L837" s="19"/>
      <c r="M837" s="19"/>
    </row>
    <row r="838">
      <c r="A838" s="18"/>
      <c r="B838" s="19"/>
      <c r="C838" s="20"/>
      <c r="D838" s="21"/>
      <c r="E838" s="22"/>
      <c r="F838" s="22"/>
      <c r="G838" s="22"/>
      <c r="H838" s="22"/>
      <c r="I838" s="22"/>
      <c r="J838" s="22"/>
      <c r="K838" s="22"/>
      <c r="L838" s="19"/>
      <c r="M838" s="19"/>
    </row>
    <row r="839">
      <c r="A839" s="18"/>
      <c r="B839" s="19"/>
      <c r="C839" s="20"/>
      <c r="D839" s="21"/>
      <c r="E839" s="22"/>
      <c r="F839" s="22"/>
      <c r="G839" s="22"/>
      <c r="H839" s="22"/>
      <c r="I839" s="22"/>
      <c r="J839" s="22"/>
      <c r="K839" s="22"/>
      <c r="L839" s="19"/>
      <c r="M839" s="19"/>
    </row>
    <row r="840">
      <c r="A840" s="18"/>
      <c r="B840" s="19"/>
      <c r="C840" s="20"/>
      <c r="D840" s="21"/>
      <c r="E840" s="22"/>
      <c r="F840" s="22"/>
      <c r="G840" s="22"/>
      <c r="H840" s="22"/>
      <c r="I840" s="22"/>
      <c r="J840" s="22"/>
      <c r="K840" s="22"/>
      <c r="L840" s="19"/>
      <c r="M840" s="19"/>
    </row>
    <row r="841">
      <c r="A841" s="18"/>
      <c r="B841" s="19"/>
      <c r="C841" s="20"/>
      <c r="D841" s="21"/>
      <c r="E841" s="22"/>
      <c r="F841" s="22"/>
      <c r="G841" s="22"/>
      <c r="H841" s="22"/>
      <c r="I841" s="22"/>
      <c r="J841" s="22"/>
      <c r="K841" s="22"/>
      <c r="L841" s="19"/>
      <c r="M841" s="19"/>
    </row>
    <row r="842">
      <c r="A842" s="18"/>
      <c r="B842" s="19"/>
      <c r="C842" s="20"/>
      <c r="D842" s="21"/>
      <c r="E842" s="22"/>
      <c r="F842" s="22"/>
      <c r="G842" s="22"/>
      <c r="H842" s="22"/>
      <c r="I842" s="22"/>
      <c r="J842" s="22"/>
      <c r="K842" s="22"/>
      <c r="L842" s="19"/>
      <c r="M842" s="19"/>
    </row>
    <row r="843">
      <c r="A843" s="18"/>
      <c r="B843" s="19"/>
      <c r="C843" s="20"/>
      <c r="D843" s="21"/>
      <c r="E843" s="22"/>
      <c r="F843" s="22"/>
      <c r="G843" s="22"/>
      <c r="H843" s="22"/>
      <c r="I843" s="22"/>
      <c r="J843" s="22"/>
      <c r="K843" s="22"/>
      <c r="L843" s="19"/>
      <c r="M843" s="19"/>
    </row>
    <row r="844">
      <c r="A844" s="18"/>
      <c r="B844" s="19"/>
      <c r="C844" s="20"/>
      <c r="D844" s="21"/>
      <c r="E844" s="22"/>
      <c r="F844" s="22"/>
      <c r="G844" s="22"/>
      <c r="H844" s="22"/>
      <c r="I844" s="22"/>
      <c r="J844" s="22"/>
      <c r="K844" s="22"/>
      <c r="L844" s="19"/>
      <c r="M844" s="19"/>
    </row>
    <row r="845">
      <c r="A845" s="18"/>
      <c r="B845" s="19"/>
      <c r="C845" s="20"/>
      <c r="D845" s="21"/>
      <c r="E845" s="22"/>
      <c r="F845" s="22"/>
      <c r="G845" s="22"/>
      <c r="H845" s="22"/>
      <c r="I845" s="22"/>
      <c r="J845" s="22"/>
      <c r="K845" s="22"/>
      <c r="L845" s="19"/>
      <c r="M845" s="19"/>
    </row>
    <row r="846">
      <c r="A846" s="18"/>
      <c r="B846" s="19"/>
      <c r="C846" s="20"/>
      <c r="D846" s="21"/>
      <c r="E846" s="22"/>
      <c r="F846" s="22"/>
      <c r="G846" s="22"/>
      <c r="H846" s="22"/>
      <c r="I846" s="22"/>
      <c r="J846" s="22"/>
      <c r="K846" s="22"/>
      <c r="L846" s="19"/>
      <c r="M846" s="19"/>
    </row>
    <row r="847">
      <c r="A847" s="18"/>
      <c r="B847" s="19"/>
      <c r="C847" s="20"/>
      <c r="D847" s="21"/>
      <c r="E847" s="22"/>
      <c r="F847" s="22"/>
      <c r="G847" s="22"/>
      <c r="H847" s="22"/>
      <c r="I847" s="22"/>
      <c r="J847" s="22"/>
      <c r="K847" s="22"/>
      <c r="L847" s="19"/>
      <c r="M847" s="19"/>
    </row>
    <row r="848">
      <c r="A848" s="18"/>
      <c r="B848" s="19"/>
      <c r="C848" s="20"/>
      <c r="D848" s="21"/>
      <c r="E848" s="22"/>
      <c r="F848" s="22"/>
      <c r="G848" s="22"/>
      <c r="H848" s="22"/>
      <c r="I848" s="22"/>
      <c r="J848" s="22"/>
      <c r="K848" s="22"/>
      <c r="L848" s="19"/>
      <c r="M848" s="19"/>
    </row>
    <row r="849">
      <c r="A849" s="18"/>
      <c r="B849" s="19"/>
      <c r="C849" s="20"/>
      <c r="D849" s="21"/>
      <c r="E849" s="22"/>
      <c r="F849" s="22"/>
      <c r="G849" s="22"/>
      <c r="H849" s="22"/>
      <c r="I849" s="22"/>
      <c r="J849" s="22"/>
      <c r="K849" s="22"/>
      <c r="L849" s="19"/>
      <c r="M849" s="19"/>
    </row>
    <row r="850">
      <c r="A850" s="18"/>
      <c r="B850" s="19"/>
      <c r="C850" s="20"/>
      <c r="D850" s="21"/>
      <c r="E850" s="22"/>
      <c r="F850" s="22"/>
      <c r="G850" s="22"/>
      <c r="H850" s="22"/>
      <c r="I850" s="22"/>
      <c r="J850" s="22"/>
      <c r="K850" s="22"/>
      <c r="L850" s="19"/>
      <c r="M850" s="19"/>
    </row>
    <row r="851">
      <c r="A851" s="18"/>
      <c r="B851" s="19"/>
      <c r="C851" s="20"/>
      <c r="D851" s="21"/>
      <c r="E851" s="22"/>
      <c r="F851" s="22"/>
      <c r="G851" s="22"/>
      <c r="H851" s="22"/>
      <c r="I851" s="22"/>
      <c r="J851" s="22"/>
      <c r="K851" s="22"/>
      <c r="L851" s="19"/>
      <c r="M851" s="19"/>
    </row>
    <row r="852">
      <c r="A852" s="18"/>
      <c r="B852" s="19"/>
      <c r="C852" s="20"/>
      <c r="D852" s="21"/>
      <c r="E852" s="22"/>
      <c r="F852" s="22"/>
      <c r="G852" s="22"/>
      <c r="H852" s="22"/>
      <c r="I852" s="22"/>
      <c r="J852" s="22"/>
      <c r="K852" s="22"/>
      <c r="L852" s="19"/>
      <c r="M852" s="19"/>
    </row>
    <row r="853">
      <c r="A853" s="18"/>
      <c r="B853" s="19"/>
      <c r="C853" s="20"/>
      <c r="D853" s="21"/>
      <c r="E853" s="22"/>
      <c r="F853" s="22"/>
      <c r="G853" s="22"/>
      <c r="H853" s="22"/>
      <c r="I853" s="22"/>
      <c r="J853" s="22"/>
      <c r="K853" s="22"/>
      <c r="L853" s="19"/>
      <c r="M853" s="19"/>
    </row>
    <row r="854">
      <c r="A854" s="18"/>
      <c r="B854" s="19"/>
      <c r="C854" s="20"/>
      <c r="D854" s="21"/>
      <c r="E854" s="22"/>
      <c r="F854" s="22"/>
      <c r="G854" s="22"/>
      <c r="H854" s="22"/>
      <c r="I854" s="22"/>
      <c r="J854" s="22"/>
      <c r="K854" s="22"/>
      <c r="L854" s="19"/>
      <c r="M854" s="19"/>
    </row>
    <row r="855">
      <c r="A855" s="18"/>
      <c r="B855" s="19"/>
      <c r="C855" s="20"/>
      <c r="D855" s="21"/>
      <c r="E855" s="22"/>
      <c r="F855" s="22"/>
      <c r="G855" s="22"/>
      <c r="H855" s="22"/>
      <c r="I855" s="22"/>
      <c r="J855" s="22"/>
      <c r="K855" s="22"/>
      <c r="L855" s="19"/>
      <c r="M855" s="19"/>
    </row>
    <row r="856">
      <c r="A856" s="18"/>
      <c r="B856" s="19"/>
      <c r="C856" s="20"/>
      <c r="D856" s="21"/>
      <c r="E856" s="22"/>
      <c r="F856" s="22"/>
      <c r="G856" s="22"/>
      <c r="H856" s="22"/>
      <c r="I856" s="22"/>
      <c r="J856" s="22"/>
      <c r="K856" s="22"/>
      <c r="L856" s="19"/>
      <c r="M856" s="19"/>
    </row>
    <row r="857">
      <c r="A857" s="18"/>
      <c r="B857" s="19"/>
      <c r="C857" s="20"/>
      <c r="D857" s="21"/>
      <c r="E857" s="22"/>
      <c r="F857" s="22"/>
      <c r="G857" s="22"/>
      <c r="H857" s="22"/>
      <c r="I857" s="22"/>
      <c r="J857" s="22"/>
      <c r="K857" s="22"/>
      <c r="L857" s="19"/>
      <c r="M857" s="19"/>
    </row>
    <row r="858">
      <c r="A858" s="18"/>
      <c r="B858" s="19"/>
      <c r="C858" s="20"/>
      <c r="D858" s="21"/>
      <c r="E858" s="22"/>
      <c r="F858" s="22"/>
      <c r="G858" s="22"/>
      <c r="H858" s="22"/>
      <c r="I858" s="22"/>
      <c r="J858" s="22"/>
      <c r="K858" s="22"/>
      <c r="L858" s="19"/>
      <c r="M858" s="19"/>
    </row>
    <row r="859">
      <c r="A859" s="18"/>
      <c r="B859" s="19"/>
      <c r="C859" s="20"/>
      <c r="D859" s="21"/>
      <c r="E859" s="22"/>
      <c r="F859" s="22"/>
      <c r="G859" s="22"/>
      <c r="H859" s="22"/>
      <c r="I859" s="22"/>
      <c r="J859" s="22"/>
      <c r="K859" s="22"/>
      <c r="L859" s="19"/>
      <c r="M859" s="19"/>
    </row>
    <row r="860">
      <c r="A860" s="18"/>
      <c r="B860" s="19"/>
      <c r="C860" s="20"/>
      <c r="D860" s="21"/>
      <c r="E860" s="22"/>
      <c r="F860" s="22"/>
      <c r="G860" s="22"/>
      <c r="H860" s="22"/>
      <c r="I860" s="22"/>
      <c r="J860" s="22"/>
      <c r="K860" s="22"/>
      <c r="L860" s="19"/>
      <c r="M860" s="19"/>
    </row>
    <row r="861">
      <c r="A861" s="18"/>
      <c r="B861" s="19"/>
      <c r="C861" s="20"/>
      <c r="D861" s="21"/>
      <c r="E861" s="22"/>
      <c r="F861" s="22"/>
      <c r="G861" s="22"/>
      <c r="H861" s="22"/>
      <c r="I861" s="22"/>
      <c r="J861" s="22"/>
      <c r="K861" s="22"/>
      <c r="L861" s="19"/>
      <c r="M861" s="19"/>
    </row>
    <row r="862">
      <c r="A862" s="18"/>
      <c r="B862" s="19"/>
      <c r="C862" s="20"/>
      <c r="D862" s="21"/>
      <c r="E862" s="22"/>
      <c r="F862" s="22"/>
      <c r="G862" s="22"/>
      <c r="H862" s="22"/>
      <c r="I862" s="22"/>
      <c r="J862" s="22"/>
      <c r="K862" s="22"/>
      <c r="L862" s="19"/>
      <c r="M862" s="19"/>
    </row>
    <row r="863">
      <c r="A863" s="18"/>
      <c r="B863" s="19"/>
      <c r="C863" s="20"/>
      <c r="D863" s="21"/>
      <c r="E863" s="22"/>
      <c r="F863" s="22"/>
      <c r="G863" s="22"/>
      <c r="H863" s="22"/>
      <c r="I863" s="22"/>
      <c r="J863" s="22"/>
      <c r="K863" s="22"/>
      <c r="L863" s="19"/>
      <c r="M863" s="19"/>
    </row>
    <row r="864">
      <c r="A864" s="18"/>
      <c r="B864" s="19"/>
      <c r="C864" s="20"/>
      <c r="D864" s="21"/>
      <c r="E864" s="22"/>
      <c r="F864" s="22"/>
      <c r="G864" s="22"/>
      <c r="H864" s="22"/>
      <c r="I864" s="22"/>
      <c r="J864" s="22"/>
      <c r="K864" s="22"/>
      <c r="L864" s="19"/>
      <c r="M864" s="19"/>
    </row>
    <row r="865">
      <c r="A865" s="18"/>
      <c r="B865" s="19"/>
      <c r="C865" s="20"/>
      <c r="D865" s="21"/>
      <c r="E865" s="22"/>
      <c r="F865" s="22"/>
      <c r="G865" s="22"/>
      <c r="H865" s="22"/>
      <c r="I865" s="22"/>
      <c r="J865" s="22"/>
      <c r="K865" s="22"/>
      <c r="L865" s="19"/>
      <c r="M865" s="19"/>
    </row>
    <row r="866">
      <c r="A866" s="18"/>
      <c r="B866" s="19"/>
      <c r="C866" s="20"/>
      <c r="D866" s="21"/>
      <c r="E866" s="22"/>
      <c r="F866" s="22"/>
      <c r="G866" s="22"/>
      <c r="H866" s="22"/>
      <c r="I866" s="22"/>
      <c r="J866" s="22"/>
      <c r="K866" s="22"/>
      <c r="L866" s="19"/>
      <c r="M866" s="19"/>
    </row>
    <row r="867">
      <c r="A867" s="18"/>
      <c r="B867" s="19"/>
      <c r="C867" s="20"/>
      <c r="D867" s="21"/>
      <c r="E867" s="22"/>
      <c r="F867" s="22"/>
      <c r="G867" s="22"/>
      <c r="H867" s="22"/>
      <c r="I867" s="22"/>
      <c r="J867" s="22"/>
      <c r="K867" s="22"/>
      <c r="L867" s="19"/>
      <c r="M867" s="19"/>
    </row>
    <row r="868">
      <c r="A868" s="18"/>
      <c r="B868" s="19"/>
      <c r="C868" s="20"/>
      <c r="D868" s="21"/>
      <c r="E868" s="22"/>
      <c r="F868" s="22"/>
      <c r="G868" s="22"/>
      <c r="H868" s="22"/>
      <c r="I868" s="22"/>
      <c r="J868" s="22"/>
      <c r="K868" s="22"/>
      <c r="L868" s="19"/>
      <c r="M868" s="19"/>
    </row>
    <row r="869">
      <c r="A869" s="18"/>
      <c r="B869" s="19"/>
      <c r="C869" s="20"/>
      <c r="D869" s="21"/>
      <c r="E869" s="22"/>
      <c r="F869" s="22"/>
      <c r="G869" s="22"/>
      <c r="H869" s="22"/>
      <c r="I869" s="22"/>
      <c r="J869" s="22"/>
      <c r="K869" s="22"/>
      <c r="L869" s="19"/>
      <c r="M869" s="19"/>
    </row>
    <row r="870">
      <c r="A870" s="18"/>
      <c r="B870" s="19"/>
      <c r="C870" s="20"/>
      <c r="D870" s="21"/>
      <c r="E870" s="22"/>
      <c r="F870" s="22"/>
      <c r="G870" s="22"/>
      <c r="H870" s="22"/>
      <c r="I870" s="22"/>
      <c r="J870" s="22"/>
      <c r="K870" s="22"/>
      <c r="L870" s="19"/>
      <c r="M870" s="19"/>
    </row>
    <row r="871">
      <c r="A871" s="18"/>
      <c r="B871" s="19"/>
      <c r="C871" s="20"/>
      <c r="D871" s="21"/>
      <c r="E871" s="22"/>
      <c r="F871" s="22"/>
      <c r="G871" s="22"/>
      <c r="H871" s="22"/>
      <c r="I871" s="22"/>
      <c r="J871" s="22"/>
      <c r="K871" s="22"/>
      <c r="L871" s="19"/>
      <c r="M871" s="19"/>
    </row>
    <row r="872">
      <c r="A872" s="18"/>
      <c r="B872" s="19"/>
      <c r="C872" s="20"/>
      <c r="D872" s="21"/>
      <c r="E872" s="22"/>
      <c r="F872" s="22"/>
      <c r="G872" s="22"/>
      <c r="H872" s="22"/>
      <c r="I872" s="22"/>
      <c r="J872" s="22"/>
      <c r="K872" s="22"/>
      <c r="L872" s="19"/>
      <c r="M872" s="19"/>
    </row>
    <row r="873">
      <c r="A873" s="18"/>
      <c r="B873" s="19"/>
      <c r="C873" s="20"/>
      <c r="D873" s="21"/>
      <c r="E873" s="22"/>
      <c r="F873" s="22"/>
      <c r="G873" s="22"/>
      <c r="H873" s="22"/>
      <c r="I873" s="22"/>
      <c r="J873" s="22"/>
      <c r="K873" s="22"/>
      <c r="L873" s="19"/>
      <c r="M873" s="19"/>
    </row>
    <row r="874">
      <c r="A874" s="18"/>
      <c r="B874" s="19"/>
      <c r="C874" s="20"/>
      <c r="D874" s="21"/>
      <c r="E874" s="22"/>
      <c r="F874" s="22"/>
      <c r="G874" s="22"/>
      <c r="H874" s="22"/>
      <c r="I874" s="22"/>
      <c r="J874" s="22"/>
      <c r="K874" s="22"/>
      <c r="L874" s="19"/>
      <c r="M874" s="19"/>
    </row>
    <row r="875">
      <c r="A875" s="18"/>
      <c r="B875" s="19"/>
      <c r="C875" s="20"/>
      <c r="D875" s="21"/>
      <c r="E875" s="22"/>
      <c r="F875" s="22"/>
      <c r="G875" s="22"/>
      <c r="H875" s="22"/>
      <c r="I875" s="22"/>
      <c r="J875" s="22"/>
      <c r="K875" s="22"/>
      <c r="L875" s="19"/>
      <c r="M875" s="19"/>
    </row>
    <row r="876">
      <c r="A876" s="18"/>
      <c r="B876" s="19"/>
      <c r="C876" s="20"/>
      <c r="D876" s="21"/>
      <c r="E876" s="22"/>
      <c r="F876" s="22"/>
      <c r="G876" s="22"/>
      <c r="H876" s="22"/>
      <c r="I876" s="22"/>
      <c r="J876" s="22"/>
      <c r="K876" s="22"/>
      <c r="L876" s="19"/>
      <c r="M876" s="19"/>
    </row>
    <row r="877">
      <c r="A877" s="18"/>
      <c r="B877" s="19"/>
      <c r="C877" s="20"/>
      <c r="D877" s="21"/>
      <c r="E877" s="22"/>
      <c r="F877" s="22"/>
      <c r="G877" s="22"/>
      <c r="H877" s="22"/>
      <c r="I877" s="22"/>
      <c r="J877" s="22"/>
      <c r="K877" s="22"/>
      <c r="L877" s="19"/>
      <c r="M877" s="19"/>
    </row>
    <row r="878">
      <c r="A878" s="18"/>
      <c r="B878" s="19"/>
      <c r="C878" s="20"/>
      <c r="D878" s="21"/>
      <c r="E878" s="22"/>
      <c r="F878" s="22"/>
      <c r="G878" s="22"/>
      <c r="H878" s="22"/>
      <c r="I878" s="22"/>
      <c r="J878" s="22"/>
      <c r="K878" s="22"/>
      <c r="L878" s="19"/>
      <c r="M878" s="19"/>
    </row>
    <row r="879">
      <c r="A879" s="18"/>
      <c r="B879" s="19"/>
      <c r="C879" s="20"/>
      <c r="D879" s="21"/>
      <c r="E879" s="22"/>
      <c r="F879" s="22"/>
      <c r="G879" s="22"/>
      <c r="H879" s="22"/>
      <c r="I879" s="22"/>
      <c r="J879" s="22"/>
      <c r="K879" s="22"/>
      <c r="L879" s="19"/>
      <c r="M879" s="19"/>
    </row>
    <row r="880">
      <c r="A880" s="18"/>
      <c r="B880" s="19"/>
      <c r="C880" s="20"/>
      <c r="D880" s="21"/>
      <c r="E880" s="22"/>
      <c r="F880" s="22"/>
      <c r="G880" s="22"/>
      <c r="H880" s="22"/>
      <c r="I880" s="22"/>
      <c r="J880" s="22"/>
      <c r="K880" s="22"/>
      <c r="L880" s="19"/>
      <c r="M880" s="19"/>
    </row>
    <row r="881">
      <c r="A881" s="18"/>
      <c r="B881" s="19"/>
      <c r="C881" s="20"/>
      <c r="D881" s="21"/>
      <c r="E881" s="22"/>
      <c r="F881" s="22"/>
      <c r="G881" s="22"/>
      <c r="H881" s="22"/>
      <c r="I881" s="22"/>
      <c r="J881" s="22"/>
      <c r="K881" s="22"/>
      <c r="L881" s="19"/>
      <c r="M881" s="19"/>
    </row>
    <row r="882">
      <c r="A882" s="18"/>
      <c r="B882" s="19"/>
      <c r="C882" s="20"/>
      <c r="D882" s="21"/>
      <c r="E882" s="22"/>
      <c r="F882" s="22"/>
      <c r="G882" s="22"/>
      <c r="H882" s="22"/>
      <c r="I882" s="22"/>
      <c r="J882" s="22"/>
      <c r="K882" s="22"/>
      <c r="L882" s="19"/>
      <c r="M882" s="19"/>
    </row>
    <row r="883">
      <c r="A883" s="18"/>
      <c r="B883" s="19"/>
      <c r="C883" s="20"/>
      <c r="D883" s="21"/>
      <c r="E883" s="22"/>
      <c r="F883" s="22"/>
      <c r="G883" s="22"/>
      <c r="H883" s="22"/>
      <c r="I883" s="22"/>
      <c r="J883" s="22"/>
      <c r="K883" s="22"/>
      <c r="L883" s="19"/>
      <c r="M883" s="19"/>
    </row>
    <row r="884">
      <c r="A884" s="18"/>
      <c r="B884" s="19"/>
      <c r="C884" s="20"/>
      <c r="D884" s="21"/>
      <c r="E884" s="22"/>
      <c r="F884" s="22"/>
      <c r="G884" s="22"/>
      <c r="H884" s="22"/>
      <c r="I884" s="22"/>
      <c r="J884" s="22"/>
      <c r="K884" s="22"/>
      <c r="L884" s="19"/>
      <c r="M884" s="19"/>
    </row>
    <row r="885">
      <c r="A885" s="18"/>
      <c r="B885" s="19"/>
      <c r="C885" s="20"/>
      <c r="D885" s="21"/>
      <c r="E885" s="22"/>
      <c r="F885" s="22"/>
      <c r="G885" s="22"/>
      <c r="H885" s="22"/>
      <c r="I885" s="22"/>
      <c r="J885" s="22"/>
      <c r="K885" s="22"/>
      <c r="L885" s="19"/>
      <c r="M885" s="19"/>
    </row>
    <row r="886">
      <c r="A886" s="18"/>
      <c r="B886" s="19"/>
      <c r="C886" s="20"/>
      <c r="D886" s="21"/>
      <c r="E886" s="22"/>
      <c r="F886" s="22"/>
      <c r="G886" s="22"/>
      <c r="H886" s="22"/>
      <c r="I886" s="22"/>
      <c r="J886" s="22"/>
      <c r="K886" s="22"/>
      <c r="L886" s="19"/>
      <c r="M886" s="19"/>
    </row>
    <row r="887">
      <c r="A887" s="18"/>
      <c r="B887" s="19"/>
      <c r="C887" s="20"/>
      <c r="D887" s="21"/>
      <c r="E887" s="22"/>
      <c r="F887" s="22"/>
      <c r="G887" s="22"/>
      <c r="H887" s="22"/>
      <c r="I887" s="22"/>
      <c r="J887" s="22"/>
      <c r="K887" s="22"/>
      <c r="L887" s="19"/>
      <c r="M887" s="19"/>
    </row>
    <row r="888">
      <c r="A888" s="18"/>
      <c r="B888" s="19"/>
      <c r="C888" s="20"/>
      <c r="D888" s="21"/>
      <c r="E888" s="22"/>
      <c r="F888" s="22"/>
      <c r="G888" s="22"/>
      <c r="H888" s="22"/>
      <c r="I888" s="22"/>
      <c r="J888" s="22"/>
      <c r="K888" s="22"/>
      <c r="L888" s="19"/>
      <c r="M888" s="19"/>
    </row>
    <row r="889">
      <c r="A889" s="18"/>
      <c r="B889" s="19"/>
      <c r="C889" s="20"/>
      <c r="D889" s="21"/>
      <c r="E889" s="22"/>
      <c r="F889" s="22"/>
      <c r="G889" s="22"/>
      <c r="H889" s="22"/>
      <c r="I889" s="22"/>
      <c r="J889" s="22"/>
      <c r="K889" s="22"/>
      <c r="L889" s="19"/>
      <c r="M889" s="19"/>
    </row>
    <row r="890">
      <c r="A890" s="18"/>
      <c r="B890" s="19"/>
      <c r="C890" s="20"/>
      <c r="D890" s="21"/>
      <c r="E890" s="22"/>
      <c r="F890" s="22"/>
      <c r="G890" s="22"/>
      <c r="H890" s="22"/>
      <c r="I890" s="22"/>
      <c r="J890" s="22"/>
      <c r="K890" s="22"/>
      <c r="L890" s="19"/>
      <c r="M890" s="19"/>
    </row>
    <row r="891">
      <c r="A891" s="18"/>
      <c r="B891" s="19"/>
      <c r="C891" s="20"/>
      <c r="D891" s="21"/>
      <c r="E891" s="22"/>
      <c r="F891" s="22"/>
      <c r="G891" s="22"/>
      <c r="H891" s="22"/>
      <c r="I891" s="22"/>
      <c r="J891" s="22"/>
      <c r="K891" s="22"/>
      <c r="L891" s="19"/>
      <c r="M891" s="19"/>
    </row>
    <row r="892">
      <c r="A892" s="18"/>
      <c r="B892" s="19"/>
      <c r="C892" s="20"/>
      <c r="D892" s="21"/>
      <c r="E892" s="22"/>
      <c r="F892" s="22"/>
      <c r="G892" s="22"/>
      <c r="H892" s="22"/>
      <c r="I892" s="22"/>
      <c r="J892" s="22"/>
      <c r="K892" s="22"/>
      <c r="L892" s="19"/>
      <c r="M892" s="19"/>
    </row>
    <row r="893">
      <c r="A893" s="18"/>
      <c r="B893" s="19"/>
      <c r="C893" s="20"/>
      <c r="D893" s="21"/>
      <c r="E893" s="22"/>
      <c r="F893" s="22"/>
      <c r="G893" s="22"/>
      <c r="H893" s="22"/>
      <c r="I893" s="22"/>
      <c r="J893" s="22"/>
      <c r="K893" s="22"/>
      <c r="L893" s="19"/>
      <c r="M893" s="19"/>
    </row>
    <row r="894">
      <c r="A894" s="18"/>
      <c r="B894" s="19"/>
      <c r="C894" s="20"/>
      <c r="D894" s="21"/>
      <c r="E894" s="22"/>
      <c r="F894" s="22"/>
      <c r="G894" s="22"/>
      <c r="H894" s="22"/>
      <c r="I894" s="22"/>
      <c r="J894" s="22"/>
      <c r="K894" s="22"/>
      <c r="L894" s="19"/>
      <c r="M894" s="19"/>
    </row>
    <row r="895">
      <c r="A895" s="18"/>
      <c r="B895" s="19"/>
      <c r="C895" s="20"/>
      <c r="D895" s="21"/>
      <c r="E895" s="22"/>
      <c r="F895" s="22"/>
      <c r="G895" s="22"/>
      <c r="H895" s="22"/>
      <c r="I895" s="22"/>
      <c r="J895" s="22"/>
      <c r="K895" s="22"/>
      <c r="L895" s="19"/>
      <c r="M895" s="19"/>
    </row>
    <row r="896">
      <c r="A896" s="18"/>
      <c r="B896" s="19"/>
      <c r="C896" s="20"/>
      <c r="D896" s="21"/>
      <c r="E896" s="22"/>
      <c r="F896" s="22"/>
      <c r="G896" s="22"/>
      <c r="H896" s="22"/>
      <c r="I896" s="22"/>
      <c r="J896" s="22"/>
      <c r="K896" s="22"/>
      <c r="L896" s="19"/>
      <c r="M896" s="19"/>
    </row>
    <row r="897">
      <c r="A897" s="18"/>
      <c r="B897" s="19"/>
      <c r="C897" s="20"/>
      <c r="D897" s="21"/>
      <c r="E897" s="22"/>
      <c r="F897" s="22"/>
      <c r="G897" s="22"/>
      <c r="H897" s="22"/>
      <c r="I897" s="22"/>
      <c r="J897" s="22"/>
      <c r="K897" s="22"/>
      <c r="L897" s="19"/>
      <c r="M897" s="19"/>
    </row>
    <row r="898">
      <c r="A898" s="18"/>
      <c r="B898" s="19"/>
      <c r="C898" s="20"/>
      <c r="D898" s="21"/>
      <c r="E898" s="22"/>
      <c r="F898" s="22"/>
      <c r="G898" s="22"/>
      <c r="H898" s="22"/>
      <c r="I898" s="22"/>
      <c r="J898" s="22"/>
      <c r="K898" s="22"/>
      <c r="L898" s="19"/>
      <c r="M898" s="19"/>
    </row>
    <row r="899">
      <c r="A899" s="18"/>
      <c r="B899" s="19"/>
      <c r="C899" s="20"/>
      <c r="D899" s="21"/>
      <c r="E899" s="22"/>
      <c r="F899" s="22"/>
      <c r="G899" s="22"/>
      <c r="H899" s="22"/>
      <c r="I899" s="22"/>
      <c r="J899" s="22"/>
      <c r="K899" s="22"/>
      <c r="L899" s="19"/>
      <c r="M899" s="19"/>
    </row>
    <row r="900">
      <c r="A900" s="18"/>
      <c r="B900" s="19"/>
      <c r="C900" s="20"/>
      <c r="D900" s="21"/>
      <c r="E900" s="22"/>
      <c r="F900" s="22"/>
      <c r="G900" s="22"/>
      <c r="H900" s="22"/>
      <c r="I900" s="22"/>
      <c r="J900" s="22"/>
      <c r="K900" s="22"/>
      <c r="L900" s="19"/>
      <c r="M900" s="19"/>
    </row>
    <row r="901">
      <c r="A901" s="18"/>
      <c r="B901" s="19"/>
      <c r="C901" s="20"/>
      <c r="D901" s="21"/>
      <c r="E901" s="22"/>
      <c r="F901" s="22"/>
      <c r="G901" s="22"/>
      <c r="H901" s="22"/>
      <c r="I901" s="22"/>
      <c r="J901" s="22"/>
      <c r="K901" s="22"/>
      <c r="L901" s="19"/>
      <c r="M901" s="19"/>
    </row>
    <row r="902">
      <c r="A902" s="18"/>
      <c r="B902" s="19"/>
      <c r="C902" s="20"/>
      <c r="D902" s="21"/>
      <c r="E902" s="22"/>
      <c r="F902" s="22"/>
      <c r="G902" s="22"/>
      <c r="H902" s="22"/>
      <c r="I902" s="22"/>
      <c r="J902" s="22"/>
      <c r="K902" s="22"/>
      <c r="L902" s="19"/>
      <c r="M902" s="19"/>
    </row>
    <row r="903">
      <c r="A903" s="18"/>
      <c r="B903" s="19"/>
      <c r="C903" s="20"/>
      <c r="D903" s="21"/>
      <c r="E903" s="22"/>
      <c r="F903" s="22"/>
      <c r="G903" s="22"/>
      <c r="H903" s="22"/>
      <c r="I903" s="22"/>
      <c r="J903" s="22"/>
      <c r="K903" s="22"/>
      <c r="L903" s="19"/>
      <c r="M903" s="19"/>
    </row>
    <row r="904">
      <c r="A904" s="18"/>
      <c r="B904" s="19"/>
      <c r="C904" s="20"/>
      <c r="D904" s="21"/>
      <c r="E904" s="22"/>
      <c r="F904" s="22"/>
      <c r="G904" s="22"/>
      <c r="H904" s="22"/>
      <c r="I904" s="22"/>
      <c r="J904" s="22"/>
      <c r="K904" s="22"/>
      <c r="L904" s="19"/>
      <c r="M904" s="19"/>
    </row>
    <row r="905">
      <c r="A905" s="18"/>
      <c r="B905" s="19"/>
      <c r="C905" s="20"/>
      <c r="D905" s="21"/>
      <c r="E905" s="22"/>
      <c r="F905" s="22"/>
      <c r="G905" s="22"/>
      <c r="H905" s="22"/>
      <c r="I905" s="22"/>
      <c r="J905" s="22"/>
      <c r="K905" s="22"/>
      <c r="L905" s="19"/>
      <c r="M905" s="19"/>
    </row>
    <row r="906">
      <c r="A906" s="18"/>
      <c r="B906" s="19"/>
      <c r="C906" s="20"/>
      <c r="D906" s="21"/>
      <c r="E906" s="22"/>
      <c r="F906" s="22"/>
      <c r="G906" s="22"/>
      <c r="H906" s="22"/>
      <c r="I906" s="22"/>
      <c r="J906" s="22"/>
      <c r="K906" s="22"/>
      <c r="L906" s="19"/>
      <c r="M906" s="19"/>
    </row>
    <row r="907">
      <c r="A907" s="18"/>
      <c r="B907" s="19"/>
      <c r="C907" s="20"/>
      <c r="D907" s="21"/>
      <c r="E907" s="22"/>
      <c r="F907" s="22"/>
      <c r="G907" s="22"/>
      <c r="H907" s="22"/>
      <c r="I907" s="22"/>
      <c r="J907" s="22"/>
      <c r="K907" s="22"/>
      <c r="L907" s="19"/>
      <c r="M907" s="19"/>
    </row>
    <row r="908">
      <c r="A908" s="18"/>
      <c r="B908" s="19"/>
      <c r="C908" s="20"/>
      <c r="D908" s="21"/>
      <c r="E908" s="22"/>
      <c r="F908" s="22"/>
      <c r="G908" s="22"/>
      <c r="H908" s="22"/>
      <c r="I908" s="22"/>
      <c r="J908" s="22"/>
      <c r="K908" s="22"/>
      <c r="L908" s="19"/>
      <c r="M908" s="19"/>
    </row>
    <row r="909">
      <c r="A909" s="18"/>
      <c r="B909" s="19"/>
      <c r="C909" s="20"/>
      <c r="D909" s="21"/>
      <c r="E909" s="22"/>
      <c r="F909" s="22"/>
      <c r="G909" s="22"/>
      <c r="H909" s="22"/>
      <c r="I909" s="22"/>
      <c r="J909" s="22"/>
      <c r="K909" s="22"/>
      <c r="L909" s="19"/>
      <c r="M909" s="19"/>
    </row>
    <row r="910">
      <c r="A910" s="18"/>
      <c r="B910" s="19"/>
      <c r="C910" s="20"/>
      <c r="D910" s="21"/>
      <c r="E910" s="22"/>
      <c r="F910" s="22"/>
      <c r="G910" s="22"/>
      <c r="H910" s="22"/>
      <c r="I910" s="22"/>
      <c r="J910" s="22"/>
      <c r="K910" s="22"/>
      <c r="L910" s="19"/>
      <c r="M910" s="19"/>
    </row>
    <row r="911">
      <c r="A911" s="18"/>
      <c r="B911" s="19"/>
      <c r="C911" s="20"/>
      <c r="D911" s="21"/>
      <c r="E911" s="22"/>
      <c r="F911" s="22"/>
      <c r="G911" s="22"/>
      <c r="H911" s="22"/>
      <c r="I911" s="22"/>
      <c r="J911" s="22"/>
      <c r="K911" s="22"/>
      <c r="L911" s="19"/>
      <c r="M911" s="19"/>
    </row>
    <row r="912">
      <c r="A912" s="18"/>
      <c r="B912" s="19"/>
      <c r="C912" s="20"/>
      <c r="D912" s="21"/>
      <c r="E912" s="22"/>
      <c r="F912" s="22"/>
      <c r="G912" s="22"/>
      <c r="H912" s="22"/>
      <c r="I912" s="22"/>
      <c r="J912" s="22"/>
      <c r="K912" s="22"/>
      <c r="L912" s="19"/>
      <c r="M912" s="19"/>
    </row>
    <row r="913">
      <c r="A913" s="18"/>
      <c r="B913" s="19"/>
      <c r="C913" s="20"/>
      <c r="D913" s="21"/>
      <c r="E913" s="22"/>
      <c r="F913" s="22"/>
      <c r="G913" s="22"/>
      <c r="H913" s="22"/>
      <c r="I913" s="22"/>
      <c r="J913" s="22"/>
      <c r="K913" s="22"/>
      <c r="L913" s="19"/>
      <c r="M913" s="19"/>
    </row>
    <row r="914">
      <c r="A914" s="18"/>
      <c r="B914" s="19"/>
      <c r="C914" s="20"/>
      <c r="D914" s="21"/>
      <c r="E914" s="22"/>
      <c r="F914" s="22"/>
      <c r="G914" s="22"/>
      <c r="H914" s="22"/>
      <c r="I914" s="22"/>
      <c r="J914" s="22"/>
      <c r="K914" s="22"/>
      <c r="L914" s="19"/>
      <c r="M914" s="19"/>
    </row>
    <row r="915">
      <c r="A915" s="18"/>
      <c r="B915" s="19"/>
      <c r="C915" s="20"/>
      <c r="D915" s="21"/>
      <c r="E915" s="22"/>
      <c r="F915" s="22"/>
      <c r="G915" s="22"/>
      <c r="H915" s="22"/>
      <c r="I915" s="22"/>
      <c r="J915" s="22"/>
      <c r="K915" s="22"/>
      <c r="L915" s="19"/>
      <c r="M915" s="19"/>
    </row>
    <row r="916">
      <c r="A916" s="18"/>
      <c r="B916" s="19"/>
      <c r="C916" s="20"/>
      <c r="D916" s="21"/>
      <c r="E916" s="22"/>
      <c r="F916" s="22"/>
      <c r="G916" s="22"/>
      <c r="H916" s="22"/>
      <c r="I916" s="22"/>
      <c r="J916" s="22"/>
      <c r="K916" s="22"/>
      <c r="L916" s="19"/>
      <c r="M916" s="19"/>
    </row>
    <row r="917">
      <c r="A917" s="18"/>
      <c r="B917" s="19"/>
      <c r="C917" s="20"/>
      <c r="D917" s="21"/>
      <c r="E917" s="22"/>
      <c r="F917" s="22"/>
      <c r="G917" s="22"/>
      <c r="H917" s="22"/>
      <c r="I917" s="22"/>
      <c r="J917" s="22"/>
      <c r="K917" s="22"/>
      <c r="L917" s="19"/>
      <c r="M917" s="19"/>
    </row>
    <row r="918">
      <c r="A918" s="18"/>
      <c r="B918" s="19"/>
      <c r="C918" s="20"/>
      <c r="D918" s="21"/>
      <c r="E918" s="22"/>
      <c r="F918" s="22"/>
      <c r="G918" s="22"/>
      <c r="H918" s="22"/>
      <c r="I918" s="22"/>
      <c r="J918" s="22"/>
      <c r="K918" s="22"/>
      <c r="L918" s="19"/>
      <c r="M918" s="19"/>
    </row>
    <row r="919">
      <c r="A919" s="18"/>
      <c r="B919" s="23"/>
      <c r="C919" s="24"/>
      <c r="D919" s="25"/>
      <c r="F919" s="22"/>
      <c r="G919" s="22"/>
      <c r="H919" s="22"/>
      <c r="I919" s="22"/>
      <c r="J919" s="22"/>
      <c r="K919" s="22"/>
      <c r="L919" s="19"/>
      <c r="M919" s="19"/>
    </row>
  </sheetData>
  <customSheetViews>
    <customSheetView guid="{1E1B6E0D-2FC7-47D3-B27D-C90A263766E9}" filter="1" showAutoFilter="1">
      <autoFilter ref="$A$8:$L$130"/>
    </customSheetView>
    <customSheetView guid="{02094661-8457-4227-92BA-1D0B19E8B158}" filter="1" showAutoFilter="1">
      <autoFilter ref="$A$8:$L$130">
        <filterColumn colId="6">
          <filters blank="1"/>
        </filterColumn>
      </autoFilter>
    </customSheetView>
  </customSheetViews>
  <mergeCells count="6">
    <mergeCell ref="B2:C6"/>
    <mergeCell ref="E2:J2"/>
    <mergeCell ref="E3:J3"/>
    <mergeCell ref="E4:J4"/>
    <mergeCell ref="E5:J5"/>
    <mergeCell ref="E6:J6"/>
  </mergeCells>
  <conditionalFormatting sqref="A226:D231 E226:E234 F226:M231">
    <cfRule type="expression" dxfId="0" priority="1">
      <formula>$G226="Closed"</formula>
    </cfRule>
  </conditionalFormatting>
  <conditionalFormatting sqref="A226:D231 E226:E234 F226:M231">
    <cfRule type="expression" dxfId="1" priority="2">
      <formula>$G226="Not Yet Possible"</formula>
    </cfRule>
  </conditionalFormatting>
  <conditionalFormatting sqref="A226:D231 E226:E234 F226:M231">
    <cfRule type="expression" dxfId="2" priority="3">
      <formula>$G226="Hold"</formula>
    </cfRule>
  </conditionalFormatting>
  <conditionalFormatting sqref="A226:D231 E226:E234 F226:M231">
    <cfRule type="expression" dxfId="3" priority="4">
      <formula>#REF!="2-Critical"</formula>
    </cfRule>
  </conditionalFormatting>
  <conditionalFormatting sqref="A226:D231 E226:E234 F226:M231">
    <cfRule type="expression" dxfId="4" priority="5">
      <formula>$E226="Client"</formula>
    </cfRule>
  </conditionalFormatting>
  <conditionalFormatting sqref="A226:D231 E226:E234 F226:M231">
    <cfRule type="expression" dxfId="4" priority="6">
      <formula>$E226="Deposco/Client"</formula>
    </cfRule>
  </conditionalFormatting>
  <conditionalFormatting sqref="A226:D231 E226:E234 F226:M231">
    <cfRule type="expression" dxfId="5" priority="7">
      <formula>$G226="Cancelled"</formula>
    </cfRule>
  </conditionalFormatting>
  <conditionalFormatting sqref="A226:D231 E226:E234 F226:M231">
    <cfRule type="expression" dxfId="6" priority="8">
      <formula>$G226="Validation"</formula>
    </cfRule>
  </conditionalFormatting>
  <conditionalFormatting sqref="A226:D231 E226:E234 F226:M231">
    <cfRule type="expression" dxfId="4" priority="9">
      <formula>$G226="Needs Clarification"</formula>
    </cfRule>
  </conditionalFormatting>
  <conditionalFormatting sqref="A1">
    <cfRule type="notContainsBlanks" dxfId="0" priority="10">
      <formula>LEN(TRIM(A1))&gt;0</formula>
    </cfRule>
  </conditionalFormatting>
  <dataValidations>
    <dataValidation type="list" allowBlank="1" showErrorMessage="1" sqref="F9:F171 F173:F225">
      <formula1>"Blocker,Critical,High,Low,NTH"</formula1>
    </dataValidation>
    <dataValidation type="list" allowBlank="1" sqref="G9:G12 G14:G15 G17:G40 G42:G46 G49 G54:G57 G62:G63 G66 G69:G70 G75:G76 G152">
      <formula1>"Open,In-Progress,Validation,Closed,Hold,Cancelled,Not Yet Possible"</formula1>
    </dataValidation>
    <dataValidation type="list" allowBlank="1" sqref="G16 G64 G80 G91 G107 G109 G113:G114 G125 G128:G133 G135 G137:G141 G143:G149 G151 G153 G155:G171 G173:G225">
      <formula1>"--,Open,In-Progress,Validation,Closed,Hold,Cancelled,Not Yet Possible,Post Go-Live,Still Unresolved"</formula1>
    </dataValidation>
    <dataValidation type="list" allowBlank="1" sqref="G13 G41 G47:G48 G50:G53 G58:G61 G65 G67:G68 G71:G74 G77:G79 G81:G90 G92:G106 G108 G110:G112 G115:G124 G126:G127 G134 G136 G142 G150 G154">
      <formula1>"--,Open,In-Progress,Validation,Closed,Hold,Cancelled,Not Yet Possible,Post Go-Live"</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5"/>
    <col customWidth="1" min="2" max="2" width="78.0"/>
    <col customWidth="1" min="3" max="3" width="15.75"/>
    <col customWidth="1" min="4" max="5" width="15.0"/>
    <col customWidth="1" min="6" max="6" width="73.5"/>
  </cols>
  <sheetData>
    <row r="1">
      <c r="A1" s="26"/>
      <c r="B1" s="26"/>
      <c r="C1" s="26"/>
      <c r="D1" s="26"/>
      <c r="E1" s="26"/>
      <c r="F1" s="26"/>
      <c r="G1" s="27"/>
      <c r="H1" s="27"/>
      <c r="I1" s="27"/>
      <c r="J1" s="27"/>
      <c r="K1" s="27"/>
      <c r="L1" s="27"/>
      <c r="M1" s="27"/>
      <c r="N1" s="27"/>
      <c r="O1" s="27"/>
      <c r="P1" s="27"/>
      <c r="Q1" s="27"/>
      <c r="R1" s="27"/>
      <c r="S1" s="27"/>
      <c r="T1" s="27"/>
      <c r="U1" s="27"/>
      <c r="V1" s="27"/>
      <c r="W1" s="27"/>
      <c r="X1" s="27"/>
      <c r="Y1" s="27"/>
      <c r="Z1" s="27"/>
      <c r="AA1" s="27"/>
      <c r="AB1" s="27"/>
    </row>
    <row r="2">
      <c r="A2" s="28" t="s">
        <v>17</v>
      </c>
      <c r="C2" s="28"/>
      <c r="D2" s="28"/>
      <c r="E2" s="28"/>
      <c r="F2" s="28"/>
      <c r="G2" s="27"/>
      <c r="H2" s="27"/>
      <c r="I2" s="27"/>
      <c r="J2" s="27"/>
      <c r="K2" s="27"/>
      <c r="L2" s="27"/>
      <c r="M2" s="27"/>
      <c r="N2" s="27"/>
      <c r="O2" s="27"/>
      <c r="P2" s="27"/>
      <c r="Q2" s="27"/>
      <c r="R2" s="27"/>
      <c r="S2" s="27"/>
      <c r="T2" s="27"/>
      <c r="U2" s="27"/>
      <c r="V2" s="27"/>
      <c r="W2" s="27"/>
      <c r="X2" s="27"/>
      <c r="Y2" s="27"/>
      <c r="Z2" s="27"/>
      <c r="AA2" s="27"/>
      <c r="AB2" s="27"/>
    </row>
    <row r="3">
      <c r="C3" s="28"/>
      <c r="D3" s="28"/>
      <c r="E3" s="28"/>
      <c r="F3" s="28"/>
      <c r="G3" s="27"/>
      <c r="H3" s="27"/>
      <c r="I3" s="27"/>
      <c r="J3" s="27"/>
      <c r="K3" s="27"/>
      <c r="L3" s="27"/>
      <c r="M3" s="27"/>
      <c r="N3" s="27"/>
      <c r="O3" s="27"/>
      <c r="P3" s="27"/>
      <c r="Q3" s="27"/>
      <c r="R3" s="27"/>
      <c r="S3" s="27"/>
      <c r="T3" s="27"/>
      <c r="U3" s="27"/>
      <c r="V3" s="27"/>
      <c r="W3" s="27"/>
      <c r="X3" s="27"/>
      <c r="Y3" s="27"/>
      <c r="Z3" s="27"/>
      <c r="AA3" s="27"/>
      <c r="AB3" s="27"/>
    </row>
    <row r="4">
      <c r="C4" s="28"/>
      <c r="D4" s="26"/>
      <c r="E4" s="26"/>
      <c r="F4" s="26"/>
      <c r="G4" s="27"/>
      <c r="H4" s="27"/>
      <c r="I4" s="27"/>
      <c r="J4" s="27"/>
      <c r="K4" s="27"/>
      <c r="L4" s="27"/>
      <c r="M4" s="27"/>
      <c r="N4" s="27"/>
      <c r="O4" s="27"/>
      <c r="P4" s="27"/>
      <c r="Q4" s="27"/>
      <c r="R4" s="27"/>
      <c r="S4" s="27"/>
      <c r="T4" s="27"/>
      <c r="U4" s="27"/>
      <c r="V4" s="27"/>
      <c r="W4" s="27"/>
      <c r="X4" s="27"/>
      <c r="Y4" s="27"/>
      <c r="Z4" s="27"/>
      <c r="AA4" s="27"/>
      <c r="AB4" s="27"/>
    </row>
    <row r="5">
      <c r="A5" s="26"/>
      <c r="B5" s="26"/>
      <c r="C5" s="26"/>
      <c r="D5" s="26"/>
      <c r="E5" s="26"/>
      <c r="F5" s="26"/>
      <c r="G5" s="27"/>
      <c r="H5" s="27"/>
      <c r="I5" s="27"/>
      <c r="J5" s="27"/>
      <c r="K5" s="27"/>
      <c r="L5" s="27"/>
      <c r="M5" s="27"/>
      <c r="N5" s="27"/>
      <c r="O5" s="27"/>
      <c r="P5" s="27"/>
      <c r="Q5" s="27"/>
      <c r="R5" s="27"/>
      <c r="S5" s="27"/>
      <c r="T5" s="27"/>
      <c r="U5" s="27"/>
      <c r="V5" s="27"/>
      <c r="W5" s="27"/>
      <c r="X5" s="27"/>
      <c r="Y5" s="27"/>
      <c r="Z5" s="27"/>
      <c r="AA5" s="27"/>
      <c r="AB5" s="27"/>
    </row>
    <row r="6">
      <c r="A6" s="29" t="s">
        <v>6</v>
      </c>
      <c r="B6" s="29" t="s">
        <v>18</v>
      </c>
      <c r="C6" s="29" t="s">
        <v>10</v>
      </c>
      <c r="D6" s="29" t="s">
        <v>12</v>
      </c>
      <c r="E6" s="29" t="s">
        <v>11</v>
      </c>
      <c r="F6" s="29" t="s">
        <v>19</v>
      </c>
      <c r="G6" s="27"/>
      <c r="H6" s="27"/>
      <c r="I6" s="27"/>
      <c r="J6" s="27"/>
      <c r="K6" s="27"/>
      <c r="L6" s="27"/>
      <c r="M6" s="27"/>
      <c r="N6" s="27"/>
      <c r="O6" s="27"/>
      <c r="P6" s="27"/>
      <c r="Q6" s="27"/>
      <c r="R6" s="27"/>
      <c r="S6" s="27"/>
      <c r="T6" s="27"/>
      <c r="U6" s="27"/>
      <c r="V6" s="27"/>
      <c r="W6" s="27"/>
      <c r="X6" s="27"/>
      <c r="Y6" s="27"/>
      <c r="Z6" s="27"/>
      <c r="AA6" s="27"/>
      <c r="AB6" s="27"/>
    </row>
    <row r="7">
      <c r="A7" s="30">
        <v>1.0</v>
      </c>
      <c r="B7" s="31" t="s">
        <v>20</v>
      </c>
      <c r="C7" s="32" t="s">
        <v>21</v>
      </c>
      <c r="D7" s="30" t="s">
        <v>22</v>
      </c>
      <c r="E7" s="33"/>
      <c r="F7" s="30" t="s">
        <v>23</v>
      </c>
      <c r="G7" s="33"/>
      <c r="H7" s="33"/>
      <c r="I7" s="33"/>
      <c r="J7" s="33"/>
      <c r="K7" s="33"/>
      <c r="L7" s="33"/>
      <c r="M7" s="33"/>
      <c r="N7" s="33"/>
      <c r="O7" s="33"/>
      <c r="P7" s="33"/>
      <c r="Q7" s="33"/>
      <c r="R7" s="33"/>
      <c r="S7" s="33"/>
      <c r="T7" s="33"/>
      <c r="U7" s="33"/>
      <c r="V7" s="33"/>
      <c r="W7" s="33"/>
      <c r="X7" s="33"/>
      <c r="Y7" s="33"/>
      <c r="Z7" s="33"/>
      <c r="AA7" s="33"/>
      <c r="AB7" s="33"/>
    </row>
    <row r="8">
      <c r="A8" s="30">
        <v>2.0</v>
      </c>
      <c r="B8" s="31" t="s">
        <v>24</v>
      </c>
      <c r="C8" s="32" t="s">
        <v>21</v>
      </c>
      <c r="D8" s="30" t="s">
        <v>25</v>
      </c>
      <c r="E8" s="33"/>
      <c r="F8" s="33"/>
      <c r="G8" s="33"/>
      <c r="H8" s="33"/>
      <c r="I8" s="33"/>
      <c r="J8" s="33"/>
      <c r="K8" s="33"/>
      <c r="L8" s="33"/>
      <c r="M8" s="33"/>
      <c r="N8" s="33"/>
      <c r="O8" s="33"/>
      <c r="P8" s="33"/>
      <c r="Q8" s="33"/>
      <c r="R8" s="33"/>
      <c r="S8" s="33"/>
      <c r="T8" s="33"/>
      <c r="U8" s="33"/>
      <c r="V8" s="33"/>
      <c r="W8" s="33"/>
      <c r="X8" s="33"/>
      <c r="Y8" s="33"/>
      <c r="Z8" s="33"/>
      <c r="AA8" s="33"/>
      <c r="AB8" s="33"/>
    </row>
    <row r="9">
      <c r="A9" s="30">
        <v>3.0</v>
      </c>
      <c r="B9" s="31" t="s">
        <v>26</v>
      </c>
      <c r="C9" s="32" t="s">
        <v>21</v>
      </c>
      <c r="D9" s="30" t="s">
        <v>22</v>
      </c>
      <c r="E9" s="33"/>
      <c r="F9" s="33"/>
      <c r="G9" s="33"/>
      <c r="H9" s="33"/>
      <c r="I9" s="33"/>
      <c r="J9" s="33"/>
      <c r="K9" s="33"/>
      <c r="L9" s="33"/>
      <c r="M9" s="33"/>
      <c r="N9" s="33"/>
      <c r="O9" s="33"/>
      <c r="P9" s="33"/>
      <c r="Q9" s="33"/>
      <c r="R9" s="33"/>
      <c r="S9" s="33"/>
      <c r="T9" s="33"/>
      <c r="U9" s="33"/>
      <c r="V9" s="33"/>
      <c r="W9" s="33"/>
      <c r="X9" s="33"/>
      <c r="Y9" s="33"/>
      <c r="Z9" s="33"/>
      <c r="AA9" s="33"/>
      <c r="AB9" s="33"/>
    </row>
    <row r="10">
      <c r="A10" s="30">
        <v>4.0</v>
      </c>
      <c r="B10" s="31" t="s">
        <v>27</v>
      </c>
      <c r="C10" s="32" t="s">
        <v>28</v>
      </c>
      <c r="D10" s="30" t="s">
        <v>25</v>
      </c>
      <c r="E10" s="33"/>
      <c r="F10" s="30" t="s">
        <v>29</v>
      </c>
      <c r="G10" s="33"/>
      <c r="H10" s="33"/>
      <c r="I10" s="33"/>
      <c r="J10" s="33"/>
      <c r="K10" s="33"/>
      <c r="L10" s="33"/>
      <c r="M10" s="33"/>
      <c r="N10" s="33"/>
      <c r="O10" s="33"/>
      <c r="P10" s="33"/>
      <c r="Q10" s="33"/>
      <c r="R10" s="33"/>
      <c r="S10" s="33"/>
      <c r="T10" s="33"/>
      <c r="U10" s="33"/>
      <c r="V10" s="33"/>
      <c r="W10" s="33"/>
      <c r="X10" s="33"/>
      <c r="Y10" s="33"/>
      <c r="Z10" s="33"/>
      <c r="AA10" s="33"/>
      <c r="AB10" s="33"/>
    </row>
    <row r="11">
      <c r="A11" s="30">
        <v>5.0</v>
      </c>
      <c r="B11" s="31" t="s">
        <v>30</v>
      </c>
      <c r="C11" s="32" t="s">
        <v>28</v>
      </c>
      <c r="D11" s="30" t="s">
        <v>25</v>
      </c>
      <c r="E11" s="33"/>
      <c r="F11" s="30" t="s">
        <v>31</v>
      </c>
      <c r="G11" s="33"/>
      <c r="H11" s="33"/>
      <c r="I11" s="33"/>
      <c r="J11" s="33"/>
      <c r="K11" s="33"/>
      <c r="L11" s="33"/>
      <c r="M11" s="33"/>
      <c r="N11" s="33"/>
      <c r="O11" s="33"/>
      <c r="P11" s="33"/>
      <c r="Q11" s="33"/>
      <c r="R11" s="33"/>
      <c r="S11" s="33"/>
      <c r="T11" s="33"/>
      <c r="U11" s="33"/>
      <c r="V11" s="33"/>
      <c r="W11" s="33"/>
      <c r="X11" s="33"/>
      <c r="Y11" s="33"/>
      <c r="Z11" s="33"/>
      <c r="AA11" s="33"/>
      <c r="AB11" s="33"/>
    </row>
    <row r="12">
      <c r="A12" s="30">
        <v>6.0</v>
      </c>
      <c r="B12" s="31" t="s">
        <v>32</v>
      </c>
      <c r="C12" s="32" t="s">
        <v>28</v>
      </c>
      <c r="D12" s="30" t="s">
        <v>25</v>
      </c>
      <c r="E12" s="33"/>
      <c r="F12" s="30" t="s">
        <v>33</v>
      </c>
      <c r="G12" s="33"/>
      <c r="H12" s="33"/>
      <c r="I12" s="33"/>
      <c r="J12" s="33"/>
      <c r="K12" s="33"/>
      <c r="L12" s="33"/>
      <c r="M12" s="33"/>
      <c r="N12" s="33"/>
      <c r="O12" s="33"/>
      <c r="P12" s="33"/>
      <c r="Q12" s="33"/>
      <c r="R12" s="33"/>
      <c r="S12" s="33"/>
      <c r="T12" s="33"/>
      <c r="U12" s="33"/>
      <c r="V12" s="33"/>
      <c r="W12" s="33"/>
      <c r="X12" s="33"/>
      <c r="Y12" s="33"/>
      <c r="Z12" s="33"/>
      <c r="AA12" s="33"/>
      <c r="AB12" s="33"/>
    </row>
    <row r="13">
      <c r="A13" s="30">
        <v>7.0</v>
      </c>
      <c r="B13" s="31" t="s">
        <v>34</v>
      </c>
      <c r="C13" s="32" t="s">
        <v>28</v>
      </c>
      <c r="D13" s="30" t="s">
        <v>25</v>
      </c>
      <c r="E13" s="33"/>
      <c r="F13" s="30" t="s">
        <v>35</v>
      </c>
      <c r="G13" s="33"/>
      <c r="H13" s="33"/>
      <c r="I13" s="33"/>
      <c r="J13" s="33"/>
      <c r="K13" s="33"/>
      <c r="L13" s="33"/>
      <c r="M13" s="33"/>
      <c r="N13" s="33"/>
      <c r="O13" s="33"/>
      <c r="P13" s="33"/>
      <c r="Q13" s="33"/>
      <c r="R13" s="33"/>
      <c r="S13" s="33"/>
      <c r="T13" s="33"/>
      <c r="U13" s="33"/>
      <c r="V13" s="33"/>
      <c r="W13" s="33"/>
      <c r="X13" s="33"/>
      <c r="Y13" s="33"/>
      <c r="Z13" s="33"/>
      <c r="AA13" s="33"/>
      <c r="AB13" s="33"/>
    </row>
    <row r="14">
      <c r="A14" s="30">
        <v>8.0</v>
      </c>
      <c r="B14" s="31" t="s">
        <v>36</v>
      </c>
      <c r="C14" s="32" t="s">
        <v>37</v>
      </c>
      <c r="D14" s="30" t="s">
        <v>25</v>
      </c>
      <c r="E14" s="33"/>
      <c r="F14" s="33"/>
      <c r="G14" s="33"/>
      <c r="H14" s="33"/>
      <c r="I14" s="33"/>
      <c r="J14" s="33"/>
      <c r="K14" s="33"/>
      <c r="L14" s="33"/>
      <c r="M14" s="33"/>
      <c r="N14" s="33"/>
      <c r="O14" s="33"/>
      <c r="P14" s="33"/>
      <c r="Q14" s="33"/>
      <c r="R14" s="33"/>
      <c r="S14" s="33"/>
      <c r="T14" s="33"/>
      <c r="U14" s="33"/>
      <c r="V14" s="33"/>
      <c r="W14" s="33"/>
      <c r="X14" s="33"/>
      <c r="Y14" s="33"/>
      <c r="Z14" s="33"/>
      <c r="AA14" s="33"/>
      <c r="AB14" s="33"/>
    </row>
    <row r="15">
      <c r="A15" s="30">
        <v>9.0</v>
      </c>
      <c r="B15" s="31" t="s">
        <v>38</v>
      </c>
      <c r="C15" s="32" t="s">
        <v>37</v>
      </c>
      <c r="D15" s="30" t="s">
        <v>25</v>
      </c>
      <c r="E15" s="33"/>
      <c r="F15" s="33"/>
      <c r="G15" s="33"/>
      <c r="H15" s="33"/>
      <c r="I15" s="33"/>
      <c r="J15" s="33"/>
      <c r="K15" s="33"/>
      <c r="L15" s="33"/>
      <c r="M15" s="33"/>
      <c r="N15" s="33"/>
      <c r="O15" s="33"/>
      <c r="P15" s="33"/>
      <c r="Q15" s="33"/>
      <c r="R15" s="33"/>
      <c r="S15" s="33"/>
      <c r="T15" s="33"/>
      <c r="U15" s="33"/>
      <c r="V15" s="33"/>
      <c r="W15" s="33"/>
      <c r="X15" s="33"/>
      <c r="Y15" s="33"/>
      <c r="Z15" s="33"/>
      <c r="AA15" s="33"/>
      <c r="AB15" s="33"/>
    </row>
    <row r="16">
      <c r="A16" s="30">
        <v>10.0</v>
      </c>
      <c r="B16" s="31" t="s">
        <v>39</v>
      </c>
      <c r="C16" s="32" t="s">
        <v>37</v>
      </c>
      <c r="D16" s="30" t="s">
        <v>25</v>
      </c>
      <c r="E16" s="33"/>
      <c r="F16" s="33"/>
      <c r="G16" s="33"/>
      <c r="H16" s="33"/>
      <c r="I16" s="33"/>
      <c r="J16" s="33"/>
      <c r="K16" s="33"/>
      <c r="L16" s="33"/>
      <c r="M16" s="33"/>
      <c r="N16" s="33"/>
      <c r="O16" s="33"/>
      <c r="P16" s="33"/>
      <c r="Q16" s="33"/>
      <c r="R16" s="33"/>
      <c r="S16" s="33"/>
      <c r="T16" s="33"/>
      <c r="U16" s="33"/>
      <c r="V16" s="33"/>
      <c r="W16" s="33"/>
      <c r="X16" s="33"/>
      <c r="Y16" s="33"/>
      <c r="Z16" s="33"/>
      <c r="AA16" s="33"/>
      <c r="AB16" s="33"/>
    </row>
    <row r="17">
      <c r="A17" s="30">
        <v>11.0</v>
      </c>
      <c r="B17" s="31" t="s">
        <v>40</v>
      </c>
      <c r="C17" s="32" t="s">
        <v>41</v>
      </c>
      <c r="D17" s="30" t="s">
        <v>25</v>
      </c>
      <c r="E17" s="33"/>
      <c r="F17" s="33"/>
      <c r="G17" s="33"/>
      <c r="H17" s="33"/>
      <c r="I17" s="33"/>
      <c r="J17" s="33"/>
      <c r="K17" s="33"/>
      <c r="L17" s="33"/>
      <c r="M17" s="33"/>
      <c r="N17" s="33"/>
      <c r="O17" s="33"/>
      <c r="P17" s="33"/>
      <c r="Q17" s="33"/>
      <c r="R17" s="33"/>
      <c r="S17" s="33"/>
      <c r="T17" s="33"/>
      <c r="U17" s="33"/>
      <c r="V17" s="33"/>
      <c r="W17" s="33"/>
      <c r="X17" s="33"/>
      <c r="Y17" s="33"/>
      <c r="Z17" s="33"/>
      <c r="AA17" s="33"/>
      <c r="AB17" s="33"/>
    </row>
    <row r="18">
      <c r="A18" s="30">
        <v>12.0</v>
      </c>
      <c r="B18" s="31" t="s">
        <v>42</v>
      </c>
      <c r="C18" s="32" t="s">
        <v>43</v>
      </c>
      <c r="D18" s="30" t="s">
        <v>25</v>
      </c>
      <c r="E18" s="33"/>
      <c r="F18" s="33"/>
      <c r="G18" s="33"/>
      <c r="H18" s="33"/>
      <c r="I18" s="33"/>
      <c r="J18" s="33"/>
      <c r="K18" s="33"/>
      <c r="L18" s="33"/>
      <c r="M18" s="33"/>
      <c r="N18" s="33"/>
      <c r="O18" s="33"/>
      <c r="P18" s="33"/>
      <c r="Q18" s="33"/>
      <c r="R18" s="33"/>
      <c r="S18" s="33"/>
      <c r="T18" s="33"/>
      <c r="U18" s="33"/>
      <c r="V18" s="33"/>
      <c r="W18" s="33"/>
      <c r="X18" s="33"/>
      <c r="Y18" s="33"/>
      <c r="Z18" s="33"/>
      <c r="AA18" s="33"/>
      <c r="AB18" s="33"/>
    </row>
    <row r="19">
      <c r="A19" s="30">
        <v>13.0</v>
      </c>
      <c r="B19" s="31" t="s">
        <v>44</v>
      </c>
      <c r="C19" s="32" t="s">
        <v>21</v>
      </c>
      <c r="D19" s="30" t="s">
        <v>25</v>
      </c>
      <c r="E19" s="33"/>
      <c r="F19" s="33"/>
      <c r="G19" s="33"/>
      <c r="H19" s="33"/>
      <c r="I19" s="33"/>
      <c r="J19" s="33"/>
      <c r="K19" s="33"/>
      <c r="L19" s="33"/>
      <c r="M19" s="33"/>
      <c r="N19" s="33"/>
      <c r="O19" s="33"/>
      <c r="P19" s="33"/>
      <c r="Q19" s="33"/>
      <c r="R19" s="33"/>
      <c r="S19" s="33"/>
      <c r="T19" s="33"/>
      <c r="U19" s="33"/>
      <c r="V19" s="33"/>
      <c r="W19" s="33"/>
      <c r="X19" s="33"/>
      <c r="Y19" s="33"/>
      <c r="Z19" s="33"/>
      <c r="AA19" s="33"/>
      <c r="AB19" s="33"/>
    </row>
    <row r="20">
      <c r="A20" s="30">
        <v>14.0</v>
      </c>
      <c r="B20" s="31" t="s">
        <v>45</v>
      </c>
      <c r="C20" s="32" t="s">
        <v>28</v>
      </c>
      <c r="D20" s="30" t="s">
        <v>25</v>
      </c>
      <c r="E20" s="33"/>
      <c r="F20" s="33"/>
      <c r="G20" s="33"/>
      <c r="H20" s="33"/>
      <c r="I20" s="33"/>
      <c r="J20" s="33"/>
      <c r="K20" s="33"/>
      <c r="L20" s="33"/>
      <c r="M20" s="33"/>
      <c r="N20" s="33"/>
      <c r="O20" s="33"/>
      <c r="P20" s="33"/>
      <c r="Q20" s="33"/>
      <c r="R20" s="33"/>
      <c r="S20" s="33"/>
      <c r="T20" s="33"/>
      <c r="U20" s="33"/>
      <c r="V20" s="33"/>
      <c r="W20" s="33"/>
      <c r="X20" s="33"/>
      <c r="Y20" s="33"/>
      <c r="Z20" s="33"/>
      <c r="AA20" s="33"/>
      <c r="AB20" s="33"/>
    </row>
    <row r="21">
      <c r="A21" s="30">
        <v>15.0</v>
      </c>
      <c r="B21" s="31" t="s">
        <v>46</v>
      </c>
      <c r="C21" s="32" t="s">
        <v>28</v>
      </c>
      <c r="D21" s="30" t="s">
        <v>25</v>
      </c>
      <c r="E21" s="33"/>
      <c r="F21" s="30" t="s">
        <v>47</v>
      </c>
      <c r="G21" s="33"/>
      <c r="H21" s="33"/>
      <c r="I21" s="33"/>
      <c r="J21" s="33"/>
      <c r="K21" s="33"/>
      <c r="L21" s="33"/>
      <c r="M21" s="33"/>
      <c r="N21" s="33"/>
      <c r="O21" s="33"/>
      <c r="P21" s="33"/>
      <c r="Q21" s="33"/>
      <c r="R21" s="33"/>
      <c r="S21" s="33"/>
      <c r="T21" s="33"/>
      <c r="U21" s="33"/>
      <c r="V21" s="33"/>
      <c r="W21" s="33"/>
      <c r="X21" s="33"/>
      <c r="Y21" s="33"/>
      <c r="Z21" s="33"/>
      <c r="AA21" s="33"/>
      <c r="AB21" s="33"/>
    </row>
    <row r="22">
      <c r="A22" s="30">
        <v>16.0</v>
      </c>
      <c r="B22" s="31" t="s">
        <v>48</v>
      </c>
      <c r="C22" s="32" t="s">
        <v>21</v>
      </c>
      <c r="D22" s="30" t="s">
        <v>25</v>
      </c>
      <c r="E22" s="33"/>
      <c r="F22" s="33"/>
      <c r="G22" s="33"/>
      <c r="H22" s="33"/>
      <c r="I22" s="33"/>
      <c r="J22" s="33"/>
      <c r="K22" s="33"/>
      <c r="L22" s="33"/>
      <c r="M22" s="33"/>
      <c r="N22" s="33"/>
      <c r="O22" s="33"/>
      <c r="P22" s="33"/>
      <c r="Q22" s="33"/>
      <c r="R22" s="33"/>
      <c r="S22" s="33"/>
      <c r="T22" s="33"/>
      <c r="U22" s="33"/>
      <c r="V22" s="33"/>
      <c r="W22" s="33"/>
      <c r="X22" s="33"/>
      <c r="Y22" s="33"/>
      <c r="Z22" s="33"/>
      <c r="AA22" s="33"/>
      <c r="AB22" s="33"/>
    </row>
    <row r="23">
      <c r="A23" s="33"/>
      <c r="B23" s="34"/>
      <c r="C23" s="32"/>
      <c r="D23" s="33"/>
      <c r="E23" s="33"/>
      <c r="F23" s="33"/>
      <c r="G23" s="33"/>
      <c r="H23" s="33"/>
      <c r="I23" s="33"/>
      <c r="J23" s="33"/>
      <c r="K23" s="33"/>
      <c r="L23" s="33"/>
      <c r="M23" s="33"/>
      <c r="N23" s="33"/>
      <c r="O23" s="33"/>
      <c r="P23" s="33"/>
      <c r="Q23" s="33"/>
      <c r="R23" s="33"/>
      <c r="S23" s="33"/>
      <c r="T23" s="33"/>
      <c r="U23" s="33"/>
      <c r="V23" s="33"/>
      <c r="W23" s="33"/>
      <c r="X23" s="33"/>
      <c r="Y23" s="33"/>
      <c r="Z23" s="33"/>
      <c r="AA23" s="33"/>
      <c r="AB23" s="33"/>
    </row>
    <row r="24">
      <c r="A24" s="33"/>
      <c r="B24" s="34"/>
      <c r="C24" s="32"/>
      <c r="D24" s="33"/>
      <c r="E24" s="33"/>
      <c r="F24" s="33"/>
      <c r="G24" s="33"/>
      <c r="H24" s="33"/>
      <c r="I24" s="33"/>
      <c r="J24" s="33"/>
      <c r="K24" s="33"/>
      <c r="L24" s="33"/>
      <c r="M24" s="33"/>
      <c r="N24" s="33"/>
      <c r="O24" s="33"/>
      <c r="P24" s="33"/>
      <c r="Q24" s="33"/>
      <c r="R24" s="33"/>
      <c r="S24" s="33"/>
      <c r="T24" s="33"/>
      <c r="U24" s="33"/>
      <c r="V24" s="33"/>
      <c r="W24" s="33"/>
      <c r="X24" s="33"/>
      <c r="Y24" s="33"/>
      <c r="Z24" s="33"/>
      <c r="AA24" s="33"/>
      <c r="AB24" s="33"/>
    </row>
    <row r="25">
      <c r="A25" s="33"/>
      <c r="B25" s="34"/>
      <c r="C25" s="32"/>
      <c r="D25" s="33"/>
      <c r="E25" s="33"/>
      <c r="F25" s="33"/>
      <c r="G25" s="33"/>
      <c r="H25" s="33"/>
      <c r="I25" s="33"/>
      <c r="J25" s="33"/>
      <c r="K25" s="33"/>
      <c r="L25" s="33"/>
      <c r="M25" s="33"/>
      <c r="N25" s="33"/>
      <c r="O25" s="33"/>
      <c r="P25" s="33"/>
      <c r="Q25" s="33"/>
      <c r="R25" s="33"/>
      <c r="S25" s="33"/>
      <c r="T25" s="33"/>
      <c r="U25" s="33"/>
      <c r="V25" s="33"/>
      <c r="W25" s="33"/>
      <c r="X25" s="33"/>
      <c r="Y25" s="33"/>
      <c r="Z25" s="33"/>
      <c r="AA25" s="33"/>
      <c r="AB25" s="33"/>
    </row>
    <row r="26">
      <c r="A26" s="33"/>
      <c r="B26" s="34"/>
      <c r="C26" s="32"/>
      <c r="D26" s="33"/>
      <c r="E26" s="33"/>
      <c r="F26" s="33"/>
      <c r="G26" s="33"/>
      <c r="H26" s="33"/>
      <c r="I26" s="33"/>
      <c r="J26" s="33"/>
      <c r="K26" s="33"/>
      <c r="L26" s="33"/>
      <c r="M26" s="33"/>
      <c r="N26" s="33"/>
      <c r="O26" s="33"/>
      <c r="P26" s="33"/>
      <c r="Q26" s="33"/>
      <c r="R26" s="33"/>
      <c r="S26" s="33"/>
      <c r="T26" s="33"/>
      <c r="U26" s="33"/>
      <c r="V26" s="33"/>
      <c r="W26" s="33"/>
      <c r="X26" s="33"/>
      <c r="Y26" s="33"/>
      <c r="Z26" s="33"/>
      <c r="AA26" s="33"/>
      <c r="AB26" s="33"/>
    </row>
    <row r="27">
      <c r="A27" s="33"/>
      <c r="B27" s="34"/>
      <c r="C27" s="32"/>
      <c r="D27" s="33"/>
      <c r="E27" s="33"/>
      <c r="F27" s="33"/>
      <c r="G27" s="33"/>
      <c r="H27" s="33"/>
      <c r="I27" s="33"/>
      <c r="J27" s="33"/>
      <c r="K27" s="33"/>
      <c r="L27" s="33"/>
      <c r="M27" s="33"/>
      <c r="N27" s="33"/>
      <c r="O27" s="33"/>
      <c r="P27" s="33"/>
      <c r="Q27" s="33"/>
      <c r="R27" s="33"/>
      <c r="S27" s="33"/>
      <c r="T27" s="33"/>
      <c r="U27" s="33"/>
      <c r="V27" s="33"/>
      <c r="W27" s="33"/>
      <c r="X27" s="33"/>
      <c r="Y27" s="33"/>
      <c r="Z27" s="33"/>
      <c r="AA27" s="33"/>
      <c r="AB27" s="33"/>
    </row>
    <row r="28">
      <c r="A28" s="33"/>
      <c r="B28" s="34"/>
      <c r="C28" s="32"/>
      <c r="D28" s="33"/>
      <c r="E28" s="33"/>
      <c r="F28" s="33"/>
      <c r="G28" s="33"/>
      <c r="H28" s="33"/>
      <c r="I28" s="33"/>
      <c r="J28" s="33"/>
      <c r="K28" s="33"/>
      <c r="L28" s="33"/>
      <c r="M28" s="33"/>
      <c r="N28" s="33"/>
      <c r="O28" s="33"/>
      <c r="P28" s="33"/>
      <c r="Q28" s="33"/>
      <c r="R28" s="33"/>
      <c r="S28" s="33"/>
      <c r="T28" s="33"/>
      <c r="U28" s="33"/>
      <c r="V28" s="33"/>
      <c r="W28" s="33"/>
      <c r="X28" s="33"/>
      <c r="Y28" s="33"/>
      <c r="Z28" s="33"/>
      <c r="AA28" s="33"/>
      <c r="AB28" s="33"/>
    </row>
    <row r="29">
      <c r="A29" s="33"/>
      <c r="B29" s="34"/>
      <c r="C29" s="32"/>
      <c r="D29" s="33"/>
      <c r="E29" s="33"/>
      <c r="F29" s="33"/>
      <c r="G29" s="33"/>
      <c r="H29" s="33"/>
      <c r="I29" s="33"/>
      <c r="J29" s="33"/>
      <c r="K29" s="33"/>
      <c r="L29" s="33"/>
      <c r="M29" s="33"/>
      <c r="N29" s="33"/>
      <c r="O29" s="33"/>
      <c r="P29" s="33"/>
      <c r="Q29" s="33"/>
      <c r="R29" s="33"/>
      <c r="S29" s="33"/>
      <c r="T29" s="33"/>
      <c r="U29" s="33"/>
      <c r="V29" s="33"/>
      <c r="W29" s="33"/>
      <c r="X29" s="33"/>
      <c r="Y29" s="33"/>
      <c r="Z29" s="33"/>
      <c r="AA29" s="33"/>
      <c r="AB29" s="33"/>
    </row>
    <row r="30">
      <c r="A30" s="33"/>
      <c r="B30" s="34"/>
      <c r="C30" s="32"/>
      <c r="D30" s="33"/>
      <c r="E30" s="33"/>
      <c r="F30" s="33"/>
      <c r="G30" s="33"/>
      <c r="H30" s="33"/>
      <c r="I30" s="33"/>
      <c r="J30" s="33"/>
      <c r="K30" s="33"/>
      <c r="L30" s="33"/>
      <c r="M30" s="33"/>
      <c r="N30" s="33"/>
      <c r="O30" s="33"/>
      <c r="P30" s="33"/>
      <c r="Q30" s="33"/>
      <c r="R30" s="33"/>
      <c r="S30" s="33"/>
      <c r="T30" s="33"/>
      <c r="U30" s="33"/>
      <c r="V30" s="33"/>
      <c r="W30" s="33"/>
      <c r="X30" s="33"/>
      <c r="Y30" s="33"/>
      <c r="Z30" s="33"/>
      <c r="AA30" s="33"/>
      <c r="AB30" s="33"/>
    </row>
    <row r="31">
      <c r="A31" s="33"/>
      <c r="B31" s="34"/>
      <c r="C31" s="32"/>
      <c r="D31" s="33"/>
      <c r="E31" s="33"/>
      <c r="F31" s="33"/>
      <c r="G31" s="33"/>
      <c r="H31" s="33"/>
      <c r="I31" s="33"/>
      <c r="J31" s="33"/>
      <c r="K31" s="33"/>
      <c r="L31" s="33"/>
      <c r="M31" s="33"/>
      <c r="N31" s="33"/>
      <c r="O31" s="33"/>
      <c r="P31" s="33"/>
      <c r="Q31" s="33"/>
      <c r="R31" s="33"/>
      <c r="S31" s="33"/>
      <c r="T31" s="33"/>
      <c r="U31" s="33"/>
      <c r="V31" s="33"/>
      <c r="W31" s="33"/>
      <c r="X31" s="33"/>
      <c r="Y31" s="33"/>
      <c r="Z31" s="33"/>
      <c r="AA31" s="33"/>
      <c r="AB31" s="33"/>
    </row>
    <row r="32">
      <c r="A32" s="33"/>
      <c r="B32" s="34"/>
      <c r="C32" s="32"/>
      <c r="D32" s="33"/>
      <c r="E32" s="33"/>
      <c r="F32" s="33"/>
      <c r="G32" s="33"/>
      <c r="H32" s="33"/>
      <c r="I32" s="33"/>
      <c r="J32" s="33"/>
      <c r="K32" s="33"/>
      <c r="L32" s="33"/>
      <c r="M32" s="33"/>
      <c r="N32" s="33"/>
      <c r="O32" s="33"/>
      <c r="P32" s="33"/>
      <c r="Q32" s="33"/>
      <c r="R32" s="33"/>
      <c r="S32" s="33"/>
      <c r="T32" s="33"/>
      <c r="U32" s="33"/>
      <c r="V32" s="33"/>
      <c r="W32" s="33"/>
      <c r="X32" s="33"/>
      <c r="Y32" s="33"/>
      <c r="Z32" s="33"/>
      <c r="AA32" s="33"/>
      <c r="AB32" s="33"/>
    </row>
    <row r="33">
      <c r="A33" s="33"/>
      <c r="B33" s="34"/>
      <c r="C33" s="32"/>
      <c r="D33" s="33"/>
      <c r="E33" s="33"/>
      <c r="F33" s="33"/>
      <c r="G33" s="33"/>
      <c r="H33" s="33"/>
      <c r="I33" s="33"/>
      <c r="J33" s="33"/>
      <c r="K33" s="33"/>
      <c r="L33" s="33"/>
      <c r="M33" s="33"/>
      <c r="N33" s="33"/>
      <c r="O33" s="33"/>
      <c r="P33" s="33"/>
      <c r="Q33" s="33"/>
      <c r="R33" s="33"/>
      <c r="S33" s="33"/>
      <c r="T33" s="33"/>
      <c r="U33" s="33"/>
      <c r="V33" s="33"/>
      <c r="W33" s="33"/>
      <c r="X33" s="33"/>
      <c r="Y33" s="33"/>
      <c r="Z33" s="33"/>
      <c r="AA33" s="33"/>
      <c r="AB33" s="33"/>
    </row>
    <row r="34">
      <c r="A34" s="33"/>
      <c r="B34" s="34"/>
      <c r="C34" s="32"/>
      <c r="D34" s="33"/>
      <c r="E34" s="33"/>
      <c r="F34" s="33"/>
      <c r="G34" s="33"/>
      <c r="H34" s="33"/>
      <c r="I34" s="33"/>
      <c r="J34" s="33"/>
      <c r="K34" s="33"/>
      <c r="L34" s="33"/>
      <c r="M34" s="33"/>
      <c r="N34" s="33"/>
      <c r="O34" s="33"/>
      <c r="P34" s="33"/>
      <c r="Q34" s="33"/>
      <c r="R34" s="33"/>
      <c r="S34" s="33"/>
      <c r="T34" s="33"/>
      <c r="U34" s="33"/>
      <c r="V34" s="33"/>
      <c r="W34" s="33"/>
      <c r="X34" s="33"/>
      <c r="Y34" s="33"/>
      <c r="Z34" s="33"/>
      <c r="AA34" s="33"/>
      <c r="AB34" s="33"/>
    </row>
    <row r="35">
      <c r="A35" s="33"/>
      <c r="B35" s="34"/>
      <c r="C35" s="32"/>
      <c r="D35" s="33"/>
      <c r="E35" s="33"/>
      <c r="F35" s="33"/>
      <c r="G35" s="33"/>
      <c r="H35" s="33"/>
      <c r="I35" s="33"/>
      <c r="J35" s="33"/>
      <c r="K35" s="33"/>
      <c r="L35" s="33"/>
      <c r="M35" s="33"/>
      <c r="N35" s="33"/>
      <c r="O35" s="33"/>
      <c r="P35" s="33"/>
      <c r="Q35" s="33"/>
      <c r="R35" s="33"/>
      <c r="S35" s="33"/>
      <c r="T35" s="33"/>
      <c r="U35" s="33"/>
      <c r="V35" s="33"/>
      <c r="W35" s="33"/>
      <c r="X35" s="33"/>
      <c r="Y35" s="33"/>
      <c r="Z35" s="33"/>
      <c r="AA35" s="33"/>
      <c r="AB35" s="33"/>
    </row>
    <row r="36">
      <c r="A36" s="33"/>
      <c r="B36" s="34"/>
      <c r="C36" s="32"/>
      <c r="D36" s="33"/>
      <c r="E36" s="33"/>
      <c r="F36" s="33"/>
      <c r="G36" s="33"/>
      <c r="H36" s="33"/>
      <c r="I36" s="33"/>
      <c r="J36" s="33"/>
      <c r="K36" s="33"/>
      <c r="L36" s="33"/>
      <c r="M36" s="33"/>
      <c r="N36" s="33"/>
      <c r="O36" s="33"/>
      <c r="P36" s="33"/>
      <c r="Q36" s="33"/>
      <c r="R36" s="33"/>
      <c r="S36" s="33"/>
      <c r="T36" s="33"/>
      <c r="U36" s="33"/>
      <c r="V36" s="33"/>
      <c r="W36" s="33"/>
      <c r="X36" s="33"/>
      <c r="Y36" s="33"/>
      <c r="Z36" s="33"/>
      <c r="AA36" s="33"/>
      <c r="AB36" s="33"/>
    </row>
    <row r="37">
      <c r="A37" s="33"/>
      <c r="B37" s="34"/>
      <c r="C37" s="32"/>
      <c r="D37" s="33"/>
      <c r="E37" s="33"/>
      <c r="F37" s="33"/>
      <c r="G37" s="33"/>
      <c r="H37" s="33"/>
      <c r="I37" s="33"/>
      <c r="J37" s="33"/>
      <c r="K37" s="33"/>
      <c r="L37" s="33"/>
      <c r="M37" s="33"/>
      <c r="N37" s="33"/>
      <c r="O37" s="33"/>
      <c r="P37" s="33"/>
      <c r="Q37" s="33"/>
      <c r="R37" s="33"/>
      <c r="S37" s="33"/>
      <c r="T37" s="33"/>
      <c r="U37" s="33"/>
      <c r="V37" s="33"/>
      <c r="W37" s="33"/>
      <c r="X37" s="33"/>
      <c r="Y37" s="33"/>
      <c r="Z37" s="33"/>
      <c r="AA37" s="33"/>
      <c r="AB37" s="33"/>
    </row>
    <row r="38">
      <c r="A38" s="33"/>
      <c r="B38" s="34"/>
      <c r="C38" s="32"/>
      <c r="D38" s="33"/>
      <c r="E38" s="33"/>
      <c r="F38" s="33"/>
      <c r="G38" s="33"/>
      <c r="H38" s="33"/>
      <c r="I38" s="33"/>
      <c r="J38" s="33"/>
      <c r="K38" s="33"/>
      <c r="L38" s="33"/>
      <c r="M38" s="33"/>
      <c r="N38" s="33"/>
      <c r="O38" s="33"/>
      <c r="P38" s="33"/>
      <c r="Q38" s="33"/>
      <c r="R38" s="33"/>
      <c r="S38" s="33"/>
      <c r="T38" s="33"/>
      <c r="U38" s="33"/>
      <c r="V38" s="33"/>
      <c r="W38" s="33"/>
      <c r="X38" s="33"/>
      <c r="Y38" s="33"/>
      <c r="Z38" s="33"/>
      <c r="AA38" s="33"/>
      <c r="AB38" s="33"/>
    </row>
    <row r="39">
      <c r="A39" s="33"/>
      <c r="B39" s="34"/>
      <c r="C39" s="32"/>
      <c r="D39" s="33"/>
      <c r="E39" s="33"/>
      <c r="F39" s="33"/>
      <c r="G39" s="33"/>
      <c r="H39" s="33"/>
      <c r="I39" s="33"/>
      <c r="J39" s="33"/>
      <c r="K39" s="33"/>
      <c r="L39" s="33"/>
      <c r="M39" s="33"/>
      <c r="N39" s="33"/>
      <c r="O39" s="33"/>
      <c r="P39" s="33"/>
      <c r="Q39" s="33"/>
      <c r="R39" s="33"/>
      <c r="S39" s="33"/>
      <c r="T39" s="33"/>
      <c r="U39" s="33"/>
      <c r="V39" s="33"/>
      <c r="W39" s="33"/>
      <c r="X39" s="33"/>
      <c r="Y39" s="33"/>
      <c r="Z39" s="33"/>
      <c r="AA39" s="33"/>
      <c r="AB39" s="33"/>
    </row>
    <row r="40">
      <c r="A40" s="33"/>
      <c r="B40" s="34"/>
      <c r="C40" s="32"/>
      <c r="D40" s="33"/>
      <c r="E40" s="33"/>
      <c r="F40" s="33"/>
      <c r="G40" s="33"/>
      <c r="H40" s="33"/>
      <c r="I40" s="33"/>
      <c r="J40" s="33"/>
      <c r="K40" s="33"/>
      <c r="L40" s="33"/>
      <c r="M40" s="33"/>
      <c r="N40" s="33"/>
      <c r="O40" s="33"/>
      <c r="P40" s="33"/>
      <c r="Q40" s="33"/>
      <c r="R40" s="33"/>
      <c r="S40" s="33"/>
      <c r="T40" s="33"/>
      <c r="U40" s="33"/>
      <c r="V40" s="33"/>
      <c r="W40" s="33"/>
      <c r="X40" s="33"/>
      <c r="Y40" s="33"/>
      <c r="Z40" s="33"/>
      <c r="AA40" s="33"/>
      <c r="AB40" s="33"/>
    </row>
    <row r="41">
      <c r="A41" s="33"/>
      <c r="B41" s="34"/>
      <c r="C41" s="32"/>
      <c r="D41" s="33"/>
      <c r="E41" s="33"/>
      <c r="F41" s="33"/>
      <c r="G41" s="33"/>
      <c r="H41" s="33"/>
      <c r="I41" s="33"/>
      <c r="J41" s="33"/>
      <c r="K41" s="33"/>
      <c r="L41" s="33"/>
      <c r="M41" s="33"/>
      <c r="N41" s="33"/>
      <c r="O41" s="33"/>
      <c r="P41" s="33"/>
      <c r="Q41" s="33"/>
      <c r="R41" s="33"/>
      <c r="S41" s="33"/>
      <c r="T41" s="33"/>
      <c r="U41" s="33"/>
      <c r="V41" s="33"/>
      <c r="W41" s="33"/>
      <c r="X41" s="33"/>
      <c r="Y41" s="33"/>
      <c r="Z41" s="33"/>
      <c r="AA41" s="33"/>
      <c r="AB41" s="33"/>
    </row>
    <row r="42">
      <c r="A42" s="33"/>
      <c r="B42" s="34"/>
      <c r="C42" s="32"/>
      <c r="D42" s="33"/>
      <c r="E42" s="33"/>
      <c r="F42" s="33"/>
      <c r="G42" s="33"/>
      <c r="H42" s="33"/>
      <c r="I42" s="33"/>
      <c r="J42" s="33"/>
      <c r="K42" s="33"/>
      <c r="L42" s="33"/>
      <c r="M42" s="33"/>
      <c r="N42" s="33"/>
      <c r="O42" s="33"/>
      <c r="P42" s="33"/>
      <c r="Q42" s="33"/>
      <c r="R42" s="33"/>
      <c r="S42" s="33"/>
      <c r="T42" s="33"/>
      <c r="U42" s="33"/>
      <c r="V42" s="33"/>
      <c r="W42" s="33"/>
      <c r="X42" s="33"/>
      <c r="Y42" s="33"/>
      <c r="Z42" s="33"/>
      <c r="AA42" s="33"/>
      <c r="AB42" s="33"/>
    </row>
    <row r="43">
      <c r="A43" s="33"/>
      <c r="B43" s="34"/>
      <c r="C43" s="32"/>
      <c r="D43" s="33"/>
      <c r="E43" s="33"/>
      <c r="F43" s="33"/>
      <c r="G43" s="33"/>
      <c r="H43" s="33"/>
      <c r="I43" s="33"/>
      <c r="J43" s="33"/>
      <c r="K43" s="33"/>
      <c r="L43" s="33"/>
      <c r="M43" s="33"/>
      <c r="N43" s="33"/>
      <c r="O43" s="33"/>
      <c r="P43" s="33"/>
      <c r="Q43" s="33"/>
      <c r="R43" s="33"/>
      <c r="S43" s="33"/>
      <c r="T43" s="33"/>
      <c r="U43" s="33"/>
      <c r="V43" s="33"/>
      <c r="W43" s="33"/>
      <c r="X43" s="33"/>
      <c r="Y43" s="33"/>
      <c r="Z43" s="33"/>
      <c r="AA43" s="33"/>
      <c r="AB43" s="33"/>
    </row>
    <row r="44">
      <c r="A44" s="33"/>
      <c r="B44" s="34"/>
      <c r="C44" s="32"/>
      <c r="D44" s="33"/>
      <c r="E44" s="33"/>
      <c r="F44" s="33"/>
      <c r="G44" s="33"/>
      <c r="H44" s="33"/>
      <c r="I44" s="33"/>
      <c r="J44" s="33"/>
      <c r="K44" s="33"/>
      <c r="L44" s="33"/>
      <c r="M44" s="33"/>
      <c r="N44" s="33"/>
      <c r="O44" s="33"/>
      <c r="P44" s="33"/>
      <c r="Q44" s="33"/>
      <c r="R44" s="33"/>
      <c r="S44" s="33"/>
      <c r="T44" s="33"/>
      <c r="U44" s="33"/>
      <c r="V44" s="33"/>
      <c r="W44" s="33"/>
      <c r="X44" s="33"/>
      <c r="Y44" s="33"/>
      <c r="Z44" s="33"/>
      <c r="AA44" s="33"/>
      <c r="AB44" s="33"/>
    </row>
    <row r="45">
      <c r="A45" s="33"/>
      <c r="B45" s="34"/>
      <c r="C45" s="32"/>
      <c r="D45" s="33"/>
      <c r="E45" s="33"/>
      <c r="F45" s="33"/>
      <c r="G45" s="33"/>
      <c r="H45" s="33"/>
      <c r="I45" s="33"/>
      <c r="J45" s="33"/>
      <c r="K45" s="33"/>
      <c r="L45" s="33"/>
      <c r="M45" s="33"/>
      <c r="N45" s="33"/>
      <c r="O45" s="33"/>
      <c r="P45" s="33"/>
      <c r="Q45" s="33"/>
      <c r="R45" s="33"/>
      <c r="S45" s="33"/>
      <c r="T45" s="33"/>
      <c r="U45" s="33"/>
      <c r="V45" s="33"/>
      <c r="W45" s="33"/>
      <c r="X45" s="33"/>
      <c r="Y45" s="33"/>
      <c r="Z45" s="33"/>
      <c r="AA45" s="33"/>
      <c r="AB45" s="33"/>
    </row>
    <row r="46">
      <c r="A46" s="33"/>
      <c r="B46" s="34"/>
      <c r="C46" s="32"/>
      <c r="D46" s="33"/>
      <c r="E46" s="33"/>
      <c r="F46" s="33"/>
      <c r="G46" s="33"/>
      <c r="H46" s="33"/>
      <c r="I46" s="33"/>
      <c r="J46" s="33"/>
      <c r="K46" s="33"/>
      <c r="L46" s="33"/>
      <c r="M46" s="33"/>
      <c r="N46" s="33"/>
      <c r="O46" s="33"/>
      <c r="P46" s="33"/>
      <c r="Q46" s="33"/>
      <c r="R46" s="33"/>
      <c r="S46" s="33"/>
      <c r="T46" s="33"/>
      <c r="U46" s="33"/>
      <c r="V46" s="33"/>
      <c r="W46" s="33"/>
      <c r="X46" s="33"/>
      <c r="Y46" s="33"/>
      <c r="Z46" s="33"/>
      <c r="AA46" s="33"/>
      <c r="AB46" s="33"/>
    </row>
    <row r="47">
      <c r="A47" s="33"/>
      <c r="B47" s="34"/>
      <c r="C47" s="32"/>
      <c r="D47" s="33"/>
      <c r="E47" s="33"/>
      <c r="F47" s="33"/>
      <c r="G47" s="33"/>
      <c r="H47" s="33"/>
      <c r="I47" s="33"/>
      <c r="J47" s="33"/>
      <c r="K47" s="33"/>
      <c r="L47" s="33"/>
      <c r="M47" s="33"/>
      <c r="N47" s="33"/>
      <c r="O47" s="33"/>
      <c r="P47" s="33"/>
      <c r="Q47" s="33"/>
      <c r="R47" s="33"/>
      <c r="S47" s="33"/>
      <c r="T47" s="33"/>
      <c r="U47" s="33"/>
      <c r="V47" s="33"/>
      <c r="W47" s="33"/>
      <c r="X47" s="33"/>
      <c r="Y47" s="33"/>
      <c r="Z47" s="33"/>
      <c r="AA47" s="33"/>
      <c r="AB47" s="33"/>
    </row>
    <row r="48">
      <c r="A48" s="33"/>
      <c r="B48" s="34"/>
      <c r="C48" s="32"/>
      <c r="D48" s="33"/>
      <c r="E48" s="33"/>
      <c r="F48" s="33"/>
      <c r="G48" s="33"/>
      <c r="H48" s="33"/>
      <c r="I48" s="33"/>
      <c r="J48" s="33"/>
      <c r="K48" s="33"/>
      <c r="L48" s="33"/>
      <c r="M48" s="33"/>
      <c r="N48" s="33"/>
      <c r="O48" s="33"/>
      <c r="P48" s="33"/>
      <c r="Q48" s="33"/>
      <c r="R48" s="33"/>
      <c r="S48" s="33"/>
      <c r="T48" s="33"/>
      <c r="U48" s="33"/>
      <c r="V48" s="33"/>
      <c r="W48" s="33"/>
      <c r="X48" s="33"/>
      <c r="Y48" s="33"/>
      <c r="Z48" s="33"/>
      <c r="AA48" s="33"/>
      <c r="AB48" s="33"/>
    </row>
    <row r="49">
      <c r="A49" s="33"/>
      <c r="B49" s="34"/>
      <c r="C49" s="32"/>
      <c r="D49" s="33"/>
      <c r="E49" s="33"/>
      <c r="F49" s="33"/>
      <c r="G49" s="33"/>
      <c r="H49" s="33"/>
      <c r="I49" s="33"/>
      <c r="J49" s="33"/>
      <c r="K49" s="33"/>
      <c r="L49" s="33"/>
      <c r="M49" s="33"/>
      <c r="N49" s="33"/>
      <c r="O49" s="33"/>
      <c r="P49" s="33"/>
      <c r="Q49" s="33"/>
      <c r="R49" s="33"/>
      <c r="S49" s="33"/>
      <c r="T49" s="33"/>
      <c r="U49" s="33"/>
      <c r="V49" s="33"/>
      <c r="W49" s="33"/>
      <c r="X49" s="33"/>
      <c r="Y49" s="33"/>
      <c r="Z49" s="33"/>
      <c r="AA49" s="33"/>
      <c r="AB49" s="33"/>
    </row>
    <row r="50">
      <c r="A50" s="33"/>
      <c r="B50" s="34"/>
      <c r="C50" s="32"/>
      <c r="D50" s="33"/>
      <c r="E50" s="33"/>
      <c r="F50" s="33"/>
      <c r="G50" s="33"/>
      <c r="H50" s="33"/>
      <c r="I50" s="33"/>
      <c r="J50" s="33"/>
      <c r="K50" s="33"/>
      <c r="L50" s="33"/>
      <c r="M50" s="33"/>
      <c r="N50" s="33"/>
      <c r="O50" s="33"/>
      <c r="P50" s="33"/>
      <c r="Q50" s="33"/>
      <c r="R50" s="33"/>
      <c r="S50" s="33"/>
      <c r="T50" s="33"/>
      <c r="U50" s="33"/>
      <c r="V50" s="33"/>
      <c r="W50" s="33"/>
      <c r="X50" s="33"/>
      <c r="Y50" s="33"/>
      <c r="Z50" s="33"/>
      <c r="AA50" s="33"/>
      <c r="AB50" s="33"/>
    </row>
    <row r="51">
      <c r="A51" s="33"/>
      <c r="B51" s="34"/>
      <c r="C51" s="32"/>
      <c r="D51" s="33"/>
      <c r="E51" s="33"/>
      <c r="F51" s="33"/>
      <c r="G51" s="33"/>
      <c r="H51" s="33"/>
      <c r="I51" s="33"/>
      <c r="J51" s="33"/>
      <c r="K51" s="33"/>
      <c r="L51" s="33"/>
      <c r="M51" s="33"/>
      <c r="N51" s="33"/>
      <c r="O51" s="33"/>
      <c r="P51" s="33"/>
      <c r="Q51" s="33"/>
      <c r="R51" s="33"/>
      <c r="S51" s="33"/>
      <c r="T51" s="33"/>
      <c r="U51" s="33"/>
      <c r="V51" s="33"/>
      <c r="W51" s="33"/>
      <c r="X51" s="33"/>
      <c r="Y51" s="33"/>
      <c r="Z51" s="33"/>
      <c r="AA51" s="33"/>
      <c r="AB51" s="33"/>
    </row>
    <row r="52">
      <c r="A52" s="33"/>
      <c r="B52" s="34"/>
      <c r="C52" s="32"/>
      <c r="D52" s="33"/>
      <c r="E52" s="33"/>
      <c r="F52" s="33"/>
      <c r="G52" s="33"/>
      <c r="H52" s="33"/>
      <c r="I52" s="33"/>
      <c r="J52" s="33"/>
      <c r="K52" s="33"/>
      <c r="L52" s="33"/>
      <c r="M52" s="33"/>
      <c r="N52" s="33"/>
      <c r="O52" s="33"/>
      <c r="P52" s="33"/>
      <c r="Q52" s="33"/>
      <c r="R52" s="33"/>
      <c r="S52" s="33"/>
      <c r="T52" s="33"/>
      <c r="U52" s="33"/>
      <c r="V52" s="33"/>
      <c r="W52" s="33"/>
      <c r="X52" s="33"/>
      <c r="Y52" s="33"/>
      <c r="Z52" s="33"/>
      <c r="AA52" s="33"/>
      <c r="AB52" s="33"/>
    </row>
    <row r="53">
      <c r="A53" s="33"/>
      <c r="B53" s="34"/>
      <c r="C53" s="32"/>
      <c r="D53" s="33"/>
      <c r="E53" s="33"/>
      <c r="F53" s="33"/>
      <c r="G53" s="33"/>
      <c r="H53" s="33"/>
      <c r="I53" s="33"/>
      <c r="J53" s="33"/>
      <c r="K53" s="33"/>
      <c r="L53" s="33"/>
      <c r="M53" s="33"/>
      <c r="N53" s="33"/>
      <c r="O53" s="33"/>
      <c r="P53" s="33"/>
      <c r="Q53" s="33"/>
      <c r="R53" s="33"/>
      <c r="S53" s="33"/>
      <c r="T53" s="33"/>
      <c r="U53" s="33"/>
      <c r="V53" s="33"/>
      <c r="W53" s="33"/>
      <c r="X53" s="33"/>
      <c r="Y53" s="33"/>
      <c r="Z53" s="33"/>
      <c r="AA53" s="33"/>
      <c r="AB53" s="33"/>
    </row>
    <row r="54">
      <c r="A54" s="33"/>
      <c r="B54" s="34"/>
      <c r="C54" s="32"/>
      <c r="D54" s="33"/>
      <c r="E54" s="33"/>
      <c r="F54" s="33"/>
      <c r="G54" s="33"/>
      <c r="H54" s="33"/>
      <c r="I54" s="33"/>
      <c r="J54" s="33"/>
      <c r="K54" s="33"/>
      <c r="L54" s="33"/>
      <c r="M54" s="33"/>
      <c r="N54" s="33"/>
      <c r="O54" s="33"/>
      <c r="P54" s="33"/>
      <c r="Q54" s="33"/>
      <c r="R54" s="33"/>
      <c r="S54" s="33"/>
      <c r="T54" s="33"/>
      <c r="U54" s="33"/>
      <c r="V54" s="33"/>
      <c r="W54" s="33"/>
      <c r="X54" s="33"/>
      <c r="Y54" s="33"/>
      <c r="Z54" s="33"/>
      <c r="AA54" s="33"/>
      <c r="AB54" s="33"/>
    </row>
    <row r="55">
      <c r="A55" s="33"/>
      <c r="B55" s="34"/>
      <c r="C55" s="32"/>
      <c r="D55" s="33"/>
      <c r="E55" s="33"/>
      <c r="F55" s="33"/>
      <c r="G55" s="33"/>
      <c r="H55" s="33"/>
      <c r="I55" s="33"/>
      <c r="J55" s="33"/>
      <c r="K55" s="33"/>
      <c r="L55" s="33"/>
      <c r="M55" s="33"/>
      <c r="N55" s="33"/>
      <c r="O55" s="33"/>
      <c r="P55" s="33"/>
      <c r="Q55" s="33"/>
      <c r="R55" s="33"/>
      <c r="S55" s="33"/>
      <c r="T55" s="33"/>
      <c r="U55" s="33"/>
      <c r="V55" s="33"/>
      <c r="W55" s="33"/>
      <c r="X55" s="33"/>
      <c r="Y55" s="33"/>
      <c r="Z55" s="33"/>
      <c r="AA55" s="33"/>
      <c r="AB55" s="33"/>
    </row>
    <row r="56">
      <c r="A56" s="33"/>
      <c r="B56" s="34"/>
      <c r="C56" s="32"/>
      <c r="D56" s="33"/>
      <c r="E56" s="33"/>
      <c r="F56" s="33"/>
      <c r="G56" s="33"/>
      <c r="H56" s="33"/>
      <c r="I56" s="33"/>
      <c r="J56" s="33"/>
      <c r="K56" s="33"/>
      <c r="L56" s="33"/>
      <c r="M56" s="33"/>
      <c r="N56" s="33"/>
      <c r="O56" s="33"/>
      <c r="P56" s="33"/>
      <c r="Q56" s="33"/>
      <c r="R56" s="33"/>
      <c r="S56" s="33"/>
      <c r="T56" s="33"/>
      <c r="U56" s="33"/>
      <c r="V56" s="33"/>
      <c r="W56" s="33"/>
      <c r="X56" s="33"/>
      <c r="Y56" s="33"/>
      <c r="Z56" s="33"/>
      <c r="AA56" s="33"/>
      <c r="AB56" s="33"/>
    </row>
    <row r="57">
      <c r="A57" s="33"/>
      <c r="B57" s="34"/>
      <c r="C57" s="32"/>
      <c r="D57" s="33"/>
      <c r="E57" s="33"/>
      <c r="F57" s="33"/>
      <c r="G57" s="33"/>
      <c r="H57" s="33"/>
      <c r="I57" s="33"/>
      <c r="J57" s="33"/>
      <c r="K57" s="33"/>
      <c r="L57" s="33"/>
      <c r="M57" s="33"/>
      <c r="N57" s="33"/>
      <c r="O57" s="33"/>
      <c r="P57" s="33"/>
      <c r="Q57" s="33"/>
      <c r="R57" s="33"/>
      <c r="S57" s="33"/>
      <c r="T57" s="33"/>
      <c r="U57" s="33"/>
      <c r="V57" s="33"/>
      <c r="W57" s="33"/>
      <c r="X57" s="33"/>
      <c r="Y57" s="33"/>
      <c r="Z57" s="33"/>
      <c r="AA57" s="33"/>
      <c r="AB57" s="33"/>
    </row>
    <row r="58">
      <c r="A58" s="33"/>
      <c r="B58" s="34"/>
      <c r="C58" s="32"/>
      <c r="D58" s="33"/>
      <c r="E58" s="33"/>
      <c r="F58" s="33"/>
      <c r="G58" s="33"/>
      <c r="H58" s="33"/>
      <c r="I58" s="33"/>
      <c r="J58" s="33"/>
      <c r="K58" s="33"/>
      <c r="L58" s="33"/>
      <c r="M58" s="33"/>
      <c r="N58" s="33"/>
      <c r="O58" s="33"/>
      <c r="P58" s="33"/>
      <c r="Q58" s="33"/>
      <c r="R58" s="33"/>
      <c r="S58" s="33"/>
      <c r="T58" s="33"/>
      <c r="U58" s="33"/>
      <c r="V58" s="33"/>
      <c r="W58" s="33"/>
      <c r="X58" s="33"/>
      <c r="Y58" s="33"/>
      <c r="Z58" s="33"/>
      <c r="AA58" s="33"/>
      <c r="AB58" s="33"/>
    </row>
    <row r="59">
      <c r="A59" s="33"/>
      <c r="B59" s="34"/>
      <c r="C59" s="32"/>
      <c r="D59" s="33"/>
      <c r="E59" s="33"/>
      <c r="F59" s="33"/>
      <c r="G59" s="33"/>
      <c r="H59" s="33"/>
      <c r="I59" s="33"/>
      <c r="J59" s="33"/>
      <c r="K59" s="33"/>
      <c r="L59" s="33"/>
      <c r="M59" s="33"/>
      <c r="N59" s="33"/>
      <c r="O59" s="33"/>
      <c r="P59" s="33"/>
      <c r="Q59" s="33"/>
      <c r="R59" s="33"/>
      <c r="S59" s="33"/>
      <c r="T59" s="33"/>
      <c r="U59" s="33"/>
      <c r="V59" s="33"/>
      <c r="W59" s="33"/>
      <c r="X59" s="33"/>
      <c r="Y59" s="33"/>
      <c r="Z59" s="33"/>
      <c r="AA59" s="33"/>
      <c r="AB59" s="33"/>
    </row>
    <row r="60">
      <c r="A60" s="33"/>
      <c r="B60" s="34"/>
      <c r="C60" s="32"/>
      <c r="D60" s="33"/>
      <c r="E60" s="33"/>
      <c r="F60" s="33"/>
      <c r="G60" s="33"/>
      <c r="H60" s="33"/>
      <c r="I60" s="33"/>
      <c r="J60" s="33"/>
      <c r="K60" s="33"/>
      <c r="L60" s="33"/>
      <c r="M60" s="33"/>
      <c r="N60" s="33"/>
      <c r="O60" s="33"/>
      <c r="P60" s="33"/>
      <c r="Q60" s="33"/>
      <c r="R60" s="33"/>
      <c r="S60" s="33"/>
      <c r="T60" s="33"/>
      <c r="U60" s="33"/>
      <c r="V60" s="33"/>
      <c r="W60" s="33"/>
      <c r="X60" s="33"/>
      <c r="Y60" s="33"/>
      <c r="Z60" s="33"/>
      <c r="AA60" s="33"/>
      <c r="AB60" s="33"/>
    </row>
    <row r="61">
      <c r="A61" s="33"/>
      <c r="B61" s="34"/>
      <c r="C61" s="32"/>
      <c r="D61" s="33"/>
      <c r="E61" s="33"/>
      <c r="F61" s="33"/>
      <c r="G61" s="33"/>
      <c r="H61" s="33"/>
      <c r="I61" s="33"/>
      <c r="J61" s="33"/>
      <c r="K61" s="33"/>
      <c r="L61" s="33"/>
      <c r="M61" s="33"/>
      <c r="N61" s="33"/>
      <c r="O61" s="33"/>
      <c r="P61" s="33"/>
      <c r="Q61" s="33"/>
      <c r="R61" s="33"/>
      <c r="S61" s="33"/>
      <c r="T61" s="33"/>
      <c r="U61" s="33"/>
      <c r="V61" s="33"/>
      <c r="W61" s="33"/>
      <c r="X61" s="33"/>
      <c r="Y61" s="33"/>
      <c r="Z61" s="33"/>
      <c r="AA61" s="33"/>
      <c r="AB61" s="33"/>
    </row>
    <row r="62">
      <c r="A62" s="33"/>
      <c r="B62" s="34"/>
      <c r="C62" s="32"/>
      <c r="D62" s="33"/>
      <c r="E62" s="33"/>
      <c r="F62" s="33"/>
      <c r="G62" s="33"/>
      <c r="H62" s="33"/>
      <c r="I62" s="33"/>
      <c r="J62" s="33"/>
      <c r="K62" s="33"/>
      <c r="L62" s="33"/>
      <c r="M62" s="33"/>
      <c r="N62" s="33"/>
      <c r="O62" s="33"/>
      <c r="P62" s="33"/>
      <c r="Q62" s="33"/>
      <c r="R62" s="33"/>
      <c r="S62" s="33"/>
      <c r="T62" s="33"/>
      <c r="U62" s="33"/>
      <c r="V62" s="33"/>
      <c r="W62" s="33"/>
      <c r="X62" s="33"/>
      <c r="Y62" s="33"/>
      <c r="Z62" s="33"/>
      <c r="AA62" s="33"/>
      <c r="AB62" s="33"/>
    </row>
    <row r="63">
      <c r="A63" s="33"/>
      <c r="B63" s="34"/>
      <c r="C63" s="32"/>
      <c r="D63" s="33"/>
      <c r="E63" s="33"/>
      <c r="F63" s="33"/>
      <c r="G63" s="33"/>
      <c r="H63" s="33"/>
      <c r="I63" s="33"/>
      <c r="J63" s="33"/>
      <c r="K63" s="33"/>
      <c r="L63" s="33"/>
      <c r="M63" s="33"/>
      <c r="N63" s="33"/>
      <c r="O63" s="33"/>
      <c r="P63" s="33"/>
      <c r="Q63" s="33"/>
      <c r="R63" s="33"/>
      <c r="S63" s="33"/>
      <c r="T63" s="33"/>
      <c r="U63" s="33"/>
      <c r="V63" s="33"/>
      <c r="W63" s="33"/>
      <c r="X63" s="33"/>
      <c r="Y63" s="33"/>
      <c r="Z63" s="33"/>
      <c r="AA63" s="33"/>
      <c r="AB63" s="33"/>
    </row>
    <row r="64">
      <c r="A64" s="33"/>
      <c r="B64" s="34"/>
      <c r="C64" s="32"/>
      <c r="D64" s="33"/>
      <c r="E64" s="33"/>
      <c r="F64" s="33"/>
      <c r="G64" s="33"/>
      <c r="H64" s="33"/>
      <c r="I64" s="33"/>
      <c r="J64" s="33"/>
      <c r="K64" s="33"/>
      <c r="L64" s="33"/>
      <c r="M64" s="33"/>
      <c r="N64" s="33"/>
      <c r="O64" s="33"/>
      <c r="P64" s="33"/>
      <c r="Q64" s="33"/>
      <c r="R64" s="33"/>
      <c r="S64" s="33"/>
      <c r="T64" s="33"/>
      <c r="U64" s="33"/>
      <c r="V64" s="33"/>
      <c r="W64" s="33"/>
      <c r="X64" s="33"/>
      <c r="Y64" s="33"/>
      <c r="Z64" s="33"/>
      <c r="AA64" s="33"/>
      <c r="AB64" s="33"/>
    </row>
    <row r="65">
      <c r="A65" s="33"/>
      <c r="B65" s="34"/>
      <c r="C65" s="32"/>
      <c r="D65" s="33"/>
      <c r="E65" s="33"/>
      <c r="F65" s="33"/>
      <c r="G65" s="33"/>
      <c r="H65" s="33"/>
      <c r="I65" s="33"/>
      <c r="J65" s="33"/>
      <c r="K65" s="33"/>
      <c r="L65" s="33"/>
      <c r="M65" s="33"/>
      <c r="N65" s="33"/>
      <c r="O65" s="33"/>
      <c r="P65" s="33"/>
      <c r="Q65" s="33"/>
      <c r="R65" s="33"/>
      <c r="S65" s="33"/>
      <c r="T65" s="33"/>
      <c r="U65" s="33"/>
      <c r="V65" s="33"/>
      <c r="W65" s="33"/>
      <c r="X65" s="33"/>
      <c r="Y65" s="33"/>
      <c r="Z65" s="33"/>
      <c r="AA65" s="33"/>
      <c r="AB65" s="33"/>
    </row>
    <row r="66">
      <c r="A66" s="33"/>
      <c r="B66" s="34"/>
      <c r="C66" s="32"/>
      <c r="D66" s="33"/>
      <c r="E66" s="33"/>
      <c r="F66" s="33"/>
      <c r="G66" s="33"/>
      <c r="H66" s="33"/>
      <c r="I66" s="33"/>
      <c r="J66" s="33"/>
      <c r="K66" s="33"/>
      <c r="L66" s="33"/>
      <c r="M66" s="33"/>
      <c r="N66" s="33"/>
      <c r="O66" s="33"/>
      <c r="P66" s="33"/>
      <c r="Q66" s="33"/>
      <c r="R66" s="33"/>
      <c r="S66" s="33"/>
      <c r="T66" s="33"/>
      <c r="U66" s="33"/>
      <c r="V66" s="33"/>
      <c r="W66" s="33"/>
      <c r="X66" s="33"/>
      <c r="Y66" s="33"/>
      <c r="Z66" s="33"/>
      <c r="AA66" s="33"/>
      <c r="AB66" s="33"/>
    </row>
    <row r="67">
      <c r="A67" s="33"/>
      <c r="B67" s="34"/>
      <c r="C67" s="32"/>
      <c r="D67" s="33"/>
      <c r="E67" s="33"/>
      <c r="F67" s="33"/>
      <c r="G67" s="33"/>
      <c r="H67" s="33"/>
      <c r="I67" s="33"/>
      <c r="J67" s="33"/>
      <c r="K67" s="33"/>
      <c r="L67" s="33"/>
      <c r="M67" s="33"/>
      <c r="N67" s="33"/>
      <c r="O67" s="33"/>
      <c r="P67" s="33"/>
      <c r="Q67" s="33"/>
      <c r="R67" s="33"/>
      <c r="S67" s="33"/>
      <c r="T67" s="33"/>
      <c r="U67" s="33"/>
      <c r="V67" s="33"/>
      <c r="W67" s="33"/>
      <c r="X67" s="33"/>
      <c r="Y67" s="33"/>
      <c r="Z67" s="33"/>
      <c r="AA67" s="33"/>
      <c r="AB67" s="33"/>
    </row>
    <row r="68">
      <c r="A68" s="33"/>
      <c r="B68" s="34"/>
      <c r="C68" s="32"/>
      <c r="D68" s="33"/>
      <c r="E68" s="33"/>
      <c r="F68" s="33"/>
      <c r="G68" s="33"/>
      <c r="H68" s="33"/>
      <c r="I68" s="33"/>
      <c r="J68" s="33"/>
      <c r="K68" s="33"/>
      <c r="L68" s="33"/>
      <c r="M68" s="33"/>
      <c r="N68" s="33"/>
      <c r="O68" s="33"/>
      <c r="P68" s="33"/>
      <c r="Q68" s="33"/>
      <c r="R68" s="33"/>
      <c r="S68" s="33"/>
      <c r="T68" s="33"/>
      <c r="U68" s="33"/>
      <c r="V68" s="33"/>
      <c r="W68" s="33"/>
      <c r="X68" s="33"/>
      <c r="Y68" s="33"/>
      <c r="Z68" s="33"/>
      <c r="AA68" s="33"/>
      <c r="AB68" s="33"/>
    </row>
    <row r="69">
      <c r="A69" s="33"/>
      <c r="B69" s="34"/>
      <c r="C69" s="32"/>
      <c r="D69" s="33"/>
      <c r="E69" s="33"/>
      <c r="F69" s="33"/>
      <c r="G69" s="33"/>
      <c r="H69" s="33"/>
      <c r="I69" s="33"/>
      <c r="J69" s="33"/>
      <c r="K69" s="33"/>
      <c r="L69" s="33"/>
      <c r="M69" s="33"/>
      <c r="N69" s="33"/>
      <c r="O69" s="33"/>
      <c r="P69" s="33"/>
      <c r="Q69" s="33"/>
      <c r="R69" s="33"/>
      <c r="S69" s="33"/>
      <c r="T69" s="33"/>
      <c r="U69" s="33"/>
      <c r="V69" s="33"/>
      <c r="W69" s="33"/>
      <c r="X69" s="33"/>
      <c r="Y69" s="33"/>
      <c r="Z69" s="33"/>
      <c r="AA69" s="33"/>
      <c r="AB69" s="33"/>
    </row>
    <row r="70">
      <c r="A70" s="33"/>
      <c r="B70" s="34"/>
      <c r="C70" s="32"/>
      <c r="D70" s="33"/>
      <c r="E70" s="33"/>
      <c r="F70" s="33"/>
      <c r="G70" s="33"/>
      <c r="H70" s="33"/>
      <c r="I70" s="33"/>
      <c r="J70" s="33"/>
      <c r="K70" s="33"/>
      <c r="L70" s="33"/>
      <c r="M70" s="33"/>
      <c r="N70" s="33"/>
      <c r="O70" s="33"/>
      <c r="P70" s="33"/>
      <c r="Q70" s="33"/>
      <c r="R70" s="33"/>
      <c r="S70" s="33"/>
      <c r="T70" s="33"/>
      <c r="U70" s="33"/>
      <c r="V70" s="33"/>
      <c r="W70" s="33"/>
      <c r="X70" s="33"/>
      <c r="Y70" s="33"/>
      <c r="Z70" s="33"/>
      <c r="AA70" s="33"/>
      <c r="AB70" s="33"/>
    </row>
    <row r="71">
      <c r="A71" s="33"/>
      <c r="B71" s="34"/>
      <c r="C71" s="32"/>
      <c r="D71" s="33"/>
      <c r="E71" s="33"/>
      <c r="F71" s="33"/>
      <c r="G71" s="33"/>
      <c r="H71" s="33"/>
      <c r="I71" s="33"/>
      <c r="J71" s="33"/>
      <c r="K71" s="33"/>
      <c r="L71" s="33"/>
      <c r="M71" s="33"/>
      <c r="N71" s="33"/>
      <c r="O71" s="33"/>
      <c r="P71" s="33"/>
      <c r="Q71" s="33"/>
      <c r="R71" s="33"/>
      <c r="S71" s="33"/>
      <c r="T71" s="33"/>
      <c r="U71" s="33"/>
      <c r="V71" s="33"/>
      <c r="W71" s="33"/>
      <c r="X71" s="33"/>
      <c r="Y71" s="33"/>
      <c r="Z71" s="33"/>
      <c r="AA71" s="33"/>
      <c r="AB71" s="33"/>
    </row>
    <row r="72">
      <c r="A72" s="33"/>
      <c r="B72" s="34"/>
      <c r="C72" s="32"/>
      <c r="D72" s="33"/>
      <c r="E72" s="33"/>
      <c r="F72" s="33"/>
      <c r="G72" s="33"/>
      <c r="H72" s="33"/>
      <c r="I72" s="33"/>
      <c r="J72" s="33"/>
      <c r="K72" s="33"/>
      <c r="L72" s="33"/>
      <c r="M72" s="33"/>
      <c r="N72" s="33"/>
      <c r="O72" s="33"/>
      <c r="P72" s="33"/>
      <c r="Q72" s="33"/>
      <c r="R72" s="33"/>
      <c r="S72" s="33"/>
      <c r="T72" s="33"/>
      <c r="U72" s="33"/>
      <c r="V72" s="33"/>
      <c r="W72" s="33"/>
      <c r="X72" s="33"/>
      <c r="Y72" s="33"/>
      <c r="Z72" s="33"/>
      <c r="AA72" s="33"/>
      <c r="AB72" s="33"/>
    </row>
    <row r="73">
      <c r="A73" s="33"/>
      <c r="B73" s="34"/>
      <c r="C73" s="32"/>
      <c r="D73" s="33"/>
      <c r="E73" s="33"/>
      <c r="F73" s="33"/>
      <c r="G73" s="33"/>
      <c r="H73" s="33"/>
      <c r="I73" s="33"/>
      <c r="J73" s="33"/>
      <c r="K73" s="33"/>
      <c r="L73" s="33"/>
      <c r="M73" s="33"/>
      <c r="N73" s="33"/>
      <c r="O73" s="33"/>
      <c r="P73" s="33"/>
      <c r="Q73" s="33"/>
      <c r="R73" s="33"/>
      <c r="S73" s="33"/>
      <c r="T73" s="33"/>
      <c r="U73" s="33"/>
      <c r="V73" s="33"/>
      <c r="W73" s="33"/>
      <c r="X73" s="33"/>
      <c r="Y73" s="33"/>
      <c r="Z73" s="33"/>
      <c r="AA73" s="33"/>
      <c r="AB73" s="33"/>
    </row>
    <row r="74">
      <c r="A74" s="33"/>
      <c r="B74" s="34"/>
      <c r="C74" s="32"/>
      <c r="D74" s="33"/>
      <c r="E74" s="33"/>
      <c r="F74" s="33"/>
      <c r="G74" s="33"/>
      <c r="H74" s="33"/>
      <c r="I74" s="33"/>
      <c r="J74" s="33"/>
      <c r="K74" s="33"/>
      <c r="L74" s="33"/>
      <c r="M74" s="33"/>
      <c r="N74" s="33"/>
      <c r="O74" s="33"/>
      <c r="P74" s="33"/>
      <c r="Q74" s="33"/>
      <c r="R74" s="33"/>
      <c r="S74" s="33"/>
      <c r="T74" s="33"/>
      <c r="U74" s="33"/>
      <c r="V74" s="33"/>
      <c r="W74" s="33"/>
      <c r="X74" s="33"/>
      <c r="Y74" s="33"/>
      <c r="Z74" s="33"/>
      <c r="AA74" s="33"/>
      <c r="AB74" s="33"/>
    </row>
    <row r="75">
      <c r="A75" s="33"/>
      <c r="B75" s="34"/>
      <c r="C75" s="32"/>
      <c r="D75" s="33"/>
      <c r="E75" s="33"/>
      <c r="F75" s="33"/>
      <c r="G75" s="33"/>
      <c r="H75" s="33"/>
      <c r="I75" s="33"/>
      <c r="J75" s="33"/>
      <c r="K75" s="33"/>
      <c r="L75" s="33"/>
      <c r="M75" s="33"/>
      <c r="N75" s="33"/>
      <c r="O75" s="33"/>
      <c r="P75" s="33"/>
      <c r="Q75" s="33"/>
      <c r="R75" s="33"/>
      <c r="S75" s="33"/>
      <c r="T75" s="33"/>
      <c r="U75" s="33"/>
      <c r="V75" s="33"/>
      <c r="W75" s="33"/>
      <c r="X75" s="33"/>
      <c r="Y75" s="33"/>
      <c r="Z75" s="33"/>
      <c r="AA75" s="33"/>
      <c r="AB75" s="33"/>
    </row>
    <row r="76">
      <c r="A76" s="33"/>
      <c r="B76" s="34"/>
      <c r="C76" s="32"/>
      <c r="D76" s="33"/>
      <c r="E76" s="33"/>
      <c r="F76" s="33"/>
      <c r="G76" s="33"/>
      <c r="H76" s="33"/>
      <c r="I76" s="33"/>
      <c r="J76" s="33"/>
      <c r="K76" s="33"/>
      <c r="L76" s="33"/>
      <c r="M76" s="33"/>
      <c r="N76" s="33"/>
      <c r="O76" s="33"/>
      <c r="P76" s="33"/>
      <c r="Q76" s="33"/>
      <c r="R76" s="33"/>
      <c r="S76" s="33"/>
      <c r="T76" s="33"/>
      <c r="U76" s="33"/>
      <c r="V76" s="33"/>
      <c r="W76" s="33"/>
      <c r="X76" s="33"/>
      <c r="Y76" s="33"/>
      <c r="Z76" s="33"/>
      <c r="AA76" s="33"/>
      <c r="AB76" s="33"/>
    </row>
    <row r="77">
      <c r="A77" s="33"/>
      <c r="B77" s="34"/>
      <c r="C77" s="32"/>
      <c r="D77" s="33"/>
      <c r="E77" s="33"/>
      <c r="F77" s="33"/>
      <c r="G77" s="33"/>
      <c r="H77" s="33"/>
      <c r="I77" s="33"/>
      <c r="J77" s="33"/>
      <c r="K77" s="33"/>
      <c r="L77" s="33"/>
      <c r="M77" s="33"/>
      <c r="N77" s="33"/>
      <c r="O77" s="33"/>
      <c r="P77" s="33"/>
      <c r="Q77" s="33"/>
      <c r="R77" s="33"/>
      <c r="S77" s="33"/>
      <c r="T77" s="33"/>
      <c r="U77" s="33"/>
      <c r="V77" s="33"/>
      <c r="W77" s="33"/>
      <c r="X77" s="33"/>
      <c r="Y77" s="33"/>
      <c r="Z77" s="33"/>
      <c r="AA77" s="33"/>
      <c r="AB77" s="33"/>
    </row>
    <row r="78">
      <c r="A78" s="33"/>
      <c r="B78" s="34"/>
      <c r="C78" s="32"/>
      <c r="D78" s="33"/>
      <c r="E78" s="33"/>
      <c r="F78" s="33"/>
      <c r="G78" s="33"/>
      <c r="H78" s="33"/>
      <c r="I78" s="33"/>
      <c r="J78" s="33"/>
      <c r="K78" s="33"/>
      <c r="L78" s="33"/>
      <c r="M78" s="33"/>
      <c r="N78" s="33"/>
      <c r="O78" s="33"/>
      <c r="P78" s="33"/>
      <c r="Q78" s="33"/>
      <c r="R78" s="33"/>
      <c r="S78" s="33"/>
      <c r="T78" s="33"/>
      <c r="U78" s="33"/>
      <c r="V78" s="33"/>
      <c r="W78" s="33"/>
      <c r="X78" s="33"/>
      <c r="Y78" s="33"/>
      <c r="Z78" s="33"/>
      <c r="AA78" s="33"/>
      <c r="AB78" s="33"/>
    </row>
    <row r="79">
      <c r="A79" s="33"/>
      <c r="B79" s="34"/>
      <c r="C79" s="32"/>
      <c r="D79" s="33"/>
      <c r="E79" s="33"/>
      <c r="F79" s="33"/>
      <c r="G79" s="33"/>
      <c r="H79" s="33"/>
      <c r="I79" s="33"/>
      <c r="J79" s="33"/>
      <c r="K79" s="33"/>
      <c r="L79" s="33"/>
      <c r="M79" s="33"/>
      <c r="N79" s="33"/>
      <c r="O79" s="33"/>
      <c r="P79" s="33"/>
      <c r="Q79" s="33"/>
      <c r="R79" s="33"/>
      <c r="S79" s="33"/>
      <c r="T79" s="33"/>
      <c r="U79" s="33"/>
      <c r="V79" s="33"/>
      <c r="W79" s="33"/>
      <c r="X79" s="33"/>
      <c r="Y79" s="33"/>
      <c r="Z79" s="33"/>
      <c r="AA79" s="33"/>
      <c r="AB79" s="33"/>
    </row>
    <row r="80">
      <c r="A80" s="33"/>
      <c r="B80" s="34"/>
      <c r="C80" s="32"/>
      <c r="D80" s="33"/>
      <c r="E80" s="33"/>
      <c r="F80" s="33"/>
      <c r="G80" s="33"/>
      <c r="H80" s="33"/>
      <c r="I80" s="33"/>
      <c r="J80" s="33"/>
      <c r="K80" s="33"/>
      <c r="L80" s="33"/>
      <c r="M80" s="33"/>
      <c r="N80" s="33"/>
      <c r="O80" s="33"/>
      <c r="P80" s="33"/>
      <c r="Q80" s="33"/>
      <c r="R80" s="33"/>
      <c r="S80" s="33"/>
      <c r="T80" s="33"/>
      <c r="U80" s="33"/>
      <c r="V80" s="33"/>
      <c r="W80" s="33"/>
      <c r="X80" s="33"/>
      <c r="Y80" s="33"/>
      <c r="Z80" s="33"/>
      <c r="AA80" s="33"/>
      <c r="AB80" s="33"/>
    </row>
    <row r="81">
      <c r="A81" s="33"/>
      <c r="B81" s="34"/>
      <c r="C81" s="32"/>
      <c r="D81" s="33"/>
      <c r="E81" s="33"/>
      <c r="F81" s="33"/>
      <c r="G81" s="33"/>
      <c r="H81" s="33"/>
      <c r="I81" s="33"/>
      <c r="J81" s="33"/>
      <c r="K81" s="33"/>
      <c r="L81" s="33"/>
      <c r="M81" s="33"/>
      <c r="N81" s="33"/>
      <c r="O81" s="33"/>
      <c r="P81" s="33"/>
      <c r="Q81" s="33"/>
      <c r="R81" s="33"/>
      <c r="S81" s="33"/>
      <c r="T81" s="33"/>
      <c r="U81" s="33"/>
      <c r="V81" s="33"/>
      <c r="W81" s="33"/>
      <c r="X81" s="33"/>
      <c r="Y81" s="33"/>
      <c r="Z81" s="33"/>
      <c r="AA81" s="33"/>
      <c r="AB81" s="33"/>
    </row>
    <row r="82">
      <c r="A82" s="33"/>
      <c r="B82" s="34"/>
      <c r="C82" s="32"/>
      <c r="D82" s="33"/>
      <c r="E82" s="33"/>
      <c r="F82" s="33"/>
      <c r="G82" s="33"/>
      <c r="H82" s="33"/>
      <c r="I82" s="33"/>
      <c r="J82" s="33"/>
      <c r="K82" s="33"/>
      <c r="L82" s="33"/>
      <c r="M82" s="33"/>
      <c r="N82" s="33"/>
      <c r="O82" s="33"/>
      <c r="P82" s="33"/>
      <c r="Q82" s="33"/>
      <c r="R82" s="33"/>
      <c r="S82" s="33"/>
      <c r="T82" s="33"/>
      <c r="U82" s="33"/>
      <c r="V82" s="33"/>
      <c r="W82" s="33"/>
      <c r="X82" s="33"/>
      <c r="Y82" s="33"/>
      <c r="Z82" s="33"/>
      <c r="AA82" s="33"/>
      <c r="AB82" s="33"/>
    </row>
    <row r="83">
      <c r="A83" s="33"/>
      <c r="B83" s="34"/>
      <c r="C83" s="32"/>
      <c r="D83" s="33"/>
      <c r="E83" s="33"/>
      <c r="F83" s="33"/>
      <c r="G83" s="33"/>
      <c r="H83" s="33"/>
      <c r="I83" s="33"/>
      <c r="J83" s="33"/>
      <c r="K83" s="33"/>
      <c r="L83" s="33"/>
      <c r="M83" s="33"/>
      <c r="N83" s="33"/>
      <c r="O83" s="33"/>
      <c r="P83" s="33"/>
      <c r="Q83" s="33"/>
      <c r="R83" s="33"/>
      <c r="S83" s="33"/>
      <c r="T83" s="33"/>
      <c r="U83" s="33"/>
      <c r="V83" s="33"/>
      <c r="W83" s="33"/>
      <c r="X83" s="33"/>
      <c r="Y83" s="33"/>
      <c r="Z83" s="33"/>
      <c r="AA83" s="33"/>
      <c r="AB83" s="33"/>
    </row>
    <row r="84">
      <c r="A84" s="33"/>
      <c r="B84" s="34"/>
      <c r="C84" s="32"/>
      <c r="D84" s="33"/>
      <c r="E84" s="33"/>
      <c r="F84" s="33"/>
      <c r="G84" s="33"/>
      <c r="H84" s="33"/>
      <c r="I84" s="33"/>
      <c r="J84" s="33"/>
      <c r="K84" s="33"/>
      <c r="L84" s="33"/>
      <c r="M84" s="33"/>
      <c r="N84" s="33"/>
      <c r="O84" s="33"/>
      <c r="P84" s="33"/>
      <c r="Q84" s="33"/>
      <c r="R84" s="33"/>
      <c r="S84" s="33"/>
      <c r="T84" s="33"/>
      <c r="U84" s="33"/>
      <c r="V84" s="33"/>
      <c r="W84" s="33"/>
      <c r="X84" s="33"/>
      <c r="Y84" s="33"/>
      <c r="Z84" s="33"/>
      <c r="AA84" s="33"/>
      <c r="AB84" s="33"/>
    </row>
    <row r="85">
      <c r="A85" s="33"/>
      <c r="B85" s="34"/>
      <c r="C85" s="32"/>
      <c r="D85" s="33"/>
      <c r="E85" s="33"/>
      <c r="F85" s="33"/>
      <c r="G85" s="33"/>
      <c r="H85" s="33"/>
      <c r="I85" s="33"/>
      <c r="J85" s="33"/>
      <c r="K85" s="33"/>
      <c r="L85" s="33"/>
      <c r="M85" s="33"/>
      <c r="N85" s="33"/>
      <c r="O85" s="33"/>
      <c r="P85" s="33"/>
      <c r="Q85" s="33"/>
      <c r="R85" s="33"/>
      <c r="S85" s="33"/>
      <c r="T85" s="33"/>
      <c r="U85" s="33"/>
      <c r="V85" s="33"/>
      <c r="W85" s="33"/>
      <c r="X85" s="33"/>
      <c r="Y85" s="33"/>
      <c r="Z85" s="33"/>
      <c r="AA85" s="33"/>
      <c r="AB85" s="33"/>
    </row>
    <row r="86">
      <c r="A86" s="33"/>
      <c r="B86" s="34"/>
      <c r="C86" s="32"/>
      <c r="D86" s="33"/>
      <c r="E86" s="33"/>
      <c r="F86" s="33"/>
      <c r="G86" s="33"/>
      <c r="H86" s="33"/>
      <c r="I86" s="33"/>
      <c r="J86" s="33"/>
      <c r="K86" s="33"/>
      <c r="L86" s="33"/>
      <c r="M86" s="33"/>
      <c r="N86" s="33"/>
      <c r="O86" s="33"/>
      <c r="P86" s="33"/>
      <c r="Q86" s="33"/>
      <c r="R86" s="33"/>
      <c r="S86" s="33"/>
      <c r="T86" s="33"/>
      <c r="U86" s="33"/>
      <c r="V86" s="33"/>
      <c r="W86" s="33"/>
      <c r="X86" s="33"/>
      <c r="Y86" s="33"/>
      <c r="Z86" s="33"/>
      <c r="AA86" s="33"/>
      <c r="AB86" s="33"/>
    </row>
    <row r="87">
      <c r="A87" s="33"/>
      <c r="B87" s="34"/>
      <c r="C87" s="32"/>
      <c r="D87" s="33"/>
      <c r="E87" s="33"/>
      <c r="F87" s="33"/>
      <c r="G87" s="33"/>
      <c r="H87" s="33"/>
      <c r="I87" s="33"/>
      <c r="J87" s="33"/>
      <c r="K87" s="33"/>
      <c r="L87" s="33"/>
      <c r="M87" s="33"/>
      <c r="N87" s="33"/>
      <c r="O87" s="33"/>
      <c r="P87" s="33"/>
      <c r="Q87" s="33"/>
      <c r="R87" s="33"/>
      <c r="S87" s="33"/>
      <c r="T87" s="33"/>
      <c r="U87" s="33"/>
      <c r="V87" s="33"/>
      <c r="W87" s="33"/>
      <c r="X87" s="33"/>
      <c r="Y87" s="33"/>
      <c r="Z87" s="33"/>
      <c r="AA87" s="33"/>
      <c r="AB87" s="33"/>
    </row>
    <row r="88">
      <c r="A88" s="33"/>
      <c r="B88" s="34"/>
      <c r="C88" s="32"/>
      <c r="D88" s="33"/>
      <c r="E88" s="33"/>
      <c r="F88" s="33"/>
      <c r="G88" s="33"/>
      <c r="H88" s="33"/>
      <c r="I88" s="33"/>
      <c r="J88" s="33"/>
      <c r="K88" s="33"/>
      <c r="L88" s="33"/>
      <c r="M88" s="33"/>
      <c r="N88" s="33"/>
      <c r="O88" s="33"/>
      <c r="P88" s="33"/>
      <c r="Q88" s="33"/>
      <c r="R88" s="33"/>
      <c r="S88" s="33"/>
      <c r="T88" s="33"/>
      <c r="U88" s="33"/>
      <c r="V88" s="33"/>
      <c r="W88" s="33"/>
      <c r="X88" s="33"/>
      <c r="Y88" s="33"/>
      <c r="Z88" s="33"/>
      <c r="AA88" s="33"/>
      <c r="AB88" s="33"/>
    </row>
    <row r="89">
      <c r="A89" s="33"/>
      <c r="B89" s="34"/>
      <c r="C89" s="32"/>
      <c r="D89" s="33"/>
      <c r="E89" s="33"/>
      <c r="F89" s="33"/>
      <c r="G89" s="33"/>
      <c r="H89" s="33"/>
      <c r="I89" s="33"/>
      <c r="J89" s="33"/>
      <c r="K89" s="33"/>
      <c r="L89" s="33"/>
      <c r="M89" s="33"/>
      <c r="N89" s="33"/>
      <c r="O89" s="33"/>
      <c r="P89" s="33"/>
      <c r="Q89" s="33"/>
      <c r="R89" s="33"/>
      <c r="S89" s="33"/>
      <c r="T89" s="33"/>
      <c r="U89" s="33"/>
      <c r="V89" s="33"/>
      <c r="W89" s="33"/>
      <c r="X89" s="33"/>
      <c r="Y89" s="33"/>
      <c r="Z89" s="33"/>
      <c r="AA89" s="33"/>
      <c r="AB89" s="33"/>
    </row>
    <row r="90">
      <c r="A90" s="33"/>
      <c r="B90" s="34"/>
      <c r="C90" s="32"/>
      <c r="D90" s="33"/>
      <c r="E90" s="33"/>
      <c r="F90" s="33"/>
      <c r="G90" s="33"/>
      <c r="H90" s="33"/>
      <c r="I90" s="33"/>
      <c r="J90" s="33"/>
      <c r="K90" s="33"/>
      <c r="L90" s="33"/>
      <c r="M90" s="33"/>
      <c r="N90" s="33"/>
      <c r="O90" s="33"/>
      <c r="P90" s="33"/>
      <c r="Q90" s="33"/>
      <c r="R90" s="33"/>
      <c r="S90" s="33"/>
      <c r="T90" s="33"/>
      <c r="U90" s="33"/>
      <c r="V90" s="33"/>
      <c r="W90" s="33"/>
      <c r="X90" s="33"/>
      <c r="Y90" s="33"/>
      <c r="Z90" s="33"/>
      <c r="AA90" s="33"/>
      <c r="AB90" s="33"/>
    </row>
    <row r="91">
      <c r="A91" s="33"/>
      <c r="B91" s="34"/>
      <c r="C91" s="32"/>
      <c r="D91" s="33"/>
      <c r="E91" s="33"/>
      <c r="F91" s="33"/>
      <c r="G91" s="33"/>
      <c r="H91" s="33"/>
      <c r="I91" s="33"/>
      <c r="J91" s="33"/>
      <c r="K91" s="33"/>
      <c r="L91" s="33"/>
      <c r="M91" s="33"/>
      <c r="N91" s="33"/>
      <c r="O91" s="33"/>
      <c r="P91" s="33"/>
      <c r="Q91" s="33"/>
      <c r="R91" s="33"/>
      <c r="S91" s="33"/>
      <c r="T91" s="33"/>
      <c r="U91" s="33"/>
      <c r="V91" s="33"/>
      <c r="W91" s="33"/>
      <c r="X91" s="33"/>
      <c r="Y91" s="33"/>
      <c r="Z91" s="33"/>
      <c r="AA91" s="33"/>
      <c r="AB91" s="33"/>
    </row>
    <row r="92">
      <c r="A92" s="33"/>
      <c r="B92" s="34"/>
      <c r="C92" s="32"/>
      <c r="D92" s="33"/>
      <c r="E92" s="33"/>
      <c r="F92" s="33"/>
      <c r="G92" s="33"/>
      <c r="H92" s="33"/>
      <c r="I92" s="33"/>
      <c r="J92" s="33"/>
      <c r="K92" s="33"/>
      <c r="L92" s="33"/>
      <c r="M92" s="33"/>
      <c r="N92" s="33"/>
      <c r="O92" s="33"/>
      <c r="P92" s="33"/>
      <c r="Q92" s="33"/>
      <c r="R92" s="33"/>
      <c r="S92" s="33"/>
      <c r="T92" s="33"/>
      <c r="U92" s="33"/>
      <c r="V92" s="33"/>
      <c r="W92" s="33"/>
      <c r="X92" s="33"/>
      <c r="Y92" s="33"/>
      <c r="Z92" s="33"/>
      <c r="AA92" s="33"/>
      <c r="AB92" s="33"/>
    </row>
    <row r="93">
      <c r="A93" s="33"/>
      <c r="B93" s="34"/>
      <c r="C93" s="32"/>
      <c r="D93" s="33"/>
      <c r="E93" s="33"/>
      <c r="F93" s="33"/>
      <c r="G93" s="33"/>
      <c r="H93" s="33"/>
      <c r="I93" s="33"/>
      <c r="J93" s="33"/>
      <c r="K93" s="33"/>
      <c r="L93" s="33"/>
      <c r="M93" s="33"/>
      <c r="N93" s="33"/>
      <c r="O93" s="33"/>
      <c r="P93" s="33"/>
      <c r="Q93" s="33"/>
      <c r="R93" s="33"/>
      <c r="S93" s="33"/>
      <c r="T93" s="33"/>
      <c r="U93" s="33"/>
      <c r="V93" s="33"/>
      <c r="W93" s="33"/>
      <c r="X93" s="33"/>
      <c r="Y93" s="33"/>
      <c r="Z93" s="33"/>
      <c r="AA93" s="33"/>
      <c r="AB93" s="33"/>
    </row>
    <row r="94">
      <c r="A94" s="33"/>
      <c r="B94" s="34"/>
      <c r="C94" s="32"/>
      <c r="D94" s="33"/>
      <c r="E94" s="33"/>
      <c r="F94" s="33"/>
      <c r="G94" s="33"/>
      <c r="H94" s="33"/>
      <c r="I94" s="33"/>
      <c r="J94" s="33"/>
      <c r="K94" s="33"/>
      <c r="L94" s="33"/>
      <c r="M94" s="33"/>
      <c r="N94" s="33"/>
      <c r="O94" s="33"/>
      <c r="P94" s="33"/>
      <c r="Q94" s="33"/>
      <c r="R94" s="33"/>
      <c r="S94" s="33"/>
      <c r="T94" s="33"/>
      <c r="U94" s="33"/>
      <c r="V94" s="33"/>
      <c r="W94" s="33"/>
      <c r="X94" s="33"/>
      <c r="Y94" s="33"/>
      <c r="Z94" s="33"/>
      <c r="AA94" s="33"/>
      <c r="AB94" s="33"/>
    </row>
    <row r="95">
      <c r="A95" s="33"/>
      <c r="B95" s="34"/>
      <c r="C95" s="32"/>
      <c r="D95" s="33"/>
      <c r="E95" s="33"/>
      <c r="F95" s="33"/>
      <c r="G95" s="33"/>
      <c r="H95" s="33"/>
      <c r="I95" s="33"/>
      <c r="J95" s="33"/>
      <c r="K95" s="33"/>
      <c r="L95" s="33"/>
      <c r="M95" s="33"/>
      <c r="N95" s="33"/>
      <c r="O95" s="33"/>
      <c r="P95" s="33"/>
      <c r="Q95" s="33"/>
      <c r="R95" s="33"/>
      <c r="S95" s="33"/>
      <c r="T95" s="33"/>
      <c r="U95" s="33"/>
      <c r="V95" s="33"/>
      <c r="W95" s="33"/>
      <c r="X95" s="33"/>
      <c r="Y95" s="33"/>
      <c r="Z95" s="33"/>
      <c r="AA95" s="33"/>
      <c r="AB95" s="33"/>
    </row>
    <row r="96">
      <c r="A96" s="33"/>
      <c r="B96" s="34"/>
      <c r="C96" s="32"/>
      <c r="D96" s="33"/>
      <c r="E96" s="33"/>
      <c r="F96" s="33"/>
      <c r="G96" s="33"/>
      <c r="H96" s="33"/>
      <c r="I96" s="33"/>
      <c r="J96" s="33"/>
      <c r="K96" s="33"/>
      <c r="L96" s="33"/>
      <c r="M96" s="33"/>
      <c r="N96" s="33"/>
      <c r="O96" s="33"/>
      <c r="P96" s="33"/>
      <c r="Q96" s="33"/>
      <c r="R96" s="33"/>
      <c r="S96" s="33"/>
      <c r="T96" s="33"/>
      <c r="U96" s="33"/>
      <c r="V96" s="33"/>
      <c r="W96" s="33"/>
      <c r="X96" s="33"/>
      <c r="Y96" s="33"/>
      <c r="Z96" s="33"/>
      <c r="AA96" s="33"/>
      <c r="AB96" s="33"/>
    </row>
    <row r="97">
      <c r="A97" s="33"/>
      <c r="B97" s="34"/>
      <c r="C97" s="32"/>
      <c r="D97" s="33"/>
      <c r="E97" s="33"/>
      <c r="F97" s="33"/>
      <c r="G97" s="33"/>
      <c r="H97" s="33"/>
      <c r="I97" s="33"/>
      <c r="J97" s="33"/>
      <c r="K97" s="33"/>
      <c r="L97" s="33"/>
      <c r="M97" s="33"/>
      <c r="N97" s="33"/>
      <c r="O97" s="33"/>
      <c r="P97" s="33"/>
      <c r="Q97" s="33"/>
      <c r="R97" s="33"/>
      <c r="S97" s="33"/>
      <c r="T97" s="33"/>
      <c r="U97" s="33"/>
      <c r="V97" s="33"/>
      <c r="W97" s="33"/>
      <c r="X97" s="33"/>
      <c r="Y97" s="33"/>
      <c r="Z97" s="33"/>
      <c r="AA97" s="33"/>
      <c r="AB97" s="33"/>
    </row>
    <row r="98">
      <c r="A98" s="33"/>
      <c r="B98" s="34"/>
      <c r="C98" s="32"/>
      <c r="D98" s="33"/>
      <c r="E98" s="33"/>
      <c r="F98" s="33"/>
      <c r="G98" s="33"/>
      <c r="H98" s="33"/>
      <c r="I98" s="33"/>
      <c r="J98" s="33"/>
      <c r="K98" s="33"/>
      <c r="L98" s="33"/>
      <c r="M98" s="33"/>
      <c r="N98" s="33"/>
      <c r="O98" s="33"/>
      <c r="P98" s="33"/>
      <c r="Q98" s="33"/>
      <c r="R98" s="33"/>
      <c r="S98" s="33"/>
      <c r="T98" s="33"/>
      <c r="U98" s="33"/>
      <c r="V98" s="33"/>
      <c r="W98" s="33"/>
      <c r="X98" s="33"/>
      <c r="Y98" s="33"/>
      <c r="Z98" s="33"/>
      <c r="AA98" s="33"/>
      <c r="AB98" s="33"/>
    </row>
    <row r="99">
      <c r="A99" s="33"/>
      <c r="B99" s="34"/>
      <c r="C99" s="32"/>
      <c r="D99" s="33"/>
      <c r="E99" s="33"/>
      <c r="F99" s="33"/>
      <c r="G99" s="33"/>
      <c r="H99" s="33"/>
      <c r="I99" s="33"/>
      <c r="J99" s="33"/>
      <c r="K99" s="33"/>
      <c r="L99" s="33"/>
      <c r="M99" s="33"/>
      <c r="N99" s="33"/>
      <c r="O99" s="33"/>
      <c r="P99" s="33"/>
      <c r="Q99" s="33"/>
      <c r="R99" s="33"/>
      <c r="S99" s="33"/>
      <c r="T99" s="33"/>
      <c r="U99" s="33"/>
      <c r="V99" s="33"/>
      <c r="W99" s="33"/>
      <c r="X99" s="33"/>
      <c r="Y99" s="33"/>
      <c r="Z99" s="33"/>
      <c r="AA99" s="33"/>
      <c r="AB99" s="33"/>
    </row>
    <row r="100">
      <c r="A100" s="33"/>
      <c r="B100" s="34"/>
      <c r="C100" s="32"/>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row>
    <row r="101">
      <c r="A101" s="33"/>
      <c r="B101" s="34"/>
      <c r="C101" s="32"/>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row>
    <row r="102">
      <c r="A102" s="33"/>
      <c r="B102" s="34"/>
      <c r="C102" s="32"/>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row>
    <row r="103">
      <c r="A103" s="33"/>
      <c r="B103" s="34"/>
      <c r="C103" s="32"/>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row>
    <row r="104">
      <c r="A104" s="33"/>
      <c r="B104" s="34"/>
      <c r="C104" s="32"/>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row>
    <row r="105">
      <c r="A105" s="33"/>
      <c r="B105" s="34"/>
      <c r="C105" s="32"/>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row>
    <row r="106">
      <c r="A106" s="33"/>
      <c r="B106" s="34"/>
      <c r="C106" s="32"/>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row>
    <row r="107">
      <c r="A107" s="33"/>
      <c r="B107" s="34"/>
      <c r="C107" s="32"/>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row>
    <row r="108">
      <c r="A108" s="33"/>
      <c r="B108" s="34"/>
      <c r="C108" s="32"/>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row>
    <row r="109">
      <c r="A109" s="33"/>
      <c r="B109" s="34"/>
      <c r="C109" s="32"/>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row>
    <row r="110">
      <c r="A110" s="33"/>
      <c r="B110" s="34"/>
      <c r="C110" s="32"/>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row>
    <row r="111">
      <c r="A111" s="33"/>
      <c r="B111" s="34"/>
      <c r="C111" s="32"/>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row>
    <row r="112">
      <c r="A112" s="33"/>
      <c r="B112" s="34"/>
      <c r="C112" s="32"/>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row>
    <row r="113">
      <c r="A113" s="33"/>
      <c r="B113" s="34"/>
      <c r="C113" s="32"/>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row>
    <row r="114">
      <c r="A114" s="33"/>
      <c r="B114" s="34"/>
      <c r="C114" s="32"/>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row>
    <row r="115">
      <c r="A115" s="33"/>
      <c r="B115" s="34"/>
      <c r="C115" s="32"/>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c r="AB115" s="33"/>
    </row>
    <row r="116">
      <c r="A116" s="33"/>
      <c r="B116" s="34"/>
      <c r="C116" s="32"/>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row>
    <row r="117">
      <c r="A117" s="33"/>
      <c r="B117" s="34"/>
      <c r="C117" s="32"/>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c r="AB117" s="33"/>
    </row>
    <row r="118">
      <c r="A118" s="33"/>
      <c r="B118" s="34"/>
      <c r="C118" s="32"/>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row>
    <row r="119">
      <c r="A119" s="33"/>
      <c r="B119" s="34"/>
      <c r="C119" s="32"/>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c r="AB119" s="33"/>
    </row>
    <row r="120">
      <c r="A120" s="33"/>
      <c r="B120" s="34"/>
      <c r="C120" s="32"/>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row>
    <row r="121">
      <c r="A121" s="33"/>
      <c r="B121" s="34"/>
      <c r="C121" s="32"/>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c r="AB121" s="33"/>
    </row>
    <row r="122">
      <c r="A122" s="33"/>
      <c r="B122" s="34"/>
      <c r="C122" s="32"/>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c r="AB122" s="33"/>
    </row>
    <row r="123">
      <c r="A123" s="33"/>
      <c r="B123" s="34"/>
      <c r="C123" s="32"/>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c r="AB123" s="33"/>
    </row>
    <row r="124">
      <c r="A124" s="33"/>
      <c r="B124" s="34"/>
      <c r="C124" s="32"/>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c r="AB124" s="33"/>
    </row>
    <row r="125">
      <c r="A125" s="33"/>
      <c r="B125" s="34"/>
      <c r="C125" s="32"/>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c r="AB125" s="33"/>
    </row>
    <row r="126">
      <c r="A126" s="33"/>
      <c r="B126" s="34"/>
      <c r="C126" s="32"/>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c r="AB126" s="33"/>
    </row>
    <row r="127">
      <c r="A127" s="33"/>
      <c r="B127" s="34"/>
      <c r="C127" s="32"/>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c r="AB127" s="33"/>
    </row>
    <row r="128">
      <c r="A128" s="33"/>
      <c r="B128" s="34"/>
      <c r="C128" s="32"/>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c r="AB128" s="33"/>
    </row>
    <row r="129">
      <c r="A129" s="33"/>
      <c r="B129" s="34"/>
      <c r="C129" s="32"/>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c r="AB129" s="33"/>
    </row>
    <row r="130">
      <c r="A130" s="33"/>
      <c r="B130" s="34"/>
      <c r="C130" s="32"/>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c r="AB130" s="33"/>
    </row>
    <row r="131">
      <c r="A131" s="33"/>
      <c r="B131" s="34"/>
      <c r="C131" s="32"/>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c r="AB131" s="33"/>
    </row>
    <row r="132">
      <c r="A132" s="33"/>
      <c r="B132" s="34"/>
      <c r="C132" s="32"/>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c r="AB132" s="33"/>
    </row>
    <row r="133">
      <c r="A133" s="33"/>
      <c r="B133" s="34"/>
      <c r="C133" s="32"/>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c r="AB133" s="33"/>
    </row>
    <row r="134">
      <c r="A134" s="33"/>
      <c r="B134" s="34"/>
      <c r="C134" s="32"/>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c r="AB134" s="33"/>
    </row>
    <row r="135">
      <c r="A135" s="33"/>
      <c r="B135" s="34"/>
      <c r="C135" s="32"/>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c r="AB135" s="33"/>
    </row>
    <row r="136">
      <c r="A136" s="33"/>
      <c r="B136" s="34"/>
      <c r="C136" s="32"/>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c r="AB136" s="33"/>
    </row>
    <row r="137">
      <c r="A137" s="33"/>
      <c r="B137" s="34"/>
      <c r="C137" s="32"/>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c r="AB137" s="33"/>
    </row>
    <row r="138">
      <c r="A138" s="33"/>
      <c r="B138" s="34"/>
      <c r="C138" s="32"/>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c r="AB138" s="33"/>
    </row>
    <row r="139">
      <c r="A139" s="33"/>
      <c r="B139" s="34"/>
      <c r="C139" s="32"/>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c r="AB139" s="33"/>
    </row>
    <row r="140">
      <c r="A140" s="33"/>
      <c r="B140" s="34"/>
      <c r="C140" s="32"/>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c r="AB140" s="33"/>
    </row>
    <row r="141">
      <c r="A141" s="33"/>
      <c r="B141" s="34"/>
      <c r="C141" s="32"/>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c r="AB141" s="33"/>
    </row>
    <row r="142">
      <c r="A142" s="33"/>
      <c r="B142" s="34"/>
      <c r="C142" s="32"/>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c r="AB142" s="33"/>
    </row>
    <row r="143">
      <c r="A143" s="33"/>
      <c r="B143" s="34"/>
      <c r="C143" s="32"/>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c r="AB143" s="33"/>
    </row>
    <row r="144">
      <c r="A144" s="33"/>
      <c r="B144" s="34"/>
      <c r="C144" s="32"/>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c r="AB144" s="33"/>
    </row>
    <row r="145">
      <c r="A145" s="33"/>
      <c r="B145" s="34"/>
      <c r="C145" s="32"/>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c r="AB145" s="33"/>
    </row>
    <row r="146">
      <c r="A146" s="33"/>
      <c r="B146" s="34"/>
      <c r="C146" s="32"/>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c r="AB146" s="33"/>
    </row>
    <row r="147">
      <c r="A147" s="33"/>
      <c r="B147" s="34"/>
      <c r="C147" s="32"/>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c r="AB147" s="33"/>
    </row>
    <row r="148">
      <c r="A148" s="33"/>
      <c r="B148" s="34"/>
      <c r="C148" s="32"/>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row>
    <row r="149">
      <c r="A149" s="33"/>
      <c r="B149" s="34"/>
      <c r="C149" s="32"/>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c r="AB149" s="33"/>
    </row>
    <row r="150">
      <c r="A150" s="33"/>
      <c r="B150" s="34"/>
      <c r="C150" s="32"/>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c r="AB150" s="33"/>
    </row>
    <row r="151">
      <c r="A151" s="33"/>
      <c r="B151" s="34"/>
      <c r="C151" s="32"/>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c r="AB151" s="33"/>
    </row>
    <row r="152">
      <c r="A152" s="33"/>
      <c r="B152" s="34"/>
      <c r="C152" s="32"/>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c r="AB152" s="33"/>
    </row>
    <row r="153">
      <c r="A153" s="33"/>
      <c r="B153" s="34"/>
      <c r="C153" s="32"/>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row>
    <row r="154">
      <c r="A154" s="33"/>
      <c r="B154" s="34"/>
      <c r="C154" s="32"/>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c r="AB154" s="33"/>
    </row>
    <row r="155">
      <c r="A155" s="33"/>
      <c r="B155" s="34"/>
      <c r="C155" s="32"/>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c r="AB155" s="33"/>
    </row>
    <row r="156">
      <c r="A156" s="33"/>
      <c r="B156" s="34"/>
      <c r="C156" s="32"/>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row>
    <row r="157">
      <c r="A157" s="33"/>
      <c r="B157" s="34"/>
      <c r="C157" s="32"/>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c r="AB157" s="33"/>
    </row>
    <row r="158">
      <c r="A158" s="33"/>
      <c r="B158" s="34"/>
      <c r="C158" s="32"/>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row>
    <row r="159">
      <c r="A159" s="33"/>
      <c r="B159" s="34"/>
      <c r="C159" s="32"/>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c r="AB159" s="33"/>
    </row>
    <row r="160">
      <c r="A160" s="33"/>
      <c r="B160" s="34"/>
      <c r="C160" s="32"/>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c r="AB160" s="33"/>
    </row>
    <row r="161">
      <c r="A161" s="33"/>
      <c r="B161" s="34"/>
      <c r="C161" s="32"/>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c r="AB161" s="33"/>
    </row>
    <row r="162">
      <c r="A162" s="33"/>
      <c r="B162" s="34"/>
      <c r="C162" s="32"/>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row>
    <row r="163">
      <c r="A163" s="33"/>
      <c r="B163" s="34"/>
      <c r="C163" s="32"/>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c r="AB163" s="33"/>
    </row>
    <row r="164">
      <c r="A164" s="33"/>
      <c r="B164" s="34"/>
      <c r="C164" s="32"/>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row>
    <row r="165">
      <c r="A165" s="33"/>
      <c r="B165" s="34"/>
      <c r="C165" s="32"/>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c r="AB165" s="33"/>
    </row>
    <row r="166">
      <c r="A166" s="33"/>
      <c r="B166" s="34"/>
      <c r="C166" s="32"/>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c r="AB166" s="33"/>
    </row>
    <row r="167">
      <c r="A167" s="33"/>
      <c r="B167" s="34"/>
      <c r="C167" s="32"/>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c r="AB167" s="33"/>
    </row>
    <row r="168">
      <c r="A168" s="33"/>
      <c r="B168" s="34"/>
      <c r="C168" s="32"/>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row>
    <row r="169">
      <c r="A169" s="33"/>
      <c r="B169" s="34"/>
      <c r="C169" s="32"/>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c r="AB169" s="33"/>
    </row>
    <row r="170">
      <c r="A170" s="33"/>
      <c r="B170" s="34"/>
      <c r="C170" s="32"/>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row>
    <row r="171">
      <c r="A171" s="33"/>
      <c r="B171" s="34"/>
      <c r="C171" s="32"/>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c r="AB171" s="33"/>
    </row>
    <row r="172">
      <c r="A172" s="33"/>
      <c r="B172" s="34"/>
      <c r="C172" s="32"/>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c r="AB172" s="33"/>
    </row>
    <row r="173">
      <c r="A173" s="33"/>
      <c r="B173" s="34"/>
      <c r="C173" s="32"/>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c r="AB173" s="33"/>
    </row>
    <row r="174">
      <c r="A174" s="33"/>
      <c r="B174" s="34"/>
      <c r="C174" s="32"/>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c r="AB174" s="33"/>
    </row>
    <row r="175">
      <c r="A175" s="33"/>
      <c r="B175" s="34"/>
      <c r="C175" s="32"/>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c r="AB175" s="33"/>
    </row>
    <row r="176">
      <c r="A176" s="33"/>
      <c r="B176" s="34"/>
      <c r="C176" s="32"/>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c r="AB176" s="33"/>
    </row>
    <row r="177">
      <c r="A177" s="33"/>
      <c r="B177" s="34"/>
      <c r="C177" s="32"/>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c r="AB177" s="33"/>
    </row>
    <row r="178">
      <c r="A178" s="33"/>
      <c r="B178" s="34"/>
      <c r="C178" s="32"/>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c r="AB178" s="33"/>
    </row>
    <row r="179">
      <c r="A179" s="33"/>
      <c r="B179" s="34"/>
      <c r="C179" s="32"/>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c r="AB179" s="33"/>
    </row>
    <row r="180">
      <c r="A180" s="33"/>
      <c r="B180" s="34"/>
      <c r="C180" s="32"/>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c r="AB180" s="33"/>
    </row>
    <row r="181">
      <c r="A181" s="33"/>
      <c r="B181" s="34"/>
      <c r="C181" s="35"/>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c r="AB181" s="33"/>
    </row>
    <row r="182">
      <c r="A182" s="33"/>
      <c r="B182" s="34"/>
      <c r="C182" s="35"/>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c r="AB182" s="33"/>
    </row>
    <row r="183">
      <c r="A183" s="33"/>
      <c r="B183" s="34"/>
      <c r="C183" s="35"/>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c r="AB183" s="33"/>
    </row>
    <row r="184">
      <c r="A184" s="33"/>
      <c r="B184" s="34"/>
      <c r="C184" s="35"/>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c r="AB184" s="33"/>
    </row>
    <row r="185">
      <c r="A185" s="33"/>
      <c r="B185" s="34"/>
      <c r="C185" s="35"/>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c r="AB185" s="33"/>
    </row>
    <row r="186">
      <c r="A186" s="33"/>
      <c r="B186" s="34"/>
      <c r="C186" s="35"/>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c r="AB186" s="33"/>
    </row>
    <row r="187">
      <c r="A187" s="33"/>
      <c r="B187" s="34"/>
      <c r="C187" s="35"/>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c r="AB187" s="33"/>
    </row>
    <row r="188">
      <c r="A188" s="33"/>
      <c r="B188" s="34"/>
      <c r="C188" s="35"/>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c r="AB188" s="33"/>
    </row>
    <row r="189">
      <c r="A189" s="33"/>
      <c r="B189" s="34"/>
      <c r="C189" s="35"/>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c r="AB189" s="33"/>
    </row>
    <row r="190">
      <c r="A190" s="33"/>
      <c r="B190" s="34"/>
      <c r="C190" s="35"/>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c r="AB190" s="33"/>
    </row>
    <row r="191">
      <c r="A191" s="33"/>
      <c r="B191" s="34"/>
      <c r="C191" s="35"/>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c r="AB191" s="33"/>
    </row>
    <row r="192">
      <c r="A192" s="33"/>
      <c r="B192" s="34"/>
      <c r="C192" s="35"/>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c r="AB192" s="33"/>
    </row>
    <row r="193">
      <c r="A193" s="33"/>
      <c r="B193" s="34"/>
      <c r="C193" s="35"/>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c r="AB193" s="33"/>
    </row>
    <row r="194">
      <c r="A194" s="33"/>
      <c r="B194" s="34"/>
      <c r="C194" s="35"/>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c r="AB194" s="33"/>
    </row>
    <row r="195">
      <c r="A195" s="33"/>
      <c r="B195" s="34"/>
      <c r="C195" s="35"/>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c r="AB195" s="33"/>
    </row>
    <row r="196">
      <c r="A196" s="33"/>
      <c r="B196" s="34"/>
      <c r="C196" s="35"/>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c r="AB196" s="33"/>
    </row>
    <row r="197">
      <c r="A197" s="33"/>
      <c r="B197" s="34"/>
      <c r="C197" s="35"/>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c r="AB197" s="33"/>
    </row>
    <row r="198">
      <c r="A198" s="33"/>
      <c r="B198" s="34"/>
      <c r="C198" s="35"/>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c r="AB198" s="33"/>
    </row>
    <row r="199">
      <c r="A199" s="33"/>
      <c r="B199" s="34"/>
      <c r="C199" s="35"/>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c r="AB199" s="33"/>
    </row>
    <row r="200">
      <c r="A200" s="33"/>
      <c r="B200" s="34"/>
      <c r="C200" s="35"/>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c r="AB200" s="33"/>
    </row>
    <row r="201">
      <c r="A201" s="33"/>
      <c r="B201" s="34"/>
      <c r="C201" s="35"/>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c r="AB201" s="33"/>
    </row>
    <row r="202">
      <c r="A202" s="33"/>
      <c r="B202" s="34"/>
      <c r="C202" s="35"/>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c r="AB202" s="33"/>
    </row>
    <row r="203">
      <c r="A203" s="33"/>
      <c r="B203" s="34"/>
      <c r="C203" s="35"/>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c r="AB203" s="33"/>
    </row>
    <row r="204">
      <c r="A204" s="33"/>
      <c r="B204" s="34"/>
      <c r="C204" s="35"/>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c r="AB204" s="33"/>
    </row>
    <row r="205">
      <c r="A205" s="33"/>
      <c r="B205" s="34"/>
      <c r="C205" s="35"/>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c r="AB205" s="33"/>
    </row>
    <row r="206">
      <c r="A206" s="33"/>
      <c r="B206" s="34"/>
      <c r="C206" s="35"/>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c r="AB206" s="33"/>
    </row>
    <row r="207">
      <c r="A207" s="33"/>
      <c r="B207" s="34"/>
      <c r="C207" s="35"/>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c r="AB207" s="33"/>
    </row>
    <row r="208">
      <c r="A208" s="33"/>
      <c r="B208" s="34"/>
      <c r="C208" s="35"/>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c r="AB208" s="33"/>
    </row>
    <row r="209">
      <c r="A209" s="33"/>
      <c r="B209" s="34"/>
      <c r="C209" s="35"/>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c r="AB209" s="33"/>
    </row>
    <row r="210">
      <c r="A210" s="33"/>
      <c r="B210" s="34"/>
      <c r="C210" s="35"/>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c r="AB210" s="33"/>
    </row>
    <row r="211">
      <c r="A211" s="33"/>
      <c r="B211" s="34"/>
      <c r="C211" s="35"/>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c r="AB211" s="33"/>
    </row>
    <row r="212">
      <c r="A212" s="33"/>
      <c r="B212" s="34"/>
      <c r="C212" s="35"/>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c r="AB212" s="33"/>
    </row>
    <row r="213">
      <c r="A213" s="33"/>
      <c r="B213" s="34"/>
      <c r="C213" s="35"/>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c r="AB213" s="33"/>
    </row>
    <row r="214">
      <c r="A214" s="33"/>
      <c r="B214" s="34"/>
      <c r="C214" s="35"/>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c r="AB214" s="33"/>
    </row>
    <row r="215">
      <c r="A215" s="33"/>
      <c r="B215" s="34"/>
      <c r="C215" s="35"/>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c r="AB215" s="33"/>
    </row>
    <row r="216">
      <c r="A216" s="33"/>
      <c r="B216" s="34"/>
      <c r="C216" s="35"/>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c r="AB216" s="33"/>
    </row>
    <row r="217">
      <c r="A217" s="33"/>
      <c r="B217" s="34"/>
      <c r="C217" s="35"/>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c r="AB217" s="33"/>
    </row>
    <row r="218">
      <c r="A218" s="33"/>
      <c r="B218" s="34"/>
      <c r="C218" s="35"/>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c r="AB218" s="33"/>
    </row>
    <row r="219">
      <c r="A219" s="33"/>
      <c r="B219" s="34"/>
      <c r="C219" s="35"/>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c r="AB219" s="33"/>
    </row>
    <row r="220">
      <c r="A220" s="33"/>
      <c r="B220" s="34"/>
      <c r="C220" s="35"/>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c r="AB220" s="33"/>
    </row>
    <row r="221">
      <c r="A221" s="33"/>
      <c r="B221" s="34"/>
      <c r="C221" s="35"/>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c r="AB221" s="33"/>
    </row>
    <row r="222">
      <c r="A222" s="33"/>
      <c r="B222" s="34"/>
      <c r="C222" s="35"/>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c r="AB222" s="33"/>
    </row>
    <row r="223">
      <c r="A223" s="33"/>
      <c r="B223" s="34"/>
      <c r="C223" s="35"/>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c r="AB223" s="33"/>
    </row>
    <row r="224">
      <c r="A224" s="33"/>
      <c r="B224" s="34"/>
      <c r="C224" s="35"/>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c r="AB224" s="33"/>
    </row>
    <row r="225">
      <c r="A225" s="33"/>
      <c r="B225" s="34"/>
      <c r="C225" s="35"/>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c r="AB225" s="33"/>
    </row>
    <row r="226">
      <c r="A226" s="33"/>
      <c r="B226" s="34"/>
      <c r="C226" s="35"/>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c r="AB226" s="33"/>
    </row>
    <row r="227">
      <c r="A227" s="33"/>
      <c r="B227" s="34"/>
      <c r="C227" s="35"/>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c r="AB227" s="33"/>
    </row>
    <row r="228">
      <c r="A228" s="33"/>
      <c r="B228" s="34"/>
      <c r="C228" s="35"/>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c r="AB228" s="33"/>
    </row>
    <row r="229">
      <c r="A229" s="33"/>
      <c r="B229" s="34"/>
      <c r="C229" s="35"/>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c r="AB229" s="33"/>
    </row>
    <row r="230">
      <c r="A230" s="33"/>
      <c r="B230" s="34"/>
      <c r="C230" s="35"/>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c r="AB230" s="33"/>
    </row>
    <row r="231">
      <c r="A231" s="33"/>
      <c r="B231" s="34"/>
      <c r="C231" s="35"/>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c r="AB231" s="33"/>
    </row>
    <row r="232">
      <c r="A232" s="33"/>
      <c r="B232" s="34"/>
      <c r="C232" s="35"/>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c r="AB232" s="33"/>
    </row>
    <row r="233">
      <c r="A233" s="33"/>
      <c r="B233" s="34"/>
      <c r="C233" s="35"/>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c r="AB233" s="33"/>
    </row>
    <row r="234">
      <c r="A234" s="33"/>
      <c r="B234" s="34"/>
      <c r="C234" s="35"/>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c r="AB234" s="33"/>
    </row>
    <row r="235">
      <c r="A235" s="33"/>
      <c r="B235" s="34"/>
      <c r="C235" s="35"/>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c r="AB235" s="33"/>
    </row>
    <row r="236">
      <c r="A236" s="33"/>
      <c r="B236" s="34"/>
      <c r="C236" s="35"/>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c r="AB236" s="33"/>
    </row>
    <row r="237">
      <c r="A237" s="33"/>
      <c r="B237" s="34"/>
      <c r="C237" s="35"/>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c r="AB237" s="33"/>
    </row>
    <row r="238">
      <c r="A238" s="33"/>
      <c r="B238" s="34"/>
      <c r="C238" s="35"/>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c r="AB238" s="33"/>
    </row>
    <row r="239">
      <c r="A239" s="33"/>
      <c r="B239" s="34"/>
      <c r="C239" s="35"/>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c r="AB239" s="33"/>
    </row>
    <row r="240">
      <c r="A240" s="33"/>
      <c r="B240" s="34"/>
      <c r="C240" s="35"/>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c r="AB240" s="33"/>
    </row>
    <row r="241">
      <c r="A241" s="33"/>
      <c r="B241" s="34"/>
      <c r="C241" s="35"/>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c r="AB241" s="33"/>
    </row>
    <row r="242">
      <c r="A242" s="33"/>
      <c r="B242" s="34"/>
      <c r="C242" s="35"/>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c r="AB242" s="33"/>
    </row>
    <row r="243">
      <c r="A243" s="33"/>
      <c r="B243" s="34"/>
      <c r="C243" s="35"/>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c r="AB243" s="33"/>
    </row>
    <row r="244">
      <c r="A244" s="33"/>
      <c r="B244" s="34"/>
      <c r="C244" s="35"/>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c r="AB244" s="33"/>
    </row>
    <row r="245">
      <c r="A245" s="33"/>
      <c r="B245" s="34"/>
      <c r="C245" s="35"/>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c r="AB245" s="33"/>
    </row>
    <row r="246">
      <c r="A246" s="33"/>
      <c r="B246" s="34"/>
      <c r="C246" s="35"/>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c r="AB246" s="33"/>
    </row>
    <row r="247">
      <c r="A247" s="33"/>
      <c r="B247" s="34"/>
      <c r="C247" s="35"/>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c r="AB247" s="33"/>
    </row>
    <row r="248">
      <c r="A248" s="33"/>
      <c r="B248" s="34"/>
      <c r="C248" s="35"/>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c r="AB248" s="33"/>
    </row>
    <row r="249">
      <c r="A249" s="33"/>
      <c r="B249" s="34"/>
      <c r="C249" s="35"/>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c r="AB249" s="33"/>
    </row>
    <row r="250">
      <c r="A250" s="33"/>
      <c r="B250" s="34"/>
      <c r="C250" s="35"/>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c r="AB250" s="33"/>
    </row>
    <row r="251">
      <c r="A251" s="33"/>
      <c r="B251" s="34"/>
      <c r="C251" s="35"/>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c r="AB251" s="33"/>
    </row>
    <row r="252">
      <c r="A252" s="33"/>
      <c r="B252" s="34"/>
      <c r="C252" s="35"/>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c r="AB252" s="33"/>
    </row>
    <row r="253">
      <c r="A253" s="33"/>
      <c r="B253" s="34"/>
      <c r="C253" s="35"/>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c r="AB253" s="33"/>
    </row>
    <row r="254">
      <c r="A254" s="33"/>
      <c r="B254" s="34"/>
      <c r="C254" s="35"/>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c r="AB254" s="33"/>
    </row>
    <row r="255">
      <c r="A255" s="33"/>
      <c r="B255" s="34"/>
      <c r="C255" s="35"/>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c r="AB255" s="33"/>
    </row>
    <row r="256">
      <c r="A256" s="33"/>
      <c r="B256" s="34"/>
      <c r="C256" s="35"/>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c r="AB256" s="33"/>
    </row>
    <row r="257">
      <c r="A257" s="33"/>
      <c r="B257" s="34"/>
      <c r="C257" s="35"/>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c r="AB257" s="33"/>
    </row>
    <row r="258">
      <c r="A258" s="33"/>
      <c r="B258" s="34"/>
      <c r="C258" s="35"/>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c r="AB258" s="33"/>
    </row>
    <row r="259">
      <c r="A259" s="33"/>
      <c r="B259" s="34"/>
      <c r="C259" s="35"/>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c r="AB259" s="33"/>
    </row>
    <row r="260">
      <c r="A260" s="33"/>
      <c r="B260" s="34"/>
      <c r="C260" s="35"/>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c r="AB260" s="33"/>
    </row>
    <row r="261">
      <c r="A261" s="33"/>
      <c r="B261" s="34"/>
      <c r="C261" s="35"/>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c r="AB261" s="33"/>
    </row>
    <row r="262">
      <c r="A262" s="33"/>
      <c r="B262" s="34"/>
      <c r="C262" s="35"/>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c r="AB262" s="33"/>
    </row>
    <row r="263">
      <c r="A263" s="33"/>
      <c r="B263" s="34"/>
      <c r="C263" s="35"/>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c r="AB263" s="33"/>
    </row>
    <row r="264">
      <c r="A264" s="33"/>
      <c r="B264" s="34"/>
      <c r="C264" s="35"/>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c r="AB264" s="33"/>
    </row>
    <row r="265">
      <c r="A265" s="33"/>
      <c r="B265" s="34"/>
      <c r="C265" s="35"/>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c r="AB265" s="33"/>
    </row>
    <row r="266">
      <c r="A266" s="33"/>
      <c r="B266" s="34"/>
      <c r="C266" s="35"/>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c r="AB266" s="33"/>
    </row>
    <row r="267">
      <c r="A267" s="33"/>
      <c r="B267" s="34"/>
      <c r="C267" s="35"/>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c r="AB267" s="33"/>
    </row>
    <row r="268">
      <c r="A268" s="33"/>
      <c r="B268" s="34"/>
      <c r="C268" s="35"/>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c r="AB268" s="33"/>
    </row>
    <row r="269">
      <c r="A269" s="33"/>
      <c r="B269" s="34"/>
      <c r="C269" s="35"/>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c r="AB269" s="33"/>
    </row>
    <row r="270">
      <c r="A270" s="33"/>
      <c r="B270" s="34"/>
      <c r="C270" s="35"/>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c r="AB270" s="33"/>
    </row>
    <row r="271">
      <c r="A271" s="33"/>
      <c r="B271" s="34"/>
      <c r="C271" s="35"/>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c r="AB271" s="33"/>
    </row>
    <row r="272">
      <c r="A272" s="33"/>
      <c r="B272" s="34"/>
      <c r="C272" s="35"/>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c r="AB272" s="33"/>
    </row>
    <row r="273">
      <c r="A273" s="33"/>
      <c r="B273" s="34"/>
      <c r="C273" s="35"/>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c r="AB273" s="33"/>
    </row>
    <row r="274">
      <c r="A274" s="33"/>
      <c r="B274" s="34"/>
      <c r="C274" s="35"/>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c r="AB274" s="33"/>
    </row>
    <row r="275">
      <c r="A275" s="33"/>
      <c r="B275" s="34"/>
      <c r="C275" s="35"/>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c r="AB275" s="33"/>
    </row>
    <row r="276">
      <c r="A276" s="33"/>
      <c r="B276" s="34"/>
      <c r="C276" s="35"/>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c r="AB276" s="33"/>
    </row>
    <row r="277">
      <c r="A277" s="33"/>
      <c r="B277" s="34"/>
      <c r="C277" s="35"/>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c r="AB277" s="33"/>
    </row>
    <row r="278">
      <c r="A278" s="33"/>
      <c r="B278" s="34"/>
      <c r="C278" s="35"/>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c r="AB278" s="33"/>
    </row>
    <row r="279">
      <c r="A279" s="33"/>
      <c r="B279" s="34"/>
      <c r="C279" s="35"/>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c r="AB279" s="33"/>
    </row>
    <row r="280">
      <c r="A280" s="33"/>
      <c r="B280" s="34"/>
      <c r="C280" s="35"/>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c r="AB280" s="33"/>
    </row>
    <row r="281">
      <c r="A281" s="33"/>
      <c r="B281" s="34"/>
      <c r="C281" s="35"/>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c r="AB281" s="33"/>
    </row>
    <row r="282">
      <c r="A282" s="33"/>
      <c r="B282" s="34"/>
      <c r="C282" s="35"/>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c r="AB282" s="33"/>
    </row>
    <row r="283">
      <c r="A283" s="33"/>
      <c r="B283" s="34"/>
      <c r="C283" s="35"/>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c r="AB283" s="33"/>
    </row>
    <row r="284">
      <c r="A284" s="33"/>
      <c r="B284" s="34"/>
      <c r="C284" s="35"/>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c r="AB284" s="33"/>
    </row>
    <row r="285">
      <c r="A285" s="33"/>
      <c r="B285" s="34"/>
      <c r="C285" s="35"/>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c r="AB285" s="33"/>
    </row>
    <row r="286">
      <c r="A286" s="33"/>
      <c r="B286" s="34"/>
      <c r="C286" s="35"/>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c r="AB286" s="33"/>
    </row>
    <row r="287">
      <c r="A287" s="33"/>
      <c r="B287" s="34"/>
      <c r="C287" s="35"/>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c r="AB287" s="33"/>
    </row>
    <row r="288">
      <c r="A288" s="33"/>
      <c r="B288" s="34"/>
      <c r="C288" s="35"/>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c r="AB288" s="33"/>
    </row>
    <row r="289">
      <c r="A289" s="33"/>
      <c r="B289" s="34"/>
      <c r="C289" s="35"/>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c r="AB289" s="33"/>
    </row>
    <row r="290">
      <c r="A290" s="33"/>
      <c r="B290" s="34"/>
      <c r="C290" s="35"/>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c r="AB290" s="33"/>
    </row>
    <row r="291">
      <c r="A291" s="33"/>
      <c r="B291" s="34"/>
      <c r="C291" s="35"/>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c r="AB291" s="33"/>
    </row>
    <row r="292">
      <c r="A292" s="33"/>
      <c r="B292" s="34"/>
      <c r="C292" s="35"/>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c r="AB292" s="33"/>
    </row>
    <row r="293">
      <c r="A293" s="33"/>
      <c r="B293" s="34"/>
      <c r="C293" s="35"/>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c r="AB293" s="33"/>
    </row>
    <row r="294">
      <c r="A294" s="33"/>
      <c r="B294" s="34"/>
      <c r="C294" s="35"/>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c r="AB294" s="33"/>
    </row>
    <row r="295">
      <c r="A295" s="33"/>
      <c r="B295" s="34"/>
      <c r="C295" s="35"/>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c r="AB295" s="33"/>
    </row>
    <row r="296">
      <c r="A296" s="33"/>
      <c r="B296" s="34"/>
      <c r="C296" s="35"/>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c r="AB296" s="33"/>
    </row>
    <row r="297">
      <c r="A297" s="33"/>
      <c r="B297" s="34"/>
      <c r="C297" s="35"/>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c r="AB297" s="33"/>
    </row>
    <row r="298">
      <c r="A298" s="33"/>
      <c r="B298" s="34"/>
      <c r="C298" s="35"/>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c r="AB298" s="33"/>
    </row>
    <row r="299">
      <c r="A299" s="33"/>
      <c r="B299" s="34"/>
      <c r="C299" s="35"/>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c r="AB299" s="33"/>
    </row>
    <row r="300">
      <c r="A300" s="33"/>
      <c r="B300" s="34"/>
      <c r="C300" s="35"/>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c r="AB300" s="33"/>
    </row>
    <row r="301">
      <c r="A301" s="33"/>
      <c r="B301" s="34"/>
      <c r="C301" s="35"/>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c r="AB301" s="33"/>
    </row>
    <row r="302">
      <c r="A302" s="33"/>
      <c r="B302" s="34"/>
      <c r="C302" s="35"/>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c r="AB302" s="33"/>
    </row>
    <row r="303">
      <c r="A303" s="33"/>
      <c r="B303" s="34"/>
      <c r="C303" s="35"/>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c r="AB303" s="33"/>
    </row>
    <row r="304">
      <c r="A304" s="33"/>
      <c r="B304" s="34"/>
      <c r="C304" s="35"/>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c r="AB304" s="33"/>
    </row>
    <row r="305">
      <c r="A305" s="33"/>
      <c r="B305" s="34"/>
      <c r="C305" s="35"/>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c r="AB305" s="33"/>
    </row>
    <row r="306">
      <c r="A306" s="33"/>
      <c r="B306" s="34"/>
      <c r="C306" s="35"/>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c r="AB306" s="33"/>
    </row>
    <row r="307">
      <c r="A307" s="33"/>
      <c r="B307" s="34"/>
      <c r="C307" s="35"/>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c r="AB307" s="33"/>
    </row>
    <row r="308">
      <c r="A308" s="33"/>
      <c r="B308" s="34"/>
      <c r="C308" s="35"/>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c r="AB308" s="33"/>
    </row>
    <row r="309">
      <c r="A309" s="33"/>
      <c r="B309" s="34"/>
      <c r="C309" s="35"/>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c r="AB309" s="33"/>
    </row>
    <row r="310">
      <c r="A310" s="33"/>
      <c r="B310" s="34"/>
      <c r="C310" s="35"/>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c r="AB310" s="33"/>
    </row>
    <row r="311">
      <c r="A311" s="33"/>
      <c r="B311" s="34"/>
      <c r="C311" s="35"/>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c r="AB311" s="33"/>
    </row>
    <row r="312">
      <c r="A312" s="33"/>
      <c r="B312" s="34"/>
      <c r="C312" s="35"/>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c r="AB312" s="33"/>
    </row>
    <row r="313">
      <c r="A313" s="33"/>
      <c r="B313" s="34"/>
      <c r="C313" s="35"/>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c r="AB313" s="33"/>
    </row>
    <row r="314">
      <c r="A314" s="33"/>
      <c r="B314" s="34"/>
      <c r="C314" s="35"/>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c r="AB314" s="33"/>
    </row>
    <row r="315">
      <c r="A315" s="33"/>
      <c r="B315" s="34"/>
      <c r="C315" s="35"/>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c r="AB315" s="33"/>
    </row>
    <row r="316">
      <c r="A316" s="33"/>
      <c r="B316" s="34"/>
      <c r="C316" s="35"/>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c r="AB316" s="33"/>
    </row>
    <row r="317">
      <c r="A317" s="33"/>
      <c r="B317" s="34"/>
      <c r="C317" s="35"/>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c r="AB317" s="33"/>
    </row>
    <row r="318">
      <c r="A318" s="33"/>
      <c r="B318" s="34"/>
      <c r="C318" s="35"/>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c r="AB318" s="33"/>
    </row>
    <row r="319">
      <c r="A319" s="33"/>
      <c r="B319" s="34"/>
      <c r="C319" s="35"/>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c r="AB319" s="33"/>
    </row>
    <row r="320">
      <c r="A320" s="33"/>
      <c r="B320" s="34"/>
      <c r="C320" s="35"/>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c r="AB320" s="33"/>
    </row>
    <row r="321">
      <c r="A321" s="33"/>
      <c r="B321" s="34"/>
      <c r="C321" s="35"/>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c r="AB321" s="33"/>
    </row>
    <row r="322">
      <c r="A322" s="33"/>
      <c r="B322" s="34"/>
      <c r="C322" s="35"/>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c r="AB322" s="33"/>
    </row>
    <row r="323">
      <c r="A323" s="33"/>
      <c r="B323" s="34"/>
      <c r="C323" s="35"/>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c r="AB323" s="33"/>
    </row>
    <row r="324">
      <c r="A324" s="33"/>
      <c r="B324" s="34"/>
      <c r="C324" s="35"/>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c r="AB324" s="33"/>
    </row>
    <row r="325">
      <c r="A325" s="33"/>
      <c r="B325" s="34"/>
      <c r="C325" s="35"/>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c r="AB325" s="33"/>
    </row>
    <row r="326">
      <c r="A326" s="33"/>
      <c r="B326" s="34"/>
      <c r="C326" s="35"/>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c r="AB326" s="33"/>
    </row>
    <row r="327">
      <c r="A327" s="33"/>
      <c r="B327" s="34"/>
      <c r="C327" s="35"/>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c r="AB327" s="33"/>
    </row>
    <row r="328">
      <c r="A328" s="33"/>
      <c r="B328" s="34"/>
      <c r="C328" s="35"/>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c r="AB328" s="33"/>
    </row>
    <row r="329">
      <c r="A329" s="33"/>
      <c r="B329" s="34"/>
      <c r="C329" s="35"/>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c r="AB329" s="33"/>
    </row>
    <row r="330">
      <c r="A330" s="33"/>
      <c r="B330" s="34"/>
      <c r="C330" s="35"/>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c r="AB330" s="33"/>
    </row>
    <row r="331">
      <c r="A331" s="33"/>
      <c r="B331" s="34"/>
      <c r="C331" s="35"/>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c r="AB331" s="33"/>
    </row>
    <row r="332">
      <c r="A332" s="33"/>
      <c r="B332" s="34"/>
      <c r="C332" s="35"/>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c r="AB332" s="33"/>
    </row>
    <row r="333">
      <c r="A333" s="33"/>
      <c r="B333" s="34"/>
      <c r="C333" s="35"/>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c r="AB333" s="33"/>
    </row>
    <row r="334">
      <c r="A334" s="33"/>
      <c r="B334" s="34"/>
      <c r="C334" s="35"/>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c r="AB334" s="33"/>
    </row>
    <row r="335">
      <c r="A335" s="33"/>
      <c r="B335" s="34"/>
      <c r="C335" s="35"/>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c r="AB335" s="33"/>
    </row>
    <row r="336">
      <c r="A336" s="33"/>
      <c r="B336" s="34"/>
      <c r="C336" s="35"/>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c r="AB336" s="33"/>
    </row>
    <row r="337">
      <c r="A337" s="33"/>
      <c r="B337" s="34"/>
      <c r="C337" s="35"/>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c r="AB337" s="33"/>
    </row>
    <row r="338">
      <c r="A338" s="33"/>
      <c r="B338" s="34"/>
      <c r="C338" s="35"/>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c r="AB338" s="33"/>
    </row>
    <row r="339">
      <c r="A339" s="33"/>
      <c r="B339" s="34"/>
      <c r="C339" s="35"/>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c r="AB339" s="33"/>
    </row>
    <row r="340">
      <c r="A340" s="33"/>
      <c r="B340" s="34"/>
      <c r="C340" s="35"/>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c r="AB340" s="33"/>
    </row>
    <row r="341">
      <c r="A341" s="33"/>
      <c r="B341" s="34"/>
      <c r="C341" s="35"/>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c r="AB341" s="33"/>
    </row>
    <row r="342">
      <c r="A342" s="33"/>
      <c r="B342" s="34"/>
      <c r="C342" s="35"/>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c r="AB342" s="33"/>
    </row>
    <row r="343">
      <c r="A343" s="33"/>
      <c r="B343" s="34"/>
      <c r="C343" s="35"/>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c r="AB343" s="33"/>
    </row>
    <row r="344">
      <c r="A344" s="33"/>
      <c r="B344" s="34"/>
      <c r="C344" s="35"/>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c r="AB344" s="33"/>
    </row>
    <row r="345">
      <c r="A345" s="33"/>
      <c r="B345" s="34"/>
      <c r="C345" s="35"/>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c r="AB345" s="33"/>
    </row>
    <row r="346">
      <c r="A346" s="33"/>
      <c r="B346" s="34"/>
      <c r="C346" s="35"/>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c r="AB346" s="33"/>
    </row>
    <row r="347">
      <c r="A347" s="33"/>
      <c r="B347" s="34"/>
      <c r="C347" s="35"/>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c r="AB347" s="33"/>
    </row>
    <row r="348">
      <c r="A348" s="33"/>
      <c r="B348" s="34"/>
      <c r="C348" s="35"/>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c r="AB348" s="33"/>
    </row>
    <row r="349">
      <c r="A349" s="33"/>
      <c r="B349" s="34"/>
      <c r="C349" s="35"/>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c r="AB349" s="33"/>
    </row>
    <row r="350">
      <c r="A350" s="33"/>
      <c r="B350" s="34"/>
      <c r="C350" s="35"/>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c r="AB350" s="33"/>
    </row>
    <row r="351">
      <c r="A351" s="33"/>
      <c r="B351" s="34"/>
      <c r="C351" s="35"/>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c r="AB351" s="33"/>
    </row>
    <row r="352">
      <c r="A352" s="33"/>
      <c r="B352" s="34"/>
      <c r="C352" s="35"/>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c r="AB352" s="33"/>
    </row>
    <row r="353">
      <c r="A353" s="33"/>
      <c r="B353" s="34"/>
      <c r="C353" s="35"/>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c r="AB353" s="33"/>
    </row>
    <row r="354">
      <c r="A354" s="33"/>
      <c r="B354" s="34"/>
      <c r="C354" s="35"/>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c r="AB354" s="33"/>
    </row>
    <row r="355">
      <c r="A355" s="33"/>
      <c r="B355" s="34"/>
      <c r="C355" s="35"/>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c r="AB355" s="33"/>
    </row>
    <row r="356">
      <c r="A356" s="33"/>
      <c r="B356" s="34"/>
      <c r="C356" s="35"/>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c r="AB356" s="33"/>
    </row>
    <row r="357">
      <c r="A357" s="33"/>
      <c r="B357" s="34"/>
      <c r="C357" s="35"/>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c r="AB357" s="33"/>
    </row>
    <row r="358">
      <c r="A358" s="33"/>
      <c r="B358" s="34"/>
      <c r="C358" s="35"/>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c r="AB358" s="33"/>
    </row>
    <row r="359">
      <c r="A359" s="33"/>
      <c r="B359" s="34"/>
      <c r="C359" s="35"/>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c r="AB359" s="33"/>
    </row>
    <row r="360">
      <c r="A360" s="33"/>
      <c r="B360" s="34"/>
      <c r="C360" s="35"/>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c r="AB360" s="33"/>
    </row>
    <row r="361">
      <c r="A361" s="33"/>
      <c r="B361" s="34"/>
      <c r="C361" s="35"/>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c r="AB361" s="33"/>
    </row>
    <row r="362">
      <c r="A362" s="33"/>
      <c r="B362" s="34"/>
      <c r="C362" s="35"/>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c r="AB362" s="33"/>
    </row>
    <row r="363">
      <c r="A363" s="33"/>
      <c r="B363" s="34"/>
      <c r="C363" s="35"/>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c r="AB363" s="33"/>
    </row>
    <row r="364">
      <c r="A364" s="33"/>
      <c r="B364" s="34"/>
      <c r="C364" s="35"/>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c r="AB364" s="33"/>
    </row>
    <row r="365">
      <c r="A365" s="33"/>
      <c r="B365" s="34"/>
      <c r="C365" s="35"/>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c r="AB365" s="33"/>
    </row>
    <row r="366">
      <c r="A366" s="33"/>
      <c r="B366" s="34"/>
      <c r="C366" s="35"/>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c r="AB366" s="33"/>
    </row>
    <row r="367">
      <c r="A367" s="33"/>
      <c r="B367" s="34"/>
      <c r="C367" s="35"/>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c r="AB367" s="33"/>
    </row>
    <row r="368">
      <c r="A368" s="33"/>
      <c r="B368" s="34"/>
      <c r="C368" s="35"/>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c r="AB368" s="33"/>
    </row>
    <row r="369">
      <c r="A369" s="33"/>
      <c r="B369" s="34"/>
      <c r="C369" s="35"/>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c r="AB369" s="33"/>
    </row>
    <row r="370">
      <c r="A370" s="33"/>
      <c r="B370" s="34"/>
      <c r="C370" s="35"/>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c r="AB370" s="33"/>
    </row>
    <row r="371">
      <c r="A371" s="33"/>
      <c r="B371" s="34"/>
      <c r="C371" s="35"/>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c r="AB371" s="33"/>
    </row>
    <row r="372">
      <c r="A372" s="33"/>
      <c r="B372" s="34"/>
      <c r="C372" s="35"/>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c r="AB372" s="33"/>
    </row>
    <row r="373">
      <c r="A373" s="33"/>
      <c r="B373" s="34"/>
      <c r="C373" s="35"/>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c r="AB373" s="33"/>
    </row>
    <row r="374">
      <c r="A374" s="33"/>
      <c r="B374" s="34"/>
      <c r="C374" s="35"/>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c r="AB374" s="33"/>
    </row>
    <row r="375">
      <c r="A375" s="33"/>
      <c r="B375" s="34"/>
      <c r="C375" s="35"/>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c r="AB375" s="33"/>
    </row>
    <row r="376">
      <c r="A376" s="33"/>
      <c r="B376" s="34"/>
      <c r="C376" s="35"/>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c r="AB376" s="33"/>
    </row>
    <row r="377">
      <c r="A377" s="33"/>
      <c r="B377" s="34"/>
      <c r="C377" s="35"/>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c r="AB377" s="33"/>
    </row>
    <row r="378">
      <c r="A378" s="33"/>
      <c r="B378" s="34"/>
      <c r="C378" s="35"/>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c r="AB378" s="33"/>
    </row>
    <row r="379">
      <c r="A379" s="33"/>
      <c r="B379" s="34"/>
      <c r="C379" s="35"/>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c r="AB379" s="33"/>
    </row>
    <row r="380">
      <c r="A380" s="33"/>
      <c r="B380" s="34"/>
      <c r="C380" s="35"/>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c r="AB380" s="33"/>
    </row>
    <row r="381">
      <c r="A381" s="33"/>
      <c r="B381" s="34"/>
      <c r="C381" s="35"/>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c r="AB381" s="33"/>
    </row>
    <row r="382">
      <c r="A382" s="33"/>
      <c r="B382" s="34"/>
      <c r="C382" s="35"/>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c r="AB382" s="33"/>
    </row>
    <row r="383">
      <c r="A383" s="33"/>
      <c r="B383" s="34"/>
      <c r="C383" s="35"/>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c r="AB383" s="33"/>
    </row>
    <row r="384">
      <c r="A384" s="33"/>
      <c r="B384" s="34"/>
      <c r="C384" s="35"/>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c r="AB384" s="33"/>
    </row>
    <row r="385">
      <c r="A385" s="33"/>
      <c r="B385" s="34"/>
      <c r="C385" s="35"/>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c r="AB385" s="33"/>
    </row>
    <row r="386">
      <c r="A386" s="33"/>
      <c r="B386" s="34"/>
      <c r="C386" s="35"/>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c r="AB386" s="33"/>
    </row>
    <row r="387">
      <c r="A387" s="33"/>
      <c r="B387" s="34"/>
      <c r="C387" s="35"/>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c r="AB387" s="33"/>
    </row>
    <row r="388">
      <c r="A388" s="33"/>
      <c r="B388" s="34"/>
      <c r="C388" s="35"/>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c r="AB388" s="33"/>
    </row>
    <row r="389">
      <c r="A389" s="33"/>
      <c r="B389" s="34"/>
      <c r="C389" s="35"/>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c r="AB389" s="33"/>
    </row>
    <row r="390">
      <c r="A390" s="33"/>
      <c r="B390" s="34"/>
      <c r="C390" s="35"/>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c r="AB390" s="33"/>
    </row>
    <row r="391">
      <c r="A391" s="33"/>
      <c r="B391" s="34"/>
      <c r="C391" s="35"/>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c r="AB391" s="33"/>
    </row>
    <row r="392">
      <c r="A392" s="33"/>
      <c r="B392" s="34"/>
      <c r="C392" s="35"/>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c r="AB392" s="33"/>
    </row>
    <row r="393">
      <c r="A393" s="33"/>
      <c r="B393" s="34"/>
      <c r="C393" s="35"/>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c r="AB393" s="33"/>
    </row>
    <row r="394">
      <c r="A394" s="33"/>
      <c r="B394" s="34"/>
      <c r="C394" s="35"/>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c r="AB394" s="33"/>
    </row>
    <row r="395">
      <c r="A395" s="33"/>
      <c r="B395" s="34"/>
      <c r="C395" s="35"/>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c r="AB395" s="33"/>
    </row>
    <row r="396">
      <c r="A396" s="33"/>
      <c r="B396" s="34"/>
      <c r="C396" s="35"/>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c r="AB396" s="33"/>
    </row>
    <row r="397">
      <c r="A397" s="33"/>
      <c r="B397" s="34"/>
      <c r="C397" s="35"/>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c r="AB397" s="33"/>
    </row>
    <row r="398">
      <c r="A398" s="33"/>
      <c r="B398" s="34"/>
      <c r="C398" s="35"/>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c r="AB398" s="33"/>
    </row>
    <row r="399">
      <c r="A399" s="33"/>
      <c r="B399" s="34"/>
      <c r="C399" s="35"/>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c r="AB399" s="33"/>
    </row>
    <row r="400">
      <c r="A400" s="33"/>
      <c r="B400" s="34"/>
      <c r="C400" s="35"/>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c r="AB400" s="33"/>
    </row>
    <row r="401">
      <c r="A401" s="33"/>
      <c r="B401" s="34"/>
      <c r="C401" s="35"/>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c r="AB401" s="33"/>
    </row>
    <row r="402">
      <c r="A402" s="33"/>
      <c r="B402" s="34"/>
      <c r="C402" s="35"/>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c r="AB402" s="33"/>
    </row>
    <row r="403">
      <c r="A403" s="33"/>
      <c r="B403" s="34"/>
      <c r="C403" s="35"/>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c r="AB403" s="33"/>
    </row>
    <row r="404">
      <c r="A404" s="33"/>
      <c r="B404" s="34"/>
      <c r="C404" s="35"/>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c r="AB404" s="33"/>
    </row>
    <row r="405">
      <c r="A405" s="33"/>
      <c r="B405" s="34"/>
      <c r="C405" s="35"/>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c r="AB405" s="33"/>
    </row>
    <row r="406">
      <c r="A406" s="33"/>
      <c r="B406" s="34"/>
      <c r="C406" s="35"/>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c r="AB406" s="33"/>
    </row>
    <row r="407">
      <c r="A407" s="33"/>
      <c r="B407" s="34"/>
      <c r="C407" s="35"/>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c r="AB407" s="33"/>
    </row>
    <row r="408">
      <c r="A408" s="33"/>
      <c r="B408" s="34"/>
      <c r="C408" s="35"/>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row>
    <row r="409">
      <c r="A409" s="33"/>
      <c r="B409" s="34"/>
      <c r="C409" s="35"/>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c r="AB409" s="33"/>
    </row>
    <row r="410">
      <c r="A410" s="33"/>
      <c r="B410" s="34"/>
      <c r="C410" s="35"/>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c r="AB410" s="33"/>
    </row>
    <row r="411">
      <c r="A411" s="33"/>
      <c r="B411" s="34"/>
      <c r="C411" s="35"/>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c r="AB411" s="33"/>
    </row>
    <row r="412">
      <c r="A412" s="33"/>
      <c r="B412" s="34"/>
      <c r="C412" s="35"/>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c r="AB412" s="33"/>
    </row>
    <row r="413">
      <c r="A413" s="33"/>
      <c r="B413" s="34"/>
      <c r="C413" s="35"/>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c r="AB413" s="33"/>
    </row>
    <row r="414">
      <c r="A414" s="33"/>
      <c r="B414" s="34"/>
      <c r="C414" s="35"/>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c r="AB414" s="33"/>
    </row>
    <row r="415">
      <c r="A415" s="33"/>
      <c r="B415" s="34"/>
      <c r="C415" s="35"/>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c r="AB415" s="33"/>
    </row>
    <row r="416">
      <c r="A416" s="33"/>
      <c r="B416" s="34"/>
      <c r="C416" s="35"/>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c r="AB416" s="33"/>
    </row>
    <row r="417">
      <c r="A417" s="33"/>
      <c r="B417" s="34"/>
      <c r="C417" s="35"/>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c r="AB417" s="33"/>
    </row>
    <row r="418">
      <c r="A418" s="33"/>
      <c r="B418" s="34"/>
      <c r="C418" s="35"/>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c r="AB418" s="33"/>
    </row>
    <row r="419">
      <c r="A419" s="33"/>
      <c r="B419" s="34"/>
      <c r="C419" s="35"/>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c r="AB419" s="33"/>
    </row>
    <row r="420">
      <c r="A420" s="33"/>
      <c r="B420" s="34"/>
      <c r="C420" s="35"/>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c r="AB420" s="33"/>
    </row>
    <row r="421">
      <c r="A421" s="33"/>
      <c r="B421" s="34"/>
      <c r="C421" s="35"/>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c r="AB421" s="33"/>
    </row>
    <row r="422">
      <c r="A422" s="33"/>
      <c r="B422" s="34"/>
      <c r="C422" s="35"/>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c r="AB422" s="33"/>
    </row>
    <row r="423">
      <c r="A423" s="33"/>
      <c r="B423" s="34"/>
      <c r="C423" s="35"/>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c r="AB423" s="33"/>
    </row>
    <row r="424">
      <c r="A424" s="33"/>
      <c r="B424" s="34"/>
      <c r="C424" s="35"/>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c r="AB424" s="33"/>
    </row>
    <row r="425">
      <c r="A425" s="33"/>
      <c r="B425" s="34"/>
      <c r="C425" s="35"/>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c r="AB425" s="33"/>
    </row>
    <row r="426">
      <c r="A426" s="33"/>
      <c r="B426" s="34"/>
      <c r="C426" s="35"/>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c r="AB426" s="33"/>
    </row>
    <row r="427">
      <c r="A427" s="33"/>
      <c r="B427" s="34"/>
      <c r="C427" s="35"/>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c r="AB427" s="33"/>
    </row>
    <row r="428">
      <c r="A428" s="33"/>
      <c r="B428" s="34"/>
      <c r="C428" s="35"/>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c r="AB428" s="33"/>
    </row>
    <row r="429">
      <c r="A429" s="33"/>
      <c r="B429" s="34"/>
      <c r="C429" s="35"/>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c r="AB429" s="33"/>
    </row>
    <row r="430">
      <c r="A430" s="33"/>
      <c r="B430" s="34"/>
      <c r="C430" s="35"/>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c r="AB430" s="33"/>
    </row>
    <row r="431">
      <c r="A431" s="33"/>
      <c r="B431" s="34"/>
      <c r="C431" s="35"/>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c r="AB431" s="33"/>
    </row>
    <row r="432">
      <c r="A432" s="33"/>
      <c r="B432" s="34"/>
      <c r="C432" s="35"/>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c r="AB432" s="33"/>
    </row>
    <row r="433">
      <c r="A433" s="33"/>
      <c r="B433" s="34"/>
      <c r="C433" s="35"/>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c r="AB433" s="33"/>
    </row>
    <row r="434">
      <c r="A434" s="33"/>
      <c r="B434" s="34"/>
      <c r="C434" s="35"/>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c r="AB434" s="33"/>
    </row>
    <row r="435">
      <c r="A435" s="33"/>
      <c r="B435" s="34"/>
      <c r="C435" s="35"/>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c r="AB435" s="33"/>
    </row>
    <row r="436">
      <c r="A436" s="33"/>
      <c r="B436" s="34"/>
      <c r="C436" s="35"/>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c r="AB436" s="33"/>
    </row>
    <row r="437">
      <c r="A437" s="33"/>
      <c r="B437" s="34"/>
      <c r="C437" s="35"/>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c r="AB437" s="33"/>
    </row>
    <row r="438">
      <c r="A438" s="33"/>
      <c r="B438" s="34"/>
      <c r="C438" s="35"/>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c r="AB438" s="33"/>
    </row>
    <row r="439">
      <c r="A439" s="33"/>
      <c r="B439" s="34"/>
      <c r="C439" s="35"/>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c r="AB439" s="33"/>
    </row>
    <row r="440">
      <c r="A440" s="33"/>
      <c r="B440" s="34"/>
      <c r="C440" s="35"/>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c r="AB440" s="33"/>
    </row>
    <row r="441">
      <c r="A441" s="33"/>
      <c r="B441" s="34"/>
      <c r="C441" s="35"/>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c r="AB441" s="33"/>
    </row>
    <row r="442">
      <c r="A442" s="33"/>
      <c r="B442" s="34"/>
      <c r="C442" s="35"/>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c r="AB442" s="33"/>
    </row>
    <row r="443">
      <c r="A443" s="33"/>
      <c r="B443" s="34"/>
      <c r="C443" s="35"/>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c r="AB443" s="33"/>
    </row>
    <row r="444">
      <c r="A444" s="33"/>
      <c r="B444" s="34"/>
      <c r="C444" s="35"/>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c r="AB444" s="33"/>
    </row>
    <row r="445">
      <c r="A445" s="33"/>
      <c r="B445" s="34"/>
      <c r="C445" s="35"/>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c r="AB445" s="33"/>
    </row>
    <row r="446">
      <c r="A446" s="33"/>
      <c r="B446" s="34"/>
      <c r="C446" s="35"/>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c r="AB446" s="33"/>
    </row>
    <row r="447">
      <c r="A447" s="33"/>
      <c r="B447" s="34"/>
      <c r="C447" s="35"/>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c r="AB447" s="33"/>
    </row>
    <row r="448">
      <c r="A448" s="33"/>
      <c r="B448" s="34"/>
      <c r="C448" s="35"/>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c r="AB448" s="33"/>
    </row>
    <row r="449">
      <c r="A449" s="33"/>
      <c r="B449" s="34"/>
      <c r="C449" s="35"/>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c r="AB449" s="33"/>
    </row>
    <row r="450">
      <c r="A450" s="33"/>
      <c r="B450" s="34"/>
      <c r="C450" s="35"/>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c r="AB450" s="33"/>
    </row>
    <row r="451">
      <c r="A451" s="33"/>
      <c r="B451" s="34"/>
      <c r="C451" s="35"/>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c r="AB451" s="33"/>
    </row>
    <row r="452">
      <c r="A452" s="33"/>
      <c r="B452" s="34"/>
      <c r="C452" s="35"/>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c r="AB452" s="33"/>
    </row>
    <row r="453">
      <c r="A453" s="33"/>
      <c r="B453" s="34"/>
      <c r="C453" s="35"/>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c r="AB453" s="33"/>
    </row>
    <row r="454">
      <c r="A454" s="33"/>
      <c r="B454" s="34"/>
      <c r="C454" s="35"/>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c r="AB454" s="33"/>
    </row>
    <row r="455">
      <c r="A455" s="33"/>
      <c r="B455" s="34"/>
      <c r="C455" s="35"/>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c r="AB455" s="33"/>
    </row>
    <row r="456">
      <c r="A456" s="33"/>
      <c r="B456" s="34"/>
      <c r="C456" s="35"/>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row>
    <row r="457">
      <c r="A457" s="33"/>
      <c r="B457" s="34"/>
      <c r="C457" s="35"/>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c r="AB457" s="33"/>
    </row>
    <row r="458">
      <c r="A458" s="33"/>
      <c r="B458" s="34"/>
      <c r="C458" s="35"/>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c r="AB458" s="33"/>
    </row>
    <row r="459">
      <c r="A459" s="33"/>
      <c r="B459" s="34"/>
      <c r="C459" s="35"/>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c r="AB459" s="33"/>
    </row>
    <row r="460">
      <c r="A460" s="33"/>
      <c r="B460" s="34"/>
      <c r="C460" s="35"/>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c r="AB460" s="33"/>
    </row>
    <row r="461">
      <c r="A461" s="33"/>
      <c r="B461" s="34"/>
      <c r="C461" s="35"/>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c r="AB461" s="33"/>
    </row>
    <row r="462">
      <c r="A462" s="33"/>
      <c r="B462" s="34"/>
      <c r="C462" s="35"/>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c r="AB462" s="33"/>
    </row>
    <row r="463">
      <c r="A463" s="33"/>
      <c r="B463" s="34"/>
      <c r="C463" s="35"/>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c r="AB463" s="33"/>
    </row>
    <row r="464">
      <c r="A464" s="33"/>
      <c r="B464" s="34"/>
      <c r="C464" s="35"/>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c r="AB464" s="33"/>
    </row>
    <row r="465">
      <c r="A465" s="33"/>
      <c r="B465" s="34"/>
      <c r="C465" s="35"/>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c r="AB465" s="33"/>
    </row>
    <row r="466">
      <c r="A466" s="33"/>
      <c r="B466" s="34"/>
      <c r="C466" s="35"/>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c r="AB466" s="33"/>
    </row>
    <row r="467">
      <c r="A467" s="33"/>
      <c r="B467" s="34"/>
      <c r="C467" s="35"/>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c r="AB467" s="33"/>
    </row>
    <row r="468">
      <c r="A468" s="33"/>
      <c r="B468" s="34"/>
      <c r="C468" s="35"/>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c r="AB468" s="33"/>
    </row>
    <row r="469">
      <c r="A469" s="33"/>
      <c r="B469" s="34"/>
      <c r="C469" s="35"/>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c r="AB469" s="33"/>
    </row>
    <row r="470">
      <c r="A470" s="33"/>
      <c r="B470" s="34"/>
      <c r="C470" s="35"/>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c r="AB470" s="33"/>
    </row>
    <row r="471">
      <c r="A471" s="33"/>
      <c r="B471" s="34"/>
      <c r="C471" s="35"/>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c r="AB471" s="33"/>
    </row>
    <row r="472">
      <c r="A472" s="33"/>
      <c r="B472" s="34"/>
      <c r="C472" s="35"/>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c r="AB472" s="33"/>
    </row>
    <row r="473">
      <c r="A473" s="33"/>
      <c r="B473" s="34"/>
      <c r="C473" s="35"/>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c r="AB473" s="33"/>
    </row>
    <row r="474">
      <c r="A474" s="33"/>
      <c r="B474" s="34"/>
      <c r="C474" s="35"/>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c r="AB474" s="33"/>
    </row>
    <row r="475">
      <c r="A475" s="33"/>
      <c r="B475" s="34"/>
      <c r="C475" s="35"/>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c r="AB475" s="33"/>
    </row>
    <row r="476">
      <c r="A476" s="33"/>
      <c r="B476" s="34"/>
      <c r="C476" s="35"/>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c r="AB476" s="33"/>
    </row>
    <row r="477">
      <c r="A477" s="33"/>
      <c r="B477" s="34"/>
      <c r="C477" s="35"/>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c r="AB477" s="33"/>
    </row>
    <row r="478">
      <c r="A478" s="33"/>
      <c r="B478" s="34"/>
      <c r="C478" s="35"/>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c r="AB478" s="33"/>
    </row>
    <row r="479">
      <c r="A479" s="33"/>
      <c r="B479" s="34"/>
      <c r="C479" s="35"/>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c r="AB479" s="33"/>
    </row>
    <row r="480">
      <c r="A480" s="33"/>
      <c r="B480" s="34"/>
      <c r="C480" s="35"/>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c r="AB480" s="33"/>
    </row>
    <row r="481">
      <c r="A481" s="33"/>
      <c r="B481" s="34"/>
      <c r="C481" s="35"/>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c r="AB481" s="33"/>
    </row>
    <row r="482">
      <c r="A482" s="33"/>
      <c r="B482" s="34"/>
      <c r="C482" s="35"/>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row>
    <row r="483">
      <c r="A483" s="33"/>
      <c r="B483" s="34"/>
      <c r="C483" s="35"/>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c r="AB483" s="33"/>
    </row>
    <row r="484">
      <c r="A484" s="33"/>
      <c r="B484" s="34"/>
      <c r="C484" s="35"/>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c r="AB484" s="33"/>
    </row>
    <row r="485">
      <c r="A485" s="33"/>
      <c r="B485" s="34"/>
      <c r="C485" s="35"/>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c r="AB485" s="33"/>
    </row>
    <row r="486">
      <c r="A486" s="33"/>
      <c r="B486" s="34"/>
      <c r="C486" s="35"/>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c r="AB486" s="33"/>
    </row>
    <row r="487">
      <c r="A487" s="33"/>
      <c r="B487" s="34"/>
      <c r="C487" s="35"/>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row>
    <row r="488">
      <c r="A488" s="33"/>
      <c r="B488" s="34"/>
      <c r="C488" s="35"/>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c r="AB488" s="33"/>
    </row>
    <row r="489">
      <c r="A489" s="33"/>
      <c r="B489" s="34"/>
      <c r="C489" s="35"/>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c r="AB489" s="33"/>
    </row>
    <row r="490">
      <c r="A490" s="33"/>
      <c r="B490" s="34"/>
      <c r="C490" s="35"/>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row>
    <row r="491">
      <c r="A491" s="33"/>
      <c r="B491" s="34"/>
      <c r="C491" s="35"/>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c r="AB491" s="33"/>
    </row>
    <row r="492">
      <c r="A492" s="33"/>
      <c r="B492" s="34"/>
      <c r="C492" s="35"/>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c r="AB492" s="33"/>
    </row>
    <row r="493">
      <c r="A493" s="33"/>
      <c r="B493" s="34"/>
      <c r="C493" s="35"/>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c r="AB493" s="33"/>
    </row>
    <row r="494">
      <c r="A494" s="33"/>
      <c r="B494" s="34"/>
      <c r="C494" s="35"/>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c r="AB494" s="33"/>
    </row>
    <row r="495">
      <c r="A495" s="33"/>
      <c r="B495" s="34"/>
      <c r="C495" s="35"/>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c r="AB495" s="33"/>
    </row>
    <row r="496">
      <c r="A496" s="33"/>
      <c r="B496" s="34"/>
      <c r="C496" s="35"/>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c r="AB496" s="33"/>
    </row>
    <row r="497">
      <c r="A497" s="33"/>
      <c r="B497" s="34"/>
      <c r="C497" s="35"/>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c r="AB497" s="33"/>
    </row>
    <row r="498">
      <c r="A498" s="33"/>
      <c r="B498" s="34"/>
      <c r="C498" s="35"/>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c r="AB498" s="33"/>
    </row>
    <row r="499">
      <c r="A499" s="33"/>
      <c r="B499" s="34"/>
      <c r="C499" s="35"/>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c r="AB499" s="33"/>
    </row>
    <row r="500">
      <c r="A500" s="33"/>
      <c r="B500" s="34"/>
      <c r="C500" s="35"/>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c r="AB500" s="33"/>
    </row>
    <row r="501">
      <c r="A501" s="33"/>
      <c r="B501" s="34"/>
      <c r="C501" s="35"/>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c r="AB501" s="33"/>
    </row>
    <row r="502">
      <c r="A502" s="33"/>
      <c r="B502" s="34"/>
      <c r="C502" s="35"/>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c r="AB502" s="33"/>
    </row>
    <row r="503">
      <c r="A503" s="33"/>
      <c r="B503" s="34"/>
      <c r="C503" s="35"/>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c r="AB503" s="33"/>
    </row>
    <row r="504">
      <c r="A504" s="33"/>
      <c r="B504" s="34"/>
      <c r="C504" s="35"/>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c r="AB504" s="33"/>
    </row>
    <row r="505">
      <c r="A505" s="33"/>
      <c r="B505" s="34"/>
      <c r="C505" s="35"/>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c r="AB505" s="33"/>
    </row>
    <row r="506">
      <c r="A506" s="33"/>
      <c r="B506" s="34"/>
      <c r="C506" s="35"/>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c r="AB506" s="33"/>
    </row>
    <row r="507">
      <c r="A507" s="33"/>
      <c r="B507" s="34"/>
      <c r="C507" s="35"/>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c r="AB507" s="33"/>
    </row>
    <row r="508">
      <c r="A508" s="33"/>
      <c r="B508" s="34"/>
      <c r="C508" s="35"/>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c r="AB508" s="33"/>
    </row>
    <row r="509">
      <c r="A509" s="33"/>
      <c r="B509" s="34"/>
      <c r="C509" s="35"/>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c r="AB509" s="33"/>
    </row>
    <row r="510">
      <c r="A510" s="33"/>
      <c r="B510" s="34"/>
      <c r="C510" s="35"/>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c r="AB510" s="33"/>
    </row>
    <row r="511">
      <c r="A511" s="33"/>
      <c r="B511" s="34"/>
      <c r="C511" s="35"/>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c r="AB511" s="33"/>
    </row>
    <row r="512">
      <c r="A512" s="33"/>
      <c r="B512" s="34"/>
      <c r="C512" s="35"/>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c r="AB512" s="33"/>
    </row>
    <row r="513">
      <c r="A513" s="33"/>
      <c r="B513" s="34"/>
      <c r="C513" s="35"/>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c r="AB513" s="33"/>
    </row>
    <row r="514">
      <c r="A514" s="33"/>
      <c r="B514" s="34"/>
      <c r="C514" s="35"/>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c r="AB514" s="33"/>
    </row>
    <row r="515">
      <c r="A515" s="33"/>
      <c r="B515" s="34"/>
      <c r="C515" s="35"/>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c r="AB515" s="33"/>
    </row>
    <row r="516">
      <c r="A516" s="33"/>
      <c r="B516" s="34"/>
      <c r="C516" s="35"/>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c r="AB516" s="33"/>
    </row>
    <row r="517">
      <c r="A517" s="33"/>
      <c r="B517" s="34"/>
      <c r="C517" s="35"/>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c r="AB517" s="33"/>
    </row>
    <row r="518">
      <c r="A518" s="33"/>
      <c r="B518" s="34"/>
      <c r="C518" s="35"/>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c r="AB518" s="33"/>
    </row>
    <row r="519">
      <c r="A519" s="33"/>
      <c r="B519" s="34"/>
      <c r="C519" s="35"/>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c r="AB519" s="33"/>
    </row>
    <row r="520">
      <c r="A520" s="33"/>
      <c r="B520" s="34"/>
      <c r="C520" s="35"/>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c r="AB520" s="33"/>
    </row>
    <row r="521">
      <c r="A521" s="33"/>
      <c r="B521" s="34"/>
      <c r="C521" s="35"/>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c r="AB521" s="33"/>
    </row>
    <row r="522">
      <c r="A522" s="33"/>
      <c r="B522" s="34"/>
      <c r="C522" s="35"/>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c r="AB522" s="33"/>
    </row>
    <row r="523">
      <c r="A523" s="33"/>
      <c r="B523" s="34"/>
      <c r="C523" s="35"/>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c r="AB523" s="33"/>
    </row>
    <row r="524">
      <c r="A524" s="33"/>
      <c r="B524" s="34"/>
      <c r="C524" s="35"/>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c r="AB524" s="33"/>
    </row>
    <row r="525">
      <c r="A525" s="33"/>
      <c r="B525" s="34"/>
      <c r="C525" s="35"/>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c r="AB525" s="33"/>
    </row>
    <row r="526">
      <c r="A526" s="33"/>
      <c r="B526" s="34"/>
      <c r="C526" s="35"/>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c r="AB526" s="33"/>
    </row>
    <row r="527">
      <c r="A527" s="33"/>
      <c r="B527" s="34"/>
      <c r="C527" s="35"/>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c r="AB527" s="33"/>
    </row>
    <row r="528">
      <c r="A528" s="33"/>
      <c r="B528" s="34"/>
      <c r="C528" s="35"/>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c r="AB528" s="33"/>
    </row>
    <row r="529">
      <c r="A529" s="33"/>
      <c r="B529" s="34"/>
      <c r="C529" s="35"/>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c r="AB529" s="33"/>
    </row>
    <row r="530">
      <c r="A530" s="33"/>
      <c r="B530" s="34"/>
      <c r="C530" s="35"/>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c r="AB530" s="33"/>
    </row>
    <row r="531">
      <c r="A531" s="33"/>
      <c r="B531" s="34"/>
      <c r="C531" s="35"/>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c r="AB531" s="33"/>
    </row>
    <row r="532">
      <c r="A532" s="33"/>
      <c r="B532" s="34"/>
      <c r="C532" s="35"/>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c r="AB532" s="33"/>
    </row>
    <row r="533">
      <c r="A533" s="33"/>
      <c r="B533" s="34"/>
      <c r="C533" s="35"/>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c r="AB533" s="33"/>
    </row>
    <row r="534">
      <c r="A534" s="33"/>
      <c r="B534" s="34"/>
      <c r="C534" s="35"/>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c r="AB534" s="33"/>
    </row>
    <row r="535">
      <c r="A535" s="33"/>
      <c r="B535" s="34"/>
      <c r="C535" s="35"/>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c r="AB535" s="33"/>
    </row>
    <row r="536">
      <c r="A536" s="33"/>
      <c r="B536" s="34"/>
      <c r="C536" s="35"/>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c r="AB536" s="33"/>
    </row>
    <row r="537">
      <c r="A537" s="33"/>
      <c r="B537" s="34"/>
      <c r="C537" s="35"/>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c r="AB537" s="33"/>
    </row>
    <row r="538">
      <c r="A538" s="33"/>
      <c r="B538" s="34"/>
      <c r="C538" s="35"/>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c r="AB538" s="33"/>
    </row>
    <row r="539">
      <c r="A539" s="33"/>
      <c r="B539" s="34"/>
      <c r="C539" s="35"/>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c r="AB539" s="33"/>
    </row>
    <row r="540">
      <c r="A540" s="33"/>
      <c r="B540" s="34"/>
      <c r="C540" s="35"/>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c r="AB540" s="33"/>
    </row>
    <row r="541">
      <c r="A541" s="33"/>
      <c r="B541" s="34"/>
      <c r="C541" s="35"/>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c r="AB541" s="33"/>
    </row>
    <row r="542">
      <c r="A542" s="33"/>
      <c r="B542" s="34"/>
      <c r="C542" s="35"/>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c r="AB542" s="33"/>
    </row>
    <row r="543">
      <c r="A543" s="33"/>
      <c r="B543" s="34"/>
      <c r="C543" s="35"/>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c r="AB543" s="33"/>
    </row>
    <row r="544">
      <c r="A544" s="33"/>
      <c r="B544" s="34"/>
      <c r="C544" s="35"/>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c r="AB544" s="33"/>
    </row>
    <row r="545">
      <c r="A545" s="33"/>
      <c r="B545" s="34"/>
      <c r="C545" s="35"/>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c r="AB545" s="33"/>
    </row>
    <row r="546">
      <c r="A546" s="33"/>
      <c r="B546" s="34"/>
      <c r="C546" s="35"/>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c r="AB546" s="33"/>
    </row>
    <row r="547">
      <c r="A547" s="33"/>
      <c r="B547" s="34"/>
      <c r="C547" s="35"/>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c r="AB547" s="33"/>
    </row>
    <row r="548">
      <c r="A548" s="33"/>
      <c r="B548" s="34"/>
      <c r="C548" s="35"/>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c r="AB548" s="33"/>
    </row>
    <row r="549">
      <c r="A549" s="33"/>
      <c r="B549" s="34"/>
      <c r="C549" s="35"/>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c r="AB549" s="33"/>
    </row>
    <row r="550">
      <c r="A550" s="33"/>
      <c r="B550" s="34"/>
      <c r="C550" s="35"/>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c r="AB550" s="33"/>
    </row>
    <row r="551">
      <c r="A551" s="33"/>
      <c r="B551" s="34"/>
      <c r="C551" s="35"/>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c r="AB551" s="33"/>
    </row>
    <row r="552">
      <c r="A552" s="33"/>
      <c r="B552" s="34"/>
      <c r="C552" s="35"/>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c r="AB552" s="33"/>
    </row>
    <row r="553">
      <c r="A553" s="33"/>
      <c r="B553" s="34"/>
      <c r="C553" s="35"/>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c r="AB553" s="33"/>
    </row>
    <row r="554">
      <c r="A554" s="33"/>
      <c r="B554" s="34"/>
      <c r="C554" s="35"/>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c r="AB554" s="33"/>
    </row>
    <row r="555">
      <c r="A555" s="33"/>
      <c r="B555" s="34"/>
      <c r="C555" s="35"/>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c r="AB555" s="33"/>
    </row>
    <row r="556">
      <c r="A556" s="33"/>
      <c r="B556" s="34"/>
      <c r="C556" s="35"/>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c r="AB556" s="33"/>
    </row>
    <row r="557">
      <c r="A557" s="33"/>
      <c r="B557" s="34"/>
      <c r="C557" s="35"/>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c r="AB557" s="33"/>
    </row>
    <row r="558">
      <c r="A558" s="33"/>
      <c r="B558" s="34"/>
      <c r="C558" s="35"/>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c r="AB558" s="33"/>
    </row>
    <row r="559">
      <c r="A559" s="33"/>
      <c r="B559" s="34"/>
      <c r="C559" s="35"/>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c r="AB559" s="33"/>
    </row>
    <row r="560">
      <c r="A560" s="33"/>
      <c r="B560" s="34"/>
      <c r="C560" s="35"/>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c r="AB560" s="33"/>
    </row>
    <row r="561">
      <c r="A561" s="33"/>
      <c r="B561" s="34"/>
      <c r="C561" s="35"/>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c r="AB561" s="33"/>
    </row>
    <row r="562">
      <c r="A562" s="33"/>
      <c r="B562" s="34"/>
      <c r="C562" s="35"/>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c r="AB562" s="33"/>
    </row>
    <row r="563">
      <c r="A563" s="33"/>
      <c r="B563" s="34"/>
      <c r="C563" s="35"/>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c r="AB563" s="33"/>
    </row>
    <row r="564">
      <c r="A564" s="33"/>
      <c r="B564" s="34"/>
      <c r="C564" s="35"/>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c r="AB564" s="33"/>
    </row>
    <row r="565">
      <c r="A565" s="33"/>
      <c r="B565" s="34"/>
      <c r="C565" s="35"/>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c r="AB565" s="33"/>
    </row>
    <row r="566">
      <c r="A566" s="33"/>
      <c r="B566" s="34"/>
      <c r="C566" s="35"/>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c r="AB566" s="33"/>
    </row>
    <row r="567">
      <c r="A567" s="33"/>
      <c r="B567" s="34"/>
      <c r="C567" s="35"/>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c r="AB567" s="33"/>
    </row>
    <row r="568">
      <c r="A568" s="33"/>
      <c r="B568" s="34"/>
      <c r="C568" s="35"/>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c r="AB568" s="33"/>
    </row>
    <row r="569">
      <c r="A569" s="33"/>
      <c r="B569" s="34"/>
      <c r="C569" s="35"/>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c r="AB569" s="33"/>
    </row>
    <row r="570">
      <c r="A570" s="33"/>
      <c r="B570" s="34"/>
      <c r="C570" s="35"/>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c r="AB570" s="33"/>
    </row>
    <row r="571">
      <c r="A571" s="33"/>
      <c r="B571" s="34"/>
      <c r="C571" s="35"/>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c r="AB571" s="33"/>
    </row>
    <row r="572">
      <c r="A572" s="33"/>
      <c r="B572" s="34"/>
      <c r="C572" s="35"/>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c r="AB572" s="33"/>
    </row>
    <row r="573">
      <c r="A573" s="33"/>
      <c r="B573" s="34"/>
      <c r="C573" s="35"/>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c r="AB573" s="33"/>
    </row>
    <row r="574">
      <c r="A574" s="33"/>
      <c r="B574" s="34"/>
      <c r="C574" s="35"/>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c r="AB574" s="33"/>
    </row>
    <row r="575">
      <c r="A575" s="33"/>
      <c r="B575" s="34"/>
      <c r="C575" s="35"/>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c r="AB575" s="33"/>
    </row>
    <row r="576">
      <c r="A576" s="33"/>
      <c r="B576" s="34"/>
      <c r="C576" s="35"/>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c r="AB576" s="33"/>
    </row>
    <row r="577">
      <c r="A577" s="33"/>
      <c r="B577" s="34"/>
      <c r="C577" s="35"/>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c r="AB577" s="33"/>
    </row>
    <row r="578">
      <c r="A578" s="33"/>
      <c r="B578" s="34"/>
      <c r="C578" s="35"/>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c r="AB578" s="33"/>
    </row>
    <row r="579">
      <c r="A579" s="33"/>
      <c r="B579" s="34"/>
      <c r="C579" s="35"/>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c r="AB579" s="33"/>
    </row>
    <row r="580">
      <c r="A580" s="33"/>
      <c r="B580" s="34"/>
      <c r="C580" s="35"/>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c r="AB580" s="33"/>
    </row>
    <row r="581">
      <c r="A581" s="33"/>
      <c r="B581" s="34"/>
      <c r="C581" s="35"/>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c r="AB581" s="33"/>
    </row>
    <row r="582">
      <c r="A582" s="33"/>
      <c r="B582" s="34"/>
      <c r="C582" s="35"/>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c r="AB582" s="33"/>
    </row>
    <row r="583">
      <c r="A583" s="33"/>
      <c r="B583" s="34"/>
      <c r="C583" s="35"/>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c r="AB583" s="33"/>
    </row>
    <row r="584">
      <c r="A584" s="33"/>
      <c r="B584" s="34"/>
      <c r="C584" s="35"/>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c r="AB584" s="33"/>
    </row>
    <row r="585">
      <c r="A585" s="33"/>
      <c r="B585" s="34"/>
      <c r="C585" s="35"/>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c r="AB585" s="33"/>
    </row>
    <row r="586">
      <c r="A586" s="33"/>
      <c r="B586" s="34"/>
      <c r="C586" s="35"/>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c r="AB586" s="33"/>
    </row>
    <row r="587">
      <c r="A587" s="33"/>
      <c r="B587" s="34"/>
      <c r="C587" s="35"/>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c r="AB587" s="33"/>
    </row>
    <row r="588">
      <c r="A588" s="33"/>
      <c r="B588" s="34"/>
      <c r="C588" s="35"/>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c r="AB588" s="33"/>
    </row>
    <row r="589">
      <c r="A589" s="33"/>
      <c r="B589" s="34"/>
      <c r="C589" s="35"/>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c r="AB589" s="33"/>
    </row>
    <row r="590">
      <c r="A590" s="33"/>
      <c r="B590" s="34"/>
      <c r="C590" s="35"/>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c r="AB590" s="33"/>
    </row>
    <row r="591">
      <c r="A591" s="33"/>
      <c r="B591" s="34"/>
      <c r="C591" s="35"/>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c r="AB591" s="33"/>
    </row>
    <row r="592">
      <c r="A592" s="33"/>
      <c r="B592" s="34"/>
      <c r="C592" s="35"/>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c r="AB592" s="33"/>
    </row>
    <row r="593">
      <c r="A593" s="33"/>
      <c r="B593" s="34"/>
      <c r="C593" s="35"/>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c r="AB593" s="33"/>
    </row>
    <row r="594">
      <c r="A594" s="33"/>
      <c r="B594" s="34"/>
      <c r="C594" s="35"/>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c r="AB594" s="33"/>
    </row>
    <row r="595">
      <c r="A595" s="33"/>
      <c r="B595" s="34"/>
      <c r="C595" s="35"/>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c r="AB595" s="33"/>
    </row>
    <row r="596">
      <c r="A596" s="33"/>
      <c r="B596" s="34"/>
      <c r="C596" s="35"/>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c r="AB596" s="33"/>
    </row>
    <row r="597">
      <c r="A597" s="33"/>
      <c r="B597" s="34"/>
      <c r="C597" s="35"/>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c r="AB597" s="33"/>
    </row>
    <row r="598">
      <c r="A598" s="33"/>
      <c r="B598" s="34"/>
      <c r="C598" s="35"/>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c r="AB598" s="33"/>
    </row>
    <row r="599">
      <c r="A599" s="33"/>
      <c r="B599" s="34"/>
      <c r="C599" s="35"/>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c r="AB599" s="33"/>
    </row>
    <row r="600">
      <c r="A600" s="33"/>
      <c r="B600" s="34"/>
      <c r="C600" s="35"/>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c r="AB600" s="33"/>
    </row>
    <row r="601">
      <c r="A601" s="33"/>
      <c r="B601" s="34"/>
      <c r="C601" s="35"/>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c r="AB601" s="33"/>
    </row>
    <row r="602">
      <c r="A602" s="33"/>
      <c r="B602" s="34"/>
      <c r="C602" s="35"/>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c r="AB602" s="33"/>
    </row>
    <row r="603">
      <c r="A603" s="33"/>
      <c r="B603" s="34"/>
      <c r="C603" s="35"/>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c r="AB603" s="33"/>
    </row>
    <row r="604">
      <c r="A604" s="33"/>
      <c r="B604" s="34"/>
      <c r="C604" s="35"/>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c r="AB604" s="33"/>
    </row>
    <row r="605">
      <c r="A605" s="33"/>
      <c r="B605" s="34"/>
      <c r="C605" s="35"/>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c r="AB605" s="33"/>
    </row>
    <row r="606">
      <c r="A606" s="33"/>
      <c r="B606" s="34"/>
      <c r="C606" s="35"/>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c r="AB606" s="33"/>
    </row>
    <row r="607">
      <c r="A607" s="33"/>
      <c r="B607" s="34"/>
      <c r="C607" s="35"/>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c r="AB607" s="33"/>
    </row>
    <row r="608">
      <c r="A608" s="33"/>
      <c r="B608" s="34"/>
      <c r="C608" s="35"/>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c r="AB608" s="33"/>
    </row>
    <row r="609">
      <c r="A609" s="33"/>
      <c r="B609" s="34"/>
      <c r="C609" s="35"/>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c r="AB609" s="33"/>
    </row>
    <row r="610">
      <c r="A610" s="33"/>
      <c r="B610" s="34"/>
      <c r="C610" s="35"/>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c r="AB610" s="33"/>
    </row>
    <row r="611">
      <c r="A611" s="33"/>
      <c r="B611" s="34"/>
      <c r="C611" s="35"/>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c r="AB611" s="33"/>
    </row>
    <row r="612">
      <c r="A612" s="33"/>
      <c r="B612" s="34"/>
      <c r="C612" s="35"/>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c r="AB612" s="33"/>
    </row>
    <row r="613">
      <c r="A613" s="33"/>
      <c r="B613" s="34"/>
      <c r="C613" s="35"/>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c r="AB613" s="33"/>
    </row>
    <row r="614">
      <c r="A614" s="33"/>
      <c r="B614" s="34"/>
      <c r="C614" s="35"/>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c r="AB614" s="33"/>
    </row>
    <row r="615">
      <c r="A615" s="33"/>
      <c r="B615" s="34"/>
      <c r="C615" s="35"/>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c r="AB615" s="33"/>
    </row>
    <row r="616">
      <c r="A616" s="33"/>
      <c r="B616" s="34"/>
      <c r="C616" s="35"/>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c r="AB616" s="33"/>
    </row>
    <row r="617">
      <c r="A617" s="33"/>
      <c r="B617" s="34"/>
      <c r="C617" s="35"/>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c r="AB617" s="33"/>
    </row>
    <row r="618">
      <c r="A618" s="33"/>
      <c r="B618" s="34"/>
      <c r="C618" s="35"/>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c r="AB618" s="33"/>
    </row>
    <row r="619">
      <c r="A619" s="33"/>
      <c r="B619" s="34"/>
      <c r="C619" s="35"/>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c r="AB619" s="33"/>
    </row>
    <row r="620">
      <c r="A620" s="33"/>
      <c r="B620" s="34"/>
      <c r="C620" s="35"/>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c r="AB620" s="33"/>
    </row>
    <row r="621">
      <c r="A621" s="33"/>
      <c r="B621" s="34"/>
      <c r="C621" s="35"/>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c r="AB621" s="33"/>
    </row>
    <row r="622">
      <c r="A622" s="33"/>
      <c r="B622" s="34"/>
      <c r="C622" s="35"/>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c r="AB622" s="33"/>
    </row>
    <row r="623">
      <c r="A623" s="33"/>
      <c r="B623" s="34"/>
      <c r="C623" s="35"/>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c r="AB623" s="33"/>
    </row>
    <row r="624">
      <c r="A624" s="33"/>
      <c r="B624" s="34"/>
      <c r="C624" s="35"/>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c r="AB624" s="33"/>
    </row>
    <row r="625">
      <c r="A625" s="33"/>
      <c r="B625" s="34"/>
      <c r="C625" s="35"/>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c r="AB625" s="33"/>
    </row>
    <row r="626">
      <c r="A626" s="33"/>
      <c r="B626" s="34"/>
      <c r="C626" s="35"/>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c r="AB626" s="33"/>
    </row>
    <row r="627">
      <c r="A627" s="33"/>
      <c r="B627" s="34"/>
      <c r="C627" s="35"/>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c r="AB627" s="33"/>
    </row>
    <row r="628">
      <c r="A628" s="33"/>
      <c r="B628" s="34"/>
      <c r="C628" s="35"/>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c r="AB628" s="33"/>
    </row>
    <row r="629">
      <c r="A629" s="33"/>
      <c r="B629" s="34"/>
      <c r="C629" s="35"/>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c r="AB629" s="33"/>
    </row>
    <row r="630">
      <c r="A630" s="33"/>
      <c r="B630" s="34"/>
      <c r="C630" s="35"/>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c r="AB630" s="33"/>
    </row>
    <row r="631">
      <c r="A631" s="33"/>
      <c r="B631" s="34"/>
      <c r="C631" s="35"/>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c r="AB631" s="33"/>
    </row>
    <row r="632">
      <c r="A632" s="33"/>
      <c r="B632" s="34"/>
      <c r="C632" s="35"/>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c r="AB632" s="33"/>
    </row>
    <row r="633">
      <c r="A633" s="33"/>
      <c r="B633" s="34"/>
      <c r="C633" s="35"/>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c r="AB633" s="33"/>
    </row>
    <row r="634">
      <c r="A634" s="33"/>
      <c r="B634" s="34"/>
      <c r="C634" s="35"/>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c r="AB634" s="33"/>
    </row>
    <row r="635">
      <c r="A635" s="33"/>
      <c r="B635" s="34"/>
      <c r="C635" s="35"/>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c r="AB635" s="33"/>
    </row>
    <row r="636">
      <c r="A636" s="33"/>
      <c r="B636" s="34"/>
      <c r="C636" s="35"/>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c r="AB636" s="33"/>
    </row>
    <row r="637">
      <c r="A637" s="33"/>
      <c r="B637" s="34"/>
      <c r="C637" s="35"/>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c r="AB637" s="33"/>
    </row>
    <row r="638">
      <c r="A638" s="33"/>
      <c r="B638" s="34"/>
      <c r="C638" s="35"/>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c r="AB638" s="33"/>
    </row>
    <row r="639">
      <c r="A639" s="33"/>
      <c r="B639" s="34"/>
      <c r="C639" s="35"/>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c r="AB639" s="33"/>
    </row>
    <row r="640">
      <c r="A640" s="33"/>
      <c r="B640" s="34"/>
      <c r="C640" s="35"/>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c r="AB640" s="33"/>
    </row>
    <row r="641">
      <c r="A641" s="33"/>
      <c r="B641" s="34"/>
      <c r="C641" s="35"/>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c r="AB641" s="33"/>
    </row>
    <row r="642">
      <c r="A642" s="33"/>
      <c r="B642" s="34"/>
      <c r="C642" s="35"/>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c r="AB642" s="33"/>
    </row>
    <row r="643">
      <c r="A643" s="33"/>
      <c r="B643" s="34"/>
      <c r="C643" s="35"/>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c r="AB643" s="33"/>
    </row>
    <row r="644">
      <c r="A644" s="33"/>
      <c r="B644" s="34"/>
      <c r="C644" s="35"/>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c r="AB644" s="33"/>
    </row>
    <row r="645">
      <c r="A645" s="33"/>
      <c r="B645" s="34"/>
      <c r="C645" s="35"/>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c r="AB645" s="33"/>
    </row>
    <row r="646">
      <c r="A646" s="33"/>
      <c r="B646" s="34"/>
      <c r="C646" s="35"/>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c r="AB646" s="33"/>
    </row>
    <row r="647">
      <c r="A647" s="33"/>
      <c r="B647" s="34"/>
      <c r="C647" s="35"/>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c r="AB647" s="33"/>
    </row>
    <row r="648">
      <c r="A648" s="33"/>
      <c r="B648" s="34"/>
      <c r="C648" s="35"/>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c r="AB648" s="33"/>
    </row>
    <row r="649">
      <c r="A649" s="33"/>
      <c r="B649" s="34"/>
      <c r="C649" s="35"/>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c r="AB649" s="33"/>
    </row>
    <row r="650">
      <c r="A650" s="33"/>
      <c r="B650" s="34"/>
      <c r="C650" s="35"/>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c r="AB650" s="33"/>
    </row>
    <row r="651">
      <c r="A651" s="33"/>
      <c r="B651" s="34"/>
      <c r="C651" s="35"/>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c r="AB651" s="33"/>
    </row>
    <row r="652">
      <c r="A652" s="33"/>
      <c r="B652" s="34"/>
      <c r="C652" s="35"/>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c r="AB652" s="33"/>
    </row>
    <row r="653">
      <c r="A653" s="33"/>
      <c r="B653" s="34"/>
      <c r="C653" s="35"/>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row>
    <row r="654">
      <c r="A654" s="33"/>
      <c r="B654" s="34"/>
      <c r="C654" s="35"/>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c r="AB654" s="33"/>
    </row>
    <row r="655">
      <c r="A655" s="33"/>
      <c r="B655" s="34"/>
      <c r="C655" s="35"/>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c r="AB655" s="33"/>
    </row>
    <row r="656">
      <c r="A656" s="33"/>
      <c r="B656" s="34"/>
      <c r="C656" s="35"/>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c r="AB656" s="33"/>
    </row>
    <row r="657">
      <c r="A657" s="33"/>
      <c r="B657" s="34"/>
      <c r="C657" s="35"/>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c r="AB657" s="33"/>
    </row>
    <row r="658">
      <c r="A658" s="33"/>
      <c r="B658" s="34"/>
      <c r="C658" s="35"/>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c r="AB658" s="33"/>
    </row>
    <row r="659">
      <c r="A659" s="33"/>
      <c r="B659" s="34"/>
      <c r="C659" s="35"/>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c r="AB659" s="33"/>
    </row>
    <row r="660">
      <c r="A660" s="33"/>
      <c r="B660" s="34"/>
      <c r="C660" s="35"/>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c r="AB660" s="33"/>
    </row>
    <row r="661">
      <c r="A661" s="33"/>
      <c r="B661" s="34"/>
      <c r="C661" s="35"/>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c r="AB661" s="33"/>
    </row>
    <row r="662">
      <c r="A662" s="33"/>
      <c r="B662" s="34"/>
      <c r="C662" s="35"/>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c r="AB662" s="33"/>
    </row>
    <row r="663">
      <c r="A663" s="33"/>
      <c r="B663" s="34"/>
      <c r="C663" s="35"/>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c r="AB663" s="33"/>
    </row>
    <row r="664">
      <c r="A664" s="33"/>
      <c r="B664" s="34"/>
      <c r="C664" s="35"/>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c r="AB664" s="33"/>
    </row>
    <row r="665">
      <c r="A665" s="33"/>
      <c r="B665" s="34"/>
      <c r="C665" s="35"/>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c r="AB665" s="33"/>
    </row>
    <row r="666">
      <c r="A666" s="33"/>
      <c r="B666" s="34"/>
      <c r="C666" s="35"/>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row>
    <row r="667">
      <c r="A667" s="33"/>
      <c r="B667" s="34"/>
      <c r="C667" s="35"/>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c r="AB667" s="33"/>
    </row>
    <row r="668">
      <c r="A668" s="33"/>
      <c r="B668" s="34"/>
      <c r="C668" s="35"/>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c r="AB668" s="33"/>
    </row>
    <row r="669">
      <c r="A669" s="33"/>
      <c r="B669" s="34"/>
      <c r="C669" s="35"/>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c r="AB669" s="33"/>
    </row>
    <row r="670">
      <c r="A670" s="33"/>
      <c r="B670" s="34"/>
      <c r="C670" s="35"/>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c r="AB670" s="33"/>
    </row>
    <row r="671">
      <c r="A671" s="33"/>
      <c r="B671" s="34"/>
      <c r="C671" s="35"/>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c r="AB671" s="33"/>
    </row>
    <row r="672">
      <c r="A672" s="33"/>
      <c r="B672" s="34"/>
      <c r="C672" s="35"/>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c r="AB672" s="33"/>
    </row>
    <row r="673">
      <c r="A673" s="33"/>
      <c r="B673" s="34"/>
      <c r="C673" s="35"/>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c r="AB673" s="33"/>
    </row>
    <row r="674">
      <c r="A674" s="33"/>
      <c r="B674" s="34"/>
      <c r="C674" s="35"/>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c r="AB674" s="33"/>
    </row>
    <row r="675">
      <c r="A675" s="33"/>
      <c r="B675" s="34"/>
      <c r="C675" s="35"/>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c r="AB675" s="33"/>
    </row>
    <row r="676">
      <c r="A676" s="33"/>
      <c r="B676" s="34"/>
      <c r="C676" s="35"/>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c r="AB676" s="33"/>
    </row>
    <row r="677">
      <c r="A677" s="33"/>
      <c r="B677" s="34"/>
      <c r="C677" s="35"/>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c r="AB677" s="33"/>
    </row>
    <row r="678">
      <c r="A678" s="33"/>
      <c r="B678" s="34"/>
      <c r="C678" s="35"/>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c r="AB678" s="33"/>
    </row>
    <row r="679">
      <c r="A679" s="33"/>
      <c r="B679" s="34"/>
      <c r="C679" s="35"/>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c r="AB679" s="33"/>
    </row>
    <row r="680">
      <c r="A680" s="33"/>
      <c r="B680" s="34"/>
      <c r="C680" s="35"/>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c r="AB680" s="33"/>
    </row>
    <row r="681">
      <c r="A681" s="33"/>
      <c r="B681" s="34"/>
      <c r="C681" s="35"/>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c r="AB681" s="33"/>
    </row>
    <row r="682">
      <c r="A682" s="33"/>
      <c r="B682" s="34"/>
      <c r="C682" s="35"/>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c r="AB682" s="33"/>
    </row>
    <row r="683">
      <c r="A683" s="33"/>
      <c r="B683" s="34"/>
      <c r="C683" s="35"/>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c r="AB683" s="33"/>
    </row>
    <row r="684">
      <c r="A684" s="33"/>
      <c r="B684" s="34"/>
      <c r="C684" s="35"/>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c r="AB684" s="33"/>
    </row>
    <row r="685">
      <c r="A685" s="33"/>
      <c r="B685" s="34"/>
      <c r="C685" s="35"/>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c r="AB685" s="33"/>
    </row>
    <row r="686">
      <c r="A686" s="33"/>
      <c r="B686" s="34"/>
      <c r="C686" s="35"/>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c r="AB686" s="33"/>
    </row>
    <row r="687">
      <c r="A687" s="33"/>
      <c r="B687" s="34"/>
      <c r="C687" s="35"/>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c r="AB687" s="33"/>
    </row>
    <row r="688">
      <c r="A688" s="33"/>
      <c r="B688" s="34"/>
      <c r="C688" s="35"/>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c r="AB688" s="33"/>
    </row>
    <row r="689">
      <c r="A689" s="33"/>
      <c r="B689" s="34"/>
      <c r="C689" s="35"/>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c r="AB689" s="33"/>
    </row>
    <row r="690">
      <c r="A690" s="33"/>
      <c r="B690" s="34"/>
      <c r="C690" s="35"/>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c r="AB690" s="33"/>
    </row>
    <row r="691">
      <c r="A691" s="33"/>
      <c r="B691" s="34"/>
      <c r="C691" s="35"/>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c r="AB691" s="33"/>
    </row>
    <row r="692">
      <c r="A692" s="33"/>
      <c r="B692" s="34"/>
      <c r="C692" s="35"/>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c r="AB692" s="33"/>
    </row>
    <row r="693">
      <c r="A693" s="33"/>
      <c r="B693" s="34"/>
      <c r="C693" s="35"/>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c r="AB693" s="33"/>
    </row>
    <row r="694">
      <c r="A694" s="33"/>
      <c r="B694" s="34"/>
      <c r="C694" s="35"/>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c r="AB694" s="33"/>
    </row>
    <row r="695">
      <c r="A695" s="33"/>
      <c r="B695" s="34"/>
      <c r="C695" s="35"/>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c r="AB695" s="33"/>
    </row>
    <row r="696">
      <c r="A696" s="33"/>
      <c r="B696" s="34"/>
      <c r="C696" s="35"/>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c r="AB696" s="33"/>
    </row>
    <row r="697">
      <c r="A697" s="33"/>
      <c r="B697" s="34"/>
      <c r="C697" s="35"/>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c r="AB697" s="33"/>
    </row>
    <row r="698">
      <c r="A698" s="33"/>
      <c r="B698" s="34"/>
      <c r="C698" s="35"/>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c r="AB698" s="33"/>
    </row>
    <row r="699">
      <c r="A699" s="33"/>
      <c r="B699" s="34"/>
      <c r="C699" s="35"/>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c r="AB699" s="33"/>
    </row>
    <row r="700">
      <c r="A700" s="33"/>
      <c r="B700" s="34"/>
      <c r="C700" s="35"/>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c r="AB700" s="33"/>
    </row>
    <row r="701">
      <c r="A701" s="33"/>
      <c r="B701" s="34"/>
      <c r="C701" s="35"/>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c r="AB701" s="33"/>
    </row>
    <row r="702">
      <c r="A702" s="33"/>
      <c r="B702" s="34"/>
      <c r="C702" s="35"/>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c r="AB702" s="33"/>
    </row>
    <row r="703">
      <c r="A703" s="33"/>
      <c r="B703" s="34"/>
      <c r="C703" s="35"/>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c r="AB703" s="33"/>
    </row>
    <row r="704">
      <c r="A704" s="33"/>
      <c r="B704" s="34"/>
      <c r="C704" s="35"/>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c r="AB704" s="33"/>
    </row>
    <row r="705">
      <c r="A705" s="33"/>
      <c r="B705" s="34"/>
      <c r="C705" s="35"/>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c r="AB705" s="33"/>
    </row>
    <row r="706">
      <c r="A706" s="33"/>
      <c r="B706" s="34"/>
      <c r="C706" s="35"/>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c r="AB706" s="33"/>
    </row>
    <row r="707">
      <c r="A707" s="33"/>
      <c r="B707" s="34"/>
      <c r="C707" s="35"/>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c r="AB707" s="33"/>
    </row>
    <row r="708">
      <c r="A708" s="33"/>
      <c r="B708" s="34"/>
      <c r="C708" s="35"/>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c r="AB708" s="33"/>
    </row>
    <row r="709">
      <c r="A709" s="33"/>
      <c r="B709" s="34"/>
      <c r="C709" s="35"/>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c r="AB709" s="33"/>
    </row>
    <row r="710">
      <c r="A710" s="33"/>
      <c r="B710" s="34"/>
      <c r="C710" s="35"/>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c r="AB710" s="33"/>
    </row>
    <row r="711">
      <c r="A711" s="33"/>
      <c r="B711" s="34"/>
      <c r="C711" s="35"/>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c r="AB711" s="33"/>
    </row>
    <row r="712">
      <c r="A712" s="33"/>
      <c r="B712" s="34"/>
      <c r="C712" s="35"/>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c r="AB712" s="33"/>
    </row>
    <row r="713">
      <c r="A713" s="33"/>
      <c r="B713" s="34"/>
      <c r="C713" s="35"/>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c r="AB713" s="33"/>
    </row>
    <row r="714">
      <c r="A714" s="33"/>
      <c r="B714" s="34"/>
      <c r="C714" s="35"/>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c r="AB714" s="33"/>
    </row>
    <row r="715">
      <c r="A715" s="33"/>
      <c r="B715" s="34"/>
      <c r="C715" s="35"/>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c r="AB715" s="33"/>
    </row>
    <row r="716">
      <c r="A716" s="33"/>
      <c r="B716" s="34"/>
      <c r="C716" s="35"/>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c r="AB716" s="33"/>
    </row>
    <row r="717">
      <c r="A717" s="33"/>
      <c r="B717" s="34"/>
      <c r="C717" s="35"/>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c r="AB717" s="33"/>
    </row>
    <row r="718">
      <c r="A718" s="33"/>
      <c r="B718" s="34"/>
      <c r="C718" s="35"/>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c r="AB718" s="33"/>
    </row>
    <row r="719">
      <c r="A719" s="33"/>
      <c r="B719" s="34"/>
      <c r="C719" s="35"/>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c r="AB719" s="33"/>
    </row>
    <row r="720">
      <c r="A720" s="33"/>
      <c r="B720" s="34"/>
      <c r="C720" s="35"/>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c r="AB720" s="33"/>
    </row>
    <row r="721">
      <c r="A721" s="33"/>
      <c r="B721" s="34"/>
      <c r="C721" s="35"/>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c r="AB721" s="33"/>
    </row>
    <row r="722">
      <c r="A722" s="33"/>
      <c r="B722" s="34"/>
      <c r="C722" s="35"/>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c r="AB722" s="33"/>
    </row>
    <row r="723">
      <c r="A723" s="33"/>
      <c r="B723" s="34"/>
      <c r="C723" s="35"/>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c r="AB723" s="33"/>
    </row>
    <row r="724">
      <c r="A724" s="33"/>
      <c r="B724" s="34"/>
      <c r="C724" s="35"/>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c r="AB724" s="33"/>
    </row>
    <row r="725">
      <c r="A725" s="33"/>
      <c r="B725" s="34"/>
      <c r="C725" s="35"/>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c r="AB725" s="33"/>
    </row>
    <row r="726">
      <c r="A726" s="33"/>
      <c r="B726" s="34"/>
      <c r="C726" s="35"/>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c r="AB726" s="33"/>
    </row>
    <row r="727">
      <c r="A727" s="33"/>
      <c r="B727" s="34"/>
      <c r="C727" s="35"/>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c r="AB727" s="33"/>
    </row>
    <row r="728">
      <c r="A728" s="33"/>
      <c r="B728" s="34"/>
      <c r="C728" s="35"/>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c r="AB728" s="33"/>
    </row>
    <row r="729">
      <c r="A729" s="33"/>
      <c r="B729" s="34"/>
      <c r="C729" s="35"/>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c r="AB729" s="33"/>
    </row>
    <row r="730">
      <c r="A730" s="33"/>
      <c r="B730" s="34"/>
      <c r="C730" s="35"/>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c r="AB730" s="33"/>
    </row>
    <row r="731">
      <c r="A731" s="33"/>
      <c r="B731" s="34"/>
      <c r="C731" s="35"/>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c r="AB731" s="33"/>
    </row>
    <row r="732">
      <c r="A732" s="33"/>
      <c r="B732" s="34"/>
      <c r="C732" s="35"/>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c r="AB732" s="33"/>
    </row>
    <row r="733">
      <c r="A733" s="33"/>
      <c r="B733" s="34"/>
      <c r="C733" s="35"/>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c r="AB733" s="33"/>
    </row>
    <row r="734">
      <c r="A734" s="33"/>
      <c r="B734" s="34"/>
      <c r="C734" s="35"/>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c r="AB734" s="33"/>
    </row>
    <row r="735">
      <c r="A735" s="33"/>
      <c r="B735" s="34"/>
      <c r="C735" s="35"/>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c r="AB735" s="33"/>
    </row>
    <row r="736">
      <c r="A736" s="33"/>
      <c r="B736" s="34"/>
      <c r="C736" s="35"/>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c r="AB736" s="33"/>
    </row>
    <row r="737">
      <c r="A737" s="33"/>
      <c r="B737" s="34"/>
      <c r="C737" s="35"/>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c r="AB737" s="33"/>
    </row>
    <row r="738">
      <c r="A738" s="33"/>
      <c r="B738" s="34"/>
      <c r="C738" s="35"/>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c r="AB738" s="33"/>
    </row>
    <row r="739">
      <c r="A739" s="33"/>
      <c r="B739" s="34"/>
      <c r="C739" s="35"/>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c r="AB739" s="33"/>
    </row>
    <row r="740">
      <c r="A740" s="33"/>
      <c r="B740" s="34"/>
      <c r="C740" s="35"/>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c r="AB740" s="33"/>
    </row>
    <row r="741">
      <c r="A741" s="33"/>
      <c r="B741" s="34"/>
      <c r="C741" s="35"/>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c r="AB741" s="33"/>
    </row>
    <row r="742">
      <c r="A742" s="33"/>
      <c r="B742" s="34"/>
      <c r="C742" s="35"/>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c r="AB742" s="33"/>
    </row>
    <row r="743">
      <c r="A743" s="33"/>
      <c r="B743" s="34"/>
      <c r="C743" s="35"/>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c r="AB743" s="33"/>
    </row>
    <row r="744">
      <c r="A744" s="33"/>
      <c r="B744" s="34"/>
      <c r="C744" s="35"/>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c r="AB744" s="33"/>
    </row>
    <row r="745">
      <c r="A745" s="33"/>
      <c r="B745" s="34"/>
      <c r="C745" s="35"/>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c r="AB745" s="33"/>
    </row>
    <row r="746">
      <c r="A746" s="33"/>
      <c r="B746" s="34"/>
      <c r="C746" s="35"/>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c r="AB746" s="33"/>
    </row>
    <row r="747">
      <c r="A747" s="33"/>
      <c r="B747" s="34"/>
      <c r="C747" s="35"/>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c r="AB747" s="33"/>
    </row>
    <row r="748">
      <c r="A748" s="33"/>
      <c r="B748" s="34"/>
      <c r="C748" s="35"/>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c r="AB748" s="33"/>
    </row>
    <row r="749">
      <c r="A749" s="33"/>
      <c r="B749" s="34"/>
      <c r="C749" s="35"/>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c r="AB749" s="33"/>
    </row>
    <row r="750">
      <c r="A750" s="33"/>
      <c r="B750" s="34"/>
      <c r="C750" s="35"/>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c r="AB750" s="33"/>
    </row>
    <row r="751">
      <c r="A751" s="33"/>
      <c r="B751" s="34"/>
      <c r="C751" s="35"/>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c r="AB751" s="33"/>
    </row>
    <row r="752">
      <c r="A752" s="33"/>
      <c r="B752" s="34"/>
      <c r="C752" s="35"/>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c r="AB752" s="33"/>
    </row>
    <row r="753">
      <c r="A753" s="33"/>
      <c r="B753" s="34"/>
      <c r="C753" s="35"/>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c r="AB753" s="33"/>
    </row>
    <row r="754">
      <c r="A754" s="33"/>
      <c r="B754" s="34"/>
      <c r="C754" s="35"/>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c r="AB754" s="33"/>
    </row>
    <row r="755">
      <c r="A755" s="33"/>
      <c r="B755" s="34"/>
      <c r="C755" s="35"/>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c r="AB755" s="33"/>
    </row>
    <row r="756">
      <c r="A756" s="33"/>
      <c r="B756" s="34"/>
      <c r="C756" s="35"/>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c r="AB756" s="33"/>
    </row>
    <row r="757">
      <c r="A757" s="33"/>
      <c r="B757" s="34"/>
      <c r="C757" s="35"/>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c r="AB757" s="33"/>
    </row>
    <row r="758">
      <c r="A758" s="33"/>
      <c r="B758" s="34"/>
      <c r="C758" s="35"/>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c r="AB758" s="33"/>
    </row>
    <row r="759">
      <c r="A759" s="33"/>
      <c r="B759" s="34"/>
      <c r="C759" s="35"/>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c r="AB759" s="33"/>
    </row>
    <row r="760">
      <c r="A760" s="33"/>
      <c r="B760" s="34"/>
      <c r="C760" s="35"/>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c r="AB760" s="33"/>
    </row>
    <row r="761">
      <c r="A761" s="33"/>
      <c r="B761" s="34"/>
      <c r="C761" s="35"/>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c r="AB761" s="33"/>
    </row>
    <row r="762">
      <c r="A762" s="33"/>
      <c r="B762" s="34"/>
      <c r="C762" s="35"/>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c r="AB762" s="33"/>
    </row>
    <row r="763">
      <c r="A763" s="33"/>
      <c r="B763" s="34"/>
      <c r="C763" s="35"/>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c r="AB763" s="33"/>
    </row>
    <row r="764">
      <c r="A764" s="33"/>
      <c r="B764" s="34"/>
      <c r="C764" s="35"/>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c r="AB764" s="33"/>
    </row>
    <row r="765">
      <c r="A765" s="33"/>
      <c r="B765" s="34"/>
      <c r="C765" s="35"/>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c r="AB765" s="33"/>
    </row>
    <row r="766">
      <c r="A766" s="33"/>
      <c r="B766" s="34"/>
      <c r="C766" s="35"/>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c r="AB766" s="33"/>
    </row>
    <row r="767">
      <c r="A767" s="33"/>
      <c r="B767" s="34"/>
      <c r="C767" s="35"/>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c r="AB767" s="33"/>
    </row>
    <row r="768">
      <c r="A768" s="33"/>
      <c r="B768" s="34"/>
      <c r="C768" s="35"/>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c r="AB768" s="33"/>
    </row>
    <row r="769">
      <c r="A769" s="33"/>
      <c r="B769" s="34"/>
      <c r="C769" s="35"/>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c r="AB769" s="33"/>
    </row>
    <row r="770">
      <c r="A770" s="33"/>
      <c r="B770" s="34"/>
      <c r="C770" s="35"/>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c r="AB770" s="33"/>
    </row>
    <row r="771">
      <c r="A771" s="33"/>
      <c r="B771" s="34"/>
      <c r="C771" s="35"/>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c r="AB771" s="33"/>
    </row>
    <row r="772">
      <c r="A772" s="33"/>
      <c r="B772" s="34"/>
      <c r="C772" s="35"/>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c r="AB772" s="33"/>
    </row>
    <row r="773">
      <c r="A773" s="33"/>
      <c r="B773" s="34"/>
      <c r="C773" s="35"/>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c r="AB773" s="33"/>
    </row>
    <row r="774">
      <c r="A774" s="33"/>
      <c r="B774" s="34"/>
      <c r="C774" s="35"/>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c r="AB774" s="33"/>
    </row>
    <row r="775">
      <c r="A775" s="33"/>
      <c r="B775" s="34"/>
      <c r="C775" s="35"/>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c r="AB775" s="33"/>
    </row>
    <row r="776">
      <c r="A776" s="33"/>
      <c r="B776" s="34"/>
      <c r="C776" s="35"/>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c r="AB776" s="33"/>
    </row>
    <row r="777">
      <c r="A777" s="33"/>
      <c r="B777" s="34"/>
      <c r="C777" s="35"/>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c r="AB777" s="33"/>
    </row>
    <row r="778">
      <c r="A778" s="33"/>
      <c r="B778" s="34"/>
      <c r="C778" s="35"/>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c r="AB778" s="33"/>
    </row>
    <row r="779">
      <c r="A779" s="33"/>
      <c r="B779" s="34"/>
      <c r="C779" s="35"/>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c r="AB779" s="33"/>
    </row>
    <row r="780">
      <c r="A780" s="33"/>
      <c r="B780" s="34"/>
      <c r="C780" s="35"/>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c r="AB780" s="33"/>
    </row>
    <row r="781">
      <c r="A781" s="33"/>
      <c r="B781" s="34"/>
      <c r="C781" s="35"/>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c r="AB781" s="33"/>
    </row>
    <row r="782">
      <c r="A782" s="33"/>
      <c r="B782" s="34"/>
      <c r="C782" s="35"/>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c r="AB782" s="33"/>
    </row>
    <row r="783">
      <c r="A783" s="33"/>
      <c r="B783" s="34"/>
      <c r="C783" s="35"/>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c r="AB783" s="33"/>
    </row>
    <row r="784">
      <c r="A784" s="33"/>
      <c r="B784" s="34"/>
      <c r="C784" s="35"/>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c r="AB784" s="33"/>
    </row>
    <row r="785">
      <c r="A785" s="33"/>
      <c r="B785" s="34"/>
      <c r="C785" s="35"/>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c r="AB785" s="33"/>
    </row>
    <row r="786">
      <c r="A786" s="33"/>
      <c r="B786" s="34"/>
      <c r="C786" s="35"/>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c r="AB786" s="33"/>
    </row>
    <row r="787">
      <c r="A787" s="33"/>
      <c r="B787" s="34"/>
      <c r="C787" s="35"/>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c r="AB787" s="33"/>
    </row>
    <row r="788">
      <c r="A788" s="33"/>
      <c r="B788" s="34"/>
      <c r="C788" s="35"/>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c r="AB788" s="33"/>
    </row>
    <row r="789">
      <c r="A789" s="33"/>
      <c r="B789" s="34"/>
      <c r="C789" s="35"/>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c r="AB789" s="33"/>
    </row>
    <row r="790">
      <c r="A790" s="33"/>
      <c r="B790" s="34"/>
      <c r="C790" s="35"/>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c r="AB790" s="33"/>
    </row>
    <row r="791">
      <c r="A791" s="33"/>
      <c r="B791" s="34"/>
      <c r="C791" s="35"/>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c r="AB791" s="33"/>
    </row>
    <row r="792">
      <c r="A792" s="33"/>
      <c r="B792" s="34"/>
      <c r="C792" s="35"/>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c r="AB792" s="33"/>
    </row>
    <row r="793">
      <c r="A793" s="33"/>
      <c r="B793" s="34"/>
      <c r="C793" s="35"/>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c r="AB793" s="33"/>
    </row>
    <row r="794">
      <c r="A794" s="33"/>
      <c r="B794" s="34"/>
      <c r="C794" s="35"/>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c r="AB794" s="33"/>
    </row>
    <row r="795">
      <c r="A795" s="33"/>
      <c r="B795" s="34"/>
      <c r="C795" s="35"/>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c r="AB795" s="33"/>
    </row>
    <row r="796">
      <c r="A796" s="33"/>
      <c r="B796" s="34"/>
      <c r="C796" s="35"/>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c r="AB796" s="33"/>
    </row>
    <row r="797">
      <c r="A797" s="33"/>
      <c r="B797" s="34"/>
      <c r="C797" s="35"/>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c r="AB797" s="33"/>
    </row>
    <row r="798">
      <c r="A798" s="33"/>
      <c r="B798" s="34"/>
      <c r="C798" s="35"/>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c r="AB798" s="33"/>
    </row>
    <row r="799">
      <c r="A799" s="33"/>
      <c r="B799" s="34"/>
      <c r="C799" s="35"/>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c r="AB799" s="33"/>
    </row>
    <row r="800">
      <c r="A800" s="33"/>
      <c r="B800" s="34"/>
      <c r="C800" s="35"/>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c r="AB800" s="33"/>
    </row>
    <row r="801">
      <c r="A801" s="33"/>
      <c r="B801" s="34"/>
      <c r="C801" s="35"/>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c r="AB801" s="33"/>
    </row>
    <row r="802">
      <c r="A802" s="33"/>
      <c r="B802" s="34"/>
      <c r="C802" s="35"/>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c r="AB802" s="33"/>
    </row>
    <row r="803">
      <c r="A803" s="33"/>
      <c r="B803" s="34"/>
      <c r="C803" s="35"/>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c r="AB803" s="33"/>
    </row>
    <row r="804">
      <c r="A804" s="33"/>
      <c r="B804" s="34"/>
      <c r="C804" s="35"/>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c r="AB804" s="33"/>
    </row>
    <row r="805">
      <c r="A805" s="33"/>
      <c r="B805" s="34"/>
      <c r="C805" s="35"/>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c r="AB805" s="33"/>
    </row>
    <row r="806">
      <c r="A806" s="33"/>
      <c r="B806" s="34"/>
      <c r="C806" s="35"/>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c r="AB806" s="33"/>
    </row>
    <row r="807">
      <c r="A807" s="33"/>
      <c r="B807" s="34"/>
      <c r="C807" s="35"/>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c r="AB807" s="33"/>
    </row>
    <row r="808">
      <c r="A808" s="33"/>
      <c r="B808" s="34"/>
      <c r="C808" s="35"/>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c r="AB808" s="33"/>
    </row>
    <row r="809">
      <c r="A809" s="33"/>
      <c r="B809" s="34"/>
      <c r="C809" s="35"/>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c r="AB809" s="33"/>
    </row>
    <row r="810">
      <c r="A810" s="33"/>
      <c r="B810" s="34"/>
      <c r="C810" s="35"/>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c r="AB810" s="33"/>
    </row>
    <row r="811">
      <c r="A811" s="33"/>
      <c r="B811" s="34"/>
      <c r="C811" s="35"/>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c r="AB811" s="33"/>
    </row>
    <row r="812">
      <c r="A812" s="33"/>
      <c r="B812" s="34"/>
      <c r="C812" s="35"/>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c r="AB812" s="33"/>
    </row>
    <row r="813">
      <c r="A813" s="33"/>
      <c r="B813" s="34"/>
      <c r="C813" s="35"/>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c r="AB813" s="33"/>
    </row>
    <row r="814">
      <c r="A814" s="33"/>
      <c r="B814" s="34"/>
      <c r="C814" s="35"/>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c r="AB814" s="33"/>
    </row>
    <row r="815">
      <c r="A815" s="33"/>
      <c r="B815" s="34"/>
      <c r="C815" s="35"/>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c r="AB815" s="33"/>
    </row>
    <row r="816">
      <c r="A816" s="33"/>
      <c r="B816" s="34"/>
      <c r="C816" s="35"/>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c r="AB816" s="33"/>
    </row>
    <row r="817">
      <c r="A817" s="33"/>
      <c r="B817" s="34"/>
      <c r="C817" s="35"/>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c r="AB817" s="33"/>
    </row>
    <row r="818">
      <c r="A818" s="33"/>
      <c r="B818" s="34"/>
      <c r="C818" s="35"/>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c r="AB818" s="33"/>
    </row>
    <row r="819">
      <c r="A819" s="33"/>
      <c r="B819" s="34"/>
      <c r="C819" s="35"/>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c r="AB819" s="33"/>
    </row>
    <row r="820">
      <c r="A820" s="33"/>
      <c r="B820" s="34"/>
      <c r="C820" s="35"/>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c r="AB820" s="33"/>
    </row>
    <row r="821">
      <c r="A821" s="33"/>
      <c r="B821" s="34"/>
      <c r="C821" s="35"/>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c r="AB821" s="33"/>
    </row>
    <row r="822">
      <c r="A822" s="33"/>
      <c r="B822" s="34"/>
      <c r="C822" s="35"/>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c r="AB822" s="33"/>
    </row>
    <row r="823">
      <c r="A823" s="33"/>
      <c r="B823" s="34"/>
      <c r="C823" s="35"/>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c r="AB823" s="33"/>
    </row>
    <row r="824">
      <c r="A824" s="33"/>
      <c r="B824" s="34"/>
      <c r="C824" s="35"/>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c r="AB824" s="33"/>
    </row>
    <row r="825">
      <c r="A825" s="33"/>
      <c r="B825" s="34"/>
      <c r="C825" s="35"/>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c r="AB825" s="33"/>
    </row>
    <row r="826">
      <c r="A826" s="33"/>
      <c r="B826" s="34"/>
      <c r="C826" s="35"/>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c r="AB826" s="33"/>
    </row>
    <row r="827">
      <c r="A827" s="33"/>
      <c r="B827" s="34"/>
      <c r="C827" s="35"/>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c r="AB827" s="33"/>
    </row>
    <row r="828">
      <c r="A828" s="33"/>
      <c r="B828" s="34"/>
      <c r="C828" s="35"/>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c r="AB828" s="33"/>
    </row>
    <row r="829">
      <c r="A829" s="33"/>
      <c r="B829" s="34"/>
      <c r="C829" s="35"/>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row>
    <row r="830">
      <c r="A830" s="33"/>
      <c r="B830" s="34"/>
      <c r="C830" s="35"/>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c r="AB830" s="33"/>
    </row>
    <row r="831">
      <c r="A831" s="33"/>
      <c r="B831" s="34"/>
      <c r="C831" s="35"/>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row>
    <row r="832">
      <c r="A832" s="33"/>
      <c r="B832" s="34"/>
      <c r="C832" s="35"/>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c r="AB832" s="33"/>
    </row>
    <row r="833">
      <c r="A833" s="33"/>
      <c r="B833" s="34"/>
      <c r="C833" s="35"/>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c r="AB833" s="33"/>
    </row>
    <row r="834">
      <c r="A834" s="33"/>
      <c r="B834" s="34"/>
      <c r="C834" s="35"/>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c r="AB834" s="33"/>
    </row>
    <row r="835">
      <c r="A835" s="33"/>
      <c r="B835" s="34"/>
      <c r="C835" s="35"/>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c r="AB835" s="33"/>
    </row>
    <row r="836">
      <c r="A836" s="33"/>
      <c r="B836" s="34"/>
      <c r="C836" s="35"/>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c r="AB836" s="33"/>
    </row>
    <row r="837">
      <c r="A837" s="33"/>
      <c r="B837" s="34"/>
      <c r="C837" s="35"/>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c r="AB837" s="33"/>
    </row>
    <row r="838">
      <c r="A838" s="33"/>
      <c r="B838" s="34"/>
      <c r="C838" s="35"/>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c r="AB838" s="33"/>
    </row>
    <row r="839">
      <c r="A839" s="33"/>
      <c r="B839" s="34"/>
      <c r="C839" s="35"/>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c r="AB839" s="33"/>
    </row>
    <row r="840">
      <c r="A840" s="33"/>
      <c r="B840" s="34"/>
      <c r="C840" s="35"/>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c r="AB840" s="33"/>
    </row>
    <row r="841">
      <c r="A841" s="33"/>
      <c r="B841" s="34"/>
      <c r="C841" s="35"/>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c r="AB841" s="33"/>
    </row>
    <row r="842">
      <c r="A842" s="33"/>
      <c r="B842" s="34"/>
      <c r="C842" s="35"/>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c r="AB842" s="33"/>
    </row>
    <row r="843">
      <c r="A843" s="33"/>
      <c r="B843" s="34"/>
      <c r="C843" s="35"/>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c r="AB843" s="33"/>
    </row>
    <row r="844">
      <c r="A844" s="33"/>
      <c r="B844" s="34"/>
      <c r="C844" s="35"/>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c r="AB844" s="33"/>
    </row>
    <row r="845">
      <c r="A845" s="33"/>
      <c r="B845" s="34"/>
      <c r="C845" s="35"/>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c r="AB845" s="33"/>
    </row>
    <row r="846">
      <c r="A846" s="33"/>
      <c r="B846" s="34"/>
      <c r="C846" s="35"/>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c r="AB846" s="33"/>
    </row>
    <row r="847">
      <c r="A847" s="33"/>
      <c r="B847" s="34"/>
      <c r="C847" s="35"/>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row>
    <row r="848">
      <c r="A848" s="33"/>
      <c r="B848" s="34"/>
      <c r="C848" s="35"/>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c r="AB848" s="33"/>
    </row>
    <row r="849">
      <c r="A849" s="33"/>
      <c r="B849" s="34"/>
      <c r="C849" s="35"/>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c r="AB849" s="33"/>
    </row>
    <row r="850">
      <c r="A850" s="33"/>
      <c r="B850" s="34"/>
      <c r="C850" s="35"/>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c r="AB850" s="33"/>
    </row>
    <row r="851">
      <c r="A851" s="33"/>
      <c r="B851" s="34"/>
      <c r="C851" s="35"/>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c r="AB851" s="33"/>
    </row>
    <row r="852">
      <c r="A852" s="33"/>
      <c r="B852" s="34"/>
      <c r="C852" s="35"/>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c r="AB852" s="33"/>
    </row>
    <row r="853">
      <c r="A853" s="33"/>
      <c r="B853" s="34"/>
      <c r="C853" s="35"/>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c r="AB853" s="33"/>
    </row>
    <row r="854">
      <c r="A854" s="33"/>
      <c r="B854" s="34"/>
      <c r="C854" s="35"/>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c r="AB854" s="33"/>
    </row>
    <row r="855">
      <c r="A855" s="33"/>
      <c r="B855" s="34"/>
      <c r="C855" s="35"/>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c r="AB855" s="33"/>
    </row>
    <row r="856">
      <c r="A856" s="33"/>
      <c r="B856" s="34"/>
      <c r="C856" s="35"/>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c r="AB856" s="33"/>
    </row>
    <row r="857">
      <c r="A857" s="33"/>
      <c r="B857" s="34"/>
      <c r="C857" s="35"/>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c r="AB857" s="33"/>
    </row>
    <row r="858">
      <c r="A858" s="33"/>
      <c r="B858" s="34"/>
      <c r="C858" s="35"/>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c r="AB858" s="33"/>
    </row>
    <row r="859">
      <c r="A859" s="33"/>
      <c r="B859" s="34"/>
      <c r="C859" s="35"/>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c r="AB859" s="33"/>
    </row>
    <row r="860">
      <c r="A860" s="33"/>
      <c r="B860" s="34"/>
      <c r="C860" s="35"/>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c r="AB860" s="33"/>
    </row>
    <row r="861">
      <c r="A861" s="33"/>
      <c r="B861" s="34"/>
      <c r="C861" s="35"/>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c r="AB861" s="33"/>
    </row>
    <row r="862">
      <c r="A862" s="33"/>
      <c r="B862" s="34"/>
      <c r="C862" s="35"/>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c r="AB862" s="33"/>
    </row>
    <row r="863">
      <c r="A863" s="33"/>
      <c r="B863" s="34"/>
      <c r="C863" s="35"/>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c r="AB863" s="33"/>
    </row>
    <row r="864">
      <c r="A864" s="33"/>
      <c r="B864" s="34"/>
      <c r="C864" s="35"/>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c r="AB864" s="33"/>
    </row>
    <row r="865">
      <c r="A865" s="33"/>
      <c r="B865" s="34"/>
      <c r="C865" s="35"/>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c r="AB865" s="33"/>
    </row>
    <row r="866">
      <c r="A866" s="33"/>
      <c r="B866" s="34"/>
      <c r="C866" s="35"/>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c r="AB866" s="33"/>
    </row>
    <row r="867">
      <c r="A867" s="33"/>
      <c r="B867" s="34"/>
      <c r="C867" s="35"/>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c r="AB867" s="33"/>
    </row>
    <row r="868">
      <c r="A868" s="33"/>
      <c r="B868" s="34"/>
      <c r="C868" s="35"/>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c r="AB868" s="33"/>
    </row>
    <row r="869">
      <c r="A869" s="33"/>
      <c r="B869" s="34"/>
      <c r="C869" s="35"/>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c r="AB869" s="33"/>
    </row>
    <row r="870">
      <c r="A870" s="33"/>
      <c r="B870" s="34"/>
      <c r="C870" s="35"/>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c r="AB870" s="33"/>
    </row>
    <row r="871">
      <c r="A871" s="33"/>
      <c r="B871" s="34"/>
      <c r="C871" s="35"/>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c r="AB871" s="33"/>
    </row>
    <row r="872">
      <c r="A872" s="33"/>
      <c r="B872" s="34"/>
      <c r="C872" s="35"/>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c r="AB872" s="33"/>
    </row>
    <row r="873">
      <c r="A873" s="33"/>
      <c r="B873" s="34"/>
      <c r="C873" s="35"/>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c r="AB873" s="33"/>
    </row>
    <row r="874">
      <c r="A874" s="33"/>
      <c r="B874" s="34"/>
      <c r="C874" s="35"/>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c r="AB874" s="33"/>
    </row>
    <row r="875">
      <c r="A875" s="33"/>
      <c r="B875" s="34"/>
      <c r="C875" s="35"/>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c r="AB875" s="33"/>
    </row>
    <row r="876">
      <c r="A876" s="33"/>
      <c r="B876" s="34"/>
      <c r="C876" s="35"/>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c r="AB876" s="33"/>
    </row>
    <row r="877">
      <c r="A877" s="33"/>
      <c r="B877" s="34"/>
      <c r="C877" s="35"/>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c r="AB877" s="33"/>
    </row>
    <row r="878">
      <c r="A878" s="33"/>
      <c r="B878" s="34"/>
      <c r="C878" s="35"/>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row>
    <row r="879">
      <c r="A879" s="33"/>
      <c r="B879" s="34"/>
      <c r="C879" s="35"/>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row>
    <row r="880">
      <c r="A880" s="33"/>
      <c r="B880" s="34"/>
      <c r="C880" s="35"/>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row>
    <row r="881">
      <c r="A881" s="33"/>
      <c r="B881" s="34"/>
      <c r="C881" s="35"/>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row>
    <row r="882">
      <c r="A882" s="33"/>
      <c r="B882" s="34"/>
      <c r="C882" s="35"/>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row>
    <row r="883">
      <c r="A883" s="33"/>
      <c r="B883" s="34"/>
      <c r="C883" s="35"/>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row>
    <row r="884">
      <c r="A884" s="33"/>
      <c r="B884" s="34"/>
      <c r="C884" s="35"/>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row>
    <row r="885">
      <c r="A885" s="33"/>
      <c r="B885" s="34"/>
      <c r="C885" s="35"/>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row>
    <row r="886">
      <c r="A886" s="33"/>
      <c r="B886" s="34"/>
      <c r="C886" s="35"/>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row>
    <row r="887">
      <c r="A887" s="33"/>
      <c r="B887" s="34"/>
      <c r="C887" s="35"/>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row>
    <row r="888">
      <c r="A888" s="33"/>
      <c r="B888" s="34"/>
      <c r="C888" s="35"/>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row>
    <row r="889">
      <c r="A889" s="33"/>
      <c r="B889" s="34"/>
      <c r="C889" s="35"/>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row>
    <row r="890">
      <c r="A890" s="33"/>
      <c r="B890" s="34"/>
      <c r="C890" s="35"/>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row>
    <row r="891">
      <c r="A891" s="33"/>
      <c r="B891" s="34"/>
      <c r="C891" s="35"/>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row>
    <row r="892">
      <c r="A892" s="33"/>
      <c r="B892" s="34"/>
      <c r="C892" s="35"/>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row>
    <row r="893">
      <c r="A893" s="33"/>
      <c r="B893" s="34"/>
      <c r="C893" s="35"/>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row>
    <row r="894">
      <c r="A894" s="33"/>
      <c r="B894" s="34"/>
      <c r="C894" s="35"/>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row>
    <row r="895">
      <c r="A895" s="33"/>
      <c r="B895" s="34"/>
      <c r="C895" s="35"/>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row>
    <row r="896">
      <c r="A896" s="33"/>
      <c r="B896" s="34"/>
      <c r="C896" s="35"/>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row>
    <row r="897">
      <c r="A897" s="33"/>
      <c r="B897" s="34"/>
      <c r="C897" s="35"/>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row>
    <row r="898">
      <c r="A898" s="33"/>
      <c r="B898" s="34"/>
      <c r="C898" s="35"/>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row>
    <row r="899">
      <c r="A899" s="33"/>
      <c r="B899" s="34"/>
      <c r="C899" s="35"/>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row>
    <row r="900">
      <c r="A900" s="33"/>
      <c r="B900" s="34"/>
      <c r="C900" s="35"/>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row>
    <row r="901">
      <c r="A901" s="33"/>
      <c r="B901" s="34"/>
      <c r="C901" s="35"/>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row>
    <row r="902">
      <c r="A902" s="33"/>
      <c r="B902" s="34"/>
      <c r="C902" s="35"/>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row>
    <row r="903">
      <c r="A903" s="33"/>
      <c r="B903" s="34"/>
      <c r="C903" s="35"/>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row>
    <row r="904">
      <c r="A904" s="33"/>
      <c r="B904" s="34"/>
      <c r="C904" s="35"/>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row>
    <row r="905">
      <c r="A905" s="33"/>
      <c r="B905" s="34"/>
      <c r="C905" s="35"/>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row>
    <row r="906">
      <c r="A906" s="33"/>
      <c r="B906" s="34"/>
      <c r="C906" s="35"/>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row>
    <row r="907">
      <c r="A907" s="33"/>
      <c r="B907" s="34"/>
      <c r="C907" s="35"/>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row>
    <row r="908">
      <c r="A908" s="33"/>
      <c r="B908" s="34"/>
      <c r="C908" s="35"/>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row>
    <row r="909">
      <c r="A909" s="33"/>
      <c r="B909" s="34"/>
      <c r="C909" s="35"/>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row>
    <row r="910">
      <c r="A910" s="33"/>
      <c r="B910" s="34"/>
      <c r="C910" s="35"/>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row>
    <row r="911">
      <c r="A911" s="33"/>
      <c r="B911" s="34"/>
      <c r="C911" s="35"/>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row>
    <row r="912">
      <c r="A912" s="33"/>
      <c r="B912" s="34"/>
      <c r="C912" s="35"/>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row>
    <row r="913">
      <c r="A913" s="33"/>
      <c r="B913" s="34"/>
      <c r="C913" s="35"/>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row>
    <row r="914">
      <c r="A914" s="33"/>
      <c r="B914" s="34"/>
      <c r="C914" s="35"/>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row>
    <row r="915">
      <c r="A915" s="33"/>
      <c r="B915" s="34"/>
      <c r="C915" s="35"/>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row>
    <row r="916">
      <c r="A916" s="33"/>
      <c r="B916" s="34"/>
      <c r="C916" s="35"/>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row>
    <row r="917">
      <c r="A917" s="33"/>
      <c r="B917" s="34"/>
      <c r="C917" s="35"/>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row>
    <row r="918">
      <c r="A918" s="33"/>
      <c r="B918" s="34"/>
      <c r="C918" s="35"/>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row>
    <row r="919">
      <c r="A919" s="33"/>
      <c r="B919" s="34"/>
      <c r="C919" s="35"/>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row>
    <row r="920">
      <c r="A920" s="33"/>
      <c r="B920" s="34"/>
      <c r="C920" s="35"/>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row>
    <row r="921">
      <c r="A921" s="33"/>
      <c r="B921" s="34"/>
      <c r="C921" s="35"/>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row>
    <row r="922">
      <c r="A922" s="33"/>
      <c r="B922" s="34"/>
      <c r="C922" s="35"/>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row>
    <row r="923">
      <c r="A923" s="33"/>
      <c r="B923" s="34"/>
      <c r="C923" s="35"/>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row>
    <row r="924">
      <c r="A924" s="33"/>
      <c r="B924" s="34"/>
      <c r="C924" s="35"/>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row>
    <row r="925">
      <c r="A925" s="33"/>
      <c r="B925" s="34"/>
      <c r="C925" s="35"/>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row>
    <row r="926">
      <c r="A926" s="33"/>
      <c r="B926" s="34"/>
      <c r="C926" s="35"/>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row>
    <row r="927">
      <c r="A927" s="33"/>
      <c r="B927" s="34"/>
      <c r="C927" s="35"/>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row>
    <row r="928">
      <c r="A928" s="33"/>
      <c r="B928" s="34"/>
      <c r="C928" s="35"/>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row>
    <row r="929">
      <c r="A929" s="33"/>
      <c r="B929" s="34"/>
      <c r="C929" s="35"/>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row>
    <row r="930">
      <c r="A930" s="33"/>
      <c r="B930" s="34"/>
      <c r="C930" s="35"/>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row>
    <row r="931">
      <c r="A931" s="33"/>
      <c r="B931" s="34"/>
      <c r="C931" s="35"/>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row>
    <row r="932">
      <c r="A932" s="33"/>
      <c r="B932" s="34"/>
      <c r="C932" s="35"/>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row>
    <row r="933">
      <c r="A933" s="33"/>
      <c r="B933" s="34"/>
      <c r="C933" s="35"/>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row>
    <row r="934">
      <c r="A934" s="33"/>
      <c r="B934" s="34"/>
      <c r="C934" s="35"/>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row>
    <row r="935">
      <c r="A935" s="33"/>
      <c r="B935" s="34"/>
      <c r="C935" s="35"/>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row>
    <row r="936">
      <c r="A936" s="33"/>
      <c r="B936" s="34"/>
      <c r="C936" s="35"/>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row>
    <row r="937">
      <c r="A937" s="33"/>
      <c r="B937" s="34"/>
      <c r="C937" s="35"/>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row>
    <row r="938">
      <c r="A938" s="33"/>
      <c r="B938" s="34"/>
      <c r="C938" s="35"/>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row>
    <row r="939">
      <c r="A939" s="33"/>
      <c r="B939" s="34"/>
      <c r="C939" s="35"/>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row>
    <row r="940">
      <c r="A940" s="33"/>
      <c r="B940" s="34"/>
      <c r="C940" s="35"/>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row>
    <row r="941">
      <c r="A941" s="33"/>
      <c r="B941" s="34"/>
      <c r="C941" s="35"/>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row>
    <row r="942">
      <c r="A942" s="33"/>
      <c r="B942" s="34"/>
      <c r="C942" s="35"/>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row>
    <row r="943">
      <c r="A943" s="33"/>
      <c r="B943" s="34"/>
      <c r="C943" s="35"/>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row>
    <row r="944">
      <c r="A944" s="33"/>
      <c r="B944" s="34"/>
      <c r="C944" s="35"/>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row>
    <row r="945">
      <c r="A945" s="33"/>
      <c r="B945" s="34"/>
      <c r="C945" s="35"/>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row>
    <row r="946">
      <c r="A946" s="33"/>
      <c r="B946" s="34"/>
      <c r="C946" s="35"/>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row>
    <row r="947">
      <c r="A947" s="33"/>
      <c r="B947" s="34"/>
      <c r="C947" s="35"/>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row>
    <row r="948">
      <c r="A948" s="33"/>
      <c r="B948" s="34"/>
      <c r="C948" s="35"/>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row>
    <row r="949">
      <c r="A949" s="33"/>
      <c r="B949" s="34"/>
      <c r="C949" s="35"/>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row>
    <row r="950">
      <c r="A950" s="33"/>
      <c r="B950" s="34"/>
      <c r="C950" s="35"/>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row>
    <row r="951">
      <c r="A951" s="33"/>
      <c r="B951" s="34"/>
      <c r="C951" s="35"/>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row>
    <row r="952">
      <c r="A952" s="33"/>
      <c r="B952" s="34"/>
      <c r="C952" s="35"/>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row>
    <row r="953">
      <c r="A953" s="33"/>
      <c r="B953" s="34"/>
      <c r="C953" s="35"/>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row>
    <row r="954">
      <c r="A954" s="33"/>
      <c r="B954" s="34"/>
      <c r="C954" s="35"/>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row>
    <row r="955">
      <c r="A955" s="33"/>
      <c r="B955" s="34"/>
      <c r="C955" s="35"/>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row>
    <row r="956">
      <c r="A956" s="33"/>
      <c r="B956" s="34"/>
      <c r="C956" s="35"/>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row>
    <row r="957">
      <c r="A957" s="33"/>
      <c r="B957" s="34"/>
      <c r="C957" s="35"/>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row>
    <row r="958">
      <c r="A958" s="33"/>
      <c r="B958" s="34"/>
      <c r="C958" s="35"/>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row>
    <row r="959">
      <c r="A959" s="33"/>
      <c r="B959" s="34"/>
      <c r="C959" s="35"/>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row>
    <row r="960">
      <c r="A960" s="33"/>
      <c r="B960" s="34"/>
      <c r="C960" s="35"/>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row>
    <row r="961">
      <c r="A961" s="33"/>
      <c r="B961" s="34"/>
      <c r="C961" s="35"/>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row>
    <row r="962">
      <c r="A962" s="33"/>
      <c r="B962" s="34"/>
      <c r="C962" s="35"/>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row>
    <row r="963">
      <c r="A963" s="33"/>
      <c r="B963" s="34"/>
      <c r="C963" s="35"/>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row>
    <row r="964">
      <c r="A964" s="33"/>
      <c r="B964" s="34"/>
      <c r="C964" s="35"/>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row>
    <row r="965">
      <c r="A965" s="33"/>
      <c r="B965" s="34"/>
      <c r="C965" s="35"/>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row>
    <row r="966">
      <c r="A966" s="33"/>
      <c r="B966" s="34"/>
      <c r="C966" s="35"/>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row>
    <row r="967">
      <c r="A967" s="33"/>
      <c r="B967" s="34"/>
      <c r="C967" s="35"/>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row>
    <row r="968">
      <c r="A968" s="33"/>
      <c r="B968" s="34"/>
      <c r="C968" s="35"/>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row>
    <row r="969">
      <c r="A969" s="33"/>
      <c r="B969" s="34"/>
      <c r="C969" s="35"/>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row>
    <row r="970">
      <c r="A970" s="33"/>
      <c r="B970" s="34"/>
      <c r="C970" s="35"/>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row>
    <row r="971">
      <c r="A971" s="33"/>
      <c r="B971" s="34"/>
      <c r="C971" s="35"/>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row>
    <row r="972">
      <c r="A972" s="33"/>
      <c r="B972" s="34"/>
      <c r="C972" s="35"/>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row>
    <row r="973">
      <c r="A973" s="33"/>
      <c r="B973" s="34"/>
      <c r="C973" s="35"/>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row>
    <row r="974">
      <c r="A974" s="33"/>
      <c r="B974" s="34"/>
      <c r="C974" s="35"/>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row>
    <row r="975">
      <c r="A975" s="33"/>
      <c r="B975" s="34"/>
      <c r="C975" s="35"/>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row>
    <row r="976">
      <c r="A976" s="33"/>
      <c r="B976" s="34"/>
      <c r="C976" s="35"/>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row>
    <row r="977">
      <c r="A977" s="33"/>
      <c r="B977" s="34"/>
      <c r="C977" s="35"/>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row>
    <row r="978">
      <c r="A978" s="33"/>
      <c r="B978" s="34"/>
      <c r="C978" s="35"/>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row>
    <row r="979">
      <c r="A979" s="33"/>
      <c r="B979" s="34"/>
      <c r="C979" s="35"/>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row>
    <row r="980">
      <c r="A980" s="33"/>
      <c r="B980" s="34"/>
      <c r="C980" s="35"/>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row>
    <row r="981">
      <c r="A981" s="33"/>
      <c r="B981" s="34"/>
      <c r="C981" s="35"/>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row>
    <row r="982">
      <c r="A982" s="33"/>
      <c r="B982" s="34"/>
      <c r="C982" s="35"/>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row>
    <row r="983">
      <c r="A983" s="33"/>
      <c r="B983" s="34"/>
      <c r="C983" s="35"/>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row>
    <row r="984">
      <c r="A984" s="33"/>
      <c r="B984" s="34"/>
      <c r="C984" s="35"/>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row>
    <row r="985">
      <c r="A985" s="33"/>
      <c r="B985" s="34"/>
      <c r="C985" s="35"/>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row>
    <row r="986">
      <c r="A986" s="33"/>
      <c r="B986" s="34"/>
      <c r="C986" s="35"/>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row>
    <row r="987">
      <c r="A987" s="33"/>
      <c r="B987" s="34"/>
      <c r="C987" s="35"/>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row>
    <row r="988">
      <c r="A988" s="33"/>
      <c r="B988" s="34"/>
      <c r="C988" s="35"/>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row>
    <row r="989">
      <c r="A989" s="33"/>
      <c r="B989" s="34"/>
      <c r="C989" s="35"/>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row>
    <row r="990">
      <c r="A990" s="33"/>
      <c r="B990" s="34"/>
      <c r="C990" s="35"/>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row>
    <row r="991">
      <c r="A991" s="33"/>
      <c r="B991" s="34"/>
      <c r="C991" s="35"/>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row>
    <row r="992">
      <c r="A992" s="33"/>
      <c r="B992" s="34"/>
      <c r="C992" s="35"/>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row>
    <row r="993">
      <c r="A993" s="33"/>
      <c r="B993" s="34"/>
      <c r="C993" s="35"/>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row>
    <row r="994">
      <c r="A994" s="33"/>
      <c r="B994" s="34"/>
      <c r="C994" s="35"/>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row>
    <row r="995">
      <c r="A995" s="33"/>
      <c r="B995" s="34"/>
      <c r="C995" s="35"/>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row>
    <row r="996">
      <c r="A996" s="33"/>
      <c r="B996" s="34"/>
      <c r="C996" s="35"/>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row>
    <row r="997">
      <c r="A997" s="33"/>
      <c r="B997" s="34"/>
      <c r="C997" s="35"/>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row>
  </sheetData>
  <mergeCells count="1">
    <mergeCell ref="A2:B4"/>
  </mergeCells>
  <dataValidations>
    <dataValidation type="list" allowBlank="1" showErrorMessage="1" sqref="D7:D180">
      <formula1>"New,In Progress,Validation,Complete"</formula1>
    </dataValidation>
    <dataValidation type="list" allowBlank="1" showErrorMessage="1" sqref="C7:C180">
      <formula1>"DEP,ALLIVET,CB,SHIPIUM,PARATA"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3" max="3" width="47.38"/>
    <col customWidth="1" min="6" max="6" width="22.5"/>
  </cols>
  <sheetData>
    <row r="4" ht="16.5" customHeight="1"/>
    <row r="5">
      <c r="A5" s="36" t="s">
        <v>49</v>
      </c>
      <c r="B5" s="36" t="s">
        <v>50</v>
      </c>
      <c r="C5" s="36" t="s">
        <v>51</v>
      </c>
      <c r="D5" s="36" t="s">
        <v>52</v>
      </c>
      <c r="E5" s="36" t="s">
        <v>53</v>
      </c>
      <c r="F5" s="36" t="s">
        <v>54</v>
      </c>
      <c r="G5" s="36" t="s">
        <v>55</v>
      </c>
      <c r="H5" s="36" t="s">
        <v>56</v>
      </c>
      <c r="I5" s="37"/>
      <c r="J5" s="37"/>
      <c r="K5" s="37"/>
      <c r="L5" s="37"/>
      <c r="M5" s="37"/>
      <c r="N5" s="37"/>
      <c r="O5" s="37"/>
      <c r="P5" s="37"/>
      <c r="Q5" s="37"/>
      <c r="R5" s="37"/>
      <c r="S5" s="37"/>
      <c r="T5" s="37"/>
      <c r="U5" s="37"/>
      <c r="V5" s="37"/>
      <c r="W5" s="37"/>
      <c r="X5" s="37"/>
      <c r="Y5" s="37"/>
      <c r="Z5" s="37"/>
    </row>
    <row r="6">
      <c r="A6" s="38" t="s">
        <v>57</v>
      </c>
      <c r="B6" s="38" t="s">
        <v>58</v>
      </c>
      <c r="C6" s="39" t="s">
        <v>59</v>
      </c>
      <c r="D6" s="39" t="s">
        <v>60</v>
      </c>
      <c r="E6" s="39" t="s">
        <v>61</v>
      </c>
      <c r="F6" s="39" t="s">
        <v>62</v>
      </c>
      <c r="G6" s="39">
        <v>1.0</v>
      </c>
      <c r="H6" s="39">
        <v>12.0</v>
      </c>
      <c r="I6" s="40"/>
      <c r="J6" s="40"/>
      <c r="K6" s="40"/>
      <c r="L6" s="40"/>
      <c r="M6" s="40"/>
      <c r="N6" s="40"/>
      <c r="O6" s="40"/>
      <c r="P6" s="40"/>
      <c r="Q6" s="40"/>
      <c r="R6" s="40"/>
      <c r="S6" s="40"/>
      <c r="T6" s="40"/>
      <c r="U6" s="40"/>
      <c r="V6" s="40"/>
      <c r="W6" s="40"/>
      <c r="X6" s="40"/>
      <c r="Y6" s="40"/>
      <c r="Z6" s="40"/>
    </row>
    <row r="7">
      <c r="A7" s="38" t="s">
        <v>57</v>
      </c>
      <c r="B7" s="38" t="s">
        <v>63</v>
      </c>
      <c r="C7" s="39" t="s">
        <v>59</v>
      </c>
      <c r="D7" s="39" t="s">
        <v>60</v>
      </c>
      <c r="E7" s="39" t="s">
        <v>61</v>
      </c>
      <c r="F7" s="39" t="s">
        <v>62</v>
      </c>
      <c r="G7" s="39">
        <v>1.0</v>
      </c>
      <c r="H7" s="39">
        <v>12.0</v>
      </c>
      <c r="I7" s="40"/>
      <c r="J7" s="40"/>
      <c r="K7" s="40"/>
      <c r="L7" s="40"/>
      <c r="M7" s="40"/>
      <c r="N7" s="40"/>
      <c r="O7" s="40"/>
      <c r="P7" s="40"/>
      <c r="Q7" s="40"/>
      <c r="R7" s="40"/>
      <c r="S7" s="40"/>
      <c r="T7" s="40"/>
      <c r="U7" s="40"/>
      <c r="V7" s="40"/>
      <c r="W7" s="40"/>
      <c r="X7" s="40"/>
      <c r="Y7" s="40"/>
      <c r="Z7" s="40"/>
    </row>
    <row r="8">
      <c r="A8" s="38" t="s">
        <v>57</v>
      </c>
      <c r="B8" s="38" t="s">
        <v>64</v>
      </c>
      <c r="C8" s="39" t="s">
        <v>59</v>
      </c>
      <c r="D8" s="39" t="s">
        <v>60</v>
      </c>
      <c r="E8" s="39" t="s">
        <v>61</v>
      </c>
      <c r="F8" s="39" t="s">
        <v>62</v>
      </c>
      <c r="G8" s="39">
        <v>1.0</v>
      </c>
      <c r="H8" s="39">
        <v>12.0</v>
      </c>
      <c r="I8" s="40"/>
      <c r="J8" s="40"/>
      <c r="K8" s="40"/>
      <c r="L8" s="40"/>
      <c r="M8" s="40"/>
      <c r="N8" s="40"/>
      <c r="O8" s="40"/>
      <c r="P8" s="40"/>
      <c r="Q8" s="40"/>
      <c r="R8" s="40"/>
      <c r="S8" s="40"/>
      <c r="T8" s="40"/>
      <c r="U8" s="40"/>
      <c r="V8" s="40"/>
      <c r="W8" s="40"/>
      <c r="X8" s="40"/>
      <c r="Y8" s="40"/>
      <c r="Z8" s="40"/>
    </row>
    <row r="9">
      <c r="A9" s="38" t="s">
        <v>57</v>
      </c>
      <c r="B9" s="38" t="s">
        <v>65</v>
      </c>
      <c r="C9" s="39" t="s">
        <v>66</v>
      </c>
      <c r="D9" s="39" t="s">
        <v>67</v>
      </c>
      <c r="E9" s="39" t="s">
        <v>61</v>
      </c>
      <c r="F9" s="39" t="s">
        <v>62</v>
      </c>
      <c r="G9" s="39">
        <v>1.0</v>
      </c>
      <c r="H9" s="39">
        <v>12.0</v>
      </c>
      <c r="I9" s="40"/>
      <c r="J9" s="40"/>
      <c r="K9" s="40"/>
      <c r="L9" s="40"/>
      <c r="M9" s="40"/>
      <c r="N9" s="40"/>
      <c r="O9" s="40"/>
      <c r="P9" s="40"/>
      <c r="Q9" s="40"/>
      <c r="R9" s="40"/>
      <c r="S9" s="40"/>
      <c r="T9" s="40"/>
      <c r="U9" s="40"/>
      <c r="V9" s="40"/>
      <c r="W9" s="40"/>
      <c r="X9" s="40"/>
      <c r="Y9" s="40"/>
      <c r="Z9" s="40"/>
    </row>
    <row r="10">
      <c r="A10" s="38" t="s">
        <v>57</v>
      </c>
      <c r="B10" s="38" t="s">
        <v>68</v>
      </c>
      <c r="C10" s="39" t="s">
        <v>59</v>
      </c>
      <c r="D10" s="39" t="s">
        <v>60</v>
      </c>
      <c r="E10" s="39" t="s">
        <v>61</v>
      </c>
      <c r="F10" s="39" t="s">
        <v>62</v>
      </c>
      <c r="G10" s="39">
        <v>1.0</v>
      </c>
      <c r="H10" s="39">
        <v>12.0</v>
      </c>
      <c r="I10" s="40"/>
      <c r="J10" s="40"/>
      <c r="K10" s="40"/>
      <c r="L10" s="40"/>
      <c r="M10" s="40"/>
      <c r="N10" s="40"/>
      <c r="O10" s="40"/>
      <c r="P10" s="40"/>
      <c r="Q10" s="40"/>
      <c r="R10" s="40"/>
      <c r="S10" s="40"/>
      <c r="T10" s="40"/>
      <c r="U10" s="40"/>
      <c r="V10" s="40"/>
      <c r="W10" s="40"/>
      <c r="X10" s="40"/>
      <c r="Y10" s="40"/>
      <c r="Z10" s="40"/>
    </row>
    <row r="11">
      <c r="A11" s="38" t="s">
        <v>69</v>
      </c>
      <c r="B11" s="38" t="s">
        <v>70</v>
      </c>
      <c r="C11" s="39" t="s">
        <v>71</v>
      </c>
      <c r="D11" s="39" t="s">
        <v>67</v>
      </c>
      <c r="E11" s="39" t="s">
        <v>61</v>
      </c>
      <c r="F11" s="39" t="s">
        <v>62</v>
      </c>
      <c r="G11" s="39">
        <v>1.0</v>
      </c>
      <c r="H11" s="39">
        <v>12.0</v>
      </c>
      <c r="I11" s="40"/>
      <c r="J11" s="40"/>
      <c r="K11" s="40"/>
      <c r="L11" s="40"/>
      <c r="M11" s="40"/>
      <c r="N11" s="40"/>
      <c r="O11" s="40"/>
      <c r="P11" s="40"/>
      <c r="Q11" s="40"/>
      <c r="R11" s="40"/>
      <c r="S11" s="40"/>
      <c r="T11" s="40"/>
      <c r="U11" s="40"/>
      <c r="V11" s="40"/>
      <c r="W11" s="40"/>
      <c r="X11" s="40"/>
      <c r="Y11" s="40"/>
      <c r="Z11" s="40"/>
    </row>
    <row r="12">
      <c r="A12" s="38" t="s">
        <v>69</v>
      </c>
      <c r="B12" s="38" t="s">
        <v>72</v>
      </c>
      <c r="C12" s="39" t="s">
        <v>71</v>
      </c>
      <c r="D12" s="39" t="s">
        <v>67</v>
      </c>
      <c r="E12" s="39" t="s">
        <v>61</v>
      </c>
      <c r="F12" s="39" t="s">
        <v>62</v>
      </c>
      <c r="G12" s="39">
        <v>1.0</v>
      </c>
      <c r="H12" s="39">
        <v>12.0</v>
      </c>
      <c r="I12" s="40"/>
      <c r="J12" s="40"/>
      <c r="K12" s="40"/>
      <c r="L12" s="40"/>
      <c r="M12" s="40"/>
      <c r="N12" s="40"/>
      <c r="O12" s="40"/>
      <c r="P12" s="40"/>
      <c r="Q12" s="40"/>
      <c r="R12" s="40"/>
      <c r="S12" s="40"/>
      <c r="T12" s="40"/>
      <c r="U12" s="40"/>
      <c r="V12" s="40"/>
      <c r="W12" s="40"/>
      <c r="X12" s="40"/>
      <c r="Y12" s="40"/>
      <c r="Z12" s="40"/>
    </row>
    <row r="13">
      <c r="A13" s="38" t="s">
        <v>69</v>
      </c>
      <c r="B13" s="38" t="s">
        <v>68</v>
      </c>
      <c r="C13" s="39" t="s">
        <v>71</v>
      </c>
      <c r="D13" s="39" t="s">
        <v>67</v>
      </c>
      <c r="E13" s="39" t="s">
        <v>61</v>
      </c>
      <c r="F13" s="39" t="s">
        <v>62</v>
      </c>
      <c r="G13" s="39">
        <v>1.0</v>
      </c>
      <c r="H13" s="39">
        <v>12.0</v>
      </c>
      <c r="I13" s="40"/>
      <c r="J13" s="40"/>
      <c r="K13" s="40"/>
      <c r="L13" s="40"/>
      <c r="M13" s="40"/>
      <c r="N13" s="40"/>
      <c r="O13" s="40"/>
      <c r="P13" s="40"/>
      <c r="Q13" s="40"/>
      <c r="R13" s="40"/>
      <c r="S13" s="40"/>
      <c r="T13" s="40"/>
      <c r="U13" s="40"/>
      <c r="V13" s="40"/>
      <c r="W13" s="40"/>
      <c r="X13" s="40"/>
      <c r="Y13" s="40"/>
      <c r="Z13" s="40"/>
    </row>
    <row r="14">
      <c r="A14" s="38" t="s">
        <v>58</v>
      </c>
      <c r="B14" s="38" t="s">
        <v>73</v>
      </c>
      <c r="C14" s="39" t="s">
        <v>74</v>
      </c>
      <c r="D14" s="39" t="s">
        <v>60</v>
      </c>
      <c r="E14" s="39" t="s">
        <v>61</v>
      </c>
      <c r="F14" s="39" t="s">
        <v>62</v>
      </c>
      <c r="G14" s="39">
        <v>1.0</v>
      </c>
      <c r="H14" s="39">
        <v>12.0</v>
      </c>
      <c r="I14" s="40"/>
      <c r="J14" s="40"/>
      <c r="K14" s="40"/>
      <c r="L14" s="40"/>
      <c r="M14" s="40"/>
      <c r="N14" s="40"/>
      <c r="O14" s="40"/>
      <c r="P14" s="40"/>
      <c r="Q14" s="40"/>
      <c r="R14" s="40"/>
      <c r="S14" s="40"/>
      <c r="T14" s="40"/>
      <c r="U14" s="40"/>
      <c r="V14" s="40"/>
      <c r="W14" s="40"/>
      <c r="X14" s="40"/>
      <c r="Y14" s="40"/>
      <c r="Z14" s="40"/>
    </row>
    <row r="15">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row>
    <row r="18">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row>
    <row r="19">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row>
    <row r="20">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row>
    <row r="2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row>
    <row r="22">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row>
    <row r="23">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row>
    <row r="24">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row>
    <row r="25">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row>
    <row r="26">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row>
    <row r="27">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row>
    <row r="28">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row>
    <row r="29">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row>
    <row r="30">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row>
    <row r="3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row>
    <row r="32">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row>
    <row r="33">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row>
    <row r="34">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row>
    <row r="35">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row>
    <row r="36">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row>
    <row r="37">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row>
    <row r="38">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row>
    <row r="39">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row>
    <row r="40">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row>
    <row r="4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row>
    <row r="42">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row>
    <row r="43">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row>
    <row r="44">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row>
    <row r="4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row>
    <row r="46">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row>
    <row r="47">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row>
    <row r="48">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row>
    <row r="49">
      <c r="A49" s="41"/>
      <c r="B49" s="41"/>
      <c r="C49" s="41"/>
      <c r="D49" s="41"/>
      <c r="E49" s="41"/>
      <c r="F49" s="41"/>
      <c r="G49" s="41"/>
      <c r="H49" s="41"/>
      <c r="I49" s="41"/>
      <c r="J49" s="41"/>
      <c r="K49" s="41"/>
      <c r="L49" s="41"/>
      <c r="M49" s="41"/>
      <c r="N49" s="41"/>
      <c r="O49" s="41"/>
      <c r="P49" s="41"/>
      <c r="Q49" s="41"/>
      <c r="R49" s="41"/>
      <c r="S49" s="41"/>
      <c r="T49" s="41"/>
      <c r="U49" s="41"/>
      <c r="V49" s="41"/>
      <c r="W49" s="41"/>
      <c r="X49" s="41"/>
      <c r="Y49" s="41"/>
      <c r="Z49" s="41"/>
    </row>
    <row r="50">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row>
    <row r="5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row>
    <row r="52">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63"/>
    <col customWidth="1" min="2" max="2" width="10.13"/>
    <col customWidth="1" min="3" max="3" width="15.63"/>
    <col customWidth="1" min="4" max="4" width="68.88"/>
  </cols>
  <sheetData>
    <row r="1">
      <c r="A1" s="42"/>
      <c r="B1" s="42"/>
      <c r="C1" s="42"/>
      <c r="D1" s="42"/>
    </row>
    <row r="2">
      <c r="A2" s="42" t="s">
        <v>75</v>
      </c>
      <c r="D2" s="42"/>
    </row>
    <row r="3">
      <c r="D3" s="42"/>
    </row>
    <row r="4">
      <c r="A4" s="42"/>
      <c r="B4" s="42"/>
      <c r="C4" s="42"/>
      <c r="D4" s="42"/>
    </row>
    <row r="5">
      <c r="A5" s="29" t="s">
        <v>76</v>
      </c>
      <c r="B5" s="29" t="s">
        <v>77</v>
      </c>
      <c r="C5" s="29" t="s">
        <v>12</v>
      </c>
      <c r="D5" s="29" t="s">
        <v>19</v>
      </c>
    </row>
    <row r="6">
      <c r="B6" s="43"/>
      <c r="C6" s="43"/>
    </row>
    <row r="7">
      <c r="B7" s="43"/>
      <c r="C7" s="43"/>
    </row>
    <row r="8">
      <c r="B8" s="43"/>
      <c r="C8" s="43"/>
    </row>
    <row r="9">
      <c r="B9" s="43"/>
      <c r="C9" s="43"/>
      <c r="D9" s="44"/>
    </row>
    <row r="10">
      <c r="B10" s="43"/>
      <c r="C10" s="43"/>
    </row>
    <row r="11">
      <c r="B11" s="43"/>
      <c r="C11" s="43"/>
    </row>
    <row r="12">
      <c r="B12" s="43"/>
      <c r="C12" s="43"/>
    </row>
    <row r="13">
      <c r="B13" s="43"/>
      <c r="C13" s="43"/>
    </row>
    <row r="14">
      <c r="B14" s="43"/>
      <c r="C14" s="43"/>
    </row>
    <row r="15">
      <c r="B15" s="43"/>
      <c r="C15" s="43"/>
    </row>
    <row r="16">
      <c r="B16" s="43"/>
      <c r="C16" s="43"/>
    </row>
    <row r="17">
      <c r="B17" s="43"/>
      <c r="C17" s="43"/>
    </row>
    <row r="18">
      <c r="B18" s="43"/>
      <c r="C18" s="43"/>
    </row>
    <row r="19">
      <c r="B19" s="43"/>
      <c r="C19" s="43"/>
    </row>
    <row r="20">
      <c r="B20" s="43"/>
      <c r="C20" s="43"/>
    </row>
    <row r="21">
      <c r="B21" s="43"/>
      <c r="C21" s="43"/>
    </row>
    <row r="22">
      <c r="B22" s="43"/>
      <c r="C22" s="43"/>
    </row>
    <row r="23">
      <c r="B23" s="43"/>
      <c r="C23" s="43"/>
    </row>
    <row r="24">
      <c r="B24" s="43"/>
      <c r="C24" s="43"/>
    </row>
    <row r="25">
      <c r="B25" s="43"/>
      <c r="C25" s="43"/>
    </row>
    <row r="26">
      <c r="B26" s="43"/>
      <c r="C26" s="43"/>
    </row>
    <row r="27">
      <c r="B27" s="43"/>
      <c r="C27" s="43"/>
    </row>
    <row r="28">
      <c r="B28" s="43"/>
      <c r="C28" s="43"/>
    </row>
    <row r="29">
      <c r="B29" s="43"/>
      <c r="C29" s="43"/>
    </row>
    <row r="30">
      <c r="B30" s="43"/>
      <c r="C30" s="43"/>
    </row>
  </sheetData>
  <mergeCells count="1">
    <mergeCell ref="A2:C3"/>
  </mergeCells>
  <dataValidations>
    <dataValidation type="list" allowBlank="1" sqref="B6:B30">
      <formula1>"Widget,Report,View,Filter,Pentaho"</formula1>
    </dataValidation>
    <dataValidation type="list" allowBlank="1" sqref="C6:C30">
      <formula1>"Open,Needs Info,In Progress,Estimation,Validation,Resolved,Hold,Completed,Closed"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23.13"/>
    <col customWidth="1" min="3" max="3" width="55.25"/>
    <col customWidth="1" min="4" max="4" width="26.0"/>
  </cols>
  <sheetData>
    <row r="1">
      <c r="A1" s="45" t="s">
        <v>78</v>
      </c>
      <c r="B1" s="46" t="s">
        <v>79</v>
      </c>
      <c r="C1" s="46" t="s">
        <v>80</v>
      </c>
      <c r="D1" s="47" t="s">
        <v>81</v>
      </c>
    </row>
    <row r="2">
      <c r="A2" s="48" t="s">
        <v>82</v>
      </c>
      <c r="B2" s="49">
        <v>360.0</v>
      </c>
      <c r="C2" s="49" t="s">
        <v>83</v>
      </c>
      <c r="D2" s="50" t="b">
        <v>1</v>
      </c>
    </row>
    <row r="3">
      <c r="A3" s="48" t="s">
        <v>84</v>
      </c>
      <c r="B3" s="49">
        <v>310.0</v>
      </c>
      <c r="C3" s="49" t="s">
        <v>85</v>
      </c>
      <c r="D3" s="50" t="b">
        <v>1</v>
      </c>
    </row>
    <row r="4">
      <c r="A4" s="48" t="s">
        <v>86</v>
      </c>
      <c r="B4" s="49">
        <v>265.0</v>
      </c>
      <c r="C4" s="49" t="s">
        <v>87</v>
      </c>
      <c r="D4" s="50" t="b">
        <v>1</v>
      </c>
    </row>
    <row r="5">
      <c r="A5" s="48" t="s">
        <v>88</v>
      </c>
      <c r="B5" s="49">
        <v>235.0</v>
      </c>
      <c r="C5" s="49" t="s">
        <v>89</v>
      </c>
      <c r="D5" s="50" t="b">
        <v>1</v>
      </c>
    </row>
    <row r="6">
      <c r="A6" s="48" t="s">
        <v>90</v>
      </c>
      <c r="B6" s="49">
        <v>200.0</v>
      </c>
      <c r="C6" s="49" t="s">
        <v>91</v>
      </c>
      <c r="D6" s="50" t="b">
        <v>1</v>
      </c>
    </row>
    <row r="7">
      <c r="A7" s="48" t="s">
        <v>92</v>
      </c>
      <c r="B7" s="51"/>
      <c r="C7" s="49" t="s">
        <v>93</v>
      </c>
      <c r="D7" s="50" t="b">
        <v>1</v>
      </c>
    </row>
    <row r="8">
      <c r="A8" s="48" t="s">
        <v>94</v>
      </c>
      <c r="B8" s="51"/>
      <c r="C8" s="49" t="s">
        <v>95</v>
      </c>
      <c r="D8" s="52" t="b">
        <v>0</v>
      </c>
    </row>
    <row r="9">
      <c r="A9" s="53" t="s">
        <v>96</v>
      </c>
      <c r="B9" s="54"/>
      <c r="C9" s="55" t="s">
        <v>97</v>
      </c>
      <c r="D9" s="56" t="b">
        <v>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8.25"/>
    <col customWidth="1" min="2" max="2" width="36.63"/>
    <col customWidth="1" min="5" max="5" width="15.0"/>
    <col customWidth="1" min="6" max="6" width="14.25"/>
    <col customWidth="1" min="10" max="10" width="71.13"/>
    <col customWidth="1" min="11" max="11" width="43.38"/>
  </cols>
  <sheetData>
    <row r="1">
      <c r="A1" s="7"/>
      <c r="B1" s="28" t="s">
        <v>98</v>
      </c>
      <c r="C1" s="57"/>
      <c r="D1" s="58"/>
      <c r="E1" s="58"/>
      <c r="F1" s="58"/>
      <c r="G1" s="59"/>
      <c r="H1" s="59"/>
      <c r="I1" s="59"/>
      <c r="J1" s="60"/>
      <c r="K1" s="59"/>
      <c r="L1" s="61"/>
      <c r="M1" s="61"/>
      <c r="N1" s="61"/>
      <c r="O1" s="61"/>
      <c r="P1" s="61"/>
      <c r="Q1" s="61"/>
      <c r="R1" s="61"/>
      <c r="S1" s="61"/>
      <c r="T1" s="61"/>
      <c r="U1" s="61"/>
    </row>
    <row r="2">
      <c r="A2" s="7"/>
      <c r="C2" s="57"/>
      <c r="D2" s="62"/>
      <c r="E2" s="63" t="s">
        <v>1</v>
      </c>
      <c r="J2" s="60"/>
      <c r="K2" s="59"/>
      <c r="L2" s="61"/>
      <c r="M2" s="61"/>
      <c r="N2" s="61"/>
      <c r="O2" s="61"/>
      <c r="P2" s="61"/>
      <c r="Q2" s="61"/>
      <c r="R2" s="61"/>
      <c r="S2" s="61"/>
      <c r="T2" s="61"/>
      <c r="U2" s="61"/>
    </row>
    <row r="3">
      <c r="A3" s="7"/>
      <c r="C3" s="57"/>
      <c r="D3" s="62"/>
      <c r="E3" s="64" t="s">
        <v>2</v>
      </c>
      <c r="J3" s="60"/>
      <c r="K3" s="59"/>
      <c r="L3" s="61"/>
      <c r="M3" s="61"/>
      <c r="N3" s="61"/>
      <c r="O3" s="61"/>
      <c r="P3" s="61"/>
      <c r="Q3" s="61"/>
      <c r="R3" s="61"/>
      <c r="S3" s="61"/>
      <c r="T3" s="61"/>
      <c r="U3" s="61"/>
    </row>
    <row r="4">
      <c r="A4" s="7"/>
      <c r="C4" s="57"/>
      <c r="D4" s="62"/>
      <c r="E4" s="63" t="s">
        <v>3</v>
      </c>
      <c r="J4" s="60"/>
      <c r="K4" s="59"/>
      <c r="L4" s="61"/>
      <c r="M4" s="61"/>
      <c r="N4" s="61"/>
      <c r="O4" s="61"/>
      <c r="P4" s="61"/>
      <c r="Q4" s="61"/>
      <c r="R4" s="61"/>
      <c r="S4" s="61"/>
      <c r="T4" s="61"/>
      <c r="U4" s="61"/>
    </row>
    <row r="5">
      <c r="A5" s="7"/>
      <c r="C5" s="57"/>
      <c r="D5" s="62"/>
      <c r="E5" s="63" t="s">
        <v>4</v>
      </c>
      <c r="J5" s="60"/>
      <c r="K5" s="59"/>
      <c r="L5" s="61"/>
      <c r="M5" s="61"/>
      <c r="N5" s="61"/>
      <c r="O5" s="61"/>
      <c r="P5" s="61"/>
      <c r="Q5" s="61"/>
      <c r="R5" s="61"/>
      <c r="S5" s="61"/>
      <c r="T5" s="61"/>
      <c r="U5" s="61"/>
    </row>
    <row r="6">
      <c r="A6" s="7"/>
      <c r="C6" s="57"/>
      <c r="D6" s="62"/>
      <c r="E6" s="64" t="s">
        <v>5</v>
      </c>
      <c r="J6" s="65"/>
      <c r="K6" s="66"/>
      <c r="L6" s="61"/>
      <c r="M6" s="61"/>
      <c r="N6" s="61"/>
      <c r="O6" s="61"/>
      <c r="P6" s="61"/>
      <c r="Q6" s="61"/>
      <c r="R6" s="61"/>
      <c r="S6" s="61"/>
      <c r="T6" s="61"/>
      <c r="U6" s="61"/>
    </row>
    <row r="7">
      <c r="A7" s="7"/>
      <c r="B7" s="67"/>
      <c r="C7" s="68"/>
      <c r="D7" s="69"/>
      <c r="E7" s="69"/>
      <c r="F7" s="69"/>
      <c r="G7" s="70"/>
      <c r="H7" s="70"/>
      <c r="I7" s="70"/>
      <c r="J7" s="71"/>
      <c r="K7" s="70"/>
      <c r="L7" s="61"/>
      <c r="M7" s="61"/>
      <c r="N7" s="61"/>
      <c r="O7" s="61"/>
      <c r="P7" s="61"/>
      <c r="Q7" s="61"/>
      <c r="R7" s="61"/>
      <c r="S7" s="61"/>
      <c r="T7" s="61"/>
      <c r="U7" s="61"/>
    </row>
    <row r="8">
      <c r="A8" s="29" t="s">
        <v>99</v>
      </c>
      <c r="B8" s="72" t="s">
        <v>7</v>
      </c>
      <c r="C8" s="72" t="s">
        <v>77</v>
      </c>
      <c r="D8" s="72" t="s">
        <v>12</v>
      </c>
      <c r="E8" s="72" t="s">
        <v>10</v>
      </c>
      <c r="F8" s="72" t="s">
        <v>100</v>
      </c>
      <c r="G8" s="29" t="s">
        <v>101</v>
      </c>
      <c r="H8" s="72" t="s">
        <v>102</v>
      </c>
      <c r="I8" s="72" t="s">
        <v>103</v>
      </c>
      <c r="J8" s="72" t="s">
        <v>104</v>
      </c>
      <c r="K8" s="29" t="s">
        <v>105</v>
      </c>
      <c r="L8" s="61"/>
      <c r="M8" s="61"/>
      <c r="N8" s="61"/>
      <c r="O8" s="61"/>
      <c r="P8" s="61"/>
      <c r="Q8" s="61"/>
      <c r="R8" s="61"/>
      <c r="S8" s="61"/>
      <c r="T8" s="61"/>
      <c r="U8" s="61"/>
    </row>
    <row r="9">
      <c r="A9" s="73" t="s">
        <v>106</v>
      </c>
      <c r="B9" s="74" t="s">
        <v>107</v>
      </c>
      <c r="C9" s="73" t="s">
        <v>108</v>
      </c>
      <c r="D9" s="73" t="s">
        <v>109</v>
      </c>
      <c r="E9" s="75" t="s">
        <v>21</v>
      </c>
      <c r="F9" s="73" t="s">
        <v>110</v>
      </c>
      <c r="G9" s="76" t="b">
        <v>1</v>
      </c>
      <c r="H9" s="76" t="b">
        <v>1</v>
      </c>
      <c r="I9" s="77"/>
      <c r="J9" s="78"/>
      <c r="K9" s="79"/>
      <c r="L9" s="79"/>
      <c r="M9" s="79"/>
      <c r="N9" s="79"/>
      <c r="O9" s="79"/>
      <c r="P9" s="79"/>
      <c r="Q9" s="79"/>
      <c r="R9" s="79"/>
      <c r="S9" s="79"/>
      <c r="T9" s="79"/>
      <c r="U9" s="79"/>
    </row>
    <row r="10">
      <c r="A10" s="73" t="s">
        <v>106</v>
      </c>
      <c r="B10" s="74" t="s">
        <v>111</v>
      </c>
      <c r="C10" s="73" t="s">
        <v>108</v>
      </c>
      <c r="D10" s="73" t="s">
        <v>109</v>
      </c>
      <c r="E10" s="75" t="s">
        <v>21</v>
      </c>
      <c r="F10" s="73" t="s">
        <v>112</v>
      </c>
      <c r="G10" s="76" t="b">
        <v>1</v>
      </c>
      <c r="H10" s="76" t="b">
        <v>1</v>
      </c>
      <c r="I10" s="80">
        <v>45848.0</v>
      </c>
      <c r="J10" s="78"/>
      <c r="K10" s="79"/>
      <c r="L10" s="79"/>
      <c r="M10" s="79"/>
      <c r="N10" s="79"/>
      <c r="O10" s="79"/>
      <c r="P10" s="79"/>
      <c r="Q10" s="79"/>
      <c r="R10" s="79"/>
      <c r="S10" s="79"/>
      <c r="T10" s="79"/>
      <c r="U10" s="79"/>
    </row>
    <row r="11">
      <c r="A11" s="73" t="s">
        <v>106</v>
      </c>
      <c r="B11" s="74" t="s">
        <v>113</v>
      </c>
      <c r="C11" s="73" t="s">
        <v>108</v>
      </c>
      <c r="D11" s="73" t="s">
        <v>109</v>
      </c>
      <c r="E11" s="75" t="s">
        <v>21</v>
      </c>
      <c r="F11" s="73" t="s">
        <v>110</v>
      </c>
      <c r="G11" s="76" t="b">
        <v>1</v>
      </c>
      <c r="H11" s="76" t="b">
        <v>1</v>
      </c>
      <c r="I11" s="80">
        <v>45849.0</v>
      </c>
      <c r="J11" s="78"/>
      <c r="K11" s="79"/>
      <c r="L11" s="79"/>
      <c r="M11" s="79"/>
      <c r="N11" s="79"/>
      <c r="O11" s="79"/>
      <c r="P11" s="79"/>
      <c r="Q11" s="79"/>
      <c r="R11" s="79"/>
      <c r="S11" s="79"/>
      <c r="T11" s="79"/>
      <c r="U11" s="79"/>
    </row>
    <row r="12">
      <c r="A12" s="73" t="s">
        <v>106</v>
      </c>
      <c r="B12" s="74" t="s">
        <v>114</v>
      </c>
      <c r="C12" s="73" t="s">
        <v>108</v>
      </c>
      <c r="D12" s="73" t="s">
        <v>109</v>
      </c>
      <c r="E12" s="75" t="s">
        <v>115</v>
      </c>
      <c r="F12" s="73" t="s">
        <v>110</v>
      </c>
      <c r="G12" s="76" t="b">
        <v>1</v>
      </c>
      <c r="H12" s="76" t="b">
        <v>1</v>
      </c>
      <c r="I12" s="80">
        <v>45849.0</v>
      </c>
      <c r="J12" s="78"/>
      <c r="K12" s="79"/>
      <c r="L12" s="79"/>
      <c r="M12" s="79"/>
      <c r="N12" s="79"/>
      <c r="O12" s="79"/>
      <c r="P12" s="79"/>
      <c r="Q12" s="79"/>
      <c r="R12" s="79"/>
      <c r="S12" s="79"/>
      <c r="T12" s="79"/>
      <c r="U12" s="79"/>
    </row>
    <row r="13">
      <c r="A13" s="73" t="s">
        <v>116</v>
      </c>
      <c r="B13" s="74" t="s">
        <v>117</v>
      </c>
      <c r="C13" s="73" t="s">
        <v>108</v>
      </c>
      <c r="D13" s="73" t="s">
        <v>109</v>
      </c>
      <c r="E13" s="75" t="s">
        <v>28</v>
      </c>
      <c r="F13" s="73" t="s">
        <v>110</v>
      </c>
      <c r="G13" s="76" t="b">
        <v>1</v>
      </c>
      <c r="H13" s="76" t="b">
        <v>1</v>
      </c>
      <c r="I13" s="80">
        <v>45854.0</v>
      </c>
      <c r="J13" s="81"/>
      <c r="K13" s="79"/>
      <c r="L13" s="79"/>
      <c r="M13" s="79"/>
      <c r="N13" s="79"/>
      <c r="O13" s="79"/>
      <c r="P13" s="79"/>
      <c r="Q13" s="79"/>
      <c r="R13" s="79"/>
      <c r="S13" s="79"/>
      <c r="T13" s="79"/>
      <c r="U13" s="79"/>
    </row>
    <row r="14">
      <c r="A14" s="73" t="s">
        <v>116</v>
      </c>
      <c r="B14" s="74" t="s">
        <v>118</v>
      </c>
      <c r="C14" s="73" t="s">
        <v>108</v>
      </c>
      <c r="D14" s="73" t="s">
        <v>109</v>
      </c>
      <c r="E14" s="75" t="s">
        <v>28</v>
      </c>
      <c r="F14" s="73" t="s">
        <v>110</v>
      </c>
      <c r="G14" s="76" t="b">
        <v>1</v>
      </c>
      <c r="H14" s="76" t="b">
        <v>1</v>
      </c>
      <c r="I14" s="80">
        <v>45856.0</v>
      </c>
      <c r="J14" s="78"/>
      <c r="K14" s="79"/>
      <c r="L14" s="79"/>
      <c r="M14" s="79"/>
      <c r="N14" s="79"/>
      <c r="O14" s="79"/>
      <c r="P14" s="79"/>
      <c r="Q14" s="79"/>
      <c r="R14" s="79"/>
      <c r="S14" s="79"/>
      <c r="T14" s="79"/>
      <c r="U14" s="79"/>
    </row>
    <row r="15">
      <c r="A15" s="73" t="s">
        <v>116</v>
      </c>
      <c r="B15" s="74" t="s">
        <v>119</v>
      </c>
      <c r="C15" s="73" t="s">
        <v>108</v>
      </c>
      <c r="D15" s="73" t="s">
        <v>109</v>
      </c>
      <c r="E15" s="75" t="s">
        <v>28</v>
      </c>
      <c r="F15" s="73" t="s">
        <v>110</v>
      </c>
      <c r="G15" s="76" t="b">
        <v>1</v>
      </c>
      <c r="H15" s="76" t="b">
        <v>1</v>
      </c>
      <c r="I15" s="80">
        <v>45854.0</v>
      </c>
      <c r="J15" s="81"/>
      <c r="K15" s="79"/>
      <c r="L15" s="79"/>
      <c r="M15" s="79"/>
      <c r="N15" s="79"/>
      <c r="O15" s="79"/>
      <c r="P15" s="79"/>
      <c r="Q15" s="79"/>
      <c r="R15" s="79"/>
      <c r="S15" s="79"/>
      <c r="T15" s="79"/>
      <c r="U15" s="79"/>
    </row>
    <row r="16" ht="21.75" customHeight="1">
      <c r="A16" s="73" t="s">
        <v>116</v>
      </c>
      <c r="B16" s="74" t="s">
        <v>120</v>
      </c>
      <c r="C16" s="73" t="s">
        <v>108</v>
      </c>
      <c r="D16" s="73" t="s">
        <v>109</v>
      </c>
      <c r="E16" s="75" t="s">
        <v>28</v>
      </c>
      <c r="F16" s="73" t="s">
        <v>110</v>
      </c>
      <c r="G16" s="76" t="b">
        <v>1</v>
      </c>
      <c r="H16" s="76" t="b">
        <v>1</v>
      </c>
      <c r="I16" s="80">
        <v>45856.0</v>
      </c>
      <c r="J16" s="81"/>
      <c r="K16" s="79"/>
      <c r="L16" s="79"/>
      <c r="M16" s="79"/>
      <c r="N16" s="79"/>
      <c r="O16" s="79"/>
      <c r="P16" s="79"/>
      <c r="Q16" s="79"/>
      <c r="R16" s="79"/>
      <c r="S16" s="79"/>
      <c r="T16" s="79"/>
      <c r="U16" s="79"/>
    </row>
    <row r="17" ht="21.0" customHeight="1">
      <c r="A17" s="73" t="s">
        <v>121</v>
      </c>
      <c r="B17" s="74" t="s">
        <v>122</v>
      </c>
      <c r="C17" s="73" t="s">
        <v>108</v>
      </c>
      <c r="D17" s="73" t="s">
        <v>109</v>
      </c>
      <c r="E17" s="75" t="s">
        <v>115</v>
      </c>
      <c r="F17" s="73" t="s">
        <v>123</v>
      </c>
      <c r="G17" s="76" t="b">
        <v>1</v>
      </c>
      <c r="H17" s="76" t="b">
        <v>1</v>
      </c>
      <c r="I17" s="80">
        <v>45849.0</v>
      </c>
      <c r="J17" s="81"/>
      <c r="K17" s="79"/>
      <c r="L17" s="79"/>
      <c r="M17" s="79"/>
      <c r="N17" s="79"/>
      <c r="O17" s="79"/>
      <c r="P17" s="79"/>
      <c r="Q17" s="79"/>
      <c r="R17" s="79"/>
      <c r="S17" s="79"/>
      <c r="T17" s="79"/>
      <c r="U17" s="79"/>
    </row>
    <row r="18" ht="21.0" customHeight="1">
      <c r="A18" s="73" t="s">
        <v>121</v>
      </c>
      <c r="B18" s="74" t="s">
        <v>124</v>
      </c>
      <c r="C18" s="73" t="s">
        <v>108</v>
      </c>
      <c r="D18" s="73" t="s">
        <v>109</v>
      </c>
      <c r="E18" s="75" t="s">
        <v>115</v>
      </c>
      <c r="F18" s="73" t="s">
        <v>123</v>
      </c>
      <c r="G18" s="76" t="b">
        <v>1</v>
      </c>
      <c r="H18" s="76" t="b">
        <v>1</v>
      </c>
      <c r="I18" s="80">
        <v>45849.0</v>
      </c>
      <c r="J18" s="81"/>
      <c r="K18" s="79"/>
      <c r="L18" s="79"/>
      <c r="M18" s="79"/>
      <c r="N18" s="79"/>
      <c r="O18" s="79"/>
      <c r="P18" s="79"/>
      <c r="Q18" s="79"/>
      <c r="R18" s="79"/>
      <c r="S18" s="79"/>
      <c r="T18" s="79"/>
      <c r="U18" s="79"/>
    </row>
    <row r="19" ht="21.0" customHeight="1">
      <c r="A19" s="73" t="s">
        <v>121</v>
      </c>
      <c r="B19" s="74" t="s">
        <v>125</v>
      </c>
      <c r="C19" s="73" t="s">
        <v>108</v>
      </c>
      <c r="D19" s="73" t="s">
        <v>109</v>
      </c>
      <c r="E19" s="75" t="s">
        <v>115</v>
      </c>
      <c r="F19" s="73" t="s">
        <v>123</v>
      </c>
      <c r="G19" s="76" t="b">
        <v>1</v>
      </c>
      <c r="H19" s="76" t="b">
        <v>1</v>
      </c>
      <c r="I19" s="80">
        <v>45856.0</v>
      </c>
      <c r="J19" s="81"/>
      <c r="K19" s="79"/>
      <c r="L19" s="79"/>
      <c r="M19" s="79"/>
      <c r="N19" s="79"/>
      <c r="O19" s="79"/>
      <c r="P19" s="79"/>
      <c r="Q19" s="79"/>
      <c r="R19" s="79"/>
      <c r="S19" s="79"/>
      <c r="T19" s="79"/>
      <c r="U19" s="79"/>
    </row>
    <row r="20" ht="21.0" customHeight="1">
      <c r="A20" s="73" t="s">
        <v>121</v>
      </c>
      <c r="B20" s="74" t="s">
        <v>126</v>
      </c>
      <c r="C20" s="73" t="s">
        <v>108</v>
      </c>
      <c r="D20" s="73" t="s">
        <v>127</v>
      </c>
      <c r="E20" s="75" t="s">
        <v>115</v>
      </c>
      <c r="F20" s="73" t="s">
        <v>123</v>
      </c>
      <c r="G20" s="76" t="b">
        <v>1</v>
      </c>
      <c r="H20" s="76" t="b">
        <v>1</v>
      </c>
      <c r="I20" s="80">
        <v>45863.0</v>
      </c>
      <c r="J20" s="81"/>
      <c r="K20" s="79"/>
      <c r="L20" s="79"/>
      <c r="M20" s="79"/>
      <c r="N20" s="79"/>
      <c r="O20" s="79"/>
      <c r="P20" s="79"/>
      <c r="Q20" s="79"/>
      <c r="R20" s="79"/>
      <c r="S20" s="79"/>
      <c r="T20" s="79"/>
      <c r="U20" s="79"/>
    </row>
    <row r="21">
      <c r="A21" s="73" t="s">
        <v>128</v>
      </c>
      <c r="B21" s="74" t="s">
        <v>129</v>
      </c>
      <c r="C21" s="73" t="s">
        <v>108</v>
      </c>
      <c r="D21" s="73" t="s">
        <v>109</v>
      </c>
      <c r="E21" s="75" t="s">
        <v>115</v>
      </c>
      <c r="F21" s="73" t="s">
        <v>123</v>
      </c>
      <c r="G21" s="76" t="b">
        <v>1</v>
      </c>
      <c r="H21" s="76" t="b">
        <v>1</v>
      </c>
      <c r="I21" s="80">
        <v>45863.0</v>
      </c>
      <c r="J21" s="78"/>
      <c r="K21" s="79"/>
      <c r="L21" s="79"/>
      <c r="M21" s="79"/>
      <c r="N21" s="79"/>
      <c r="O21" s="79"/>
      <c r="P21" s="79"/>
      <c r="Q21" s="79"/>
      <c r="R21" s="79"/>
      <c r="S21" s="79"/>
      <c r="T21" s="79"/>
      <c r="U21" s="79"/>
    </row>
    <row r="22">
      <c r="A22" s="73" t="s">
        <v>128</v>
      </c>
      <c r="B22" s="74" t="s">
        <v>130</v>
      </c>
      <c r="C22" s="73" t="s">
        <v>108</v>
      </c>
      <c r="D22" s="73" t="s">
        <v>109</v>
      </c>
      <c r="E22" s="75" t="s">
        <v>115</v>
      </c>
      <c r="F22" s="73" t="s">
        <v>123</v>
      </c>
      <c r="G22" s="76" t="b">
        <v>1</v>
      </c>
      <c r="H22" s="76" t="b">
        <v>1</v>
      </c>
      <c r="I22" s="80">
        <v>45863.0</v>
      </c>
      <c r="J22" s="78"/>
      <c r="K22" s="79"/>
      <c r="L22" s="79"/>
      <c r="M22" s="79"/>
      <c r="N22" s="79"/>
      <c r="O22" s="79"/>
      <c r="P22" s="79"/>
      <c r="Q22" s="79"/>
      <c r="R22" s="79"/>
      <c r="S22" s="79"/>
      <c r="T22" s="79"/>
      <c r="U22" s="79"/>
    </row>
    <row r="23">
      <c r="A23" s="73" t="s">
        <v>116</v>
      </c>
      <c r="B23" s="74" t="s">
        <v>131</v>
      </c>
      <c r="C23" s="73" t="s">
        <v>108</v>
      </c>
      <c r="D23" s="73" t="s">
        <v>109</v>
      </c>
      <c r="E23" s="75" t="s">
        <v>115</v>
      </c>
      <c r="F23" s="73" t="s">
        <v>123</v>
      </c>
      <c r="G23" s="76" t="b">
        <v>1</v>
      </c>
      <c r="H23" s="76" t="b">
        <v>1</v>
      </c>
      <c r="I23" s="80">
        <v>45863.0</v>
      </c>
      <c r="J23" s="78"/>
      <c r="K23" s="79"/>
      <c r="L23" s="79"/>
      <c r="M23" s="79"/>
      <c r="N23" s="79"/>
      <c r="O23" s="79"/>
      <c r="P23" s="79"/>
      <c r="Q23" s="79"/>
      <c r="R23" s="79"/>
      <c r="S23" s="79"/>
      <c r="T23" s="79"/>
      <c r="U23" s="79"/>
    </row>
    <row r="24">
      <c r="A24" s="73" t="s">
        <v>132</v>
      </c>
      <c r="B24" s="82" t="s">
        <v>133</v>
      </c>
      <c r="C24" s="73" t="s">
        <v>108</v>
      </c>
      <c r="D24" s="73" t="s">
        <v>109</v>
      </c>
      <c r="E24" s="75" t="s">
        <v>21</v>
      </c>
      <c r="F24" s="73" t="s">
        <v>110</v>
      </c>
      <c r="G24" s="76" t="b">
        <v>1</v>
      </c>
      <c r="H24" s="76" t="b">
        <v>1</v>
      </c>
      <c r="I24" s="80">
        <v>45854.0</v>
      </c>
      <c r="J24" s="81"/>
      <c r="K24" s="79"/>
      <c r="L24" s="79"/>
      <c r="M24" s="79"/>
      <c r="N24" s="79"/>
      <c r="O24" s="79"/>
      <c r="P24" s="79"/>
      <c r="Q24" s="79"/>
      <c r="R24" s="79"/>
      <c r="S24" s="79"/>
      <c r="T24" s="79"/>
      <c r="U24" s="79"/>
    </row>
    <row r="25">
      <c r="A25" s="73" t="s">
        <v>134</v>
      </c>
      <c r="B25" s="82" t="s">
        <v>135</v>
      </c>
      <c r="C25" s="73" t="s">
        <v>108</v>
      </c>
      <c r="D25" s="73" t="s">
        <v>109</v>
      </c>
      <c r="E25" s="75" t="s">
        <v>21</v>
      </c>
      <c r="F25" s="73" t="s">
        <v>110</v>
      </c>
      <c r="G25" s="76" t="b">
        <v>1</v>
      </c>
      <c r="H25" s="76" t="b">
        <v>1</v>
      </c>
      <c r="I25" s="80">
        <v>45854.0</v>
      </c>
      <c r="J25" s="78"/>
      <c r="K25" s="79"/>
      <c r="L25" s="79"/>
      <c r="M25" s="79"/>
      <c r="N25" s="79"/>
      <c r="O25" s="79"/>
      <c r="P25" s="79"/>
      <c r="Q25" s="79"/>
      <c r="R25" s="79"/>
      <c r="S25" s="79"/>
      <c r="T25" s="79"/>
      <c r="U25" s="79"/>
    </row>
    <row r="26">
      <c r="A26" s="73" t="s">
        <v>136</v>
      </c>
      <c r="B26" s="82" t="s">
        <v>137</v>
      </c>
      <c r="C26" s="73" t="s">
        <v>108</v>
      </c>
      <c r="D26" s="73" t="s">
        <v>109</v>
      </c>
      <c r="E26" s="75" t="s">
        <v>21</v>
      </c>
      <c r="F26" s="73" t="s">
        <v>110</v>
      </c>
      <c r="G26" s="76" t="b">
        <v>1</v>
      </c>
      <c r="H26" s="76" t="b">
        <v>1</v>
      </c>
      <c r="I26" s="80">
        <v>45855.0</v>
      </c>
      <c r="J26" s="78"/>
      <c r="K26" s="79"/>
      <c r="L26" s="79"/>
      <c r="M26" s="79"/>
      <c r="N26" s="79"/>
      <c r="O26" s="79"/>
      <c r="P26" s="79"/>
      <c r="Q26" s="79"/>
      <c r="R26" s="79"/>
      <c r="S26" s="79"/>
      <c r="T26" s="79"/>
      <c r="U26" s="79"/>
    </row>
    <row r="27">
      <c r="A27" s="73" t="s">
        <v>132</v>
      </c>
      <c r="B27" s="82" t="s">
        <v>138</v>
      </c>
      <c r="C27" s="73" t="s">
        <v>108</v>
      </c>
      <c r="D27" s="73" t="s">
        <v>109</v>
      </c>
      <c r="E27" s="75" t="s">
        <v>21</v>
      </c>
      <c r="F27" s="73" t="s">
        <v>110</v>
      </c>
      <c r="G27" s="76" t="b">
        <v>1</v>
      </c>
      <c r="H27" s="76" t="b">
        <v>1</v>
      </c>
      <c r="I27" s="80">
        <v>45854.0</v>
      </c>
      <c r="J27" s="81"/>
      <c r="K27" s="79"/>
      <c r="L27" s="79"/>
      <c r="M27" s="79"/>
      <c r="N27" s="79"/>
      <c r="O27" s="79"/>
      <c r="P27" s="79"/>
      <c r="Q27" s="79"/>
      <c r="R27" s="79"/>
      <c r="S27" s="79"/>
      <c r="T27" s="79"/>
      <c r="U27" s="79"/>
    </row>
    <row r="28">
      <c r="A28" s="73" t="s">
        <v>134</v>
      </c>
      <c r="B28" s="82" t="s">
        <v>139</v>
      </c>
      <c r="C28" s="73" t="s">
        <v>108</v>
      </c>
      <c r="D28" s="73" t="s">
        <v>109</v>
      </c>
      <c r="E28" s="75" t="s">
        <v>21</v>
      </c>
      <c r="F28" s="73" t="s">
        <v>110</v>
      </c>
      <c r="G28" s="76" t="b">
        <v>1</v>
      </c>
      <c r="H28" s="76" t="b">
        <v>1</v>
      </c>
      <c r="I28" s="80">
        <v>45854.0</v>
      </c>
      <c r="J28" s="78"/>
      <c r="K28" s="79"/>
      <c r="L28" s="79"/>
      <c r="M28" s="79"/>
      <c r="N28" s="79"/>
      <c r="O28" s="79"/>
      <c r="P28" s="79"/>
      <c r="Q28" s="79"/>
      <c r="R28" s="79"/>
      <c r="S28" s="79"/>
      <c r="T28" s="79"/>
      <c r="U28" s="79"/>
    </row>
    <row r="29">
      <c r="A29" s="73" t="s">
        <v>136</v>
      </c>
      <c r="B29" s="82" t="s">
        <v>140</v>
      </c>
      <c r="C29" s="73" t="s">
        <v>108</v>
      </c>
      <c r="D29" s="73" t="s">
        <v>109</v>
      </c>
      <c r="E29" s="75" t="s">
        <v>21</v>
      </c>
      <c r="F29" s="73" t="s">
        <v>110</v>
      </c>
      <c r="G29" s="76" t="b">
        <v>1</v>
      </c>
      <c r="H29" s="76" t="b">
        <v>1</v>
      </c>
      <c r="I29" s="80">
        <v>45855.0</v>
      </c>
      <c r="J29" s="78"/>
      <c r="K29" s="79"/>
      <c r="L29" s="79"/>
      <c r="M29" s="79"/>
      <c r="N29" s="79"/>
      <c r="O29" s="79"/>
      <c r="P29" s="79"/>
      <c r="Q29" s="79"/>
      <c r="R29" s="79"/>
      <c r="S29" s="79"/>
      <c r="T29" s="79"/>
      <c r="U29" s="79"/>
    </row>
    <row r="30">
      <c r="A30" s="73" t="s">
        <v>141</v>
      </c>
      <c r="B30" s="74" t="s">
        <v>142</v>
      </c>
      <c r="C30" s="73" t="s">
        <v>108</v>
      </c>
      <c r="D30" s="73" t="s">
        <v>127</v>
      </c>
      <c r="E30" s="75" t="s">
        <v>28</v>
      </c>
      <c r="F30" s="73" t="s">
        <v>110</v>
      </c>
      <c r="G30" s="76" t="b">
        <v>1</v>
      </c>
      <c r="H30" s="76" t="b">
        <v>1</v>
      </c>
      <c r="I30" s="80">
        <v>45863.0</v>
      </c>
      <c r="J30" s="78"/>
      <c r="K30" s="79"/>
      <c r="L30" s="79"/>
      <c r="M30" s="79"/>
      <c r="N30" s="79"/>
      <c r="O30" s="79"/>
      <c r="P30" s="79"/>
      <c r="Q30" s="79"/>
      <c r="R30" s="79"/>
      <c r="S30" s="79"/>
      <c r="T30" s="79"/>
      <c r="U30" s="79"/>
    </row>
    <row r="31">
      <c r="A31" s="73" t="s">
        <v>141</v>
      </c>
      <c r="B31" s="74" t="s">
        <v>143</v>
      </c>
      <c r="C31" s="73" t="s">
        <v>108</v>
      </c>
      <c r="D31" s="73" t="s">
        <v>127</v>
      </c>
      <c r="E31" s="75" t="s">
        <v>28</v>
      </c>
      <c r="F31" s="73" t="s">
        <v>110</v>
      </c>
      <c r="G31" s="76" t="b">
        <v>1</v>
      </c>
      <c r="H31" s="76" t="b">
        <v>1</v>
      </c>
      <c r="I31" s="80">
        <v>45863.0</v>
      </c>
      <c r="J31" s="78"/>
      <c r="K31" s="79"/>
      <c r="L31" s="79"/>
      <c r="M31" s="79"/>
      <c r="N31" s="79"/>
      <c r="O31" s="79"/>
      <c r="P31" s="79"/>
      <c r="Q31" s="79"/>
      <c r="R31" s="79"/>
      <c r="S31" s="79"/>
      <c r="T31" s="79"/>
      <c r="U31" s="79"/>
    </row>
    <row r="32">
      <c r="A32" s="73" t="s">
        <v>141</v>
      </c>
      <c r="B32" s="74" t="s">
        <v>144</v>
      </c>
      <c r="C32" s="73" t="s">
        <v>108</v>
      </c>
      <c r="D32" s="73" t="s">
        <v>127</v>
      </c>
      <c r="E32" s="75" t="s">
        <v>28</v>
      </c>
      <c r="F32" s="73" t="s">
        <v>110</v>
      </c>
      <c r="G32" s="76" t="b">
        <v>1</v>
      </c>
      <c r="H32" s="76" t="b">
        <v>1</v>
      </c>
      <c r="I32" s="80">
        <v>45863.0</v>
      </c>
      <c r="J32" s="78"/>
      <c r="K32" s="79"/>
      <c r="L32" s="79"/>
      <c r="M32" s="79"/>
      <c r="N32" s="79"/>
      <c r="O32" s="79"/>
      <c r="P32" s="79"/>
      <c r="Q32" s="79"/>
      <c r="R32" s="79"/>
      <c r="S32" s="79"/>
      <c r="T32" s="79"/>
      <c r="U32" s="79"/>
    </row>
    <row r="33">
      <c r="A33" s="73" t="s">
        <v>141</v>
      </c>
      <c r="B33" s="74" t="s">
        <v>145</v>
      </c>
      <c r="C33" s="73" t="s">
        <v>108</v>
      </c>
      <c r="D33" s="73" t="s">
        <v>127</v>
      </c>
      <c r="E33" s="75" t="s">
        <v>28</v>
      </c>
      <c r="F33" s="73" t="s">
        <v>110</v>
      </c>
      <c r="G33" s="76" t="b">
        <v>1</v>
      </c>
      <c r="H33" s="76" t="b">
        <v>1</v>
      </c>
      <c r="I33" s="80">
        <v>45863.0</v>
      </c>
      <c r="J33" s="78"/>
      <c r="K33" s="79"/>
      <c r="L33" s="79"/>
      <c r="M33" s="79"/>
      <c r="N33" s="79"/>
      <c r="O33" s="79"/>
      <c r="P33" s="79"/>
      <c r="Q33" s="79"/>
      <c r="R33" s="79"/>
      <c r="S33" s="79"/>
      <c r="T33" s="79"/>
      <c r="U33" s="79"/>
    </row>
    <row r="34">
      <c r="A34" s="73" t="s">
        <v>141</v>
      </c>
      <c r="B34" s="74" t="s">
        <v>146</v>
      </c>
      <c r="C34" s="73" t="s">
        <v>108</v>
      </c>
      <c r="D34" s="73" t="s">
        <v>127</v>
      </c>
      <c r="E34" s="75" t="s">
        <v>28</v>
      </c>
      <c r="F34" s="73" t="s">
        <v>110</v>
      </c>
      <c r="G34" s="76" t="b">
        <v>1</v>
      </c>
      <c r="H34" s="76" t="b">
        <v>1</v>
      </c>
      <c r="I34" s="80">
        <v>45863.0</v>
      </c>
      <c r="J34" s="78"/>
      <c r="K34" s="79"/>
      <c r="L34" s="79"/>
      <c r="M34" s="79"/>
      <c r="N34" s="79"/>
      <c r="O34" s="79"/>
      <c r="P34" s="79"/>
      <c r="Q34" s="79"/>
      <c r="R34" s="79"/>
      <c r="S34" s="79"/>
      <c r="T34" s="79"/>
      <c r="U34" s="79"/>
    </row>
    <row r="35">
      <c r="A35" s="73" t="s">
        <v>147</v>
      </c>
      <c r="B35" s="74" t="s">
        <v>148</v>
      </c>
      <c r="C35" s="73" t="s">
        <v>108</v>
      </c>
      <c r="D35" s="73" t="s">
        <v>127</v>
      </c>
      <c r="E35" s="75" t="s">
        <v>28</v>
      </c>
      <c r="F35" s="73" t="s">
        <v>110</v>
      </c>
      <c r="G35" s="76" t="b">
        <v>1</v>
      </c>
      <c r="H35" s="76" t="b">
        <v>1</v>
      </c>
      <c r="I35" s="83">
        <v>45870.0</v>
      </c>
      <c r="J35" s="78"/>
      <c r="K35" s="79"/>
      <c r="L35" s="79"/>
      <c r="M35" s="79"/>
      <c r="N35" s="79"/>
      <c r="O35" s="79"/>
      <c r="P35" s="79"/>
      <c r="Q35" s="79"/>
      <c r="R35" s="79"/>
      <c r="S35" s="79"/>
      <c r="T35" s="79"/>
      <c r="U35" s="79"/>
    </row>
    <row r="36">
      <c r="A36" s="73" t="s">
        <v>147</v>
      </c>
      <c r="B36" s="74" t="s">
        <v>149</v>
      </c>
      <c r="C36" s="73" t="s">
        <v>108</v>
      </c>
      <c r="D36" s="73" t="s">
        <v>127</v>
      </c>
      <c r="E36" s="75" t="s">
        <v>28</v>
      </c>
      <c r="F36" s="73" t="s">
        <v>110</v>
      </c>
      <c r="G36" s="76" t="b">
        <v>1</v>
      </c>
      <c r="H36" s="76" t="b">
        <v>1</v>
      </c>
      <c r="I36" s="83">
        <v>45870.0</v>
      </c>
      <c r="J36" s="78"/>
      <c r="K36" s="79"/>
      <c r="L36" s="79"/>
      <c r="M36" s="79"/>
      <c r="N36" s="79"/>
      <c r="O36" s="79"/>
      <c r="P36" s="79"/>
      <c r="Q36" s="79"/>
      <c r="R36" s="79"/>
      <c r="S36" s="79"/>
      <c r="T36" s="79"/>
      <c r="U36" s="79"/>
    </row>
    <row r="37">
      <c r="A37" s="73" t="s">
        <v>147</v>
      </c>
      <c r="B37" s="74" t="s">
        <v>150</v>
      </c>
      <c r="C37" s="73" t="s">
        <v>108</v>
      </c>
      <c r="D37" s="73" t="s">
        <v>127</v>
      </c>
      <c r="E37" s="75" t="s">
        <v>28</v>
      </c>
      <c r="F37" s="73" t="s">
        <v>110</v>
      </c>
      <c r="G37" s="76" t="b">
        <v>1</v>
      </c>
      <c r="H37" s="76" t="b">
        <v>1</v>
      </c>
      <c r="I37" s="83">
        <v>45870.0</v>
      </c>
      <c r="J37" s="78"/>
      <c r="K37" s="79"/>
      <c r="L37" s="79"/>
      <c r="M37" s="79"/>
      <c r="N37" s="79"/>
      <c r="O37" s="79"/>
      <c r="P37" s="79"/>
      <c r="Q37" s="79"/>
      <c r="R37" s="79"/>
      <c r="S37" s="79"/>
      <c r="T37" s="79"/>
      <c r="U37" s="79"/>
    </row>
    <row r="38">
      <c r="A38" s="73" t="s">
        <v>147</v>
      </c>
      <c r="B38" s="74" t="s">
        <v>151</v>
      </c>
      <c r="C38" s="73" t="s">
        <v>108</v>
      </c>
      <c r="D38" s="73" t="s">
        <v>127</v>
      </c>
      <c r="E38" s="75" t="s">
        <v>28</v>
      </c>
      <c r="F38" s="73" t="s">
        <v>110</v>
      </c>
      <c r="G38" s="76" t="b">
        <v>1</v>
      </c>
      <c r="H38" s="76" t="b">
        <v>1</v>
      </c>
      <c r="I38" s="83">
        <v>45870.0</v>
      </c>
      <c r="J38" s="78"/>
      <c r="K38" s="79"/>
      <c r="L38" s="79"/>
      <c r="M38" s="79"/>
      <c r="N38" s="79"/>
      <c r="O38" s="79"/>
      <c r="P38" s="79"/>
      <c r="Q38" s="79"/>
      <c r="R38" s="79"/>
      <c r="S38" s="79"/>
      <c r="T38" s="79"/>
      <c r="U38" s="79"/>
    </row>
    <row r="39">
      <c r="A39" s="73" t="s">
        <v>147</v>
      </c>
      <c r="B39" s="74" t="s">
        <v>152</v>
      </c>
      <c r="C39" s="73" t="s">
        <v>108</v>
      </c>
      <c r="D39" s="73" t="s">
        <v>127</v>
      </c>
      <c r="E39" s="75" t="s">
        <v>28</v>
      </c>
      <c r="F39" s="73" t="s">
        <v>110</v>
      </c>
      <c r="G39" s="76" t="b">
        <v>1</v>
      </c>
      <c r="H39" s="76" t="b">
        <v>1</v>
      </c>
      <c r="I39" s="83">
        <v>45870.0</v>
      </c>
      <c r="J39" s="78"/>
      <c r="K39" s="79"/>
      <c r="L39" s="79"/>
      <c r="M39" s="79"/>
      <c r="N39" s="79"/>
      <c r="O39" s="79"/>
      <c r="P39" s="79"/>
      <c r="Q39" s="79"/>
      <c r="R39" s="79"/>
      <c r="S39" s="79"/>
      <c r="T39" s="79"/>
      <c r="U39" s="79"/>
    </row>
    <row r="40">
      <c r="A40" s="73" t="s">
        <v>153</v>
      </c>
      <c r="B40" s="74" t="s">
        <v>154</v>
      </c>
      <c r="C40" s="73" t="s">
        <v>108</v>
      </c>
      <c r="D40" s="73" t="s">
        <v>155</v>
      </c>
      <c r="E40" s="75" t="s">
        <v>115</v>
      </c>
      <c r="F40" s="73" t="s">
        <v>123</v>
      </c>
      <c r="G40" s="76" t="b">
        <v>1</v>
      </c>
      <c r="H40" s="76" t="b">
        <v>1</v>
      </c>
      <c r="I40" s="80">
        <v>45873.0</v>
      </c>
      <c r="J40" s="78"/>
      <c r="K40" s="79"/>
      <c r="L40" s="79"/>
      <c r="M40" s="79"/>
      <c r="N40" s="79"/>
      <c r="O40" s="79"/>
      <c r="P40" s="79"/>
      <c r="Q40" s="79"/>
      <c r="R40" s="79"/>
      <c r="S40" s="79"/>
      <c r="T40" s="79"/>
      <c r="U40" s="79"/>
    </row>
    <row r="41">
      <c r="A41" s="73"/>
      <c r="B41" s="74"/>
      <c r="C41" s="73"/>
      <c r="D41" s="73"/>
      <c r="E41" s="84"/>
      <c r="F41" s="73"/>
      <c r="G41" s="76"/>
      <c r="H41" s="76"/>
      <c r="I41" s="77"/>
      <c r="J41" s="78"/>
      <c r="K41" s="79"/>
      <c r="L41" s="79"/>
      <c r="M41" s="79"/>
      <c r="N41" s="79"/>
      <c r="O41" s="79"/>
      <c r="P41" s="79"/>
      <c r="Q41" s="79"/>
      <c r="R41" s="79"/>
      <c r="S41" s="79"/>
      <c r="T41" s="79"/>
      <c r="U41" s="79"/>
    </row>
    <row r="42">
      <c r="A42" s="73"/>
      <c r="B42" s="74"/>
      <c r="C42" s="73"/>
      <c r="D42" s="73"/>
      <c r="E42" s="84"/>
      <c r="F42" s="73"/>
      <c r="G42" s="76"/>
      <c r="H42" s="76"/>
      <c r="I42" s="80"/>
      <c r="J42" s="81"/>
      <c r="K42" s="79"/>
      <c r="L42" s="79"/>
      <c r="M42" s="79"/>
      <c r="N42" s="79"/>
      <c r="O42" s="79"/>
      <c r="P42" s="79"/>
      <c r="Q42" s="79"/>
      <c r="R42" s="79"/>
      <c r="S42" s="79"/>
      <c r="T42" s="79"/>
      <c r="U42" s="79"/>
    </row>
    <row r="43">
      <c r="A43" s="85"/>
      <c r="B43" s="86"/>
      <c r="C43" s="85"/>
      <c r="D43" s="85"/>
      <c r="E43" s="84"/>
      <c r="F43" s="85"/>
      <c r="G43" s="76"/>
      <c r="H43" s="76"/>
      <c r="I43" s="77"/>
      <c r="J43" s="78"/>
      <c r="K43" s="79"/>
      <c r="L43" s="79"/>
      <c r="M43" s="79"/>
      <c r="N43" s="79"/>
      <c r="O43" s="79"/>
      <c r="P43" s="79"/>
      <c r="Q43" s="79"/>
      <c r="R43" s="79"/>
      <c r="S43" s="79"/>
      <c r="T43" s="79"/>
      <c r="U43" s="79"/>
    </row>
    <row r="44">
      <c r="A44" s="85"/>
      <c r="B44" s="86"/>
      <c r="C44" s="85"/>
      <c r="D44" s="85"/>
      <c r="E44" s="84"/>
      <c r="F44" s="85"/>
      <c r="G44" s="76"/>
      <c r="H44" s="79"/>
      <c r="I44" s="77"/>
      <c r="J44" s="78"/>
      <c r="K44" s="79"/>
      <c r="L44" s="79"/>
      <c r="M44" s="79"/>
      <c r="N44" s="79"/>
      <c r="O44" s="79"/>
      <c r="P44" s="79"/>
      <c r="Q44" s="79"/>
      <c r="R44" s="79"/>
      <c r="S44" s="79"/>
      <c r="T44" s="79"/>
      <c r="U44" s="79"/>
    </row>
    <row r="45">
      <c r="A45" s="85"/>
      <c r="B45" s="86"/>
      <c r="C45" s="85"/>
      <c r="D45" s="85"/>
      <c r="E45" s="84"/>
      <c r="F45" s="85"/>
      <c r="G45" s="76"/>
      <c r="H45" s="79"/>
      <c r="I45" s="77"/>
      <c r="J45" s="78"/>
      <c r="K45" s="79"/>
      <c r="L45" s="79"/>
      <c r="M45" s="79"/>
      <c r="N45" s="79"/>
      <c r="O45" s="79"/>
      <c r="P45" s="79"/>
      <c r="Q45" s="79"/>
      <c r="R45" s="79"/>
      <c r="S45" s="79"/>
      <c r="T45" s="79"/>
      <c r="U45" s="79"/>
    </row>
    <row r="46">
      <c r="A46" s="85"/>
      <c r="B46" s="86"/>
      <c r="C46" s="85"/>
      <c r="D46" s="85"/>
      <c r="E46" s="84"/>
      <c r="F46" s="85"/>
      <c r="G46" s="79"/>
      <c r="H46" s="79"/>
      <c r="I46" s="77"/>
      <c r="J46" s="78"/>
      <c r="K46" s="79"/>
      <c r="L46" s="79"/>
      <c r="M46" s="79"/>
      <c r="N46" s="79"/>
      <c r="O46" s="79"/>
      <c r="P46" s="79"/>
      <c r="Q46" s="79"/>
      <c r="R46" s="79"/>
      <c r="S46" s="79"/>
      <c r="T46" s="79"/>
      <c r="U46" s="79"/>
    </row>
    <row r="47">
      <c r="A47" s="85"/>
      <c r="B47" s="86"/>
      <c r="C47" s="85"/>
      <c r="D47" s="85"/>
      <c r="E47" s="84"/>
      <c r="F47" s="85"/>
      <c r="G47" s="76"/>
      <c r="H47" s="79"/>
      <c r="I47" s="77"/>
      <c r="J47" s="78"/>
      <c r="K47" s="79"/>
      <c r="L47" s="79"/>
      <c r="M47" s="79"/>
      <c r="N47" s="79"/>
      <c r="O47" s="79"/>
      <c r="P47" s="79"/>
      <c r="Q47" s="79"/>
      <c r="R47" s="79"/>
      <c r="S47" s="79"/>
      <c r="T47" s="79"/>
      <c r="U47" s="79"/>
    </row>
    <row r="48">
      <c r="A48" s="85"/>
      <c r="B48" s="86"/>
      <c r="C48" s="85"/>
      <c r="D48" s="85"/>
      <c r="E48" s="84"/>
      <c r="F48" s="85"/>
      <c r="G48" s="79"/>
      <c r="H48" s="79"/>
      <c r="I48" s="77"/>
      <c r="J48" s="78"/>
      <c r="K48" s="79"/>
      <c r="L48" s="79"/>
      <c r="M48" s="79"/>
      <c r="N48" s="79"/>
      <c r="O48" s="79"/>
      <c r="P48" s="79"/>
      <c r="Q48" s="79"/>
      <c r="R48" s="79"/>
      <c r="S48" s="79"/>
      <c r="T48" s="79"/>
      <c r="U48" s="79"/>
    </row>
    <row r="49">
      <c r="A49" s="85"/>
      <c r="B49" s="86"/>
      <c r="C49" s="85"/>
      <c r="D49" s="85"/>
      <c r="E49" s="84"/>
      <c r="F49" s="85"/>
      <c r="G49" s="79"/>
      <c r="H49" s="79"/>
      <c r="I49" s="77"/>
      <c r="J49" s="78"/>
      <c r="K49" s="79"/>
      <c r="L49" s="79"/>
      <c r="M49" s="79"/>
      <c r="N49" s="79"/>
      <c r="O49" s="79"/>
      <c r="P49" s="79"/>
      <c r="Q49" s="79"/>
      <c r="R49" s="79"/>
      <c r="S49" s="79"/>
      <c r="T49" s="79"/>
      <c r="U49" s="79"/>
    </row>
    <row r="50">
      <c r="A50" s="85"/>
      <c r="B50" s="86"/>
      <c r="C50" s="85"/>
      <c r="D50" s="85"/>
      <c r="E50" s="84"/>
      <c r="F50" s="85"/>
      <c r="G50" s="79"/>
      <c r="H50" s="79"/>
      <c r="I50" s="77"/>
      <c r="J50" s="78"/>
      <c r="K50" s="79"/>
      <c r="L50" s="79"/>
      <c r="M50" s="79"/>
      <c r="N50" s="79"/>
      <c r="O50" s="79"/>
      <c r="P50" s="79"/>
      <c r="Q50" s="79"/>
      <c r="R50" s="79"/>
      <c r="S50" s="79"/>
      <c r="T50" s="79"/>
      <c r="U50" s="79"/>
    </row>
    <row r="51">
      <c r="A51" s="85"/>
      <c r="B51" s="86"/>
      <c r="C51" s="85"/>
      <c r="D51" s="85"/>
      <c r="E51" s="84"/>
      <c r="F51" s="85"/>
      <c r="G51" s="79"/>
      <c r="H51" s="79"/>
      <c r="I51" s="77"/>
      <c r="J51" s="78"/>
      <c r="K51" s="79"/>
      <c r="L51" s="79"/>
      <c r="M51" s="79"/>
      <c r="N51" s="79"/>
      <c r="O51" s="79"/>
      <c r="P51" s="79"/>
      <c r="Q51" s="79"/>
      <c r="R51" s="79"/>
      <c r="S51" s="79"/>
      <c r="T51" s="79"/>
      <c r="U51" s="79"/>
    </row>
    <row r="52">
      <c r="A52" s="85"/>
      <c r="B52" s="86"/>
      <c r="C52" s="85"/>
      <c r="D52" s="85"/>
      <c r="E52" s="84"/>
      <c r="F52" s="85"/>
      <c r="G52" s="79"/>
      <c r="H52" s="79"/>
      <c r="I52" s="77"/>
      <c r="J52" s="78"/>
      <c r="K52" s="79"/>
      <c r="L52" s="79"/>
      <c r="M52" s="79"/>
      <c r="N52" s="79"/>
      <c r="O52" s="79"/>
      <c r="P52" s="79"/>
      <c r="Q52" s="79"/>
      <c r="R52" s="79"/>
      <c r="S52" s="79"/>
      <c r="T52" s="79"/>
      <c r="U52" s="79"/>
    </row>
    <row r="53">
      <c r="A53" s="85"/>
      <c r="B53" s="86"/>
      <c r="C53" s="85"/>
      <c r="D53" s="85"/>
      <c r="E53" s="84"/>
      <c r="F53" s="85"/>
      <c r="G53" s="79"/>
      <c r="H53" s="79"/>
      <c r="I53" s="77"/>
      <c r="J53" s="78"/>
      <c r="K53" s="79"/>
      <c r="L53" s="79"/>
      <c r="M53" s="79"/>
      <c r="N53" s="79"/>
      <c r="O53" s="79"/>
      <c r="P53" s="79"/>
      <c r="Q53" s="79"/>
      <c r="R53" s="79"/>
      <c r="S53" s="79"/>
      <c r="T53" s="79"/>
      <c r="U53" s="79"/>
    </row>
    <row r="54">
      <c r="A54" s="85"/>
      <c r="B54" s="86"/>
      <c r="C54" s="85"/>
      <c r="D54" s="85"/>
      <c r="E54" s="84"/>
      <c r="F54" s="85"/>
      <c r="G54" s="79"/>
      <c r="H54" s="79"/>
      <c r="I54" s="77"/>
      <c r="J54" s="78"/>
      <c r="K54" s="79"/>
      <c r="L54" s="79"/>
      <c r="M54" s="79"/>
      <c r="N54" s="79"/>
      <c r="O54" s="79"/>
      <c r="P54" s="79"/>
      <c r="Q54" s="79"/>
      <c r="R54" s="79"/>
      <c r="S54" s="79"/>
      <c r="T54" s="79"/>
      <c r="U54" s="79"/>
    </row>
    <row r="55">
      <c r="A55" s="85"/>
      <c r="B55" s="86"/>
      <c r="C55" s="85"/>
      <c r="D55" s="85"/>
      <c r="E55" s="84"/>
      <c r="F55" s="85"/>
      <c r="G55" s="79"/>
      <c r="H55" s="79"/>
      <c r="I55" s="77"/>
      <c r="J55" s="78"/>
      <c r="K55" s="79"/>
      <c r="L55" s="79"/>
      <c r="M55" s="79"/>
      <c r="N55" s="79"/>
      <c r="O55" s="79"/>
      <c r="P55" s="79"/>
      <c r="Q55" s="79"/>
      <c r="R55" s="79"/>
      <c r="S55" s="79"/>
      <c r="T55" s="79"/>
      <c r="U55" s="79"/>
    </row>
    <row r="56">
      <c r="A56" s="85"/>
      <c r="B56" s="86"/>
      <c r="C56" s="85"/>
      <c r="D56" s="85"/>
      <c r="E56" s="84"/>
      <c r="F56" s="85"/>
      <c r="G56" s="79"/>
      <c r="H56" s="79"/>
      <c r="I56" s="77"/>
      <c r="J56" s="78"/>
      <c r="K56" s="79"/>
      <c r="L56" s="79"/>
      <c r="M56" s="79"/>
      <c r="N56" s="79"/>
      <c r="O56" s="79"/>
      <c r="P56" s="79"/>
      <c r="Q56" s="79"/>
      <c r="R56" s="79"/>
      <c r="S56" s="79"/>
      <c r="T56" s="79"/>
      <c r="U56" s="79"/>
    </row>
    <row r="57">
      <c r="A57" s="85"/>
      <c r="B57" s="86"/>
      <c r="C57" s="85"/>
      <c r="D57" s="85"/>
      <c r="E57" s="84"/>
      <c r="F57" s="85"/>
      <c r="G57" s="79"/>
      <c r="H57" s="79"/>
      <c r="I57" s="77"/>
      <c r="J57" s="78"/>
      <c r="K57" s="79"/>
      <c r="L57" s="79"/>
      <c r="M57" s="79"/>
      <c r="N57" s="79"/>
      <c r="O57" s="79"/>
      <c r="P57" s="79"/>
      <c r="Q57" s="79"/>
      <c r="R57" s="79"/>
      <c r="S57" s="79"/>
      <c r="T57" s="79"/>
      <c r="U57" s="79"/>
    </row>
    <row r="58">
      <c r="A58" s="85"/>
      <c r="B58" s="86"/>
      <c r="C58" s="85"/>
      <c r="D58" s="85"/>
      <c r="E58" s="84"/>
      <c r="F58" s="85"/>
      <c r="G58" s="79"/>
      <c r="H58" s="79"/>
      <c r="I58" s="77"/>
      <c r="J58" s="78"/>
      <c r="K58" s="79"/>
      <c r="L58" s="79"/>
      <c r="M58" s="79"/>
      <c r="N58" s="79"/>
      <c r="O58" s="79"/>
      <c r="P58" s="79"/>
      <c r="Q58" s="79"/>
      <c r="R58" s="79"/>
      <c r="S58" s="79"/>
      <c r="T58" s="79"/>
      <c r="U58" s="79"/>
    </row>
    <row r="59">
      <c r="A59" s="85"/>
      <c r="B59" s="86"/>
      <c r="C59" s="85"/>
      <c r="D59" s="85"/>
      <c r="E59" s="84"/>
      <c r="F59" s="85"/>
      <c r="G59" s="79"/>
      <c r="H59" s="79"/>
      <c r="I59" s="77"/>
      <c r="J59" s="78"/>
      <c r="K59" s="79"/>
      <c r="L59" s="79"/>
      <c r="M59" s="79"/>
      <c r="N59" s="79"/>
      <c r="O59" s="79"/>
      <c r="P59" s="79"/>
      <c r="Q59" s="79"/>
      <c r="R59" s="79"/>
      <c r="S59" s="79"/>
      <c r="T59" s="79"/>
      <c r="U59" s="79"/>
    </row>
    <row r="60">
      <c r="A60" s="85"/>
      <c r="B60" s="86"/>
      <c r="C60" s="85"/>
      <c r="D60" s="85"/>
      <c r="E60" s="84"/>
      <c r="F60" s="85"/>
      <c r="G60" s="79"/>
      <c r="H60" s="79"/>
      <c r="I60" s="77"/>
      <c r="J60" s="78"/>
      <c r="K60" s="79"/>
      <c r="L60" s="79"/>
      <c r="M60" s="79"/>
      <c r="N60" s="79"/>
      <c r="O60" s="79"/>
      <c r="P60" s="79"/>
      <c r="Q60" s="79"/>
      <c r="R60" s="79"/>
      <c r="S60" s="79"/>
      <c r="T60" s="79"/>
      <c r="U60" s="79"/>
    </row>
    <row r="61">
      <c r="A61" s="85"/>
      <c r="B61" s="86"/>
      <c r="C61" s="85"/>
      <c r="D61" s="85"/>
      <c r="E61" s="84"/>
      <c r="F61" s="85"/>
      <c r="G61" s="79"/>
      <c r="H61" s="79"/>
      <c r="I61" s="77"/>
      <c r="J61" s="78"/>
      <c r="K61" s="79"/>
      <c r="L61" s="79"/>
      <c r="M61" s="79"/>
      <c r="N61" s="79"/>
      <c r="O61" s="79"/>
      <c r="P61" s="79"/>
      <c r="Q61" s="79"/>
      <c r="R61" s="79"/>
      <c r="S61" s="79"/>
      <c r="T61" s="79"/>
      <c r="U61" s="79"/>
    </row>
    <row r="62">
      <c r="A62" s="85"/>
      <c r="B62" s="86"/>
      <c r="C62" s="85"/>
      <c r="D62" s="85"/>
      <c r="E62" s="84"/>
      <c r="F62" s="85"/>
      <c r="G62" s="79"/>
      <c r="H62" s="79"/>
      <c r="I62" s="77"/>
      <c r="J62" s="78"/>
      <c r="K62" s="79"/>
      <c r="L62" s="79"/>
      <c r="M62" s="79"/>
      <c r="N62" s="79"/>
      <c r="O62" s="79"/>
      <c r="P62" s="79"/>
      <c r="Q62" s="79"/>
      <c r="R62" s="79"/>
      <c r="S62" s="79"/>
      <c r="T62" s="79"/>
      <c r="U62" s="79"/>
    </row>
    <row r="63">
      <c r="A63" s="85"/>
      <c r="B63" s="86"/>
      <c r="C63" s="85"/>
      <c r="D63" s="85"/>
      <c r="E63" s="84"/>
      <c r="F63" s="85"/>
      <c r="G63" s="79"/>
      <c r="H63" s="79"/>
      <c r="I63" s="77"/>
      <c r="J63" s="78"/>
      <c r="K63" s="79"/>
      <c r="L63" s="79"/>
      <c r="M63" s="79"/>
      <c r="N63" s="79"/>
      <c r="O63" s="79"/>
      <c r="P63" s="79"/>
      <c r="Q63" s="79"/>
      <c r="R63" s="79"/>
      <c r="S63" s="79"/>
      <c r="T63" s="79"/>
      <c r="U63" s="79"/>
    </row>
    <row r="64">
      <c r="A64" s="85"/>
      <c r="B64" s="86"/>
      <c r="C64" s="85"/>
      <c r="D64" s="85"/>
      <c r="E64" s="84"/>
      <c r="F64" s="85"/>
      <c r="G64" s="79"/>
      <c r="H64" s="79"/>
      <c r="I64" s="77"/>
      <c r="J64" s="78"/>
      <c r="K64" s="79"/>
      <c r="L64" s="79"/>
      <c r="M64" s="79"/>
      <c r="N64" s="79"/>
      <c r="O64" s="79"/>
      <c r="P64" s="79"/>
      <c r="Q64" s="79"/>
      <c r="R64" s="79"/>
      <c r="S64" s="79"/>
      <c r="T64" s="79"/>
      <c r="U64" s="79"/>
    </row>
    <row r="65">
      <c r="A65" s="85"/>
      <c r="B65" s="86"/>
      <c r="C65" s="85"/>
      <c r="D65" s="85"/>
      <c r="E65" s="84"/>
      <c r="F65" s="85"/>
      <c r="G65" s="79"/>
      <c r="H65" s="79"/>
      <c r="I65" s="77"/>
      <c r="J65" s="78"/>
      <c r="K65" s="79"/>
      <c r="L65" s="79"/>
      <c r="M65" s="79"/>
      <c r="N65" s="79"/>
      <c r="O65" s="79"/>
      <c r="P65" s="79"/>
      <c r="Q65" s="79"/>
      <c r="R65" s="79"/>
      <c r="S65" s="79"/>
      <c r="T65" s="79"/>
      <c r="U65" s="79"/>
    </row>
    <row r="66">
      <c r="A66" s="85"/>
      <c r="B66" s="86"/>
      <c r="C66" s="85"/>
      <c r="D66" s="85"/>
      <c r="E66" s="84"/>
      <c r="F66" s="85"/>
      <c r="G66" s="79"/>
      <c r="H66" s="79"/>
      <c r="I66" s="77"/>
      <c r="J66" s="78"/>
      <c r="K66" s="79"/>
      <c r="L66" s="79"/>
      <c r="M66" s="79"/>
      <c r="N66" s="79"/>
      <c r="O66" s="79"/>
      <c r="P66" s="79"/>
      <c r="Q66" s="79"/>
      <c r="R66" s="79"/>
      <c r="S66" s="79"/>
      <c r="T66" s="79"/>
      <c r="U66" s="79"/>
    </row>
    <row r="67">
      <c r="A67" s="85"/>
      <c r="B67" s="86"/>
      <c r="C67" s="85"/>
      <c r="D67" s="85"/>
      <c r="E67" s="84"/>
      <c r="F67" s="85"/>
      <c r="G67" s="79"/>
      <c r="H67" s="79"/>
      <c r="I67" s="77"/>
      <c r="J67" s="78"/>
      <c r="K67" s="79"/>
      <c r="L67" s="79"/>
      <c r="M67" s="79"/>
      <c r="N67" s="79"/>
      <c r="O67" s="79"/>
      <c r="P67" s="79"/>
      <c r="Q67" s="79"/>
      <c r="R67" s="79"/>
      <c r="S67" s="79"/>
      <c r="T67" s="79"/>
      <c r="U67" s="79"/>
    </row>
    <row r="68">
      <c r="A68" s="85"/>
      <c r="B68" s="86"/>
      <c r="C68" s="85"/>
      <c r="D68" s="85"/>
      <c r="E68" s="84"/>
      <c r="F68" s="85"/>
      <c r="G68" s="79"/>
      <c r="H68" s="79"/>
      <c r="I68" s="77"/>
      <c r="J68" s="78"/>
      <c r="K68" s="79"/>
      <c r="L68" s="79"/>
      <c r="M68" s="79"/>
      <c r="N68" s="79"/>
      <c r="O68" s="79"/>
      <c r="P68" s="79"/>
      <c r="Q68" s="79"/>
      <c r="R68" s="79"/>
      <c r="S68" s="79"/>
      <c r="T68" s="79"/>
      <c r="U68" s="79"/>
    </row>
    <row r="69">
      <c r="A69" s="85"/>
      <c r="B69" s="86"/>
      <c r="C69" s="85"/>
      <c r="D69" s="85"/>
      <c r="E69" s="84"/>
      <c r="F69" s="85"/>
      <c r="G69" s="79"/>
      <c r="H69" s="79"/>
      <c r="I69" s="77"/>
      <c r="J69" s="78"/>
      <c r="K69" s="79"/>
      <c r="L69" s="79"/>
      <c r="M69" s="79"/>
      <c r="N69" s="79"/>
      <c r="O69" s="79"/>
      <c r="P69" s="79"/>
      <c r="Q69" s="79"/>
      <c r="R69" s="79"/>
      <c r="S69" s="79"/>
      <c r="T69" s="79"/>
      <c r="U69" s="79"/>
    </row>
    <row r="70">
      <c r="A70" s="85"/>
      <c r="B70" s="86"/>
      <c r="C70" s="85"/>
      <c r="D70" s="85"/>
      <c r="E70" s="84"/>
      <c r="F70" s="85"/>
      <c r="G70" s="79"/>
      <c r="H70" s="79"/>
      <c r="I70" s="77"/>
      <c r="J70" s="78"/>
      <c r="K70" s="79"/>
      <c r="L70" s="79"/>
      <c r="M70" s="79"/>
      <c r="N70" s="79"/>
      <c r="O70" s="79"/>
      <c r="P70" s="79"/>
      <c r="Q70" s="79"/>
      <c r="R70" s="79"/>
      <c r="S70" s="79"/>
      <c r="T70" s="79"/>
      <c r="U70" s="79"/>
    </row>
    <row r="71">
      <c r="A71" s="85"/>
      <c r="B71" s="86"/>
      <c r="C71" s="85"/>
      <c r="D71" s="85"/>
      <c r="E71" s="84"/>
      <c r="F71" s="85"/>
      <c r="G71" s="79"/>
      <c r="H71" s="79"/>
      <c r="I71" s="77"/>
      <c r="J71" s="78"/>
      <c r="K71" s="79"/>
      <c r="L71" s="79"/>
      <c r="M71" s="79"/>
      <c r="N71" s="79"/>
      <c r="O71" s="79"/>
      <c r="P71" s="79"/>
      <c r="Q71" s="79"/>
      <c r="R71" s="79"/>
      <c r="S71" s="79"/>
      <c r="T71" s="79"/>
      <c r="U71" s="79"/>
    </row>
    <row r="72">
      <c r="A72" s="85"/>
      <c r="B72" s="86"/>
      <c r="C72" s="85"/>
      <c r="D72" s="85"/>
      <c r="E72" s="84"/>
      <c r="F72" s="85"/>
      <c r="G72" s="79"/>
      <c r="H72" s="79"/>
      <c r="I72" s="77"/>
      <c r="J72" s="78"/>
      <c r="K72" s="79"/>
      <c r="L72" s="79"/>
      <c r="M72" s="79"/>
      <c r="N72" s="79"/>
      <c r="O72" s="79"/>
      <c r="P72" s="79"/>
      <c r="Q72" s="79"/>
      <c r="R72" s="79"/>
      <c r="S72" s="79"/>
      <c r="T72" s="79"/>
      <c r="U72" s="79"/>
    </row>
    <row r="73">
      <c r="A73" s="85"/>
      <c r="B73" s="86"/>
      <c r="C73" s="85"/>
      <c r="D73" s="85"/>
      <c r="E73" s="84"/>
      <c r="F73" s="85"/>
      <c r="G73" s="79"/>
      <c r="H73" s="79"/>
      <c r="I73" s="77"/>
      <c r="J73" s="78"/>
      <c r="K73" s="79"/>
      <c r="L73" s="79"/>
      <c r="M73" s="79"/>
      <c r="N73" s="79"/>
      <c r="O73" s="79"/>
      <c r="P73" s="79"/>
      <c r="Q73" s="79"/>
      <c r="R73" s="79"/>
      <c r="S73" s="79"/>
      <c r="T73" s="79"/>
      <c r="U73" s="79"/>
    </row>
    <row r="74">
      <c r="A74" s="85"/>
      <c r="B74" s="86"/>
      <c r="C74" s="85"/>
      <c r="D74" s="85"/>
      <c r="E74" s="84"/>
      <c r="F74" s="85"/>
      <c r="G74" s="79"/>
      <c r="H74" s="79"/>
      <c r="I74" s="77"/>
      <c r="J74" s="78"/>
      <c r="K74" s="79"/>
      <c r="L74" s="79"/>
      <c r="M74" s="79"/>
      <c r="N74" s="79"/>
      <c r="O74" s="79"/>
      <c r="P74" s="79"/>
      <c r="Q74" s="79"/>
      <c r="R74" s="79"/>
      <c r="S74" s="79"/>
      <c r="T74" s="79"/>
      <c r="U74" s="79"/>
    </row>
    <row r="75">
      <c r="A75" s="85"/>
      <c r="B75" s="86"/>
      <c r="C75" s="85"/>
      <c r="D75" s="85"/>
      <c r="E75" s="84"/>
      <c r="F75" s="85"/>
      <c r="G75" s="79"/>
      <c r="H75" s="79"/>
      <c r="I75" s="77"/>
      <c r="J75" s="78"/>
      <c r="K75" s="79"/>
      <c r="L75" s="79"/>
      <c r="M75" s="79"/>
      <c r="N75" s="79"/>
      <c r="O75" s="79"/>
      <c r="P75" s="79"/>
      <c r="Q75" s="79"/>
      <c r="R75" s="79"/>
      <c r="S75" s="79"/>
      <c r="T75" s="79"/>
      <c r="U75" s="79"/>
    </row>
    <row r="76">
      <c r="A76" s="85"/>
      <c r="B76" s="86"/>
      <c r="C76" s="85"/>
      <c r="D76" s="85"/>
      <c r="E76" s="84"/>
      <c r="F76" s="85"/>
      <c r="G76" s="79"/>
      <c r="H76" s="79"/>
      <c r="I76" s="77"/>
      <c r="J76" s="78"/>
      <c r="K76" s="79"/>
      <c r="L76" s="79"/>
      <c r="M76" s="79"/>
      <c r="N76" s="79"/>
      <c r="O76" s="79"/>
      <c r="P76" s="79"/>
      <c r="Q76" s="79"/>
      <c r="R76" s="79"/>
      <c r="S76" s="79"/>
      <c r="T76" s="79"/>
      <c r="U76" s="79"/>
    </row>
    <row r="77">
      <c r="A77" s="85"/>
      <c r="B77" s="86"/>
      <c r="C77" s="85"/>
      <c r="D77" s="85"/>
      <c r="E77" s="84"/>
      <c r="F77" s="85"/>
      <c r="G77" s="79"/>
      <c r="H77" s="79"/>
      <c r="I77" s="77"/>
      <c r="J77" s="78"/>
      <c r="K77" s="79"/>
      <c r="L77" s="79"/>
      <c r="M77" s="79"/>
      <c r="N77" s="79"/>
      <c r="O77" s="79"/>
      <c r="P77" s="79"/>
      <c r="Q77" s="79"/>
      <c r="R77" s="79"/>
      <c r="S77" s="79"/>
      <c r="T77" s="79"/>
      <c r="U77" s="79"/>
    </row>
    <row r="78">
      <c r="A78" s="85"/>
      <c r="B78" s="86"/>
      <c r="C78" s="85"/>
      <c r="D78" s="85"/>
      <c r="E78" s="84"/>
      <c r="F78" s="85"/>
      <c r="G78" s="79"/>
      <c r="H78" s="79"/>
      <c r="I78" s="77"/>
      <c r="J78" s="78"/>
      <c r="K78" s="79"/>
      <c r="L78" s="79"/>
      <c r="M78" s="79"/>
      <c r="N78" s="79"/>
      <c r="O78" s="79"/>
      <c r="P78" s="79"/>
      <c r="Q78" s="79"/>
      <c r="R78" s="79"/>
      <c r="S78" s="79"/>
      <c r="T78" s="79"/>
      <c r="U78" s="79"/>
    </row>
    <row r="79">
      <c r="A79" s="85"/>
      <c r="B79" s="86"/>
      <c r="C79" s="85"/>
      <c r="D79" s="85"/>
      <c r="E79" s="84"/>
      <c r="F79" s="85"/>
      <c r="G79" s="79"/>
      <c r="H79" s="79"/>
      <c r="I79" s="77"/>
      <c r="J79" s="78"/>
      <c r="K79" s="79"/>
      <c r="L79" s="79"/>
      <c r="M79" s="79"/>
      <c r="N79" s="79"/>
      <c r="O79" s="79"/>
      <c r="P79" s="79"/>
      <c r="Q79" s="79"/>
      <c r="R79" s="79"/>
      <c r="S79" s="79"/>
      <c r="T79" s="79"/>
      <c r="U79" s="79"/>
    </row>
    <row r="80">
      <c r="A80" s="85"/>
      <c r="B80" s="86"/>
      <c r="C80" s="85"/>
      <c r="D80" s="85"/>
      <c r="E80" s="84"/>
      <c r="F80" s="85"/>
      <c r="G80" s="79"/>
      <c r="H80" s="79"/>
      <c r="I80" s="77"/>
      <c r="J80" s="78"/>
      <c r="K80" s="79"/>
      <c r="L80" s="79"/>
      <c r="M80" s="79"/>
      <c r="N80" s="79"/>
      <c r="O80" s="79"/>
      <c r="P80" s="79"/>
      <c r="Q80" s="79"/>
      <c r="R80" s="79"/>
      <c r="S80" s="79"/>
      <c r="T80" s="79"/>
      <c r="U80" s="79"/>
    </row>
    <row r="81">
      <c r="A81" s="85"/>
      <c r="B81" s="86"/>
      <c r="C81" s="85"/>
      <c r="D81" s="85"/>
      <c r="E81" s="84"/>
      <c r="F81" s="85"/>
      <c r="G81" s="79"/>
      <c r="H81" s="79"/>
      <c r="I81" s="77"/>
      <c r="J81" s="78"/>
      <c r="K81" s="79"/>
      <c r="L81" s="79"/>
      <c r="M81" s="79"/>
      <c r="N81" s="79"/>
      <c r="O81" s="79"/>
      <c r="P81" s="79"/>
      <c r="Q81" s="79"/>
      <c r="R81" s="79"/>
      <c r="S81" s="79"/>
      <c r="T81" s="79"/>
      <c r="U81" s="79"/>
    </row>
    <row r="82">
      <c r="A82" s="85"/>
      <c r="B82" s="86"/>
      <c r="C82" s="85"/>
      <c r="D82" s="85"/>
      <c r="E82" s="84"/>
      <c r="F82" s="85"/>
      <c r="G82" s="79"/>
      <c r="H82" s="79"/>
      <c r="I82" s="77"/>
      <c r="J82" s="78"/>
      <c r="K82" s="79"/>
      <c r="L82" s="79"/>
      <c r="M82" s="79"/>
      <c r="N82" s="79"/>
      <c r="O82" s="79"/>
      <c r="P82" s="79"/>
      <c r="Q82" s="79"/>
      <c r="R82" s="79"/>
      <c r="S82" s="79"/>
      <c r="T82" s="79"/>
      <c r="U82" s="79"/>
    </row>
    <row r="83">
      <c r="A83" s="85"/>
      <c r="B83" s="86"/>
      <c r="C83" s="85"/>
      <c r="D83" s="85"/>
      <c r="E83" s="84"/>
      <c r="F83" s="85"/>
      <c r="G83" s="79"/>
      <c r="H83" s="79"/>
      <c r="I83" s="77"/>
      <c r="J83" s="78"/>
      <c r="K83" s="79"/>
      <c r="L83" s="79"/>
      <c r="M83" s="79"/>
      <c r="N83" s="79"/>
      <c r="O83" s="79"/>
      <c r="P83" s="79"/>
      <c r="Q83" s="79"/>
      <c r="R83" s="79"/>
      <c r="S83" s="79"/>
      <c r="T83" s="79"/>
      <c r="U83" s="79"/>
    </row>
    <row r="84">
      <c r="A84" s="85"/>
      <c r="B84" s="86"/>
      <c r="C84" s="85"/>
      <c r="D84" s="85"/>
      <c r="E84" s="84"/>
      <c r="F84" s="85"/>
      <c r="G84" s="79"/>
      <c r="H84" s="79"/>
      <c r="I84" s="77"/>
      <c r="J84" s="78"/>
      <c r="K84" s="79"/>
      <c r="L84" s="79"/>
      <c r="M84" s="79"/>
      <c r="N84" s="79"/>
      <c r="O84" s="79"/>
      <c r="P84" s="79"/>
      <c r="Q84" s="79"/>
      <c r="R84" s="79"/>
      <c r="S84" s="79"/>
      <c r="T84" s="79"/>
      <c r="U84" s="79"/>
    </row>
    <row r="85">
      <c r="A85" s="85"/>
      <c r="B85" s="86"/>
      <c r="C85" s="85"/>
      <c r="D85" s="85"/>
      <c r="E85" s="84"/>
      <c r="F85" s="85"/>
      <c r="G85" s="79"/>
      <c r="H85" s="79"/>
      <c r="I85" s="77"/>
      <c r="J85" s="78"/>
      <c r="K85" s="79"/>
      <c r="L85" s="79"/>
      <c r="M85" s="79"/>
      <c r="N85" s="79"/>
      <c r="O85" s="79"/>
      <c r="P85" s="79"/>
      <c r="Q85" s="79"/>
      <c r="R85" s="79"/>
      <c r="S85" s="79"/>
      <c r="T85" s="79"/>
      <c r="U85" s="79"/>
    </row>
    <row r="86">
      <c r="A86" s="85"/>
      <c r="B86" s="86"/>
      <c r="C86" s="85"/>
      <c r="D86" s="85"/>
      <c r="E86" s="84"/>
      <c r="F86" s="85"/>
      <c r="G86" s="79"/>
      <c r="H86" s="79"/>
      <c r="I86" s="77"/>
      <c r="J86" s="78"/>
      <c r="K86" s="79"/>
      <c r="L86" s="79"/>
      <c r="M86" s="79"/>
      <c r="N86" s="79"/>
      <c r="O86" s="79"/>
      <c r="P86" s="79"/>
      <c r="Q86" s="79"/>
      <c r="R86" s="79"/>
      <c r="S86" s="79"/>
      <c r="T86" s="79"/>
      <c r="U86" s="79"/>
    </row>
    <row r="87">
      <c r="A87" s="85"/>
      <c r="B87" s="86"/>
      <c r="C87" s="85"/>
      <c r="D87" s="85"/>
      <c r="E87" s="84"/>
      <c r="F87" s="85"/>
      <c r="G87" s="79"/>
      <c r="H87" s="79"/>
      <c r="I87" s="77"/>
      <c r="J87" s="78"/>
      <c r="K87" s="79"/>
      <c r="L87" s="79"/>
      <c r="M87" s="79"/>
      <c r="N87" s="79"/>
      <c r="O87" s="79"/>
      <c r="P87" s="79"/>
      <c r="Q87" s="79"/>
      <c r="R87" s="79"/>
      <c r="S87" s="79"/>
      <c r="T87" s="79"/>
      <c r="U87" s="79"/>
    </row>
    <row r="88">
      <c r="A88" s="85"/>
      <c r="B88" s="86"/>
      <c r="C88" s="85"/>
      <c r="D88" s="85"/>
      <c r="E88" s="84"/>
      <c r="F88" s="85"/>
      <c r="G88" s="79"/>
      <c r="H88" s="79"/>
      <c r="I88" s="77"/>
      <c r="J88" s="78"/>
      <c r="K88" s="79"/>
      <c r="L88" s="79"/>
      <c r="M88" s="79"/>
      <c r="N88" s="79"/>
      <c r="O88" s="79"/>
      <c r="P88" s="79"/>
      <c r="Q88" s="79"/>
      <c r="R88" s="79"/>
      <c r="S88" s="79"/>
      <c r="T88" s="79"/>
      <c r="U88" s="79"/>
    </row>
    <row r="89">
      <c r="A89" s="85"/>
      <c r="B89" s="86"/>
      <c r="C89" s="85"/>
      <c r="D89" s="85"/>
      <c r="E89" s="84"/>
      <c r="F89" s="85"/>
      <c r="G89" s="79"/>
      <c r="H89" s="79"/>
      <c r="I89" s="77"/>
      <c r="J89" s="78"/>
      <c r="K89" s="79"/>
      <c r="L89" s="79"/>
      <c r="M89" s="79"/>
      <c r="N89" s="79"/>
      <c r="O89" s="79"/>
      <c r="P89" s="79"/>
      <c r="Q89" s="79"/>
      <c r="R89" s="79"/>
      <c r="S89" s="79"/>
      <c r="T89" s="79"/>
      <c r="U89" s="79"/>
    </row>
    <row r="90">
      <c r="A90" s="85"/>
      <c r="B90" s="86"/>
      <c r="C90" s="85"/>
      <c r="D90" s="85"/>
      <c r="E90" s="84"/>
      <c r="F90" s="85"/>
      <c r="G90" s="79"/>
      <c r="H90" s="79"/>
      <c r="I90" s="77"/>
      <c r="J90" s="78"/>
      <c r="K90" s="79"/>
      <c r="L90" s="79"/>
      <c r="M90" s="79"/>
      <c r="N90" s="79"/>
      <c r="O90" s="79"/>
      <c r="P90" s="79"/>
      <c r="Q90" s="79"/>
      <c r="R90" s="79"/>
      <c r="S90" s="79"/>
      <c r="T90" s="79"/>
      <c r="U90" s="79"/>
    </row>
    <row r="91">
      <c r="A91" s="85"/>
      <c r="B91" s="86"/>
      <c r="C91" s="85"/>
      <c r="D91" s="85"/>
      <c r="E91" s="84"/>
      <c r="F91" s="85"/>
      <c r="G91" s="79"/>
      <c r="H91" s="79"/>
      <c r="I91" s="77"/>
      <c r="J91" s="78"/>
      <c r="K91" s="79"/>
      <c r="L91" s="79"/>
      <c r="M91" s="79"/>
      <c r="N91" s="79"/>
      <c r="O91" s="79"/>
      <c r="P91" s="79"/>
      <c r="Q91" s="79"/>
      <c r="R91" s="79"/>
      <c r="S91" s="79"/>
      <c r="T91" s="79"/>
      <c r="U91" s="79"/>
    </row>
    <row r="92">
      <c r="A92" s="85"/>
      <c r="B92" s="86"/>
      <c r="C92" s="85"/>
      <c r="D92" s="85"/>
      <c r="E92" s="84"/>
      <c r="F92" s="85"/>
      <c r="G92" s="79"/>
      <c r="H92" s="79"/>
      <c r="I92" s="77"/>
      <c r="J92" s="78"/>
      <c r="K92" s="79"/>
      <c r="L92" s="79"/>
      <c r="M92" s="79"/>
      <c r="N92" s="79"/>
      <c r="O92" s="79"/>
      <c r="P92" s="79"/>
      <c r="Q92" s="79"/>
      <c r="R92" s="79"/>
      <c r="S92" s="79"/>
      <c r="T92" s="79"/>
      <c r="U92" s="79"/>
    </row>
    <row r="93">
      <c r="A93" s="85"/>
      <c r="B93" s="86"/>
      <c r="C93" s="85"/>
      <c r="D93" s="85"/>
      <c r="E93" s="84"/>
      <c r="F93" s="85"/>
      <c r="G93" s="79"/>
      <c r="H93" s="79"/>
      <c r="I93" s="77"/>
      <c r="J93" s="78"/>
      <c r="K93" s="79"/>
      <c r="L93" s="79"/>
      <c r="M93" s="79"/>
      <c r="N93" s="79"/>
      <c r="O93" s="79"/>
      <c r="P93" s="79"/>
      <c r="Q93" s="79"/>
      <c r="R93" s="79"/>
      <c r="S93" s="79"/>
      <c r="T93" s="79"/>
      <c r="U93" s="79"/>
    </row>
    <row r="94">
      <c r="A94" s="85"/>
      <c r="B94" s="86"/>
      <c r="C94" s="85"/>
      <c r="D94" s="85"/>
      <c r="E94" s="84"/>
      <c r="F94" s="85"/>
      <c r="G94" s="79"/>
      <c r="H94" s="79"/>
      <c r="I94" s="77"/>
      <c r="J94" s="78"/>
      <c r="K94" s="79"/>
      <c r="L94" s="79"/>
      <c r="M94" s="79"/>
      <c r="N94" s="79"/>
      <c r="O94" s="79"/>
      <c r="P94" s="79"/>
      <c r="Q94" s="79"/>
      <c r="R94" s="79"/>
      <c r="S94" s="79"/>
      <c r="T94" s="79"/>
      <c r="U94" s="79"/>
    </row>
    <row r="95">
      <c r="A95" s="85"/>
      <c r="B95" s="86"/>
      <c r="C95" s="85"/>
      <c r="D95" s="85"/>
      <c r="E95" s="84"/>
      <c r="F95" s="85"/>
      <c r="G95" s="79"/>
      <c r="H95" s="79"/>
      <c r="I95" s="77"/>
      <c r="J95" s="78"/>
      <c r="K95" s="79"/>
      <c r="L95" s="79"/>
      <c r="M95" s="79"/>
      <c r="N95" s="79"/>
      <c r="O95" s="79"/>
      <c r="P95" s="79"/>
      <c r="Q95" s="79"/>
      <c r="R95" s="79"/>
      <c r="S95" s="79"/>
      <c r="T95" s="79"/>
      <c r="U95" s="79"/>
    </row>
    <row r="96">
      <c r="A96" s="85"/>
      <c r="B96" s="86"/>
      <c r="C96" s="85"/>
      <c r="D96" s="85"/>
      <c r="E96" s="84"/>
      <c r="F96" s="85"/>
      <c r="G96" s="79"/>
      <c r="H96" s="79"/>
      <c r="I96" s="77"/>
      <c r="J96" s="78"/>
      <c r="K96" s="79"/>
      <c r="L96" s="79"/>
      <c r="M96" s="79"/>
      <c r="N96" s="79"/>
      <c r="O96" s="79"/>
      <c r="P96" s="79"/>
      <c r="Q96" s="79"/>
      <c r="R96" s="79"/>
      <c r="S96" s="79"/>
      <c r="T96" s="79"/>
      <c r="U96" s="79"/>
    </row>
    <row r="97">
      <c r="A97" s="85"/>
      <c r="B97" s="86"/>
      <c r="C97" s="85"/>
      <c r="D97" s="85"/>
      <c r="E97" s="84"/>
      <c r="F97" s="85"/>
      <c r="G97" s="79"/>
      <c r="H97" s="79"/>
      <c r="I97" s="77"/>
      <c r="J97" s="78"/>
      <c r="K97" s="79"/>
      <c r="L97" s="79"/>
      <c r="M97" s="79"/>
      <c r="N97" s="79"/>
      <c r="O97" s="79"/>
      <c r="P97" s="79"/>
      <c r="Q97" s="79"/>
      <c r="R97" s="79"/>
      <c r="S97" s="79"/>
      <c r="T97" s="79"/>
      <c r="U97" s="79"/>
    </row>
    <row r="98">
      <c r="A98" s="85"/>
      <c r="B98" s="86"/>
      <c r="C98" s="85"/>
      <c r="D98" s="85"/>
      <c r="E98" s="84"/>
      <c r="F98" s="85"/>
      <c r="G98" s="79"/>
      <c r="H98" s="79"/>
      <c r="I98" s="77"/>
      <c r="J98" s="78"/>
      <c r="K98" s="79"/>
      <c r="L98" s="79"/>
      <c r="M98" s="79"/>
      <c r="N98" s="79"/>
      <c r="O98" s="79"/>
      <c r="P98" s="79"/>
      <c r="Q98" s="79"/>
      <c r="R98" s="79"/>
      <c r="S98" s="79"/>
      <c r="T98" s="79"/>
      <c r="U98" s="79"/>
    </row>
    <row r="99">
      <c r="A99" s="85"/>
      <c r="B99" s="86"/>
      <c r="C99" s="85"/>
      <c r="D99" s="85"/>
      <c r="E99" s="84"/>
      <c r="F99" s="85"/>
      <c r="G99" s="79"/>
      <c r="H99" s="79"/>
      <c r="I99" s="77"/>
      <c r="J99" s="78"/>
      <c r="K99" s="79"/>
      <c r="L99" s="79"/>
      <c r="M99" s="79"/>
      <c r="N99" s="79"/>
      <c r="O99" s="79"/>
      <c r="P99" s="79"/>
      <c r="Q99" s="79"/>
      <c r="R99" s="79"/>
      <c r="S99" s="79"/>
      <c r="T99" s="79"/>
      <c r="U99" s="79"/>
    </row>
    <row r="100">
      <c r="A100" s="85"/>
      <c r="B100" s="86"/>
      <c r="C100" s="85"/>
      <c r="D100" s="85"/>
      <c r="E100" s="84"/>
      <c r="F100" s="85"/>
      <c r="G100" s="79"/>
      <c r="H100" s="79"/>
      <c r="I100" s="77"/>
      <c r="J100" s="78"/>
      <c r="K100" s="79"/>
      <c r="L100" s="79"/>
      <c r="M100" s="79"/>
      <c r="N100" s="79"/>
      <c r="O100" s="79"/>
      <c r="P100" s="79"/>
      <c r="Q100" s="79"/>
      <c r="R100" s="79"/>
      <c r="S100" s="79"/>
      <c r="T100" s="79"/>
      <c r="U100" s="79"/>
    </row>
    <row r="101">
      <c r="A101" s="85"/>
      <c r="B101" s="86"/>
      <c r="C101" s="85"/>
      <c r="D101" s="85"/>
      <c r="E101" s="84"/>
      <c r="F101" s="85"/>
      <c r="G101" s="79"/>
      <c r="H101" s="79"/>
      <c r="I101" s="77"/>
      <c r="J101" s="78"/>
      <c r="K101" s="79"/>
      <c r="L101" s="79"/>
      <c r="M101" s="79"/>
      <c r="N101" s="79"/>
      <c r="O101" s="79"/>
      <c r="P101" s="79"/>
      <c r="Q101" s="79"/>
      <c r="R101" s="79"/>
      <c r="S101" s="79"/>
      <c r="T101" s="79"/>
      <c r="U101" s="79"/>
    </row>
    <row r="102">
      <c r="A102" s="85"/>
      <c r="B102" s="86"/>
      <c r="C102" s="85"/>
      <c r="D102" s="85"/>
      <c r="E102" s="84"/>
      <c r="F102" s="85"/>
      <c r="G102" s="79"/>
      <c r="H102" s="79"/>
      <c r="I102" s="77"/>
      <c r="J102" s="78"/>
      <c r="K102" s="79"/>
      <c r="L102" s="79"/>
      <c r="M102" s="79"/>
      <c r="N102" s="79"/>
      <c r="O102" s="79"/>
      <c r="P102" s="79"/>
      <c r="Q102" s="79"/>
      <c r="R102" s="79"/>
      <c r="S102" s="79"/>
      <c r="T102" s="79"/>
      <c r="U102" s="79"/>
    </row>
    <row r="103">
      <c r="A103" s="85"/>
      <c r="B103" s="86"/>
      <c r="C103" s="85"/>
      <c r="D103" s="85"/>
      <c r="E103" s="84"/>
      <c r="F103" s="85"/>
      <c r="G103" s="79"/>
      <c r="H103" s="79"/>
      <c r="I103" s="77"/>
      <c r="J103" s="78"/>
      <c r="K103" s="79"/>
      <c r="L103" s="79"/>
      <c r="M103" s="79"/>
      <c r="N103" s="79"/>
      <c r="O103" s="79"/>
      <c r="P103" s="79"/>
      <c r="Q103" s="79"/>
      <c r="R103" s="79"/>
      <c r="S103" s="79"/>
      <c r="T103" s="79"/>
      <c r="U103" s="79"/>
    </row>
    <row r="104">
      <c r="A104" s="85"/>
      <c r="B104" s="86"/>
      <c r="C104" s="85"/>
      <c r="D104" s="85"/>
      <c r="E104" s="84"/>
      <c r="F104" s="85"/>
      <c r="G104" s="79"/>
      <c r="H104" s="79"/>
      <c r="I104" s="77"/>
      <c r="J104" s="78"/>
      <c r="K104" s="79"/>
      <c r="L104" s="79"/>
      <c r="M104" s="79"/>
      <c r="N104" s="79"/>
      <c r="O104" s="79"/>
      <c r="P104" s="79"/>
      <c r="Q104" s="79"/>
      <c r="R104" s="79"/>
      <c r="S104" s="79"/>
      <c r="T104" s="79"/>
      <c r="U104" s="79"/>
    </row>
    <row r="105">
      <c r="A105" s="85"/>
      <c r="B105" s="86"/>
      <c r="C105" s="85"/>
      <c r="D105" s="85"/>
      <c r="E105" s="84"/>
      <c r="F105" s="85"/>
      <c r="G105" s="79"/>
      <c r="H105" s="79"/>
      <c r="I105" s="77"/>
      <c r="J105" s="78"/>
      <c r="K105" s="79"/>
      <c r="L105" s="79"/>
      <c r="M105" s="79"/>
      <c r="N105" s="79"/>
      <c r="O105" s="79"/>
      <c r="P105" s="79"/>
      <c r="Q105" s="79"/>
      <c r="R105" s="79"/>
      <c r="S105" s="79"/>
      <c r="T105" s="79"/>
      <c r="U105" s="79"/>
    </row>
    <row r="106">
      <c r="A106" s="85"/>
      <c r="B106" s="86"/>
      <c r="C106" s="85"/>
      <c r="D106" s="85"/>
      <c r="E106" s="84"/>
      <c r="F106" s="85"/>
      <c r="G106" s="79"/>
      <c r="H106" s="79"/>
      <c r="I106" s="77"/>
      <c r="J106" s="78"/>
      <c r="K106" s="79"/>
      <c r="L106" s="79"/>
      <c r="M106" s="79"/>
      <c r="N106" s="79"/>
      <c r="O106" s="79"/>
      <c r="P106" s="79"/>
      <c r="Q106" s="79"/>
      <c r="R106" s="79"/>
      <c r="S106" s="79"/>
      <c r="T106" s="79"/>
      <c r="U106" s="79"/>
    </row>
    <row r="107">
      <c r="A107" s="85"/>
      <c r="B107" s="86"/>
      <c r="C107" s="85"/>
      <c r="D107" s="85"/>
      <c r="E107" s="84"/>
      <c r="F107" s="85"/>
      <c r="G107" s="79"/>
      <c r="H107" s="79"/>
      <c r="I107" s="77"/>
      <c r="J107" s="78"/>
      <c r="K107" s="79"/>
      <c r="L107" s="79"/>
      <c r="M107" s="79"/>
      <c r="N107" s="79"/>
      <c r="O107" s="79"/>
      <c r="P107" s="79"/>
      <c r="Q107" s="79"/>
      <c r="R107" s="79"/>
      <c r="S107" s="79"/>
      <c r="T107" s="79"/>
      <c r="U107" s="79"/>
    </row>
    <row r="108">
      <c r="A108" s="85"/>
      <c r="B108" s="86"/>
      <c r="C108" s="85"/>
      <c r="D108" s="85"/>
      <c r="E108" s="84"/>
      <c r="F108" s="85"/>
      <c r="G108" s="79"/>
      <c r="H108" s="79"/>
      <c r="I108" s="77"/>
      <c r="J108" s="78"/>
      <c r="K108" s="79"/>
      <c r="L108" s="79"/>
      <c r="M108" s="79"/>
      <c r="N108" s="79"/>
      <c r="O108" s="79"/>
      <c r="P108" s="79"/>
      <c r="Q108" s="79"/>
      <c r="R108" s="79"/>
      <c r="S108" s="79"/>
      <c r="T108" s="79"/>
      <c r="U108" s="79"/>
    </row>
    <row r="109">
      <c r="A109" s="85"/>
      <c r="B109" s="86"/>
      <c r="C109" s="85"/>
      <c r="D109" s="85"/>
      <c r="E109" s="84"/>
      <c r="F109" s="85"/>
      <c r="G109" s="79"/>
      <c r="H109" s="79"/>
      <c r="I109" s="77"/>
      <c r="J109" s="78"/>
      <c r="K109" s="79"/>
      <c r="L109" s="79"/>
      <c r="M109" s="79"/>
      <c r="N109" s="79"/>
      <c r="O109" s="79"/>
      <c r="P109" s="79"/>
      <c r="Q109" s="79"/>
      <c r="R109" s="79"/>
      <c r="S109" s="79"/>
      <c r="T109" s="79"/>
      <c r="U109" s="79"/>
    </row>
    <row r="110">
      <c r="A110" s="85"/>
      <c r="B110" s="86"/>
      <c r="C110" s="85"/>
      <c r="D110" s="85"/>
      <c r="E110" s="84"/>
      <c r="F110" s="85"/>
      <c r="G110" s="79"/>
      <c r="H110" s="79"/>
      <c r="I110" s="77"/>
      <c r="J110" s="78"/>
      <c r="K110" s="79"/>
      <c r="L110" s="79"/>
      <c r="M110" s="79"/>
      <c r="N110" s="79"/>
      <c r="O110" s="79"/>
      <c r="P110" s="79"/>
      <c r="Q110" s="79"/>
      <c r="R110" s="79"/>
      <c r="S110" s="79"/>
      <c r="T110" s="79"/>
      <c r="U110" s="79"/>
    </row>
    <row r="111">
      <c r="A111" s="85"/>
      <c r="B111" s="86"/>
      <c r="C111" s="85"/>
      <c r="D111" s="85"/>
      <c r="E111" s="84"/>
      <c r="F111" s="85"/>
      <c r="G111" s="79"/>
      <c r="H111" s="79"/>
      <c r="I111" s="77"/>
      <c r="J111" s="78"/>
      <c r="K111" s="79"/>
      <c r="L111" s="79"/>
      <c r="M111" s="79"/>
      <c r="N111" s="79"/>
      <c r="O111" s="79"/>
      <c r="P111" s="79"/>
      <c r="Q111" s="79"/>
      <c r="R111" s="79"/>
      <c r="S111" s="79"/>
      <c r="T111" s="79"/>
      <c r="U111" s="79"/>
    </row>
    <row r="112">
      <c r="A112" s="85"/>
      <c r="B112" s="86"/>
      <c r="C112" s="85"/>
      <c r="D112" s="85"/>
      <c r="E112" s="84"/>
      <c r="F112" s="85"/>
      <c r="G112" s="79"/>
      <c r="H112" s="79"/>
      <c r="I112" s="77"/>
      <c r="J112" s="78"/>
      <c r="K112" s="79"/>
      <c r="L112" s="79"/>
      <c r="M112" s="79"/>
      <c r="N112" s="79"/>
      <c r="O112" s="79"/>
      <c r="P112" s="79"/>
      <c r="Q112" s="79"/>
      <c r="R112" s="79"/>
      <c r="S112" s="79"/>
      <c r="T112" s="79"/>
      <c r="U112" s="79"/>
    </row>
    <row r="113">
      <c r="A113" s="85"/>
      <c r="B113" s="86"/>
      <c r="C113" s="85"/>
      <c r="D113" s="85"/>
      <c r="E113" s="84"/>
      <c r="F113" s="85"/>
      <c r="G113" s="79"/>
      <c r="H113" s="79"/>
      <c r="I113" s="77"/>
      <c r="J113" s="78"/>
      <c r="K113" s="79"/>
      <c r="L113" s="79"/>
      <c r="M113" s="79"/>
      <c r="N113" s="79"/>
      <c r="O113" s="79"/>
      <c r="P113" s="79"/>
      <c r="Q113" s="79"/>
      <c r="R113" s="79"/>
      <c r="S113" s="79"/>
      <c r="T113" s="79"/>
      <c r="U113" s="79"/>
    </row>
    <row r="114">
      <c r="A114" s="85"/>
      <c r="B114" s="86"/>
      <c r="C114" s="85"/>
      <c r="D114" s="85"/>
      <c r="E114" s="84"/>
      <c r="F114" s="85"/>
      <c r="G114" s="79"/>
      <c r="H114" s="79"/>
      <c r="I114" s="77"/>
      <c r="J114" s="78"/>
      <c r="K114" s="79"/>
      <c r="L114" s="79"/>
      <c r="M114" s="79"/>
      <c r="N114" s="79"/>
      <c r="O114" s="79"/>
      <c r="P114" s="79"/>
      <c r="Q114" s="79"/>
      <c r="R114" s="79"/>
      <c r="S114" s="79"/>
      <c r="T114" s="79"/>
      <c r="U114" s="79"/>
    </row>
    <row r="115">
      <c r="A115" s="85"/>
      <c r="B115" s="86"/>
      <c r="C115" s="85"/>
      <c r="D115" s="85"/>
      <c r="E115" s="84"/>
      <c r="F115" s="85"/>
      <c r="G115" s="79"/>
      <c r="H115" s="79"/>
      <c r="I115" s="77"/>
      <c r="J115" s="78"/>
      <c r="K115" s="79"/>
      <c r="L115" s="79"/>
      <c r="M115" s="79"/>
      <c r="N115" s="79"/>
      <c r="O115" s="79"/>
      <c r="P115" s="79"/>
      <c r="Q115" s="79"/>
      <c r="R115" s="79"/>
      <c r="S115" s="79"/>
      <c r="T115" s="79"/>
      <c r="U115" s="79"/>
    </row>
    <row r="116">
      <c r="A116" s="85"/>
      <c r="B116" s="86"/>
      <c r="C116" s="85"/>
      <c r="D116" s="85"/>
      <c r="E116" s="84"/>
      <c r="F116" s="85"/>
      <c r="G116" s="79"/>
      <c r="H116" s="79"/>
      <c r="I116" s="77"/>
      <c r="J116" s="78"/>
      <c r="K116" s="79"/>
      <c r="L116" s="79"/>
      <c r="M116" s="79"/>
      <c r="N116" s="79"/>
      <c r="O116" s="79"/>
      <c r="P116" s="79"/>
      <c r="Q116" s="79"/>
      <c r="R116" s="79"/>
      <c r="S116" s="79"/>
      <c r="T116" s="79"/>
      <c r="U116" s="79"/>
    </row>
    <row r="117">
      <c r="A117" s="85"/>
      <c r="B117" s="86"/>
      <c r="C117" s="85"/>
      <c r="D117" s="85"/>
      <c r="E117" s="84"/>
      <c r="F117" s="85"/>
      <c r="G117" s="79"/>
      <c r="H117" s="79"/>
      <c r="I117" s="77"/>
      <c r="J117" s="78"/>
      <c r="K117" s="79"/>
      <c r="L117" s="79"/>
      <c r="M117" s="79"/>
      <c r="N117" s="79"/>
      <c r="O117" s="79"/>
      <c r="P117" s="79"/>
      <c r="Q117" s="79"/>
      <c r="R117" s="79"/>
      <c r="S117" s="79"/>
      <c r="T117" s="79"/>
      <c r="U117" s="79"/>
    </row>
    <row r="118">
      <c r="A118" s="85"/>
      <c r="B118" s="86"/>
      <c r="C118" s="85"/>
      <c r="D118" s="85"/>
      <c r="E118" s="84"/>
      <c r="F118" s="85"/>
      <c r="G118" s="79"/>
      <c r="H118" s="79"/>
      <c r="I118" s="77"/>
      <c r="J118" s="78"/>
      <c r="K118" s="79"/>
      <c r="L118" s="79"/>
      <c r="M118" s="79"/>
      <c r="N118" s="79"/>
      <c r="O118" s="79"/>
      <c r="P118" s="79"/>
      <c r="Q118" s="79"/>
      <c r="R118" s="79"/>
      <c r="S118" s="79"/>
      <c r="T118" s="79"/>
      <c r="U118" s="79"/>
    </row>
    <row r="119">
      <c r="A119" s="85"/>
      <c r="B119" s="86"/>
      <c r="C119" s="85"/>
      <c r="D119" s="85"/>
      <c r="E119" s="84"/>
      <c r="F119" s="85"/>
      <c r="G119" s="79"/>
      <c r="H119" s="79"/>
      <c r="I119" s="77"/>
      <c r="J119" s="78"/>
      <c r="K119" s="79"/>
      <c r="L119" s="79"/>
      <c r="M119" s="79"/>
      <c r="N119" s="79"/>
      <c r="O119" s="79"/>
      <c r="P119" s="79"/>
      <c r="Q119" s="79"/>
      <c r="R119" s="79"/>
      <c r="S119" s="79"/>
      <c r="T119" s="79"/>
      <c r="U119" s="79"/>
    </row>
    <row r="120">
      <c r="A120" s="85"/>
      <c r="B120" s="86"/>
      <c r="C120" s="85"/>
      <c r="D120" s="85"/>
      <c r="E120" s="84"/>
      <c r="F120" s="85"/>
      <c r="G120" s="79"/>
      <c r="H120" s="79"/>
      <c r="I120" s="77"/>
      <c r="J120" s="78"/>
      <c r="K120" s="79"/>
      <c r="L120" s="79"/>
      <c r="M120" s="79"/>
      <c r="N120" s="79"/>
      <c r="O120" s="79"/>
      <c r="P120" s="79"/>
      <c r="Q120" s="79"/>
      <c r="R120" s="79"/>
      <c r="S120" s="79"/>
      <c r="T120" s="79"/>
      <c r="U120" s="79"/>
    </row>
    <row r="121">
      <c r="A121" s="85"/>
      <c r="B121" s="86"/>
      <c r="C121" s="85"/>
      <c r="D121" s="85"/>
      <c r="E121" s="84"/>
      <c r="F121" s="85"/>
      <c r="G121" s="79"/>
      <c r="H121" s="79"/>
      <c r="I121" s="77"/>
      <c r="J121" s="78"/>
      <c r="K121" s="79"/>
      <c r="L121" s="79"/>
      <c r="M121" s="79"/>
      <c r="N121" s="79"/>
      <c r="O121" s="79"/>
      <c r="P121" s="79"/>
      <c r="Q121" s="79"/>
      <c r="R121" s="79"/>
      <c r="S121" s="79"/>
      <c r="T121" s="79"/>
      <c r="U121" s="79"/>
    </row>
    <row r="122">
      <c r="A122" s="85"/>
      <c r="B122" s="86"/>
      <c r="C122" s="85"/>
      <c r="D122" s="85"/>
      <c r="E122" s="84"/>
      <c r="F122" s="85"/>
      <c r="G122" s="79"/>
      <c r="H122" s="79"/>
      <c r="I122" s="77"/>
      <c r="J122" s="78"/>
      <c r="K122" s="79"/>
      <c r="L122" s="79"/>
      <c r="M122" s="79"/>
      <c r="N122" s="79"/>
      <c r="O122" s="79"/>
      <c r="P122" s="79"/>
      <c r="Q122" s="79"/>
      <c r="R122" s="79"/>
      <c r="S122" s="79"/>
      <c r="T122" s="79"/>
      <c r="U122" s="79"/>
    </row>
    <row r="123">
      <c r="A123" s="85"/>
      <c r="B123" s="86"/>
      <c r="C123" s="85"/>
      <c r="D123" s="85"/>
      <c r="E123" s="84"/>
      <c r="F123" s="85"/>
      <c r="G123" s="79"/>
      <c r="H123" s="79"/>
      <c r="I123" s="77"/>
      <c r="J123" s="78"/>
      <c r="K123" s="79"/>
      <c r="L123" s="79"/>
      <c r="M123" s="79"/>
      <c r="N123" s="79"/>
      <c r="O123" s="79"/>
      <c r="P123" s="79"/>
      <c r="Q123" s="79"/>
      <c r="R123" s="79"/>
      <c r="S123" s="79"/>
      <c r="T123" s="79"/>
      <c r="U123" s="79"/>
    </row>
    <row r="124">
      <c r="A124" s="85"/>
      <c r="B124" s="86"/>
      <c r="C124" s="85"/>
      <c r="D124" s="85"/>
      <c r="E124" s="84"/>
      <c r="F124" s="85"/>
      <c r="G124" s="79"/>
      <c r="H124" s="79"/>
      <c r="I124" s="77"/>
      <c r="J124" s="78"/>
      <c r="K124" s="79"/>
      <c r="L124" s="79"/>
      <c r="M124" s="79"/>
      <c r="N124" s="79"/>
      <c r="O124" s="79"/>
      <c r="P124" s="79"/>
      <c r="Q124" s="79"/>
      <c r="R124" s="79"/>
      <c r="S124" s="79"/>
      <c r="T124" s="79"/>
      <c r="U124" s="79"/>
    </row>
    <row r="125">
      <c r="A125" s="85"/>
      <c r="B125" s="86"/>
      <c r="C125" s="85"/>
      <c r="D125" s="85"/>
      <c r="E125" s="84"/>
      <c r="F125" s="85"/>
      <c r="G125" s="79"/>
      <c r="H125" s="79"/>
      <c r="I125" s="77"/>
      <c r="J125" s="78"/>
      <c r="K125" s="79"/>
      <c r="L125" s="79"/>
      <c r="M125" s="79"/>
      <c r="N125" s="79"/>
      <c r="O125" s="79"/>
      <c r="P125" s="79"/>
      <c r="Q125" s="79"/>
      <c r="R125" s="79"/>
      <c r="S125" s="79"/>
      <c r="T125" s="79"/>
      <c r="U125" s="79"/>
    </row>
    <row r="126">
      <c r="A126" s="85"/>
      <c r="B126" s="86"/>
      <c r="C126" s="85"/>
      <c r="D126" s="85"/>
      <c r="E126" s="84"/>
      <c r="F126" s="85"/>
      <c r="G126" s="79"/>
      <c r="H126" s="79"/>
      <c r="I126" s="77"/>
      <c r="J126" s="78"/>
      <c r="K126" s="79"/>
      <c r="L126" s="79"/>
      <c r="M126" s="79"/>
      <c r="N126" s="79"/>
      <c r="O126" s="79"/>
      <c r="P126" s="79"/>
      <c r="Q126" s="79"/>
      <c r="R126" s="79"/>
      <c r="S126" s="79"/>
      <c r="T126" s="79"/>
      <c r="U126" s="79"/>
    </row>
    <row r="127">
      <c r="A127" s="85"/>
      <c r="B127" s="86"/>
      <c r="C127" s="85"/>
      <c r="D127" s="85"/>
      <c r="E127" s="84"/>
      <c r="F127" s="85"/>
      <c r="G127" s="79"/>
      <c r="H127" s="79"/>
      <c r="I127" s="77"/>
      <c r="J127" s="78"/>
      <c r="K127" s="79"/>
      <c r="L127" s="79"/>
      <c r="M127" s="79"/>
      <c r="N127" s="79"/>
      <c r="O127" s="79"/>
      <c r="P127" s="79"/>
      <c r="Q127" s="79"/>
      <c r="R127" s="79"/>
      <c r="S127" s="79"/>
      <c r="T127" s="79"/>
      <c r="U127" s="79"/>
    </row>
    <row r="128">
      <c r="A128" s="85"/>
      <c r="B128" s="86"/>
      <c r="C128" s="85"/>
      <c r="D128" s="85"/>
      <c r="E128" s="84"/>
      <c r="F128" s="85"/>
      <c r="G128" s="79"/>
      <c r="H128" s="79"/>
      <c r="I128" s="77"/>
      <c r="J128" s="78"/>
      <c r="K128" s="79"/>
      <c r="L128" s="79"/>
      <c r="M128" s="79"/>
      <c r="N128" s="79"/>
      <c r="O128" s="79"/>
      <c r="P128" s="79"/>
      <c r="Q128" s="79"/>
      <c r="R128" s="79"/>
      <c r="S128" s="79"/>
      <c r="T128" s="79"/>
      <c r="U128" s="79"/>
    </row>
    <row r="129">
      <c r="A129" s="85"/>
      <c r="B129" s="86"/>
      <c r="C129" s="85"/>
      <c r="D129" s="85"/>
      <c r="E129" s="84"/>
      <c r="F129" s="85"/>
      <c r="G129" s="79"/>
      <c r="H129" s="79"/>
      <c r="I129" s="77"/>
      <c r="J129" s="78"/>
      <c r="K129" s="79"/>
      <c r="L129" s="79"/>
      <c r="M129" s="79"/>
      <c r="N129" s="79"/>
      <c r="O129" s="79"/>
      <c r="P129" s="79"/>
      <c r="Q129" s="79"/>
      <c r="R129" s="79"/>
      <c r="S129" s="79"/>
      <c r="T129" s="79"/>
      <c r="U129" s="79"/>
    </row>
    <row r="130">
      <c r="A130" s="85"/>
      <c r="B130" s="86"/>
      <c r="C130" s="85"/>
      <c r="D130" s="85"/>
      <c r="E130" s="84"/>
      <c r="F130" s="85"/>
      <c r="G130" s="79"/>
      <c r="H130" s="79"/>
      <c r="I130" s="77"/>
      <c r="J130" s="78"/>
      <c r="K130" s="79"/>
      <c r="L130" s="79"/>
      <c r="M130" s="79"/>
      <c r="N130" s="79"/>
      <c r="O130" s="79"/>
      <c r="P130" s="79"/>
      <c r="Q130" s="79"/>
      <c r="R130" s="79"/>
      <c r="S130" s="79"/>
      <c r="T130" s="79"/>
      <c r="U130" s="79"/>
    </row>
    <row r="131">
      <c r="A131" s="85"/>
      <c r="B131" s="86"/>
      <c r="C131" s="85"/>
      <c r="D131" s="85"/>
      <c r="E131" s="84"/>
      <c r="F131" s="85"/>
      <c r="G131" s="79"/>
      <c r="H131" s="79"/>
      <c r="I131" s="77"/>
      <c r="J131" s="78"/>
      <c r="K131" s="79"/>
      <c r="L131" s="79"/>
      <c r="M131" s="79"/>
      <c r="N131" s="79"/>
      <c r="O131" s="79"/>
      <c r="P131" s="79"/>
      <c r="Q131" s="79"/>
      <c r="R131" s="79"/>
      <c r="S131" s="79"/>
      <c r="T131" s="79"/>
      <c r="U131" s="79"/>
    </row>
    <row r="132">
      <c r="A132" s="85"/>
      <c r="B132" s="86"/>
      <c r="C132" s="85"/>
      <c r="D132" s="85"/>
      <c r="E132" s="84"/>
      <c r="F132" s="85"/>
      <c r="G132" s="79"/>
      <c r="H132" s="79"/>
      <c r="I132" s="77"/>
      <c r="J132" s="78"/>
      <c r="K132" s="79"/>
      <c r="L132" s="79"/>
      <c r="M132" s="79"/>
      <c r="N132" s="79"/>
      <c r="O132" s="79"/>
      <c r="P132" s="79"/>
      <c r="Q132" s="79"/>
      <c r="R132" s="79"/>
      <c r="S132" s="79"/>
      <c r="T132" s="79"/>
      <c r="U132" s="79"/>
    </row>
    <row r="133">
      <c r="A133" s="85"/>
      <c r="B133" s="86"/>
      <c r="C133" s="85"/>
      <c r="D133" s="85"/>
      <c r="E133" s="84"/>
      <c r="F133" s="85"/>
      <c r="G133" s="79"/>
      <c r="H133" s="79"/>
      <c r="I133" s="77"/>
      <c r="J133" s="78"/>
      <c r="K133" s="79"/>
      <c r="L133" s="79"/>
      <c r="M133" s="79"/>
      <c r="N133" s="79"/>
      <c r="O133" s="79"/>
      <c r="P133" s="79"/>
      <c r="Q133" s="79"/>
      <c r="R133" s="79"/>
      <c r="S133" s="79"/>
      <c r="T133" s="79"/>
      <c r="U133" s="79"/>
    </row>
    <row r="134">
      <c r="A134" s="85"/>
      <c r="B134" s="86"/>
      <c r="C134" s="85"/>
      <c r="D134" s="85"/>
      <c r="E134" s="84"/>
      <c r="F134" s="85"/>
      <c r="G134" s="79"/>
      <c r="H134" s="79"/>
      <c r="I134" s="77"/>
      <c r="J134" s="78"/>
      <c r="K134" s="79"/>
      <c r="L134" s="79"/>
      <c r="M134" s="79"/>
      <c r="N134" s="79"/>
      <c r="O134" s="79"/>
      <c r="P134" s="79"/>
      <c r="Q134" s="79"/>
      <c r="R134" s="79"/>
      <c r="S134" s="79"/>
      <c r="T134" s="79"/>
      <c r="U134" s="79"/>
    </row>
    <row r="135">
      <c r="A135" s="85"/>
      <c r="B135" s="86"/>
      <c r="C135" s="85"/>
      <c r="D135" s="85"/>
      <c r="E135" s="84"/>
      <c r="F135" s="85"/>
      <c r="G135" s="79"/>
      <c r="H135" s="79"/>
      <c r="I135" s="77"/>
      <c r="J135" s="78"/>
      <c r="K135" s="79"/>
      <c r="L135" s="79"/>
      <c r="M135" s="79"/>
      <c r="N135" s="79"/>
      <c r="O135" s="79"/>
      <c r="P135" s="79"/>
      <c r="Q135" s="79"/>
      <c r="R135" s="79"/>
      <c r="S135" s="79"/>
      <c r="T135" s="79"/>
      <c r="U135" s="79"/>
    </row>
    <row r="136">
      <c r="A136" s="85"/>
      <c r="B136" s="86"/>
      <c r="C136" s="85"/>
      <c r="D136" s="85"/>
      <c r="E136" s="84"/>
      <c r="F136" s="85"/>
      <c r="G136" s="79"/>
      <c r="H136" s="79"/>
      <c r="I136" s="77"/>
      <c r="J136" s="78"/>
      <c r="K136" s="79"/>
      <c r="L136" s="79"/>
      <c r="M136" s="79"/>
      <c r="N136" s="79"/>
      <c r="O136" s="79"/>
      <c r="P136" s="79"/>
      <c r="Q136" s="79"/>
      <c r="R136" s="79"/>
      <c r="S136" s="79"/>
      <c r="T136" s="79"/>
      <c r="U136" s="79"/>
    </row>
    <row r="137">
      <c r="A137" s="85"/>
      <c r="B137" s="86"/>
      <c r="C137" s="85"/>
      <c r="D137" s="85"/>
      <c r="E137" s="84"/>
      <c r="F137" s="85"/>
      <c r="G137" s="79"/>
      <c r="H137" s="79"/>
      <c r="I137" s="77"/>
      <c r="J137" s="78"/>
      <c r="K137" s="79"/>
      <c r="L137" s="79"/>
      <c r="M137" s="79"/>
      <c r="N137" s="79"/>
      <c r="O137" s="79"/>
      <c r="P137" s="79"/>
      <c r="Q137" s="79"/>
      <c r="R137" s="79"/>
      <c r="S137" s="79"/>
      <c r="T137" s="79"/>
      <c r="U137" s="79"/>
    </row>
    <row r="138">
      <c r="A138" s="85"/>
      <c r="B138" s="86"/>
      <c r="C138" s="85"/>
      <c r="D138" s="85"/>
      <c r="E138" s="84"/>
      <c r="F138" s="85"/>
      <c r="G138" s="79"/>
      <c r="H138" s="79"/>
      <c r="I138" s="77"/>
      <c r="J138" s="78"/>
      <c r="K138" s="79"/>
      <c r="L138" s="79"/>
      <c r="M138" s="79"/>
      <c r="N138" s="79"/>
      <c r="O138" s="79"/>
      <c r="P138" s="79"/>
      <c r="Q138" s="79"/>
      <c r="R138" s="79"/>
      <c r="S138" s="79"/>
      <c r="T138" s="79"/>
      <c r="U138" s="79"/>
    </row>
    <row r="139">
      <c r="A139" s="85"/>
      <c r="B139" s="86"/>
      <c r="C139" s="85"/>
      <c r="D139" s="85"/>
      <c r="E139" s="84"/>
      <c r="F139" s="85"/>
      <c r="G139" s="79"/>
      <c r="H139" s="79"/>
      <c r="I139" s="77"/>
      <c r="J139" s="78"/>
      <c r="K139" s="79"/>
      <c r="L139" s="79"/>
      <c r="M139" s="79"/>
      <c r="N139" s="79"/>
      <c r="O139" s="79"/>
      <c r="P139" s="79"/>
      <c r="Q139" s="79"/>
      <c r="R139" s="79"/>
      <c r="S139" s="79"/>
      <c r="T139" s="79"/>
      <c r="U139" s="79"/>
    </row>
    <row r="140">
      <c r="A140" s="85"/>
      <c r="B140" s="86"/>
      <c r="C140" s="85"/>
      <c r="D140" s="85"/>
      <c r="E140" s="84"/>
      <c r="F140" s="85"/>
      <c r="G140" s="79"/>
      <c r="H140" s="79"/>
      <c r="I140" s="77"/>
      <c r="J140" s="78"/>
      <c r="K140" s="79"/>
      <c r="L140" s="79"/>
      <c r="M140" s="79"/>
      <c r="N140" s="79"/>
      <c r="O140" s="79"/>
      <c r="P140" s="79"/>
      <c r="Q140" s="79"/>
      <c r="R140" s="79"/>
      <c r="S140" s="79"/>
      <c r="T140" s="79"/>
      <c r="U140" s="79"/>
    </row>
    <row r="141">
      <c r="A141" s="85"/>
      <c r="B141" s="86"/>
      <c r="C141" s="85"/>
      <c r="D141" s="85"/>
      <c r="E141" s="84"/>
      <c r="F141" s="85"/>
      <c r="G141" s="79"/>
      <c r="H141" s="79"/>
      <c r="I141" s="77"/>
      <c r="J141" s="78"/>
      <c r="K141" s="79"/>
      <c r="L141" s="79"/>
      <c r="M141" s="79"/>
      <c r="N141" s="79"/>
      <c r="O141" s="79"/>
      <c r="P141" s="79"/>
      <c r="Q141" s="79"/>
      <c r="R141" s="79"/>
      <c r="S141" s="79"/>
      <c r="T141" s="79"/>
      <c r="U141" s="79"/>
    </row>
    <row r="142">
      <c r="A142" s="85"/>
      <c r="B142" s="86"/>
      <c r="C142" s="85"/>
      <c r="D142" s="85"/>
      <c r="E142" s="84"/>
      <c r="F142" s="85"/>
      <c r="G142" s="79"/>
      <c r="H142" s="79"/>
      <c r="I142" s="77"/>
      <c r="J142" s="78"/>
      <c r="K142" s="79"/>
      <c r="L142" s="79"/>
      <c r="M142" s="79"/>
      <c r="N142" s="79"/>
      <c r="O142" s="79"/>
      <c r="P142" s="79"/>
      <c r="Q142" s="79"/>
      <c r="R142" s="79"/>
      <c r="S142" s="79"/>
      <c r="T142" s="79"/>
      <c r="U142" s="79"/>
    </row>
    <row r="143">
      <c r="A143" s="85"/>
      <c r="B143" s="86"/>
      <c r="C143" s="85"/>
      <c r="D143" s="85"/>
      <c r="E143" s="84"/>
      <c r="F143" s="85"/>
      <c r="G143" s="79"/>
      <c r="H143" s="79"/>
      <c r="I143" s="77"/>
      <c r="J143" s="78"/>
      <c r="K143" s="79"/>
      <c r="L143" s="79"/>
      <c r="M143" s="79"/>
      <c r="N143" s="79"/>
      <c r="O143" s="79"/>
      <c r="P143" s="79"/>
      <c r="Q143" s="79"/>
      <c r="R143" s="79"/>
      <c r="S143" s="79"/>
      <c r="T143" s="79"/>
      <c r="U143" s="79"/>
    </row>
    <row r="144">
      <c r="A144" s="85"/>
      <c r="B144" s="86"/>
      <c r="C144" s="85"/>
      <c r="D144" s="85"/>
      <c r="E144" s="84"/>
      <c r="F144" s="85"/>
      <c r="G144" s="79"/>
      <c r="H144" s="79"/>
      <c r="I144" s="77"/>
      <c r="J144" s="78"/>
      <c r="K144" s="79"/>
      <c r="L144" s="79"/>
      <c r="M144" s="79"/>
      <c r="N144" s="79"/>
      <c r="O144" s="79"/>
      <c r="P144" s="79"/>
      <c r="Q144" s="79"/>
      <c r="R144" s="79"/>
      <c r="S144" s="79"/>
      <c r="T144" s="79"/>
      <c r="U144" s="79"/>
    </row>
    <row r="145">
      <c r="A145" s="85"/>
      <c r="B145" s="86"/>
      <c r="C145" s="85"/>
      <c r="D145" s="85"/>
      <c r="E145" s="84"/>
      <c r="F145" s="85"/>
      <c r="G145" s="79"/>
      <c r="H145" s="79"/>
      <c r="I145" s="77"/>
      <c r="J145" s="78"/>
      <c r="K145" s="79"/>
      <c r="L145" s="79"/>
      <c r="M145" s="79"/>
      <c r="N145" s="79"/>
      <c r="O145" s="79"/>
      <c r="P145" s="79"/>
      <c r="Q145" s="79"/>
      <c r="R145" s="79"/>
      <c r="S145" s="79"/>
      <c r="T145" s="79"/>
      <c r="U145" s="79"/>
    </row>
    <row r="146">
      <c r="A146" s="85"/>
      <c r="B146" s="86"/>
      <c r="C146" s="85"/>
      <c r="D146" s="85"/>
      <c r="E146" s="84"/>
      <c r="F146" s="85"/>
      <c r="G146" s="79"/>
      <c r="H146" s="79"/>
      <c r="I146" s="77"/>
      <c r="J146" s="78"/>
      <c r="K146" s="79"/>
      <c r="L146" s="79"/>
      <c r="M146" s="79"/>
      <c r="N146" s="79"/>
      <c r="O146" s="79"/>
      <c r="P146" s="79"/>
      <c r="Q146" s="79"/>
      <c r="R146" s="79"/>
      <c r="S146" s="79"/>
      <c r="T146" s="79"/>
      <c r="U146" s="79"/>
    </row>
    <row r="147">
      <c r="A147" s="85"/>
      <c r="B147" s="86"/>
      <c r="C147" s="85"/>
      <c r="D147" s="85"/>
      <c r="E147" s="84"/>
      <c r="F147" s="85"/>
      <c r="G147" s="79"/>
      <c r="H147" s="79"/>
      <c r="I147" s="77"/>
      <c r="J147" s="78"/>
      <c r="K147" s="79"/>
      <c r="L147" s="79"/>
      <c r="M147" s="79"/>
      <c r="N147" s="79"/>
      <c r="O147" s="79"/>
      <c r="P147" s="79"/>
      <c r="Q147" s="79"/>
      <c r="R147" s="79"/>
      <c r="S147" s="79"/>
      <c r="T147" s="79"/>
      <c r="U147" s="79"/>
    </row>
    <row r="148">
      <c r="A148" s="85"/>
      <c r="B148" s="86"/>
      <c r="C148" s="85"/>
      <c r="D148" s="85"/>
      <c r="E148" s="84"/>
      <c r="F148" s="85"/>
      <c r="G148" s="79"/>
      <c r="H148" s="79"/>
      <c r="I148" s="77"/>
      <c r="J148" s="78"/>
      <c r="K148" s="79"/>
      <c r="L148" s="79"/>
      <c r="M148" s="79"/>
      <c r="N148" s="79"/>
      <c r="O148" s="79"/>
      <c r="P148" s="79"/>
      <c r="Q148" s="79"/>
      <c r="R148" s="79"/>
      <c r="S148" s="79"/>
      <c r="T148" s="79"/>
      <c r="U148" s="79"/>
    </row>
    <row r="149">
      <c r="A149" s="85"/>
      <c r="B149" s="86"/>
      <c r="C149" s="85"/>
      <c r="D149" s="85"/>
      <c r="E149" s="84"/>
      <c r="F149" s="85"/>
      <c r="G149" s="79"/>
      <c r="H149" s="79"/>
      <c r="I149" s="77"/>
      <c r="J149" s="78"/>
      <c r="K149" s="79"/>
      <c r="L149" s="79"/>
      <c r="M149" s="79"/>
      <c r="N149" s="79"/>
      <c r="O149" s="79"/>
      <c r="P149" s="79"/>
      <c r="Q149" s="79"/>
      <c r="R149" s="79"/>
      <c r="S149" s="79"/>
      <c r="T149" s="79"/>
      <c r="U149" s="79"/>
    </row>
    <row r="150">
      <c r="A150" s="85"/>
      <c r="B150" s="86"/>
      <c r="C150" s="85"/>
      <c r="D150" s="85"/>
      <c r="E150" s="84"/>
      <c r="F150" s="85"/>
      <c r="G150" s="79"/>
      <c r="H150" s="79"/>
      <c r="I150" s="77"/>
      <c r="J150" s="78"/>
      <c r="K150" s="79"/>
      <c r="L150" s="79"/>
      <c r="M150" s="79"/>
      <c r="N150" s="79"/>
      <c r="O150" s="79"/>
      <c r="P150" s="79"/>
      <c r="Q150" s="79"/>
      <c r="R150" s="79"/>
      <c r="S150" s="79"/>
      <c r="T150" s="79"/>
      <c r="U150" s="79"/>
    </row>
    <row r="151">
      <c r="A151" s="85"/>
      <c r="B151" s="86"/>
      <c r="C151" s="85"/>
      <c r="D151" s="85"/>
      <c r="E151" s="84"/>
      <c r="F151" s="85"/>
      <c r="G151" s="79"/>
      <c r="H151" s="79"/>
      <c r="I151" s="77"/>
      <c r="J151" s="78"/>
      <c r="K151" s="79"/>
      <c r="L151" s="79"/>
      <c r="M151" s="79"/>
      <c r="N151" s="79"/>
      <c r="O151" s="79"/>
      <c r="P151" s="79"/>
      <c r="Q151" s="79"/>
      <c r="R151" s="79"/>
      <c r="S151" s="79"/>
      <c r="T151" s="79"/>
      <c r="U151" s="79"/>
    </row>
    <row r="152">
      <c r="A152" s="85"/>
      <c r="B152" s="86"/>
      <c r="C152" s="85"/>
      <c r="D152" s="85"/>
      <c r="E152" s="84"/>
      <c r="F152" s="85"/>
      <c r="G152" s="79"/>
      <c r="H152" s="79"/>
      <c r="I152" s="77"/>
      <c r="J152" s="78"/>
      <c r="K152" s="79"/>
      <c r="L152" s="79"/>
      <c r="M152" s="79"/>
      <c r="N152" s="79"/>
      <c r="O152" s="79"/>
      <c r="P152" s="79"/>
      <c r="Q152" s="79"/>
      <c r="R152" s="79"/>
      <c r="S152" s="79"/>
      <c r="T152" s="79"/>
      <c r="U152" s="79"/>
    </row>
    <row r="153">
      <c r="A153" s="85"/>
      <c r="B153" s="86"/>
      <c r="C153" s="85"/>
      <c r="D153" s="85"/>
      <c r="E153" s="84"/>
      <c r="F153" s="85"/>
      <c r="G153" s="79"/>
      <c r="H153" s="79"/>
      <c r="I153" s="77"/>
      <c r="J153" s="78"/>
      <c r="K153" s="79"/>
      <c r="L153" s="79"/>
      <c r="M153" s="79"/>
      <c r="N153" s="79"/>
      <c r="O153" s="79"/>
      <c r="P153" s="79"/>
      <c r="Q153" s="79"/>
      <c r="R153" s="79"/>
      <c r="S153" s="79"/>
      <c r="T153" s="79"/>
      <c r="U153" s="79"/>
    </row>
    <row r="154">
      <c r="A154" s="85"/>
      <c r="B154" s="86"/>
      <c r="C154" s="85"/>
      <c r="D154" s="85"/>
      <c r="E154" s="84"/>
      <c r="F154" s="85"/>
      <c r="G154" s="79"/>
      <c r="H154" s="79"/>
      <c r="I154" s="77"/>
      <c r="J154" s="78"/>
      <c r="K154" s="79"/>
      <c r="L154" s="79"/>
      <c r="M154" s="79"/>
      <c r="N154" s="79"/>
      <c r="O154" s="79"/>
      <c r="P154" s="79"/>
      <c r="Q154" s="79"/>
      <c r="R154" s="79"/>
      <c r="S154" s="79"/>
      <c r="T154" s="79"/>
      <c r="U154" s="79"/>
    </row>
    <row r="155">
      <c r="A155" s="85"/>
      <c r="B155" s="86"/>
      <c r="C155" s="85"/>
      <c r="D155" s="85"/>
      <c r="E155" s="84"/>
      <c r="F155" s="85"/>
      <c r="G155" s="79"/>
      <c r="H155" s="79"/>
      <c r="I155" s="77"/>
      <c r="J155" s="78"/>
      <c r="K155" s="79"/>
      <c r="L155" s="79"/>
      <c r="M155" s="79"/>
      <c r="N155" s="79"/>
      <c r="O155" s="79"/>
      <c r="P155" s="79"/>
      <c r="Q155" s="79"/>
      <c r="R155" s="79"/>
      <c r="S155" s="79"/>
      <c r="T155" s="79"/>
      <c r="U155" s="79"/>
    </row>
    <row r="156">
      <c r="A156" s="85"/>
      <c r="B156" s="86"/>
      <c r="C156" s="85"/>
      <c r="D156" s="85"/>
      <c r="E156" s="84"/>
      <c r="F156" s="85"/>
      <c r="G156" s="79"/>
      <c r="H156" s="79"/>
      <c r="I156" s="77"/>
      <c r="J156" s="78"/>
      <c r="K156" s="79"/>
      <c r="L156" s="79"/>
      <c r="M156" s="79"/>
      <c r="N156" s="79"/>
      <c r="O156" s="79"/>
      <c r="P156" s="79"/>
      <c r="Q156" s="79"/>
      <c r="R156" s="79"/>
      <c r="S156" s="79"/>
      <c r="T156" s="79"/>
      <c r="U156" s="79"/>
    </row>
    <row r="157">
      <c r="A157" s="85"/>
      <c r="B157" s="86"/>
      <c r="C157" s="85"/>
      <c r="D157" s="85"/>
      <c r="E157" s="84"/>
      <c r="F157" s="85"/>
      <c r="G157" s="79"/>
      <c r="H157" s="79"/>
      <c r="I157" s="77"/>
      <c r="J157" s="78"/>
      <c r="K157" s="79"/>
      <c r="L157" s="79"/>
      <c r="M157" s="79"/>
      <c r="N157" s="79"/>
      <c r="O157" s="79"/>
      <c r="P157" s="79"/>
      <c r="Q157" s="79"/>
      <c r="R157" s="79"/>
      <c r="S157" s="79"/>
      <c r="T157" s="79"/>
      <c r="U157" s="79"/>
    </row>
    <row r="158">
      <c r="A158" s="85"/>
      <c r="B158" s="86"/>
      <c r="C158" s="85"/>
      <c r="D158" s="85"/>
      <c r="E158" s="84"/>
      <c r="F158" s="85"/>
      <c r="G158" s="79"/>
      <c r="H158" s="79"/>
      <c r="I158" s="77"/>
      <c r="J158" s="78"/>
      <c r="K158" s="79"/>
      <c r="L158" s="79"/>
      <c r="M158" s="79"/>
      <c r="N158" s="79"/>
      <c r="O158" s="79"/>
      <c r="P158" s="79"/>
      <c r="Q158" s="79"/>
      <c r="R158" s="79"/>
      <c r="S158" s="79"/>
      <c r="T158" s="79"/>
      <c r="U158" s="79"/>
    </row>
    <row r="159">
      <c r="A159" s="85"/>
      <c r="B159" s="86"/>
      <c r="C159" s="85"/>
      <c r="D159" s="85"/>
      <c r="E159" s="84"/>
      <c r="F159" s="85"/>
      <c r="G159" s="79"/>
      <c r="H159" s="79"/>
      <c r="I159" s="77"/>
      <c r="J159" s="78"/>
      <c r="K159" s="79"/>
      <c r="L159" s="79"/>
      <c r="M159" s="79"/>
      <c r="N159" s="79"/>
      <c r="O159" s="79"/>
      <c r="P159" s="79"/>
      <c r="Q159" s="79"/>
      <c r="R159" s="79"/>
      <c r="S159" s="79"/>
      <c r="T159" s="79"/>
      <c r="U159" s="79"/>
    </row>
    <row r="160">
      <c r="A160" s="85"/>
      <c r="B160" s="86"/>
      <c r="C160" s="85"/>
      <c r="D160" s="85"/>
      <c r="E160" s="84"/>
      <c r="F160" s="85"/>
      <c r="G160" s="79"/>
      <c r="H160" s="79"/>
      <c r="I160" s="77"/>
      <c r="J160" s="78"/>
      <c r="K160" s="79"/>
      <c r="L160" s="79"/>
      <c r="M160" s="79"/>
      <c r="N160" s="79"/>
      <c r="O160" s="79"/>
      <c r="P160" s="79"/>
      <c r="Q160" s="79"/>
      <c r="R160" s="79"/>
      <c r="S160" s="79"/>
      <c r="T160" s="79"/>
      <c r="U160" s="79"/>
    </row>
    <row r="161">
      <c r="A161" s="85"/>
      <c r="B161" s="86"/>
      <c r="C161" s="85"/>
      <c r="D161" s="85"/>
      <c r="E161" s="84"/>
      <c r="F161" s="85"/>
      <c r="G161" s="79"/>
      <c r="H161" s="79"/>
      <c r="I161" s="77"/>
      <c r="J161" s="78"/>
      <c r="K161" s="79"/>
      <c r="L161" s="79"/>
      <c r="M161" s="79"/>
      <c r="N161" s="79"/>
      <c r="O161" s="79"/>
      <c r="P161" s="79"/>
      <c r="Q161" s="79"/>
      <c r="R161" s="79"/>
      <c r="S161" s="79"/>
      <c r="T161" s="79"/>
      <c r="U161" s="79"/>
    </row>
    <row r="162">
      <c r="A162" s="85"/>
      <c r="B162" s="86"/>
      <c r="C162" s="85"/>
      <c r="D162" s="85"/>
      <c r="E162" s="84"/>
      <c r="F162" s="85"/>
      <c r="G162" s="79"/>
      <c r="H162" s="79"/>
      <c r="I162" s="77"/>
      <c r="J162" s="78"/>
      <c r="K162" s="79"/>
      <c r="L162" s="79"/>
      <c r="M162" s="79"/>
      <c r="N162" s="79"/>
      <c r="O162" s="79"/>
      <c r="P162" s="79"/>
      <c r="Q162" s="79"/>
      <c r="R162" s="79"/>
      <c r="S162" s="79"/>
      <c r="T162" s="79"/>
      <c r="U162" s="79"/>
    </row>
    <row r="163">
      <c r="A163" s="85"/>
      <c r="B163" s="86"/>
      <c r="C163" s="85"/>
      <c r="D163" s="85"/>
      <c r="E163" s="84"/>
      <c r="F163" s="85"/>
      <c r="G163" s="79"/>
      <c r="H163" s="79"/>
      <c r="I163" s="77"/>
      <c r="J163" s="78"/>
      <c r="K163" s="79"/>
      <c r="L163" s="79"/>
      <c r="M163" s="79"/>
      <c r="N163" s="79"/>
      <c r="O163" s="79"/>
      <c r="P163" s="79"/>
      <c r="Q163" s="79"/>
      <c r="R163" s="79"/>
      <c r="S163" s="79"/>
      <c r="T163" s="79"/>
      <c r="U163" s="79"/>
    </row>
    <row r="164">
      <c r="A164" s="85"/>
      <c r="B164" s="86"/>
      <c r="C164" s="85"/>
      <c r="D164" s="85"/>
      <c r="E164" s="84"/>
      <c r="F164" s="85"/>
      <c r="G164" s="79"/>
      <c r="H164" s="79"/>
      <c r="I164" s="77"/>
      <c r="J164" s="78"/>
      <c r="K164" s="79"/>
      <c r="L164" s="79"/>
      <c r="M164" s="79"/>
      <c r="N164" s="79"/>
      <c r="O164" s="79"/>
      <c r="P164" s="79"/>
      <c r="Q164" s="79"/>
      <c r="R164" s="79"/>
      <c r="S164" s="79"/>
      <c r="T164" s="79"/>
      <c r="U164" s="79"/>
    </row>
    <row r="165">
      <c r="A165" s="85"/>
      <c r="B165" s="86"/>
      <c r="C165" s="85"/>
      <c r="D165" s="85"/>
      <c r="E165" s="84"/>
      <c r="F165" s="85"/>
      <c r="G165" s="79"/>
      <c r="H165" s="79"/>
      <c r="I165" s="77"/>
      <c r="J165" s="78"/>
      <c r="K165" s="79"/>
      <c r="L165" s="79"/>
      <c r="M165" s="79"/>
      <c r="N165" s="79"/>
      <c r="O165" s="79"/>
      <c r="P165" s="79"/>
      <c r="Q165" s="79"/>
      <c r="R165" s="79"/>
      <c r="S165" s="79"/>
      <c r="T165" s="79"/>
      <c r="U165" s="79"/>
    </row>
    <row r="166">
      <c r="A166" s="85"/>
      <c r="B166" s="86"/>
      <c r="C166" s="85"/>
      <c r="D166" s="85"/>
      <c r="E166" s="84"/>
      <c r="F166" s="85"/>
      <c r="G166" s="79"/>
      <c r="H166" s="79"/>
      <c r="I166" s="77"/>
      <c r="J166" s="78"/>
      <c r="K166" s="79"/>
      <c r="L166" s="79"/>
      <c r="M166" s="79"/>
      <c r="N166" s="79"/>
      <c r="O166" s="79"/>
      <c r="P166" s="79"/>
      <c r="Q166" s="79"/>
      <c r="R166" s="79"/>
      <c r="S166" s="79"/>
      <c r="T166" s="79"/>
      <c r="U166" s="79"/>
    </row>
    <row r="167">
      <c r="A167" s="85"/>
      <c r="B167" s="86"/>
      <c r="C167" s="85"/>
      <c r="D167" s="85"/>
      <c r="E167" s="84"/>
      <c r="F167" s="85"/>
      <c r="G167" s="79"/>
      <c r="H167" s="79"/>
      <c r="I167" s="77"/>
      <c r="J167" s="78"/>
      <c r="K167" s="79"/>
      <c r="L167" s="79"/>
      <c r="M167" s="79"/>
      <c r="N167" s="79"/>
      <c r="O167" s="79"/>
      <c r="P167" s="79"/>
      <c r="Q167" s="79"/>
      <c r="R167" s="79"/>
      <c r="S167" s="79"/>
      <c r="T167" s="79"/>
      <c r="U167" s="79"/>
    </row>
    <row r="168">
      <c r="A168" s="85"/>
      <c r="B168" s="86"/>
      <c r="C168" s="85"/>
      <c r="D168" s="85"/>
      <c r="E168" s="84"/>
      <c r="F168" s="85"/>
      <c r="G168" s="79"/>
      <c r="H168" s="79"/>
      <c r="I168" s="77"/>
      <c r="J168" s="78"/>
      <c r="K168" s="79"/>
      <c r="L168" s="79"/>
      <c r="M168" s="79"/>
      <c r="N168" s="79"/>
      <c r="O168" s="79"/>
      <c r="P168" s="79"/>
      <c r="Q168" s="79"/>
      <c r="R168" s="79"/>
      <c r="S168" s="79"/>
      <c r="T168" s="79"/>
      <c r="U168" s="79"/>
    </row>
    <row r="169">
      <c r="A169" s="85"/>
      <c r="B169" s="86"/>
      <c r="C169" s="85"/>
      <c r="D169" s="85"/>
      <c r="E169" s="84"/>
      <c r="F169" s="85"/>
      <c r="G169" s="79"/>
      <c r="H169" s="79"/>
      <c r="I169" s="77"/>
      <c r="J169" s="78"/>
      <c r="K169" s="79"/>
      <c r="L169" s="79"/>
      <c r="M169" s="79"/>
      <c r="N169" s="79"/>
      <c r="O169" s="79"/>
      <c r="P169" s="79"/>
      <c r="Q169" s="79"/>
      <c r="R169" s="79"/>
      <c r="S169" s="79"/>
      <c r="T169" s="79"/>
      <c r="U169" s="79"/>
    </row>
    <row r="170">
      <c r="A170" s="85"/>
      <c r="B170" s="86"/>
      <c r="C170" s="85"/>
      <c r="D170" s="85"/>
      <c r="E170" s="84"/>
      <c r="F170" s="85"/>
      <c r="G170" s="79"/>
      <c r="H170" s="79"/>
      <c r="I170" s="77"/>
      <c r="J170" s="78"/>
      <c r="K170" s="79"/>
      <c r="L170" s="79"/>
      <c r="M170" s="79"/>
      <c r="N170" s="79"/>
      <c r="O170" s="79"/>
      <c r="P170" s="79"/>
      <c r="Q170" s="79"/>
      <c r="R170" s="79"/>
      <c r="S170" s="79"/>
      <c r="T170" s="79"/>
      <c r="U170" s="79"/>
    </row>
    <row r="171">
      <c r="A171" s="85"/>
      <c r="B171" s="86"/>
      <c r="C171" s="85"/>
      <c r="D171" s="85"/>
      <c r="E171" s="84"/>
      <c r="F171" s="85"/>
      <c r="G171" s="79"/>
      <c r="H171" s="79"/>
      <c r="I171" s="77"/>
      <c r="J171" s="78"/>
      <c r="K171" s="79"/>
      <c r="L171" s="79"/>
      <c r="M171" s="79"/>
      <c r="N171" s="79"/>
      <c r="O171" s="79"/>
      <c r="P171" s="79"/>
      <c r="Q171" s="79"/>
      <c r="R171" s="79"/>
      <c r="S171" s="79"/>
      <c r="T171" s="79"/>
      <c r="U171" s="79"/>
    </row>
    <row r="172">
      <c r="A172" s="85"/>
      <c r="B172" s="86"/>
      <c r="C172" s="85"/>
      <c r="D172" s="85"/>
      <c r="E172" s="84"/>
      <c r="F172" s="85"/>
      <c r="G172" s="79"/>
      <c r="H172" s="79"/>
      <c r="I172" s="77"/>
      <c r="J172" s="78"/>
      <c r="K172" s="79"/>
      <c r="L172" s="79"/>
      <c r="M172" s="79"/>
      <c r="N172" s="79"/>
      <c r="O172" s="79"/>
      <c r="P172" s="79"/>
      <c r="Q172" s="79"/>
      <c r="R172" s="79"/>
      <c r="S172" s="79"/>
      <c r="T172" s="79"/>
      <c r="U172" s="79"/>
    </row>
    <row r="173">
      <c r="A173" s="87"/>
      <c r="B173" s="17"/>
      <c r="C173" s="87"/>
      <c r="D173" s="87"/>
      <c r="E173" s="88"/>
      <c r="F173" s="87"/>
      <c r="G173" s="89"/>
      <c r="H173" s="89"/>
      <c r="I173" s="90"/>
      <c r="J173" s="91"/>
      <c r="K173" s="61"/>
      <c r="L173" s="61"/>
      <c r="M173" s="61"/>
      <c r="N173" s="61"/>
      <c r="O173" s="61"/>
      <c r="P173" s="61"/>
      <c r="Q173" s="61"/>
      <c r="R173" s="61"/>
      <c r="S173" s="61"/>
      <c r="T173" s="61"/>
      <c r="U173" s="61"/>
    </row>
    <row r="174">
      <c r="A174" s="87"/>
      <c r="B174" s="17"/>
      <c r="C174" s="87"/>
      <c r="D174" s="87"/>
      <c r="E174" s="88"/>
      <c r="F174" s="87"/>
      <c r="G174" s="89"/>
      <c r="H174" s="89"/>
      <c r="I174" s="90"/>
      <c r="J174" s="91"/>
      <c r="K174" s="61"/>
      <c r="L174" s="61"/>
      <c r="M174" s="61"/>
      <c r="N174" s="61"/>
      <c r="O174" s="61"/>
      <c r="P174" s="61"/>
      <c r="Q174" s="61"/>
      <c r="R174" s="61"/>
      <c r="S174" s="61"/>
      <c r="T174" s="61"/>
      <c r="U174" s="61"/>
    </row>
    <row r="175">
      <c r="A175" s="87"/>
      <c r="B175" s="17"/>
      <c r="C175" s="87"/>
      <c r="D175" s="87"/>
      <c r="E175" s="88"/>
      <c r="F175" s="87"/>
      <c r="G175" s="89"/>
      <c r="H175" s="89"/>
      <c r="I175" s="90"/>
      <c r="J175" s="91"/>
      <c r="K175" s="61"/>
      <c r="L175" s="61"/>
      <c r="M175" s="61"/>
      <c r="N175" s="61"/>
      <c r="O175" s="61"/>
      <c r="P175" s="61"/>
      <c r="Q175" s="61"/>
      <c r="R175" s="61"/>
      <c r="S175" s="61"/>
      <c r="T175" s="61"/>
      <c r="U175" s="61"/>
    </row>
    <row r="176">
      <c r="A176" s="87"/>
      <c r="B176" s="17"/>
      <c r="C176" s="87"/>
      <c r="D176" s="87"/>
      <c r="E176" s="88"/>
      <c r="F176" s="87"/>
      <c r="G176" s="89"/>
      <c r="H176" s="89"/>
      <c r="I176" s="90"/>
      <c r="J176" s="91"/>
      <c r="K176" s="61"/>
      <c r="L176" s="61"/>
      <c r="M176" s="61"/>
      <c r="N176" s="61"/>
      <c r="O176" s="61"/>
      <c r="P176" s="61"/>
      <c r="Q176" s="61"/>
      <c r="R176" s="61"/>
      <c r="S176" s="61"/>
      <c r="T176" s="61"/>
      <c r="U176" s="61"/>
    </row>
    <row r="177">
      <c r="A177" s="87"/>
      <c r="B177" s="17"/>
      <c r="C177" s="87"/>
      <c r="D177" s="87"/>
      <c r="E177" s="88"/>
      <c r="F177" s="87"/>
      <c r="G177" s="89"/>
      <c r="H177" s="89"/>
      <c r="I177" s="90"/>
      <c r="J177" s="91"/>
      <c r="K177" s="61"/>
      <c r="L177" s="61"/>
      <c r="M177" s="61"/>
      <c r="N177" s="61"/>
      <c r="O177" s="61"/>
      <c r="P177" s="61"/>
      <c r="Q177" s="61"/>
      <c r="R177" s="61"/>
      <c r="S177" s="61"/>
      <c r="T177" s="61"/>
      <c r="U177" s="61"/>
    </row>
    <row r="178">
      <c r="A178" s="87"/>
      <c r="B178" s="17"/>
      <c r="C178" s="87"/>
      <c r="D178" s="87"/>
      <c r="E178" s="88"/>
      <c r="F178" s="87"/>
      <c r="G178" s="89"/>
      <c r="H178" s="89"/>
      <c r="I178" s="90"/>
      <c r="J178" s="91"/>
      <c r="K178" s="61"/>
      <c r="L178" s="61"/>
      <c r="M178" s="61"/>
      <c r="N178" s="61"/>
      <c r="O178" s="61"/>
      <c r="P178" s="61"/>
      <c r="Q178" s="61"/>
      <c r="R178" s="61"/>
      <c r="S178" s="61"/>
      <c r="T178" s="61"/>
      <c r="U178" s="61"/>
    </row>
    <row r="179">
      <c r="A179" s="87"/>
      <c r="B179" s="17"/>
      <c r="C179" s="87"/>
      <c r="D179" s="87"/>
      <c r="E179" s="88"/>
      <c r="F179" s="87"/>
      <c r="G179" s="89"/>
      <c r="H179" s="89"/>
      <c r="I179" s="90"/>
      <c r="J179" s="91"/>
      <c r="K179" s="61"/>
      <c r="L179" s="61"/>
      <c r="M179" s="61"/>
      <c r="N179" s="61"/>
      <c r="O179" s="61"/>
      <c r="P179" s="61"/>
      <c r="Q179" s="61"/>
      <c r="R179" s="61"/>
      <c r="S179" s="61"/>
      <c r="T179" s="61"/>
      <c r="U179" s="61"/>
    </row>
    <row r="180">
      <c r="A180" s="87"/>
      <c r="B180" s="17"/>
      <c r="C180" s="87"/>
      <c r="D180" s="87"/>
      <c r="E180" s="88"/>
      <c r="F180" s="87"/>
      <c r="G180" s="89"/>
      <c r="H180" s="89"/>
      <c r="I180" s="90"/>
      <c r="J180" s="91"/>
      <c r="K180" s="61"/>
      <c r="L180" s="61"/>
      <c r="M180" s="61"/>
      <c r="N180" s="61"/>
      <c r="O180" s="61"/>
      <c r="P180" s="61"/>
      <c r="Q180" s="61"/>
      <c r="R180" s="61"/>
      <c r="S180" s="61"/>
      <c r="T180" s="61"/>
      <c r="U180" s="61"/>
    </row>
    <row r="181">
      <c r="A181" s="87"/>
      <c r="B181" s="17"/>
      <c r="C181" s="87"/>
      <c r="D181" s="87"/>
      <c r="E181" s="88"/>
      <c r="F181" s="87"/>
      <c r="G181" s="89"/>
      <c r="H181" s="89"/>
      <c r="I181" s="90"/>
      <c r="J181" s="91"/>
      <c r="K181" s="61"/>
      <c r="L181" s="61"/>
      <c r="M181" s="61"/>
      <c r="N181" s="61"/>
      <c r="O181" s="61"/>
      <c r="P181" s="61"/>
      <c r="Q181" s="61"/>
      <c r="R181" s="61"/>
      <c r="S181" s="61"/>
      <c r="T181" s="61"/>
      <c r="U181" s="61"/>
    </row>
    <row r="182">
      <c r="A182" s="87"/>
      <c r="B182" s="17"/>
      <c r="C182" s="87"/>
      <c r="D182" s="87"/>
      <c r="E182" s="88"/>
      <c r="F182" s="87"/>
      <c r="G182" s="89"/>
      <c r="H182" s="89"/>
      <c r="I182" s="90"/>
      <c r="J182" s="91"/>
      <c r="K182" s="61"/>
      <c r="L182" s="61"/>
      <c r="M182" s="61"/>
      <c r="N182" s="61"/>
      <c r="O182" s="61"/>
      <c r="P182" s="61"/>
      <c r="Q182" s="61"/>
      <c r="R182" s="61"/>
      <c r="S182" s="61"/>
      <c r="T182" s="61"/>
      <c r="U182" s="61"/>
    </row>
    <row r="183">
      <c r="A183" s="87"/>
      <c r="B183" s="17"/>
      <c r="C183" s="87"/>
      <c r="D183" s="87"/>
      <c r="E183" s="88"/>
      <c r="F183" s="87"/>
      <c r="G183" s="89"/>
      <c r="H183" s="89"/>
      <c r="I183" s="90"/>
      <c r="J183" s="91"/>
      <c r="K183" s="61"/>
      <c r="L183" s="61"/>
      <c r="M183" s="61"/>
      <c r="N183" s="61"/>
      <c r="O183" s="61"/>
      <c r="P183" s="61"/>
      <c r="Q183" s="61"/>
      <c r="R183" s="61"/>
      <c r="S183" s="61"/>
      <c r="T183" s="61"/>
      <c r="U183" s="61"/>
    </row>
    <row r="184">
      <c r="A184" s="87"/>
      <c r="B184" s="17"/>
      <c r="C184" s="87"/>
      <c r="D184" s="87"/>
      <c r="E184" s="88"/>
      <c r="F184" s="87"/>
      <c r="G184" s="89"/>
      <c r="H184" s="89"/>
      <c r="I184" s="90"/>
      <c r="J184" s="91"/>
      <c r="K184" s="61"/>
      <c r="L184" s="61"/>
      <c r="M184" s="61"/>
      <c r="N184" s="61"/>
      <c r="O184" s="61"/>
      <c r="P184" s="61"/>
      <c r="Q184" s="61"/>
      <c r="R184" s="61"/>
      <c r="S184" s="61"/>
      <c r="T184" s="61"/>
      <c r="U184" s="61"/>
    </row>
    <row r="185">
      <c r="A185" s="87"/>
      <c r="B185" s="17"/>
      <c r="C185" s="87"/>
      <c r="D185" s="87"/>
      <c r="E185" s="88"/>
      <c r="F185" s="87"/>
      <c r="G185" s="89"/>
      <c r="H185" s="89"/>
      <c r="I185" s="90"/>
      <c r="J185" s="91"/>
      <c r="K185" s="61"/>
      <c r="L185" s="61"/>
      <c r="M185" s="61"/>
      <c r="N185" s="61"/>
      <c r="O185" s="61"/>
      <c r="P185" s="61"/>
      <c r="Q185" s="61"/>
      <c r="R185" s="61"/>
      <c r="S185" s="61"/>
      <c r="T185" s="61"/>
      <c r="U185" s="61"/>
    </row>
    <row r="186">
      <c r="A186" s="87"/>
      <c r="B186" s="17"/>
      <c r="C186" s="87"/>
      <c r="D186" s="87"/>
      <c r="E186" s="88"/>
      <c r="F186" s="87"/>
      <c r="G186" s="89"/>
      <c r="H186" s="89"/>
      <c r="I186" s="90"/>
      <c r="J186" s="91"/>
      <c r="K186" s="61"/>
      <c r="L186" s="61"/>
      <c r="M186" s="61"/>
      <c r="N186" s="61"/>
      <c r="O186" s="61"/>
      <c r="P186" s="61"/>
      <c r="Q186" s="61"/>
      <c r="R186" s="61"/>
      <c r="S186" s="61"/>
      <c r="T186" s="61"/>
      <c r="U186" s="61"/>
    </row>
    <row r="187">
      <c r="A187" s="87"/>
      <c r="B187" s="17"/>
      <c r="C187" s="87"/>
      <c r="D187" s="87"/>
      <c r="E187" s="88"/>
      <c r="F187" s="87"/>
      <c r="G187" s="89"/>
      <c r="H187" s="89"/>
      <c r="I187" s="90"/>
      <c r="J187" s="91"/>
      <c r="K187" s="61"/>
      <c r="L187" s="61"/>
      <c r="M187" s="61"/>
      <c r="N187" s="61"/>
      <c r="O187" s="61"/>
      <c r="P187" s="61"/>
      <c r="Q187" s="61"/>
      <c r="R187" s="61"/>
      <c r="S187" s="61"/>
      <c r="T187" s="61"/>
      <c r="U187" s="61"/>
    </row>
    <row r="188">
      <c r="A188" s="87"/>
      <c r="B188" s="17"/>
      <c r="C188" s="87"/>
      <c r="D188" s="87"/>
      <c r="E188" s="88"/>
      <c r="F188" s="87"/>
      <c r="G188" s="89"/>
      <c r="H188" s="89"/>
      <c r="I188" s="90"/>
      <c r="J188" s="91"/>
      <c r="K188" s="61"/>
      <c r="L188" s="61"/>
      <c r="M188" s="61"/>
      <c r="N188" s="61"/>
      <c r="O188" s="61"/>
      <c r="P188" s="61"/>
      <c r="Q188" s="61"/>
      <c r="R188" s="61"/>
      <c r="S188" s="61"/>
      <c r="T188" s="61"/>
      <c r="U188" s="61"/>
    </row>
    <row r="189">
      <c r="A189" s="87"/>
      <c r="B189" s="17"/>
      <c r="C189" s="87"/>
      <c r="D189" s="87"/>
      <c r="E189" s="88"/>
      <c r="F189" s="87"/>
      <c r="G189" s="89"/>
      <c r="H189" s="89"/>
      <c r="I189" s="90"/>
      <c r="J189" s="91"/>
      <c r="K189" s="61"/>
      <c r="L189" s="61"/>
      <c r="M189" s="61"/>
      <c r="N189" s="61"/>
      <c r="O189" s="61"/>
      <c r="P189" s="61"/>
      <c r="Q189" s="61"/>
      <c r="R189" s="61"/>
      <c r="S189" s="61"/>
      <c r="T189" s="61"/>
      <c r="U189" s="61"/>
    </row>
    <row r="190">
      <c r="A190" s="87"/>
      <c r="B190" s="17"/>
      <c r="C190" s="87"/>
      <c r="D190" s="87"/>
      <c r="E190" s="88"/>
      <c r="F190" s="87"/>
      <c r="G190" s="89"/>
      <c r="H190" s="89"/>
      <c r="I190" s="90"/>
      <c r="J190" s="91"/>
      <c r="K190" s="61"/>
      <c r="L190" s="61"/>
      <c r="M190" s="61"/>
      <c r="N190" s="61"/>
      <c r="O190" s="61"/>
      <c r="P190" s="61"/>
      <c r="Q190" s="61"/>
      <c r="R190" s="61"/>
      <c r="S190" s="61"/>
      <c r="T190" s="61"/>
      <c r="U190" s="61"/>
    </row>
    <row r="191">
      <c r="A191" s="87"/>
      <c r="B191" s="17"/>
      <c r="C191" s="87"/>
      <c r="D191" s="87"/>
      <c r="E191" s="88"/>
      <c r="F191" s="87"/>
      <c r="G191" s="89"/>
      <c r="H191" s="89"/>
      <c r="I191" s="90"/>
      <c r="J191" s="91"/>
      <c r="K191" s="61"/>
      <c r="L191" s="61"/>
      <c r="M191" s="61"/>
      <c r="N191" s="61"/>
      <c r="O191" s="61"/>
      <c r="P191" s="61"/>
      <c r="Q191" s="61"/>
      <c r="R191" s="61"/>
      <c r="S191" s="61"/>
      <c r="T191" s="61"/>
      <c r="U191" s="61"/>
    </row>
    <row r="192">
      <c r="A192" s="87"/>
      <c r="B192" s="17"/>
      <c r="C192" s="87"/>
      <c r="D192" s="87"/>
      <c r="E192" s="88"/>
      <c r="F192" s="87"/>
      <c r="G192" s="89"/>
      <c r="H192" s="89"/>
      <c r="I192" s="90"/>
      <c r="J192" s="91"/>
      <c r="K192" s="61"/>
      <c r="L192" s="61"/>
      <c r="M192" s="61"/>
      <c r="N192" s="61"/>
      <c r="O192" s="61"/>
      <c r="P192" s="61"/>
      <c r="Q192" s="61"/>
      <c r="R192" s="61"/>
      <c r="S192" s="61"/>
      <c r="T192" s="61"/>
      <c r="U192" s="61"/>
    </row>
    <row r="193">
      <c r="A193" s="87"/>
      <c r="B193" s="17"/>
      <c r="C193" s="87"/>
      <c r="D193" s="87"/>
      <c r="E193" s="88"/>
      <c r="F193" s="87"/>
      <c r="G193" s="89"/>
      <c r="H193" s="89"/>
      <c r="I193" s="90"/>
      <c r="J193" s="91"/>
      <c r="K193" s="61"/>
      <c r="L193" s="61"/>
      <c r="M193" s="61"/>
      <c r="N193" s="61"/>
      <c r="O193" s="61"/>
      <c r="P193" s="61"/>
      <c r="Q193" s="61"/>
      <c r="R193" s="61"/>
      <c r="S193" s="61"/>
      <c r="T193" s="61"/>
      <c r="U193" s="61"/>
    </row>
    <row r="194">
      <c r="A194" s="87"/>
      <c r="B194" s="17"/>
      <c r="C194" s="87"/>
      <c r="D194" s="87"/>
      <c r="E194" s="88"/>
      <c r="F194" s="87"/>
      <c r="G194" s="89"/>
      <c r="H194" s="89"/>
      <c r="I194" s="90"/>
      <c r="J194" s="91"/>
      <c r="K194" s="61"/>
      <c r="L194" s="61"/>
      <c r="M194" s="61"/>
      <c r="N194" s="61"/>
      <c r="O194" s="61"/>
      <c r="P194" s="61"/>
      <c r="Q194" s="61"/>
      <c r="R194" s="61"/>
      <c r="S194" s="61"/>
      <c r="T194" s="61"/>
      <c r="U194" s="61"/>
    </row>
    <row r="195">
      <c r="A195" s="87"/>
      <c r="B195" s="17"/>
      <c r="C195" s="87"/>
      <c r="D195" s="87"/>
      <c r="E195" s="88"/>
      <c r="F195" s="87"/>
      <c r="G195" s="89"/>
      <c r="H195" s="89"/>
      <c r="I195" s="90"/>
      <c r="J195" s="91"/>
      <c r="K195" s="61"/>
      <c r="L195" s="61"/>
      <c r="M195" s="61"/>
      <c r="N195" s="61"/>
      <c r="O195" s="61"/>
      <c r="P195" s="61"/>
      <c r="Q195" s="61"/>
      <c r="R195" s="61"/>
      <c r="S195" s="61"/>
      <c r="T195" s="61"/>
      <c r="U195" s="61"/>
    </row>
    <row r="196">
      <c r="A196" s="87"/>
      <c r="B196" s="17"/>
      <c r="C196" s="87"/>
      <c r="D196" s="87"/>
      <c r="E196" s="88"/>
      <c r="F196" s="87"/>
      <c r="G196" s="89"/>
      <c r="H196" s="89"/>
      <c r="I196" s="90"/>
      <c r="J196" s="91"/>
      <c r="K196" s="61"/>
      <c r="L196" s="61"/>
      <c r="M196" s="61"/>
      <c r="N196" s="61"/>
      <c r="O196" s="61"/>
      <c r="P196" s="61"/>
      <c r="Q196" s="61"/>
      <c r="R196" s="61"/>
      <c r="S196" s="61"/>
      <c r="T196" s="61"/>
      <c r="U196" s="61"/>
    </row>
    <row r="197">
      <c r="A197" s="87"/>
      <c r="B197" s="17"/>
      <c r="C197" s="87"/>
      <c r="D197" s="87"/>
      <c r="E197" s="88"/>
      <c r="F197" s="87"/>
      <c r="G197" s="89"/>
      <c r="H197" s="89"/>
      <c r="I197" s="90"/>
      <c r="J197" s="91"/>
      <c r="K197" s="61"/>
      <c r="L197" s="61"/>
      <c r="M197" s="61"/>
      <c r="N197" s="61"/>
      <c r="O197" s="61"/>
      <c r="P197" s="61"/>
      <c r="Q197" s="61"/>
      <c r="R197" s="61"/>
      <c r="S197" s="61"/>
      <c r="T197" s="61"/>
      <c r="U197" s="61"/>
    </row>
    <row r="198">
      <c r="A198" s="87"/>
      <c r="B198" s="17"/>
      <c r="C198" s="87"/>
      <c r="D198" s="87"/>
      <c r="E198" s="88"/>
      <c r="F198" s="87"/>
      <c r="G198" s="89"/>
      <c r="H198" s="89"/>
      <c r="I198" s="90"/>
      <c r="J198" s="91"/>
      <c r="K198" s="61"/>
      <c r="L198" s="61"/>
      <c r="M198" s="61"/>
      <c r="N198" s="61"/>
      <c r="O198" s="61"/>
      <c r="P198" s="61"/>
      <c r="Q198" s="61"/>
      <c r="R198" s="61"/>
      <c r="S198" s="61"/>
      <c r="T198" s="61"/>
      <c r="U198" s="61"/>
    </row>
    <row r="199">
      <c r="A199" s="87"/>
      <c r="B199" s="17"/>
      <c r="C199" s="87"/>
      <c r="D199" s="87"/>
      <c r="E199" s="88"/>
      <c r="F199" s="87"/>
      <c r="G199" s="89"/>
      <c r="H199" s="89"/>
      <c r="I199" s="90"/>
      <c r="J199" s="91"/>
      <c r="K199" s="61"/>
      <c r="L199" s="61"/>
      <c r="M199" s="61"/>
      <c r="N199" s="61"/>
      <c r="O199" s="61"/>
      <c r="P199" s="61"/>
      <c r="Q199" s="61"/>
      <c r="R199" s="61"/>
      <c r="S199" s="61"/>
      <c r="T199" s="61"/>
      <c r="U199" s="61"/>
    </row>
    <row r="200">
      <c r="A200" s="87"/>
      <c r="B200" s="17"/>
      <c r="C200" s="87"/>
      <c r="D200" s="87"/>
      <c r="E200" s="88"/>
      <c r="F200" s="87"/>
      <c r="G200" s="89"/>
      <c r="H200" s="89"/>
      <c r="I200" s="90"/>
      <c r="J200" s="91"/>
      <c r="K200" s="61"/>
      <c r="L200" s="61"/>
      <c r="M200" s="61"/>
      <c r="N200" s="61"/>
      <c r="O200" s="61"/>
      <c r="P200" s="61"/>
      <c r="Q200" s="61"/>
      <c r="R200" s="61"/>
      <c r="S200" s="61"/>
      <c r="T200" s="61"/>
      <c r="U200" s="61"/>
    </row>
    <row r="201">
      <c r="A201" s="87"/>
      <c r="B201" s="17"/>
      <c r="C201" s="87"/>
      <c r="D201" s="87"/>
      <c r="E201" s="88"/>
      <c r="F201" s="87"/>
      <c r="G201" s="89"/>
      <c r="H201" s="89"/>
      <c r="I201" s="90"/>
      <c r="J201" s="91"/>
      <c r="K201" s="61"/>
      <c r="L201" s="61"/>
      <c r="M201" s="61"/>
      <c r="N201" s="61"/>
      <c r="O201" s="61"/>
      <c r="P201" s="61"/>
      <c r="Q201" s="61"/>
      <c r="R201" s="61"/>
      <c r="S201" s="61"/>
      <c r="T201" s="61"/>
      <c r="U201" s="61"/>
    </row>
    <row r="202">
      <c r="A202" s="87"/>
      <c r="B202" s="17"/>
      <c r="C202" s="87"/>
      <c r="D202" s="87"/>
      <c r="E202" s="88"/>
      <c r="F202" s="87"/>
      <c r="G202" s="89"/>
      <c r="H202" s="89"/>
      <c r="I202" s="90"/>
      <c r="J202" s="91"/>
      <c r="K202" s="61"/>
      <c r="L202" s="61"/>
      <c r="M202" s="61"/>
      <c r="N202" s="61"/>
      <c r="O202" s="61"/>
      <c r="P202" s="61"/>
      <c r="Q202" s="61"/>
      <c r="R202" s="61"/>
      <c r="S202" s="61"/>
      <c r="T202" s="61"/>
      <c r="U202" s="61"/>
    </row>
    <row r="203">
      <c r="A203" s="87"/>
      <c r="B203" s="17"/>
      <c r="C203" s="87"/>
      <c r="D203" s="87"/>
      <c r="E203" s="88"/>
      <c r="F203" s="87"/>
      <c r="G203" s="89"/>
      <c r="H203" s="89"/>
      <c r="I203" s="90"/>
      <c r="J203" s="91"/>
      <c r="K203" s="61"/>
      <c r="L203" s="61"/>
      <c r="M203" s="61"/>
      <c r="N203" s="61"/>
      <c r="O203" s="61"/>
      <c r="P203" s="61"/>
      <c r="Q203" s="61"/>
      <c r="R203" s="61"/>
      <c r="S203" s="61"/>
      <c r="T203" s="61"/>
      <c r="U203" s="61"/>
    </row>
    <row r="204">
      <c r="A204" s="87"/>
      <c r="B204" s="17"/>
      <c r="C204" s="87"/>
      <c r="D204" s="87"/>
      <c r="E204" s="88"/>
      <c r="F204" s="87"/>
      <c r="G204" s="89"/>
      <c r="H204" s="89"/>
      <c r="I204" s="90"/>
      <c r="J204" s="91"/>
      <c r="K204" s="61"/>
      <c r="L204" s="61"/>
      <c r="M204" s="61"/>
      <c r="N204" s="61"/>
      <c r="O204" s="61"/>
      <c r="P204" s="61"/>
      <c r="Q204" s="61"/>
      <c r="R204" s="61"/>
      <c r="S204" s="61"/>
      <c r="T204" s="61"/>
      <c r="U204" s="61"/>
    </row>
    <row r="205">
      <c r="A205" s="87"/>
      <c r="B205" s="17"/>
      <c r="C205" s="87"/>
      <c r="D205" s="87"/>
      <c r="E205" s="88"/>
      <c r="F205" s="87"/>
      <c r="G205" s="89"/>
      <c r="H205" s="89"/>
      <c r="I205" s="90"/>
      <c r="J205" s="91"/>
      <c r="K205" s="61"/>
      <c r="L205" s="61"/>
      <c r="M205" s="61"/>
      <c r="N205" s="61"/>
      <c r="O205" s="61"/>
      <c r="P205" s="61"/>
      <c r="Q205" s="61"/>
      <c r="R205" s="61"/>
      <c r="S205" s="61"/>
      <c r="T205" s="61"/>
      <c r="U205" s="61"/>
    </row>
    <row r="206">
      <c r="A206" s="87"/>
      <c r="B206" s="17"/>
      <c r="C206" s="87"/>
      <c r="D206" s="87"/>
      <c r="E206" s="88"/>
      <c r="F206" s="87"/>
      <c r="G206" s="89"/>
      <c r="H206" s="89"/>
      <c r="I206" s="90"/>
      <c r="J206" s="91"/>
      <c r="K206" s="61"/>
      <c r="L206" s="61"/>
      <c r="M206" s="61"/>
      <c r="N206" s="61"/>
      <c r="O206" s="61"/>
      <c r="P206" s="61"/>
      <c r="Q206" s="61"/>
      <c r="R206" s="61"/>
      <c r="S206" s="61"/>
      <c r="T206" s="61"/>
      <c r="U206" s="61"/>
    </row>
    <row r="207">
      <c r="A207" s="87"/>
      <c r="B207" s="17"/>
      <c r="C207" s="87"/>
      <c r="D207" s="87"/>
      <c r="E207" s="88"/>
      <c r="F207" s="87"/>
      <c r="G207" s="89"/>
      <c r="H207" s="89"/>
      <c r="I207" s="90"/>
      <c r="J207" s="91"/>
      <c r="K207" s="61"/>
      <c r="L207" s="61"/>
      <c r="M207" s="61"/>
      <c r="N207" s="61"/>
      <c r="O207" s="61"/>
      <c r="P207" s="61"/>
      <c r="Q207" s="61"/>
      <c r="R207" s="61"/>
      <c r="S207" s="61"/>
      <c r="T207" s="61"/>
      <c r="U207" s="61"/>
    </row>
    <row r="208">
      <c r="A208" s="87"/>
      <c r="B208" s="17"/>
      <c r="C208" s="87"/>
      <c r="D208" s="87"/>
      <c r="E208" s="88"/>
      <c r="F208" s="87"/>
      <c r="G208" s="89"/>
      <c r="H208" s="89"/>
      <c r="I208" s="90"/>
      <c r="J208" s="91"/>
      <c r="K208" s="61"/>
      <c r="L208" s="61"/>
      <c r="M208" s="61"/>
      <c r="N208" s="61"/>
      <c r="O208" s="61"/>
      <c r="P208" s="61"/>
      <c r="Q208" s="61"/>
      <c r="R208" s="61"/>
      <c r="S208" s="61"/>
      <c r="T208" s="61"/>
      <c r="U208" s="61"/>
    </row>
    <row r="209">
      <c r="A209" s="87"/>
      <c r="B209" s="17"/>
      <c r="C209" s="87"/>
      <c r="D209" s="87"/>
      <c r="E209" s="88"/>
      <c r="F209" s="87"/>
      <c r="G209" s="89"/>
      <c r="H209" s="89"/>
      <c r="I209" s="90"/>
      <c r="J209" s="91"/>
      <c r="K209" s="61"/>
      <c r="L209" s="61"/>
      <c r="M209" s="61"/>
      <c r="N209" s="61"/>
      <c r="O209" s="61"/>
      <c r="P209" s="61"/>
      <c r="Q209" s="61"/>
      <c r="R209" s="61"/>
      <c r="S209" s="61"/>
      <c r="T209" s="61"/>
      <c r="U209" s="61"/>
    </row>
    <row r="210">
      <c r="A210" s="87"/>
      <c r="B210" s="17"/>
      <c r="C210" s="87"/>
      <c r="D210" s="87"/>
      <c r="E210" s="88"/>
      <c r="F210" s="87"/>
      <c r="G210" s="89"/>
      <c r="H210" s="89"/>
      <c r="I210" s="90"/>
      <c r="J210" s="91"/>
      <c r="K210" s="61"/>
      <c r="L210" s="61"/>
      <c r="M210" s="61"/>
      <c r="N210" s="61"/>
      <c r="O210" s="61"/>
      <c r="P210" s="61"/>
      <c r="Q210" s="61"/>
      <c r="R210" s="61"/>
      <c r="S210" s="61"/>
      <c r="T210" s="61"/>
      <c r="U210" s="61"/>
    </row>
    <row r="211">
      <c r="A211" s="87"/>
      <c r="B211" s="17"/>
      <c r="C211" s="87"/>
      <c r="D211" s="87"/>
      <c r="E211" s="88"/>
      <c r="F211" s="87"/>
      <c r="G211" s="89"/>
      <c r="H211" s="89"/>
      <c r="I211" s="90"/>
      <c r="J211" s="91"/>
      <c r="K211" s="61"/>
      <c r="L211" s="61"/>
      <c r="M211" s="61"/>
      <c r="N211" s="61"/>
      <c r="O211" s="61"/>
      <c r="P211" s="61"/>
      <c r="Q211" s="61"/>
      <c r="R211" s="61"/>
      <c r="S211" s="61"/>
      <c r="T211" s="61"/>
      <c r="U211" s="61"/>
    </row>
    <row r="212">
      <c r="A212" s="87"/>
      <c r="B212" s="17"/>
      <c r="C212" s="87"/>
      <c r="D212" s="87"/>
      <c r="E212" s="88"/>
      <c r="F212" s="87"/>
      <c r="G212" s="89"/>
      <c r="H212" s="89"/>
      <c r="I212" s="90"/>
      <c r="J212" s="91"/>
      <c r="K212" s="61"/>
      <c r="L212" s="61"/>
      <c r="M212" s="61"/>
      <c r="N212" s="61"/>
      <c r="O212" s="61"/>
      <c r="P212" s="61"/>
      <c r="Q212" s="61"/>
      <c r="R212" s="61"/>
      <c r="S212" s="61"/>
      <c r="T212" s="61"/>
      <c r="U212" s="61"/>
    </row>
    <row r="213">
      <c r="A213" s="87"/>
      <c r="B213" s="17"/>
      <c r="C213" s="87"/>
      <c r="D213" s="87"/>
      <c r="E213" s="88"/>
      <c r="F213" s="87"/>
      <c r="G213" s="89"/>
      <c r="H213" s="89"/>
      <c r="I213" s="90"/>
      <c r="J213" s="91"/>
      <c r="K213" s="61"/>
      <c r="L213" s="61"/>
      <c r="M213" s="61"/>
      <c r="N213" s="61"/>
      <c r="O213" s="61"/>
      <c r="P213" s="61"/>
      <c r="Q213" s="61"/>
      <c r="R213" s="61"/>
      <c r="S213" s="61"/>
      <c r="T213" s="61"/>
      <c r="U213" s="61"/>
    </row>
    <row r="214">
      <c r="A214" s="87"/>
      <c r="B214" s="17"/>
      <c r="C214" s="87"/>
      <c r="D214" s="87"/>
      <c r="E214" s="88"/>
      <c r="F214" s="87"/>
      <c r="G214" s="89"/>
      <c r="H214" s="89"/>
      <c r="I214" s="90"/>
      <c r="J214" s="91"/>
      <c r="K214" s="61"/>
      <c r="L214" s="61"/>
      <c r="M214" s="61"/>
      <c r="N214" s="61"/>
      <c r="O214" s="61"/>
      <c r="P214" s="61"/>
      <c r="Q214" s="61"/>
      <c r="R214" s="61"/>
      <c r="S214" s="61"/>
      <c r="T214" s="61"/>
      <c r="U214" s="61"/>
    </row>
    <row r="215">
      <c r="A215" s="87"/>
      <c r="B215" s="17"/>
      <c r="C215" s="87"/>
      <c r="D215" s="87"/>
      <c r="E215" s="88"/>
      <c r="F215" s="87"/>
      <c r="G215" s="89"/>
      <c r="H215" s="89"/>
      <c r="I215" s="90"/>
      <c r="J215" s="91"/>
      <c r="K215" s="61"/>
      <c r="L215" s="61"/>
      <c r="M215" s="61"/>
      <c r="N215" s="61"/>
      <c r="O215" s="61"/>
      <c r="P215" s="61"/>
      <c r="Q215" s="61"/>
      <c r="R215" s="61"/>
      <c r="S215" s="61"/>
      <c r="T215" s="61"/>
      <c r="U215" s="61"/>
    </row>
    <row r="216">
      <c r="A216" s="87"/>
      <c r="B216" s="17"/>
      <c r="C216" s="87"/>
      <c r="D216" s="87"/>
      <c r="E216" s="88"/>
      <c r="F216" s="87"/>
      <c r="G216" s="89"/>
      <c r="H216" s="89"/>
      <c r="I216" s="90"/>
      <c r="J216" s="91"/>
      <c r="K216" s="61"/>
      <c r="L216" s="61"/>
      <c r="M216" s="61"/>
      <c r="N216" s="61"/>
      <c r="O216" s="61"/>
      <c r="P216" s="61"/>
      <c r="Q216" s="61"/>
      <c r="R216" s="61"/>
      <c r="S216" s="61"/>
      <c r="T216" s="61"/>
      <c r="U216" s="61"/>
    </row>
    <row r="217">
      <c r="A217" s="87"/>
      <c r="B217" s="17"/>
      <c r="C217" s="87"/>
      <c r="D217" s="87"/>
      <c r="E217" s="88"/>
      <c r="F217" s="87"/>
      <c r="G217" s="89"/>
      <c r="H217" s="89"/>
      <c r="I217" s="90"/>
      <c r="J217" s="91"/>
      <c r="K217" s="61"/>
      <c r="L217" s="61"/>
      <c r="M217" s="61"/>
      <c r="N217" s="61"/>
      <c r="O217" s="61"/>
      <c r="P217" s="61"/>
      <c r="Q217" s="61"/>
      <c r="R217" s="61"/>
      <c r="S217" s="61"/>
      <c r="T217" s="61"/>
      <c r="U217" s="61"/>
    </row>
    <row r="218">
      <c r="A218" s="87"/>
      <c r="B218" s="17"/>
      <c r="C218" s="87"/>
      <c r="D218" s="87"/>
      <c r="E218" s="88"/>
      <c r="F218" s="87"/>
      <c r="G218" s="89"/>
      <c r="H218" s="89"/>
      <c r="I218" s="90"/>
      <c r="J218" s="91"/>
      <c r="K218" s="61"/>
      <c r="L218" s="61"/>
      <c r="M218" s="61"/>
      <c r="N218" s="61"/>
      <c r="O218" s="61"/>
      <c r="P218" s="61"/>
      <c r="Q218" s="61"/>
      <c r="R218" s="61"/>
      <c r="S218" s="61"/>
      <c r="T218" s="61"/>
      <c r="U218" s="61"/>
    </row>
    <row r="219">
      <c r="A219" s="87"/>
      <c r="B219" s="17"/>
      <c r="C219" s="87"/>
      <c r="D219" s="87"/>
      <c r="E219" s="88"/>
      <c r="F219" s="87"/>
      <c r="G219" s="89"/>
      <c r="H219" s="89"/>
      <c r="I219" s="90"/>
      <c r="J219" s="91"/>
      <c r="K219" s="61"/>
      <c r="L219" s="61"/>
      <c r="M219" s="61"/>
      <c r="N219" s="61"/>
      <c r="O219" s="61"/>
      <c r="P219" s="61"/>
      <c r="Q219" s="61"/>
      <c r="R219" s="61"/>
      <c r="S219" s="61"/>
      <c r="T219" s="61"/>
      <c r="U219" s="61"/>
    </row>
    <row r="220">
      <c r="A220" s="87"/>
      <c r="B220" s="17"/>
      <c r="C220" s="87"/>
      <c r="D220" s="87"/>
      <c r="E220" s="88"/>
      <c r="F220" s="87"/>
      <c r="G220" s="89"/>
      <c r="H220" s="89"/>
      <c r="I220" s="90"/>
      <c r="J220" s="91"/>
      <c r="K220" s="61"/>
      <c r="L220" s="61"/>
      <c r="M220" s="61"/>
      <c r="N220" s="61"/>
      <c r="O220" s="61"/>
      <c r="P220" s="61"/>
      <c r="Q220" s="61"/>
      <c r="R220" s="61"/>
      <c r="S220" s="61"/>
      <c r="T220" s="61"/>
      <c r="U220" s="61"/>
    </row>
    <row r="221">
      <c r="A221" s="87"/>
      <c r="B221" s="17"/>
      <c r="C221" s="87"/>
      <c r="D221" s="87"/>
      <c r="E221" s="88"/>
      <c r="F221" s="87"/>
      <c r="G221" s="89"/>
      <c r="H221" s="89"/>
      <c r="I221" s="90"/>
      <c r="J221" s="91"/>
      <c r="K221" s="61"/>
      <c r="L221" s="61"/>
      <c r="M221" s="61"/>
      <c r="N221" s="61"/>
      <c r="O221" s="61"/>
      <c r="P221" s="61"/>
      <c r="Q221" s="61"/>
      <c r="R221" s="61"/>
      <c r="S221" s="61"/>
      <c r="T221" s="61"/>
      <c r="U221" s="61"/>
    </row>
    <row r="222">
      <c r="A222" s="87"/>
      <c r="B222" s="17"/>
      <c r="C222" s="87"/>
      <c r="D222" s="87"/>
      <c r="E222" s="88"/>
      <c r="F222" s="87"/>
      <c r="G222" s="89"/>
      <c r="H222" s="89"/>
      <c r="I222" s="90"/>
      <c r="J222" s="91"/>
      <c r="K222" s="61"/>
      <c r="L222" s="61"/>
      <c r="M222" s="61"/>
      <c r="N222" s="61"/>
      <c r="O222" s="61"/>
      <c r="P222" s="61"/>
      <c r="Q222" s="61"/>
      <c r="R222" s="61"/>
      <c r="S222" s="61"/>
      <c r="T222" s="61"/>
      <c r="U222" s="61"/>
    </row>
    <row r="223">
      <c r="A223" s="87"/>
      <c r="B223" s="17"/>
      <c r="C223" s="87"/>
      <c r="D223" s="87"/>
      <c r="E223" s="88"/>
      <c r="F223" s="87"/>
      <c r="G223" s="89"/>
      <c r="H223" s="89"/>
      <c r="I223" s="90"/>
      <c r="J223" s="91"/>
      <c r="K223" s="61"/>
      <c r="L223" s="61"/>
      <c r="M223" s="61"/>
      <c r="N223" s="61"/>
      <c r="O223" s="61"/>
      <c r="P223" s="61"/>
      <c r="Q223" s="61"/>
      <c r="R223" s="61"/>
      <c r="S223" s="61"/>
      <c r="T223" s="61"/>
      <c r="U223" s="61"/>
    </row>
    <row r="224">
      <c r="A224" s="87"/>
      <c r="B224" s="17"/>
      <c r="C224" s="87"/>
      <c r="D224" s="87"/>
      <c r="E224" s="88"/>
      <c r="F224" s="87"/>
      <c r="G224" s="89"/>
      <c r="H224" s="89"/>
      <c r="I224" s="90"/>
      <c r="J224" s="91"/>
      <c r="K224" s="61"/>
      <c r="L224" s="61"/>
      <c r="M224" s="61"/>
      <c r="N224" s="61"/>
      <c r="O224" s="61"/>
      <c r="P224" s="61"/>
      <c r="Q224" s="61"/>
      <c r="R224" s="61"/>
      <c r="S224" s="61"/>
      <c r="T224" s="61"/>
      <c r="U224" s="61"/>
    </row>
    <row r="225">
      <c r="A225" s="87"/>
      <c r="B225" s="17"/>
      <c r="C225" s="87"/>
      <c r="D225" s="87"/>
      <c r="E225" s="88"/>
      <c r="F225" s="87"/>
      <c r="G225" s="89"/>
      <c r="H225" s="89"/>
      <c r="I225" s="90"/>
      <c r="J225" s="91"/>
      <c r="K225" s="61"/>
      <c r="L225" s="61"/>
      <c r="M225" s="61"/>
      <c r="N225" s="61"/>
      <c r="O225" s="61"/>
      <c r="P225" s="61"/>
      <c r="Q225" s="61"/>
      <c r="R225" s="61"/>
      <c r="S225" s="61"/>
      <c r="T225" s="61"/>
      <c r="U225" s="61"/>
    </row>
    <row r="226">
      <c r="A226" s="87"/>
      <c r="B226" s="17"/>
      <c r="C226" s="87"/>
      <c r="D226" s="87"/>
      <c r="E226" s="88"/>
      <c r="F226" s="87"/>
      <c r="G226" s="89"/>
      <c r="H226" s="89"/>
      <c r="I226" s="90"/>
      <c r="J226" s="91"/>
      <c r="K226" s="61"/>
      <c r="L226" s="61"/>
      <c r="M226" s="61"/>
      <c r="N226" s="61"/>
      <c r="O226" s="61"/>
      <c r="P226" s="61"/>
      <c r="Q226" s="61"/>
      <c r="R226" s="61"/>
      <c r="S226" s="61"/>
      <c r="T226" s="61"/>
      <c r="U226" s="61"/>
    </row>
    <row r="227">
      <c r="A227" s="87"/>
      <c r="B227" s="17"/>
      <c r="C227" s="87"/>
      <c r="D227" s="87"/>
      <c r="E227" s="88"/>
      <c r="F227" s="87"/>
      <c r="G227" s="89"/>
      <c r="H227" s="89"/>
      <c r="I227" s="90"/>
      <c r="J227" s="91"/>
      <c r="K227" s="61"/>
      <c r="L227" s="61"/>
      <c r="M227" s="61"/>
      <c r="N227" s="61"/>
      <c r="O227" s="61"/>
      <c r="P227" s="61"/>
      <c r="Q227" s="61"/>
      <c r="R227" s="61"/>
      <c r="S227" s="61"/>
      <c r="T227" s="61"/>
      <c r="U227" s="61"/>
    </row>
    <row r="228">
      <c r="A228" s="87"/>
      <c r="B228" s="17"/>
      <c r="C228" s="87"/>
      <c r="D228" s="87"/>
      <c r="E228" s="88"/>
      <c r="F228" s="87"/>
      <c r="G228" s="89"/>
      <c r="H228" s="89"/>
      <c r="I228" s="90"/>
      <c r="J228" s="91"/>
      <c r="K228" s="61"/>
      <c r="L228" s="61"/>
      <c r="M228" s="61"/>
      <c r="N228" s="61"/>
      <c r="O228" s="61"/>
      <c r="P228" s="61"/>
      <c r="Q228" s="61"/>
      <c r="R228" s="61"/>
      <c r="S228" s="61"/>
      <c r="T228" s="61"/>
      <c r="U228" s="61"/>
    </row>
    <row r="229">
      <c r="A229" s="87"/>
      <c r="B229" s="17"/>
      <c r="C229" s="87"/>
      <c r="D229" s="87"/>
      <c r="E229" s="88"/>
      <c r="F229" s="87"/>
      <c r="G229" s="89"/>
      <c r="H229" s="89"/>
      <c r="I229" s="90"/>
      <c r="J229" s="91"/>
      <c r="K229" s="61"/>
      <c r="L229" s="61"/>
      <c r="M229" s="61"/>
      <c r="N229" s="61"/>
      <c r="O229" s="61"/>
      <c r="P229" s="61"/>
      <c r="Q229" s="61"/>
      <c r="R229" s="61"/>
      <c r="S229" s="61"/>
      <c r="T229" s="61"/>
      <c r="U229" s="61"/>
    </row>
    <row r="230">
      <c r="A230" s="87"/>
      <c r="B230" s="17"/>
      <c r="C230" s="87"/>
      <c r="D230" s="87"/>
      <c r="E230" s="88"/>
      <c r="F230" s="87"/>
      <c r="G230" s="89"/>
      <c r="H230" s="89"/>
      <c r="I230" s="90"/>
      <c r="J230" s="91"/>
      <c r="K230" s="61"/>
      <c r="L230" s="61"/>
      <c r="M230" s="61"/>
      <c r="N230" s="61"/>
      <c r="O230" s="61"/>
      <c r="P230" s="61"/>
      <c r="Q230" s="61"/>
      <c r="R230" s="61"/>
      <c r="S230" s="61"/>
      <c r="T230" s="61"/>
      <c r="U230" s="61"/>
    </row>
    <row r="231">
      <c r="A231" s="87"/>
      <c r="B231" s="17"/>
      <c r="C231" s="87"/>
      <c r="D231" s="87"/>
      <c r="E231" s="88"/>
      <c r="F231" s="87"/>
      <c r="G231" s="89"/>
      <c r="H231" s="89"/>
      <c r="I231" s="90"/>
      <c r="J231" s="91"/>
      <c r="K231" s="61"/>
      <c r="L231" s="61"/>
      <c r="M231" s="61"/>
      <c r="N231" s="61"/>
      <c r="O231" s="61"/>
      <c r="P231" s="61"/>
      <c r="Q231" s="61"/>
      <c r="R231" s="61"/>
      <c r="S231" s="61"/>
      <c r="T231" s="61"/>
      <c r="U231" s="61"/>
    </row>
    <row r="232">
      <c r="A232" s="87"/>
      <c r="B232" s="17"/>
      <c r="C232" s="87"/>
      <c r="D232" s="87"/>
      <c r="E232" s="88"/>
      <c r="F232" s="87"/>
      <c r="G232" s="89"/>
      <c r="H232" s="89"/>
      <c r="I232" s="90"/>
      <c r="J232" s="91"/>
      <c r="K232" s="61"/>
      <c r="L232" s="61"/>
      <c r="M232" s="61"/>
      <c r="N232" s="61"/>
      <c r="O232" s="61"/>
      <c r="P232" s="61"/>
      <c r="Q232" s="61"/>
      <c r="R232" s="61"/>
      <c r="S232" s="61"/>
      <c r="T232" s="61"/>
      <c r="U232" s="61"/>
    </row>
    <row r="233">
      <c r="A233" s="87"/>
      <c r="B233" s="17"/>
      <c r="C233" s="87"/>
      <c r="D233" s="87"/>
      <c r="E233" s="88"/>
      <c r="F233" s="87"/>
      <c r="G233" s="89"/>
      <c r="H233" s="89"/>
      <c r="I233" s="90"/>
      <c r="J233" s="91"/>
      <c r="K233" s="61"/>
      <c r="L233" s="61"/>
      <c r="M233" s="61"/>
      <c r="N233" s="61"/>
      <c r="O233" s="61"/>
      <c r="P233" s="61"/>
      <c r="Q233" s="61"/>
      <c r="R233" s="61"/>
      <c r="S233" s="61"/>
      <c r="T233" s="61"/>
      <c r="U233" s="61"/>
    </row>
    <row r="234">
      <c r="A234" s="87"/>
      <c r="B234" s="17"/>
      <c r="C234" s="87"/>
      <c r="D234" s="87"/>
      <c r="E234" s="88"/>
      <c r="F234" s="87"/>
      <c r="G234" s="89"/>
      <c r="H234" s="89"/>
      <c r="I234" s="90"/>
      <c r="J234" s="91"/>
      <c r="K234" s="61"/>
      <c r="L234" s="61"/>
      <c r="M234" s="61"/>
      <c r="N234" s="61"/>
      <c r="O234" s="61"/>
      <c r="P234" s="61"/>
      <c r="Q234" s="61"/>
      <c r="R234" s="61"/>
      <c r="S234" s="61"/>
      <c r="T234" s="61"/>
      <c r="U234" s="61"/>
    </row>
    <row r="235">
      <c r="A235" s="87"/>
      <c r="B235" s="17"/>
      <c r="C235" s="87"/>
      <c r="D235" s="87"/>
      <c r="E235" s="88"/>
      <c r="F235" s="87"/>
      <c r="G235" s="89"/>
      <c r="H235" s="89"/>
      <c r="I235" s="90"/>
      <c r="J235" s="91"/>
      <c r="K235" s="61"/>
      <c r="L235" s="61"/>
      <c r="M235" s="61"/>
      <c r="N235" s="61"/>
      <c r="O235" s="61"/>
      <c r="P235" s="61"/>
      <c r="Q235" s="61"/>
      <c r="R235" s="61"/>
      <c r="S235" s="61"/>
      <c r="T235" s="61"/>
      <c r="U235" s="61"/>
    </row>
    <row r="236">
      <c r="A236" s="87"/>
      <c r="B236" s="17"/>
      <c r="C236" s="87"/>
      <c r="D236" s="87"/>
      <c r="E236" s="88"/>
      <c r="F236" s="87"/>
      <c r="G236" s="89"/>
      <c r="H236" s="89"/>
      <c r="I236" s="90"/>
      <c r="J236" s="91"/>
      <c r="K236" s="61"/>
      <c r="L236" s="61"/>
      <c r="M236" s="61"/>
      <c r="N236" s="61"/>
      <c r="O236" s="61"/>
      <c r="P236" s="61"/>
      <c r="Q236" s="61"/>
      <c r="R236" s="61"/>
      <c r="S236" s="61"/>
      <c r="T236" s="61"/>
      <c r="U236" s="61"/>
    </row>
    <row r="237">
      <c r="A237" s="87"/>
      <c r="B237" s="17"/>
      <c r="C237" s="87"/>
      <c r="D237" s="87"/>
      <c r="E237" s="88"/>
      <c r="F237" s="87"/>
      <c r="G237" s="89"/>
      <c r="H237" s="89"/>
      <c r="I237" s="90"/>
      <c r="J237" s="91"/>
      <c r="K237" s="61"/>
      <c r="L237" s="61"/>
      <c r="M237" s="61"/>
      <c r="N237" s="61"/>
      <c r="O237" s="61"/>
      <c r="P237" s="61"/>
      <c r="Q237" s="61"/>
      <c r="R237" s="61"/>
      <c r="S237" s="61"/>
      <c r="T237" s="61"/>
      <c r="U237" s="61"/>
    </row>
    <row r="238">
      <c r="A238" s="87"/>
      <c r="B238" s="17"/>
      <c r="C238" s="87"/>
      <c r="D238" s="87"/>
      <c r="E238" s="88"/>
      <c r="F238" s="87"/>
      <c r="G238" s="89"/>
      <c r="H238" s="89"/>
      <c r="I238" s="90"/>
      <c r="J238" s="91"/>
      <c r="K238" s="61"/>
      <c r="L238" s="61"/>
      <c r="M238" s="61"/>
      <c r="N238" s="61"/>
      <c r="O238" s="61"/>
      <c r="P238" s="61"/>
      <c r="Q238" s="61"/>
      <c r="R238" s="61"/>
      <c r="S238" s="61"/>
      <c r="T238" s="61"/>
      <c r="U238" s="61"/>
    </row>
    <row r="239">
      <c r="A239" s="87"/>
      <c r="B239" s="17"/>
      <c r="C239" s="87"/>
      <c r="D239" s="87"/>
      <c r="E239" s="88"/>
      <c r="F239" s="87"/>
      <c r="G239" s="89"/>
      <c r="H239" s="89"/>
      <c r="I239" s="90"/>
      <c r="J239" s="91"/>
      <c r="K239" s="61"/>
      <c r="L239" s="61"/>
      <c r="M239" s="61"/>
      <c r="N239" s="61"/>
      <c r="O239" s="61"/>
      <c r="P239" s="61"/>
      <c r="Q239" s="61"/>
      <c r="R239" s="61"/>
      <c r="S239" s="61"/>
      <c r="T239" s="61"/>
      <c r="U239" s="61"/>
    </row>
    <row r="240">
      <c r="A240" s="87"/>
      <c r="B240" s="17"/>
      <c r="C240" s="87"/>
      <c r="D240" s="87"/>
      <c r="E240" s="88"/>
      <c r="F240" s="87"/>
      <c r="G240" s="89"/>
      <c r="H240" s="89"/>
      <c r="I240" s="90"/>
      <c r="J240" s="91"/>
      <c r="K240" s="61"/>
      <c r="L240" s="61"/>
      <c r="M240" s="61"/>
      <c r="N240" s="61"/>
      <c r="O240" s="61"/>
      <c r="P240" s="61"/>
      <c r="Q240" s="61"/>
      <c r="R240" s="61"/>
      <c r="S240" s="61"/>
      <c r="T240" s="61"/>
      <c r="U240" s="61"/>
    </row>
    <row r="241">
      <c r="A241" s="87"/>
      <c r="B241" s="17"/>
      <c r="C241" s="87"/>
      <c r="D241" s="87"/>
      <c r="E241" s="88"/>
      <c r="F241" s="87"/>
      <c r="G241" s="89"/>
      <c r="H241" s="89"/>
      <c r="I241" s="90"/>
      <c r="J241" s="91"/>
      <c r="K241" s="61"/>
      <c r="L241" s="61"/>
      <c r="M241" s="61"/>
      <c r="N241" s="61"/>
      <c r="O241" s="61"/>
      <c r="P241" s="61"/>
      <c r="Q241" s="61"/>
      <c r="R241" s="61"/>
      <c r="S241" s="61"/>
      <c r="T241" s="61"/>
      <c r="U241" s="61"/>
    </row>
    <row r="242">
      <c r="A242" s="87"/>
      <c r="B242" s="17"/>
      <c r="C242" s="87"/>
      <c r="D242" s="87"/>
      <c r="E242" s="88"/>
      <c r="F242" s="87"/>
      <c r="G242" s="89"/>
      <c r="H242" s="89"/>
      <c r="I242" s="90"/>
      <c r="J242" s="91"/>
      <c r="K242" s="61"/>
      <c r="L242" s="61"/>
      <c r="M242" s="61"/>
      <c r="N242" s="61"/>
      <c r="O242" s="61"/>
      <c r="P242" s="61"/>
      <c r="Q242" s="61"/>
      <c r="R242" s="61"/>
      <c r="S242" s="61"/>
      <c r="T242" s="61"/>
      <c r="U242" s="61"/>
    </row>
    <row r="243">
      <c r="A243" s="87"/>
      <c r="B243" s="17"/>
      <c r="C243" s="87"/>
      <c r="D243" s="87"/>
      <c r="E243" s="88"/>
      <c r="F243" s="87"/>
      <c r="G243" s="89"/>
      <c r="H243" s="89"/>
      <c r="I243" s="90"/>
      <c r="J243" s="91"/>
      <c r="K243" s="61"/>
      <c r="L243" s="61"/>
      <c r="M243" s="61"/>
      <c r="N243" s="61"/>
      <c r="O243" s="61"/>
      <c r="P243" s="61"/>
      <c r="Q243" s="61"/>
      <c r="R243" s="61"/>
      <c r="S243" s="61"/>
      <c r="T243" s="61"/>
      <c r="U243" s="61"/>
    </row>
    <row r="244">
      <c r="A244" s="87"/>
      <c r="B244" s="17"/>
      <c r="C244" s="87"/>
      <c r="D244" s="87"/>
      <c r="E244" s="88"/>
      <c r="F244" s="87"/>
      <c r="G244" s="89"/>
      <c r="H244" s="89"/>
      <c r="I244" s="90"/>
      <c r="J244" s="91"/>
      <c r="K244" s="61"/>
      <c r="L244" s="61"/>
      <c r="M244" s="61"/>
      <c r="N244" s="61"/>
      <c r="O244" s="61"/>
      <c r="P244" s="61"/>
      <c r="Q244" s="61"/>
      <c r="R244" s="61"/>
      <c r="S244" s="61"/>
      <c r="T244" s="61"/>
      <c r="U244" s="61"/>
    </row>
    <row r="245">
      <c r="A245" s="87"/>
      <c r="B245" s="17"/>
      <c r="C245" s="87"/>
      <c r="D245" s="87"/>
      <c r="E245" s="88"/>
      <c r="F245" s="87"/>
      <c r="G245" s="89"/>
      <c r="H245" s="89"/>
      <c r="I245" s="90"/>
      <c r="J245" s="91"/>
      <c r="K245" s="61"/>
      <c r="L245" s="61"/>
      <c r="M245" s="61"/>
      <c r="N245" s="61"/>
      <c r="O245" s="61"/>
      <c r="P245" s="61"/>
      <c r="Q245" s="61"/>
      <c r="R245" s="61"/>
      <c r="S245" s="61"/>
      <c r="T245" s="61"/>
      <c r="U245" s="61"/>
    </row>
    <row r="246">
      <c r="A246" s="87"/>
      <c r="B246" s="17"/>
      <c r="C246" s="87"/>
      <c r="D246" s="87"/>
      <c r="E246" s="88"/>
      <c r="F246" s="87"/>
      <c r="G246" s="89"/>
      <c r="H246" s="89"/>
      <c r="I246" s="90"/>
      <c r="J246" s="91"/>
      <c r="K246" s="61"/>
      <c r="L246" s="61"/>
      <c r="M246" s="61"/>
      <c r="N246" s="61"/>
      <c r="O246" s="61"/>
      <c r="P246" s="61"/>
      <c r="Q246" s="61"/>
      <c r="R246" s="61"/>
      <c r="S246" s="61"/>
      <c r="T246" s="61"/>
      <c r="U246" s="61"/>
    </row>
    <row r="247">
      <c r="A247" s="87"/>
      <c r="B247" s="17"/>
      <c r="C247" s="87"/>
      <c r="D247" s="87"/>
      <c r="E247" s="88"/>
      <c r="F247" s="87"/>
      <c r="G247" s="89"/>
      <c r="H247" s="89"/>
      <c r="I247" s="90"/>
      <c r="J247" s="91"/>
      <c r="K247" s="61"/>
      <c r="L247" s="61"/>
      <c r="M247" s="61"/>
      <c r="N247" s="61"/>
      <c r="O247" s="61"/>
      <c r="P247" s="61"/>
      <c r="Q247" s="61"/>
      <c r="R247" s="61"/>
      <c r="S247" s="61"/>
      <c r="T247" s="61"/>
      <c r="U247" s="61"/>
    </row>
    <row r="248">
      <c r="A248" s="87"/>
      <c r="B248" s="17"/>
      <c r="C248" s="87"/>
      <c r="D248" s="87"/>
      <c r="E248" s="88"/>
      <c r="F248" s="87"/>
      <c r="G248" s="89"/>
      <c r="H248" s="89"/>
      <c r="I248" s="90"/>
      <c r="J248" s="91"/>
      <c r="K248" s="61"/>
      <c r="L248" s="61"/>
      <c r="M248" s="61"/>
      <c r="N248" s="61"/>
      <c r="O248" s="61"/>
      <c r="P248" s="61"/>
      <c r="Q248" s="61"/>
      <c r="R248" s="61"/>
      <c r="S248" s="61"/>
      <c r="T248" s="61"/>
      <c r="U248" s="61"/>
    </row>
    <row r="249">
      <c r="A249" s="87"/>
      <c r="B249" s="17"/>
      <c r="C249" s="87"/>
      <c r="D249" s="87"/>
      <c r="E249" s="88"/>
      <c r="F249" s="87"/>
      <c r="G249" s="89"/>
      <c r="H249" s="89"/>
      <c r="I249" s="90"/>
      <c r="J249" s="91"/>
      <c r="K249" s="61"/>
      <c r="L249" s="61"/>
      <c r="M249" s="61"/>
      <c r="N249" s="61"/>
      <c r="O249" s="61"/>
      <c r="P249" s="61"/>
      <c r="Q249" s="61"/>
      <c r="R249" s="61"/>
      <c r="S249" s="61"/>
      <c r="T249" s="61"/>
      <c r="U249" s="61"/>
    </row>
    <row r="250">
      <c r="A250" s="87"/>
      <c r="B250" s="17"/>
      <c r="C250" s="87"/>
      <c r="D250" s="87"/>
      <c r="E250" s="88"/>
      <c r="F250" s="87"/>
      <c r="G250" s="89"/>
      <c r="H250" s="89"/>
      <c r="I250" s="90"/>
      <c r="J250" s="91"/>
      <c r="K250" s="61"/>
      <c r="L250" s="61"/>
      <c r="M250" s="61"/>
      <c r="N250" s="61"/>
      <c r="O250" s="61"/>
      <c r="P250" s="61"/>
      <c r="Q250" s="61"/>
      <c r="R250" s="61"/>
      <c r="S250" s="61"/>
      <c r="T250" s="61"/>
      <c r="U250" s="61"/>
    </row>
    <row r="251">
      <c r="A251" s="87"/>
      <c r="B251" s="17"/>
      <c r="C251" s="87"/>
      <c r="D251" s="87"/>
      <c r="E251" s="88"/>
      <c r="F251" s="87"/>
      <c r="G251" s="89"/>
      <c r="H251" s="89"/>
      <c r="I251" s="90"/>
      <c r="J251" s="91"/>
      <c r="K251" s="61"/>
      <c r="L251" s="61"/>
      <c r="M251" s="61"/>
      <c r="N251" s="61"/>
      <c r="O251" s="61"/>
      <c r="P251" s="61"/>
      <c r="Q251" s="61"/>
      <c r="R251" s="61"/>
      <c r="S251" s="61"/>
      <c r="T251" s="61"/>
      <c r="U251" s="61"/>
    </row>
    <row r="252">
      <c r="A252" s="87"/>
      <c r="B252" s="17"/>
      <c r="C252" s="87"/>
      <c r="D252" s="87"/>
      <c r="E252" s="88"/>
      <c r="F252" s="87"/>
      <c r="G252" s="89"/>
      <c r="H252" s="89"/>
      <c r="I252" s="90"/>
      <c r="J252" s="91"/>
      <c r="K252" s="61"/>
      <c r="L252" s="61"/>
      <c r="M252" s="61"/>
      <c r="N252" s="61"/>
      <c r="O252" s="61"/>
      <c r="P252" s="61"/>
      <c r="Q252" s="61"/>
      <c r="R252" s="61"/>
      <c r="S252" s="61"/>
      <c r="T252" s="61"/>
      <c r="U252" s="61"/>
    </row>
    <row r="253">
      <c r="A253" s="87"/>
      <c r="B253" s="17"/>
      <c r="C253" s="87"/>
      <c r="D253" s="87"/>
      <c r="E253" s="88"/>
      <c r="F253" s="87"/>
      <c r="G253" s="89"/>
      <c r="H253" s="89"/>
      <c r="I253" s="90"/>
      <c r="J253" s="91"/>
      <c r="K253" s="61"/>
      <c r="L253" s="61"/>
      <c r="M253" s="61"/>
      <c r="N253" s="61"/>
      <c r="O253" s="61"/>
      <c r="P253" s="61"/>
      <c r="Q253" s="61"/>
      <c r="R253" s="61"/>
      <c r="S253" s="61"/>
      <c r="T253" s="61"/>
      <c r="U253" s="61"/>
    </row>
    <row r="254">
      <c r="A254" s="87"/>
      <c r="B254" s="17"/>
      <c r="C254" s="87"/>
      <c r="D254" s="87"/>
      <c r="E254" s="88"/>
      <c r="F254" s="87"/>
      <c r="G254" s="89"/>
      <c r="H254" s="89"/>
      <c r="I254" s="90"/>
      <c r="J254" s="91"/>
      <c r="K254" s="61"/>
      <c r="L254" s="61"/>
      <c r="M254" s="61"/>
      <c r="N254" s="61"/>
      <c r="O254" s="61"/>
      <c r="P254" s="61"/>
      <c r="Q254" s="61"/>
      <c r="R254" s="61"/>
      <c r="S254" s="61"/>
      <c r="T254" s="61"/>
      <c r="U254" s="61"/>
    </row>
    <row r="255">
      <c r="A255" s="87"/>
      <c r="B255" s="17"/>
      <c r="C255" s="87"/>
      <c r="D255" s="87"/>
      <c r="E255" s="88"/>
      <c r="F255" s="87"/>
      <c r="G255" s="89"/>
      <c r="H255" s="89"/>
      <c r="I255" s="90"/>
      <c r="J255" s="91"/>
      <c r="K255" s="61"/>
      <c r="L255" s="61"/>
      <c r="M255" s="61"/>
      <c r="N255" s="61"/>
      <c r="O255" s="61"/>
      <c r="P255" s="61"/>
      <c r="Q255" s="61"/>
      <c r="R255" s="61"/>
      <c r="S255" s="61"/>
      <c r="T255" s="61"/>
      <c r="U255" s="61"/>
    </row>
    <row r="256">
      <c r="A256" s="87"/>
      <c r="B256" s="17"/>
      <c r="C256" s="87"/>
      <c r="D256" s="87"/>
      <c r="E256" s="88"/>
      <c r="F256" s="87"/>
      <c r="G256" s="89"/>
      <c r="H256" s="89"/>
      <c r="I256" s="90"/>
      <c r="J256" s="91"/>
      <c r="K256" s="61"/>
      <c r="L256" s="61"/>
      <c r="M256" s="61"/>
      <c r="N256" s="61"/>
      <c r="O256" s="61"/>
      <c r="P256" s="61"/>
      <c r="Q256" s="61"/>
      <c r="R256" s="61"/>
      <c r="S256" s="61"/>
      <c r="T256" s="61"/>
      <c r="U256" s="61"/>
    </row>
    <row r="257">
      <c r="A257" s="87"/>
      <c r="B257" s="17"/>
      <c r="C257" s="87"/>
      <c r="D257" s="87"/>
      <c r="E257" s="88"/>
      <c r="F257" s="87"/>
      <c r="G257" s="89"/>
      <c r="H257" s="89"/>
      <c r="I257" s="90"/>
      <c r="J257" s="91"/>
      <c r="K257" s="61"/>
      <c r="L257" s="61"/>
      <c r="M257" s="61"/>
      <c r="N257" s="61"/>
      <c r="O257" s="61"/>
      <c r="P257" s="61"/>
      <c r="Q257" s="61"/>
      <c r="R257" s="61"/>
      <c r="S257" s="61"/>
      <c r="T257" s="61"/>
      <c r="U257" s="61"/>
    </row>
    <row r="258">
      <c r="A258" s="87"/>
      <c r="B258" s="17"/>
      <c r="C258" s="87"/>
      <c r="D258" s="87"/>
      <c r="E258" s="88"/>
      <c r="F258" s="87"/>
      <c r="G258" s="89"/>
      <c r="H258" s="89"/>
      <c r="I258" s="90"/>
      <c r="J258" s="91"/>
      <c r="K258" s="61"/>
      <c r="L258" s="61"/>
      <c r="M258" s="61"/>
      <c r="N258" s="61"/>
      <c r="O258" s="61"/>
      <c r="P258" s="61"/>
      <c r="Q258" s="61"/>
      <c r="R258" s="61"/>
      <c r="S258" s="61"/>
      <c r="T258" s="61"/>
      <c r="U258" s="61"/>
    </row>
    <row r="259">
      <c r="A259" s="87"/>
      <c r="B259" s="17"/>
      <c r="C259" s="87"/>
      <c r="D259" s="87"/>
      <c r="E259" s="88"/>
      <c r="F259" s="87"/>
      <c r="G259" s="89"/>
      <c r="H259" s="89"/>
      <c r="I259" s="90"/>
      <c r="J259" s="91"/>
      <c r="K259" s="61"/>
      <c r="L259" s="61"/>
      <c r="M259" s="61"/>
      <c r="N259" s="61"/>
      <c r="O259" s="61"/>
      <c r="P259" s="61"/>
      <c r="Q259" s="61"/>
      <c r="R259" s="61"/>
      <c r="S259" s="61"/>
      <c r="T259" s="61"/>
      <c r="U259" s="61"/>
    </row>
    <row r="260">
      <c r="A260" s="87"/>
      <c r="B260" s="17"/>
      <c r="C260" s="87"/>
      <c r="D260" s="87"/>
      <c r="E260" s="88"/>
      <c r="F260" s="87"/>
      <c r="G260" s="89"/>
      <c r="H260" s="89"/>
      <c r="I260" s="90"/>
      <c r="J260" s="91"/>
      <c r="K260" s="61"/>
      <c r="L260" s="61"/>
      <c r="M260" s="61"/>
      <c r="N260" s="61"/>
      <c r="O260" s="61"/>
      <c r="P260" s="61"/>
      <c r="Q260" s="61"/>
      <c r="R260" s="61"/>
      <c r="S260" s="61"/>
      <c r="T260" s="61"/>
      <c r="U260" s="61"/>
    </row>
    <row r="261">
      <c r="A261" s="87"/>
      <c r="B261" s="17"/>
      <c r="C261" s="87"/>
      <c r="D261" s="87"/>
      <c r="E261" s="88"/>
      <c r="F261" s="87"/>
      <c r="G261" s="89"/>
      <c r="H261" s="89"/>
      <c r="I261" s="90"/>
      <c r="J261" s="91"/>
      <c r="K261" s="61"/>
      <c r="L261" s="61"/>
      <c r="M261" s="61"/>
      <c r="N261" s="61"/>
      <c r="O261" s="61"/>
      <c r="P261" s="61"/>
      <c r="Q261" s="61"/>
      <c r="R261" s="61"/>
      <c r="S261" s="61"/>
      <c r="T261" s="61"/>
      <c r="U261" s="61"/>
    </row>
    <row r="262">
      <c r="A262" s="87"/>
      <c r="B262" s="17"/>
      <c r="C262" s="87"/>
      <c r="D262" s="87"/>
      <c r="E262" s="88"/>
      <c r="F262" s="87"/>
      <c r="G262" s="89"/>
      <c r="H262" s="89"/>
      <c r="I262" s="90"/>
      <c r="J262" s="91"/>
      <c r="K262" s="61"/>
      <c r="L262" s="61"/>
      <c r="M262" s="61"/>
      <c r="N262" s="61"/>
      <c r="O262" s="61"/>
      <c r="P262" s="61"/>
      <c r="Q262" s="61"/>
      <c r="R262" s="61"/>
      <c r="S262" s="61"/>
      <c r="T262" s="61"/>
      <c r="U262" s="61"/>
    </row>
    <row r="263">
      <c r="A263" s="87"/>
      <c r="B263" s="17"/>
      <c r="C263" s="87"/>
      <c r="D263" s="87"/>
      <c r="E263" s="88"/>
      <c r="F263" s="87"/>
      <c r="G263" s="89"/>
      <c r="H263" s="89"/>
      <c r="I263" s="90"/>
      <c r="J263" s="91"/>
      <c r="K263" s="61"/>
      <c r="L263" s="61"/>
      <c r="M263" s="61"/>
      <c r="N263" s="61"/>
      <c r="O263" s="61"/>
      <c r="P263" s="61"/>
      <c r="Q263" s="61"/>
      <c r="R263" s="61"/>
      <c r="S263" s="61"/>
      <c r="T263" s="61"/>
      <c r="U263" s="61"/>
    </row>
    <row r="264">
      <c r="A264" s="87"/>
      <c r="B264" s="17"/>
      <c r="C264" s="87"/>
      <c r="D264" s="87"/>
      <c r="E264" s="88"/>
      <c r="F264" s="87"/>
      <c r="G264" s="89"/>
      <c r="H264" s="89"/>
      <c r="I264" s="90"/>
      <c r="J264" s="91"/>
      <c r="K264" s="61"/>
      <c r="L264" s="61"/>
      <c r="M264" s="61"/>
      <c r="N264" s="61"/>
      <c r="O264" s="61"/>
      <c r="P264" s="61"/>
      <c r="Q264" s="61"/>
      <c r="R264" s="61"/>
      <c r="S264" s="61"/>
      <c r="T264" s="61"/>
      <c r="U264" s="61"/>
    </row>
    <row r="265">
      <c r="A265" s="87"/>
      <c r="B265" s="17"/>
      <c r="C265" s="87"/>
      <c r="D265" s="87"/>
      <c r="E265" s="88"/>
      <c r="F265" s="87"/>
      <c r="G265" s="89"/>
      <c r="H265" s="89"/>
      <c r="I265" s="90"/>
      <c r="J265" s="91"/>
      <c r="K265" s="61"/>
      <c r="L265" s="61"/>
      <c r="M265" s="61"/>
      <c r="N265" s="61"/>
      <c r="O265" s="61"/>
      <c r="P265" s="61"/>
      <c r="Q265" s="61"/>
      <c r="R265" s="61"/>
      <c r="S265" s="61"/>
      <c r="T265" s="61"/>
      <c r="U265" s="61"/>
    </row>
    <row r="266">
      <c r="A266" s="87"/>
      <c r="B266" s="17"/>
      <c r="C266" s="87"/>
      <c r="D266" s="87"/>
      <c r="E266" s="88"/>
      <c r="F266" s="87"/>
      <c r="G266" s="89"/>
      <c r="H266" s="89"/>
      <c r="I266" s="90"/>
      <c r="J266" s="91"/>
      <c r="K266" s="61"/>
      <c r="L266" s="61"/>
      <c r="M266" s="61"/>
      <c r="N266" s="61"/>
      <c r="O266" s="61"/>
      <c r="P266" s="61"/>
      <c r="Q266" s="61"/>
      <c r="R266" s="61"/>
      <c r="S266" s="61"/>
      <c r="T266" s="61"/>
      <c r="U266" s="61"/>
    </row>
    <row r="267">
      <c r="A267" s="87"/>
      <c r="B267" s="17"/>
      <c r="C267" s="87"/>
      <c r="D267" s="87"/>
      <c r="E267" s="88"/>
      <c r="F267" s="87"/>
      <c r="G267" s="89"/>
      <c r="H267" s="89"/>
      <c r="I267" s="90"/>
      <c r="J267" s="91"/>
      <c r="K267" s="61"/>
      <c r="L267" s="61"/>
      <c r="M267" s="61"/>
      <c r="N267" s="61"/>
      <c r="O267" s="61"/>
      <c r="P267" s="61"/>
      <c r="Q267" s="61"/>
      <c r="R267" s="61"/>
      <c r="S267" s="61"/>
      <c r="T267" s="61"/>
      <c r="U267" s="61"/>
    </row>
    <row r="268">
      <c r="A268" s="87"/>
      <c r="B268" s="17"/>
      <c r="C268" s="87"/>
      <c r="D268" s="87"/>
      <c r="E268" s="88"/>
      <c r="F268" s="87"/>
      <c r="G268" s="89"/>
      <c r="H268" s="89"/>
      <c r="I268" s="90"/>
      <c r="J268" s="91"/>
      <c r="K268" s="61"/>
      <c r="L268" s="61"/>
      <c r="M268" s="61"/>
      <c r="N268" s="61"/>
      <c r="O268" s="61"/>
      <c r="P268" s="61"/>
      <c r="Q268" s="61"/>
      <c r="R268" s="61"/>
      <c r="S268" s="61"/>
      <c r="T268" s="61"/>
      <c r="U268" s="61"/>
    </row>
    <row r="269">
      <c r="A269" s="87"/>
      <c r="B269" s="17"/>
      <c r="C269" s="87"/>
      <c r="D269" s="87"/>
      <c r="E269" s="88"/>
      <c r="F269" s="87"/>
      <c r="G269" s="89"/>
      <c r="H269" s="89"/>
      <c r="I269" s="90"/>
      <c r="J269" s="91"/>
      <c r="K269" s="61"/>
      <c r="L269" s="61"/>
      <c r="M269" s="61"/>
      <c r="N269" s="61"/>
      <c r="O269" s="61"/>
      <c r="P269" s="61"/>
      <c r="Q269" s="61"/>
      <c r="R269" s="61"/>
      <c r="S269" s="61"/>
      <c r="T269" s="61"/>
      <c r="U269" s="61"/>
    </row>
    <row r="270">
      <c r="A270" s="87"/>
      <c r="B270" s="17"/>
      <c r="C270" s="87"/>
      <c r="D270" s="87"/>
      <c r="E270" s="88"/>
      <c r="F270" s="87"/>
      <c r="G270" s="89"/>
      <c r="H270" s="89"/>
      <c r="I270" s="90"/>
      <c r="J270" s="91"/>
      <c r="K270" s="61"/>
      <c r="L270" s="61"/>
      <c r="M270" s="61"/>
      <c r="N270" s="61"/>
      <c r="O270" s="61"/>
      <c r="P270" s="61"/>
      <c r="Q270" s="61"/>
      <c r="R270" s="61"/>
      <c r="S270" s="61"/>
      <c r="T270" s="61"/>
      <c r="U270" s="61"/>
    </row>
    <row r="271">
      <c r="A271" s="87"/>
      <c r="B271" s="17"/>
      <c r="C271" s="87"/>
      <c r="D271" s="87"/>
      <c r="E271" s="88"/>
      <c r="F271" s="87"/>
      <c r="G271" s="89"/>
      <c r="H271" s="89"/>
      <c r="I271" s="90"/>
      <c r="J271" s="91"/>
      <c r="K271" s="61"/>
      <c r="L271" s="61"/>
      <c r="M271" s="61"/>
      <c r="N271" s="61"/>
      <c r="O271" s="61"/>
      <c r="P271" s="61"/>
      <c r="Q271" s="61"/>
      <c r="R271" s="61"/>
      <c r="S271" s="61"/>
      <c r="T271" s="61"/>
      <c r="U271" s="61"/>
    </row>
    <row r="272">
      <c r="A272" s="87"/>
      <c r="B272" s="17"/>
      <c r="C272" s="87"/>
      <c r="D272" s="87"/>
      <c r="E272" s="88"/>
      <c r="F272" s="87"/>
      <c r="G272" s="89"/>
      <c r="H272" s="89"/>
      <c r="I272" s="90"/>
      <c r="J272" s="91"/>
      <c r="K272" s="61"/>
      <c r="L272" s="61"/>
      <c r="M272" s="61"/>
      <c r="N272" s="61"/>
      <c r="O272" s="61"/>
      <c r="P272" s="61"/>
      <c r="Q272" s="61"/>
      <c r="R272" s="61"/>
      <c r="S272" s="61"/>
      <c r="T272" s="61"/>
      <c r="U272" s="61"/>
    </row>
    <row r="273">
      <c r="A273" s="87"/>
      <c r="B273" s="17"/>
      <c r="C273" s="87"/>
      <c r="D273" s="87"/>
      <c r="E273" s="88"/>
      <c r="F273" s="87"/>
      <c r="G273" s="89"/>
      <c r="H273" s="89"/>
      <c r="I273" s="90"/>
      <c r="J273" s="91"/>
      <c r="K273" s="61"/>
      <c r="L273" s="61"/>
      <c r="M273" s="61"/>
      <c r="N273" s="61"/>
      <c r="O273" s="61"/>
      <c r="P273" s="61"/>
      <c r="Q273" s="61"/>
      <c r="R273" s="61"/>
      <c r="S273" s="61"/>
      <c r="T273" s="61"/>
      <c r="U273" s="61"/>
    </row>
    <row r="274">
      <c r="A274" s="87"/>
      <c r="B274" s="17"/>
      <c r="C274" s="87"/>
      <c r="D274" s="87"/>
      <c r="E274" s="88"/>
      <c r="F274" s="87"/>
      <c r="G274" s="89"/>
      <c r="H274" s="89"/>
      <c r="I274" s="90"/>
      <c r="J274" s="91"/>
      <c r="K274" s="61"/>
      <c r="L274" s="61"/>
      <c r="M274" s="61"/>
      <c r="N274" s="61"/>
      <c r="O274" s="61"/>
      <c r="P274" s="61"/>
      <c r="Q274" s="61"/>
      <c r="R274" s="61"/>
      <c r="S274" s="61"/>
      <c r="T274" s="61"/>
      <c r="U274" s="61"/>
    </row>
    <row r="275">
      <c r="A275" s="87"/>
      <c r="B275" s="17"/>
      <c r="C275" s="87"/>
      <c r="D275" s="87"/>
      <c r="E275" s="88"/>
      <c r="F275" s="87"/>
      <c r="G275" s="89"/>
      <c r="H275" s="89"/>
      <c r="I275" s="90"/>
      <c r="J275" s="91"/>
      <c r="K275" s="61"/>
      <c r="L275" s="61"/>
      <c r="M275" s="61"/>
      <c r="N275" s="61"/>
      <c r="O275" s="61"/>
      <c r="P275" s="61"/>
      <c r="Q275" s="61"/>
      <c r="R275" s="61"/>
      <c r="S275" s="61"/>
      <c r="T275" s="61"/>
      <c r="U275" s="61"/>
    </row>
    <row r="276">
      <c r="A276" s="87"/>
      <c r="B276" s="17"/>
      <c r="C276" s="87"/>
      <c r="D276" s="87"/>
      <c r="E276" s="88"/>
      <c r="F276" s="87"/>
      <c r="G276" s="89"/>
      <c r="H276" s="89"/>
      <c r="I276" s="90"/>
      <c r="J276" s="91"/>
      <c r="K276" s="61"/>
      <c r="L276" s="61"/>
      <c r="M276" s="61"/>
      <c r="N276" s="61"/>
      <c r="O276" s="61"/>
      <c r="P276" s="61"/>
      <c r="Q276" s="61"/>
      <c r="R276" s="61"/>
      <c r="S276" s="61"/>
      <c r="T276" s="61"/>
      <c r="U276" s="61"/>
    </row>
    <row r="277">
      <c r="A277" s="87"/>
      <c r="B277" s="17"/>
      <c r="C277" s="87"/>
      <c r="D277" s="87"/>
      <c r="E277" s="88"/>
      <c r="F277" s="87"/>
      <c r="G277" s="89"/>
      <c r="H277" s="89"/>
      <c r="I277" s="90"/>
      <c r="J277" s="91"/>
      <c r="K277" s="61"/>
      <c r="L277" s="61"/>
      <c r="M277" s="61"/>
      <c r="N277" s="61"/>
      <c r="O277" s="61"/>
      <c r="P277" s="61"/>
      <c r="Q277" s="61"/>
      <c r="R277" s="61"/>
      <c r="S277" s="61"/>
      <c r="T277" s="61"/>
      <c r="U277" s="61"/>
    </row>
    <row r="278">
      <c r="A278" s="87"/>
      <c r="B278" s="17"/>
      <c r="C278" s="87"/>
      <c r="D278" s="87"/>
      <c r="E278" s="88"/>
      <c r="F278" s="87"/>
      <c r="G278" s="89"/>
      <c r="H278" s="89"/>
      <c r="I278" s="90"/>
      <c r="J278" s="91"/>
      <c r="K278" s="61"/>
      <c r="L278" s="61"/>
      <c r="M278" s="61"/>
      <c r="N278" s="61"/>
      <c r="O278" s="61"/>
      <c r="P278" s="61"/>
      <c r="Q278" s="61"/>
      <c r="R278" s="61"/>
      <c r="S278" s="61"/>
      <c r="T278" s="61"/>
      <c r="U278" s="61"/>
    </row>
    <row r="279">
      <c r="A279" s="87"/>
      <c r="B279" s="17"/>
      <c r="C279" s="87"/>
      <c r="D279" s="87"/>
      <c r="E279" s="88"/>
      <c r="F279" s="87"/>
      <c r="G279" s="89"/>
      <c r="H279" s="89"/>
      <c r="I279" s="90"/>
      <c r="J279" s="91"/>
      <c r="K279" s="61"/>
      <c r="L279" s="61"/>
      <c r="M279" s="61"/>
      <c r="N279" s="61"/>
      <c r="O279" s="61"/>
      <c r="P279" s="61"/>
      <c r="Q279" s="61"/>
      <c r="R279" s="61"/>
      <c r="S279" s="61"/>
      <c r="T279" s="61"/>
      <c r="U279" s="61"/>
    </row>
    <row r="280">
      <c r="A280" s="87"/>
      <c r="B280" s="17"/>
      <c r="C280" s="87"/>
      <c r="D280" s="87"/>
      <c r="E280" s="88"/>
      <c r="F280" s="87"/>
      <c r="G280" s="89"/>
      <c r="H280" s="89"/>
      <c r="I280" s="90"/>
      <c r="J280" s="91"/>
      <c r="K280" s="61"/>
      <c r="L280" s="61"/>
      <c r="M280" s="61"/>
      <c r="N280" s="61"/>
      <c r="O280" s="61"/>
      <c r="P280" s="61"/>
      <c r="Q280" s="61"/>
      <c r="R280" s="61"/>
      <c r="S280" s="61"/>
      <c r="T280" s="61"/>
      <c r="U280" s="61"/>
    </row>
    <row r="281">
      <c r="A281" s="87"/>
      <c r="B281" s="17"/>
      <c r="C281" s="87"/>
      <c r="D281" s="87"/>
      <c r="E281" s="88"/>
      <c r="F281" s="87"/>
      <c r="G281" s="89"/>
      <c r="H281" s="89"/>
      <c r="I281" s="90"/>
      <c r="J281" s="91"/>
      <c r="K281" s="61"/>
      <c r="L281" s="61"/>
      <c r="M281" s="61"/>
      <c r="N281" s="61"/>
      <c r="O281" s="61"/>
      <c r="P281" s="61"/>
      <c r="Q281" s="61"/>
      <c r="R281" s="61"/>
      <c r="S281" s="61"/>
      <c r="T281" s="61"/>
      <c r="U281" s="61"/>
    </row>
    <row r="282">
      <c r="A282" s="87"/>
      <c r="B282" s="17"/>
      <c r="C282" s="87"/>
      <c r="D282" s="87"/>
      <c r="E282" s="88"/>
      <c r="F282" s="87"/>
      <c r="G282" s="89"/>
      <c r="H282" s="89"/>
      <c r="I282" s="90"/>
      <c r="J282" s="91"/>
      <c r="K282" s="61"/>
      <c r="L282" s="61"/>
      <c r="M282" s="61"/>
      <c r="N282" s="61"/>
      <c r="O282" s="61"/>
      <c r="P282" s="61"/>
      <c r="Q282" s="61"/>
      <c r="R282" s="61"/>
      <c r="S282" s="61"/>
      <c r="T282" s="61"/>
      <c r="U282" s="61"/>
    </row>
    <row r="283">
      <c r="A283" s="87"/>
      <c r="B283" s="17"/>
      <c r="C283" s="87"/>
      <c r="D283" s="87"/>
      <c r="E283" s="88"/>
      <c r="F283" s="87"/>
      <c r="G283" s="89"/>
      <c r="H283" s="89"/>
      <c r="I283" s="90"/>
      <c r="J283" s="91"/>
      <c r="K283" s="61"/>
      <c r="L283" s="61"/>
      <c r="M283" s="61"/>
      <c r="N283" s="61"/>
      <c r="O283" s="61"/>
      <c r="P283" s="61"/>
      <c r="Q283" s="61"/>
      <c r="R283" s="61"/>
      <c r="S283" s="61"/>
      <c r="T283" s="61"/>
      <c r="U283" s="61"/>
    </row>
    <row r="284">
      <c r="A284" s="87"/>
      <c r="B284" s="17"/>
      <c r="C284" s="87"/>
      <c r="D284" s="87"/>
      <c r="E284" s="88"/>
      <c r="F284" s="87"/>
      <c r="G284" s="89"/>
      <c r="H284" s="89"/>
      <c r="I284" s="90"/>
      <c r="J284" s="91"/>
      <c r="K284" s="61"/>
      <c r="L284" s="61"/>
      <c r="M284" s="61"/>
      <c r="N284" s="61"/>
      <c r="O284" s="61"/>
      <c r="P284" s="61"/>
      <c r="Q284" s="61"/>
      <c r="R284" s="61"/>
      <c r="S284" s="61"/>
      <c r="T284" s="61"/>
      <c r="U284" s="61"/>
    </row>
    <row r="285">
      <c r="A285" s="87"/>
      <c r="B285" s="17"/>
      <c r="C285" s="87"/>
      <c r="D285" s="87"/>
      <c r="E285" s="88"/>
      <c r="F285" s="87"/>
      <c r="G285" s="89"/>
      <c r="H285" s="89"/>
      <c r="I285" s="90"/>
      <c r="J285" s="91"/>
      <c r="K285" s="61"/>
      <c r="L285" s="61"/>
      <c r="M285" s="61"/>
      <c r="N285" s="61"/>
      <c r="O285" s="61"/>
      <c r="P285" s="61"/>
      <c r="Q285" s="61"/>
      <c r="R285" s="61"/>
      <c r="S285" s="61"/>
      <c r="T285" s="61"/>
      <c r="U285" s="61"/>
    </row>
    <row r="286">
      <c r="A286" s="87"/>
      <c r="B286" s="17"/>
      <c r="C286" s="87"/>
      <c r="D286" s="87"/>
      <c r="E286" s="88"/>
      <c r="F286" s="87"/>
      <c r="G286" s="89"/>
      <c r="H286" s="89"/>
      <c r="I286" s="90"/>
      <c r="J286" s="91"/>
      <c r="K286" s="61"/>
      <c r="L286" s="61"/>
      <c r="M286" s="61"/>
      <c r="N286" s="61"/>
      <c r="O286" s="61"/>
      <c r="P286" s="61"/>
      <c r="Q286" s="61"/>
      <c r="R286" s="61"/>
      <c r="S286" s="61"/>
      <c r="T286" s="61"/>
      <c r="U286" s="61"/>
    </row>
    <row r="287">
      <c r="A287" s="87"/>
      <c r="B287" s="17"/>
      <c r="C287" s="87"/>
      <c r="D287" s="87"/>
      <c r="E287" s="88"/>
      <c r="F287" s="87"/>
      <c r="G287" s="89"/>
      <c r="H287" s="89"/>
      <c r="I287" s="90"/>
      <c r="J287" s="91"/>
      <c r="K287" s="61"/>
      <c r="L287" s="61"/>
      <c r="M287" s="61"/>
      <c r="N287" s="61"/>
      <c r="O287" s="61"/>
      <c r="P287" s="61"/>
      <c r="Q287" s="61"/>
      <c r="R287" s="61"/>
      <c r="S287" s="61"/>
      <c r="T287" s="61"/>
      <c r="U287" s="61"/>
    </row>
    <row r="288">
      <c r="A288" s="87"/>
      <c r="B288" s="17"/>
      <c r="C288" s="87"/>
      <c r="D288" s="87"/>
      <c r="E288" s="88"/>
      <c r="F288" s="87"/>
      <c r="G288" s="89"/>
      <c r="H288" s="89"/>
      <c r="I288" s="90"/>
      <c r="J288" s="91"/>
      <c r="K288" s="61"/>
      <c r="L288" s="61"/>
      <c r="M288" s="61"/>
      <c r="N288" s="61"/>
      <c r="O288" s="61"/>
      <c r="P288" s="61"/>
      <c r="Q288" s="61"/>
      <c r="R288" s="61"/>
      <c r="S288" s="61"/>
      <c r="T288" s="61"/>
      <c r="U288" s="61"/>
    </row>
    <row r="289">
      <c r="A289" s="87"/>
      <c r="B289" s="17"/>
      <c r="C289" s="87"/>
      <c r="D289" s="87"/>
      <c r="E289" s="88"/>
      <c r="F289" s="87"/>
      <c r="G289" s="89"/>
      <c r="H289" s="89"/>
      <c r="I289" s="90"/>
      <c r="J289" s="91"/>
      <c r="K289" s="61"/>
      <c r="L289" s="61"/>
      <c r="M289" s="61"/>
      <c r="N289" s="61"/>
      <c r="O289" s="61"/>
      <c r="P289" s="61"/>
      <c r="Q289" s="61"/>
      <c r="R289" s="61"/>
      <c r="S289" s="61"/>
      <c r="T289" s="61"/>
      <c r="U289" s="61"/>
    </row>
    <row r="290">
      <c r="A290" s="87"/>
      <c r="B290" s="17"/>
      <c r="C290" s="87"/>
      <c r="D290" s="87"/>
      <c r="E290" s="88"/>
      <c r="F290" s="87"/>
      <c r="G290" s="89"/>
      <c r="H290" s="89"/>
      <c r="I290" s="90"/>
      <c r="J290" s="91"/>
      <c r="K290" s="61"/>
      <c r="L290" s="61"/>
      <c r="M290" s="61"/>
      <c r="N290" s="61"/>
      <c r="O290" s="61"/>
      <c r="P290" s="61"/>
      <c r="Q290" s="61"/>
      <c r="R290" s="61"/>
      <c r="S290" s="61"/>
      <c r="T290" s="61"/>
      <c r="U290" s="61"/>
    </row>
    <row r="291">
      <c r="A291" s="87"/>
      <c r="B291" s="17"/>
      <c r="C291" s="87"/>
      <c r="D291" s="87"/>
      <c r="E291" s="88"/>
      <c r="F291" s="87"/>
      <c r="G291" s="89"/>
      <c r="H291" s="89"/>
      <c r="I291" s="90"/>
      <c r="J291" s="91"/>
      <c r="K291" s="61"/>
      <c r="L291" s="61"/>
      <c r="M291" s="61"/>
      <c r="N291" s="61"/>
      <c r="O291" s="61"/>
      <c r="P291" s="61"/>
      <c r="Q291" s="61"/>
      <c r="R291" s="61"/>
      <c r="S291" s="61"/>
      <c r="T291" s="61"/>
      <c r="U291" s="61"/>
    </row>
    <row r="292">
      <c r="A292" s="87"/>
      <c r="B292" s="17"/>
      <c r="C292" s="87"/>
      <c r="D292" s="87"/>
      <c r="E292" s="88"/>
      <c r="F292" s="87"/>
      <c r="G292" s="89"/>
      <c r="H292" s="89"/>
      <c r="I292" s="90"/>
      <c r="J292" s="91"/>
      <c r="K292" s="61"/>
      <c r="L292" s="61"/>
      <c r="M292" s="61"/>
      <c r="N292" s="61"/>
      <c r="O292" s="61"/>
      <c r="P292" s="61"/>
      <c r="Q292" s="61"/>
      <c r="R292" s="61"/>
      <c r="S292" s="61"/>
      <c r="T292" s="61"/>
      <c r="U292" s="61"/>
    </row>
    <row r="293">
      <c r="A293" s="87"/>
      <c r="B293" s="17"/>
      <c r="C293" s="87"/>
      <c r="D293" s="87"/>
      <c r="E293" s="88"/>
      <c r="F293" s="87"/>
      <c r="G293" s="89"/>
      <c r="H293" s="89"/>
      <c r="I293" s="90"/>
      <c r="J293" s="91"/>
      <c r="K293" s="61"/>
      <c r="L293" s="61"/>
      <c r="M293" s="61"/>
      <c r="N293" s="61"/>
      <c r="O293" s="61"/>
      <c r="P293" s="61"/>
      <c r="Q293" s="61"/>
      <c r="R293" s="61"/>
      <c r="S293" s="61"/>
      <c r="T293" s="61"/>
      <c r="U293" s="61"/>
    </row>
    <row r="294">
      <c r="A294" s="87"/>
      <c r="B294" s="17"/>
      <c r="C294" s="87"/>
      <c r="D294" s="87"/>
      <c r="E294" s="88"/>
      <c r="F294" s="87"/>
      <c r="G294" s="89"/>
      <c r="H294" s="89"/>
      <c r="I294" s="90"/>
      <c r="J294" s="91"/>
      <c r="K294" s="61"/>
      <c r="L294" s="61"/>
      <c r="M294" s="61"/>
      <c r="N294" s="61"/>
      <c r="O294" s="61"/>
      <c r="P294" s="61"/>
      <c r="Q294" s="61"/>
      <c r="R294" s="61"/>
      <c r="S294" s="61"/>
      <c r="T294" s="61"/>
      <c r="U294" s="61"/>
    </row>
    <row r="295">
      <c r="A295" s="87"/>
      <c r="B295" s="17"/>
      <c r="C295" s="87"/>
      <c r="D295" s="87"/>
      <c r="E295" s="88"/>
      <c r="F295" s="87"/>
      <c r="G295" s="89"/>
      <c r="H295" s="89"/>
      <c r="I295" s="90"/>
      <c r="J295" s="91"/>
      <c r="K295" s="61"/>
      <c r="L295" s="61"/>
      <c r="M295" s="61"/>
      <c r="N295" s="61"/>
      <c r="O295" s="61"/>
      <c r="P295" s="61"/>
      <c r="Q295" s="61"/>
      <c r="R295" s="61"/>
      <c r="S295" s="61"/>
      <c r="T295" s="61"/>
      <c r="U295" s="61"/>
    </row>
    <row r="296">
      <c r="A296" s="87"/>
      <c r="B296" s="17"/>
      <c r="C296" s="87"/>
      <c r="D296" s="87"/>
      <c r="E296" s="88"/>
      <c r="F296" s="87"/>
      <c r="G296" s="89"/>
      <c r="H296" s="89"/>
      <c r="I296" s="90"/>
      <c r="J296" s="91"/>
      <c r="K296" s="61"/>
      <c r="L296" s="61"/>
      <c r="M296" s="61"/>
      <c r="N296" s="61"/>
      <c r="O296" s="61"/>
      <c r="P296" s="61"/>
      <c r="Q296" s="61"/>
      <c r="R296" s="61"/>
      <c r="S296" s="61"/>
      <c r="T296" s="61"/>
      <c r="U296" s="61"/>
    </row>
    <row r="297">
      <c r="A297" s="87"/>
      <c r="B297" s="17"/>
      <c r="C297" s="87"/>
      <c r="D297" s="87"/>
      <c r="E297" s="88"/>
      <c r="F297" s="87"/>
      <c r="G297" s="89"/>
      <c r="H297" s="89"/>
      <c r="I297" s="90"/>
      <c r="J297" s="91"/>
      <c r="K297" s="61"/>
      <c r="L297" s="61"/>
      <c r="M297" s="61"/>
      <c r="N297" s="61"/>
      <c r="O297" s="61"/>
      <c r="P297" s="61"/>
      <c r="Q297" s="61"/>
      <c r="R297" s="61"/>
      <c r="S297" s="61"/>
      <c r="T297" s="61"/>
      <c r="U297" s="61"/>
    </row>
    <row r="298">
      <c r="A298" s="87"/>
      <c r="B298" s="17"/>
      <c r="C298" s="87"/>
      <c r="D298" s="87"/>
      <c r="E298" s="88"/>
      <c r="F298" s="87"/>
      <c r="G298" s="89"/>
      <c r="H298" s="89"/>
      <c r="I298" s="90"/>
      <c r="J298" s="91"/>
      <c r="K298" s="61"/>
      <c r="L298" s="61"/>
      <c r="M298" s="61"/>
      <c r="N298" s="61"/>
      <c r="O298" s="61"/>
      <c r="P298" s="61"/>
      <c r="Q298" s="61"/>
      <c r="R298" s="61"/>
      <c r="S298" s="61"/>
      <c r="T298" s="61"/>
      <c r="U298" s="61"/>
    </row>
    <row r="299">
      <c r="A299" s="87"/>
      <c r="B299" s="17"/>
      <c r="C299" s="87"/>
      <c r="D299" s="87"/>
      <c r="E299" s="88"/>
      <c r="F299" s="87"/>
      <c r="G299" s="89"/>
      <c r="H299" s="89"/>
      <c r="I299" s="90"/>
      <c r="J299" s="91"/>
      <c r="K299" s="61"/>
      <c r="L299" s="61"/>
      <c r="M299" s="61"/>
      <c r="N299" s="61"/>
      <c r="O299" s="61"/>
      <c r="P299" s="61"/>
      <c r="Q299" s="61"/>
      <c r="R299" s="61"/>
      <c r="S299" s="61"/>
      <c r="T299" s="61"/>
      <c r="U299" s="61"/>
    </row>
    <row r="300">
      <c r="A300" s="87"/>
      <c r="B300" s="17"/>
      <c r="C300" s="87"/>
      <c r="D300" s="87"/>
      <c r="E300" s="88"/>
      <c r="F300" s="87"/>
      <c r="G300" s="89"/>
      <c r="H300" s="89"/>
      <c r="I300" s="90"/>
      <c r="J300" s="91"/>
      <c r="K300" s="61"/>
      <c r="L300" s="61"/>
      <c r="M300" s="61"/>
      <c r="N300" s="61"/>
      <c r="O300" s="61"/>
      <c r="P300" s="61"/>
      <c r="Q300" s="61"/>
      <c r="R300" s="61"/>
      <c r="S300" s="61"/>
      <c r="T300" s="61"/>
      <c r="U300" s="61"/>
    </row>
    <row r="301">
      <c r="A301" s="87"/>
      <c r="B301" s="17"/>
      <c r="C301" s="87"/>
      <c r="D301" s="87"/>
      <c r="E301" s="88"/>
      <c r="F301" s="87"/>
      <c r="G301" s="89"/>
      <c r="H301" s="89"/>
      <c r="I301" s="90"/>
      <c r="J301" s="91"/>
      <c r="K301" s="61"/>
      <c r="L301" s="61"/>
      <c r="M301" s="61"/>
      <c r="N301" s="61"/>
      <c r="O301" s="61"/>
      <c r="P301" s="61"/>
      <c r="Q301" s="61"/>
      <c r="R301" s="61"/>
      <c r="S301" s="61"/>
      <c r="T301" s="61"/>
      <c r="U301" s="61"/>
    </row>
    <row r="302">
      <c r="A302" s="87"/>
      <c r="B302" s="17"/>
      <c r="C302" s="87"/>
      <c r="D302" s="87"/>
      <c r="E302" s="88"/>
      <c r="F302" s="87"/>
      <c r="G302" s="89"/>
      <c r="H302" s="89"/>
      <c r="I302" s="90"/>
      <c r="J302" s="91"/>
      <c r="K302" s="61"/>
      <c r="L302" s="61"/>
      <c r="M302" s="61"/>
      <c r="N302" s="61"/>
      <c r="O302" s="61"/>
      <c r="P302" s="61"/>
      <c r="Q302" s="61"/>
      <c r="R302" s="61"/>
      <c r="S302" s="61"/>
      <c r="T302" s="61"/>
      <c r="U302" s="61"/>
    </row>
    <row r="303">
      <c r="A303" s="87"/>
      <c r="B303" s="17"/>
      <c r="C303" s="87"/>
      <c r="D303" s="87"/>
      <c r="E303" s="88"/>
      <c r="F303" s="87"/>
      <c r="G303" s="89"/>
      <c r="H303" s="89"/>
      <c r="I303" s="90"/>
      <c r="J303" s="91"/>
      <c r="K303" s="61"/>
      <c r="L303" s="61"/>
      <c r="M303" s="61"/>
      <c r="N303" s="61"/>
      <c r="O303" s="61"/>
      <c r="P303" s="61"/>
      <c r="Q303" s="61"/>
      <c r="R303" s="61"/>
      <c r="S303" s="61"/>
      <c r="T303" s="61"/>
      <c r="U303" s="61"/>
    </row>
    <row r="304">
      <c r="A304" s="87"/>
      <c r="B304" s="17"/>
      <c r="C304" s="87"/>
      <c r="D304" s="87"/>
      <c r="E304" s="88"/>
      <c r="F304" s="87"/>
      <c r="G304" s="89"/>
      <c r="H304" s="89"/>
      <c r="I304" s="90"/>
      <c r="J304" s="91"/>
      <c r="K304" s="61"/>
      <c r="L304" s="61"/>
      <c r="M304" s="61"/>
      <c r="N304" s="61"/>
      <c r="O304" s="61"/>
      <c r="P304" s="61"/>
      <c r="Q304" s="61"/>
      <c r="R304" s="61"/>
      <c r="S304" s="61"/>
      <c r="T304" s="61"/>
      <c r="U304" s="61"/>
    </row>
    <row r="305">
      <c r="A305" s="87"/>
      <c r="B305" s="17"/>
      <c r="C305" s="87"/>
      <c r="D305" s="87"/>
      <c r="E305" s="88"/>
      <c r="F305" s="87"/>
      <c r="G305" s="89"/>
      <c r="H305" s="89"/>
      <c r="I305" s="90"/>
      <c r="J305" s="91"/>
      <c r="K305" s="61"/>
      <c r="L305" s="61"/>
      <c r="M305" s="61"/>
      <c r="N305" s="61"/>
      <c r="O305" s="61"/>
      <c r="P305" s="61"/>
      <c r="Q305" s="61"/>
      <c r="R305" s="61"/>
      <c r="S305" s="61"/>
      <c r="T305" s="61"/>
      <c r="U305" s="61"/>
    </row>
    <row r="306">
      <c r="A306" s="87"/>
      <c r="B306" s="17"/>
      <c r="C306" s="87"/>
      <c r="D306" s="87"/>
      <c r="E306" s="88"/>
      <c r="F306" s="87"/>
      <c r="G306" s="89"/>
      <c r="H306" s="89"/>
      <c r="I306" s="90"/>
      <c r="J306" s="91"/>
      <c r="K306" s="61"/>
      <c r="L306" s="61"/>
      <c r="M306" s="61"/>
      <c r="N306" s="61"/>
      <c r="O306" s="61"/>
      <c r="P306" s="61"/>
      <c r="Q306" s="61"/>
      <c r="R306" s="61"/>
      <c r="S306" s="61"/>
      <c r="T306" s="61"/>
      <c r="U306" s="61"/>
    </row>
    <row r="307">
      <c r="A307" s="87"/>
      <c r="B307" s="17"/>
      <c r="C307" s="87"/>
      <c r="D307" s="87"/>
      <c r="E307" s="88"/>
      <c r="F307" s="87"/>
      <c r="G307" s="89"/>
      <c r="H307" s="89"/>
      <c r="I307" s="90"/>
      <c r="J307" s="91"/>
      <c r="K307" s="61"/>
      <c r="L307" s="61"/>
      <c r="M307" s="61"/>
      <c r="N307" s="61"/>
      <c r="O307" s="61"/>
      <c r="P307" s="61"/>
      <c r="Q307" s="61"/>
      <c r="R307" s="61"/>
      <c r="S307" s="61"/>
      <c r="T307" s="61"/>
      <c r="U307" s="61"/>
    </row>
    <row r="308">
      <c r="A308" s="87"/>
      <c r="B308" s="17"/>
      <c r="C308" s="87"/>
      <c r="D308" s="87"/>
      <c r="E308" s="88"/>
      <c r="F308" s="87"/>
      <c r="G308" s="89"/>
      <c r="H308" s="89"/>
      <c r="I308" s="90"/>
      <c r="J308" s="91"/>
      <c r="K308" s="61"/>
      <c r="L308" s="61"/>
      <c r="M308" s="61"/>
      <c r="N308" s="61"/>
      <c r="O308" s="61"/>
      <c r="P308" s="61"/>
      <c r="Q308" s="61"/>
      <c r="R308" s="61"/>
      <c r="S308" s="61"/>
      <c r="T308" s="61"/>
      <c r="U308" s="61"/>
    </row>
    <row r="309">
      <c r="A309" s="87"/>
      <c r="B309" s="17"/>
      <c r="C309" s="87"/>
      <c r="D309" s="87"/>
      <c r="E309" s="88"/>
      <c r="F309" s="87"/>
      <c r="G309" s="89"/>
      <c r="H309" s="89"/>
      <c r="I309" s="90"/>
      <c r="J309" s="91"/>
      <c r="K309" s="61"/>
      <c r="L309" s="61"/>
      <c r="M309" s="61"/>
      <c r="N309" s="61"/>
      <c r="O309" s="61"/>
      <c r="P309" s="61"/>
      <c r="Q309" s="61"/>
      <c r="R309" s="61"/>
      <c r="S309" s="61"/>
      <c r="T309" s="61"/>
      <c r="U309" s="61"/>
    </row>
    <row r="310">
      <c r="A310" s="87"/>
      <c r="B310" s="17"/>
      <c r="C310" s="87"/>
      <c r="D310" s="87"/>
      <c r="E310" s="88"/>
      <c r="F310" s="87"/>
      <c r="G310" s="89"/>
      <c r="H310" s="89"/>
      <c r="I310" s="90"/>
      <c r="J310" s="91"/>
      <c r="K310" s="61"/>
      <c r="L310" s="61"/>
      <c r="M310" s="61"/>
      <c r="N310" s="61"/>
      <c r="O310" s="61"/>
      <c r="P310" s="61"/>
      <c r="Q310" s="61"/>
      <c r="R310" s="61"/>
      <c r="S310" s="61"/>
      <c r="T310" s="61"/>
      <c r="U310" s="61"/>
    </row>
    <row r="311">
      <c r="A311" s="87"/>
      <c r="B311" s="17"/>
      <c r="C311" s="87"/>
      <c r="D311" s="87"/>
      <c r="E311" s="88"/>
      <c r="F311" s="87"/>
      <c r="G311" s="89"/>
      <c r="H311" s="89"/>
      <c r="I311" s="90"/>
      <c r="J311" s="91"/>
      <c r="K311" s="61"/>
      <c r="L311" s="61"/>
      <c r="M311" s="61"/>
      <c r="N311" s="61"/>
      <c r="O311" s="61"/>
      <c r="P311" s="61"/>
      <c r="Q311" s="61"/>
      <c r="R311" s="61"/>
      <c r="S311" s="61"/>
      <c r="T311" s="61"/>
      <c r="U311" s="61"/>
    </row>
    <row r="312">
      <c r="A312" s="87"/>
      <c r="B312" s="17"/>
      <c r="C312" s="87"/>
      <c r="D312" s="87"/>
      <c r="E312" s="88"/>
      <c r="F312" s="87"/>
      <c r="G312" s="89"/>
      <c r="H312" s="89"/>
      <c r="I312" s="90"/>
      <c r="J312" s="91"/>
      <c r="K312" s="61"/>
      <c r="L312" s="61"/>
      <c r="M312" s="61"/>
      <c r="N312" s="61"/>
      <c r="O312" s="61"/>
      <c r="P312" s="61"/>
      <c r="Q312" s="61"/>
      <c r="R312" s="61"/>
      <c r="S312" s="61"/>
      <c r="T312" s="61"/>
      <c r="U312" s="61"/>
    </row>
    <row r="313">
      <c r="A313" s="87"/>
      <c r="B313" s="17"/>
      <c r="C313" s="87"/>
      <c r="D313" s="87"/>
      <c r="E313" s="88"/>
      <c r="F313" s="87"/>
      <c r="G313" s="89"/>
      <c r="H313" s="89"/>
      <c r="I313" s="90"/>
      <c r="J313" s="91"/>
      <c r="K313" s="61"/>
      <c r="L313" s="61"/>
      <c r="M313" s="61"/>
      <c r="N313" s="61"/>
      <c r="O313" s="61"/>
      <c r="P313" s="61"/>
      <c r="Q313" s="61"/>
      <c r="R313" s="61"/>
      <c r="S313" s="61"/>
      <c r="T313" s="61"/>
      <c r="U313" s="61"/>
    </row>
    <row r="314">
      <c r="A314" s="87"/>
      <c r="B314" s="17"/>
      <c r="C314" s="87"/>
      <c r="D314" s="87"/>
      <c r="E314" s="88"/>
      <c r="F314" s="87"/>
      <c r="G314" s="89"/>
      <c r="H314" s="89"/>
      <c r="I314" s="90"/>
      <c r="J314" s="91"/>
      <c r="K314" s="61"/>
      <c r="L314" s="61"/>
      <c r="M314" s="61"/>
      <c r="N314" s="61"/>
      <c r="O314" s="61"/>
      <c r="P314" s="61"/>
      <c r="Q314" s="61"/>
      <c r="R314" s="61"/>
      <c r="S314" s="61"/>
      <c r="T314" s="61"/>
      <c r="U314" s="61"/>
    </row>
    <row r="315">
      <c r="A315" s="87"/>
      <c r="B315" s="17"/>
      <c r="C315" s="87"/>
      <c r="D315" s="87"/>
      <c r="E315" s="88"/>
      <c r="F315" s="87"/>
      <c r="G315" s="89"/>
      <c r="H315" s="89"/>
      <c r="I315" s="90"/>
      <c r="J315" s="91"/>
      <c r="K315" s="61"/>
      <c r="L315" s="61"/>
      <c r="M315" s="61"/>
      <c r="N315" s="61"/>
      <c r="O315" s="61"/>
      <c r="P315" s="61"/>
      <c r="Q315" s="61"/>
      <c r="R315" s="61"/>
      <c r="S315" s="61"/>
      <c r="T315" s="61"/>
      <c r="U315" s="61"/>
    </row>
    <row r="316">
      <c r="A316" s="87"/>
      <c r="B316" s="17"/>
      <c r="C316" s="87"/>
      <c r="D316" s="87"/>
      <c r="E316" s="88"/>
      <c r="F316" s="87"/>
      <c r="G316" s="89"/>
      <c r="H316" s="89"/>
      <c r="I316" s="90"/>
      <c r="J316" s="91"/>
      <c r="K316" s="61"/>
      <c r="L316" s="61"/>
      <c r="M316" s="61"/>
      <c r="N316" s="61"/>
      <c r="O316" s="61"/>
      <c r="P316" s="61"/>
      <c r="Q316" s="61"/>
      <c r="R316" s="61"/>
      <c r="S316" s="61"/>
      <c r="T316" s="61"/>
      <c r="U316" s="61"/>
    </row>
    <row r="317">
      <c r="A317" s="87"/>
      <c r="B317" s="17"/>
      <c r="C317" s="87"/>
      <c r="D317" s="87"/>
      <c r="E317" s="88"/>
      <c r="F317" s="87"/>
      <c r="G317" s="89"/>
      <c r="H317" s="89"/>
      <c r="I317" s="90"/>
      <c r="J317" s="91"/>
      <c r="K317" s="61"/>
      <c r="L317" s="61"/>
      <c r="M317" s="61"/>
      <c r="N317" s="61"/>
      <c r="O317" s="61"/>
      <c r="P317" s="61"/>
      <c r="Q317" s="61"/>
      <c r="R317" s="61"/>
      <c r="S317" s="61"/>
      <c r="T317" s="61"/>
      <c r="U317" s="61"/>
    </row>
    <row r="318">
      <c r="A318" s="87"/>
      <c r="B318" s="17"/>
      <c r="C318" s="87"/>
      <c r="D318" s="87"/>
      <c r="E318" s="88"/>
      <c r="F318" s="87"/>
      <c r="G318" s="89"/>
      <c r="H318" s="89"/>
      <c r="I318" s="90"/>
      <c r="J318" s="91"/>
      <c r="K318" s="61"/>
      <c r="L318" s="61"/>
      <c r="M318" s="61"/>
      <c r="N318" s="61"/>
      <c r="O318" s="61"/>
      <c r="P318" s="61"/>
      <c r="Q318" s="61"/>
      <c r="R318" s="61"/>
      <c r="S318" s="61"/>
      <c r="T318" s="61"/>
      <c r="U318" s="61"/>
    </row>
    <row r="319">
      <c r="A319" s="87"/>
      <c r="B319" s="17"/>
      <c r="C319" s="87"/>
      <c r="D319" s="87"/>
      <c r="E319" s="88"/>
      <c r="F319" s="87"/>
      <c r="G319" s="89"/>
      <c r="H319" s="89"/>
      <c r="I319" s="90"/>
      <c r="J319" s="91"/>
      <c r="K319" s="61"/>
      <c r="L319" s="61"/>
      <c r="M319" s="61"/>
      <c r="N319" s="61"/>
      <c r="O319" s="61"/>
      <c r="P319" s="61"/>
      <c r="Q319" s="61"/>
      <c r="R319" s="61"/>
      <c r="S319" s="61"/>
      <c r="T319" s="61"/>
      <c r="U319" s="61"/>
    </row>
    <row r="320">
      <c r="A320" s="87"/>
      <c r="B320" s="17"/>
      <c r="C320" s="87"/>
      <c r="D320" s="87"/>
      <c r="E320" s="88"/>
      <c r="F320" s="87"/>
      <c r="G320" s="89"/>
      <c r="H320" s="89"/>
      <c r="I320" s="90"/>
      <c r="J320" s="91"/>
      <c r="K320" s="61"/>
      <c r="L320" s="61"/>
      <c r="M320" s="61"/>
      <c r="N320" s="61"/>
      <c r="O320" s="61"/>
      <c r="P320" s="61"/>
      <c r="Q320" s="61"/>
      <c r="R320" s="61"/>
      <c r="S320" s="61"/>
      <c r="T320" s="61"/>
      <c r="U320" s="61"/>
    </row>
    <row r="321">
      <c r="A321" s="87"/>
      <c r="B321" s="17"/>
      <c r="C321" s="87"/>
      <c r="D321" s="87"/>
      <c r="E321" s="88"/>
      <c r="F321" s="87"/>
      <c r="G321" s="89"/>
      <c r="H321" s="89"/>
      <c r="I321" s="90"/>
      <c r="J321" s="91"/>
      <c r="K321" s="61"/>
      <c r="L321" s="61"/>
      <c r="M321" s="61"/>
      <c r="N321" s="61"/>
      <c r="O321" s="61"/>
      <c r="P321" s="61"/>
      <c r="Q321" s="61"/>
      <c r="R321" s="61"/>
      <c r="S321" s="61"/>
      <c r="T321" s="61"/>
      <c r="U321" s="61"/>
    </row>
    <row r="322">
      <c r="A322" s="87"/>
      <c r="B322" s="17"/>
      <c r="C322" s="87"/>
      <c r="D322" s="87"/>
      <c r="E322" s="88"/>
      <c r="F322" s="87"/>
      <c r="G322" s="89"/>
      <c r="H322" s="89"/>
      <c r="I322" s="90"/>
      <c r="J322" s="91"/>
      <c r="K322" s="61"/>
      <c r="L322" s="61"/>
      <c r="M322" s="61"/>
      <c r="N322" s="61"/>
      <c r="O322" s="61"/>
      <c r="P322" s="61"/>
      <c r="Q322" s="61"/>
      <c r="R322" s="61"/>
      <c r="S322" s="61"/>
      <c r="T322" s="61"/>
      <c r="U322" s="61"/>
    </row>
    <row r="323">
      <c r="A323" s="87"/>
      <c r="B323" s="17"/>
      <c r="C323" s="87"/>
      <c r="D323" s="87"/>
      <c r="E323" s="88"/>
      <c r="F323" s="87"/>
      <c r="G323" s="89"/>
      <c r="H323" s="89"/>
      <c r="I323" s="90"/>
      <c r="J323" s="91"/>
      <c r="K323" s="61"/>
      <c r="L323" s="61"/>
      <c r="M323" s="61"/>
      <c r="N323" s="61"/>
      <c r="O323" s="61"/>
      <c r="P323" s="61"/>
      <c r="Q323" s="61"/>
      <c r="R323" s="61"/>
      <c r="S323" s="61"/>
      <c r="T323" s="61"/>
      <c r="U323" s="61"/>
    </row>
    <row r="324">
      <c r="A324" s="87"/>
      <c r="B324" s="17"/>
      <c r="C324" s="87"/>
      <c r="D324" s="87"/>
      <c r="E324" s="88"/>
      <c r="F324" s="87"/>
      <c r="G324" s="89"/>
      <c r="H324" s="89"/>
      <c r="I324" s="90"/>
      <c r="J324" s="91"/>
      <c r="K324" s="61"/>
      <c r="L324" s="61"/>
      <c r="M324" s="61"/>
      <c r="N324" s="61"/>
      <c r="O324" s="61"/>
      <c r="P324" s="61"/>
      <c r="Q324" s="61"/>
      <c r="R324" s="61"/>
      <c r="S324" s="61"/>
      <c r="T324" s="61"/>
      <c r="U324" s="61"/>
    </row>
    <row r="325">
      <c r="A325" s="87"/>
      <c r="B325" s="17"/>
      <c r="C325" s="87"/>
      <c r="D325" s="87"/>
      <c r="E325" s="88"/>
      <c r="F325" s="87"/>
      <c r="G325" s="89"/>
      <c r="H325" s="89"/>
      <c r="I325" s="90"/>
      <c r="J325" s="91"/>
      <c r="K325" s="61"/>
      <c r="L325" s="61"/>
      <c r="M325" s="61"/>
      <c r="N325" s="61"/>
      <c r="O325" s="61"/>
      <c r="P325" s="61"/>
      <c r="Q325" s="61"/>
      <c r="R325" s="61"/>
      <c r="S325" s="61"/>
      <c r="T325" s="61"/>
      <c r="U325" s="61"/>
    </row>
    <row r="326">
      <c r="A326" s="87"/>
      <c r="B326" s="17"/>
      <c r="C326" s="87"/>
      <c r="D326" s="87"/>
      <c r="E326" s="88"/>
      <c r="F326" s="87"/>
      <c r="G326" s="89"/>
      <c r="H326" s="89"/>
      <c r="I326" s="90"/>
      <c r="J326" s="91"/>
      <c r="K326" s="61"/>
      <c r="L326" s="61"/>
      <c r="M326" s="61"/>
      <c r="N326" s="61"/>
      <c r="O326" s="61"/>
      <c r="P326" s="61"/>
      <c r="Q326" s="61"/>
      <c r="R326" s="61"/>
      <c r="S326" s="61"/>
      <c r="T326" s="61"/>
      <c r="U326" s="61"/>
    </row>
    <row r="327">
      <c r="A327" s="87"/>
      <c r="B327" s="17"/>
      <c r="C327" s="87"/>
      <c r="D327" s="87"/>
      <c r="E327" s="88"/>
      <c r="F327" s="87"/>
      <c r="G327" s="89"/>
      <c r="H327" s="89"/>
      <c r="I327" s="90"/>
      <c r="J327" s="91"/>
      <c r="K327" s="61"/>
      <c r="L327" s="61"/>
      <c r="M327" s="61"/>
      <c r="N327" s="61"/>
      <c r="O327" s="61"/>
      <c r="P327" s="61"/>
      <c r="Q327" s="61"/>
      <c r="R327" s="61"/>
      <c r="S327" s="61"/>
      <c r="T327" s="61"/>
      <c r="U327" s="61"/>
    </row>
    <row r="328">
      <c r="A328" s="87"/>
      <c r="B328" s="17"/>
      <c r="C328" s="87"/>
      <c r="D328" s="87"/>
      <c r="E328" s="88"/>
      <c r="F328" s="87"/>
      <c r="G328" s="89"/>
      <c r="H328" s="89"/>
      <c r="I328" s="90"/>
      <c r="J328" s="91"/>
      <c r="K328" s="61"/>
      <c r="L328" s="61"/>
      <c r="M328" s="61"/>
      <c r="N328" s="61"/>
      <c r="O328" s="61"/>
      <c r="P328" s="61"/>
      <c r="Q328" s="61"/>
      <c r="R328" s="61"/>
      <c r="S328" s="61"/>
      <c r="T328" s="61"/>
      <c r="U328" s="61"/>
    </row>
    <row r="329">
      <c r="A329" s="87"/>
      <c r="B329" s="17"/>
      <c r="C329" s="87"/>
      <c r="D329" s="87"/>
      <c r="E329" s="88"/>
      <c r="F329" s="87"/>
      <c r="G329" s="89"/>
      <c r="H329" s="89"/>
      <c r="I329" s="90"/>
      <c r="J329" s="91"/>
      <c r="K329" s="61"/>
      <c r="L329" s="61"/>
      <c r="M329" s="61"/>
      <c r="N329" s="61"/>
      <c r="O329" s="61"/>
      <c r="P329" s="61"/>
      <c r="Q329" s="61"/>
      <c r="R329" s="61"/>
      <c r="S329" s="61"/>
      <c r="T329" s="61"/>
      <c r="U329" s="61"/>
    </row>
    <row r="330">
      <c r="A330" s="87"/>
      <c r="B330" s="17"/>
      <c r="C330" s="87"/>
      <c r="D330" s="87"/>
      <c r="E330" s="88"/>
      <c r="F330" s="87"/>
      <c r="G330" s="89"/>
      <c r="H330" s="89"/>
      <c r="I330" s="90"/>
      <c r="J330" s="91"/>
      <c r="K330" s="61"/>
      <c r="L330" s="61"/>
      <c r="M330" s="61"/>
      <c r="N330" s="61"/>
      <c r="O330" s="61"/>
      <c r="P330" s="61"/>
      <c r="Q330" s="61"/>
      <c r="R330" s="61"/>
      <c r="S330" s="61"/>
      <c r="T330" s="61"/>
      <c r="U330" s="61"/>
    </row>
    <row r="331">
      <c r="A331" s="87"/>
      <c r="B331" s="17"/>
      <c r="C331" s="87"/>
      <c r="D331" s="87"/>
      <c r="E331" s="88"/>
      <c r="F331" s="87"/>
      <c r="G331" s="89"/>
      <c r="H331" s="89"/>
      <c r="I331" s="90"/>
      <c r="J331" s="91"/>
      <c r="K331" s="61"/>
      <c r="L331" s="61"/>
      <c r="M331" s="61"/>
      <c r="N331" s="61"/>
      <c r="O331" s="61"/>
      <c r="P331" s="61"/>
      <c r="Q331" s="61"/>
      <c r="R331" s="61"/>
      <c r="S331" s="61"/>
      <c r="T331" s="61"/>
      <c r="U331" s="61"/>
    </row>
    <row r="332">
      <c r="A332" s="87"/>
      <c r="B332" s="17"/>
      <c r="C332" s="87"/>
      <c r="D332" s="87"/>
      <c r="E332" s="88"/>
      <c r="F332" s="87"/>
      <c r="G332" s="89"/>
      <c r="H332" s="89"/>
      <c r="I332" s="90"/>
      <c r="J332" s="91"/>
      <c r="K332" s="61"/>
      <c r="L332" s="61"/>
      <c r="M332" s="61"/>
      <c r="N332" s="61"/>
      <c r="O332" s="61"/>
      <c r="P332" s="61"/>
      <c r="Q332" s="61"/>
      <c r="R332" s="61"/>
      <c r="S332" s="61"/>
      <c r="T332" s="61"/>
      <c r="U332" s="61"/>
    </row>
    <row r="333">
      <c r="A333" s="87"/>
      <c r="B333" s="17"/>
      <c r="C333" s="87"/>
      <c r="D333" s="87"/>
      <c r="E333" s="88"/>
      <c r="F333" s="87"/>
      <c r="G333" s="89"/>
      <c r="H333" s="89"/>
      <c r="I333" s="90"/>
      <c r="J333" s="91"/>
      <c r="K333" s="61"/>
      <c r="L333" s="61"/>
      <c r="M333" s="61"/>
      <c r="N333" s="61"/>
      <c r="O333" s="61"/>
      <c r="P333" s="61"/>
      <c r="Q333" s="61"/>
      <c r="R333" s="61"/>
      <c r="S333" s="61"/>
      <c r="T333" s="61"/>
      <c r="U333" s="61"/>
    </row>
    <row r="334">
      <c r="A334" s="87"/>
      <c r="B334" s="17"/>
      <c r="C334" s="87"/>
      <c r="D334" s="87"/>
      <c r="E334" s="88"/>
      <c r="F334" s="87"/>
      <c r="G334" s="89"/>
      <c r="H334" s="89"/>
      <c r="I334" s="90"/>
      <c r="J334" s="91"/>
      <c r="K334" s="61"/>
      <c r="L334" s="61"/>
      <c r="M334" s="61"/>
      <c r="N334" s="61"/>
      <c r="O334" s="61"/>
      <c r="P334" s="61"/>
      <c r="Q334" s="61"/>
      <c r="R334" s="61"/>
      <c r="S334" s="61"/>
      <c r="T334" s="61"/>
      <c r="U334" s="61"/>
    </row>
    <row r="335">
      <c r="A335" s="87"/>
      <c r="B335" s="17"/>
      <c r="C335" s="87"/>
      <c r="D335" s="87"/>
      <c r="E335" s="88"/>
      <c r="F335" s="87"/>
      <c r="G335" s="89"/>
      <c r="H335" s="89"/>
      <c r="I335" s="90"/>
      <c r="J335" s="91"/>
      <c r="K335" s="61"/>
      <c r="L335" s="61"/>
      <c r="M335" s="61"/>
      <c r="N335" s="61"/>
      <c r="O335" s="61"/>
      <c r="P335" s="61"/>
      <c r="Q335" s="61"/>
      <c r="R335" s="61"/>
      <c r="S335" s="61"/>
      <c r="T335" s="61"/>
      <c r="U335" s="61"/>
    </row>
    <row r="336">
      <c r="A336" s="87"/>
      <c r="B336" s="17"/>
      <c r="C336" s="87"/>
      <c r="D336" s="87"/>
      <c r="E336" s="88"/>
      <c r="F336" s="87"/>
      <c r="G336" s="89"/>
      <c r="H336" s="89"/>
      <c r="I336" s="90"/>
      <c r="J336" s="91"/>
      <c r="K336" s="61"/>
      <c r="L336" s="61"/>
      <c r="M336" s="61"/>
      <c r="N336" s="61"/>
      <c r="O336" s="61"/>
      <c r="P336" s="61"/>
      <c r="Q336" s="61"/>
      <c r="R336" s="61"/>
      <c r="S336" s="61"/>
      <c r="T336" s="61"/>
      <c r="U336" s="61"/>
    </row>
    <row r="337">
      <c r="A337" s="87"/>
      <c r="B337" s="17"/>
      <c r="C337" s="87"/>
      <c r="D337" s="87"/>
      <c r="E337" s="88"/>
      <c r="F337" s="87"/>
      <c r="G337" s="89"/>
      <c r="H337" s="89"/>
      <c r="I337" s="90"/>
      <c r="J337" s="91"/>
      <c r="K337" s="61"/>
      <c r="L337" s="61"/>
      <c r="M337" s="61"/>
      <c r="N337" s="61"/>
      <c r="O337" s="61"/>
      <c r="P337" s="61"/>
      <c r="Q337" s="61"/>
      <c r="R337" s="61"/>
      <c r="S337" s="61"/>
      <c r="T337" s="61"/>
      <c r="U337" s="61"/>
    </row>
    <row r="338">
      <c r="A338" s="87"/>
      <c r="B338" s="17"/>
      <c r="C338" s="87"/>
      <c r="D338" s="87"/>
      <c r="E338" s="88"/>
      <c r="F338" s="87"/>
      <c r="G338" s="89"/>
      <c r="H338" s="89"/>
      <c r="I338" s="90"/>
      <c r="J338" s="91"/>
      <c r="K338" s="61"/>
      <c r="L338" s="61"/>
      <c r="M338" s="61"/>
      <c r="N338" s="61"/>
      <c r="O338" s="61"/>
      <c r="P338" s="61"/>
      <c r="Q338" s="61"/>
      <c r="R338" s="61"/>
      <c r="S338" s="61"/>
      <c r="T338" s="61"/>
      <c r="U338" s="61"/>
    </row>
    <row r="339">
      <c r="A339" s="87"/>
      <c r="B339" s="17"/>
      <c r="C339" s="87"/>
      <c r="D339" s="87"/>
      <c r="E339" s="88"/>
      <c r="F339" s="87"/>
      <c r="G339" s="89"/>
      <c r="H339" s="89"/>
      <c r="I339" s="90"/>
      <c r="J339" s="91"/>
      <c r="K339" s="61"/>
      <c r="L339" s="61"/>
      <c r="M339" s="61"/>
      <c r="N339" s="61"/>
      <c r="O339" s="61"/>
      <c r="P339" s="61"/>
      <c r="Q339" s="61"/>
      <c r="R339" s="61"/>
      <c r="S339" s="61"/>
      <c r="T339" s="61"/>
      <c r="U339" s="61"/>
    </row>
    <row r="340">
      <c r="A340" s="87"/>
      <c r="B340" s="17"/>
      <c r="C340" s="87"/>
      <c r="D340" s="87"/>
      <c r="E340" s="88"/>
      <c r="F340" s="87"/>
      <c r="G340" s="89"/>
      <c r="H340" s="89"/>
      <c r="I340" s="90"/>
      <c r="J340" s="91"/>
      <c r="K340" s="61"/>
      <c r="L340" s="61"/>
      <c r="M340" s="61"/>
      <c r="N340" s="61"/>
      <c r="O340" s="61"/>
      <c r="P340" s="61"/>
      <c r="Q340" s="61"/>
      <c r="R340" s="61"/>
      <c r="S340" s="61"/>
      <c r="T340" s="61"/>
      <c r="U340" s="61"/>
    </row>
    <row r="341">
      <c r="A341" s="87"/>
      <c r="B341" s="17"/>
      <c r="C341" s="87"/>
      <c r="D341" s="87"/>
      <c r="E341" s="88"/>
      <c r="F341" s="87"/>
      <c r="G341" s="89"/>
      <c r="H341" s="89"/>
      <c r="I341" s="90"/>
      <c r="J341" s="91"/>
      <c r="K341" s="61"/>
      <c r="L341" s="61"/>
      <c r="M341" s="61"/>
      <c r="N341" s="61"/>
      <c r="O341" s="61"/>
      <c r="P341" s="61"/>
      <c r="Q341" s="61"/>
      <c r="R341" s="61"/>
      <c r="S341" s="61"/>
      <c r="T341" s="61"/>
      <c r="U341" s="61"/>
    </row>
    <row r="342">
      <c r="A342" s="87"/>
      <c r="B342" s="17"/>
      <c r="C342" s="87"/>
      <c r="D342" s="87"/>
      <c r="E342" s="88"/>
      <c r="F342" s="87"/>
      <c r="G342" s="89"/>
      <c r="H342" s="89"/>
      <c r="I342" s="90"/>
      <c r="J342" s="91"/>
      <c r="K342" s="61"/>
      <c r="L342" s="61"/>
      <c r="M342" s="61"/>
      <c r="N342" s="61"/>
      <c r="O342" s="61"/>
      <c r="P342" s="61"/>
      <c r="Q342" s="61"/>
      <c r="R342" s="61"/>
      <c r="S342" s="61"/>
      <c r="T342" s="61"/>
      <c r="U342" s="61"/>
    </row>
    <row r="343">
      <c r="A343" s="87"/>
      <c r="B343" s="17"/>
      <c r="C343" s="87"/>
      <c r="D343" s="87"/>
      <c r="E343" s="88"/>
      <c r="F343" s="87"/>
      <c r="G343" s="89"/>
      <c r="H343" s="89"/>
      <c r="I343" s="90"/>
      <c r="J343" s="91"/>
      <c r="K343" s="61"/>
      <c r="L343" s="61"/>
      <c r="M343" s="61"/>
      <c r="N343" s="61"/>
      <c r="O343" s="61"/>
      <c r="P343" s="61"/>
      <c r="Q343" s="61"/>
      <c r="R343" s="61"/>
      <c r="S343" s="61"/>
      <c r="T343" s="61"/>
      <c r="U343" s="61"/>
    </row>
    <row r="344">
      <c r="A344" s="87"/>
      <c r="B344" s="17"/>
      <c r="C344" s="87"/>
      <c r="D344" s="87"/>
      <c r="E344" s="88"/>
      <c r="F344" s="87"/>
      <c r="G344" s="89"/>
      <c r="H344" s="89"/>
      <c r="I344" s="90"/>
      <c r="J344" s="91"/>
      <c r="K344" s="61"/>
      <c r="L344" s="61"/>
      <c r="M344" s="61"/>
      <c r="N344" s="61"/>
      <c r="O344" s="61"/>
      <c r="P344" s="61"/>
      <c r="Q344" s="61"/>
      <c r="R344" s="61"/>
      <c r="S344" s="61"/>
      <c r="T344" s="61"/>
      <c r="U344" s="61"/>
    </row>
    <row r="345">
      <c r="A345" s="87"/>
      <c r="B345" s="17"/>
      <c r="C345" s="87"/>
      <c r="D345" s="87"/>
      <c r="E345" s="88"/>
      <c r="F345" s="87"/>
      <c r="G345" s="89"/>
      <c r="H345" s="89"/>
      <c r="I345" s="90"/>
      <c r="J345" s="91"/>
      <c r="K345" s="61"/>
      <c r="L345" s="61"/>
      <c r="M345" s="61"/>
      <c r="N345" s="61"/>
      <c r="O345" s="61"/>
      <c r="P345" s="61"/>
      <c r="Q345" s="61"/>
      <c r="R345" s="61"/>
      <c r="S345" s="61"/>
      <c r="T345" s="61"/>
      <c r="U345" s="61"/>
    </row>
    <row r="346">
      <c r="A346" s="87"/>
      <c r="B346" s="17"/>
      <c r="C346" s="87"/>
      <c r="D346" s="87"/>
      <c r="E346" s="88"/>
      <c r="F346" s="87"/>
      <c r="G346" s="89"/>
      <c r="H346" s="89"/>
      <c r="I346" s="90"/>
      <c r="J346" s="91"/>
      <c r="K346" s="61"/>
      <c r="L346" s="61"/>
      <c r="M346" s="61"/>
      <c r="N346" s="61"/>
      <c r="O346" s="61"/>
      <c r="P346" s="61"/>
      <c r="Q346" s="61"/>
      <c r="R346" s="61"/>
      <c r="S346" s="61"/>
      <c r="T346" s="61"/>
      <c r="U346" s="61"/>
    </row>
    <row r="347">
      <c r="A347" s="87"/>
      <c r="B347" s="17"/>
      <c r="C347" s="87"/>
      <c r="D347" s="87"/>
      <c r="E347" s="88"/>
      <c r="F347" s="87"/>
      <c r="G347" s="89"/>
      <c r="H347" s="89"/>
      <c r="I347" s="90"/>
      <c r="J347" s="91"/>
      <c r="K347" s="61"/>
      <c r="L347" s="61"/>
      <c r="M347" s="61"/>
      <c r="N347" s="61"/>
      <c r="O347" s="61"/>
      <c r="P347" s="61"/>
      <c r="Q347" s="61"/>
      <c r="R347" s="61"/>
      <c r="S347" s="61"/>
      <c r="T347" s="61"/>
      <c r="U347" s="61"/>
    </row>
    <row r="348">
      <c r="A348" s="87"/>
      <c r="B348" s="17"/>
      <c r="C348" s="87"/>
      <c r="D348" s="87"/>
      <c r="E348" s="88"/>
      <c r="F348" s="87"/>
      <c r="G348" s="89"/>
      <c r="H348" s="89"/>
      <c r="I348" s="90"/>
      <c r="J348" s="91"/>
      <c r="K348" s="61"/>
      <c r="L348" s="61"/>
      <c r="M348" s="61"/>
      <c r="N348" s="61"/>
      <c r="O348" s="61"/>
      <c r="P348" s="61"/>
      <c r="Q348" s="61"/>
      <c r="R348" s="61"/>
      <c r="S348" s="61"/>
      <c r="T348" s="61"/>
      <c r="U348" s="61"/>
    </row>
    <row r="349">
      <c r="A349" s="87"/>
      <c r="B349" s="17"/>
      <c r="C349" s="87"/>
      <c r="D349" s="87"/>
      <c r="E349" s="88"/>
      <c r="F349" s="87"/>
      <c r="G349" s="89"/>
      <c r="H349" s="89"/>
      <c r="I349" s="90"/>
      <c r="J349" s="91"/>
      <c r="K349" s="61"/>
      <c r="L349" s="61"/>
      <c r="M349" s="61"/>
      <c r="N349" s="61"/>
      <c r="O349" s="61"/>
      <c r="P349" s="61"/>
      <c r="Q349" s="61"/>
      <c r="R349" s="61"/>
      <c r="S349" s="61"/>
      <c r="T349" s="61"/>
      <c r="U349" s="61"/>
    </row>
    <row r="350">
      <c r="A350" s="87"/>
      <c r="B350" s="17"/>
      <c r="C350" s="87"/>
      <c r="D350" s="87"/>
      <c r="E350" s="88"/>
      <c r="F350" s="87"/>
      <c r="G350" s="89"/>
      <c r="H350" s="89"/>
      <c r="I350" s="90"/>
      <c r="J350" s="91"/>
      <c r="K350" s="61"/>
      <c r="L350" s="61"/>
      <c r="M350" s="61"/>
      <c r="N350" s="61"/>
      <c r="O350" s="61"/>
      <c r="P350" s="61"/>
      <c r="Q350" s="61"/>
      <c r="R350" s="61"/>
      <c r="S350" s="61"/>
      <c r="T350" s="61"/>
      <c r="U350" s="61"/>
    </row>
    <row r="351">
      <c r="A351" s="87"/>
      <c r="B351" s="17"/>
      <c r="C351" s="87"/>
      <c r="D351" s="87"/>
      <c r="E351" s="88"/>
      <c r="F351" s="87"/>
      <c r="G351" s="89"/>
      <c r="H351" s="89"/>
      <c r="I351" s="90"/>
      <c r="J351" s="91"/>
      <c r="K351" s="61"/>
      <c r="L351" s="61"/>
      <c r="M351" s="61"/>
      <c r="N351" s="61"/>
      <c r="O351" s="61"/>
      <c r="P351" s="61"/>
      <c r="Q351" s="61"/>
      <c r="R351" s="61"/>
      <c r="S351" s="61"/>
      <c r="T351" s="61"/>
      <c r="U351" s="61"/>
    </row>
    <row r="352">
      <c r="A352" s="87"/>
      <c r="B352" s="17"/>
      <c r="C352" s="87"/>
      <c r="D352" s="87"/>
      <c r="E352" s="88"/>
      <c r="F352" s="87"/>
      <c r="G352" s="89"/>
      <c r="H352" s="89"/>
      <c r="I352" s="90"/>
      <c r="J352" s="91"/>
      <c r="K352" s="61"/>
      <c r="L352" s="61"/>
      <c r="M352" s="61"/>
      <c r="N352" s="61"/>
      <c r="O352" s="61"/>
      <c r="P352" s="61"/>
      <c r="Q352" s="61"/>
      <c r="R352" s="61"/>
      <c r="S352" s="61"/>
      <c r="T352" s="61"/>
      <c r="U352" s="61"/>
    </row>
    <row r="353">
      <c r="A353" s="87"/>
      <c r="B353" s="17"/>
      <c r="C353" s="87"/>
      <c r="D353" s="87"/>
      <c r="E353" s="88"/>
      <c r="F353" s="87"/>
      <c r="G353" s="89"/>
      <c r="H353" s="89"/>
      <c r="I353" s="90"/>
      <c r="J353" s="91"/>
      <c r="K353" s="61"/>
      <c r="L353" s="61"/>
      <c r="M353" s="61"/>
      <c r="N353" s="61"/>
      <c r="O353" s="61"/>
      <c r="P353" s="61"/>
      <c r="Q353" s="61"/>
      <c r="R353" s="61"/>
      <c r="S353" s="61"/>
      <c r="T353" s="61"/>
      <c r="U353" s="61"/>
    </row>
    <row r="354">
      <c r="A354" s="87"/>
      <c r="B354" s="17"/>
      <c r="C354" s="87"/>
      <c r="D354" s="87"/>
      <c r="E354" s="88"/>
      <c r="F354" s="87"/>
      <c r="G354" s="89"/>
      <c r="H354" s="89"/>
      <c r="I354" s="90"/>
      <c r="J354" s="91"/>
      <c r="K354" s="61"/>
      <c r="L354" s="61"/>
      <c r="M354" s="61"/>
      <c r="N354" s="61"/>
      <c r="O354" s="61"/>
      <c r="P354" s="61"/>
      <c r="Q354" s="61"/>
      <c r="R354" s="61"/>
      <c r="S354" s="61"/>
      <c r="T354" s="61"/>
      <c r="U354" s="61"/>
    </row>
    <row r="355">
      <c r="A355" s="87"/>
      <c r="B355" s="17"/>
      <c r="C355" s="87"/>
      <c r="D355" s="87"/>
      <c r="E355" s="88"/>
      <c r="F355" s="87"/>
      <c r="G355" s="89"/>
      <c r="H355" s="89"/>
      <c r="I355" s="90"/>
      <c r="J355" s="91"/>
      <c r="K355" s="61"/>
      <c r="L355" s="61"/>
      <c r="M355" s="61"/>
      <c r="N355" s="61"/>
      <c r="O355" s="61"/>
      <c r="P355" s="61"/>
      <c r="Q355" s="61"/>
      <c r="R355" s="61"/>
      <c r="S355" s="61"/>
      <c r="T355" s="61"/>
      <c r="U355" s="61"/>
    </row>
    <row r="356">
      <c r="A356" s="87"/>
      <c r="B356" s="17"/>
      <c r="C356" s="87"/>
      <c r="D356" s="87"/>
      <c r="E356" s="88"/>
      <c r="F356" s="87"/>
      <c r="G356" s="89"/>
      <c r="H356" s="89"/>
      <c r="I356" s="90"/>
      <c r="J356" s="91"/>
      <c r="K356" s="61"/>
      <c r="L356" s="61"/>
      <c r="M356" s="61"/>
      <c r="N356" s="61"/>
      <c r="O356" s="61"/>
      <c r="P356" s="61"/>
      <c r="Q356" s="61"/>
      <c r="R356" s="61"/>
      <c r="S356" s="61"/>
      <c r="T356" s="61"/>
      <c r="U356" s="61"/>
    </row>
    <row r="357">
      <c r="A357" s="87"/>
      <c r="B357" s="17"/>
      <c r="C357" s="87"/>
      <c r="D357" s="87"/>
      <c r="E357" s="88"/>
      <c r="F357" s="87"/>
      <c r="G357" s="89"/>
      <c r="H357" s="89"/>
      <c r="I357" s="90"/>
      <c r="J357" s="91"/>
      <c r="K357" s="61"/>
      <c r="L357" s="61"/>
      <c r="M357" s="61"/>
      <c r="N357" s="61"/>
      <c r="O357" s="61"/>
      <c r="P357" s="61"/>
      <c r="Q357" s="61"/>
      <c r="R357" s="61"/>
      <c r="S357" s="61"/>
      <c r="T357" s="61"/>
      <c r="U357" s="61"/>
    </row>
    <row r="358">
      <c r="A358" s="87"/>
      <c r="B358" s="17"/>
      <c r="C358" s="87"/>
      <c r="D358" s="87"/>
      <c r="E358" s="88"/>
      <c r="F358" s="87"/>
      <c r="G358" s="89"/>
      <c r="H358" s="89"/>
      <c r="I358" s="90"/>
      <c r="J358" s="91"/>
      <c r="K358" s="61"/>
      <c r="L358" s="61"/>
      <c r="M358" s="61"/>
      <c r="N358" s="61"/>
      <c r="O358" s="61"/>
      <c r="P358" s="61"/>
      <c r="Q358" s="61"/>
      <c r="R358" s="61"/>
      <c r="S358" s="61"/>
      <c r="T358" s="61"/>
      <c r="U358" s="61"/>
    </row>
    <row r="359">
      <c r="A359" s="87"/>
      <c r="B359" s="17"/>
      <c r="C359" s="87"/>
      <c r="D359" s="87"/>
      <c r="E359" s="88"/>
      <c r="F359" s="87"/>
      <c r="G359" s="89"/>
      <c r="H359" s="89"/>
      <c r="I359" s="90"/>
      <c r="J359" s="91"/>
      <c r="K359" s="61"/>
      <c r="L359" s="61"/>
      <c r="M359" s="61"/>
      <c r="N359" s="61"/>
      <c r="O359" s="61"/>
      <c r="P359" s="61"/>
      <c r="Q359" s="61"/>
      <c r="R359" s="61"/>
      <c r="S359" s="61"/>
      <c r="T359" s="61"/>
      <c r="U359" s="61"/>
    </row>
    <row r="360">
      <c r="A360" s="87"/>
      <c r="B360" s="17"/>
      <c r="C360" s="87"/>
      <c r="D360" s="87"/>
      <c r="E360" s="88"/>
      <c r="F360" s="87"/>
      <c r="G360" s="89"/>
      <c r="H360" s="89"/>
      <c r="I360" s="90"/>
      <c r="J360" s="91"/>
      <c r="K360" s="61"/>
      <c r="L360" s="61"/>
      <c r="M360" s="61"/>
      <c r="N360" s="61"/>
      <c r="O360" s="61"/>
      <c r="P360" s="61"/>
      <c r="Q360" s="61"/>
      <c r="R360" s="61"/>
      <c r="S360" s="61"/>
      <c r="T360" s="61"/>
      <c r="U360" s="61"/>
    </row>
    <row r="361">
      <c r="A361" s="87"/>
      <c r="B361" s="17"/>
      <c r="C361" s="87"/>
      <c r="D361" s="87"/>
      <c r="E361" s="88"/>
      <c r="F361" s="87"/>
      <c r="G361" s="89"/>
      <c r="H361" s="89"/>
      <c r="I361" s="90"/>
      <c r="J361" s="91"/>
      <c r="K361" s="61"/>
      <c r="L361" s="61"/>
      <c r="M361" s="61"/>
      <c r="N361" s="61"/>
      <c r="O361" s="61"/>
      <c r="P361" s="61"/>
      <c r="Q361" s="61"/>
      <c r="R361" s="61"/>
      <c r="S361" s="61"/>
      <c r="T361" s="61"/>
      <c r="U361" s="61"/>
    </row>
    <row r="362">
      <c r="A362" s="87"/>
      <c r="B362" s="17"/>
      <c r="C362" s="87"/>
      <c r="D362" s="87"/>
      <c r="E362" s="88"/>
      <c r="F362" s="87"/>
      <c r="G362" s="89"/>
      <c r="H362" s="89"/>
      <c r="I362" s="90"/>
      <c r="J362" s="91"/>
      <c r="K362" s="61"/>
      <c r="L362" s="61"/>
      <c r="M362" s="61"/>
      <c r="N362" s="61"/>
      <c r="O362" s="61"/>
      <c r="P362" s="61"/>
      <c r="Q362" s="61"/>
      <c r="R362" s="61"/>
      <c r="S362" s="61"/>
      <c r="T362" s="61"/>
      <c r="U362" s="61"/>
    </row>
    <row r="363">
      <c r="A363" s="87"/>
      <c r="B363" s="17"/>
      <c r="C363" s="87"/>
      <c r="D363" s="87"/>
      <c r="E363" s="88"/>
      <c r="F363" s="87"/>
      <c r="G363" s="89"/>
      <c r="H363" s="89"/>
      <c r="I363" s="90"/>
      <c r="J363" s="91"/>
      <c r="K363" s="61"/>
      <c r="L363" s="61"/>
      <c r="M363" s="61"/>
      <c r="N363" s="61"/>
      <c r="O363" s="61"/>
      <c r="P363" s="61"/>
      <c r="Q363" s="61"/>
      <c r="R363" s="61"/>
      <c r="S363" s="61"/>
      <c r="T363" s="61"/>
      <c r="U363" s="61"/>
    </row>
    <row r="364">
      <c r="A364" s="87"/>
      <c r="B364" s="17"/>
      <c r="C364" s="87"/>
      <c r="D364" s="87"/>
      <c r="E364" s="88"/>
      <c r="F364" s="87"/>
      <c r="G364" s="89"/>
      <c r="H364" s="89"/>
      <c r="I364" s="90"/>
      <c r="J364" s="91"/>
      <c r="K364" s="61"/>
      <c r="L364" s="61"/>
      <c r="M364" s="61"/>
      <c r="N364" s="61"/>
      <c r="O364" s="61"/>
      <c r="P364" s="61"/>
      <c r="Q364" s="61"/>
      <c r="R364" s="61"/>
      <c r="S364" s="61"/>
      <c r="T364" s="61"/>
      <c r="U364" s="61"/>
    </row>
    <row r="365">
      <c r="A365" s="87"/>
      <c r="B365" s="17"/>
      <c r="C365" s="87"/>
      <c r="D365" s="87"/>
      <c r="E365" s="88"/>
      <c r="F365" s="87"/>
      <c r="G365" s="89"/>
      <c r="H365" s="89"/>
      <c r="I365" s="90"/>
      <c r="J365" s="91"/>
      <c r="K365" s="61"/>
      <c r="L365" s="61"/>
      <c r="M365" s="61"/>
      <c r="N365" s="61"/>
      <c r="O365" s="61"/>
      <c r="P365" s="61"/>
      <c r="Q365" s="61"/>
      <c r="R365" s="61"/>
      <c r="S365" s="61"/>
      <c r="T365" s="61"/>
      <c r="U365" s="61"/>
    </row>
    <row r="366">
      <c r="A366" s="87"/>
      <c r="B366" s="17"/>
      <c r="C366" s="87"/>
      <c r="D366" s="87"/>
      <c r="E366" s="88"/>
      <c r="F366" s="87"/>
      <c r="G366" s="89"/>
      <c r="H366" s="89"/>
      <c r="I366" s="90"/>
      <c r="J366" s="91"/>
      <c r="K366" s="61"/>
      <c r="L366" s="61"/>
      <c r="M366" s="61"/>
      <c r="N366" s="61"/>
      <c r="O366" s="61"/>
      <c r="P366" s="61"/>
      <c r="Q366" s="61"/>
      <c r="R366" s="61"/>
      <c r="S366" s="61"/>
      <c r="T366" s="61"/>
      <c r="U366" s="61"/>
    </row>
    <row r="367">
      <c r="A367" s="87"/>
      <c r="B367" s="17"/>
      <c r="C367" s="87"/>
      <c r="D367" s="87"/>
      <c r="E367" s="88"/>
      <c r="F367" s="87"/>
      <c r="G367" s="89"/>
      <c r="H367" s="89"/>
      <c r="I367" s="90"/>
      <c r="J367" s="91"/>
      <c r="K367" s="61"/>
      <c r="L367" s="61"/>
      <c r="M367" s="61"/>
      <c r="N367" s="61"/>
      <c r="O367" s="61"/>
      <c r="P367" s="61"/>
      <c r="Q367" s="61"/>
      <c r="R367" s="61"/>
      <c r="S367" s="61"/>
      <c r="T367" s="61"/>
      <c r="U367" s="61"/>
    </row>
    <row r="368">
      <c r="A368" s="87"/>
      <c r="B368" s="17"/>
      <c r="C368" s="87"/>
      <c r="D368" s="87"/>
      <c r="E368" s="88"/>
      <c r="F368" s="87"/>
      <c r="G368" s="89"/>
      <c r="H368" s="89"/>
      <c r="I368" s="90"/>
      <c r="J368" s="91"/>
      <c r="K368" s="61"/>
      <c r="L368" s="61"/>
      <c r="M368" s="61"/>
      <c r="N368" s="61"/>
      <c r="O368" s="61"/>
      <c r="P368" s="61"/>
      <c r="Q368" s="61"/>
      <c r="R368" s="61"/>
      <c r="S368" s="61"/>
      <c r="T368" s="61"/>
      <c r="U368" s="61"/>
    </row>
    <row r="369">
      <c r="A369" s="87"/>
      <c r="B369" s="17"/>
      <c r="C369" s="87"/>
      <c r="D369" s="87"/>
      <c r="E369" s="88"/>
      <c r="F369" s="87"/>
      <c r="G369" s="89"/>
      <c r="H369" s="89"/>
      <c r="I369" s="90"/>
      <c r="J369" s="91"/>
      <c r="K369" s="61"/>
      <c r="L369" s="61"/>
      <c r="M369" s="61"/>
      <c r="N369" s="61"/>
      <c r="O369" s="61"/>
      <c r="P369" s="61"/>
      <c r="Q369" s="61"/>
      <c r="R369" s="61"/>
      <c r="S369" s="61"/>
      <c r="T369" s="61"/>
      <c r="U369" s="61"/>
    </row>
    <row r="370">
      <c r="A370" s="87"/>
      <c r="B370" s="17"/>
      <c r="C370" s="87"/>
      <c r="D370" s="87"/>
      <c r="E370" s="88"/>
      <c r="F370" s="87"/>
      <c r="G370" s="89"/>
      <c r="H370" s="89"/>
      <c r="I370" s="90"/>
      <c r="J370" s="91"/>
      <c r="K370" s="61"/>
      <c r="L370" s="61"/>
      <c r="M370" s="61"/>
      <c r="N370" s="61"/>
      <c r="O370" s="61"/>
      <c r="P370" s="61"/>
      <c r="Q370" s="61"/>
      <c r="R370" s="61"/>
      <c r="S370" s="61"/>
      <c r="T370" s="61"/>
      <c r="U370" s="61"/>
    </row>
    <row r="371">
      <c r="A371" s="87"/>
      <c r="B371" s="17"/>
      <c r="C371" s="87"/>
      <c r="D371" s="87"/>
      <c r="E371" s="88"/>
      <c r="F371" s="87"/>
      <c r="G371" s="89"/>
      <c r="H371" s="89"/>
      <c r="I371" s="90"/>
      <c r="J371" s="91"/>
      <c r="K371" s="61"/>
      <c r="L371" s="61"/>
      <c r="M371" s="61"/>
      <c r="N371" s="61"/>
      <c r="O371" s="61"/>
      <c r="P371" s="61"/>
      <c r="Q371" s="61"/>
      <c r="R371" s="61"/>
      <c r="S371" s="61"/>
      <c r="T371" s="61"/>
      <c r="U371" s="61"/>
    </row>
    <row r="372">
      <c r="A372" s="87"/>
      <c r="B372" s="17"/>
      <c r="C372" s="87"/>
      <c r="D372" s="87"/>
      <c r="E372" s="88"/>
      <c r="F372" s="87"/>
      <c r="G372" s="89"/>
      <c r="H372" s="89"/>
      <c r="I372" s="90"/>
      <c r="J372" s="91"/>
      <c r="K372" s="61"/>
      <c r="L372" s="61"/>
      <c r="M372" s="61"/>
      <c r="N372" s="61"/>
      <c r="O372" s="61"/>
      <c r="P372" s="61"/>
      <c r="Q372" s="61"/>
      <c r="R372" s="61"/>
      <c r="S372" s="61"/>
      <c r="T372" s="61"/>
      <c r="U372" s="61"/>
    </row>
    <row r="373">
      <c r="A373" s="87"/>
      <c r="B373" s="17"/>
      <c r="C373" s="87"/>
      <c r="D373" s="87"/>
      <c r="E373" s="88"/>
      <c r="F373" s="87"/>
      <c r="G373" s="89"/>
      <c r="H373" s="89"/>
      <c r="I373" s="90"/>
      <c r="J373" s="91"/>
      <c r="K373" s="61"/>
      <c r="L373" s="61"/>
      <c r="M373" s="61"/>
      <c r="N373" s="61"/>
      <c r="O373" s="61"/>
      <c r="P373" s="61"/>
      <c r="Q373" s="61"/>
      <c r="R373" s="61"/>
      <c r="S373" s="61"/>
      <c r="T373" s="61"/>
      <c r="U373" s="61"/>
    </row>
    <row r="374">
      <c r="A374" s="87"/>
      <c r="B374" s="17"/>
      <c r="C374" s="87"/>
      <c r="D374" s="87"/>
      <c r="E374" s="88"/>
      <c r="F374" s="87"/>
      <c r="G374" s="89"/>
      <c r="H374" s="89"/>
      <c r="I374" s="90"/>
      <c r="J374" s="91"/>
      <c r="K374" s="61"/>
      <c r="L374" s="61"/>
      <c r="M374" s="61"/>
      <c r="N374" s="61"/>
      <c r="O374" s="61"/>
      <c r="P374" s="61"/>
      <c r="Q374" s="61"/>
      <c r="R374" s="61"/>
      <c r="S374" s="61"/>
      <c r="T374" s="61"/>
      <c r="U374" s="61"/>
    </row>
    <row r="375">
      <c r="A375" s="87"/>
      <c r="B375" s="17"/>
      <c r="C375" s="87"/>
      <c r="D375" s="87"/>
      <c r="E375" s="88"/>
      <c r="F375" s="87"/>
      <c r="G375" s="89"/>
      <c r="H375" s="89"/>
      <c r="I375" s="90"/>
      <c r="J375" s="91"/>
      <c r="K375" s="61"/>
      <c r="L375" s="61"/>
      <c r="M375" s="61"/>
      <c r="N375" s="61"/>
      <c r="O375" s="61"/>
      <c r="P375" s="61"/>
      <c r="Q375" s="61"/>
      <c r="R375" s="61"/>
      <c r="S375" s="61"/>
      <c r="T375" s="61"/>
      <c r="U375" s="61"/>
    </row>
    <row r="376">
      <c r="A376" s="87"/>
      <c r="B376" s="17"/>
      <c r="C376" s="87"/>
      <c r="D376" s="87"/>
      <c r="E376" s="88"/>
      <c r="F376" s="87"/>
      <c r="G376" s="89"/>
      <c r="H376" s="89"/>
      <c r="I376" s="90"/>
      <c r="J376" s="91"/>
      <c r="K376" s="61"/>
      <c r="L376" s="61"/>
      <c r="M376" s="61"/>
      <c r="N376" s="61"/>
      <c r="O376" s="61"/>
      <c r="P376" s="61"/>
      <c r="Q376" s="61"/>
      <c r="R376" s="61"/>
      <c r="S376" s="61"/>
      <c r="T376" s="61"/>
      <c r="U376" s="61"/>
    </row>
    <row r="377">
      <c r="A377" s="87"/>
      <c r="B377" s="17"/>
      <c r="C377" s="87"/>
      <c r="D377" s="87"/>
      <c r="E377" s="88"/>
      <c r="F377" s="87"/>
      <c r="G377" s="89"/>
      <c r="H377" s="89"/>
      <c r="I377" s="90"/>
      <c r="J377" s="91"/>
      <c r="K377" s="61"/>
      <c r="L377" s="61"/>
      <c r="M377" s="61"/>
      <c r="N377" s="61"/>
      <c r="O377" s="61"/>
      <c r="P377" s="61"/>
      <c r="Q377" s="61"/>
      <c r="R377" s="61"/>
      <c r="S377" s="61"/>
      <c r="T377" s="61"/>
      <c r="U377" s="61"/>
    </row>
    <row r="378">
      <c r="A378" s="87"/>
      <c r="B378" s="17"/>
      <c r="C378" s="87"/>
      <c r="D378" s="87"/>
      <c r="E378" s="88"/>
      <c r="F378" s="87"/>
      <c r="G378" s="89"/>
      <c r="H378" s="89"/>
      <c r="I378" s="90"/>
      <c r="J378" s="91"/>
      <c r="K378" s="61"/>
      <c r="L378" s="61"/>
      <c r="M378" s="61"/>
      <c r="N378" s="61"/>
      <c r="O378" s="61"/>
      <c r="P378" s="61"/>
      <c r="Q378" s="61"/>
      <c r="R378" s="61"/>
      <c r="S378" s="61"/>
      <c r="T378" s="61"/>
      <c r="U378" s="61"/>
    </row>
    <row r="379">
      <c r="A379" s="87"/>
      <c r="B379" s="17"/>
      <c r="C379" s="87"/>
      <c r="D379" s="87"/>
      <c r="E379" s="88"/>
      <c r="F379" s="87"/>
      <c r="G379" s="89"/>
      <c r="H379" s="89"/>
      <c r="I379" s="90"/>
      <c r="J379" s="91"/>
      <c r="K379" s="61"/>
      <c r="L379" s="61"/>
      <c r="M379" s="61"/>
      <c r="N379" s="61"/>
      <c r="O379" s="61"/>
      <c r="P379" s="61"/>
      <c r="Q379" s="61"/>
      <c r="R379" s="61"/>
      <c r="S379" s="61"/>
      <c r="T379" s="61"/>
      <c r="U379" s="61"/>
    </row>
    <row r="380">
      <c r="A380" s="87"/>
      <c r="B380" s="17"/>
      <c r="C380" s="87"/>
      <c r="D380" s="87"/>
      <c r="E380" s="88"/>
      <c r="F380" s="87"/>
      <c r="G380" s="89"/>
      <c r="H380" s="89"/>
      <c r="I380" s="90"/>
      <c r="J380" s="91"/>
      <c r="K380" s="61"/>
      <c r="L380" s="61"/>
      <c r="M380" s="61"/>
      <c r="N380" s="61"/>
      <c r="O380" s="61"/>
      <c r="P380" s="61"/>
      <c r="Q380" s="61"/>
      <c r="R380" s="61"/>
      <c r="S380" s="61"/>
      <c r="T380" s="61"/>
      <c r="U380" s="61"/>
    </row>
    <row r="381">
      <c r="A381" s="87"/>
      <c r="B381" s="17"/>
      <c r="C381" s="87"/>
      <c r="D381" s="87"/>
      <c r="E381" s="88"/>
      <c r="F381" s="87"/>
      <c r="G381" s="89"/>
      <c r="H381" s="89"/>
      <c r="I381" s="90"/>
      <c r="J381" s="91"/>
      <c r="K381" s="61"/>
      <c r="L381" s="61"/>
      <c r="M381" s="61"/>
      <c r="N381" s="61"/>
      <c r="O381" s="61"/>
      <c r="P381" s="61"/>
      <c r="Q381" s="61"/>
      <c r="R381" s="61"/>
      <c r="S381" s="61"/>
      <c r="T381" s="61"/>
      <c r="U381" s="61"/>
    </row>
    <row r="382">
      <c r="A382" s="87"/>
      <c r="B382" s="17"/>
      <c r="C382" s="87"/>
      <c r="D382" s="87"/>
      <c r="E382" s="88"/>
      <c r="F382" s="87"/>
      <c r="G382" s="89"/>
      <c r="H382" s="89"/>
      <c r="I382" s="90"/>
      <c r="J382" s="91"/>
      <c r="K382" s="61"/>
      <c r="L382" s="61"/>
      <c r="M382" s="61"/>
      <c r="N382" s="61"/>
      <c r="O382" s="61"/>
      <c r="P382" s="61"/>
      <c r="Q382" s="61"/>
      <c r="R382" s="61"/>
      <c r="S382" s="61"/>
      <c r="T382" s="61"/>
      <c r="U382" s="61"/>
    </row>
    <row r="383">
      <c r="A383" s="87"/>
      <c r="B383" s="17"/>
      <c r="C383" s="87"/>
      <c r="D383" s="87"/>
      <c r="E383" s="88"/>
      <c r="F383" s="87"/>
      <c r="G383" s="89"/>
      <c r="H383" s="89"/>
      <c r="I383" s="90"/>
      <c r="J383" s="91"/>
      <c r="K383" s="61"/>
      <c r="L383" s="61"/>
      <c r="M383" s="61"/>
      <c r="N383" s="61"/>
      <c r="O383" s="61"/>
      <c r="P383" s="61"/>
      <c r="Q383" s="61"/>
      <c r="R383" s="61"/>
      <c r="S383" s="61"/>
      <c r="T383" s="61"/>
      <c r="U383" s="61"/>
    </row>
    <row r="384">
      <c r="A384" s="87"/>
      <c r="B384" s="17"/>
      <c r="C384" s="87"/>
      <c r="D384" s="87"/>
      <c r="E384" s="88"/>
      <c r="F384" s="87"/>
      <c r="G384" s="89"/>
      <c r="H384" s="89"/>
      <c r="I384" s="90"/>
      <c r="J384" s="91"/>
      <c r="K384" s="61"/>
      <c r="L384" s="61"/>
      <c r="M384" s="61"/>
      <c r="N384" s="61"/>
      <c r="O384" s="61"/>
      <c r="P384" s="61"/>
      <c r="Q384" s="61"/>
      <c r="R384" s="61"/>
      <c r="S384" s="61"/>
      <c r="T384" s="61"/>
      <c r="U384" s="61"/>
    </row>
    <row r="385">
      <c r="A385" s="87"/>
      <c r="B385" s="17"/>
      <c r="C385" s="87"/>
      <c r="D385" s="87"/>
      <c r="E385" s="88"/>
      <c r="F385" s="87"/>
      <c r="G385" s="89"/>
      <c r="H385" s="89"/>
      <c r="I385" s="90"/>
      <c r="J385" s="91"/>
      <c r="K385" s="61"/>
      <c r="L385" s="61"/>
      <c r="M385" s="61"/>
      <c r="N385" s="61"/>
      <c r="O385" s="61"/>
      <c r="P385" s="61"/>
      <c r="Q385" s="61"/>
      <c r="R385" s="61"/>
      <c r="S385" s="61"/>
      <c r="T385" s="61"/>
      <c r="U385" s="61"/>
    </row>
    <row r="386">
      <c r="A386" s="87"/>
      <c r="B386" s="17"/>
      <c r="C386" s="87"/>
      <c r="D386" s="87"/>
      <c r="E386" s="88"/>
      <c r="F386" s="87"/>
      <c r="G386" s="89"/>
      <c r="H386" s="89"/>
      <c r="I386" s="90"/>
      <c r="J386" s="91"/>
      <c r="K386" s="61"/>
      <c r="L386" s="61"/>
      <c r="M386" s="61"/>
      <c r="N386" s="61"/>
      <c r="O386" s="61"/>
      <c r="P386" s="61"/>
      <c r="Q386" s="61"/>
      <c r="R386" s="61"/>
      <c r="S386" s="61"/>
      <c r="T386" s="61"/>
      <c r="U386" s="61"/>
    </row>
    <row r="387">
      <c r="A387" s="87"/>
      <c r="B387" s="17"/>
      <c r="C387" s="87"/>
      <c r="D387" s="87"/>
      <c r="E387" s="88"/>
      <c r="F387" s="87"/>
      <c r="G387" s="89"/>
      <c r="H387" s="89"/>
      <c r="I387" s="90"/>
      <c r="J387" s="91"/>
      <c r="K387" s="61"/>
      <c r="L387" s="61"/>
      <c r="M387" s="61"/>
      <c r="N387" s="61"/>
      <c r="O387" s="61"/>
      <c r="P387" s="61"/>
      <c r="Q387" s="61"/>
      <c r="R387" s="61"/>
      <c r="S387" s="61"/>
      <c r="T387" s="61"/>
      <c r="U387" s="61"/>
    </row>
    <row r="388">
      <c r="A388" s="87"/>
      <c r="B388" s="17"/>
      <c r="C388" s="87"/>
      <c r="D388" s="87"/>
      <c r="E388" s="88"/>
      <c r="F388" s="87"/>
      <c r="G388" s="89"/>
      <c r="H388" s="89"/>
      <c r="I388" s="90"/>
      <c r="J388" s="91"/>
      <c r="K388" s="61"/>
      <c r="L388" s="61"/>
      <c r="M388" s="61"/>
      <c r="N388" s="61"/>
      <c r="O388" s="61"/>
      <c r="P388" s="61"/>
      <c r="Q388" s="61"/>
      <c r="R388" s="61"/>
      <c r="S388" s="61"/>
      <c r="T388" s="61"/>
      <c r="U388" s="61"/>
    </row>
    <row r="389">
      <c r="A389" s="87"/>
      <c r="B389" s="17"/>
      <c r="C389" s="87"/>
      <c r="D389" s="87"/>
      <c r="E389" s="88"/>
      <c r="F389" s="87"/>
      <c r="G389" s="89"/>
      <c r="H389" s="89"/>
      <c r="I389" s="90"/>
      <c r="J389" s="91"/>
      <c r="K389" s="61"/>
      <c r="L389" s="61"/>
      <c r="M389" s="61"/>
      <c r="N389" s="61"/>
      <c r="O389" s="61"/>
      <c r="P389" s="61"/>
      <c r="Q389" s="61"/>
      <c r="R389" s="61"/>
      <c r="S389" s="61"/>
      <c r="T389" s="61"/>
      <c r="U389" s="61"/>
    </row>
    <row r="390">
      <c r="A390" s="87"/>
      <c r="B390" s="17"/>
      <c r="C390" s="87"/>
      <c r="D390" s="87"/>
      <c r="E390" s="88"/>
      <c r="F390" s="87"/>
      <c r="G390" s="89"/>
      <c r="H390" s="89"/>
      <c r="I390" s="90"/>
      <c r="J390" s="91"/>
      <c r="K390" s="61"/>
      <c r="L390" s="61"/>
      <c r="M390" s="61"/>
      <c r="N390" s="61"/>
      <c r="O390" s="61"/>
      <c r="P390" s="61"/>
      <c r="Q390" s="61"/>
      <c r="R390" s="61"/>
      <c r="S390" s="61"/>
      <c r="T390" s="61"/>
      <c r="U390" s="61"/>
    </row>
    <row r="391">
      <c r="A391" s="87"/>
      <c r="B391" s="17"/>
      <c r="C391" s="87"/>
      <c r="D391" s="87"/>
      <c r="E391" s="88"/>
      <c r="F391" s="87"/>
      <c r="G391" s="89"/>
      <c r="H391" s="89"/>
      <c r="I391" s="90"/>
      <c r="J391" s="91"/>
      <c r="K391" s="61"/>
      <c r="L391" s="61"/>
      <c r="M391" s="61"/>
      <c r="N391" s="61"/>
      <c r="O391" s="61"/>
      <c r="P391" s="61"/>
      <c r="Q391" s="61"/>
      <c r="R391" s="61"/>
      <c r="S391" s="61"/>
      <c r="T391" s="61"/>
      <c r="U391" s="61"/>
    </row>
    <row r="392">
      <c r="A392" s="87"/>
      <c r="B392" s="17"/>
      <c r="C392" s="87"/>
      <c r="D392" s="87"/>
      <c r="E392" s="88"/>
      <c r="F392" s="87"/>
      <c r="G392" s="89"/>
      <c r="H392" s="89"/>
      <c r="I392" s="90"/>
      <c r="J392" s="91"/>
      <c r="K392" s="61"/>
      <c r="L392" s="61"/>
      <c r="M392" s="61"/>
      <c r="N392" s="61"/>
      <c r="O392" s="61"/>
      <c r="P392" s="61"/>
      <c r="Q392" s="61"/>
      <c r="R392" s="61"/>
      <c r="S392" s="61"/>
      <c r="T392" s="61"/>
      <c r="U392" s="61"/>
    </row>
    <row r="393">
      <c r="A393" s="87"/>
      <c r="B393" s="17"/>
      <c r="C393" s="87"/>
      <c r="D393" s="87"/>
      <c r="E393" s="88"/>
      <c r="F393" s="87"/>
      <c r="G393" s="89"/>
      <c r="H393" s="89"/>
      <c r="I393" s="90"/>
      <c r="J393" s="91"/>
      <c r="K393" s="61"/>
      <c r="L393" s="61"/>
      <c r="M393" s="61"/>
      <c r="N393" s="61"/>
      <c r="O393" s="61"/>
      <c r="P393" s="61"/>
      <c r="Q393" s="61"/>
      <c r="R393" s="61"/>
      <c r="S393" s="61"/>
      <c r="T393" s="61"/>
      <c r="U393" s="61"/>
    </row>
    <row r="394">
      <c r="A394" s="87"/>
      <c r="B394" s="17"/>
      <c r="C394" s="87"/>
      <c r="D394" s="87"/>
      <c r="E394" s="88"/>
      <c r="F394" s="87"/>
      <c r="G394" s="89"/>
      <c r="H394" s="89"/>
      <c r="I394" s="90"/>
      <c r="J394" s="91"/>
      <c r="K394" s="61"/>
      <c r="L394" s="61"/>
      <c r="M394" s="61"/>
      <c r="N394" s="61"/>
      <c r="O394" s="61"/>
      <c r="P394" s="61"/>
      <c r="Q394" s="61"/>
      <c r="R394" s="61"/>
      <c r="S394" s="61"/>
      <c r="T394" s="61"/>
      <c r="U394" s="61"/>
    </row>
    <row r="395">
      <c r="A395" s="87"/>
      <c r="B395" s="17"/>
      <c r="C395" s="87"/>
      <c r="D395" s="87"/>
      <c r="E395" s="88"/>
      <c r="F395" s="87"/>
      <c r="G395" s="89"/>
      <c r="H395" s="89"/>
      <c r="I395" s="90"/>
      <c r="J395" s="91"/>
      <c r="K395" s="61"/>
      <c r="L395" s="61"/>
      <c r="M395" s="61"/>
      <c r="N395" s="61"/>
      <c r="O395" s="61"/>
      <c r="P395" s="61"/>
      <c r="Q395" s="61"/>
      <c r="R395" s="61"/>
      <c r="S395" s="61"/>
      <c r="T395" s="61"/>
      <c r="U395" s="61"/>
    </row>
    <row r="396">
      <c r="A396" s="87"/>
      <c r="B396" s="17"/>
      <c r="C396" s="87"/>
      <c r="D396" s="87"/>
      <c r="E396" s="88"/>
      <c r="F396" s="87"/>
      <c r="G396" s="89"/>
      <c r="H396" s="89"/>
      <c r="I396" s="90"/>
      <c r="J396" s="91"/>
      <c r="K396" s="61"/>
      <c r="L396" s="61"/>
      <c r="M396" s="61"/>
      <c r="N396" s="61"/>
      <c r="O396" s="61"/>
      <c r="P396" s="61"/>
      <c r="Q396" s="61"/>
      <c r="R396" s="61"/>
      <c r="S396" s="61"/>
      <c r="T396" s="61"/>
      <c r="U396" s="61"/>
    </row>
    <row r="397">
      <c r="A397" s="87"/>
      <c r="B397" s="17"/>
      <c r="C397" s="87"/>
      <c r="D397" s="87"/>
      <c r="E397" s="88"/>
      <c r="F397" s="87"/>
      <c r="G397" s="89"/>
      <c r="H397" s="89"/>
      <c r="I397" s="90"/>
      <c r="J397" s="91"/>
      <c r="K397" s="61"/>
      <c r="L397" s="61"/>
      <c r="M397" s="61"/>
      <c r="N397" s="61"/>
      <c r="O397" s="61"/>
      <c r="P397" s="61"/>
      <c r="Q397" s="61"/>
      <c r="R397" s="61"/>
      <c r="S397" s="61"/>
      <c r="T397" s="61"/>
      <c r="U397" s="61"/>
    </row>
    <row r="398">
      <c r="A398" s="87"/>
      <c r="B398" s="17"/>
      <c r="C398" s="87"/>
      <c r="D398" s="87"/>
      <c r="E398" s="88"/>
      <c r="F398" s="87"/>
      <c r="G398" s="89"/>
      <c r="H398" s="89"/>
      <c r="I398" s="90"/>
      <c r="J398" s="91"/>
      <c r="K398" s="61"/>
      <c r="L398" s="61"/>
      <c r="M398" s="61"/>
      <c r="N398" s="61"/>
      <c r="O398" s="61"/>
      <c r="P398" s="61"/>
      <c r="Q398" s="61"/>
      <c r="R398" s="61"/>
      <c r="S398" s="61"/>
      <c r="T398" s="61"/>
      <c r="U398" s="61"/>
    </row>
    <row r="399">
      <c r="A399" s="87"/>
      <c r="B399" s="17"/>
      <c r="C399" s="87"/>
      <c r="D399" s="87"/>
      <c r="E399" s="88"/>
      <c r="F399" s="87"/>
      <c r="G399" s="89"/>
      <c r="H399" s="89"/>
      <c r="I399" s="90"/>
      <c r="J399" s="91"/>
      <c r="K399" s="61"/>
      <c r="L399" s="61"/>
      <c r="M399" s="61"/>
      <c r="N399" s="61"/>
      <c r="O399" s="61"/>
      <c r="P399" s="61"/>
      <c r="Q399" s="61"/>
      <c r="R399" s="61"/>
      <c r="S399" s="61"/>
      <c r="T399" s="61"/>
      <c r="U399" s="61"/>
    </row>
    <row r="400">
      <c r="A400" s="87"/>
      <c r="B400" s="17"/>
      <c r="C400" s="87"/>
      <c r="D400" s="87"/>
      <c r="E400" s="88"/>
      <c r="F400" s="87"/>
      <c r="G400" s="89"/>
      <c r="H400" s="89"/>
      <c r="I400" s="90"/>
      <c r="J400" s="91"/>
      <c r="K400" s="61"/>
      <c r="L400" s="61"/>
      <c r="M400" s="61"/>
      <c r="N400" s="61"/>
      <c r="O400" s="61"/>
      <c r="P400" s="61"/>
      <c r="Q400" s="61"/>
      <c r="R400" s="61"/>
      <c r="S400" s="61"/>
      <c r="T400" s="61"/>
      <c r="U400" s="61"/>
    </row>
    <row r="401">
      <c r="A401" s="87"/>
      <c r="B401" s="17"/>
      <c r="C401" s="87"/>
      <c r="D401" s="87"/>
      <c r="E401" s="88"/>
      <c r="F401" s="87"/>
      <c r="G401" s="89"/>
      <c r="H401" s="89"/>
      <c r="I401" s="90"/>
      <c r="J401" s="91"/>
      <c r="K401" s="61"/>
      <c r="L401" s="61"/>
      <c r="M401" s="61"/>
      <c r="N401" s="61"/>
      <c r="O401" s="61"/>
      <c r="P401" s="61"/>
      <c r="Q401" s="61"/>
      <c r="R401" s="61"/>
      <c r="S401" s="61"/>
      <c r="T401" s="61"/>
      <c r="U401" s="61"/>
    </row>
    <row r="402">
      <c r="A402" s="87"/>
      <c r="B402" s="17"/>
      <c r="C402" s="87"/>
      <c r="D402" s="87"/>
      <c r="E402" s="88"/>
      <c r="F402" s="87"/>
      <c r="G402" s="89"/>
      <c r="H402" s="89"/>
      <c r="I402" s="90"/>
      <c r="J402" s="91"/>
      <c r="K402" s="61"/>
      <c r="L402" s="61"/>
      <c r="M402" s="61"/>
      <c r="N402" s="61"/>
      <c r="O402" s="61"/>
      <c r="P402" s="61"/>
      <c r="Q402" s="61"/>
      <c r="R402" s="61"/>
      <c r="S402" s="61"/>
      <c r="T402" s="61"/>
      <c r="U402" s="61"/>
    </row>
    <row r="403">
      <c r="A403" s="87"/>
      <c r="B403" s="17"/>
      <c r="C403" s="87"/>
      <c r="D403" s="87"/>
      <c r="E403" s="88"/>
      <c r="F403" s="87"/>
      <c r="G403" s="89"/>
      <c r="H403" s="89"/>
      <c r="I403" s="90"/>
      <c r="J403" s="91"/>
      <c r="K403" s="61"/>
      <c r="L403" s="61"/>
      <c r="M403" s="61"/>
      <c r="N403" s="61"/>
      <c r="O403" s="61"/>
      <c r="P403" s="61"/>
      <c r="Q403" s="61"/>
      <c r="R403" s="61"/>
      <c r="S403" s="61"/>
      <c r="T403" s="61"/>
      <c r="U403" s="61"/>
    </row>
    <row r="404">
      <c r="A404" s="87"/>
      <c r="B404" s="17"/>
      <c r="C404" s="87"/>
      <c r="D404" s="87"/>
      <c r="E404" s="88"/>
      <c r="F404" s="87"/>
      <c r="G404" s="89"/>
      <c r="H404" s="89"/>
      <c r="I404" s="90"/>
      <c r="J404" s="91"/>
      <c r="K404" s="61"/>
      <c r="L404" s="61"/>
      <c r="M404" s="61"/>
      <c r="N404" s="61"/>
      <c r="O404" s="61"/>
      <c r="P404" s="61"/>
      <c r="Q404" s="61"/>
      <c r="R404" s="61"/>
      <c r="S404" s="61"/>
      <c r="T404" s="61"/>
      <c r="U404" s="61"/>
    </row>
    <row r="405">
      <c r="A405" s="87"/>
      <c r="B405" s="17"/>
      <c r="C405" s="87"/>
      <c r="D405" s="87"/>
      <c r="E405" s="88"/>
      <c r="F405" s="87"/>
      <c r="G405" s="89"/>
      <c r="H405" s="89"/>
      <c r="I405" s="90"/>
      <c r="J405" s="91"/>
      <c r="K405" s="61"/>
      <c r="L405" s="61"/>
      <c r="M405" s="61"/>
      <c r="N405" s="61"/>
      <c r="O405" s="61"/>
      <c r="P405" s="61"/>
      <c r="Q405" s="61"/>
      <c r="R405" s="61"/>
      <c r="S405" s="61"/>
      <c r="T405" s="61"/>
      <c r="U405" s="61"/>
    </row>
    <row r="406">
      <c r="A406" s="87"/>
      <c r="B406" s="17"/>
      <c r="C406" s="87"/>
      <c r="D406" s="87"/>
      <c r="E406" s="88"/>
      <c r="F406" s="87"/>
      <c r="G406" s="89"/>
      <c r="H406" s="89"/>
      <c r="I406" s="90"/>
      <c r="J406" s="91"/>
      <c r="K406" s="61"/>
      <c r="L406" s="61"/>
      <c r="M406" s="61"/>
      <c r="N406" s="61"/>
      <c r="O406" s="61"/>
      <c r="P406" s="61"/>
      <c r="Q406" s="61"/>
      <c r="R406" s="61"/>
      <c r="S406" s="61"/>
      <c r="T406" s="61"/>
      <c r="U406" s="61"/>
    </row>
    <row r="407">
      <c r="A407" s="87"/>
      <c r="B407" s="17"/>
      <c r="C407" s="87"/>
      <c r="D407" s="87"/>
      <c r="E407" s="88"/>
      <c r="F407" s="87"/>
      <c r="G407" s="89"/>
      <c r="H407" s="89"/>
      <c r="I407" s="90"/>
      <c r="J407" s="91"/>
      <c r="K407" s="61"/>
      <c r="L407" s="61"/>
      <c r="M407" s="61"/>
      <c r="N407" s="61"/>
      <c r="O407" s="61"/>
      <c r="P407" s="61"/>
      <c r="Q407" s="61"/>
      <c r="R407" s="61"/>
      <c r="S407" s="61"/>
      <c r="T407" s="61"/>
      <c r="U407" s="61"/>
    </row>
    <row r="408">
      <c r="A408" s="87"/>
      <c r="B408" s="17"/>
      <c r="C408" s="87"/>
      <c r="D408" s="87"/>
      <c r="E408" s="88"/>
      <c r="F408" s="87"/>
      <c r="G408" s="89"/>
      <c r="H408" s="89"/>
      <c r="I408" s="90"/>
      <c r="J408" s="91"/>
      <c r="K408" s="61"/>
      <c r="L408" s="61"/>
      <c r="M408" s="61"/>
      <c r="N408" s="61"/>
      <c r="O408" s="61"/>
      <c r="P408" s="61"/>
      <c r="Q408" s="61"/>
      <c r="R408" s="61"/>
      <c r="S408" s="61"/>
      <c r="T408" s="61"/>
      <c r="U408" s="61"/>
    </row>
    <row r="409">
      <c r="A409" s="87"/>
      <c r="B409" s="17"/>
      <c r="C409" s="87"/>
      <c r="D409" s="87"/>
      <c r="E409" s="88"/>
      <c r="F409" s="87"/>
      <c r="G409" s="89"/>
      <c r="H409" s="89"/>
      <c r="I409" s="90"/>
      <c r="J409" s="91"/>
      <c r="K409" s="61"/>
      <c r="L409" s="61"/>
      <c r="M409" s="61"/>
      <c r="N409" s="61"/>
      <c r="O409" s="61"/>
      <c r="P409" s="61"/>
      <c r="Q409" s="61"/>
      <c r="R409" s="61"/>
      <c r="S409" s="61"/>
      <c r="T409" s="61"/>
      <c r="U409" s="61"/>
    </row>
    <row r="410">
      <c r="A410" s="87"/>
      <c r="B410" s="17"/>
      <c r="C410" s="87"/>
      <c r="D410" s="87"/>
      <c r="E410" s="88"/>
      <c r="F410" s="87"/>
      <c r="G410" s="89"/>
      <c r="H410" s="89"/>
      <c r="I410" s="90"/>
      <c r="J410" s="91"/>
      <c r="K410" s="61"/>
      <c r="L410" s="61"/>
      <c r="M410" s="61"/>
      <c r="N410" s="61"/>
      <c r="O410" s="61"/>
      <c r="P410" s="61"/>
      <c r="Q410" s="61"/>
      <c r="R410" s="61"/>
      <c r="S410" s="61"/>
      <c r="T410" s="61"/>
      <c r="U410" s="61"/>
    </row>
    <row r="411">
      <c r="A411" s="87"/>
      <c r="B411" s="17"/>
      <c r="C411" s="87"/>
      <c r="D411" s="87"/>
      <c r="E411" s="88"/>
      <c r="F411" s="87"/>
      <c r="G411" s="89"/>
      <c r="H411" s="89"/>
      <c r="I411" s="90"/>
      <c r="J411" s="91"/>
      <c r="K411" s="61"/>
      <c r="L411" s="61"/>
      <c r="M411" s="61"/>
      <c r="N411" s="61"/>
      <c r="O411" s="61"/>
      <c r="P411" s="61"/>
      <c r="Q411" s="61"/>
      <c r="R411" s="61"/>
      <c r="S411" s="61"/>
      <c r="T411" s="61"/>
      <c r="U411" s="61"/>
    </row>
    <row r="412">
      <c r="A412" s="87"/>
      <c r="B412" s="17"/>
      <c r="C412" s="87"/>
      <c r="D412" s="87"/>
      <c r="E412" s="88"/>
      <c r="F412" s="87"/>
      <c r="G412" s="89"/>
      <c r="H412" s="89"/>
      <c r="I412" s="90"/>
      <c r="J412" s="91"/>
      <c r="K412" s="61"/>
      <c r="L412" s="61"/>
      <c r="M412" s="61"/>
      <c r="N412" s="61"/>
      <c r="O412" s="61"/>
      <c r="P412" s="61"/>
      <c r="Q412" s="61"/>
      <c r="R412" s="61"/>
      <c r="S412" s="61"/>
      <c r="T412" s="61"/>
      <c r="U412" s="61"/>
    </row>
    <row r="413">
      <c r="A413" s="87"/>
      <c r="B413" s="17"/>
      <c r="C413" s="87"/>
      <c r="D413" s="87"/>
      <c r="E413" s="88"/>
      <c r="F413" s="87"/>
      <c r="G413" s="89"/>
      <c r="H413" s="89"/>
      <c r="I413" s="90"/>
      <c r="J413" s="91"/>
      <c r="K413" s="61"/>
      <c r="L413" s="61"/>
      <c r="M413" s="61"/>
      <c r="N413" s="61"/>
      <c r="O413" s="61"/>
      <c r="P413" s="61"/>
      <c r="Q413" s="61"/>
      <c r="R413" s="61"/>
      <c r="S413" s="61"/>
      <c r="T413" s="61"/>
      <c r="U413" s="61"/>
    </row>
    <row r="414">
      <c r="A414" s="87"/>
      <c r="B414" s="17"/>
      <c r="C414" s="87"/>
      <c r="D414" s="87"/>
      <c r="E414" s="88"/>
      <c r="F414" s="87"/>
      <c r="G414" s="89"/>
      <c r="H414" s="89"/>
      <c r="I414" s="90"/>
      <c r="J414" s="91"/>
      <c r="K414" s="61"/>
      <c r="L414" s="61"/>
      <c r="M414" s="61"/>
      <c r="N414" s="61"/>
      <c r="O414" s="61"/>
      <c r="P414" s="61"/>
      <c r="Q414" s="61"/>
      <c r="R414" s="61"/>
      <c r="S414" s="61"/>
      <c r="T414" s="61"/>
      <c r="U414" s="61"/>
    </row>
    <row r="415">
      <c r="A415" s="87"/>
      <c r="B415" s="17"/>
      <c r="C415" s="87"/>
      <c r="D415" s="87"/>
      <c r="E415" s="88"/>
      <c r="F415" s="87"/>
      <c r="G415" s="89"/>
      <c r="H415" s="89"/>
      <c r="I415" s="90"/>
      <c r="J415" s="91"/>
      <c r="K415" s="61"/>
      <c r="L415" s="61"/>
      <c r="M415" s="61"/>
      <c r="N415" s="61"/>
      <c r="O415" s="61"/>
      <c r="P415" s="61"/>
      <c r="Q415" s="61"/>
      <c r="R415" s="61"/>
      <c r="S415" s="61"/>
      <c r="T415" s="61"/>
      <c r="U415" s="61"/>
    </row>
    <row r="416">
      <c r="A416" s="87"/>
      <c r="B416" s="17"/>
      <c r="C416" s="87"/>
      <c r="D416" s="87"/>
      <c r="E416" s="88"/>
      <c r="F416" s="87"/>
      <c r="G416" s="89"/>
      <c r="H416" s="89"/>
      <c r="I416" s="90"/>
      <c r="J416" s="91"/>
      <c r="K416" s="61"/>
      <c r="L416" s="61"/>
      <c r="M416" s="61"/>
      <c r="N416" s="61"/>
      <c r="O416" s="61"/>
      <c r="P416" s="61"/>
      <c r="Q416" s="61"/>
      <c r="R416" s="61"/>
      <c r="S416" s="61"/>
      <c r="T416" s="61"/>
      <c r="U416" s="61"/>
    </row>
    <row r="417">
      <c r="A417" s="87"/>
      <c r="B417" s="17"/>
      <c r="C417" s="87"/>
      <c r="D417" s="87"/>
      <c r="E417" s="88"/>
      <c r="F417" s="87"/>
      <c r="G417" s="89"/>
      <c r="H417" s="89"/>
      <c r="I417" s="90"/>
      <c r="J417" s="91"/>
      <c r="K417" s="61"/>
      <c r="L417" s="61"/>
      <c r="M417" s="61"/>
      <c r="N417" s="61"/>
      <c r="O417" s="61"/>
      <c r="P417" s="61"/>
      <c r="Q417" s="61"/>
      <c r="R417" s="61"/>
      <c r="S417" s="61"/>
      <c r="T417" s="61"/>
      <c r="U417" s="61"/>
    </row>
    <row r="418">
      <c r="A418" s="87"/>
      <c r="B418" s="17"/>
      <c r="C418" s="87"/>
      <c r="D418" s="87"/>
      <c r="E418" s="88"/>
      <c r="F418" s="87"/>
      <c r="G418" s="89"/>
      <c r="H418" s="89"/>
      <c r="I418" s="90"/>
      <c r="J418" s="91"/>
      <c r="K418" s="61"/>
      <c r="L418" s="61"/>
      <c r="M418" s="61"/>
      <c r="N418" s="61"/>
      <c r="O418" s="61"/>
      <c r="P418" s="61"/>
      <c r="Q418" s="61"/>
      <c r="R418" s="61"/>
      <c r="S418" s="61"/>
      <c r="T418" s="61"/>
      <c r="U418" s="61"/>
    </row>
    <row r="419">
      <c r="A419" s="87"/>
      <c r="B419" s="17"/>
      <c r="C419" s="87"/>
      <c r="D419" s="87"/>
      <c r="E419" s="88"/>
      <c r="F419" s="87"/>
      <c r="G419" s="89"/>
      <c r="H419" s="89"/>
      <c r="I419" s="90"/>
      <c r="J419" s="91"/>
      <c r="K419" s="61"/>
      <c r="L419" s="61"/>
      <c r="M419" s="61"/>
      <c r="N419" s="61"/>
      <c r="O419" s="61"/>
      <c r="P419" s="61"/>
      <c r="Q419" s="61"/>
      <c r="R419" s="61"/>
      <c r="S419" s="61"/>
      <c r="T419" s="61"/>
      <c r="U419" s="61"/>
    </row>
    <row r="420">
      <c r="A420" s="87"/>
      <c r="B420" s="17"/>
      <c r="C420" s="87"/>
      <c r="D420" s="87"/>
      <c r="E420" s="88"/>
      <c r="F420" s="87"/>
      <c r="G420" s="89"/>
      <c r="H420" s="89"/>
      <c r="I420" s="90"/>
      <c r="J420" s="91"/>
      <c r="K420" s="61"/>
      <c r="L420" s="61"/>
      <c r="M420" s="61"/>
      <c r="N420" s="61"/>
      <c r="O420" s="61"/>
      <c r="P420" s="61"/>
      <c r="Q420" s="61"/>
      <c r="R420" s="61"/>
      <c r="S420" s="61"/>
      <c r="T420" s="61"/>
      <c r="U420" s="61"/>
    </row>
    <row r="421">
      <c r="A421" s="87"/>
      <c r="B421" s="17"/>
      <c r="C421" s="87"/>
      <c r="D421" s="87"/>
      <c r="E421" s="88"/>
      <c r="F421" s="87"/>
      <c r="G421" s="89"/>
      <c r="H421" s="89"/>
      <c r="I421" s="90"/>
      <c r="J421" s="91"/>
      <c r="K421" s="61"/>
      <c r="L421" s="61"/>
      <c r="M421" s="61"/>
      <c r="N421" s="61"/>
      <c r="O421" s="61"/>
      <c r="P421" s="61"/>
      <c r="Q421" s="61"/>
      <c r="R421" s="61"/>
      <c r="S421" s="61"/>
      <c r="T421" s="61"/>
      <c r="U421" s="61"/>
    </row>
    <row r="422">
      <c r="A422" s="87"/>
      <c r="B422" s="17"/>
      <c r="C422" s="87"/>
      <c r="D422" s="87"/>
      <c r="E422" s="88"/>
      <c r="F422" s="87"/>
      <c r="G422" s="89"/>
      <c r="H422" s="89"/>
      <c r="I422" s="90"/>
      <c r="J422" s="91"/>
      <c r="K422" s="61"/>
      <c r="L422" s="61"/>
      <c r="M422" s="61"/>
      <c r="N422" s="61"/>
      <c r="O422" s="61"/>
      <c r="P422" s="61"/>
      <c r="Q422" s="61"/>
      <c r="R422" s="61"/>
      <c r="S422" s="61"/>
      <c r="T422" s="61"/>
      <c r="U422" s="61"/>
    </row>
    <row r="423">
      <c r="A423" s="87"/>
      <c r="B423" s="17"/>
      <c r="C423" s="87"/>
      <c r="D423" s="87"/>
      <c r="E423" s="88"/>
      <c r="F423" s="87"/>
      <c r="G423" s="89"/>
      <c r="H423" s="89"/>
      <c r="I423" s="90"/>
      <c r="J423" s="91"/>
      <c r="K423" s="61"/>
      <c r="L423" s="61"/>
      <c r="M423" s="61"/>
      <c r="N423" s="61"/>
      <c r="O423" s="61"/>
      <c r="P423" s="61"/>
      <c r="Q423" s="61"/>
      <c r="R423" s="61"/>
      <c r="S423" s="61"/>
      <c r="T423" s="61"/>
      <c r="U423" s="61"/>
    </row>
    <row r="424">
      <c r="A424" s="87"/>
      <c r="B424" s="17"/>
      <c r="C424" s="87"/>
      <c r="D424" s="87"/>
      <c r="E424" s="88"/>
      <c r="F424" s="87"/>
      <c r="G424" s="89"/>
      <c r="H424" s="89"/>
      <c r="I424" s="90"/>
      <c r="J424" s="91"/>
      <c r="K424" s="61"/>
      <c r="L424" s="61"/>
      <c r="M424" s="61"/>
      <c r="N424" s="61"/>
      <c r="O424" s="61"/>
      <c r="P424" s="61"/>
      <c r="Q424" s="61"/>
      <c r="R424" s="61"/>
      <c r="S424" s="61"/>
      <c r="T424" s="61"/>
      <c r="U424" s="61"/>
    </row>
    <row r="425">
      <c r="A425" s="87"/>
      <c r="B425" s="17"/>
      <c r="C425" s="87"/>
      <c r="D425" s="87"/>
      <c r="E425" s="88"/>
      <c r="F425" s="87"/>
      <c r="G425" s="89"/>
      <c r="H425" s="89"/>
      <c r="I425" s="90"/>
      <c r="J425" s="91"/>
      <c r="K425" s="61"/>
      <c r="L425" s="61"/>
      <c r="M425" s="61"/>
      <c r="N425" s="61"/>
      <c r="O425" s="61"/>
      <c r="P425" s="61"/>
      <c r="Q425" s="61"/>
      <c r="R425" s="61"/>
      <c r="S425" s="61"/>
      <c r="T425" s="61"/>
      <c r="U425" s="61"/>
    </row>
    <row r="426">
      <c r="A426" s="87"/>
      <c r="B426" s="17"/>
      <c r="C426" s="87"/>
      <c r="D426" s="87"/>
      <c r="E426" s="88"/>
      <c r="F426" s="87"/>
      <c r="G426" s="89"/>
      <c r="H426" s="89"/>
      <c r="I426" s="90"/>
      <c r="J426" s="91"/>
      <c r="K426" s="61"/>
      <c r="L426" s="61"/>
      <c r="M426" s="61"/>
      <c r="N426" s="61"/>
      <c r="O426" s="61"/>
      <c r="P426" s="61"/>
      <c r="Q426" s="61"/>
      <c r="R426" s="61"/>
      <c r="S426" s="61"/>
      <c r="T426" s="61"/>
      <c r="U426" s="61"/>
    </row>
    <row r="427">
      <c r="A427" s="87"/>
      <c r="B427" s="17"/>
      <c r="C427" s="87"/>
      <c r="D427" s="87"/>
      <c r="E427" s="88"/>
      <c r="F427" s="87"/>
      <c r="G427" s="89"/>
      <c r="H427" s="89"/>
      <c r="I427" s="90"/>
      <c r="J427" s="91"/>
      <c r="K427" s="61"/>
      <c r="L427" s="61"/>
      <c r="M427" s="61"/>
      <c r="N427" s="61"/>
      <c r="O427" s="61"/>
      <c r="P427" s="61"/>
      <c r="Q427" s="61"/>
      <c r="R427" s="61"/>
      <c r="S427" s="61"/>
      <c r="T427" s="61"/>
      <c r="U427" s="61"/>
    </row>
    <row r="428">
      <c r="A428" s="87"/>
      <c r="B428" s="17"/>
      <c r="C428" s="87"/>
      <c r="D428" s="87"/>
      <c r="E428" s="88"/>
      <c r="F428" s="87"/>
      <c r="G428" s="89"/>
      <c r="H428" s="89"/>
      <c r="I428" s="90"/>
      <c r="J428" s="91"/>
      <c r="K428" s="61"/>
      <c r="L428" s="61"/>
      <c r="M428" s="61"/>
      <c r="N428" s="61"/>
      <c r="O428" s="61"/>
      <c r="P428" s="61"/>
      <c r="Q428" s="61"/>
      <c r="R428" s="61"/>
      <c r="S428" s="61"/>
      <c r="T428" s="61"/>
      <c r="U428" s="61"/>
    </row>
    <row r="429">
      <c r="A429" s="87"/>
      <c r="B429" s="17"/>
      <c r="C429" s="87"/>
      <c r="D429" s="87"/>
      <c r="E429" s="88"/>
      <c r="F429" s="87"/>
      <c r="G429" s="89"/>
      <c r="H429" s="89"/>
      <c r="I429" s="90"/>
      <c r="J429" s="91"/>
      <c r="K429" s="61"/>
      <c r="L429" s="61"/>
      <c r="M429" s="61"/>
      <c r="N429" s="61"/>
      <c r="O429" s="61"/>
      <c r="P429" s="61"/>
      <c r="Q429" s="61"/>
      <c r="R429" s="61"/>
      <c r="S429" s="61"/>
      <c r="T429" s="61"/>
      <c r="U429" s="61"/>
    </row>
    <row r="430">
      <c r="A430" s="87"/>
      <c r="B430" s="17"/>
      <c r="C430" s="87"/>
      <c r="D430" s="87"/>
      <c r="E430" s="88"/>
      <c r="F430" s="87"/>
      <c r="G430" s="89"/>
      <c r="H430" s="89"/>
      <c r="I430" s="90"/>
      <c r="J430" s="91"/>
      <c r="K430" s="61"/>
      <c r="L430" s="61"/>
      <c r="M430" s="61"/>
      <c r="N430" s="61"/>
      <c r="O430" s="61"/>
      <c r="P430" s="61"/>
      <c r="Q430" s="61"/>
      <c r="R430" s="61"/>
      <c r="S430" s="61"/>
      <c r="T430" s="61"/>
      <c r="U430" s="61"/>
    </row>
    <row r="431">
      <c r="A431" s="87"/>
      <c r="B431" s="17"/>
      <c r="C431" s="87"/>
      <c r="D431" s="87"/>
      <c r="E431" s="88"/>
      <c r="F431" s="87"/>
      <c r="G431" s="89"/>
      <c r="H431" s="89"/>
      <c r="I431" s="90"/>
      <c r="J431" s="91"/>
      <c r="K431" s="61"/>
      <c r="L431" s="61"/>
      <c r="M431" s="61"/>
      <c r="N431" s="61"/>
      <c r="O431" s="61"/>
      <c r="P431" s="61"/>
      <c r="Q431" s="61"/>
      <c r="R431" s="61"/>
      <c r="S431" s="61"/>
      <c r="T431" s="61"/>
      <c r="U431" s="61"/>
    </row>
    <row r="432">
      <c r="A432" s="87"/>
      <c r="B432" s="17"/>
      <c r="C432" s="87"/>
      <c r="D432" s="87"/>
      <c r="E432" s="88"/>
      <c r="F432" s="87"/>
      <c r="G432" s="89"/>
      <c r="H432" s="89"/>
      <c r="I432" s="90"/>
      <c r="J432" s="91"/>
      <c r="K432" s="61"/>
      <c r="L432" s="61"/>
      <c r="M432" s="61"/>
      <c r="N432" s="61"/>
      <c r="O432" s="61"/>
      <c r="P432" s="61"/>
      <c r="Q432" s="61"/>
      <c r="R432" s="61"/>
      <c r="S432" s="61"/>
      <c r="T432" s="61"/>
      <c r="U432" s="61"/>
    </row>
    <row r="433">
      <c r="A433" s="87"/>
      <c r="B433" s="17"/>
      <c r="C433" s="87"/>
      <c r="D433" s="87"/>
      <c r="E433" s="88"/>
      <c r="F433" s="87"/>
      <c r="G433" s="89"/>
      <c r="H433" s="89"/>
      <c r="I433" s="90"/>
      <c r="J433" s="91"/>
      <c r="K433" s="61"/>
      <c r="L433" s="61"/>
      <c r="M433" s="61"/>
      <c r="N433" s="61"/>
      <c r="O433" s="61"/>
      <c r="P433" s="61"/>
      <c r="Q433" s="61"/>
      <c r="R433" s="61"/>
      <c r="S433" s="61"/>
      <c r="T433" s="61"/>
      <c r="U433" s="61"/>
    </row>
    <row r="434">
      <c r="A434" s="87"/>
      <c r="B434" s="17"/>
      <c r="C434" s="87"/>
      <c r="D434" s="87"/>
      <c r="E434" s="88"/>
      <c r="F434" s="87"/>
      <c r="G434" s="89"/>
      <c r="H434" s="89"/>
      <c r="I434" s="90"/>
      <c r="J434" s="91"/>
      <c r="K434" s="61"/>
      <c r="L434" s="61"/>
      <c r="M434" s="61"/>
      <c r="N434" s="61"/>
      <c r="O434" s="61"/>
      <c r="P434" s="61"/>
      <c r="Q434" s="61"/>
      <c r="R434" s="61"/>
      <c r="S434" s="61"/>
      <c r="T434" s="61"/>
      <c r="U434" s="61"/>
    </row>
    <row r="435">
      <c r="A435" s="87"/>
      <c r="B435" s="17"/>
      <c r="C435" s="87"/>
      <c r="D435" s="87"/>
      <c r="E435" s="88"/>
      <c r="F435" s="87"/>
      <c r="G435" s="89"/>
      <c r="H435" s="89"/>
      <c r="I435" s="90"/>
      <c r="J435" s="91"/>
      <c r="K435" s="61"/>
      <c r="L435" s="61"/>
      <c r="M435" s="61"/>
      <c r="N435" s="61"/>
      <c r="O435" s="61"/>
      <c r="P435" s="61"/>
      <c r="Q435" s="61"/>
      <c r="R435" s="61"/>
      <c r="S435" s="61"/>
      <c r="T435" s="61"/>
      <c r="U435" s="61"/>
    </row>
    <row r="436">
      <c r="A436" s="87"/>
      <c r="B436" s="17"/>
      <c r="C436" s="87"/>
      <c r="D436" s="87"/>
      <c r="E436" s="88"/>
      <c r="F436" s="87"/>
      <c r="G436" s="89"/>
      <c r="H436" s="89"/>
      <c r="I436" s="90"/>
      <c r="J436" s="91"/>
      <c r="K436" s="61"/>
      <c r="L436" s="61"/>
      <c r="M436" s="61"/>
      <c r="N436" s="61"/>
      <c r="O436" s="61"/>
      <c r="P436" s="61"/>
      <c r="Q436" s="61"/>
      <c r="R436" s="61"/>
      <c r="S436" s="61"/>
      <c r="T436" s="61"/>
      <c r="U436" s="61"/>
    </row>
    <row r="437">
      <c r="A437" s="87"/>
      <c r="B437" s="17"/>
      <c r="C437" s="87"/>
      <c r="D437" s="87"/>
      <c r="E437" s="88"/>
      <c r="F437" s="87"/>
      <c r="G437" s="89"/>
      <c r="H437" s="89"/>
      <c r="I437" s="90"/>
      <c r="J437" s="91"/>
      <c r="K437" s="61"/>
      <c r="L437" s="61"/>
      <c r="M437" s="61"/>
      <c r="N437" s="61"/>
      <c r="O437" s="61"/>
      <c r="P437" s="61"/>
      <c r="Q437" s="61"/>
      <c r="R437" s="61"/>
      <c r="S437" s="61"/>
      <c r="T437" s="61"/>
      <c r="U437" s="61"/>
    </row>
    <row r="438">
      <c r="A438" s="87"/>
      <c r="B438" s="17"/>
      <c r="C438" s="87"/>
      <c r="D438" s="87"/>
      <c r="E438" s="88"/>
      <c r="F438" s="87"/>
      <c r="G438" s="89"/>
      <c r="H438" s="89"/>
      <c r="I438" s="90"/>
      <c r="J438" s="91"/>
      <c r="K438" s="61"/>
      <c r="L438" s="61"/>
      <c r="M438" s="61"/>
      <c r="N438" s="61"/>
      <c r="O438" s="61"/>
      <c r="P438" s="61"/>
      <c r="Q438" s="61"/>
      <c r="R438" s="61"/>
      <c r="S438" s="61"/>
      <c r="T438" s="61"/>
      <c r="U438" s="61"/>
    </row>
    <row r="439">
      <c r="A439" s="87"/>
      <c r="B439" s="17"/>
      <c r="C439" s="87"/>
      <c r="D439" s="87"/>
      <c r="E439" s="88"/>
      <c r="F439" s="87"/>
      <c r="G439" s="89"/>
      <c r="H439" s="89"/>
      <c r="I439" s="90"/>
      <c r="J439" s="91"/>
      <c r="K439" s="61"/>
      <c r="L439" s="61"/>
      <c r="M439" s="61"/>
      <c r="N439" s="61"/>
      <c r="O439" s="61"/>
      <c r="P439" s="61"/>
      <c r="Q439" s="61"/>
      <c r="R439" s="61"/>
      <c r="S439" s="61"/>
      <c r="T439" s="61"/>
      <c r="U439" s="61"/>
    </row>
    <row r="440">
      <c r="A440" s="87"/>
      <c r="B440" s="17"/>
      <c r="C440" s="87"/>
      <c r="D440" s="87"/>
      <c r="E440" s="88"/>
      <c r="F440" s="87"/>
      <c r="G440" s="89"/>
      <c r="H440" s="89"/>
      <c r="I440" s="90"/>
      <c r="J440" s="91"/>
      <c r="K440" s="61"/>
      <c r="L440" s="61"/>
      <c r="M440" s="61"/>
      <c r="N440" s="61"/>
      <c r="O440" s="61"/>
      <c r="P440" s="61"/>
      <c r="Q440" s="61"/>
      <c r="R440" s="61"/>
      <c r="S440" s="61"/>
      <c r="T440" s="61"/>
      <c r="U440" s="61"/>
    </row>
    <row r="441">
      <c r="A441" s="87"/>
      <c r="B441" s="17"/>
      <c r="C441" s="87"/>
      <c r="D441" s="87"/>
      <c r="E441" s="88"/>
      <c r="F441" s="87"/>
      <c r="G441" s="89"/>
      <c r="H441" s="89"/>
      <c r="I441" s="90"/>
      <c r="J441" s="91"/>
      <c r="K441" s="61"/>
      <c r="L441" s="61"/>
      <c r="M441" s="61"/>
      <c r="N441" s="61"/>
      <c r="O441" s="61"/>
      <c r="P441" s="61"/>
      <c r="Q441" s="61"/>
      <c r="R441" s="61"/>
      <c r="S441" s="61"/>
      <c r="T441" s="61"/>
      <c r="U441" s="61"/>
    </row>
    <row r="442">
      <c r="A442" s="87"/>
      <c r="B442" s="17"/>
      <c r="C442" s="87"/>
      <c r="D442" s="87"/>
      <c r="E442" s="88"/>
      <c r="F442" s="87"/>
      <c r="G442" s="89"/>
      <c r="H442" s="89"/>
      <c r="I442" s="90"/>
      <c r="J442" s="91"/>
      <c r="K442" s="61"/>
      <c r="L442" s="61"/>
      <c r="M442" s="61"/>
      <c r="N442" s="61"/>
      <c r="O442" s="61"/>
      <c r="P442" s="61"/>
      <c r="Q442" s="61"/>
      <c r="R442" s="61"/>
      <c r="S442" s="61"/>
      <c r="T442" s="61"/>
      <c r="U442" s="61"/>
    </row>
    <row r="443">
      <c r="A443" s="87"/>
      <c r="B443" s="17"/>
      <c r="C443" s="87"/>
      <c r="D443" s="87"/>
      <c r="E443" s="88"/>
      <c r="F443" s="87"/>
      <c r="G443" s="89"/>
      <c r="H443" s="89"/>
      <c r="I443" s="90"/>
      <c r="J443" s="91"/>
      <c r="K443" s="61"/>
      <c r="L443" s="61"/>
      <c r="M443" s="61"/>
      <c r="N443" s="61"/>
      <c r="O443" s="61"/>
      <c r="P443" s="61"/>
      <c r="Q443" s="61"/>
      <c r="R443" s="61"/>
      <c r="S443" s="61"/>
      <c r="T443" s="61"/>
      <c r="U443" s="61"/>
    </row>
    <row r="444">
      <c r="A444" s="87"/>
      <c r="B444" s="17"/>
      <c r="C444" s="87"/>
      <c r="D444" s="87"/>
      <c r="E444" s="88"/>
      <c r="F444" s="87"/>
      <c r="G444" s="89"/>
      <c r="H444" s="89"/>
      <c r="I444" s="90"/>
      <c r="J444" s="91"/>
      <c r="K444" s="61"/>
      <c r="L444" s="61"/>
      <c r="M444" s="61"/>
      <c r="N444" s="61"/>
      <c r="O444" s="61"/>
      <c r="P444" s="61"/>
      <c r="Q444" s="61"/>
      <c r="R444" s="61"/>
      <c r="S444" s="61"/>
      <c r="T444" s="61"/>
      <c r="U444" s="61"/>
    </row>
    <row r="445">
      <c r="A445" s="87"/>
      <c r="B445" s="17"/>
      <c r="C445" s="87"/>
      <c r="D445" s="87"/>
      <c r="E445" s="88"/>
      <c r="F445" s="87"/>
      <c r="G445" s="89"/>
      <c r="H445" s="89"/>
      <c r="I445" s="90"/>
      <c r="J445" s="91"/>
      <c r="K445" s="61"/>
      <c r="L445" s="61"/>
      <c r="M445" s="61"/>
      <c r="N445" s="61"/>
      <c r="O445" s="61"/>
      <c r="P445" s="61"/>
      <c r="Q445" s="61"/>
      <c r="R445" s="61"/>
      <c r="S445" s="61"/>
      <c r="T445" s="61"/>
      <c r="U445" s="61"/>
    </row>
    <row r="446">
      <c r="A446" s="87"/>
      <c r="B446" s="17"/>
      <c r="C446" s="87"/>
      <c r="D446" s="87"/>
      <c r="E446" s="88"/>
      <c r="F446" s="87"/>
      <c r="G446" s="89"/>
      <c r="H446" s="89"/>
      <c r="I446" s="90"/>
      <c r="J446" s="91"/>
      <c r="K446" s="61"/>
      <c r="L446" s="61"/>
      <c r="M446" s="61"/>
      <c r="N446" s="61"/>
      <c r="O446" s="61"/>
      <c r="P446" s="61"/>
      <c r="Q446" s="61"/>
      <c r="R446" s="61"/>
      <c r="S446" s="61"/>
      <c r="T446" s="61"/>
      <c r="U446" s="61"/>
    </row>
    <row r="447">
      <c r="A447" s="87"/>
      <c r="B447" s="17"/>
      <c r="C447" s="87"/>
      <c r="D447" s="87"/>
      <c r="E447" s="88"/>
      <c r="F447" s="87"/>
      <c r="G447" s="89"/>
      <c r="H447" s="89"/>
      <c r="I447" s="90"/>
      <c r="J447" s="91"/>
      <c r="K447" s="61"/>
      <c r="L447" s="61"/>
      <c r="M447" s="61"/>
      <c r="N447" s="61"/>
      <c r="O447" s="61"/>
      <c r="P447" s="61"/>
      <c r="Q447" s="61"/>
      <c r="R447" s="61"/>
      <c r="S447" s="61"/>
      <c r="T447" s="61"/>
      <c r="U447" s="61"/>
    </row>
    <row r="448">
      <c r="A448" s="87"/>
      <c r="B448" s="17"/>
      <c r="C448" s="87"/>
      <c r="D448" s="87"/>
      <c r="E448" s="88"/>
      <c r="F448" s="87"/>
      <c r="G448" s="89"/>
      <c r="H448" s="89"/>
      <c r="I448" s="90"/>
      <c r="J448" s="91"/>
      <c r="K448" s="61"/>
      <c r="L448" s="61"/>
      <c r="M448" s="61"/>
      <c r="N448" s="61"/>
      <c r="O448" s="61"/>
      <c r="P448" s="61"/>
      <c r="Q448" s="61"/>
      <c r="R448" s="61"/>
      <c r="S448" s="61"/>
      <c r="T448" s="61"/>
      <c r="U448" s="61"/>
    </row>
    <row r="449">
      <c r="A449" s="87"/>
      <c r="B449" s="17"/>
      <c r="C449" s="87"/>
      <c r="D449" s="87"/>
      <c r="E449" s="88"/>
      <c r="F449" s="87"/>
      <c r="G449" s="89"/>
      <c r="H449" s="89"/>
      <c r="I449" s="90"/>
      <c r="J449" s="91"/>
      <c r="K449" s="61"/>
      <c r="L449" s="61"/>
      <c r="M449" s="61"/>
      <c r="N449" s="61"/>
      <c r="O449" s="61"/>
      <c r="P449" s="61"/>
      <c r="Q449" s="61"/>
      <c r="R449" s="61"/>
      <c r="S449" s="61"/>
      <c r="T449" s="61"/>
      <c r="U449" s="61"/>
    </row>
    <row r="450">
      <c r="A450" s="87"/>
      <c r="B450" s="17"/>
      <c r="C450" s="87"/>
      <c r="D450" s="87"/>
      <c r="E450" s="88"/>
      <c r="F450" s="87"/>
      <c r="G450" s="89"/>
      <c r="H450" s="89"/>
      <c r="I450" s="90"/>
      <c r="J450" s="91"/>
      <c r="K450" s="61"/>
      <c r="L450" s="61"/>
      <c r="M450" s="61"/>
      <c r="N450" s="61"/>
      <c r="O450" s="61"/>
      <c r="P450" s="61"/>
      <c r="Q450" s="61"/>
      <c r="R450" s="61"/>
      <c r="S450" s="61"/>
      <c r="T450" s="61"/>
      <c r="U450" s="61"/>
    </row>
    <row r="451">
      <c r="A451" s="87"/>
      <c r="B451" s="17"/>
      <c r="C451" s="87"/>
      <c r="D451" s="87"/>
      <c r="E451" s="88"/>
      <c r="F451" s="87"/>
      <c r="G451" s="89"/>
      <c r="H451" s="89"/>
      <c r="I451" s="90"/>
      <c r="J451" s="91"/>
      <c r="K451" s="61"/>
      <c r="L451" s="61"/>
      <c r="M451" s="61"/>
      <c r="N451" s="61"/>
      <c r="O451" s="61"/>
      <c r="P451" s="61"/>
      <c r="Q451" s="61"/>
      <c r="R451" s="61"/>
      <c r="S451" s="61"/>
      <c r="T451" s="61"/>
      <c r="U451" s="61"/>
    </row>
    <row r="452">
      <c r="A452" s="87"/>
      <c r="B452" s="17"/>
      <c r="C452" s="87"/>
      <c r="D452" s="87"/>
      <c r="E452" s="88"/>
      <c r="F452" s="87"/>
      <c r="G452" s="89"/>
      <c r="H452" s="89"/>
      <c r="I452" s="90"/>
      <c r="J452" s="91"/>
      <c r="K452" s="61"/>
      <c r="L452" s="61"/>
      <c r="M452" s="61"/>
      <c r="N452" s="61"/>
      <c r="O452" s="61"/>
      <c r="P452" s="61"/>
      <c r="Q452" s="61"/>
      <c r="R452" s="61"/>
      <c r="S452" s="61"/>
      <c r="T452" s="61"/>
      <c r="U452" s="61"/>
    </row>
    <row r="453">
      <c r="A453" s="87"/>
      <c r="B453" s="17"/>
      <c r="C453" s="87"/>
      <c r="D453" s="87"/>
      <c r="E453" s="88"/>
      <c r="F453" s="87"/>
      <c r="G453" s="89"/>
      <c r="H453" s="89"/>
      <c r="I453" s="90"/>
      <c r="J453" s="91"/>
      <c r="K453" s="61"/>
      <c r="L453" s="61"/>
      <c r="M453" s="61"/>
      <c r="N453" s="61"/>
      <c r="O453" s="61"/>
      <c r="P453" s="61"/>
      <c r="Q453" s="61"/>
      <c r="R453" s="61"/>
      <c r="S453" s="61"/>
      <c r="T453" s="61"/>
      <c r="U453" s="61"/>
    </row>
    <row r="454">
      <c r="A454" s="87"/>
      <c r="B454" s="17"/>
      <c r="C454" s="87"/>
      <c r="D454" s="87"/>
      <c r="E454" s="88"/>
      <c r="F454" s="87"/>
      <c r="G454" s="89"/>
      <c r="H454" s="89"/>
      <c r="I454" s="90"/>
      <c r="J454" s="91"/>
      <c r="K454" s="61"/>
      <c r="L454" s="61"/>
      <c r="M454" s="61"/>
      <c r="N454" s="61"/>
      <c r="O454" s="61"/>
      <c r="P454" s="61"/>
      <c r="Q454" s="61"/>
      <c r="R454" s="61"/>
      <c r="S454" s="61"/>
      <c r="T454" s="61"/>
      <c r="U454" s="61"/>
    </row>
    <row r="455">
      <c r="A455" s="87"/>
      <c r="B455" s="17"/>
      <c r="C455" s="87"/>
      <c r="D455" s="87"/>
      <c r="E455" s="88"/>
      <c r="F455" s="87"/>
      <c r="G455" s="89"/>
      <c r="H455" s="89"/>
      <c r="I455" s="90"/>
      <c r="J455" s="91"/>
      <c r="K455" s="61"/>
      <c r="L455" s="61"/>
      <c r="M455" s="61"/>
      <c r="N455" s="61"/>
      <c r="O455" s="61"/>
      <c r="P455" s="61"/>
      <c r="Q455" s="61"/>
      <c r="R455" s="61"/>
      <c r="S455" s="61"/>
      <c r="T455" s="61"/>
      <c r="U455" s="61"/>
    </row>
    <row r="456">
      <c r="A456" s="87"/>
      <c r="B456" s="17"/>
      <c r="C456" s="87"/>
      <c r="D456" s="87"/>
      <c r="E456" s="88"/>
      <c r="F456" s="87"/>
      <c r="G456" s="89"/>
      <c r="H456" s="89"/>
      <c r="I456" s="90"/>
      <c r="J456" s="91"/>
      <c r="K456" s="61"/>
      <c r="L456" s="61"/>
      <c r="M456" s="61"/>
      <c r="N456" s="61"/>
      <c r="O456" s="61"/>
      <c r="P456" s="61"/>
      <c r="Q456" s="61"/>
      <c r="R456" s="61"/>
      <c r="S456" s="61"/>
      <c r="T456" s="61"/>
      <c r="U456" s="61"/>
    </row>
    <row r="457">
      <c r="A457" s="87"/>
      <c r="B457" s="17"/>
      <c r="C457" s="87"/>
      <c r="D457" s="87"/>
      <c r="E457" s="88"/>
      <c r="F457" s="87"/>
      <c r="G457" s="89"/>
      <c r="H457" s="89"/>
      <c r="I457" s="90"/>
      <c r="J457" s="91"/>
      <c r="K457" s="61"/>
      <c r="L457" s="61"/>
      <c r="M457" s="61"/>
      <c r="N457" s="61"/>
      <c r="O457" s="61"/>
      <c r="P457" s="61"/>
      <c r="Q457" s="61"/>
      <c r="R457" s="61"/>
      <c r="S457" s="61"/>
      <c r="T457" s="61"/>
      <c r="U457" s="61"/>
    </row>
    <row r="458">
      <c r="A458" s="87"/>
      <c r="B458" s="17"/>
      <c r="C458" s="87"/>
      <c r="D458" s="87"/>
      <c r="E458" s="88"/>
      <c r="F458" s="87"/>
      <c r="G458" s="89"/>
      <c r="H458" s="89"/>
      <c r="I458" s="90"/>
      <c r="J458" s="91"/>
      <c r="K458" s="61"/>
      <c r="L458" s="61"/>
      <c r="M458" s="61"/>
      <c r="N458" s="61"/>
      <c r="O458" s="61"/>
      <c r="P458" s="61"/>
      <c r="Q458" s="61"/>
      <c r="R458" s="61"/>
      <c r="S458" s="61"/>
      <c r="T458" s="61"/>
      <c r="U458" s="61"/>
    </row>
    <row r="459">
      <c r="A459" s="87"/>
      <c r="B459" s="17"/>
      <c r="C459" s="87"/>
      <c r="D459" s="87"/>
      <c r="E459" s="88"/>
      <c r="F459" s="87"/>
      <c r="G459" s="89"/>
      <c r="H459" s="89"/>
      <c r="I459" s="90"/>
      <c r="J459" s="91"/>
      <c r="K459" s="61"/>
      <c r="L459" s="61"/>
      <c r="M459" s="61"/>
      <c r="N459" s="61"/>
      <c r="O459" s="61"/>
      <c r="P459" s="61"/>
      <c r="Q459" s="61"/>
      <c r="R459" s="61"/>
      <c r="S459" s="61"/>
      <c r="T459" s="61"/>
      <c r="U459" s="61"/>
    </row>
    <row r="460">
      <c r="A460" s="87"/>
      <c r="B460" s="17"/>
      <c r="C460" s="87"/>
      <c r="D460" s="87"/>
      <c r="E460" s="88"/>
      <c r="F460" s="87"/>
      <c r="G460" s="89"/>
      <c r="H460" s="89"/>
      <c r="I460" s="90"/>
      <c r="J460" s="91"/>
      <c r="K460" s="61"/>
      <c r="L460" s="61"/>
      <c r="M460" s="61"/>
      <c r="N460" s="61"/>
      <c r="O460" s="61"/>
      <c r="P460" s="61"/>
      <c r="Q460" s="61"/>
      <c r="R460" s="61"/>
      <c r="S460" s="61"/>
      <c r="T460" s="61"/>
      <c r="U460" s="61"/>
    </row>
    <row r="461">
      <c r="A461" s="87"/>
      <c r="B461" s="17"/>
      <c r="C461" s="87"/>
      <c r="D461" s="87"/>
      <c r="E461" s="88"/>
      <c r="F461" s="87"/>
      <c r="G461" s="89"/>
      <c r="H461" s="89"/>
      <c r="I461" s="90"/>
      <c r="J461" s="91"/>
      <c r="K461" s="61"/>
      <c r="L461" s="61"/>
      <c r="M461" s="61"/>
      <c r="N461" s="61"/>
      <c r="O461" s="61"/>
      <c r="P461" s="61"/>
      <c r="Q461" s="61"/>
      <c r="R461" s="61"/>
      <c r="S461" s="61"/>
      <c r="T461" s="61"/>
      <c r="U461" s="61"/>
    </row>
    <row r="462">
      <c r="A462" s="87"/>
      <c r="B462" s="17"/>
      <c r="C462" s="87"/>
      <c r="D462" s="87"/>
      <c r="E462" s="88"/>
      <c r="F462" s="87"/>
      <c r="G462" s="89"/>
      <c r="H462" s="89"/>
      <c r="I462" s="90"/>
      <c r="J462" s="91"/>
      <c r="K462" s="61"/>
      <c r="L462" s="61"/>
      <c r="M462" s="61"/>
      <c r="N462" s="61"/>
      <c r="O462" s="61"/>
      <c r="P462" s="61"/>
      <c r="Q462" s="61"/>
      <c r="R462" s="61"/>
      <c r="S462" s="61"/>
      <c r="T462" s="61"/>
      <c r="U462" s="61"/>
    </row>
    <row r="463">
      <c r="A463" s="87"/>
      <c r="B463" s="17"/>
      <c r="C463" s="87"/>
      <c r="D463" s="87"/>
      <c r="E463" s="88"/>
      <c r="F463" s="87"/>
      <c r="G463" s="89"/>
      <c r="H463" s="89"/>
      <c r="I463" s="90"/>
      <c r="J463" s="91"/>
      <c r="K463" s="61"/>
      <c r="L463" s="61"/>
      <c r="M463" s="61"/>
      <c r="N463" s="61"/>
      <c r="O463" s="61"/>
      <c r="P463" s="61"/>
      <c r="Q463" s="61"/>
      <c r="R463" s="61"/>
      <c r="S463" s="61"/>
      <c r="T463" s="61"/>
      <c r="U463" s="61"/>
    </row>
    <row r="464">
      <c r="A464" s="87"/>
      <c r="B464" s="17"/>
      <c r="C464" s="87"/>
      <c r="D464" s="87"/>
      <c r="E464" s="88"/>
      <c r="F464" s="87"/>
      <c r="G464" s="89"/>
      <c r="H464" s="89"/>
      <c r="I464" s="90"/>
      <c r="J464" s="91"/>
      <c r="K464" s="61"/>
      <c r="L464" s="61"/>
      <c r="M464" s="61"/>
      <c r="N464" s="61"/>
      <c r="O464" s="61"/>
      <c r="P464" s="61"/>
      <c r="Q464" s="61"/>
      <c r="R464" s="61"/>
      <c r="S464" s="61"/>
      <c r="T464" s="61"/>
      <c r="U464" s="61"/>
    </row>
    <row r="465">
      <c r="A465" s="87"/>
      <c r="B465" s="17"/>
      <c r="C465" s="87"/>
      <c r="D465" s="87"/>
      <c r="E465" s="88"/>
      <c r="F465" s="87"/>
      <c r="G465" s="89"/>
      <c r="H465" s="89"/>
      <c r="I465" s="90"/>
      <c r="J465" s="91"/>
      <c r="K465" s="61"/>
      <c r="L465" s="61"/>
      <c r="M465" s="61"/>
      <c r="N465" s="61"/>
      <c r="O465" s="61"/>
      <c r="P465" s="61"/>
      <c r="Q465" s="61"/>
      <c r="R465" s="61"/>
      <c r="S465" s="61"/>
      <c r="T465" s="61"/>
      <c r="U465" s="61"/>
    </row>
    <row r="466">
      <c r="A466" s="87"/>
      <c r="B466" s="17"/>
      <c r="C466" s="87"/>
      <c r="D466" s="87"/>
      <c r="E466" s="88"/>
      <c r="F466" s="87"/>
      <c r="G466" s="89"/>
      <c r="H466" s="89"/>
      <c r="I466" s="90"/>
      <c r="J466" s="91"/>
      <c r="K466" s="61"/>
      <c r="L466" s="61"/>
      <c r="M466" s="61"/>
      <c r="N466" s="61"/>
      <c r="O466" s="61"/>
      <c r="P466" s="61"/>
      <c r="Q466" s="61"/>
      <c r="R466" s="61"/>
      <c r="S466" s="61"/>
      <c r="T466" s="61"/>
      <c r="U466" s="61"/>
    </row>
    <row r="467">
      <c r="A467" s="87"/>
      <c r="B467" s="17"/>
      <c r="C467" s="87"/>
      <c r="D467" s="87"/>
      <c r="E467" s="88"/>
      <c r="F467" s="87"/>
      <c r="G467" s="89"/>
      <c r="H467" s="89"/>
      <c r="I467" s="90"/>
      <c r="J467" s="91"/>
      <c r="K467" s="61"/>
      <c r="L467" s="61"/>
      <c r="M467" s="61"/>
      <c r="N467" s="61"/>
      <c r="O467" s="61"/>
      <c r="P467" s="61"/>
      <c r="Q467" s="61"/>
      <c r="R467" s="61"/>
      <c r="S467" s="61"/>
      <c r="T467" s="61"/>
      <c r="U467" s="61"/>
    </row>
    <row r="468">
      <c r="A468" s="87"/>
      <c r="B468" s="17"/>
      <c r="C468" s="87"/>
      <c r="D468" s="87"/>
      <c r="E468" s="88"/>
      <c r="F468" s="87"/>
      <c r="G468" s="89"/>
      <c r="H468" s="89"/>
      <c r="I468" s="90"/>
      <c r="J468" s="91"/>
      <c r="K468" s="61"/>
      <c r="L468" s="61"/>
      <c r="M468" s="61"/>
      <c r="N468" s="61"/>
      <c r="O468" s="61"/>
      <c r="P468" s="61"/>
      <c r="Q468" s="61"/>
      <c r="R468" s="61"/>
      <c r="S468" s="61"/>
      <c r="T468" s="61"/>
      <c r="U468" s="61"/>
    </row>
    <row r="469">
      <c r="A469" s="87"/>
      <c r="B469" s="17"/>
      <c r="C469" s="87"/>
      <c r="D469" s="87"/>
      <c r="E469" s="88"/>
      <c r="F469" s="87"/>
      <c r="G469" s="89"/>
      <c r="H469" s="89"/>
      <c r="I469" s="90"/>
      <c r="J469" s="91"/>
      <c r="K469" s="61"/>
      <c r="L469" s="61"/>
      <c r="M469" s="61"/>
      <c r="N469" s="61"/>
      <c r="O469" s="61"/>
      <c r="P469" s="61"/>
      <c r="Q469" s="61"/>
      <c r="R469" s="61"/>
      <c r="S469" s="61"/>
      <c r="T469" s="61"/>
      <c r="U469" s="61"/>
    </row>
    <row r="470">
      <c r="A470" s="87"/>
      <c r="B470" s="17"/>
      <c r="C470" s="87"/>
      <c r="D470" s="87"/>
      <c r="E470" s="88"/>
      <c r="F470" s="87"/>
      <c r="G470" s="89"/>
      <c r="H470" s="89"/>
      <c r="I470" s="90"/>
      <c r="J470" s="91"/>
      <c r="K470" s="61"/>
      <c r="L470" s="61"/>
      <c r="M470" s="61"/>
      <c r="N470" s="61"/>
      <c r="O470" s="61"/>
      <c r="P470" s="61"/>
      <c r="Q470" s="61"/>
      <c r="R470" s="61"/>
      <c r="S470" s="61"/>
      <c r="T470" s="61"/>
      <c r="U470" s="61"/>
    </row>
    <row r="471">
      <c r="A471" s="87"/>
      <c r="B471" s="17"/>
      <c r="C471" s="87"/>
      <c r="D471" s="87"/>
      <c r="E471" s="88"/>
      <c r="F471" s="87"/>
      <c r="G471" s="89"/>
      <c r="H471" s="89"/>
      <c r="I471" s="90"/>
      <c r="J471" s="91"/>
      <c r="K471" s="61"/>
      <c r="L471" s="61"/>
      <c r="M471" s="61"/>
      <c r="N471" s="61"/>
      <c r="O471" s="61"/>
      <c r="P471" s="61"/>
      <c r="Q471" s="61"/>
      <c r="R471" s="61"/>
      <c r="S471" s="61"/>
      <c r="T471" s="61"/>
      <c r="U471" s="61"/>
    </row>
    <row r="472">
      <c r="A472" s="87"/>
      <c r="B472" s="17"/>
      <c r="C472" s="87"/>
      <c r="D472" s="87"/>
      <c r="E472" s="88"/>
      <c r="F472" s="87"/>
      <c r="G472" s="89"/>
      <c r="H472" s="89"/>
      <c r="I472" s="90"/>
      <c r="J472" s="91"/>
      <c r="K472" s="61"/>
      <c r="L472" s="61"/>
      <c r="M472" s="61"/>
      <c r="N472" s="61"/>
      <c r="O472" s="61"/>
      <c r="P472" s="61"/>
      <c r="Q472" s="61"/>
      <c r="R472" s="61"/>
      <c r="S472" s="61"/>
      <c r="T472" s="61"/>
      <c r="U472" s="61"/>
    </row>
    <row r="473">
      <c r="A473" s="87"/>
      <c r="B473" s="17"/>
      <c r="C473" s="87"/>
      <c r="D473" s="87"/>
      <c r="E473" s="88"/>
      <c r="F473" s="87"/>
      <c r="G473" s="89"/>
      <c r="H473" s="89"/>
      <c r="I473" s="90"/>
      <c r="J473" s="91"/>
      <c r="K473" s="61"/>
      <c r="L473" s="61"/>
      <c r="M473" s="61"/>
      <c r="N473" s="61"/>
      <c r="O473" s="61"/>
      <c r="P473" s="61"/>
      <c r="Q473" s="61"/>
      <c r="R473" s="61"/>
      <c r="S473" s="61"/>
      <c r="T473" s="61"/>
      <c r="U473" s="61"/>
    </row>
    <row r="474">
      <c r="A474" s="87"/>
      <c r="B474" s="17"/>
      <c r="C474" s="87"/>
      <c r="D474" s="87"/>
      <c r="E474" s="88"/>
      <c r="F474" s="87"/>
      <c r="G474" s="89"/>
      <c r="H474" s="89"/>
      <c r="I474" s="90"/>
      <c r="J474" s="91"/>
      <c r="K474" s="61"/>
      <c r="L474" s="61"/>
      <c r="M474" s="61"/>
      <c r="N474" s="61"/>
      <c r="O474" s="61"/>
      <c r="P474" s="61"/>
      <c r="Q474" s="61"/>
      <c r="R474" s="61"/>
      <c r="S474" s="61"/>
      <c r="T474" s="61"/>
      <c r="U474" s="61"/>
    </row>
    <row r="475">
      <c r="A475" s="87"/>
      <c r="B475" s="17"/>
      <c r="C475" s="87"/>
      <c r="D475" s="87"/>
      <c r="E475" s="88"/>
      <c r="F475" s="87"/>
      <c r="G475" s="89"/>
      <c r="H475" s="89"/>
      <c r="I475" s="90"/>
      <c r="J475" s="91"/>
      <c r="K475" s="61"/>
      <c r="L475" s="61"/>
      <c r="M475" s="61"/>
      <c r="N475" s="61"/>
      <c r="O475" s="61"/>
      <c r="P475" s="61"/>
      <c r="Q475" s="61"/>
      <c r="R475" s="61"/>
      <c r="S475" s="61"/>
      <c r="T475" s="61"/>
      <c r="U475" s="61"/>
    </row>
    <row r="476">
      <c r="A476" s="87"/>
      <c r="B476" s="17"/>
      <c r="C476" s="87"/>
      <c r="D476" s="87"/>
      <c r="E476" s="88"/>
      <c r="F476" s="87"/>
      <c r="G476" s="89"/>
      <c r="H476" s="89"/>
      <c r="I476" s="90"/>
      <c r="J476" s="91"/>
      <c r="K476" s="61"/>
      <c r="L476" s="61"/>
      <c r="M476" s="61"/>
      <c r="N476" s="61"/>
      <c r="O476" s="61"/>
      <c r="P476" s="61"/>
      <c r="Q476" s="61"/>
      <c r="R476" s="61"/>
      <c r="S476" s="61"/>
      <c r="T476" s="61"/>
      <c r="U476" s="61"/>
    </row>
    <row r="477">
      <c r="A477" s="87"/>
      <c r="B477" s="17"/>
      <c r="C477" s="87"/>
      <c r="D477" s="87"/>
      <c r="E477" s="88"/>
      <c r="F477" s="87"/>
      <c r="G477" s="89"/>
      <c r="H477" s="89"/>
      <c r="I477" s="90"/>
      <c r="J477" s="91"/>
      <c r="K477" s="61"/>
      <c r="L477" s="61"/>
      <c r="M477" s="61"/>
      <c r="N477" s="61"/>
      <c r="O477" s="61"/>
      <c r="P477" s="61"/>
      <c r="Q477" s="61"/>
      <c r="R477" s="61"/>
      <c r="S477" s="61"/>
      <c r="T477" s="61"/>
      <c r="U477" s="61"/>
    </row>
    <row r="478">
      <c r="A478" s="87"/>
      <c r="B478" s="17"/>
      <c r="C478" s="87"/>
      <c r="D478" s="87"/>
      <c r="E478" s="88"/>
      <c r="F478" s="87"/>
      <c r="G478" s="89"/>
      <c r="H478" s="89"/>
      <c r="I478" s="90"/>
      <c r="J478" s="91"/>
      <c r="K478" s="61"/>
      <c r="L478" s="61"/>
      <c r="M478" s="61"/>
      <c r="N478" s="61"/>
      <c r="O478" s="61"/>
      <c r="P478" s="61"/>
      <c r="Q478" s="61"/>
      <c r="R478" s="61"/>
      <c r="S478" s="61"/>
      <c r="T478" s="61"/>
      <c r="U478" s="61"/>
    </row>
    <row r="479">
      <c r="A479" s="87"/>
      <c r="B479" s="17"/>
      <c r="C479" s="87"/>
      <c r="D479" s="87"/>
      <c r="E479" s="88"/>
      <c r="F479" s="87"/>
      <c r="G479" s="89"/>
      <c r="H479" s="89"/>
      <c r="I479" s="90"/>
      <c r="J479" s="91"/>
      <c r="K479" s="61"/>
      <c r="L479" s="61"/>
      <c r="M479" s="61"/>
      <c r="N479" s="61"/>
      <c r="O479" s="61"/>
      <c r="P479" s="61"/>
      <c r="Q479" s="61"/>
      <c r="R479" s="61"/>
      <c r="S479" s="61"/>
      <c r="T479" s="61"/>
      <c r="U479" s="61"/>
    </row>
    <row r="480">
      <c r="A480" s="87"/>
      <c r="B480" s="17"/>
      <c r="C480" s="87"/>
      <c r="D480" s="87"/>
      <c r="E480" s="88"/>
      <c r="F480" s="87"/>
      <c r="G480" s="89"/>
      <c r="H480" s="89"/>
      <c r="I480" s="90"/>
      <c r="J480" s="91"/>
      <c r="K480" s="61"/>
      <c r="L480" s="61"/>
      <c r="M480" s="61"/>
      <c r="N480" s="61"/>
      <c r="O480" s="61"/>
      <c r="P480" s="61"/>
      <c r="Q480" s="61"/>
      <c r="R480" s="61"/>
      <c r="S480" s="61"/>
      <c r="T480" s="61"/>
      <c r="U480" s="61"/>
    </row>
    <row r="481">
      <c r="A481" s="87"/>
      <c r="B481" s="17"/>
      <c r="C481" s="87"/>
      <c r="D481" s="87"/>
      <c r="E481" s="88"/>
      <c r="F481" s="87"/>
      <c r="G481" s="89"/>
      <c r="H481" s="89"/>
      <c r="I481" s="90"/>
      <c r="J481" s="91"/>
      <c r="K481" s="61"/>
      <c r="L481" s="61"/>
      <c r="M481" s="61"/>
      <c r="N481" s="61"/>
      <c r="O481" s="61"/>
      <c r="P481" s="61"/>
      <c r="Q481" s="61"/>
      <c r="R481" s="61"/>
      <c r="S481" s="61"/>
      <c r="T481" s="61"/>
      <c r="U481" s="61"/>
    </row>
    <row r="482">
      <c r="A482" s="87"/>
      <c r="B482" s="17"/>
      <c r="C482" s="87"/>
      <c r="D482" s="87"/>
      <c r="E482" s="88"/>
      <c r="F482" s="87"/>
      <c r="G482" s="89"/>
      <c r="H482" s="89"/>
      <c r="I482" s="90"/>
      <c r="J482" s="91"/>
      <c r="K482" s="61"/>
      <c r="L482" s="61"/>
      <c r="M482" s="61"/>
      <c r="N482" s="61"/>
      <c r="O482" s="61"/>
      <c r="P482" s="61"/>
      <c r="Q482" s="61"/>
      <c r="R482" s="61"/>
      <c r="S482" s="61"/>
      <c r="T482" s="61"/>
      <c r="U482" s="61"/>
    </row>
    <row r="483">
      <c r="A483" s="87"/>
      <c r="B483" s="17"/>
      <c r="C483" s="87"/>
      <c r="D483" s="87"/>
      <c r="E483" s="88"/>
      <c r="F483" s="87"/>
      <c r="G483" s="89"/>
      <c r="H483" s="89"/>
      <c r="I483" s="90"/>
      <c r="J483" s="91"/>
      <c r="K483" s="61"/>
      <c r="L483" s="61"/>
      <c r="M483" s="61"/>
      <c r="N483" s="61"/>
      <c r="O483" s="61"/>
      <c r="P483" s="61"/>
      <c r="Q483" s="61"/>
      <c r="R483" s="61"/>
      <c r="S483" s="61"/>
      <c r="T483" s="61"/>
      <c r="U483" s="61"/>
    </row>
    <row r="484">
      <c r="A484" s="87"/>
      <c r="B484" s="17"/>
      <c r="C484" s="87"/>
      <c r="D484" s="87"/>
      <c r="E484" s="88"/>
      <c r="F484" s="87"/>
      <c r="G484" s="89"/>
      <c r="H484" s="89"/>
      <c r="I484" s="90"/>
      <c r="J484" s="91"/>
      <c r="K484" s="61"/>
      <c r="L484" s="61"/>
      <c r="M484" s="61"/>
      <c r="N484" s="61"/>
      <c r="O484" s="61"/>
      <c r="P484" s="61"/>
      <c r="Q484" s="61"/>
      <c r="R484" s="61"/>
      <c r="S484" s="61"/>
      <c r="T484" s="61"/>
      <c r="U484" s="61"/>
    </row>
    <row r="485">
      <c r="A485" s="87"/>
      <c r="B485" s="17"/>
      <c r="C485" s="87"/>
      <c r="D485" s="87"/>
      <c r="E485" s="88"/>
      <c r="F485" s="87"/>
      <c r="G485" s="89"/>
      <c r="H485" s="89"/>
      <c r="I485" s="90"/>
      <c r="J485" s="91"/>
      <c r="K485" s="61"/>
      <c r="L485" s="61"/>
      <c r="M485" s="61"/>
      <c r="N485" s="61"/>
      <c r="O485" s="61"/>
      <c r="P485" s="61"/>
      <c r="Q485" s="61"/>
      <c r="R485" s="61"/>
      <c r="S485" s="61"/>
      <c r="T485" s="61"/>
      <c r="U485" s="61"/>
    </row>
    <row r="486">
      <c r="A486" s="87"/>
      <c r="B486" s="17"/>
      <c r="C486" s="87"/>
      <c r="D486" s="87"/>
      <c r="E486" s="88"/>
      <c r="F486" s="87"/>
      <c r="G486" s="89"/>
      <c r="H486" s="89"/>
      <c r="I486" s="90"/>
      <c r="J486" s="91"/>
      <c r="K486" s="61"/>
      <c r="L486" s="61"/>
      <c r="M486" s="61"/>
      <c r="N486" s="61"/>
      <c r="O486" s="61"/>
      <c r="P486" s="61"/>
      <c r="Q486" s="61"/>
      <c r="R486" s="61"/>
      <c r="S486" s="61"/>
      <c r="T486" s="61"/>
      <c r="U486" s="61"/>
    </row>
    <row r="487">
      <c r="A487" s="87"/>
      <c r="B487" s="17"/>
      <c r="C487" s="87"/>
      <c r="D487" s="87"/>
      <c r="E487" s="88"/>
      <c r="F487" s="87"/>
      <c r="G487" s="89"/>
      <c r="H487" s="89"/>
      <c r="I487" s="90"/>
      <c r="J487" s="91"/>
      <c r="K487" s="61"/>
      <c r="L487" s="61"/>
      <c r="M487" s="61"/>
      <c r="N487" s="61"/>
      <c r="O487" s="61"/>
      <c r="P487" s="61"/>
      <c r="Q487" s="61"/>
      <c r="R487" s="61"/>
      <c r="S487" s="61"/>
      <c r="T487" s="61"/>
      <c r="U487" s="61"/>
    </row>
    <row r="488">
      <c r="A488" s="87"/>
      <c r="B488" s="17"/>
      <c r="C488" s="87"/>
      <c r="D488" s="87"/>
      <c r="E488" s="88"/>
      <c r="F488" s="87"/>
      <c r="G488" s="89"/>
      <c r="H488" s="89"/>
      <c r="I488" s="90"/>
      <c r="J488" s="91"/>
      <c r="K488" s="61"/>
      <c r="L488" s="61"/>
      <c r="M488" s="61"/>
      <c r="N488" s="61"/>
      <c r="O488" s="61"/>
      <c r="P488" s="61"/>
      <c r="Q488" s="61"/>
      <c r="R488" s="61"/>
      <c r="S488" s="61"/>
      <c r="T488" s="61"/>
      <c r="U488" s="61"/>
    </row>
    <row r="489">
      <c r="A489" s="87"/>
      <c r="B489" s="17"/>
      <c r="C489" s="87"/>
      <c r="D489" s="87"/>
      <c r="E489" s="88"/>
      <c r="F489" s="87"/>
      <c r="G489" s="89"/>
      <c r="H489" s="89"/>
      <c r="I489" s="90"/>
      <c r="J489" s="91"/>
      <c r="K489" s="61"/>
      <c r="L489" s="61"/>
      <c r="M489" s="61"/>
      <c r="N489" s="61"/>
      <c r="O489" s="61"/>
      <c r="P489" s="61"/>
      <c r="Q489" s="61"/>
      <c r="R489" s="61"/>
      <c r="S489" s="61"/>
      <c r="T489" s="61"/>
      <c r="U489" s="61"/>
    </row>
    <row r="490">
      <c r="A490" s="87"/>
      <c r="B490" s="17"/>
      <c r="C490" s="87"/>
      <c r="D490" s="87"/>
      <c r="E490" s="88"/>
      <c r="F490" s="87"/>
      <c r="G490" s="89"/>
      <c r="H490" s="89"/>
      <c r="I490" s="90"/>
      <c r="J490" s="91"/>
      <c r="K490" s="61"/>
      <c r="L490" s="61"/>
      <c r="M490" s="61"/>
      <c r="N490" s="61"/>
      <c r="O490" s="61"/>
      <c r="P490" s="61"/>
      <c r="Q490" s="61"/>
      <c r="R490" s="61"/>
      <c r="S490" s="61"/>
      <c r="T490" s="61"/>
      <c r="U490" s="61"/>
    </row>
    <row r="491">
      <c r="A491" s="87"/>
      <c r="B491" s="17"/>
      <c r="C491" s="87"/>
      <c r="D491" s="87"/>
      <c r="E491" s="88"/>
      <c r="F491" s="87"/>
      <c r="G491" s="89"/>
      <c r="H491" s="89"/>
      <c r="I491" s="90"/>
      <c r="J491" s="91"/>
      <c r="K491" s="61"/>
      <c r="L491" s="61"/>
      <c r="M491" s="61"/>
      <c r="N491" s="61"/>
      <c r="O491" s="61"/>
      <c r="P491" s="61"/>
      <c r="Q491" s="61"/>
      <c r="R491" s="61"/>
      <c r="S491" s="61"/>
      <c r="T491" s="61"/>
      <c r="U491" s="61"/>
    </row>
    <row r="492">
      <c r="A492" s="87"/>
      <c r="B492" s="17"/>
      <c r="C492" s="87"/>
      <c r="D492" s="87"/>
      <c r="E492" s="88"/>
      <c r="F492" s="87"/>
      <c r="G492" s="89"/>
      <c r="H492" s="89"/>
      <c r="I492" s="90"/>
      <c r="J492" s="91"/>
      <c r="K492" s="61"/>
      <c r="L492" s="61"/>
      <c r="M492" s="61"/>
      <c r="N492" s="61"/>
      <c r="O492" s="61"/>
      <c r="P492" s="61"/>
      <c r="Q492" s="61"/>
      <c r="R492" s="61"/>
      <c r="S492" s="61"/>
      <c r="T492" s="61"/>
      <c r="U492" s="61"/>
    </row>
    <row r="493">
      <c r="A493" s="87"/>
      <c r="B493" s="17"/>
      <c r="C493" s="87"/>
      <c r="D493" s="87"/>
      <c r="E493" s="88"/>
      <c r="F493" s="87"/>
      <c r="G493" s="89"/>
      <c r="H493" s="89"/>
      <c r="I493" s="90"/>
      <c r="J493" s="91"/>
      <c r="K493" s="61"/>
      <c r="L493" s="61"/>
      <c r="M493" s="61"/>
      <c r="N493" s="61"/>
      <c r="O493" s="61"/>
      <c r="P493" s="61"/>
      <c r="Q493" s="61"/>
      <c r="R493" s="61"/>
      <c r="S493" s="61"/>
      <c r="T493" s="61"/>
      <c r="U493" s="61"/>
    </row>
    <row r="494">
      <c r="A494" s="87"/>
      <c r="B494" s="17"/>
      <c r="C494" s="87"/>
      <c r="D494" s="87"/>
      <c r="E494" s="88"/>
      <c r="F494" s="87"/>
      <c r="G494" s="89"/>
      <c r="H494" s="89"/>
      <c r="I494" s="90"/>
      <c r="J494" s="91"/>
      <c r="K494" s="61"/>
      <c r="L494" s="61"/>
      <c r="M494" s="61"/>
      <c r="N494" s="61"/>
      <c r="O494" s="61"/>
      <c r="P494" s="61"/>
      <c r="Q494" s="61"/>
      <c r="R494" s="61"/>
      <c r="S494" s="61"/>
      <c r="T494" s="61"/>
      <c r="U494" s="61"/>
    </row>
    <row r="495">
      <c r="A495" s="87"/>
      <c r="B495" s="17"/>
      <c r="C495" s="87"/>
      <c r="D495" s="87"/>
      <c r="E495" s="88"/>
      <c r="F495" s="87"/>
      <c r="G495" s="89"/>
      <c r="H495" s="89"/>
      <c r="I495" s="90"/>
      <c r="J495" s="91"/>
      <c r="K495" s="61"/>
      <c r="L495" s="61"/>
      <c r="M495" s="61"/>
      <c r="N495" s="61"/>
      <c r="O495" s="61"/>
      <c r="P495" s="61"/>
      <c r="Q495" s="61"/>
      <c r="R495" s="61"/>
      <c r="S495" s="61"/>
      <c r="T495" s="61"/>
      <c r="U495" s="61"/>
    </row>
    <row r="496">
      <c r="A496" s="87"/>
      <c r="B496" s="17"/>
      <c r="C496" s="87"/>
      <c r="D496" s="87"/>
      <c r="E496" s="88"/>
      <c r="F496" s="87"/>
      <c r="G496" s="89"/>
      <c r="H496" s="89"/>
      <c r="I496" s="90"/>
      <c r="J496" s="91"/>
      <c r="K496" s="61"/>
      <c r="L496" s="61"/>
      <c r="M496" s="61"/>
      <c r="N496" s="61"/>
      <c r="O496" s="61"/>
      <c r="P496" s="61"/>
      <c r="Q496" s="61"/>
      <c r="R496" s="61"/>
      <c r="S496" s="61"/>
      <c r="T496" s="61"/>
      <c r="U496" s="61"/>
    </row>
    <row r="497">
      <c r="A497" s="87"/>
      <c r="B497" s="17"/>
      <c r="C497" s="87"/>
      <c r="D497" s="87"/>
      <c r="E497" s="88"/>
      <c r="F497" s="87"/>
      <c r="G497" s="89"/>
      <c r="H497" s="89"/>
      <c r="I497" s="90"/>
      <c r="J497" s="91"/>
      <c r="K497" s="61"/>
      <c r="L497" s="61"/>
      <c r="M497" s="61"/>
      <c r="N497" s="61"/>
      <c r="O497" s="61"/>
      <c r="P497" s="61"/>
      <c r="Q497" s="61"/>
      <c r="R497" s="61"/>
      <c r="S497" s="61"/>
      <c r="T497" s="61"/>
      <c r="U497" s="61"/>
    </row>
    <row r="498">
      <c r="A498" s="87"/>
      <c r="B498" s="17"/>
      <c r="C498" s="87"/>
      <c r="D498" s="87"/>
      <c r="E498" s="88"/>
      <c r="F498" s="87"/>
      <c r="G498" s="89"/>
      <c r="H498" s="89"/>
      <c r="I498" s="90"/>
      <c r="J498" s="91"/>
      <c r="K498" s="61"/>
      <c r="L498" s="61"/>
      <c r="M498" s="61"/>
      <c r="N498" s="61"/>
      <c r="O498" s="61"/>
      <c r="P498" s="61"/>
      <c r="Q498" s="61"/>
      <c r="R498" s="61"/>
      <c r="S498" s="61"/>
      <c r="T498" s="61"/>
      <c r="U498" s="61"/>
    </row>
    <row r="499">
      <c r="A499" s="87"/>
      <c r="B499" s="17"/>
      <c r="C499" s="87"/>
      <c r="D499" s="87"/>
      <c r="E499" s="88"/>
      <c r="F499" s="87"/>
      <c r="G499" s="89"/>
      <c r="H499" s="89"/>
      <c r="I499" s="90"/>
      <c r="J499" s="91"/>
      <c r="K499" s="61"/>
      <c r="L499" s="61"/>
      <c r="M499" s="61"/>
      <c r="N499" s="61"/>
      <c r="O499" s="61"/>
      <c r="P499" s="61"/>
      <c r="Q499" s="61"/>
      <c r="R499" s="61"/>
      <c r="S499" s="61"/>
      <c r="T499" s="61"/>
      <c r="U499" s="61"/>
    </row>
    <row r="500">
      <c r="A500" s="87"/>
      <c r="B500" s="17"/>
      <c r="C500" s="87"/>
      <c r="D500" s="87"/>
      <c r="E500" s="88"/>
      <c r="F500" s="87"/>
      <c r="G500" s="89"/>
      <c r="H500" s="89"/>
      <c r="I500" s="90"/>
      <c r="J500" s="91"/>
      <c r="K500" s="61"/>
      <c r="L500" s="61"/>
      <c r="M500" s="61"/>
      <c r="N500" s="61"/>
      <c r="O500" s="61"/>
      <c r="P500" s="61"/>
      <c r="Q500" s="61"/>
      <c r="R500" s="61"/>
      <c r="S500" s="61"/>
      <c r="T500" s="61"/>
      <c r="U500" s="61"/>
    </row>
    <row r="501">
      <c r="A501" s="87"/>
      <c r="B501" s="17"/>
      <c r="C501" s="87"/>
      <c r="D501" s="87"/>
      <c r="E501" s="88"/>
      <c r="F501" s="87"/>
      <c r="G501" s="89"/>
      <c r="H501" s="89"/>
      <c r="I501" s="90"/>
      <c r="J501" s="91"/>
      <c r="K501" s="61"/>
      <c r="L501" s="61"/>
      <c r="M501" s="61"/>
      <c r="N501" s="61"/>
      <c r="O501" s="61"/>
      <c r="P501" s="61"/>
      <c r="Q501" s="61"/>
      <c r="R501" s="61"/>
      <c r="S501" s="61"/>
      <c r="T501" s="61"/>
      <c r="U501" s="61"/>
    </row>
    <row r="502">
      <c r="A502" s="87"/>
      <c r="B502" s="17"/>
      <c r="C502" s="87"/>
      <c r="D502" s="87"/>
      <c r="E502" s="88"/>
      <c r="F502" s="87"/>
      <c r="G502" s="89"/>
      <c r="H502" s="89"/>
      <c r="I502" s="90"/>
      <c r="J502" s="91"/>
      <c r="K502" s="61"/>
      <c r="L502" s="61"/>
      <c r="M502" s="61"/>
      <c r="N502" s="61"/>
      <c r="O502" s="61"/>
      <c r="P502" s="61"/>
      <c r="Q502" s="61"/>
      <c r="R502" s="61"/>
      <c r="S502" s="61"/>
      <c r="T502" s="61"/>
      <c r="U502" s="61"/>
    </row>
    <row r="503">
      <c r="A503" s="87"/>
      <c r="B503" s="17"/>
      <c r="C503" s="87"/>
      <c r="D503" s="87"/>
      <c r="E503" s="88"/>
      <c r="F503" s="87"/>
      <c r="G503" s="89"/>
      <c r="H503" s="89"/>
      <c r="I503" s="90"/>
      <c r="J503" s="91"/>
      <c r="K503" s="61"/>
      <c r="L503" s="61"/>
      <c r="M503" s="61"/>
      <c r="N503" s="61"/>
      <c r="O503" s="61"/>
      <c r="P503" s="61"/>
      <c r="Q503" s="61"/>
      <c r="R503" s="61"/>
      <c r="S503" s="61"/>
      <c r="T503" s="61"/>
      <c r="U503" s="61"/>
    </row>
    <row r="504">
      <c r="A504" s="87"/>
      <c r="B504" s="17"/>
      <c r="C504" s="87"/>
      <c r="D504" s="87"/>
      <c r="E504" s="88"/>
      <c r="F504" s="87"/>
      <c r="G504" s="89"/>
      <c r="H504" s="89"/>
      <c r="I504" s="90"/>
      <c r="J504" s="91"/>
      <c r="K504" s="61"/>
      <c r="L504" s="61"/>
      <c r="M504" s="61"/>
      <c r="N504" s="61"/>
      <c r="O504" s="61"/>
      <c r="P504" s="61"/>
      <c r="Q504" s="61"/>
      <c r="R504" s="61"/>
      <c r="S504" s="61"/>
      <c r="T504" s="61"/>
      <c r="U504" s="61"/>
    </row>
    <row r="505">
      <c r="A505" s="87"/>
      <c r="B505" s="17"/>
      <c r="C505" s="87"/>
      <c r="D505" s="87"/>
      <c r="E505" s="88"/>
      <c r="F505" s="87"/>
      <c r="G505" s="89"/>
      <c r="H505" s="89"/>
      <c r="I505" s="90"/>
      <c r="J505" s="91"/>
      <c r="K505" s="61"/>
      <c r="L505" s="61"/>
      <c r="M505" s="61"/>
      <c r="N505" s="61"/>
      <c r="O505" s="61"/>
      <c r="P505" s="61"/>
      <c r="Q505" s="61"/>
      <c r="R505" s="61"/>
      <c r="S505" s="61"/>
      <c r="T505" s="61"/>
      <c r="U505" s="61"/>
    </row>
    <row r="506">
      <c r="A506" s="87"/>
      <c r="B506" s="17"/>
      <c r="C506" s="87"/>
      <c r="D506" s="87"/>
      <c r="E506" s="88"/>
      <c r="F506" s="87"/>
      <c r="G506" s="89"/>
      <c r="H506" s="89"/>
      <c r="I506" s="90"/>
      <c r="J506" s="91"/>
      <c r="K506" s="61"/>
      <c r="L506" s="61"/>
      <c r="M506" s="61"/>
      <c r="N506" s="61"/>
      <c r="O506" s="61"/>
      <c r="P506" s="61"/>
      <c r="Q506" s="61"/>
      <c r="R506" s="61"/>
      <c r="S506" s="61"/>
      <c r="T506" s="61"/>
      <c r="U506" s="61"/>
    </row>
    <row r="507">
      <c r="A507" s="87"/>
      <c r="B507" s="17"/>
      <c r="C507" s="87"/>
      <c r="D507" s="87"/>
      <c r="E507" s="88"/>
      <c r="F507" s="87"/>
      <c r="G507" s="89"/>
      <c r="H507" s="89"/>
      <c r="I507" s="90"/>
      <c r="J507" s="91"/>
      <c r="K507" s="61"/>
      <c r="L507" s="61"/>
      <c r="M507" s="61"/>
      <c r="N507" s="61"/>
      <c r="O507" s="61"/>
      <c r="P507" s="61"/>
      <c r="Q507" s="61"/>
      <c r="R507" s="61"/>
      <c r="S507" s="61"/>
      <c r="T507" s="61"/>
      <c r="U507" s="61"/>
    </row>
    <row r="508">
      <c r="A508" s="87"/>
      <c r="B508" s="17"/>
      <c r="C508" s="87"/>
      <c r="D508" s="87"/>
      <c r="E508" s="88"/>
      <c r="F508" s="87"/>
      <c r="G508" s="89"/>
      <c r="H508" s="89"/>
      <c r="I508" s="90"/>
      <c r="J508" s="91"/>
      <c r="K508" s="61"/>
      <c r="L508" s="61"/>
      <c r="M508" s="61"/>
      <c r="N508" s="61"/>
      <c r="O508" s="61"/>
      <c r="P508" s="61"/>
      <c r="Q508" s="61"/>
      <c r="R508" s="61"/>
      <c r="S508" s="61"/>
      <c r="T508" s="61"/>
      <c r="U508" s="61"/>
    </row>
    <row r="509">
      <c r="A509" s="87"/>
      <c r="B509" s="17"/>
      <c r="C509" s="87"/>
      <c r="D509" s="87"/>
      <c r="E509" s="88"/>
      <c r="F509" s="87"/>
      <c r="G509" s="89"/>
      <c r="H509" s="89"/>
      <c r="I509" s="90"/>
      <c r="J509" s="91"/>
      <c r="K509" s="61"/>
      <c r="L509" s="61"/>
      <c r="M509" s="61"/>
      <c r="N509" s="61"/>
      <c r="O509" s="61"/>
      <c r="P509" s="61"/>
      <c r="Q509" s="61"/>
      <c r="R509" s="61"/>
      <c r="S509" s="61"/>
      <c r="T509" s="61"/>
      <c r="U509" s="61"/>
    </row>
    <row r="510">
      <c r="A510" s="87"/>
      <c r="B510" s="17"/>
      <c r="C510" s="87"/>
      <c r="D510" s="87"/>
      <c r="E510" s="88"/>
      <c r="F510" s="87"/>
      <c r="G510" s="89"/>
      <c r="H510" s="89"/>
      <c r="I510" s="90"/>
      <c r="J510" s="91"/>
      <c r="K510" s="61"/>
      <c r="L510" s="61"/>
      <c r="M510" s="61"/>
      <c r="N510" s="61"/>
      <c r="O510" s="61"/>
      <c r="P510" s="61"/>
      <c r="Q510" s="61"/>
      <c r="R510" s="61"/>
      <c r="S510" s="61"/>
      <c r="T510" s="61"/>
      <c r="U510" s="61"/>
    </row>
    <row r="511">
      <c r="A511" s="87"/>
      <c r="B511" s="17"/>
      <c r="C511" s="87"/>
      <c r="D511" s="87"/>
      <c r="E511" s="88"/>
      <c r="F511" s="87"/>
      <c r="G511" s="89"/>
      <c r="H511" s="89"/>
      <c r="I511" s="90"/>
      <c r="J511" s="91"/>
      <c r="K511" s="61"/>
      <c r="L511" s="61"/>
      <c r="M511" s="61"/>
      <c r="N511" s="61"/>
      <c r="O511" s="61"/>
      <c r="P511" s="61"/>
      <c r="Q511" s="61"/>
      <c r="R511" s="61"/>
      <c r="S511" s="61"/>
      <c r="T511" s="61"/>
      <c r="U511" s="61"/>
    </row>
    <row r="512">
      <c r="A512" s="87"/>
      <c r="B512" s="17"/>
      <c r="C512" s="87"/>
      <c r="D512" s="87"/>
      <c r="E512" s="88"/>
      <c r="F512" s="87"/>
      <c r="G512" s="89"/>
      <c r="H512" s="89"/>
      <c r="I512" s="90"/>
      <c r="J512" s="91"/>
      <c r="K512" s="61"/>
      <c r="L512" s="61"/>
      <c r="M512" s="61"/>
      <c r="N512" s="61"/>
      <c r="O512" s="61"/>
      <c r="P512" s="61"/>
      <c r="Q512" s="61"/>
      <c r="R512" s="61"/>
      <c r="S512" s="61"/>
      <c r="T512" s="61"/>
      <c r="U512" s="61"/>
    </row>
    <row r="513">
      <c r="A513" s="87"/>
      <c r="B513" s="17"/>
      <c r="C513" s="87"/>
      <c r="D513" s="87"/>
      <c r="E513" s="88"/>
      <c r="F513" s="87"/>
      <c r="G513" s="89"/>
      <c r="H513" s="89"/>
      <c r="I513" s="90"/>
      <c r="J513" s="91"/>
      <c r="K513" s="61"/>
      <c r="L513" s="61"/>
      <c r="M513" s="61"/>
      <c r="N513" s="61"/>
      <c r="O513" s="61"/>
      <c r="P513" s="61"/>
      <c r="Q513" s="61"/>
      <c r="R513" s="61"/>
      <c r="S513" s="61"/>
      <c r="T513" s="61"/>
      <c r="U513" s="61"/>
    </row>
    <row r="514">
      <c r="A514" s="87"/>
      <c r="B514" s="17"/>
      <c r="C514" s="87"/>
      <c r="D514" s="87"/>
      <c r="E514" s="88"/>
      <c r="F514" s="87"/>
      <c r="G514" s="89"/>
      <c r="H514" s="89"/>
      <c r="I514" s="90"/>
      <c r="J514" s="91"/>
      <c r="K514" s="61"/>
      <c r="L514" s="61"/>
      <c r="M514" s="61"/>
      <c r="N514" s="61"/>
      <c r="O514" s="61"/>
      <c r="P514" s="61"/>
      <c r="Q514" s="61"/>
      <c r="R514" s="61"/>
      <c r="S514" s="61"/>
      <c r="T514" s="61"/>
      <c r="U514" s="61"/>
    </row>
    <row r="515">
      <c r="A515" s="87"/>
      <c r="B515" s="17"/>
      <c r="C515" s="87"/>
      <c r="D515" s="87"/>
      <c r="E515" s="88"/>
      <c r="F515" s="87"/>
      <c r="G515" s="89"/>
      <c r="H515" s="89"/>
      <c r="I515" s="90"/>
      <c r="J515" s="91"/>
      <c r="K515" s="61"/>
      <c r="L515" s="61"/>
      <c r="M515" s="61"/>
      <c r="N515" s="61"/>
      <c r="O515" s="61"/>
      <c r="P515" s="61"/>
      <c r="Q515" s="61"/>
      <c r="R515" s="61"/>
      <c r="S515" s="61"/>
      <c r="T515" s="61"/>
      <c r="U515" s="61"/>
    </row>
    <row r="516">
      <c r="A516" s="87"/>
      <c r="B516" s="17"/>
      <c r="C516" s="87"/>
      <c r="D516" s="87"/>
      <c r="E516" s="88"/>
      <c r="F516" s="87"/>
      <c r="G516" s="89"/>
      <c r="H516" s="89"/>
      <c r="I516" s="90"/>
      <c r="J516" s="91"/>
      <c r="K516" s="61"/>
      <c r="L516" s="61"/>
      <c r="M516" s="61"/>
      <c r="N516" s="61"/>
      <c r="O516" s="61"/>
      <c r="P516" s="61"/>
      <c r="Q516" s="61"/>
      <c r="R516" s="61"/>
      <c r="S516" s="61"/>
      <c r="T516" s="61"/>
      <c r="U516" s="61"/>
    </row>
    <row r="517">
      <c r="A517" s="87"/>
      <c r="B517" s="17"/>
      <c r="C517" s="87"/>
      <c r="D517" s="87"/>
      <c r="E517" s="88"/>
      <c r="F517" s="87"/>
      <c r="G517" s="89"/>
      <c r="H517" s="89"/>
      <c r="I517" s="90"/>
      <c r="J517" s="91"/>
      <c r="K517" s="61"/>
      <c r="L517" s="61"/>
      <c r="M517" s="61"/>
      <c r="N517" s="61"/>
      <c r="O517" s="61"/>
      <c r="P517" s="61"/>
      <c r="Q517" s="61"/>
      <c r="R517" s="61"/>
      <c r="S517" s="61"/>
      <c r="T517" s="61"/>
      <c r="U517" s="61"/>
    </row>
    <row r="518">
      <c r="A518" s="87"/>
      <c r="B518" s="17"/>
      <c r="C518" s="87"/>
      <c r="D518" s="87"/>
      <c r="E518" s="88"/>
      <c r="F518" s="87"/>
      <c r="G518" s="89"/>
      <c r="H518" s="89"/>
      <c r="I518" s="90"/>
      <c r="J518" s="91"/>
      <c r="K518" s="61"/>
      <c r="L518" s="61"/>
      <c r="M518" s="61"/>
      <c r="N518" s="61"/>
      <c r="O518" s="61"/>
      <c r="P518" s="61"/>
      <c r="Q518" s="61"/>
      <c r="R518" s="61"/>
      <c r="S518" s="61"/>
      <c r="T518" s="61"/>
      <c r="U518" s="61"/>
    </row>
    <row r="519">
      <c r="A519" s="87"/>
      <c r="B519" s="17"/>
      <c r="C519" s="87"/>
      <c r="D519" s="87"/>
      <c r="E519" s="88"/>
      <c r="F519" s="87"/>
      <c r="G519" s="89"/>
      <c r="H519" s="89"/>
      <c r="I519" s="90"/>
      <c r="J519" s="91"/>
      <c r="K519" s="61"/>
      <c r="L519" s="61"/>
      <c r="M519" s="61"/>
      <c r="N519" s="61"/>
      <c r="O519" s="61"/>
      <c r="P519" s="61"/>
      <c r="Q519" s="61"/>
      <c r="R519" s="61"/>
      <c r="S519" s="61"/>
      <c r="T519" s="61"/>
      <c r="U519" s="61"/>
    </row>
    <row r="520">
      <c r="A520" s="87"/>
      <c r="B520" s="17"/>
      <c r="C520" s="87"/>
      <c r="D520" s="87"/>
      <c r="E520" s="88"/>
      <c r="F520" s="87"/>
      <c r="G520" s="89"/>
      <c r="H520" s="89"/>
      <c r="I520" s="90"/>
      <c r="J520" s="91"/>
      <c r="K520" s="61"/>
      <c r="L520" s="61"/>
      <c r="M520" s="61"/>
      <c r="N520" s="61"/>
      <c r="O520" s="61"/>
      <c r="P520" s="61"/>
      <c r="Q520" s="61"/>
      <c r="R520" s="61"/>
      <c r="S520" s="61"/>
      <c r="T520" s="61"/>
      <c r="U520" s="61"/>
    </row>
    <row r="521">
      <c r="A521" s="87"/>
      <c r="B521" s="17"/>
      <c r="C521" s="87"/>
      <c r="D521" s="87"/>
      <c r="E521" s="88"/>
      <c r="F521" s="87"/>
      <c r="G521" s="89"/>
      <c r="H521" s="89"/>
      <c r="I521" s="90"/>
      <c r="J521" s="91"/>
      <c r="K521" s="61"/>
      <c r="L521" s="61"/>
      <c r="M521" s="61"/>
      <c r="N521" s="61"/>
      <c r="O521" s="61"/>
      <c r="P521" s="61"/>
      <c r="Q521" s="61"/>
      <c r="R521" s="61"/>
      <c r="S521" s="61"/>
      <c r="T521" s="61"/>
      <c r="U521" s="61"/>
    </row>
    <row r="522">
      <c r="A522" s="87"/>
      <c r="B522" s="17"/>
      <c r="C522" s="87"/>
      <c r="D522" s="87"/>
      <c r="E522" s="88"/>
      <c r="F522" s="87"/>
      <c r="G522" s="89"/>
      <c r="H522" s="89"/>
      <c r="I522" s="90"/>
      <c r="J522" s="91"/>
      <c r="K522" s="61"/>
      <c r="L522" s="61"/>
      <c r="M522" s="61"/>
      <c r="N522" s="61"/>
      <c r="O522" s="61"/>
      <c r="P522" s="61"/>
      <c r="Q522" s="61"/>
      <c r="R522" s="61"/>
      <c r="S522" s="61"/>
      <c r="T522" s="61"/>
      <c r="U522" s="61"/>
    </row>
    <row r="523">
      <c r="A523" s="87"/>
      <c r="B523" s="17"/>
      <c r="C523" s="87"/>
      <c r="D523" s="87"/>
      <c r="E523" s="88"/>
      <c r="F523" s="87"/>
      <c r="G523" s="89"/>
      <c r="H523" s="89"/>
      <c r="I523" s="90"/>
      <c r="J523" s="91"/>
      <c r="K523" s="61"/>
      <c r="L523" s="61"/>
      <c r="M523" s="61"/>
      <c r="N523" s="61"/>
      <c r="O523" s="61"/>
      <c r="P523" s="61"/>
      <c r="Q523" s="61"/>
      <c r="R523" s="61"/>
      <c r="S523" s="61"/>
      <c r="T523" s="61"/>
      <c r="U523" s="61"/>
    </row>
    <row r="524">
      <c r="A524" s="87"/>
      <c r="B524" s="17"/>
      <c r="C524" s="87"/>
      <c r="D524" s="87"/>
      <c r="E524" s="88"/>
      <c r="F524" s="87"/>
      <c r="G524" s="89"/>
      <c r="H524" s="89"/>
      <c r="I524" s="90"/>
      <c r="J524" s="91"/>
      <c r="K524" s="61"/>
      <c r="L524" s="61"/>
      <c r="M524" s="61"/>
      <c r="N524" s="61"/>
      <c r="O524" s="61"/>
      <c r="P524" s="61"/>
      <c r="Q524" s="61"/>
      <c r="R524" s="61"/>
      <c r="S524" s="61"/>
      <c r="T524" s="61"/>
      <c r="U524" s="61"/>
    </row>
    <row r="525">
      <c r="A525" s="87"/>
      <c r="B525" s="17"/>
      <c r="C525" s="87"/>
      <c r="D525" s="87"/>
      <c r="E525" s="88"/>
      <c r="F525" s="87"/>
      <c r="G525" s="89"/>
      <c r="H525" s="89"/>
      <c r="I525" s="90"/>
      <c r="J525" s="91"/>
      <c r="K525" s="61"/>
      <c r="L525" s="61"/>
      <c r="M525" s="61"/>
      <c r="N525" s="61"/>
      <c r="O525" s="61"/>
      <c r="P525" s="61"/>
      <c r="Q525" s="61"/>
      <c r="R525" s="61"/>
      <c r="S525" s="61"/>
      <c r="T525" s="61"/>
      <c r="U525" s="61"/>
    </row>
    <row r="526">
      <c r="A526" s="87"/>
      <c r="B526" s="17"/>
      <c r="C526" s="87"/>
      <c r="D526" s="87"/>
      <c r="E526" s="88"/>
      <c r="F526" s="87"/>
      <c r="G526" s="89"/>
      <c r="H526" s="89"/>
      <c r="I526" s="90"/>
      <c r="J526" s="91"/>
      <c r="K526" s="61"/>
      <c r="L526" s="61"/>
      <c r="M526" s="61"/>
      <c r="N526" s="61"/>
      <c r="O526" s="61"/>
      <c r="P526" s="61"/>
      <c r="Q526" s="61"/>
      <c r="R526" s="61"/>
      <c r="S526" s="61"/>
      <c r="T526" s="61"/>
      <c r="U526" s="61"/>
    </row>
    <row r="527">
      <c r="A527" s="87"/>
      <c r="B527" s="17"/>
      <c r="C527" s="87"/>
      <c r="D527" s="87"/>
      <c r="E527" s="88"/>
      <c r="F527" s="87"/>
      <c r="G527" s="89"/>
      <c r="H527" s="89"/>
      <c r="I527" s="90"/>
      <c r="J527" s="91"/>
      <c r="K527" s="61"/>
      <c r="L527" s="61"/>
      <c r="M527" s="61"/>
      <c r="N527" s="61"/>
      <c r="O527" s="61"/>
      <c r="P527" s="61"/>
      <c r="Q527" s="61"/>
      <c r="R527" s="61"/>
      <c r="S527" s="61"/>
      <c r="T527" s="61"/>
      <c r="U527" s="61"/>
    </row>
    <row r="528">
      <c r="A528" s="87"/>
      <c r="B528" s="17"/>
      <c r="C528" s="87"/>
      <c r="D528" s="87"/>
      <c r="E528" s="88"/>
      <c r="F528" s="87"/>
      <c r="G528" s="89"/>
      <c r="H528" s="89"/>
      <c r="I528" s="90"/>
      <c r="J528" s="91"/>
      <c r="K528" s="61"/>
      <c r="L528" s="61"/>
      <c r="M528" s="61"/>
      <c r="N528" s="61"/>
      <c r="O528" s="61"/>
      <c r="P528" s="61"/>
      <c r="Q528" s="61"/>
      <c r="R528" s="61"/>
      <c r="S528" s="61"/>
      <c r="T528" s="61"/>
      <c r="U528" s="61"/>
    </row>
    <row r="529">
      <c r="A529" s="87"/>
      <c r="B529" s="17"/>
      <c r="C529" s="87"/>
      <c r="D529" s="87"/>
      <c r="E529" s="88"/>
      <c r="F529" s="87"/>
      <c r="G529" s="89"/>
      <c r="H529" s="89"/>
      <c r="I529" s="90"/>
      <c r="J529" s="91"/>
      <c r="K529" s="61"/>
      <c r="L529" s="61"/>
      <c r="M529" s="61"/>
      <c r="N529" s="61"/>
      <c r="O529" s="61"/>
      <c r="P529" s="61"/>
      <c r="Q529" s="61"/>
      <c r="R529" s="61"/>
      <c r="S529" s="61"/>
      <c r="T529" s="61"/>
      <c r="U529" s="61"/>
    </row>
    <row r="530">
      <c r="A530" s="87"/>
      <c r="B530" s="17"/>
      <c r="C530" s="87"/>
      <c r="D530" s="87"/>
      <c r="E530" s="88"/>
      <c r="F530" s="87"/>
      <c r="G530" s="89"/>
      <c r="H530" s="89"/>
      <c r="I530" s="90"/>
      <c r="J530" s="91"/>
      <c r="K530" s="61"/>
      <c r="L530" s="61"/>
      <c r="M530" s="61"/>
      <c r="N530" s="61"/>
      <c r="O530" s="61"/>
      <c r="P530" s="61"/>
      <c r="Q530" s="61"/>
      <c r="R530" s="61"/>
      <c r="S530" s="61"/>
      <c r="T530" s="61"/>
      <c r="U530" s="61"/>
    </row>
    <row r="531">
      <c r="A531" s="87"/>
      <c r="B531" s="17"/>
      <c r="C531" s="87"/>
      <c r="D531" s="87"/>
      <c r="E531" s="88"/>
      <c r="F531" s="87"/>
      <c r="G531" s="89"/>
      <c r="H531" s="89"/>
      <c r="I531" s="90"/>
      <c r="J531" s="91"/>
      <c r="K531" s="61"/>
      <c r="L531" s="61"/>
      <c r="M531" s="61"/>
      <c r="N531" s="61"/>
      <c r="O531" s="61"/>
      <c r="P531" s="61"/>
      <c r="Q531" s="61"/>
      <c r="R531" s="61"/>
      <c r="S531" s="61"/>
      <c r="T531" s="61"/>
      <c r="U531" s="61"/>
    </row>
    <row r="532">
      <c r="A532" s="87"/>
      <c r="B532" s="17"/>
      <c r="C532" s="87"/>
      <c r="D532" s="87"/>
      <c r="E532" s="88"/>
      <c r="F532" s="87"/>
      <c r="G532" s="89"/>
      <c r="H532" s="89"/>
      <c r="I532" s="90"/>
      <c r="J532" s="91"/>
      <c r="K532" s="61"/>
      <c r="L532" s="61"/>
      <c r="M532" s="61"/>
      <c r="N532" s="61"/>
      <c r="O532" s="61"/>
      <c r="P532" s="61"/>
      <c r="Q532" s="61"/>
      <c r="R532" s="61"/>
      <c r="S532" s="61"/>
      <c r="T532" s="61"/>
      <c r="U532" s="61"/>
    </row>
    <row r="533">
      <c r="A533" s="87"/>
      <c r="B533" s="17"/>
      <c r="C533" s="87"/>
      <c r="D533" s="87"/>
      <c r="E533" s="88"/>
      <c r="F533" s="87"/>
      <c r="G533" s="89"/>
      <c r="H533" s="89"/>
      <c r="I533" s="90"/>
      <c r="J533" s="91"/>
      <c r="K533" s="61"/>
      <c r="L533" s="61"/>
      <c r="M533" s="61"/>
      <c r="N533" s="61"/>
      <c r="O533" s="61"/>
      <c r="P533" s="61"/>
      <c r="Q533" s="61"/>
      <c r="R533" s="61"/>
      <c r="S533" s="61"/>
      <c r="T533" s="61"/>
      <c r="U533" s="61"/>
    </row>
    <row r="534">
      <c r="A534" s="87"/>
      <c r="B534" s="17"/>
      <c r="C534" s="87"/>
      <c r="D534" s="87"/>
      <c r="E534" s="88"/>
      <c r="F534" s="87"/>
      <c r="G534" s="89"/>
      <c r="H534" s="89"/>
      <c r="I534" s="90"/>
      <c r="J534" s="91"/>
      <c r="K534" s="61"/>
      <c r="L534" s="61"/>
      <c r="M534" s="61"/>
      <c r="N534" s="61"/>
      <c r="O534" s="61"/>
      <c r="P534" s="61"/>
      <c r="Q534" s="61"/>
      <c r="R534" s="61"/>
      <c r="S534" s="61"/>
      <c r="T534" s="61"/>
      <c r="U534" s="61"/>
    </row>
    <row r="535">
      <c r="A535" s="87"/>
      <c r="B535" s="17"/>
      <c r="C535" s="87"/>
      <c r="D535" s="87"/>
      <c r="E535" s="88"/>
      <c r="F535" s="87"/>
      <c r="G535" s="89"/>
      <c r="H535" s="89"/>
      <c r="I535" s="90"/>
      <c r="J535" s="91"/>
      <c r="K535" s="61"/>
      <c r="L535" s="61"/>
      <c r="M535" s="61"/>
      <c r="N535" s="61"/>
      <c r="O535" s="61"/>
      <c r="P535" s="61"/>
      <c r="Q535" s="61"/>
      <c r="R535" s="61"/>
      <c r="S535" s="61"/>
      <c r="T535" s="61"/>
      <c r="U535" s="61"/>
    </row>
    <row r="536">
      <c r="A536" s="87"/>
      <c r="B536" s="17"/>
      <c r="C536" s="87"/>
      <c r="D536" s="87"/>
      <c r="E536" s="88"/>
      <c r="F536" s="87"/>
      <c r="G536" s="89"/>
      <c r="H536" s="89"/>
      <c r="I536" s="90"/>
      <c r="J536" s="91"/>
      <c r="K536" s="61"/>
      <c r="L536" s="61"/>
      <c r="M536" s="61"/>
      <c r="N536" s="61"/>
      <c r="O536" s="61"/>
      <c r="P536" s="61"/>
      <c r="Q536" s="61"/>
      <c r="R536" s="61"/>
      <c r="S536" s="61"/>
      <c r="T536" s="61"/>
      <c r="U536" s="61"/>
    </row>
    <row r="537">
      <c r="A537" s="87"/>
      <c r="B537" s="17"/>
      <c r="C537" s="87"/>
      <c r="D537" s="87"/>
      <c r="E537" s="88"/>
      <c r="F537" s="87"/>
      <c r="G537" s="89"/>
      <c r="H537" s="89"/>
      <c r="I537" s="90"/>
      <c r="J537" s="91"/>
      <c r="K537" s="61"/>
      <c r="L537" s="61"/>
      <c r="M537" s="61"/>
      <c r="N537" s="61"/>
      <c r="O537" s="61"/>
      <c r="P537" s="61"/>
      <c r="Q537" s="61"/>
      <c r="R537" s="61"/>
      <c r="S537" s="61"/>
      <c r="T537" s="61"/>
      <c r="U537" s="61"/>
    </row>
    <row r="538">
      <c r="A538" s="87"/>
      <c r="B538" s="17"/>
      <c r="C538" s="87"/>
      <c r="D538" s="87"/>
      <c r="E538" s="88"/>
      <c r="F538" s="87"/>
      <c r="G538" s="89"/>
      <c r="H538" s="89"/>
      <c r="I538" s="90"/>
      <c r="J538" s="91"/>
      <c r="K538" s="61"/>
      <c r="L538" s="61"/>
      <c r="M538" s="61"/>
      <c r="N538" s="61"/>
      <c r="O538" s="61"/>
      <c r="P538" s="61"/>
      <c r="Q538" s="61"/>
      <c r="R538" s="61"/>
      <c r="S538" s="61"/>
      <c r="T538" s="61"/>
      <c r="U538" s="61"/>
    </row>
    <row r="539">
      <c r="A539" s="87"/>
      <c r="B539" s="17"/>
      <c r="C539" s="87"/>
      <c r="D539" s="87"/>
      <c r="E539" s="88"/>
      <c r="F539" s="87"/>
      <c r="G539" s="89"/>
      <c r="H539" s="89"/>
      <c r="I539" s="90"/>
      <c r="J539" s="91"/>
      <c r="K539" s="61"/>
      <c r="L539" s="61"/>
      <c r="M539" s="61"/>
      <c r="N539" s="61"/>
      <c r="O539" s="61"/>
      <c r="P539" s="61"/>
      <c r="Q539" s="61"/>
      <c r="R539" s="61"/>
      <c r="S539" s="61"/>
      <c r="T539" s="61"/>
      <c r="U539" s="61"/>
    </row>
    <row r="540">
      <c r="A540" s="87"/>
      <c r="B540" s="17"/>
      <c r="C540" s="87"/>
      <c r="D540" s="87"/>
      <c r="E540" s="88"/>
      <c r="F540" s="87"/>
      <c r="G540" s="89"/>
      <c r="H540" s="89"/>
      <c r="I540" s="90"/>
      <c r="J540" s="91"/>
      <c r="K540" s="61"/>
      <c r="L540" s="61"/>
      <c r="M540" s="61"/>
      <c r="N540" s="61"/>
      <c r="O540" s="61"/>
      <c r="P540" s="61"/>
      <c r="Q540" s="61"/>
      <c r="R540" s="61"/>
      <c r="S540" s="61"/>
      <c r="T540" s="61"/>
      <c r="U540" s="61"/>
    </row>
    <row r="541">
      <c r="A541" s="87"/>
      <c r="B541" s="17"/>
      <c r="C541" s="87"/>
      <c r="D541" s="87"/>
      <c r="E541" s="88"/>
      <c r="F541" s="87"/>
      <c r="G541" s="89"/>
      <c r="H541" s="89"/>
      <c r="I541" s="90"/>
      <c r="J541" s="91"/>
      <c r="K541" s="61"/>
      <c r="L541" s="61"/>
      <c r="M541" s="61"/>
      <c r="N541" s="61"/>
      <c r="O541" s="61"/>
      <c r="P541" s="61"/>
      <c r="Q541" s="61"/>
      <c r="R541" s="61"/>
      <c r="S541" s="61"/>
      <c r="T541" s="61"/>
      <c r="U541" s="61"/>
    </row>
    <row r="542">
      <c r="A542" s="87"/>
      <c r="B542" s="17"/>
      <c r="C542" s="87"/>
      <c r="D542" s="87"/>
      <c r="E542" s="88"/>
      <c r="F542" s="87"/>
      <c r="G542" s="89"/>
      <c r="H542" s="89"/>
      <c r="I542" s="90"/>
      <c r="J542" s="91"/>
      <c r="K542" s="61"/>
      <c r="L542" s="61"/>
      <c r="M542" s="61"/>
      <c r="N542" s="61"/>
      <c r="O542" s="61"/>
      <c r="P542" s="61"/>
      <c r="Q542" s="61"/>
      <c r="R542" s="61"/>
      <c r="S542" s="61"/>
      <c r="T542" s="61"/>
      <c r="U542" s="61"/>
    </row>
    <row r="543">
      <c r="A543" s="87"/>
      <c r="B543" s="17"/>
      <c r="C543" s="87"/>
      <c r="D543" s="87"/>
      <c r="E543" s="88"/>
      <c r="F543" s="87"/>
      <c r="G543" s="89"/>
      <c r="H543" s="89"/>
      <c r="I543" s="90"/>
      <c r="J543" s="91"/>
      <c r="K543" s="61"/>
      <c r="L543" s="61"/>
      <c r="M543" s="61"/>
      <c r="N543" s="61"/>
      <c r="O543" s="61"/>
      <c r="P543" s="61"/>
      <c r="Q543" s="61"/>
      <c r="R543" s="61"/>
      <c r="S543" s="61"/>
      <c r="T543" s="61"/>
      <c r="U543" s="61"/>
    </row>
    <row r="544">
      <c r="A544" s="87"/>
      <c r="B544" s="17"/>
      <c r="C544" s="87"/>
      <c r="D544" s="87"/>
      <c r="E544" s="88"/>
      <c r="F544" s="87"/>
      <c r="G544" s="89"/>
      <c r="H544" s="89"/>
      <c r="I544" s="90"/>
      <c r="J544" s="91"/>
      <c r="K544" s="61"/>
      <c r="L544" s="61"/>
      <c r="M544" s="61"/>
      <c r="N544" s="61"/>
      <c r="O544" s="61"/>
      <c r="P544" s="61"/>
      <c r="Q544" s="61"/>
      <c r="R544" s="61"/>
      <c r="S544" s="61"/>
      <c r="T544" s="61"/>
      <c r="U544" s="61"/>
    </row>
    <row r="545">
      <c r="A545" s="87"/>
      <c r="B545" s="17"/>
      <c r="C545" s="87"/>
      <c r="D545" s="87"/>
      <c r="E545" s="88"/>
      <c r="F545" s="87"/>
      <c r="G545" s="89"/>
      <c r="H545" s="89"/>
      <c r="I545" s="90"/>
      <c r="J545" s="91"/>
      <c r="K545" s="61"/>
      <c r="L545" s="61"/>
      <c r="M545" s="61"/>
      <c r="N545" s="61"/>
      <c r="O545" s="61"/>
      <c r="P545" s="61"/>
      <c r="Q545" s="61"/>
      <c r="R545" s="61"/>
      <c r="S545" s="61"/>
      <c r="T545" s="61"/>
      <c r="U545" s="61"/>
    </row>
    <row r="546">
      <c r="A546" s="87"/>
      <c r="B546" s="17"/>
      <c r="C546" s="87"/>
      <c r="D546" s="87"/>
      <c r="E546" s="88"/>
      <c r="F546" s="87"/>
      <c r="G546" s="89"/>
      <c r="H546" s="89"/>
      <c r="I546" s="90"/>
      <c r="J546" s="91"/>
      <c r="K546" s="61"/>
      <c r="L546" s="61"/>
      <c r="M546" s="61"/>
      <c r="N546" s="61"/>
      <c r="O546" s="61"/>
      <c r="P546" s="61"/>
      <c r="Q546" s="61"/>
      <c r="R546" s="61"/>
      <c r="S546" s="61"/>
      <c r="T546" s="61"/>
      <c r="U546" s="61"/>
    </row>
    <row r="547">
      <c r="A547" s="87"/>
      <c r="B547" s="17"/>
      <c r="C547" s="87"/>
      <c r="D547" s="87"/>
      <c r="E547" s="88"/>
      <c r="F547" s="87"/>
      <c r="G547" s="89"/>
      <c r="H547" s="89"/>
      <c r="I547" s="90"/>
      <c r="J547" s="91"/>
      <c r="K547" s="61"/>
      <c r="L547" s="61"/>
      <c r="M547" s="61"/>
      <c r="N547" s="61"/>
      <c r="O547" s="61"/>
      <c r="P547" s="61"/>
      <c r="Q547" s="61"/>
      <c r="R547" s="61"/>
      <c r="S547" s="61"/>
      <c r="T547" s="61"/>
      <c r="U547" s="61"/>
    </row>
    <row r="548">
      <c r="A548" s="87"/>
      <c r="B548" s="17"/>
      <c r="C548" s="87"/>
      <c r="D548" s="87"/>
      <c r="E548" s="88"/>
      <c r="F548" s="87"/>
      <c r="G548" s="89"/>
      <c r="H548" s="89"/>
      <c r="I548" s="90"/>
      <c r="J548" s="91"/>
      <c r="K548" s="61"/>
      <c r="L548" s="61"/>
      <c r="M548" s="61"/>
      <c r="N548" s="61"/>
      <c r="O548" s="61"/>
      <c r="P548" s="61"/>
      <c r="Q548" s="61"/>
      <c r="R548" s="61"/>
      <c r="S548" s="61"/>
      <c r="T548" s="61"/>
      <c r="U548" s="61"/>
    </row>
    <row r="549">
      <c r="A549" s="87"/>
      <c r="B549" s="17"/>
      <c r="C549" s="87"/>
      <c r="D549" s="87"/>
      <c r="E549" s="88"/>
      <c r="F549" s="87"/>
      <c r="G549" s="89"/>
      <c r="H549" s="89"/>
      <c r="I549" s="90"/>
      <c r="J549" s="91"/>
      <c r="K549" s="61"/>
      <c r="L549" s="61"/>
      <c r="M549" s="61"/>
      <c r="N549" s="61"/>
      <c r="O549" s="61"/>
      <c r="P549" s="61"/>
      <c r="Q549" s="61"/>
      <c r="R549" s="61"/>
      <c r="S549" s="61"/>
      <c r="T549" s="61"/>
      <c r="U549" s="61"/>
    </row>
    <row r="550">
      <c r="A550" s="87"/>
      <c r="B550" s="17"/>
      <c r="C550" s="87"/>
      <c r="D550" s="87"/>
      <c r="E550" s="88"/>
      <c r="F550" s="87"/>
      <c r="G550" s="89"/>
      <c r="H550" s="89"/>
      <c r="I550" s="90"/>
      <c r="J550" s="91"/>
      <c r="K550" s="61"/>
      <c r="L550" s="61"/>
      <c r="M550" s="61"/>
      <c r="N550" s="61"/>
      <c r="O550" s="61"/>
      <c r="P550" s="61"/>
      <c r="Q550" s="61"/>
      <c r="R550" s="61"/>
      <c r="S550" s="61"/>
      <c r="T550" s="61"/>
      <c r="U550" s="61"/>
    </row>
    <row r="551">
      <c r="A551" s="87"/>
      <c r="B551" s="17"/>
      <c r="C551" s="87"/>
      <c r="D551" s="87"/>
      <c r="E551" s="88"/>
      <c r="F551" s="87"/>
      <c r="G551" s="89"/>
      <c r="H551" s="89"/>
      <c r="I551" s="90"/>
      <c r="J551" s="91"/>
      <c r="K551" s="61"/>
      <c r="L551" s="61"/>
      <c r="M551" s="61"/>
      <c r="N551" s="61"/>
      <c r="O551" s="61"/>
      <c r="P551" s="61"/>
      <c r="Q551" s="61"/>
      <c r="R551" s="61"/>
      <c r="S551" s="61"/>
      <c r="T551" s="61"/>
      <c r="U551" s="61"/>
    </row>
    <row r="552">
      <c r="A552" s="87"/>
      <c r="B552" s="17"/>
      <c r="C552" s="87"/>
      <c r="D552" s="87"/>
      <c r="E552" s="88"/>
      <c r="F552" s="87"/>
      <c r="G552" s="89"/>
      <c r="H552" s="89"/>
      <c r="I552" s="90"/>
      <c r="J552" s="91"/>
      <c r="K552" s="61"/>
      <c r="L552" s="61"/>
      <c r="M552" s="61"/>
      <c r="N552" s="61"/>
      <c r="O552" s="61"/>
      <c r="P552" s="61"/>
      <c r="Q552" s="61"/>
      <c r="R552" s="61"/>
      <c r="S552" s="61"/>
      <c r="T552" s="61"/>
      <c r="U552" s="61"/>
    </row>
    <row r="553">
      <c r="A553" s="87"/>
      <c r="B553" s="17"/>
      <c r="C553" s="87"/>
      <c r="D553" s="87"/>
      <c r="E553" s="88"/>
      <c r="F553" s="87"/>
      <c r="G553" s="89"/>
      <c r="H553" s="89"/>
      <c r="I553" s="90"/>
      <c r="J553" s="91"/>
      <c r="K553" s="61"/>
      <c r="L553" s="61"/>
      <c r="M553" s="61"/>
      <c r="N553" s="61"/>
      <c r="O553" s="61"/>
      <c r="P553" s="61"/>
      <c r="Q553" s="61"/>
      <c r="R553" s="61"/>
      <c r="S553" s="61"/>
      <c r="T553" s="61"/>
      <c r="U553" s="61"/>
    </row>
    <row r="554">
      <c r="A554" s="87"/>
      <c r="B554" s="17"/>
      <c r="C554" s="87"/>
      <c r="D554" s="87"/>
      <c r="E554" s="88"/>
      <c r="F554" s="87"/>
      <c r="G554" s="89"/>
      <c r="H554" s="89"/>
      <c r="I554" s="90"/>
      <c r="J554" s="91"/>
      <c r="K554" s="61"/>
      <c r="L554" s="61"/>
      <c r="M554" s="61"/>
      <c r="N554" s="61"/>
      <c r="O554" s="61"/>
      <c r="P554" s="61"/>
      <c r="Q554" s="61"/>
      <c r="R554" s="61"/>
      <c r="S554" s="61"/>
      <c r="T554" s="61"/>
      <c r="U554" s="61"/>
    </row>
    <row r="555">
      <c r="A555" s="87"/>
      <c r="B555" s="17"/>
      <c r="C555" s="87"/>
      <c r="D555" s="87"/>
      <c r="E555" s="88"/>
      <c r="F555" s="87"/>
      <c r="G555" s="89"/>
      <c r="H555" s="89"/>
      <c r="I555" s="90"/>
      <c r="J555" s="91"/>
      <c r="K555" s="61"/>
      <c r="L555" s="61"/>
      <c r="M555" s="61"/>
      <c r="N555" s="61"/>
      <c r="O555" s="61"/>
      <c r="P555" s="61"/>
      <c r="Q555" s="61"/>
      <c r="R555" s="61"/>
      <c r="S555" s="61"/>
      <c r="T555" s="61"/>
      <c r="U555" s="61"/>
    </row>
    <row r="556">
      <c r="A556" s="87"/>
      <c r="B556" s="17"/>
      <c r="C556" s="87"/>
      <c r="D556" s="87"/>
      <c r="E556" s="88"/>
      <c r="F556" s="87"/>
      <c r="G556" s="89"/>
      <c r="H556" s="89"/>
      <c r="I556" s="90"/>
      <c r="J556" s="91"/>
      <c r="K556" s="61"/>
      <c r="L556" s="61"/>
      <c r="M556" s="61"/>
      <c r="N556" s="61"/>
      <c r="O556" s="61"/>
      <c r="P556" s="61"/>
      <c r="Q556" s="61"/>
      <c r="R556" s="61"/>
      <c r="S556" s="61"/>
      <c r="T556" s="61"/>
      <c r="U556" s="61"/>
    </row>
    <row r="557">
      <c r="A557" s="87"/>
      <c r="B557" s="17"/>
      <c r="C557" s="87"/>
      <c r="D557" s="87"/>
      <c r="E557" s="88"/>
      <c r="F557" s="87"/>
      <c r="G557" s="89"/>
      <c r="H557" s="89"/>
      <c r="I557" s="90"/>
      <c r="J557" s="91"/>
      <c r="K557" s="61"/>
      <c r="L557" s="61"/>
      <c r="M557" s="61"/>
      <c r="N557" s="61"/>
      <c r="O557" s="61"/>
      <c r="P557" s="61"/>
      <c r="Q557" s="61"/>
      <c r="R557" s="61"/>
      <c r="S557" s="61"/>
      <c r="T557" s="61"/>
      <c r="U557" s="61"/>
    </row>
    <row r="558">
      <c r="A558" s="87"/>
      <c r="B558" s="17"/>
      <c r="C558" s="87"/>
      <c r="D558" s="87"/>
      <c r="E558" s="88"/>
      <c r="F558" s="87"/>
      <c r="G558" s="89"/>
      <c r="H558" s="89"/>
      <c r="I558" s="90"/>
      <c r="J558" s="91"/>
      <c r="K558" s="61"/>
      <c r="L558" s="61"/>
      <c r="M558" s="61"/>
      <c r="N558" s="61"/>
      <c r="O558" s="61"/>
      <c r="P558" s="61"/>
      <c r="Q558" s="61"/>
      <c r="R558" s="61"/>
      <c r="S558" s="61"/>
      <c r="T558" s="61"/>
      <c r="U558" s="61"/>
    </row>
    <row r="559">
      <c r="A559" s="87"/>
      <c r="B559" s="17"/>
      <c r="C559" s="87"/>
      <c r="D559" s="87"/>
      <c r="E559" s="88"/>
      <c r="F559" s="87"/>
      <c r="G559" s="89"/>
      <c r="H559" s="89"/>
      <c r="I559" s="90"/>
      <c r="J559" s="91"/>
      <c r="K559" s="61"/>
      <c r="L559" s="61"/>
      <c r="M559" s="61"/>
      <c r="N559" s="61"/>
      <c r="O559" s="61"/>
      <c r="P559" s="61"/>
      <c r="Q559" s="61"/>
      <c r="R559" s="61"/>
      <c r="S559" s="61"/>
      <c r="T559" s="61"/>
      <c r="U559" s="61"/>
    </row>
    <row r="560">
      <c r="A560" s="87"/>
      <c r="B560" s="17"/>
      <c r="C560" s="87"/>
      <c r="D560" s="87"/>
      <c r="E560" s="88"/>
      <c r="F560" s="87"/>
      <c r="G560" s="89"/>
      <c r="H560" s="89"/>
      <c r="I560" s="90"/>
      <c r="J560" s="91"/>
      <c r="K560" s="61"/>
      <c r="L560" s="61"/>
      <c r="M560" s="61"/>
      <c r="N560" s="61"/>
      <c r="O560" s="61"/>
      <c r="P560" s="61"/>
      <c r="Q560" s="61"/>
      <c r="R560" s="61"/>
      <c r="S560" s="61"/>
      <c r="T560" s="61"/>
      <c r="U560" s="61"/>
    </row>
    <row r="561">
      <c r="A561" s="87"/>
      <c r="B561" s="17"/>
      <c r="C561" s="87"/>
      <c r="D561" s="87"/>
      <c r="E561" s="88"/>
      <c r="F561" s="87"/>
      <c r="G561" s="89"/>
      <c r="H561" s="89"/>
      <c r="I561" s="90"/>
      <c r="J561" s="91"/>
      <c r="K561" s="61"/>
      <c r="L561" s="61"/>
      <c r="M561" s="61"/>
      <c r="N561" s="61"/>
      <c r="O561" s="61"/>
      <c r="P561" s="61"/>
      <c r="Q561" s="61"/>
      <c r="R561" s="61"/>
      <c r="S561" s="61"/>
      <c r="T561" s="61"/>
      <c r="U561" s="61"/>
    </row>
    <row r="562">
      <c r="A562" s="87"/>
      <c r="B562" s="17"/>
      <c r="C562" s="87"/>
      <c r="D562" s="87"/>
      <c r="E562" s="88"/>
      <c r="F562" s="87"/>
      <c r="G562" s="89"/>
      <c r="H562" s="89"/>
      <c r="I562" s="90"/>
      <c r="J562" s="91"/>
      <c r="K562" s="61"/>
      <c r="L562" s="61"/>
      <c r="M562" s="61"/>
      <c r="N562" s="61"/>
      <c r="O562" s="61"/>
      <c r="P562" s="61"/>
      <c r="Q562" s="61"/>
      <c r="R562" s="61"/>
      <c r="S562" s="61"/>
      <c r="T562" s="61"/>
      <c r="U562" s="61"/>
    </row>
    <row r="563">
      <c r="A563" s="87"/>
      <c r="B563" s="17"/>
      <c r="C563" s="87"/>
      <c r="D563" s="87"/>
      <c r="E563" s="88"/>
      <c r="F563" s="87"/>
      <c r="G563" s="89"/>
      <c r="H563" s="89"/>
      <c r="I563" s="90"/>
      <c r="J563" s="91"/>
      <c r="K563" s="61"/>
      <c r="L563" s="61"/>
      <c r="M563" s="61"/>
      <c r="N563" s="61"/>
      <c r="O563" s="61"/>
      <c r="P563" s="61"/>
      <c r="Q563" s="61"/>
      <c r="R563" s="61"/>
      <c r="S563" s="61"/>
      <c r="T563" s="61"/>
      <c r="U563" s="61"/>
    </row>
    <row r="564">
      <c r="A564" s="87"/>
      <c r="B564" s="17"/>
      <c r="C564" s="87"/>
      <c r="D564" s="87"/>
      <c r="E564" s="88"/>
      <c r="F564" s="87"/>
      <c r="G564" s="89"/>
      <c r="H564" s="89"/>
      <c r="I564" s="90"/>
      <c r="J564" s="91"/>
      <c r="K564" s="61"/>
      <c r="L564" s="61"/>
      <c r="M564" s="61"/>
      <c r="N564" s="61"/>
      <c r="O564" s="61"/>
      <c r="P564" s="61"/>
      <c r="Q564" s="61"/>
      <c r="R564" s="61"/>
      <c r="S564" s="61"/>
      <c r="T564" s="61"/>
      <c r="U564" s="61"/>
    </row>
    <row r="565">
      <c r="A565" s="87"/>
      <c r="B565" s="17"/>
      <c r="C565" s="87"/>
      <c r="D565" s="87"/>
      <c r="E565" s="88"/>
      <c r="F565" s="87"/>
      <c r="G565" s="89"/>
      <c r="H565" s="89"/>
      <c r="I565" s="90"/>
      <c r="J565" s="91"/>
      <c r="K565" s="61"/>
      <c r="L565" s="61"/>
      <c r="M565" s="61"/>
      <c r="N565" s="61"/>
      <c r="O565" s="61"/>
      <c r="P565" s="61"/>
      <c r="Q565" s="61"/>
      <c r="R565" s="61"/>
      <c r="S565" s="61"/>
      <c r="T565" s="61"/>
      <c r="U565" s="61"/>
    </row>
    <row r="566">
      <c r="A566" s="87"/>
      <c r="B566" s="17"/>
      <c r="C566" s="87"/>
      <c r="D566" s="87"/>
      <c r="E566" s="88"/>
      <c r="F566" s="87"/>
      <c r="G566" s="89"/>
      <c r="H566" s="89"/>
      <c r="I566" s="90"/>
      <c r="J566" s="91"/>
      <c r="K566" s="61"/>
      <c r="L566" s="61"/>
      <c r="M566" s="61"/>
      <c r="N566" s="61"/>
      <c r="O566" s="61"/>
      <c r="P566" s="61"/>
      <c r="Q566" s="61"/>
      <c r="R566" s="61"/>
      <c r="S566" s="61"/>
      <c r="T566" s="61"/>
      <c r="U566" s="61"/>
    </row>
    <row r="567">
      <c r="A567" s="87"/>
      <c r="B567" s="17"/>
      <c r="C567" s="87"/>
      <c r="D567" s="87"/>
      <c r="E567" s="88"/>
      <c r="F567" s="87"/>
      <c r="G567" s="89"/>
      <c r="H567" s="89"/>
      <c r="I567" s="90"/>
      <c r="J567" s="91"/>
      <c r="K567" s="61"/>
      <c r="L567" s="61"/>
      <c r="M567" s="61"/>
      <c r="N567" s="61"/>
      <c r="O567" s="61"/>
      <c r="P567" s="61"/>
      <c r="Q567" s="61"/>
      <c r="R567" s="61"/>
      <c r="S567" s="61"/>
      <c r="T567" s="61"/>
      <c r="U567" s="61"/>
    </row>
    <row r="568">
      <c r="A568" s="87"/>
      <c r="B568" s="17"/>
      <c r="C568" s="87"/>
      <c r="D568" s="87"/>
      <c r="E568" s="88"/>
      <c r="F568" s="87"/>
      <c r="G568" s="89"/>
      <c r="H568" s="89"/>
      <c r="I568" s="90"/>
      <c r="J568" s="91"/>
      <c r="K568" s="61"/>
      <c r="L568" s="61"/>
      <c r="M568" s="61"/>
      <c r="N568" s="61"/>
      <c r="O568" s="61"/>
      <c r="P568" s="61"/>
      <c r="Q568" s="61"/>
      <c r="R568" s="61"/>
      <c r="S568" s="61"/>
      <c r="T568" s="61"/>
      <c r="U568" s="61"/>
    </row>
    <row r="569">
      <c r="A569" s="87"/>
      <c r="B569" s="17"/>
      <c r="C569" s="87"/>
      <c r="D569" s="87"/>
      <c r="E569" s="88"/>
      <c r="F569" s="87"/>
      <c r="G569" s="89"/>
      <c r="H569" s="89"/>
      <c r="I569" s="90"/>
      <c r="J569" s="91"/>
      <c r="K569" s="61"/>
      <c r="L569" s="61"/>
      <c r="M569" s="61"/>
      <c r="N569" s="61"/>
      <c r="O569" s="61"/>
      <c r="P569" s="61"/>
      <c r="Q569" s="61"/>
      <c r="R569" s="61"/>
      <c r="S569" s="61"/>
      <c r="T569" s="61"/>
      <c r="U569" s="61"/>
    </row>
    <row r="570">
      <c r="A570" s="87"/>
      <c r="B570" s="17"/>
      <c r="C570" s="87"/>
      <c r="D570" s="87"/>
      <c r="E570" s="88"/>
      <c r="F570" s="87"/>
      <c r="G570" s="89"/>
      <c r="H570" s="89"/>
      <c r="I570" s="90"/>
      <c r="J570" s="91"/>
      <c r="K570" s="61"/>
      <c r="L570" s="61"/>
      <c r="M570" s="61"/>
      <c r="N570" s="61"/>
      <c r="O570" s="61"/>
      <c r="P570" s="61"/>
      <c r="Q570" s="61"/>
      <c r="R570" s="61"/>
      <c r="S570" s="61"/>
      <c r="T570" s="61"/>
      <c r="U570" s="61"/>
    </row>
    <row r="571">
      <c r="A571" s="87"/>
      <c r="B571" s="17"/>
      <c r="C571" s="87"/>
      <c r="D571" s="87"/>
      <c r="E571" s="88"/>
      <c r="F571" s="87"/>
      <c r="G571" s="89"/>
      <c r="H571" s="89"/>
      <c r="I571" s="90"/>
      <c r="J571" s="91"/>
      <c r="K571" s="61"/>
      <c r="L571" s="61"/>
      <c r="M571" s="61"/>
      <c r="N571" s="61"/>
      <c r="O571" s="61"/>
      <c r="P571" s="61"/>
      <c r="Q571" s="61"/>
      <c r="R571" s="61"/>
      <c r="S571" s="61"/>
      <c r="T571" s="61"/>
      <c r="U571" s="61"/>
    </row>
    <row r="572">
      <c r="A572" s="87"/>
      <c r="B572" s="17"/>
      <c r="C572" s="87"/>
      <c r="D572" s="87"/>
      <c r="E572" s="88"/>
      <c r="F572" s="87"/>
      <c r="G572" s="89"/>
      <c r="H572" s="89"/>
      <c r="I572" s="90"/>
      <c r="J572" s="91"/>
      <c r="K572" s="61"/>
      <c r="L572" s="61"/>
      <c r="M572" s="61"/>
      <c r="N572" s="61"/>
      <c r="O572" s="61"/>
      <c r="P572" s="61"/>
      <c r="Q572" s="61"/>
      <c r="R572" s="61"/>
      <c r="S572" s="61"/>
      <c r="T572" s="61"/>
      <c r="U572" s="61"/>
    </row>
    <row r="573">
      <c r="A573" s="87"/>
      <c r="B573" s="17"/>
      <c r="C573" s="87"/>
      <c r="D573" s="87"/>
      <c r="E573" s="88"/>
      <c r="F573" s="87"/>
      <c r="G573" s="89"/>
      <c r="H573" s="89"/>
      <c r="I573" s="90"/>
      <c r="J573" s="91"/>
      <c r="K573" s="61"/>
      <c r="L573" s="61"/>
      <c r="M573" s="61"/>
      <c r="N573" s="61"/>
      <c r="O573" s="61"/>
      <c r="P573" s="61"/>
      <c r="Q573" s="61"/>
      <c r="R573" s="61"/>
      <c r="S573" s="61"/>
      <c r="T573" s="61"/>
      <c r="U573" s="61"/>
    </row>
    <row r="574">
      <c r="A574" s="87"/>
      <c r="B574" s="17"/>
      <c r="C574" s="87"/>
      <c r="D574" s="87"/>
      <c r="E574" s="88"/>
      <c r="F574" s="87"/>
      <c r="G574" s="89"/>
      <c r="H574" s="89"/>
      <c r="I574" s="90"/>
      <c r="J574" s="91"/>
      <c r="K574" s="61"/>
      <c r="L574" s="61"/>
      <c r="M574" s="61"/>
      <c r="N574" s="61"/>
      <c r="O574" s="61"/>
      <c r="P574" s="61"/>
      <c r="Q574" s="61"/>
      <c r="R574" s="61"/>
      <c r="S574" s="61"/>
      <c r="T574" s="61"/>
      <c r="U574" s="61"/>
    </row>
    <row r="575">
      <c r="A575" s="87"/>
      <c r="B575" s="17"/>
      <c r="C575" s="87"/>
      <c r="D575" s="87"/>
      <c r="E575" s="88"/>
      <c r="F575" s="87"/>
      <c r="G575" s="89"/>
      <c r="H575" s="89"/>
      <c r="I575" s="90"/>
      <c r="J575" s="91"/>
      <c r="K575" s="61"/>
      <c r="L575" s="61"/>
      <c r="M575" s="61"/>
      <c r="N575" s="61"/>
      <c r="O575" s="61"/>
      <c r="P575" s="61"/>
      <c r="Q575" s="61"/>
      <c r="R575" s="61"/>
      <c r="S575" s="61"/>
      <c r="T575" s="61"/>
      <c r="U575" s="61"/>
    </row>
    <row r="576">
      <c r="A576" s="87"/>
      <c r="B576" s="17"/>
      <c r="C576" s="87"/>
      <c r="D576" s="87"/>
      <c r="E576" s="88"/>
      <c r="F576" s="87"/>
      <c r="G576" s="89"/>
      <c r="H576" s="89"/>
      <c r="I576" s="90"/>
      <c r="J576" s="91"/>
      <c r="K576" s="61"/>
      <c r="L576" s="61"/>
      <c r="M576" s="61"/>
      <c r="N576" s="61"/>
      <c r="O576" s="61"/>
      <c r="P576" s="61"/>
      <c r="Q576" s="61"/>
      <c r="R576" s="61"/>
      <c r="S576" s="61"/>
      <c r="T576" s="61"/>
      <c r="U576" s="61"/>
    </row>
    <row r="577">
      <c r="A577" s="87"/>
      <c r="B577" s="17"/>
      <c r="C577" s="87"/>
      <c r="D577" s="87"/>
      <c r="E577" s="88"/>
      <c r="F577" s="87"/>
      <c r="G577" s="89"/>
      <c r="H577" s="89"/>
      <c r="I577" s="90"/>
      <c r="J577" s="91"/>
      <c r="K577" s="61"/>
      <c r="L577" s="61"/>
      <c r="M577" s="61"/>
      <c r="N577" s="61"/>
      <c r="O577" s="61"/>
      <c r="P577" s="61"/>
      <c r="Q577" s="61"/>
      <c r="R577" s="61"/>
      <c r="S577" s="61"/>
      <c r="T577" s="61"/>
      <c r="U577" s="61"/>
    </row>
    <row r="578">
      <c r="A578" s="87"/>
      <c r="B578" s="17"/>
      <c r="C578" s="87"/>
      <c r="D578" s="87"/>
      <c r="E578" s="88"/>
      <c r="F578" s="87"/>
      <c r="G578" s="89"/>
      <c r="H578" s="89"/>
      <c r="I578" s="90"/>
      <c r="J578" s="91"/>
      <c r="K578" s="61"/>
      <c r="L578" s="61"/>
      <c r="M578" s="61"/>
      <c r="N578" s="61"/>
      <c r="O578" s="61"/>
      <c r="P578" s="61"/>
      <c r="Q578" s="61"/>
      <c r="R578" s="61"/>
      <c r="S578" s="61"/>
      <c r="T578" s="61"/>
      <c r="U578" s="61"/>
    </row>
    <row r="579">
      <c r="A579" s="87"/>
      <c r="B579" s="17"/>
      <c r="C579" s="87"/>
      <c r="D579" s="87"/>
      <c r="E579" s="88"/>
      <c r="F579" s="87"/>
      <c r="G579" s="89"/>
      <c r="H579" s="89"/>
      <c r="I579" s="90"/>
      <c r="J579" s="91"/>
      <c r="K579" s="61"/>
      <c r="L579" s="61"/>
      <c r="M579" s="61"/>
      <c r="N579" s="61"/>
      <c r="O579" s="61"/>
      <c r="P579" s="61"/>
      <c r="Q579" s="61"/>
      <c r="R579" s="61"/>
      <c r="S579" s="61"/>
      <c r="T579" s="61"/>
      <c r="U579" s="61"/>
    </row>
    <row r="580">
      <c r="A580" s="87"/>
      <c r="B580" s="17"/>
      <c r="C580" s="87"/>
      <c r="D580" s="87"/>
      <c r="E580" s="88"/>
      <c r="F580" s="87"/>
      <c r="G580" s="89"/>
      <c r="H580" s="89"/>
      <c r="I580" s="90"/>
      <c r="J580" s="91"/>
      <c r="K580" s="61"/>
      <c r="L580" s="61"/>
      <c r="M580" s="61"/>
      <c r="N580" s="61"/>
      <c r="O580" s="61"/>
      <c r="P580" s="61"/>
      <c r="Q580" s="61"/>
      <c r="R580" s="61"/>
      <c r="S580" s="61"/>
      <c r="T580" s="61"/>
      <c r="U580" s="61"/>
    </row>
    <row r="581">
      <c r="A581" s="87"/>
      <c r="B581" s="17"/>
      <c r="C581" s="87"/>
      <c r="D581" s="87"/>
      <c r="E581" s="88"/>
      <c r="F581" s="87"/>
      <c r="G581" s="89"/>
      <c r="H581" s="89"/>
      <c r="I581" s="90"/>
      <c r="J581" s="91"/>
      <c r="K581" s="61"/>
      <c r="L581" s="61"/>
      <c r="M581" s="61"/>
      <c r="N581" s="61"/>
      <c r="O581" s="61"/>
      <c r="P581" s="61"/>
      <c r="Q581" s="61"/>
      <c r="R581" s="61"/>
      <c r="S581" s="61"/>
      <c r="T581" s="61"/>
      <c r="U581" s="61"/>
    </row>
    <row r="582">
      <c r="A582" s="87"/>
      <c r="B582" s="17"/>
      <c r="C582" s="87"/>
      <c r="D582" s="87"/>
      <c r="E582" s="88"/>
      <c r="F582" s="87"/>
      <c r="G582" s="89"/>
      <c r="H582" s="89"/>
      <c r="I582" s="90"/>
      <c r="J582" s="91"/>
      <c r="K582" s="61"/>
      <c r="L582" s="61"/>
      <c r="M582" s="61"/>
      <c r="N582" s="61"/>
      <c r="O582" s="61"/>
      <c r="P582" s="61"/>
      <c r="Q582" s="61"/>
      <c r="R582" s="61"/>
      <c r="S582" s="61"/>
      <c r="T582" s="61"/>
      <c r="U582" s="61"/>
    </row>
    <row r="583">
      <c r="A583" s="87"/>
      <c r="B583" s="17"/>
      <c r="C583" s="87"/>
      <c r="D583" s="87"/>
      <c r="E583" s="88"/>
      <c r="F583" s="87"/>
      <c r="G583" s="89"/>
      <c r="H583" s="89"/>
      <c r="I583" s="90"/>
      <c r="J583" s="91"/>
      <c r="K583" s="61"/>
      <c r="L583" s="61"/>
      <c r="M583" s="61"/>
      <c r="N583" s="61"/>
      <c r="O583" s="61"/>
      <c r="P583" s="61"/>
      <c r="Q583" s="61"/>
      <c r="R583" s="61"/>
      <c r="S583" s="61"/>
      <c r="T583" s="61"/>
      <c r="U583" s="61"/>
    </row>
    <row r="584">
      <c r="A584" s="87"/>
      <c r="B584" s="17"/>
      <c r="C584" s="87"/>
      <c r="D584" s="87"/>
      <c r="E584" s="88"/>
      <c r="F584" s="87"/>
      <c r="G584" s="89"/>
      <c r="H584" s="89"/>
      <c r="I584" s="90"/>
      <c r="J584" s="91"/>
      <c r="K584" s="61"/>
      <c r="L584" s="61"/>
      <c r="M584" s="61"/>
      <c r="N584" s="61"/>
      <c r="O584" s="61"/>
      <c r="P584" s="61"/>
      <c r="Q584" s="61"/>
      <c r="R584" s="61"/>
      <c r="S584" s="61"/>
      <c r="T584" s="61"/>
      <c r="U584" s="61"/>
    </row>
    <row r="585">
      <c r="A585" s="87"/>
      <c r="B585" s="17"/>
      <c r="C585" s="87"/>
      <c r="D585" s="87"/>
      <c r="E585" s="88"/>
      <c r="F585" s="87"/>
      <c r="G585" s="89"/>
      <c r="H585" s="89"/>
      <c r="I585" s="90"/>
      <c r="J585" s="91"/>
      <c r="K585" s="61"/>
      <c r="L585" s="61"/>
      <c r="M585" s="61"/>
      <c r="N585" s="61"/>
      <c r="O585" s="61"/>
      <c r="P585" s="61"/>
      <c r="Q585" s="61"/>
      <c r="R585" s="61"/>
      <c r="S585" s="61"/>
      <c r="T585" s="61"/>
      <c r="U585" s="61"/>
    </row>
    <row r="586">
      <c r="A586" s="87"/>
      <c r="B586" s="17"/>
      <c r="C586" s="87"/>
      <c r="D586" s="87"/>
      <c r="E586" s="88"/>
      <c r="F586" s="87"/>
      <c r="G586" s="89"/>
      <c r="H586" s="89"/>
      <c r="I586" s="90"/>
      <c r="J586" s="91"/>
      <c r="K586" s="61"/>
      <c r="L586" s="61"/>
      <c r="M586" s="61"/>
      <c r="N586" s="61"/>
      <c r="O586" s="61"/>
      <c r="P586" s="61"/>
      <c r="Q586" s="61"/>
      <c r="R586" s="61"/>
      <c r="S586" s="61"/>
      <c r="T586" s="61"/>
      <c r="U586" s="61"/>
    </row>
    <row r="587">
      <c r="A587" s="87"/>
      <c r="B587" s="17"/>
      <c r="C587" s="87"/>
      <c r="D587" s="87"/>
      <c r="E587" s="88"/>
      <c r="F587" s="87"/>
      <c r="G587" s="89"/>
      <c r="H587" s="89"/>
      <c r="I587" s="90"/>
      <c r="J587" s="91"/>
      <c r="K587" s="61"/>
      <c r="L587" s="61"/>
      <c r="M587" s="61"/>
      <c r="N587" s="61"/>
      <c r="O587" s="61"/>
      <c r="P587" s="61"/>
      <c r="Q587" s="61"/>
      <c r="R587" s="61"/>
      <c r="S587" s="61"/>
      <c r="T587" s="61"/>
      <c r="U587" s="61"/>
    </row>
    <row r="588">
      <c r="A588" s="87"/>
      <c r="B588" s="17"/>
      <c r="C588" s="87"/>
      <c r="D588" s="87"/>
      <c r="E588" s="88"/>
      <c r="F588" s="87"/>
      <c r="G588" s="89"/>
      <c r="H588" s="89"/>
      <c r="I588" s="90"/>
      <c r="J588" s="91"/>
      <c r="K588" s="61"/>
      <c r="L588" s="61"/>
      <c r="M588" s="61"/>
      <c r="N588" s="61"/>
      <c r="O588" s="61"/>
      <c r="P588" s="61"/>
      <c r="Q588" s="61"/>
      <c r="R588" s="61"/>
      <c r="S588" s="61"/>
      <c r="T588" s="61"/>
      <c r="U588" s="61"/>
    </row>
    <row r="589">
      <c r="A589" s="87"/>
      <c r="B589" s="17"/>
      <c r="C589" s="87"/>
      <c r="D589" s="87"/>
      <c r="E589" s="88"/>
      <c r="F589" s="87"/>
      <c r="G589" s="89"/>
      <c r="H589" s="89"/>
      <c r="I589" s="90"/>
      <c r="J589" s="91"/>
      <c r="K589" s="61"/>
      <c r="L589" s="61"/>
      <c r="M589" s="61"/>
      <c r="N589" s="61"/>
      <c r="O589" s="61"/>
      <c r="P589" s="61"/>
      <c r="Q589" s="61"/>
      <c r="R589" s="61"/>
      <c r="S589" s="61"/>
      <c r="T589" s="61"/>
      <c r="U589" s="61"/>
    </row>
    <row r="590">
      <c r="A590" s="87"/>
      <c r="B590" s="17"/>
      <c r="C590" s="87"/>
      <c r="D590" s="87"/>
      <c r="E590" s="88"/>
      <c r="F590" s="87"/>
      <c r="G590" s="89"/>
      <c r="H590" s="89"/>
      <c r="I590" s="90"/>
      <c r="J590" s="91"/>
      <c r="K590" s="61"/>
      <c r="L590" s="61"/>
      <c r="M590" s="61"/>
      <c r="N590" s="61"/>
      <c r="O590" s="61"/>
      <c r="P590" s="61"/>
      <c r="Q590" s="61"/>
      <c r="R590" s="61"/>
      <c r="S590" s="61"/>
      <c r="T590" s="61"/>
      <c r="U590" s="61"/>
    </row>
    <row r="591">
      <c r="A591" s="87"/>
      <c r="B591" s="17"/>
      <c r="C591" s="87"/>
      <c r="D591" s="87"/>
      <c r="E591" s="88"/>
      <c r="F591" s="87"/>
      <c r="G591" s="89"/>
      <c r="H591" s="89"/>
      <c r="I591" s="90"/>
      <c r="J591" s="91"/>
      <c r="K591" s="61"/>
      <c r="L591" s="61"/>
      <c r="M591" s="61"/>
      <c r="N591" s="61"/>
      <c r="O591" s="61"/>
      <c r="P591" s="61"/>
      <c r="Q591" s="61"/>
      <c r="R591" s="61"/>
      <c r="S591" s="61"/>
      <c r="T591" s="61"/>
      <c r="U591" s="61"/>
    </row>
    <row r="592">
      <c r="A592" s="87"/>
      <c r="B592" s="17"/>
      <c r="C592" s="87"/>
      <c r="D592" s="87"/>
      <c r="E592" s="88"/>
      <c r="F592" s="87"/>
      <c r="G592" s="89"/>
      <c r="H592" s="89"/>
      <c r="I592" s="90"/>
      <c r="J592" s="91"/>
      <c r="K592" s="61"/>
      <c r="L592" s="61"/>
      <c r="M592" s="61"/>
      <c r="N592" s="61"/>
      <c r="O592" s="61"/>
      <c r="P592" s="61"/>
      <c r="Q592" s="61"/>
      <c r="R592" s="61"/>
      <c r="S592" s="61"/>
      <c r="T592" s="61"/>
      <c r="U592" s="61"/>
    </row>
    <row r="593">
      <c r="A593" s="87"/>
      <c r="B593" s="17"/>
      <c r="C593" s="87"/>
      <c r="D593" s="87"/>
      <c r="E593" s="88"/>
      <c r="F593" s="87"/>
      <c r="G593" s="89"/>
      <c r="H593" s="89"/>
      <c r="I593" s="90"/>
      <c r="J593" s="91"/>
      <c r="K593" s="61"/>
      <c r="L593" s="61"/>
      <c r="M593" s="61"/>
      <c r="N593" s="61"/>
      <c r="O593" s="61"/>
      <c r="P593" s="61"/>
      <c r="Q593" s="61"/>
      <c r="R593" s="61"/>
      <c r="S593" s="61"/>
      <c r="T593" s="61"/>
      <c r="U593" s="61"/>
    </row>
    <row r="594">
      <c r="A594" s="87"/>
      <c r="B594" s="17"/>
      <c r="C594" s="87"/>
      <c r="D594" s="87"/>
      <c r="E594" s="88"/>
      <c r="F594" s="87"/>
      <c r="G594" s="89"/>
      <c r="H594" s="89"/>
      <c r="I594" s="90"/>
      <c r="J594" s="91"/>
      <c r="K594" s="61"/>
      <c r="L594" s="61"/>
      <c r="M594" s="61"/>
      <c r="N594" s="61"/>
      <c r="O594" s="61"/>
      <c r="P594" s="61"/>
      <c r="Q594" s="61"/>
      <c r="R594" s="61"/>
      <c r="S594" s="61"/>
      <c r="T594" s="61"/>
      <c r="U594" s="61"/>
    </row>
    <row r="595">
      <c r="A595" s="87"/>
      <c r="B595" s="17"/>
      <c r="C595" s="87"/>
      <c r="D595" s="87"/>
      <c r="E595" s="88"/>
      <c r="F595" s="87"/>
      <c r="G595" s="89"/>
      <c r="H595" s="89"/>
      <c r="I595" s="90"/>
      <c r="J595" s="91"/>
      <c r="K595" s="61"/>
      <c r="L595" s="61"/>
      <c r="M595" s="61"/>
      <c r="N595" s="61"/>
      <c r="O595" s="61"/>
      <c r="P595" s="61"/>
      <c r="Q595" s="61"/>
      <c r="R595" s="61"/>
      <c r="S595" s="61"/>
      <c r="T595" s="61"/>
      <c r="U595" s="61"/>
    </row>
    <row r="596">
      <c r="A596" s="87"/>
      <c r="B596" s="17"/>
      <c r="C596" s="87"/>
      <c r="D596" s="87"/>
      <c r="E596" s="88"/>
      <c r="F596" s="87"/>
      <c r="G596" s="89"/>
      <c r="H596" s="89"/>
      <c r="I596" s="90"/>
      <c r="J596" s="91"/>
      <c r="K596" s="61"/>
      <c r="L596" s="61"/>
      <c r="M596" s="61"/>
      <c r="N596" s="61"/>
      <c r="O596" s="61"/>
      <c r="P596" s="61"/>
      <c r="Q596" s="61"/>
      <c r="R596" s="61"/>
      <c r="S596" s="61"/>
      <c r="T596" s="61"/>
      <c r="U596" s="61"/>
    </row>
    <row r="597">
      <c r="A597" s="87"/>
      <c r="B597" s="17"/>
      <c r="C597" s="87"/>
      <c r="D597" s="87"/>
      <c r="E597" s="88"/>
      <c r="F597" s="87"/>
      <c r="G597" s="89"/>
      <c r="H597" s="89"/>
      <c r="I597" s="90"/>
      <c r="J597" s="91"/>
      <c r="K597" s="61"/>
      <c r="L597" s="61"/>
      <c r="M597" s="61"/>
      <c r="N597" s="61"/>
      <c r="O597" s="61"/>
      <c r="P597" s="61"/>
      <c r="Q597" s="61"/>
      <c r="R597" s="61"/>
      <c r="S597" s="61"/>
      <c r="T597" s="61"/>
      <c r="U597" s="61"/>
    </row>
    <row r="598">
      <c r="A598" s="87"/>
      <c r="B598" s="17"/>
      <c r="C598" s="87"/>
      <c r="D598" s="87"/>
      <c r="E598" s="88"/>
      <c r="F598" s="87"/>
      <c r="G598" s="89"/>
      <c r="H598" s="89"/>
      <c r="I598" s="90"/>
      <c r="J598" s="91"/>
      <c r="K598" s="61"/>
      <c r="L598" s="61"/>
      <c r="M598" s="61"/>
      <c r="N598" s="61"/>
      <c r="O598" s="61"/>
      <c r="P598" s="61"/>
      <c r="Q598" s="61"/>
      <c r="R598" s="61"/>
      <c r="S598" s="61"/>
      <c r="T598" s="61"/>
      <c r="U598" s="61"/>
    </row>
    <row r="599">
      <c r="A599" s="87"/>
      <c r="B599" s="17"/>
      <c r="C599" s="87"/>
      <c r="D599" s="87"/>
      <c r="E599" s="88"/>
      <c r="F599" s="87"/>
      <c r="G599" s="89"/>
      <c r="H599" s="89"/>
      <c r="I599" s="90"/>
      <c r="J599" s="91"/>
      <c r="K599" s="61"/>
      <c r="L599" s="61"/>
      <c r="M599" s="61"/>
      <c r="N599" s="61"/>
      <c r="O599" s="61"/>
      <c r="P599" s="61"/>
      <c r="Q599" s="61"/>
      <c r="R599" s="61"/>
      <c r="S599" s="61"/>
      <c r="T599" s="61"/>
      <c r="U599" s="61"/>
    </row>
    <row r="600">
      <c r="A600" s="87"/>
      <c r="B600" s="17"/>
      <c r="C600" s="87"/>
      <c r="D600" s="87"/>
      <c r="E600" s="88"/>
      <c r="F600" s="87"/>
      <c r="G600" s="89"/>
      <c r="H600" s="89"/>
      <c r="I600" s="90"/>
      <c r="J600" s="91"/>
      <c r="K600" s="61"/>
      <c r="L600" s="61"/>
      <c r="M600" s="61"/>
      <c r="N600" s="61"/>
      <c r="O600" s="61"/>
      <c r="P600" s="61"/>
      <c r="Q600" s="61"/>
      <c r="R600" s="61"/>
      <c r="S600" s="61"/>
      <c r="T600" s="61"/>
      <c r="U600" s="61"/>
    </row>
    <row r="601">
      <c r="A601" s="87"/>
      <c r="B601" s="17"/>
      <c r="C601" s="87"/>
      <c r="D601" s="87"/>
      <c r="E601" s="88"/>
      <c r="F601" s="87"/>
      <c r="G601" s="89"/>
      <c r="H601" s="89"/>
      <c r="I601" s="90"/>
      <c r="J601" s="91"/>
      <c r="K601" s="61"/>
      <c r="L601" s="61"/>
      <c r="M601" s="61"/>
      <c r="N601" s="61"/>
      <c r="O601" s="61"/>
      <c r="P601" s="61"/>
      <c r="Q601" s="61"/>
      <c r="R601" s="61"/>
      <c r="S601" s="61"/>
      <c r="T601" s="61"/>
      <c r="U601" s="61"/>
    </row>
    <row r="602">
      <c r="A602" s="87"/>
      <c r="B602" s="17"/>
      <c r="C602" s="87"/>
      <c r="D602" s="87"/>
      <c r="E602" s="88"/>
      <c r="F602" s="87"/>
      <c r="G602" s="89"/>
      <c r="H602" s="89"/>
      <c r="I602" s="90"/>
      <c r="J602" s="91"/>
      <c r="K602" s="61"/>
      <c r="L602" s="61"/>
      <c r="M602" s="61"/>
      <c r="N602" s="61"/>
      <c r="O602" s="61"/>
      <c r="P602" s="61"/>
      <c r="Q602" s="61"/>
      <c r="R602" s="61"/>
      <c r="S602" s="61"/>
      <c r="T602" s="61"/>
      <c r="U602" s="61"/>
    </row>
    <row r="603">
      <c r="A603" s="87"/>
      <c r="B603" s="17"/>
      <c r="C603" s="87"/>
      <c r="D603" s="87"/>
      <c r="E603" s="88"/>
      <c r="F603" s="87"/>
      <c r="G603" s="89"/>
      <c r="H603" s="89"/>
      <c r="I603" s="90"/>
      <c r="J603" s="91"/>
      <c r="K603" s="61"/>
      <c r="L603" s="61"/>
      <c r="M603" s="61"/>
      <c r="N603" s="61"/>
      <c r="O603" s="61"/>
      <c r="P603" s="61"/>
      <c r="Q603" s="61"/>
      <c r="R603" s="61"/>
      <c r="S603" s="61"/>
      <c r="T603" s="61"/>
      <c r="U603" s="61"/>
    </row>
    <row r="604">
      <c r="A604" s="87"/>
      <c r="B604" s="17"/>
      <c r="C604" s="87"/>
      <c r="D604" s="87"/>
      <c r="E604" s="88"/>
      <c r="F604" s="87"/>
      <c r="G604" s="89"/>
      <c r="H604" s="89"/>
      <c r="I604" s="90"/>
      <c r="J604" s="91"/>
      <c r="K604" s="61"/>
      <c r="L604" s="61"/>
      <c r="M604" s="61"/>
      <c r="N604" s="61"/>
      <c r="O604" s="61"/>
      <c r="P604" s="61"/>
      <c r="Q604" s="61"/>
      <c r="R604" s="61"/>
      <c r="S604" s="61"/>
      <c r="T604" s="61"/>
      <c r="U604" s="61"/>
    </row>
    <row r="605">
      <c r="A605" s="87"/>
      <c r="B605" s="17"/>
      <c r="C605" s="87"/>
      <c r="D605" s="87"/>
      <c r="E605" s="88"/>
      <c r="F605" s="87"/>
      <c r="G605" s="89"/>
      <c r="H605" s="89"/>
      <c r="I605" s="90"/>
      <c r="J605" s="91"/>
      <c r="K605" s="61"/>
      <c r="L605" s="61"/>
      <c r="M605" s="61"/>
      <c r="N605" s="61"/>
      <c r="O605" s="61"/>
      <c r="P605" s="61"/>
      <c r="Q605" s="61"/>
      <c r="R605" s="61"/>
      <c r="S605" s="61"/>
      <c r="T605" s="61"/>
      <c r="U605" s="61"/>
    </row>
    <row r="606">
      <c r="A606" s="87"/>
      <c r="B606" s="17"/>
      <c r="C606" s="87"/>
      <c r="D606" s="87"/>
      <c r="E606" s="88"/>
      <c r="F606" s="87"/>
      <c r="G606" s="89"/>
      <c r="H606" s="89"/>
      <c r="I606" s="90"/>
      <c r="J606" s="91"/>
      <c r="K606" s="61"/>
      <c r="L606" s="61"/>
      <c r="M606" s="61"/>
      <c r="N606" s="61"/>
      <c r="O606" s="61"/>
      <c r="P606" s="61"/>
      <c r="Q606" s="61"/>
      <c r="R606" s="61"/>
      <c r="S606" s="61"/>
      <c r="T606" s="61"/>
      <c r="U606" s="61"/>
    </row>
    <row r="607">
      <c r="A607" s="87"/>
      <c r="B607" s="17"/>
      <c r="C607" s="87"/>
      <c r="D607" s="87"/>
      <c r="E607" s="88"/>
      <c r="F607" s="87"/>
      <c r="G607" s="89"/>
      <c r="H607" s="89"/>
      <c r="I607" s="90"/>
      <c r="J607" s="91"/>
      <c r="K607" s="61"/>
      <c r="L607" s="61"/>
      <c r="M607" s="61"/>
      <c r="N607" s="61"/>
      <c r="O607" s="61"/>
      <c r="P607" s="61"/>
      <c r="Q607" s="61"/>
      <c r="R607" s="61"/>
      <c r="S607" s="61"/>
      <c r="T607" s="61"/>
      <c r="U607" s="61"/>
    </row>
    <row r="608">
      <c r="A608" s="87"/>
      <c r="B608" s="17"/>
      <c r="C608" s="87"/>
      <c r="D608" s="87"/>
      <c r="E608" s="88"/>
      <c r="F608" s="87"/>
      <c r="G608" s="89"/>
      <c r="H608" s="89"/>
      <c r="I608" s="90"/>
      <c r="J608" s="91"/>
      <c r="K608" s="61"/>
      <c r="L608" s="61"/>
      <c r="M608" s="61"/>
      <c r="N608" s="61"/>
      <c r="O608" s="61"/>
      <c r="P608" s="61"/>
      <c r="Q608" s="61"/>
      <c r="R608" s="61"/>
      <c r="S608" s="61"/>
      <c r="T608" s="61"/>
      <c r="U608" s="61"/>
    </row>
    <row r="609">
      <c r="A609" s="87"/>
      <c r="B609" s="17"/>
      <c r="C609" s="87"/>
      <c r="D609" s="87"/>
      <c r="E609" s="88"/>
      <c r="F609" s="87"/>
      <c r="G609" s="89"/>
      <c r="H609" s="89"/>
      <c r="I609" s="90"/>
      <c r="J609" s="91"/>
      <c r="K609" s="61"/>
      <c r="L609" s="61"/>
      <c r="M609" s="61"/>
      <c r="N609" s="61"/>
      <c r="O609" s="61"/>
      <c r="P609" s="61"/>
      <c r="Q609" s="61"/>
      <c r="R609" s="61"/>
      <c r="S609" s="61"/>
      <c r="T609" s="61"/>
      <c r="U609" s="61"/>
    </row>
    <row r="610">
      <c r="A610" s="87"/>
      <c r="B610" s="17"/>
      <c r="C610" s="87"/>
      <c r="D610" s="87"/>
      <c r="E610" s="88"/>
      <c r="F610" s="87"/>
      <c r="G610" s="89"/>
      <c r="H610" s="89"/>
      <c r="I610" s="90"/>
      <c r="J610" s="91"/>
      <c r="K610" s="61"/>
      <c r="L610" s="61"/>
      <c r="M610" s="61"/>
      <c r="N610" s="61"/>
      <c r="O610" s="61"/>
      <c r="P610" s="61"/>
      <c r="Q610" s="61"/>
      <c r="R610" s="61"/>
      <c r="S610" s="61"/>
      <c r="T610" s="61"/>
      <c r="U610" s="61"/>
    </row>
    <row r="611">
      <c r="A611" s="87"/>
      <c r="B611" s="17"/>
      <c r="C611" s="87"/>
      <c r="D611" s="87"/>
      <c r="E611" s="88"/>
      <c r="F611" s="87"/>
      <c r="G611" s="89"/>
      <c r="H611" s="89"/>
      <c r="I611" s="90"/>
      <c r="J611" s="91"/>
      <c r="K611" s="61"/>
      <c r="L611" s="61"/>
      <c r="M611" s="61"/>
      <c r="N611" s="61"/>
      <c r="O611" s="61"/>
      <c r="P611" s="61"/>
      <c r="Q611" s="61"/>
      <c r="R611" s="61"/>
      <c r="S611" s="61"/>
      <c r="T611" s="61"/>
      <c r="U611" s="61"/>
    </row>
    <row r="612">
      <c r="A612" s="87"/>
      <c r="B612" s="17"/>
      <c r="C612" s="87"/>
      <c r="D612" s="87"/>
      <c r="E612" s="88"/>
      <c r="F612" s="87"/>
      <c r="G612" s="89"/>
      <c r="H612" s="89"/>
      <c r="I612" s="90"/>
      <c r="J612" s="91"/>
      <c r="K612" s="61"/>
      <c r="L612" s="61"/>
      <c r="M612" s="61"/>
      <c r="N612" s="61"/>
      <c r="O612" s="61"/>
      <c r="P612" s="61"/>
      <c r="Q612" s="61"/>
      <c r="R612" s="61"/>
      <c r="S612" s="61"/>
      <c r="T612" s="61"/>
      <c r="U612" s="61"/>
    </row>
    <row r="613">
      <c r="A613" s="87"/>
      <c r="B613" s="17"/>
      <c r="C613" s="87"/>
      <c r="D613" s="87"/>
      <c r="E613" s="88"/>
      <c r="F613" s="87"/>
      <c r="G613" s="89"/>
      <c r="H613" s="89"/>
      <c r="I613" s="90"/>
      <c r="J613" s="91"/>
      <c r="K613" s="61"/>
      <c r="L613" s="61"/>
      <c r="M613" s="61"/>
      <c r="N613" s="61"/>
      <c r="O613" s="61"/>
      <c r="P613" s="61"/>
      <c r="Q613" s="61"/>
      <c r="R613" s="61"/>
      <c r="S613" s="61"/>
      <c r="T613" s="61"/>
      <c r="U613" s="61"/>
    </row>
    <row r="614">
      <c r="A614" s="87"/>
      <c r="B614" s="17"/>
      <c r="C614" s="87"/>
      <c r="D614" s="87"/>
      <c r="E614" s="88"/>
      <c r="F614" s="87"/>
      <c r="G614" s="89"/>
      <c r="H614" s="89"/>
      <c r="I614" s="90"/>
      <c r="J614" s="91"/>
      <c r="K614" s="61"/>
      <c r="L614" s="61"/>
      <c r="M614" s="61"/>
      <c r="N614" s="61"/>
      <c r="O614" s="61"/>
      <c r="P614" s="61"/>
      <c r="Q614" s="61"/>
      <c r="R614" s="61"/>
      <c r="S614" s="61"/>
      <c r="T614" s="61"/>
      <c r="U614" s="61"/>
    </row>
    <row r="615">
      <c r="A615" s="87"/>
      <c r="B615" s="17"/>
      <c r="C615" s="87"/>
      <c r="D615" s="87"/>
      <c r="E615" s="88"/>
      <c r="F615" s="87"/>
      <c r="G615" s="89"/>
      <c r="H615" s="89"/>
      <c r="I615" s="90"/>
      <c r="J615" s="91"/>
      <c r="K615" s="61"/>
      <c r="L615" s="61"/>
      <c r="M615" s="61"/>
      <c r="N615" s="61"/>
      <c r="O615" s="61"/>
      <c r="P615" s="61"/>
      <c r="Q615" s="61"/>
      <c r="R615" s="61"/>
      <c r="S615" s="61"/>
      <c r="T615" s="61"/>
      <c r="U615" s="61"/>
    </row>
    <row r="616">
      <c r="A616" s="87"/>
      <c r="B616" s="17"/>
      <c r="C616" s="87"/>
      <c r="D616" s="87"/>
      <c r="E616" s="88"/>
      <c r="F616" s="87"/>
      <c r="G616" s="89"/>
      <c r="H616" s="89"/>
      <c r="I616" s="90"/>
      <c r="J616" s="91"/>
      <c r="K616" s="61"/>
      <c r="L616" s="61"/>
      <c r="M616" s="61"/>
      <c r="N616" s="61"/>
      <c r="O616" s="61"/>
      <c r="P616" s="61"/>
      <c r="Q616" s="61"/>
      <c r="R616" s="61"/>
      <c r="S616" s="61"/>
      <c r="T616" s="61"/>
      <c r="U616" s="61"/>
    </row>
    <row r="617">
      <c r="A617" s="87"/>
      <c r="B617" s="17"/>
      <c r="C617" s="87"/>
      <c r="D617" s="87"/>
      <c r="E617" s="88"/>
      <c r="F617" s="87"/>
      <c r="G617" s="89"/>
      <c r="H617" s="89"/>
      <c r="I617" s="90"/>
      <c r="J617" s="91"/>
      <c r="K617" s="61"/>
      <c r="L617" s="61"/>
      <c r="M617" s="61"/>
      <c r="N617" s="61"/>
      <c r="O617" s="61"/>
      <c r="P617" s="61"/>
      <c r="Q617" s="61"/>
      <c r="R617" s="61"/>
      <c r="S617" s="61"/>
      <c r="T617" s="61"/>
      <c r="U617" s="61"/>
    </row>
    <row r="618">
      <c r="A618" s="87"/>
      <c r="B618" s="17"/>
      <c r="C618" s="87"/>
      <c r="D618" s="87"/>
      <c r="E618" s="88"/>
      <c r="F618" s="87"/>
      <c r="G618" s="89"/>
      <c r="H618" s="89"/>
      <c r="I618" s="90"/>
      <c r="J618" s="91"/>
      <c r="K618" s="61"/>
      <c r="L618" s="61"/>
      <c r="M618" s="61"/>
      <c r="N618" s="61"/>
      <c r="O618" s="61"/>
      <c r="P618" s="61"/>
      <c r="Q618" s="61"/>
      <c r="R618" s="61"/>
      <c r="S618" s="61"/>
      <c r="T618" s="61"/>
      <c r="U618" s="61"/>
    </row>
    <row r="619">
      <c r="A619" s="87"/>
      <c r="B619" s="17"/>
      <c r="C619" s="87"/>
      <c r="D619" s="87"/>
      <c r="E619" s="88"/>
      <c r="F619" s="87"/>
      <c r="G619" s="89"/>
      <c r="H619" s="89"/>
      <c r="I619" s="90"/>
      <c r="J619" s="91"/>
      <c r="K619" s="61"/>
      <c r="L619" s="61"/>
      <c r="M619" s="61"/>
      <c r="N619" s="61"/>
      <c r="O619" s="61"/>
      <c r="P619" s="61"/>
      <c r="Q619" s="61"/>
      <c r="R619" s="61"/>
      <c r="S619" s="61"/>
      <c r="T619" s="61"/>
      <c r="U619" s="61"/>
    </row>
    <row r="620">
      <c r="A620" s="87"/>
      <c r="B620" s="17"/>
      <c r="C620" s="87"/>
      <c r="D620" s="87"/>
      <c r="E620" s="88"/>
      <c r="F620" s="87"/>
      <c r="G620" s="89"/>
      <c r="H620" s="89"/>
      <c r="I620" s="90"/>
      <c r="J620" s="91"/>
      <c r="K620" s="61"/>
      <c r="L620" s="61"/>
      <c r="M620" s="61"/>
      <c r="N620" s="61"/>
      <c r="O620" s="61"/>
      <c r="P620" s="61"/>
      <c r="Q620" s="61"/>
      <c r="R620" s="61"/>
      <c r="S620" s="61"/>
      <c r="T620" s="61"/>
      <c r="U620" s="61"/>
    </row>
    <row r="621">
      <c r="A621" s="87"/>
      <c r="B621" s="17"/>
      <c r="C621" s="87"/>
      <c r="D621" s="87"/>
      <c r="E621" s="88"/>
      <c r="F621" s="87"/>
      <c r="G621" s="89"/>
      <c r="H621" s="89"/>
      <c r="I621" s="90"/>
      <c r="J621" s="91"/>
      <c r="K621" s="61"/>
      <c r="L621" s="61"/>
      <c r="M621" s="61"/>
      <c r="N621" s="61"/>
      <c r="O621" s="61"/>
      <c r="P621" s="61"/>
      <c r="Q621" s="61"/>
      <c r="R621" s="61"/>
      <c r="S621" s="61"/>
      <c r="T621" s="61"/>
      <c r="U621" s="61"/>
    </row>
    <row r="622">
      <c r="A622" s="87"/>
      <c r="B622" s="17"/>
      <c r="C622" s="87"/>
      <c r="D622" s="87"/>
      <c r="E622" s="88"/>
      <c r="F622" s="87"/>
      <c r="G622" s="89"/>
      <c r="H622" s="89"/>
      <c r="I622" s="90"/>
      <c r="J622" s="91"/>
      <c r="K622" s="61"/>
      <c r="L622" s="61"/>
      <c r="M622" s="61"/>
      <c r="N622" s="61"/>
      <c r="O622" s="61"/>
      <c r="P622" s="61"/>
      <c r="Q622" s="61"/>
      <c r="R622" s="61"/>
      <c r="S622" s="61"/>
      <c r="T622" s="61"/>
      <c r="U622" s="61"/>
    </row>
    <row r="623">
      <c r="A623" s="87"/>
      <c r="B623" s="17"/>
      <c r="C623" s="87"/>
      <c r="D623" s="87"/>
      <c r="E623" s="88"/>
      <c r="F623" s="87"/>
      <c r="G623" s="89"/>
      <c r="H623" s="89"/>
      <c r="I623" s="90"/>
      <c r="J623" s="91"/>
      <c r="K623" s="61"/>
      <c r="L623" s="61"/>
      <c r="M623" s="61"/>
      <c r="N623" s="61"/>
      <c r="O623" s="61"/>
      <c r="P623" s="61"/>
      <c r="Q623" s="61"/>
      <c r="R623" s="61"/>
      <c r="S623" s="61"/>
      <c r="T623" s="61"/>
      <c r="U623" s="61"/>
    </row>
    <row r="624">
      <c r="A624" s="87"/>
      <c r="B624" s="17"/>
      <c r="C624" s="87"/>
      <c r="D624" s="87"/>
      <c r="E624" s="88"/>
      <c r="F624" s="87"/>
      <c r="G624" s="89"/>
      <c r="H624" s="89"/>
      <c r="I624" s="90"/>
      <c r="J624" s="91"/>
      <c r="K624" s="61"/>
      <c r="L624" s="61"/>
      <c r="M624" s="61"/>
      <c r="N624" s="61"/>
      <c r="O624" s="61"/>
      <c r="P624" s="61"/>
      <c r="Q624" s="61"/>
      <c r="R624" s="61"/>
      <c r="S624" s="61"/>
      <c r="T624" s="61"/>
      <c r="U624" s="61"/>
    </row>
    <row r="625">
      <c r="A625" s="87"/>
      <c r="B625" s="17"/>
      <c r="C625" s="87"/>
      <c r="D625" s="87"/>
      <c r="E625" s="88"/>
      <c r="F625" s="87"/>
      <c r="G625" s="89"/>
      <c r="H625" s="89"/>
      <c r="I625" s="90"/>
      <c r="J625" s="91"/>
      <c r="K625" s="61"/>
      <c r="L625" s="61"/>
      <c r="M625" s="61"/>
      <c r="N625" s="61"/>
      <c r="O625" s="61"/>
      <c r="P625" s="61"/>
      <c r="Q625" s="61"/>
      <c r="R625" s="61"/>
      <c r="S625" s="61"/>
      <c r="T625" s="61"/>
      <c r="U625" s="61"/>
    </row>
    <row r="626">
      <c r="A626" s="87"/>
      <c r="B626" s="17"/>
      <c r="C626" s="87"/>
      <c r="D626" s="87"/>
      <c r="E626" s="88"/>
      <c r="F626" s="87"/>
      <c r="G626" s="89"/>
      <c r="H626" s="89"/>
      <c r="I626" s="90"/>
      <c r="J626" s="91"/>
      <c r="K626" s="61"/>
      <c r="L626" s="61"/>
      <c r="M626" s="61"/>
      <c r="N626" s="61"/>
      <c r="O626" s="61"/>
      <c r="P626" s="61"/>
      <c r="Q626" s="61"/>
      <c r="R626" s="61"/>
      <c r="S626" s="61"/>
      <c r="T626" s="61"/>
      <c r="U626" s="61"/>
    </row>
    <row r="627">
      <c r="A627" s="87"/>
      <c r="B627" s="17"/>
      <c r="C627" s="87"/>
      <c r="D627" s="87"/>
      <c r="E627" s="88"/>
      <c r="F627" s="87"/>
      <c r="G627" s="89"/>
      <c r="H627" s="89"/>
      <c r="I627" s="90"/>
      <c r="J627" s="91"/>
      <c r="K627" s="61"/>
      <c r="L627" s="61"/>
      <c r="M627" s="61"/>
      <c r="N627" s="61"/>
      <c r="O627" s="61"/>
      <c r="P627" s="61"/>
      <c r="Q627" s="61"/>
      <c r="R627" s="61"/>
      <c r="S627" s="61"/>
      <c r="T627" s="61"/>
      <c r="U627" s="61"/>
    </row>
    <row r="628">
      <c r="A628" s="87"/>
      <c r="B628" s="17"/>
      <c r="C628" s="87"/>
      <c r="D628" s="87"/>
      <c r="E628" s="88"/>
      <c r="F628" s="87"/>
      <c r="G628" s="89"/>
      <c r="H628" s="89"/>
      <c r="I628" s="90"/>
      <c r="J628" s="91"/>
      <c r="K628" s="61"/>
      <c r="L628" s="61"/>
      <c r="M628" s="61"/>
      <c r="N628" s="61"/>
      <c r="O628" s="61"/>
      <c r="P628" s="61"/>
      <c r="Q628" s="61"/>
      <c r="R628" s="61"/>
      <c r="S628" s="61"/>
      <c r="T628" s="61"/>
      <c r="U628" s="61"/>
    </row>
    <row r="629">
      <c r="A629" s="87"/>
      <c r="B629" s="17"/>
      <c r="C629" s="87"/>
      <c r="D629" s="87"/>
      <c r="E629" s="88"/>
      <c r="F629" s="87"/>
      <c r="G629" s="89"/>
      <c r="H629" s="89"/>
      <c r="I629" s="90"/>
      <c r="J629" s="91"/>
      <c r="K629" s="61"/>
      <c r="L629" s="61"/>
      <c r="M629" s="61"/>
      <c r="N629" s="61"/>
      <c r="O629" s="61"/>
      <c r="P629" s="61"/>
      <c r="Q629" s="61"/>
      <c r="R629" s="61"/>
      <c r="S629" s="61"/>
      <c r="T629" s="61"/>
      <c r="U629" s="61"/>
    </row>
    <row r="630">
      <c r="A630" s="87"/>
      <c r="B630" s="17"/>
      <c r="C630" s="87"/>
      <c r="D630" s="87"/>
      <c r="E630" s="88"/>
      <c r="F630" s="87"/>
      <c r="G630" s="89"/>
      <c r="H630" s="89"/>
      <c r="I630" s="90"/>
      <c r="J630" s="91"/>
      <c r="K630" s="61"/>
      <c r="L630" s="61"/>
      <c r="M630" s="61"/>
      <c r="N630" s="61"/>
      <c r="O630" s="61"/>
      <c r="P630" s="61"/>
      <c r="Q630" s="61"/>
      <c r="R630" s="61"/>
      <c r="S630" s="61"/>
      <c r="T630" s="61"/>
      <c r="U630" s="61"/>
    </row>
    <row r="631">
      <c r="A631" s="87"/>
      <c r="B631" s="17"/>
      <c r="C631" s="87"/>
      <c r="D631" s="87"/>
      <c r="E631" s="88"/>
      <c r="F631" s="87"/>
      <c r="G631" s="89"/>
      <c r="H631" s="89"/>
      <c r="I631" s="90"/>
      <c r="J631" s="91"/>
      <c r="K631" s="61"/>
      <c r="L631" s="61"/>
      <c r="M631" s="61"/>
      <c r="N631" s="61"/>
      <c r="O631" s="61"/>
      <c r="P631" s="61"/>
      <c r="Q631" s="61"/>
      <c r="R631" s="61"/>
      <c r="S631" s="61"/>
      <c r="T631" s="61"/>
      <c r="U631" s="61"/>
    </row>
    <row r="632">
      <c r="A632" s="87"/>
      <c r="B632" s="17"/>
      <c r="C632" s="87"/>
      <c r="D632" s="87"/>
      <c r="E632" s="88"/>
      <c r="F632" s="87"/>
      <c r="G632" s="89"/>
      <c r="H632" s="89"/>
      <c r="I632" s="90"/>
      <c r="J632" s="91"/>
      <c r="K632" s="61"/>
      <c r="L632" s="61"/>
      <c r="M632" s="61"/>
      <c r="N632" s="61"/>
      <c r="O632" s="61"/>
      <c r="P632" s="61"/>
      <c r="Q632" s="61"/>
      <c r="R632" s="61"/>
      <c r="S632" s="61"/>
      <c r="T632" s="61"/>
      <c r="U632" s="61"/>
    </row>
    <row r="633">
      <c r="A633" s="87"/>
      <c r="B633" s="17"/>
      <c r="C633" s="87"/>
      <c r="D633" s="87"/>
      <c r="E633" s="88"/>
      <c r="F633" s="87"/>
      <c r="G633" s="89"/>
      <c r="H633" s="89"/>
      <c r="I633" s="90"/>
      <c r="J633" s="91"/>
      <c r="K633" s="61"/>
      <c r="L633" s="61"/>
      <c r="M633" s="61"/>
      <c r="N633" s="61"/>
      <c r="O633" s="61"/>
      <c r="P633" s="61"/>
      <c r="Q633" s="61"/>
      <c r="R633" s="61"/>
      <c r="S633" s="61"/>
      <c r="T633" s="61"/>
      <c r="U633" s="61"/>
    </row>
    <row r="634">
      <c r="A634" s="87"/>
      <c r="B634" s="17"/>
      <c r="C634" s="87"/>
      <c r="D634" s="87"/>
      <c r="E634" s="88"/>
      <c r="F634" s="87"/>
      <c r="G634" s="89"/>
      <c r="H634" s="89"/>
      <c r="I634" s="90"/>
      <c r="J634" s="91"/>
      <c r="K634" s="61"/>
      <c r="L634" s="61"/>
      <c r="M634" s="61"/>
      <c r="N634" s="61"/>
      <c r="O634" s="61"/>
      <c r="P634" s="61"/>
      <c r="Q634" s="61"/>
      <c r="R634" s="61"/>
      <c r="S634" s="61"/>
      <c r="T634" s="61"/>
      <c r="U634" s="61"/>
    </row>
    <row r="635">
      <c r="A635" s="87"/>
      <c r="B635" s="17"/>
      <c r="C635" s="87"/>
      <c r="D635" s="87"/>
      <c r="E635" s="88"/>
      <c r="F635" s="87"/>
      <c r="G635" s="89"/>
      <c r="H635" s="89"/>
      <c r="I635" s="90"/>
      <c r="J635" s="91"/>
      <c r="K635" s="61"/>
      <c r="L635" s="61"/>
      <c r="M635" s="61"/>
      <c r="N635" s="61"/>
      <c r="O635" s="61"/>
      <c r="P635" s="61"/>
      <c r="Q635" s="61"/>
      <c r="R635" s="61"/>
      <c r="S635" s="61"/>
      <c r="T635" s="61"/>
      <c r="U635" s="61"/>
    </row>
    <row r="636">
      <c r="A636" s="87"/>
      <c r="B636" s="17"/>
      <c r="C636" s="87"/>
      <c r="D636" s="87"/>
      <c r="E636" s="88"/>
      <c r="F636" s="87"/>
      <c r="G636" s="89"/>
      <c r="H636" s="89"/>
      <c r="I636" s="90"/>
      <c r="J636" s="91"/>
      <c r="K636" s="61"/>
      <c r="L636" s="61"/>
      <c r="M636" s="61"/>
      <c r="N636" s="61"/>
      <c r="O636" s="61"/>
      <c r="P636" s="61"/>
      <c r="Q636" s="61"/>
      <c r="R636" s="61"/>
      <c r="S636" s="61"/>
      <c r="T636" s="61"/>
      <c r="U636" s="61"/>
    </row>
    <row r="637">
      <c r="A637" s="87"/>
      <c r="B637" s="17"/>
      <c r="C637" s="87"/>
      <c r="D637" s="87"/>
      <c r="E637" s="88"/>
      <c r="F637" s="87"/>
      <c r="G637" s="89"/>
      <c r="H637" s="89"/>
      <c r="I637" s="90"/>
      <c r="J637" s="91"/>
      <c r="K637" s="61"/>
      <c r="L637" s="61"/>
      <c r="M637" s="61"/>
      <c r="N637" s="61"/>
      <c r="O637" s="61"/>
      <c r="P637" s="61"/>
      <c r="Q637" s="61"/>
      <c r="R637" s="61"/>
      <c r="S637" s="61"/>
      <c r="T637" s="61"/>
      <c r="U637" s="61"/>
    </row>
    <row r="638">
      <c r="A638" s="87"/>
      <c r="B638" s="17"/>
      <c r="C638" s="87"/>
      <c r="D638" s="87"/>
      <c r="E638" s="88"/>
      <c r="F638" s="87"/>
      <c r="G638" s="89"/>
      <c r="H638" s="89"/>
      <c r="I638" s="90"/>
      <c r="J638" s="91"/>
      <c r="K638" s="61"/>
      <c r="L638" s="61"/>
      <c r="M638" s="61"/>
      <c r="N638" s="61"/>
      <c r="O638" s="61"/>
      <c r="P638" s="61"/>
      <c r="Q638" s="61"/>
      <c r="R638" s="61"/>
      <c r="S638" s="61"/>
      <c r="T638" s="61"/>
      <c r="U638" s="61"/>
    </row>
    <row r="639">
      <c r="A639" s="87"/>
      <c r="B639" s="17"/>
      <c r="C639" s="87"/>
      <c r="D639" s="87"/>
      <c r="E639" s="88"/>
      <c r="F639" s="87"/>
      <c r="G639" s="89"/>
      <c r="H639" s="89"/>
      <c r="I639" s="90"/>
      <c r="J639" s="91"/>
      <c r="K639" s="61"/>
      <c r="L639" s="61"/>
      <c r="M639" s="61"/>
      <c r="N639" s="61"/>
      <c r="O639" s="61"/>
      <c r="P639" s="61"/>
      <c r="Q639" s="61"/>
      <c r="R639" s="61"/>
      <c r="S639" s="61"/>
      <c r="T639" s="61"/>
      <c r="U639" s="61"/>
    </row>
    <row r="640">
      <c r="A640" s="87"/>
      <c r="B640" s="17"/>
      <c r="C640" s="87"/>
      <c r="D640" s="87"/>
      <c r="E640" s="88"/>
      <c r="F640" s="87"/>
      <c r="G640" s="89"/>
      <c r="H640" s="89"/>
      <c r="I640" s="90"/>
      <c r="J640" s="91"/>
      <c r="K640" s="61"/>
      <c r="L640" s="61"/>
      <c r="M640" s="61"/>
      <c r="N640" s="61"/>
      <c r="O640" s="61"/>
      <c r="P640" s="61"/>
      <c r="Q640" s="61"/>
      <c r="R640" s="61"/>
      <c r="S640" s="61"/>
      <c r="T640" s="61"/>
      <c r="U640" s="61"/>
    </row>
    <row r="641">
      <c r="A641" s="87"/>
      <c r="B641" s="17"/>
      <c r="C641" s="87"/>
      <c r="D641" s="87"/>
      <c r="E641" s="88"/>
      <c r="F641" s="87"/>
      <c r="G641" s="89"/>
      <c r="H641" s="89"/>
      <c r="I641" s="90"/>
      <c r="J641" s="91"/>
      <c r="K641" s="61"/>
      <c r="L641" s="61"/>
      <c r="M641" s="61"/>
      <c r="N641" s="61"/>
      <c r="O641" s="61"/>
      <c r="P641" s="61"/>
      <c r="Q641" s="61"/>
      <c r="R641" s="61"/>
      <c r="S641" s="61"/>
      <c r="T641" s="61"/>
      <c r="U641" s="61"/>
    </row>
    <row r="642">
      <c r="A642" s="87"/>
      <c r="B642" s="17"/>
      <c r="C642" s="87"/>
      <c r="D642" s="87"/>
      <c r="E642" s="88"/>
      <c r="F642" s="87"/>
      <c r="G642" s="89"/>
      <c r="H642" s="89"/>
      <c r="I642" s="90"/>
      <c r="J642" s="91"/>
      <c r="K642" s="61"/>
      <c r="L642" s="61"/>
      <c r="M642" s="61"/>
      <c r="N642" s="61"/>
      <c r="O642" s="61"/>
      <c r="P642" s="61"/>
      <c r="Q642" s="61"/>
      <c r="R642" s="61"/>
      <c r="S642" s="61"/>
      <c r="T642" s="61"/>
      <c r="U642" s="61"/>
    </row>
    <row r="643">
      <c r="A643" s="87"/>
      <c r="B643" s="17"/>
      <c r="C643" s="87"/>
      <c r="D643" s="87"/>
      <c r="E643" s="88"/>
      <c r="F643" s="87"/>
      <c r="G643" s="89"/>
      <c r="H643" s="89"/>
      <c r="I643" s="90"/>
      <c r="J643" s="91"/>
      <c r="K643" s="61"/>
      <c r="L643" s="61"/>
      <c r="M643" s="61"/>
      <c r="N643" s="61"/>
      <c r="O643" s="61"/>
      <c r="P643" s="61"/>
      <c r="Q643" s="61"/>
      <c r="R643" s="61"/>
      <c r="S643" s="61"/>
      <c r="T643" s="61"/>
      <c r="U643" s="61"/>
    </row>
    <row r="644">
      <c r="A644" s="87"/>
      <c r="B644" s="17"/>
      <c r="C644" s="87"/>
      <c r="D644" s="87"/>
      <c r="E644" s="88"/>
      <c r="F644" s="87"/>
      <c r="G644" s="89"/>
      <c r="H644" s="89"/>
      <c r="I644" s="90"/>
      <c r="J644" s="91"/>
      <c r="K644" s="61"/>
      <c r="L644" s="61"/>
      <c r="M644" s="61"/>
      <c r="N644" s="61"/>
      <c r="O644" s="61"/>
      <c r="P644" s="61"/>
      <c r="Q644" s="61"/>
      <c r="R644" s="61"/>
      <c r="S644" s="61"/>
      <c r="T644" s="61"/>
      <c r="U644" s="61"/>
    </row>
    <row r="645">
      <c r="A645" s="87"/>
      <c r="B645" s="17"/>
      <c r="C645" s="87"/>
      <c r="D645" s="87"/>
      <c r="E645" s="88"/>
      <c r="F645" s="87"/>
      <c r="G645" s="89"/>
      <c r="H645" s="89"/>
      <c r="I645" s="90"/>
      <c r="J645" s="91"/>
      <c r="K645" s="61"/>
      <c r="L645" s="61"/>
      <c r="M645" s="61"/>
      <c r="N645" s="61"/>
      <c r="O645" s="61"/>
      <c r="P645" s="61"/>
      <c r="Q645" s="61"/>
      <c r="R645" s="61"/>
      <c r="S645" s="61"/>
      <c r="T645" s="61"/>
      <c r="U645" s="61"/>
    </row>
    <row r="646">
      <c r="A646" s="87"/>
      <c r="B646" s="17"/>
      <c r="C646" s="87"/>
      <c r="D646" s="87"/>
      <c r="E646" s="88"/>
      <c r="F646" s="87"/>
      <c r="G646" s="89"/>
      <c r="H646" s="89"/>
      <c r="I646" s="90"/>
      <c r="J646" s="91"/>
      <c r="K646" s="61"/>
      <c r="L646" s="61"/>
      <c r="M646" s="61"/>
      <c r="N646" s="61"/>
      <c r="O646" s="61"/>
      <c r="P646" s="61"/>
      <c r="Q646" s="61"/>
      <c r="R646" s="61"/>
      <c r="S646" s="61"/>
      <c r="T646" s="61"/>
      <c r="U646" s="61"/>
    </row>
    <row r="647">
      <c r="A647" s="87"/>
      <c r="B647" s="17"/>
      <c r="C647" s="87"/>
      <c r="D647" s="87"/>
      <c r="E647" s="88"/>
      <c r="F647" s="87"/>
      <c r="G647" s="89"/>
      <c r="H647" s="89"/>
      <c r="I647" s="90"/>
      <c r="J647" s="91"/>
      <c r="K647" s="61"/>
      <c r="L647" s="61"/>
      <c r="M647" s="61"/>
      <c r="N647" s="61"/>
      <c r="O647" s="61"/>
      <c r="P647" s="61"/>
      <c r="Q647" s="61"/>
      <c r="R647" s="61"/>
      <c r="S647" s="61"/>
      <c r="T647" s="61"/>
      <c r="U647" s="61"/>
    </row>
    <row r="648">
      <c r="A648" s="87"/>
      <c r="B648" s="17"/>
      <c r="C648" s="87"/>
      <c r="D648" s="87"/>
      <c r="E648" s="88"/>
      <c r="F648" s="87"/>
      <c r="G648" s="89"/>
      <c r="H648" s="89"/>
      <c r="I648" s="90"/>
      <c r="J648" s="91"/>
      <c r="K648" s="61"/>
      <c r="L648" s="61"/>
      <c r="M648" s="61"/>
      <c r="N648" s="61"/>
      <c r="O648" s="61"/>
      <c r="P648" s="61"/>
      <c r="Q648" s="61"/>
      <c r="R648" s="61"/>
      <c r="S648" s="61"/>
      <c r="T648" s="61"/>
      <c r="U648" s="61"/>
    </row>
    <row r="649">
      <c r="A649" s="87"/>
      <c r="B649" s="17"/>
      <c r="C649" s="87"/>
      <c r="D649" s="87"/>
      <c r="E649" s="88"/>
      <c r="F649" s="87"/>
      <c r="G649" s="89"/>
      <c r="H649" s="89"/>
      <c r="I649" s="90"/>
      <c r="J649" s="91"/>
      <c r="K649" s="61"/>
      <c r="L649" s="61"/>
      <c r="M649" s="61"/>
      <c r="N649" s="61"/>
      <c r="O649" s="61"/>
      <c r="P649" s="61"/>
      <c r="Q649" s="61"/>
      <c r="R649" s="61"/>
      <c r="S649" s="61"/>
      <c r="T649" s="61"/>
      <c r="U649" s="61"/>
    </row>
    <row r="650">
      <c r="A650" s="87"/>
      <c r="B650" s="17"/>
      <c r="C650" s="87"/>
      <c r="D650" s="87"/>
      <c r="E650" s="88"/>
      <c r="F650" s="87"/>
      <c r="G650" s="89"/>
      <c r="H650" s="89"/>
      <c r="I650" s="90"/>
      <c r="J650" s="91"/>
      <c r="K650" s="61"/>
      <c r="L650" s="61"/>
      <c r="M650" s="61"/>
      <c r="N650" s="61"/>
      <c r="O650" s="61"/>
      <c r="P650" s="61"/>
      <c r="Q650" s="61"/>
      <c r="R650" s="61"/>
      <c r="S650" s="61"/>
      <c r="T650" s="61"/>
      <c r="U650" s="61"/>
    </row>
    <row r="651">
      <c r="A651" s="87"/>
      <c r="B651" s="17"/>
      <c r="C651" s="87"/>
      <c r="D651" s="87"/>
      <c r="E651" s="88"/>
      <c r="F651" s="87"/>
      <c r="G651" s="89"/>
      <c r="H651" s="89"/>
      <c r="I651" s="90"/>
      <c r="J651" s="91"/>
      <c r="K651" s="61"/>
      <c r="L651" s="61"/>
      <c r="M651" s="61"/>
      <c r="N651" s="61"/>
      <c r="O651" s="61"/>
      <c r="P651" s="61"/>
      <c r="Q651" s="61"/>
      <c r="R651" s="61"/>
      <c r="S651" s="61"/>
      <c r="T651" s="61"/>
      <c r="U651" s="61"/>
    </row>
    <row r="652">
      <c r="A652" s="87"/>
      <c r="B652" s="17"/>
      <c r="C652" s="87"/>
      <c r="D652" s="87"/>
      <c r="E652" s="88"/>
      <c r="F652" s="87"/>
      <c r="G652" s="89"/>
      <c r="H652" s="89"/>
      <c r="I652" s="90"/>
      <c r="J652" s="91"/>
      <c r="K652" s="61"/>
      <c r="L652" s="61"/>
      <c r="M652" s="61"/>
      <c r="N652" s="61"/>
      <c r="O652" s="61"/>
      <c r="P652" s="61"/>
      <c r="Q652" s="61"/>
      <c r="R652" s="61"/>
      <c r="S652" s="61"/>
      <c r="T652" s="61"/>
      <c r="U652" s="61"/>
    </row>
    <row r="653">
      <c r="A653" s="87"/>
      <c r="B653" s="17"/>
      <c r="C653" s="87"/>
      <c r="D653" s="87"/>
      <c r="E653" s="88"/>
      <c r="F653" s="87"/>
      <c r="G653" s="89"/>
      <c r="H653" s="89"/>
      <c r="I653" s="90"/>
      <c r="J653" s="91"/>
      <c r="K653" s="61"/>
      <c r="L653" s="61"/>
      <c r="M653" s="61"/>
      <c r="N653" s="61"/>
      <c r="O653" s="61"/>
      <c r="P653" s="61"/>
      <c r="Q653" s="61"/>
      <c r="R653" s="61"/>
      <c r="S653" s="61"/>
      <c r="T653" s="61"/>
      <c r="U653" s="61"/>
    </row>
    <row r="654">
      <c r="A654" s="87"/>
      <c r="B654" s="17"/>
      <c r="C654" s="87"/>
      <c r="D654" s="87"/>
      <c r="E654" s="88"/>
      <c r="F654" s="87"/>
      <c r="G654" s="89"/>
      <c r="H654" s="89"/>
      <c r="I654" s="90"/>
      <c r="J654" s="91"/>
      <c r="K654" s="61"/>
      <c r="L654" s="61"/>
      <c r="M654" s="61"/>
      <c r="N654" s="61"/>
      <c r="O654" s="61"/>
      <c r="P654" s="61"/>
      <c r="Q654" s="61"/>
      <c r="R654" s="61"/>
      <c r="S654" s="61"/>
      <c r="T654" s="61"/>
      <c r="U654" s="61"/>
    </row>
    <row r="655">
      <c r="A655" s="87"/>
      <c r="B655" s="17"/>
      <c r="C655" s="87"/>
      <c r="D655" s="87"/>
      <c r="E655" s="88"/>
      <c r="F655" s="87"/>
      <c r="G655" s="89"/>
      <c r="H655" s="89"/>
      <c r="I655" s="90"/>
      <c r="J655" s="91"/>
      <c r="K655" s="61"/>
      <c r="L655" s="61"/>
      <c r="M655" s="61"/>
      <c r="N655" s="61"/>
      <c r="O655" s="61"/>
      <c r="P655" s="61"/>
      <c r="Q655" s="61"/>
      <c r="R655" s="61"/>
      <c r="S655" s="61"/>
      <c r="T655" s="61"/>
      <c r="U655" s="61"/>
    </row>
    <row r="656">
      <c r="A656" s="87"/>
      <c r="B656" s="17"/>
      <c r="C656" s="87"/>
      <c r="D656" s="87"/>
      <c r="E656" s="88"/>
      <c r="F656" s="87"/>
      <c r="G656" s="89"/>
      <c r="H656" s="89"/>
      <c r="I656" s="90"/>
      <c r="J656" s="91"/>
      <c r="K656" s="61"/>
      <c r="L656" s="61"/>
      <c r="M656" s="61"/>
      <c r="N656" s="61"/>
      <c r="O656" s="61"/>
      <c r="P656" s="61"/>
      <c r="Q656" s="61"/>
      <c r="R656" s="61"/>
      <c r="S656" s="61"/>
      <c r="T656" s="61"/>
      <c r="U656" s="61"/>
    </row>
    <row r="657">
      <c r="A657" s="87"/>
      <c r="B657" s="17"/>
      <c r="C657" s="87"/>
      <c r="D657" s="87"/>
      <c r="E657" s="88"/>
      <c r="F657" s="87"/>
      <c r="G657" s="89"/>
      <c r="H657" s="89"/>
      <c r="I657" s="90"/>
      <c r="J657" s="91"/>
      <c r="K657" s="61"/>
      <c r="L657" s="61"/>
      <c r="M657" s="61"/>
      <c r="N657" s="61"/>
      <c r="O657" s="61"/>
      <c r="P657" s="61"/>
      <c r="Q657" s="61"/>
      <c r="R657" s="61"/>
      <c r="S657" s="61"/>
      <c r="T657" s="61"/>
      <c r="U657" s="61"/>
    </row>
    <row r="658">
      <c r="A658" s="87"/>
      <c r="B658" s="17"/>
      <c r="C658" s="87"/>
      <c r="D658" s="87"/>
      <c r="E658" s="88"/>
      <c r="F658" s="87"/>
      <c r="G658" s="89"/>
      <c r="H658" s="89"/>
      <c r="I658" s="90"/>
      <c r="J658" s="91"/>
      <c r="K658" s="61"/>
      <c r="L658" s="61"/>
      <c r="M658" s="61"/>
      <c r="N658" s="61"/>
      <c r="O658" s="61"/>
      <c r="P658" s="61"/>
      <c r="Q658" s="61"/>
      <c r="R658" s="61"/>
      <c r="S658" s="61"/>
      <c r="T658" s="61"/>
      <c r="U658" s="61"/>
    </row>
    <row r="659">
      <c r="A659" s="87"/>
      <c r="B659" s="17"/>
      <c r="C659" s="87"/>
      <c r="D659" s="87"/>
      <c r="E659" s="88"/>
      <c r="F659" s="87"/>
      <c r="G659" s="89"/>
      <c r="H659" s="89"/>
      <c r="I659" s="90"/>
      <c r="J659" s="91"/>
      <c r="K659" s="61"/>
      <c r="L659" s="61"/>
      <c r="M659" s="61"/>
      <c r="N659" s="61"/>
      <c r="O659" s="61"/>
      <c r="P659" s="61"/>
      <c r="Q659" s="61"/>
      <c r="R659" s="61"/>
      <c r="S659" s="61"/>
      <c r="T659" s="61"/>
      <c r="U659" s="61"/>
    </row>
    <row r="660">
      <c r="A660" s="87"/>
      <c r="B660" s="17"/>
      <c r="C660" s="87"/>
      <c r="D660" s="87"/>
      <c r="E660" s="88"/>
      <c r="F660" s="87"/>
      <c r="G660" s="89"/>
      <c r="H660" s="89"/>
      <c r="I660" s="90"/>
      <c r="J660" s="91"/>
      <c r="K660" s="61"/>
      <c r="L660" s="61"/>
      <c r="M660" s="61"/>
      <c r="N660" s="61"/>
      <c r="O660" s="61"/>
      <c r="P660" s="61"/>
      <c r="Q660" s="61"/>
      <c r="R660" s="61"/>
      <c r="S660" s="61"/>
      <c r="T660" s="61"/>
      <c r="U660" s="61"/>
    </row>
    <row r="661">
      <c r="A661" s="87"/>
      <c r="B661" s="17"/>
      <c r="C661" s="87"/>
      <c r="D661" s="87"/>
      <c r="E661" s="88"/>
      <c r="F661" s="87"/>
      <c r="G661" s="89"/>
      <c r="H661" s="89"/>
      <c r="I661" s="90"/>
      <c r="J661" s="91"/>
      <c r="K661" s="61"/>
      <c r="L661" s="61"/>
      <c r="M661" s="61"/>
      <c r="N661" s="61"/>
      <c r="O661" s="61"/>
      <c r="P661" s="61"/>
      <c r="Q661" s="61"/>
      <c r="R661" s="61"/>
      <c r="S661" s="61"/>
      <c r="T661" s="61"/>
      <c r="U661" s="61"/>
    </row>
    <row r="662">
      <c r="A662" s="87"/>
      <c r="B662" s="17"/>
      <c r="C662" s="87"/>
      <c r="D662" s="87"/>
      <c r="E662" s="88"/>
      <c r="F662" s="87"/>
      <c r="G662" s="89"/>
      <c r="H662" s="89"/>
      <c r="I662" s="90"/>
      <c r="J662" s="91"/>
      <c r="K662" s="61"/>
      <c r="L662" s="61"/>
      <c r="M662" s="61"/>
      <c r="N662" s="61"/>
      <c r="O662" s="61"/>
      <c r="P662" s="61"/>
      <c r="Q662" s="61"/>
      <c r="R662" s="61"/>
      <c r="S662" s="61"/>
      <c r="T662" s="61"/>
      <c r="U662" s="61"/>
    </row>
    <row r="663">
      <c r="A663" s="87"/>
      <c r="B663" s="17"/>
      <c r="C663" s="87"/>
      <c r="D663" s="87"/>
      <c r="E663" s="88"/>
      <c r="F663" s="87"/>
      <c r="G663" s="89"/>
      <c r="H663" s="89"/>
      <c r="I663" s="90"/>
      <c r="J663" s="91"/>
      <c r="K663" s="61"/>
      <c r="L663" s="61"/>
      <c r="M663" s="61"/>
      <c r="N663" s="61"/>
      <c r="O663" s="61"/>
      <c r="P663" s="61"/>
      <c r="Q663" s="61"/>
      <c r="R663" s="61"/>
      <c r="S663" s="61"/>
      <c r="T663" s="61"/>
      <c r="U663" s="61"/>
    </row>
    <row r="664">
      <c r="A664" s="87"/>
      <c r="B664" s="17"/>
      <c r="C664" s="87"/>
      <c r="D664" s="87"/>
      <c r="E664" s="88"/>
      <c r="F664" s="87"/>
      <c r="G664" s="89"/>
      <c r="H664" s="89"/>
      <c r="I664" s="90"/>
      <c r="J664" s="91"/>
      <c r="K664" s="61"/>
      <c r="L664" s="61"/>
      <c r="M664" s="61"/>
      <c r="N664" s="61"/>
      <c r="O664" s="61"/>
      <c r="P664" s="61"/>
      <c r="Q664" s="61"/>
      <c r="R664" s="61"/>
      <c r="S664" s="61"/>
      <c r="T664" s="61"/>
      <c r="U664" s="61"/>
    </row>
    <row r="665">
      <c r="A665" s="87"/>
      <c r="B665" s="17"/>
      <c r="C665" s="87"/>
      <c r="D665" s="87"/>
      <c r="E665" s="88"/>
      <c r="F665" s="87"/>
      <c r="G665" s="89"/>
      <c r="H665" s="89"/>
      <c r="I665" s="90"/>
      <c r="J665" s="91"/>
      <c r="K665" s="61"/>
      <c r="L665" s="61"/>
      <c r="M665" s="61"/>
      <c r="N665" s="61"/>
      <c r="O665" s="61"/>
      <c r="P665" s="61"/>
      <c r="Q665" s="61"/>
      <c r="R665" s="61"/>
      <c r="S665" s="61"/>
      <c r="T665" s="61"/>
      <c r="U665" s="61"/>
    </row>
    <row r="666">
      <c r="A666" s="87"/>
      <c r="B666" s="17"/>
      <c r="C666" s="87"/>
      <c r="D666" s="87"/>
      <c r="E666" s="88"/>
      <c r="F666" s="87"/>
      <c r="G666" s="89"/>
      <c r="H666" s="89"/>
      <c r="I666" s="90"/>
      <c r="J666" s="91"/>
      <c r="K666" s="61"/>
      <c r="L666" s="61"/>
      <c r="M666" s="61"/>
      <c r="N666" s="61"/>
      <c r="O666" s="61"/>
      <c r="P666" s="61"/>
      <c r="Q666" s="61"/>
      <c r="R666" s="61"/>
      <c r="S666" s="61"/>
      <c r="T666" s="61"/>
      <c r="U666" s="61"/>
    </row>
    <row r="667">
      <c r="A667" s="87"/>
      <c r="B667" s="17"/>
      <c r="C667" s="87"/>
      <c r="D667" s="87"/>
      <c r="E667" s="88"/>
      <c r="F667" s="87"/>
      <c r="G667" s="89"/>
      <c r="H667" s="89"/>
      <c r="I667" s="90"/>
      <c r="J667" s="91"/>
      <c r="K667" s="61"/>
      <c r="L667" s="61"/>
      <c r="M667" s="61"/>
      <c r="N667" s="61"/>
      <c r="O667" s="61"/>
      <c r="P667" s="61"/>
      <c r="Q667" s="61"/>
      <c r="R667" s="61"/>
      <c r="S667" s="61"/>
      <c r="T667" s="61"/>
      <c r="U667" s="61"/>
    </row>
    <row r="668">
      <c r="A668" s="87"/>
      <c r="B668" s="17"/>
      <c r="C668" s="87"/>
      <c r="D668" s="87"/>
      <c r="E668" s="88"/>
      <c r="F668" s="87"/>
      <c r="G668" s="89"/>
      <c r="H668" s="89"/>
      <c r="I668" s="90"/>
      <c r="J668" s="91"/>
      <c r="K668" s="61"/>
      <c r="L668" s="61"/>
      <c r="M668" s="61"/>
      <c r="N668" s="61"/>
      <c r="O668" s="61"/>
      <c r="P668" s="61"/>
      <c r="Q668" s="61"/>
      <c r="R668" s="61"/>
      <c r="S668" s="61"/>
      <c r="T668" s="61"/>
      <c r="U668" s="61"/>
    </row>
    <row r="669">
      <c r="A669" s="87"/>
      <c r="B669" s="17"/>
      <c r="C669" s="87"/>
      <c r="D669" s="87"/>
      <c r="E669" s="88"/>
      <c r="F669" s="87"/>
      <c r="G669" s="89"/>
      <c r="H669" s="89"/>
      <c r="I669" s="90"/>
      <c r="J669" s="91"/>
      <c r="K669" s="61"/>
      <c r="L669" s="61"/>
      <c r="M669" s="61"/>
      <c r="N669" s="61"/>
      <c r="O669" s="61"/>
      <c r="P669" s="61"/>
      <c r="Q669" s="61"/>
      <c r="R669" s="61"/>
      <c r="S669" s="61"/>
      <c r="T669" s="61"/>
      <c r="U669" s="61"/>
    </row>
    <row r="670">
      <c r="A670" s="87"/>
      <c r="B670" s="17"/>
      <c r="C670" s="87"/>
      <c r="D670" s="87"/>
      <c r="E670" s="88"/>
      <c r="F670" s="87"/>
      <c r="G670" s="89"/>
      <c r="H670" s="89"/>
      <c r="I670" s="90"/>
      <c r="J670" s="91"/>
      <c r="K670" s="61"/>
      <c r="L670" s="61"/>
      <c r="M670" s="61"/>
      <c r="N670" s="61"/>
      <c r="O670" s="61"/>
      <c r="P670" s="61"/>
      <c r="Q670" s="61"/>
      <c r="R670" s="61"/>
      <c r="S670" s="61"/>
      <c r="T670" s="61"/>
      <c r="U670" s="61"/>
    </row>
    <row r="671">
      <c r="A671" s="87"/>
      <c r="B671" s="17"/>
      <c r="C671" s="87"/>
      <c r="D671" s="87"/>
      <c r="E671" s="88"/>
      <c r="F671" s="87"/>
      <c r="G671" s="89"/>
      <c r="H671" s="89"/>
      <c r="I671" s="90"/>
      <c r="J671" s="91"/>
      <c r="K671" s="61"/>
      <c r="L671" s="61"/>
      <c r="M671" s="61"/>
      <c r="N671" s="61"/>
      <c r="O671" s="61"/>
      <c r="P671" s="61"/>
      <c r="Q671" s="61"/>
      <c r="R671" s="61"/>
      <c r="S671" s="61"/>
      <c r="T671" s="61"/>
      <c r="U671" s="61"/>
    </row>
    <row r="672">
      <c r="A672" s="87"/>
      <c r="B672" s="17"/>
      <c r="C672" s="87"/>
      <c r="D672" s="87"/>
      <c r="E672" s="88"/>
      <c r="F672" s="87"/>
      <c r="G672" s="89"/>
      <c r="H672" s="89"/>
      <c r="I672" s="90"/>
      <c r="J672" s="91"/>
      <c r="K672" s="61"/>
      <c r="L672" s="61"/>
      <c r="M672" s="61"/>
      <c r="N672" s="61"/>
      <c r="O672" s="61"/>
      <c r="P672" s="61"/>
      <c r="Q672" s="61"/>
      <c r="R672" s="61"/>
      <c r="S672" s="61"/>
      <c r="T672" s="61"/>
      <c r="U672" s="61"/>
    </row>
    <row r="673">
      <c r="A673" s="87"/>
      <c r="B673" s="17"/>
      <c r="C673" s="87"/>
      <c r="D673" s="87"/>
      <c r="E673" s="88"/>
      <c r="F673" s="87"/>
      <c r="G673" s="89"/>
      <c r="H673" s="89"/>
      <c r="I673" s="90"/>
      <c r="J673" s="91"/>
      <c r="K673" s="61"/>
      <c r="L673" s="61"/>
      <c r="M673" s="61"/>
      <c r="N673" s="61"/>
      <c r="O673" s="61"/>
      <c r="P673" s="61"/>
      <c r="Q673" s="61"/>
      <c r="R673" s="61"/>
      <c r="S673" s="61"/>
      <c r="T673" s="61"/>
      <c r="U673" s="61"/>
    </row>
    <row r="674">
      <c r="A674" s="87"/>
      <c r="B674" s="17"/>
      <c r="C674" s="87"/>
      <c r="D674" s="87"/>
      <c r="E674" s="88"/>
      <c r="F674" s="87"/>
      <c r="G674" s="89"/>
      <c r="H674" s="89"/>
      <c r="I674" s="90"/>
      <c r="J674" s="91"/>
      <c r="K674" s="61"/>
      <c r="L674" s="61"/>
      <c r="M674" s="61"/>
      <c r="N674" s="61"/>
      <c r="O674" s="61"/>
      <c r="P674" s="61"/>
      <c r="Q674" s="61"/>
      <c r="R674" s="61"/>
      <c r="S674" s="61"/>
      <c r="T674" s="61"/>
      <c r="U674" s="61"/>
    </row>
    <row r="675">
      <c r="A675" s="87"/>
      <c r="B675" s="17"/>
      <c r="C675" s="87"/>
      <c r="D675" s="87"/>
      <c r="E675" s="88"/>
      <c r="F675" s="87"/>
      <c r="G675" s="89"/>
      <c r="H675" s="89"/>
      <c r="I675" s="90"/>
      <c r="J675" s="91"/>
      <c r="K675" s="61"/>
      <c r="L675" s="61"/>
      <c r="M675" s="61"/>
      <c r="N675" s="61"/>
      <c r="O675" s="61"/>
      <c r="P675" s="61"/>
      <c r="Q675" s="61"/>
      <c r="R675" s="61"/>
      <c r="S675" s="61"/>
      <c r="T675" s="61"/>
      <c r="U675" s="61"/>
    </row>
    <row r="676">
      <c r="A676" s="87"/>
      <c r="B676" s="17"/>
      <c r="C676" s="87"/>
      <c r="D676" s="87"/>
      <c r="E676" s="88"/>
      <c r="F676" s="87"/>
      <c r="G676" s="89"/>
      <c r="H676" s="89"/>
      <c r="I676" s="90"/>
      <c r="J676" s="91"/>
      <c r="K676" s="61"/>
      <c r="L676" s="61"/>
      <c r="M676" s="61"/>
      <c r="N676" s="61"/>
      <c r="O676" s="61"/>
      <c r="P676" s="61"/>
      <c r="Q676" s="61"/>
      <c r="R676" s="61"/>
      <c r="S676" s="61"/>
      <c r="T676" s="61"/>
      <c r="U676" s="61"/>
    </row>
    <row r="677">
      <c r="A677" s="87"/>
      <c r="B677" s="17"/>
      <c r="C677" s="87"/>
      <c r="D677" s="87"/>
      <c r="E677" s="88"/>
      <c r="F677" s="87"/>
      <c r="G677" s="89"/>
      <c r="H677" s="89"/>
      <c r="I677" s="90"/>
      <c r="J677" s="91"/>
      <c r="K677" s="61"/>
      <c r="L677" s="61"/>
      <c r="M677" s="61"/>
      <c r="N677" s="61"/>
      <c r="O677" s="61"/>
      <c r="P677" s="61"/>
      <c r="Q677" s="61"/>
      <c r="R677" s="61"/>
      <c r="S677" s="61"/>
      <c r="T677" s="61"/>
      <c r="U677" s="61"/>
    </row>
    <row r="678">
      <c r="A678" s="87"/>
      <c r="B678" s="17"/>
      <c r="C678" s="87"/>
      <c r="D678" s="87"/>
      <c r="E678" s="88"/>
      <c r="F678" s="87"/>
      <c r="G678" s="89"/>
      <c r="H678" s="89"/>
      <c r="I678" s="90"/>
      <c r="J678" s="91"/>
      <c r="K678" s="61"/>
      <c r="L678" s="61"/>
      <c r="M678" s="61"/>
      <c r="N678" s="61"/>
      <c r="O678" s="61"/>
      <c r="P678" s="61"/>
      <c r="Q678" s="61"/>
      <c r="R678" s="61"/>
      <c r="S678" s="61"/>
      <c r="T678" s="61"/>
      <c r="U678" s="61"/>
    </row>
    <row r="679">
      <c r="A679" s="87"/>
      <c r="B679" s="17"/>
      <c r="C679" s="87"/>
      <c r="D679" s="87"/>
      <c r="E679" s="88"/>
      <c r="F679" s="87"/>
      <c r="G679" s="89"/>
      <c r="H679" s="89"/>
      <c r="I679" s="90"/>
      <c r="J679" s="91"/>
      <c r="K679" s="61"/>
      <c r="L679" s="61"/>
      <c r="M679" s="61"/>
      <c r="N679" s="61"/>
      <c r="O679" s="61"/>
      <c r="P679" s="61"/>
      <c r="Q679" s="61"/>
      <c r="R679" s="61"/>
      <c r="S679" s="61"/>
      <c r="T679" s="61"/>
      <c r="U679" s="61"/>
    </row>
    <row r="680">
      <c r="A680" s="87"/>
      <c r="B680" s="17"/>
      <c r="C680" s="87"/>
      <c r="D680" s="87"/>
      <c r="E680" s="88"/>
      <c r="F680" s="87"/>
      <c r="G680" s="89"/>
      <c r="H680" s="89"/>
      <c r="I680" s="90"/>
      <c r="J680" s="91"/>
      <c r="K680" s="61"/>
      <c r="L680" s="61"/>
      <c r="M680" s="61"/>
      <c r="N680" s="61"/>
      <c r="O680" s="61"/>
      <c r="P680" s="61"/>
      <c r="Q680" s="61"/>
      <c r="R680" s="61"/>
      <c r="S680" s="61"/>
      <c r="T680" s="61"/>
      <c r="U680" s="61"/>
    </row>
    <row r="681">
      <c r="A681" s="87"/>
      <c r="B681" s="17"/>
      <c r="C681" s="87"/>
      <c r="D681" s="87"/>
      <c r="E681" s="88"/>
      <c r="F681" s="87"/>
      <c r="G681" s="89"/>
      <c r="H681" s="89"/>
      <c r="I681" s="90"/>
      <c r="J681" s="91"/>
      <c r="K681" s="61"/>
      <c r="L681" s="61"/>
      <c r="M681" s="61"/>
      <c r="N681" s="61"/>
      <c r="O681" s="61"/>
      <c r="P681" s="61"/>
      <c r="Q681" s="61"/>
      <c r="R681" s="61"/>
      <c r="S681" s="61"/>
      <c r="T681" s="61"/>
      <c r="U681" s="61"/>
    </row>
    <row r="682">
      <c r="A682" s="87"/>
      <c r="B682" s="17"/>
      <c r="C682" s="87"/>
      <c r="D682" s="87"/>
      <c r="E682" s="88"/>
      <c r="F682" s="87"/>
      <c r="G682" s="89"/>
      <c r="H682" s="89"/>
      <c r="I682" s="90"/>
      <c r="J682" s="91"/>
      <c r="K682" s="61"/>
      <c r="L682" s="61"/>
      <c r="M682" s="61"/>
      <c r="N682" s="61"/>
      <c r="O682" s="61"/>
      <c r="P682" s="61"/>
      <c r="Q682" s="61"/>
      <c r="R682" s="61"/>
      <c r="S682" s="61"/>
      <c r="T682" s="61"/>
      <c r="U682" s="61"/>
    </row>
    <row r="683">
      <c r="A683" s="87"/>
      <c r="B683" s="17"/>
      <c r="C683" s="87"/>
      <c r="D683" s="87"/>
      <c r="E683" s="88"/>
      <c r="F683" s="87"/>
      <c r="G683" s="89"/>
      <c r="H683" s="89"/>
      <c r="I683" s="90"/>
      <c r="J683" s="91"/>
      <c r="K683" s="61"/>
      <c r="L683" s="61"/>
      <c r="M683" s="61"/>
      <c r="N683" s="61"/>
      <c r="O683" s="61"/>
      <c r="P683" s="61"/>
      <c r="Q683" s="61"/>
      <c r="R683" s="61"/>
      <c r="S683" s="61"/>
      <c r="T683" s="61"/>
      <c r="U683" s="61"/>
    </row>
    <row r="684">
      <c r="A684" s="87"/>
      <c r="B684" s="17"/>
      <c r="C684" s="87"/>
      <c r="D684" s="87"/>
      <c r="E684" s="88"/>
      <c r="F684" s="87"/>
      <c r="G684" s="89"/>
      <c r="H684" s="89"/>
      <c r="I684" s="90"/>
      <c r="J684" s="91"/>
      <c r="K684" s="61"/>
      <c r="L684" s="61"/>
      <c r="M684" s="61"/>
      <c r="N684" s="61"/>
      <c r="O684" s="61"/>
      <c r="P684" s="61"/>
      <c r="Q684" s="61"/>
      <c r="R684" s="61"/>
      <c r="S684" s="61"/>
      <c r="T684" s="61"/>
      <c r="U684" s="61"/>
    </row>
    <row r="685">
      <c r="A685" s="87"/>
      <c r="B685" s="17"/>
      <c r="C685" s="87"/>
      <c r="D685" s="87"/>
      <c r="E685" s="88"/>
      <c r="F685" s="87"/>
      <c r="G685" s="89"/>
      <c r="H685" s="89"/>
      <c r="I685" s="90"/>
      <c r="J685" s="91"/>
      <c r="K685" s="61"/>
      <c r="L685" s="61"/>
      <c r="M685" s="61"/>
      <c r="N685" s="61"/>
      <c r="O685" s="61"/>
      <c r="P685" s="61"/>
      <c r="Q685" s="61"/>
      <c r="R685" s="61"/>
      <c r="S685" s="61"/>
      <c r="T685" s="61"/>
      <c r="U685" s="61"/>
    </row>
    <row r="686">
      <c r="A686" s="87"/>
      <c r="B686" s="17"/>
      <c r="C686" s="87"/>
      <c r="D686" s="87"/>
      <c r="E686" s="88"/>
      <c r="F686" s="87"/>
      <c r="G686" s="89"/>
      <c r="H686" s="89"/>
      <c r="I686" s="90"/>
      <c r="J686" s="91"/>
      <c r="K686" s="61"/>
      <c r="L686" s="61"/>
      <c r="M686" s="61"/>
      <c r="N686" s="61"/>
      <c r="O686" s="61"/>
      <c r="P686" s="61"/>
      <c r="Q686" s="61"/>
      <c r="R686" s="61"/>
      <c r="S686" s="61"/>
      <c r="T686" s="61"/>
      <c r="U686" s="61"/>
    </row>
    <row r="687">
      <c r="A687" s="87"/>
      <c r="B687" s="17"/>
      <c r="C687" s="87"/>
      <c r="D687" s="87"/>
      <c r="E687" s="88"/>
      <c r="F687" s="87"/>
      <c r="G687" s="89"/>
      <c r="H687" s="89"/>
      <c r="I687" s="90"/>
      <c r="J687" s="91"/>
      <c r="K687" s="61"/>
      <c r="L687" s="61"/>
      <c r="M687" s="61"/>
      <c r="N687" s="61"/>
      <c r="O687" s="61"/>
      <c r="P687" s="61"/>
      <c r="Q687" s="61"/>
      <c r="R687" s="61"/>
      <c r="S687" s="61"/>
      <c r="T687" s="61"/>
      <c r="U687" s="61"/>
    </row>
    <row r="688">
      <c r="A688" s="87"/>
      <c r="B688" s="17"/>
      <c r="C688" s="87"/>
      <c r="D688" s="87"/>
      <c r="E688" s="88"/>
      <c r="F688" s="87"/>
      <c r="G688" s="89"/>
      <c r="H688" s="89"/>
      <c r="I688" s="90"/>
      <c r="J688" s="91"/>
      <c r="K688" s="61"/>
      <c r="L688" s="61"/>
      <c r="M688" s="61"/>
      <c r="N688" s="61"/>
      <c r="O688" s="61"/>
      <c r="P688" s="61"/>
      <c r="Q688" s="61"/>
      <c r="R688" s="61"/>
      <c r="S688" s="61"/>
      <c r="T688" s="61"/>
      <c r="U688" s="61"/>
    </row>
    <row r="689">
      <c r="A689" s="87"/>
      <c r="B689" s="17"/>
      <c r="C689" s="87"/>
      <c r="D689" s="87"/>
      <c r="E689" s="88"/>
      <c r="F689" s="87"/>
      <c r="G689" s="89"/>
      <c r="H689" s="89"/>
      <c r="I689" s="90"/>
      <c r="J689" s="91"/>
      <c r="K689" s="61"/>
      <c r="L689" s="61"/>
      <c r="M689" s="61"/>
      <c r="N689" s="61"/>
      <c r="O689" s="61"/>
      <c r="P689" s="61"/>
      <c r="Q689" s="61"/>
      <c r="R689" s="61"/>
      <c r="S689" s="61"/>
      <c r="T689" s="61"/>
      <c r="U689" s="61"/>
    </row>
    <row r="690">
      <c r="A690" s="87"/>
      <c r="B690" s="17"/>
      <c r="C690" s="87"/>
      <c r="D690" s="87"/>
      <c r="E690" s="88"/>
      <c r="F690" s="87"/>
      <c r="G690" s="89"/>
      <c r="H690" s="89"/>
      <c r="I690" s="90"/>
      <c r="J690" s="91"/>
      <c r="K690" s="61"/>
      <c r="L690" s="61"/>
      <c r="M690" s="61"/>
      <c r="N690" s="61"/>
      <c r="O690" s="61"/>
      <c r="P690" s="61"/>
      <c r="Q690" s="61"/>
      <c r="R690" s="61"/>
      <c r="S690" s="61"/>
      <c r="T690" s="61"/>
      <c r="U690" s="61"/>
    </row>
    <row r="691">
      <c r="A691" s="87"/>
      <c r="B691" s="17"/>
      <c r="C691" s="87"/>
      <c r="D691" s="87"/>
      <c r="E691" s="88"/>
      <c r="F691" s="87"/>
      <c r="G691" s="89"/>
      <c r="H691" s="89"/>
      <c r="I691" s="90"/>
      <c r="J691" s="91"/>
      <c r="K691" s="61"/>
      <c r="L691" s="61"/>
      <c r="M691" s="61"/>
      <c r="N691" s="61"/>
      <c r="O691" s="61"/>
      <c r="P691" s="61"/>
      <c r="Q691" s="61"/>
      <c r="R691" s="61"/>
      <c r="S691" s="61"/>
      <c r="T691" s="61"/>
      <c r="U691" s="61"/>
    </row>
    <row r="692">
      <c r="A692" s="87"/>
      <c r="B692" s="17"/>
      <c r="C692" s="87"/>
      <c r="D692" s="87"/>
      <c r="E692" s="88"/>
      <c r="F692" s="87"/>
      <c r="G692" s="89"/>
      <c r="H692" s="89"/>
      <c r="I692" s="90"/>
      <c r="J692" s="91"/>
      <c r="K692" s="61"/>
      <c r="L692" s="61"/>
      <c r="M692" s="61"/>
      <c r="N692" s="61"/>
      <c r="O692" s="61"/>
      <c r="P692" s="61"/>
      <c r="Q692" s="61"/>
      <c r="R692" s="61"/>
      <c r="S692" s="61"/>
      <c r="T692" s="61"/>
      <c r="U692" s="61"/>
    </row>
    <row r="693">
      <c r="A693" s="87"/>
      <c r="B693" s="17"/>
      <c r="C693" s="87"/>
      <c r="D693" s="87"/>
      <c r="E693" s="88"/>
      <c r="F693" s="87"/>
      <c r="G693" s="89"/>
      <c r="H693" s="89"/>
      <c r="I693" s="90"/>
      <c r="J693" s="91"/>
      <c r="K693" s="61"/>
      <c r="L693" s="61"/>
      <c r="M693" s="61"/>
      <c r="N693" s="61"/>
      <c r="O693" s="61"/>
      <c r="P693" s="61"/>
      <c r="Q693" s="61"/>
      <c r="R693" s="61"/>
      <c r="S693" s="61"/>
      <c r="T693" s="61"/>
      <c r="U693" s="61"/>
    </row>
    <row r="694">
      <c r="A694" s="87"/>
      <c r="B694" s="17"/>
      <c r="C694" s="87"/>
      <c r="D694" s="87"/>
      <c r="E694" s="88"/>
      <c r="F694" s="87"/>
      <c r="G694" s="89"/>
      <c r="H694" s="89"/>
      <c r="I694" s="90"/>
      <c r="J694" s="91"/>
      <c r="K694" s="61"/>
      <c r="L694" s="61"/>
      <c r="M694" s="61"/>
      <c r="N694" s="61"/>
      <c r="O694" s="61"/>
      <c r="P694" s="61"/>
      <c r="Q694" s="61"/>
      <c r="R694" s="61"/>
      <c r="S694" s="61"/>
      <c r="T694" s="61"/>
      <c r="U694" s="61"/>
    </row>
    <row r="695">
      <c r="A695" s="87"/>
      <c r="B695" s="17"/>
      <c r="C695" s="87"/>
      <c r="D695" s="87"/>
      <c r="E695" s="88"/>
      <c r="F695" s="87"/>
      <c r="G695" s="89"/>
      <c r="H695" s="89"/>
      <c r="I695" s="90"/>
      <c r="J695" s="91"/>
      <c r="K695" s="61"/>
      <c r="L695" s="61"/>
      <c r="M695" s="61"/>
      <c r="N695" s="61"/>
      <c r="O695" s="61"/>
      <c r="P695" s="61"/>
      <c r="Q695" s="61"/>
      <c r="R695" s="61"/>
      <c r="S695" s="61"/>
      <c r="T695" s="61"/>
      <c r="U695" s="61"/>
    </row>
    <row r="696">
      <c r="A696" s="87"/>
      <c r="B696" s="17"/>
      <c r="C696" s="87"/>
      <c r="D696" s="87"/>
      <c r="E696" s="88"/>
      <c r="F696" s="87"/>
      <c r="G696" s="89"/>
      <c r="H696" s="89"/>
      <c r="I696" s="90"/>
      <c r="J696" s="91"/>
      <c r="K696" s="61"/>
      <c r="L696" s="61"/>
      <c r="M696" s="61"/>
      <c r="N696" s="61"/>
      <c r="O696" s="61"/>
      <c r="P696" s="61"/>
      <c r="Q696" s="61"/>
      <c r="R696" s="61"/>
      <c r="S696" s="61"/>
      <c r="T696" s="61"/>
      <c r="U696" s="61"/>
    </row>
    <row r="697">
      <c r="A697" s="87"/>
      <c r="B697" s="17"/>
      <c r="C697" s="87"/>
      <c r="D697" s="87"/>
      <c r="E697" s="88"/>
      <c r="F697" s="87"/>
      <c r="G697" s="89"/>
      <c r="H697" s="89"/>
      <c r="I697" s="90"/>
      <c r="J697" s="91"/>
      <c r="K697" s="61"/>
      <c r="L697" s="61"/>
      <c r="M697" s="61"/>
      <c r="N697" s="61"/>
      <c r="O697" s="61"/>
      <c r="P697" s="61"/>
      <c r="Q697" s="61"/>
      <c r="R697" s="61"/>
      <c r="S697" s="61"/>
      <c r="T697" s="61"/>
      <c r="U697" s="61"/>
    </row>
    <row r="698">
      <c r="A698" s="87"/>
      <c r="B698" s="17"/>
      <c r="C698" s="87"/>
      <c r="D698" s="87"/>
      <c r="E698" s="88"/>
      <c r="F698" s="87"/>
      <c r="G698" s="89"/>
      <c r="H698" s="89"/>
      <c r="I698" s="90"/>
      <c r="J698" s="91"/>
      <c r="K698" s="61"/>
      <c r="L698" s="61"/>
      <c r="M698" s="61"/>
      <c r="N698" s="61"/>
      <c r="O698" s="61"/>
      <c r="P698" s="61"/>
      <c r="Q698" s="61"/>
      <c r="R698" s="61"/>
      <c r="S698" s="61"/>
      <c r="T698" s="61"/>
      <c r="U698" s="61"/>
    </row>
    <row r="699">
      <c r="A699" s="87"/>
      <c r="B699" s="17"/>
      <c r="C699" s="87"/>
      <c r="D699" s="87"/>
      <c r="E699" s="88"/>
      <c r="F699" s="87"/>
      <c r="G699" s="89"/>
      <c r="H699" s="89"/>
      <c r="I699" s="90"/>
      <c r="J699" s="91"/>
      <c r="K699" s="61"/>
      <c r="L699" s="61"/>
      <c r="M699" s="61"/>
      <c r="N699" s="61"/>
      <c r="O699" s="61"/>
      <c r="P699" s="61"/>
      <c r="Q699" s="61"/>
      <c r="R699" s="61"/>
      <c r="S699" s="61"/>
      <c r="T699" s="61"/>
      <c r="U699" s="61"/>
    </row>
    <row r="700">
      <c r="A700" s="87"/>
      <c r="B700" s="17"/>
      <c r="C700" s="87"/>
      <c r="D700" s="87"/>
      <c r="E700" s="88"/>
      <c r="F700" s="87"/>
      <c r="G700" s="89"/>
      <c r="H700" s="89"/>
      <c r="I700" s="90"/>
      <c r="J700" s="91"/>
      <c r="K700" s="61"/>
      <c r="L700" s="61"/>
      <c r="M700" s="61"/>
      <c r="N700" s="61"/>
      <c r="O700" s="61"/>
      <c r="P700" s="61"/>
      <c r="Q700" s="61"/>
      <c r="R700" s="61"/>
      <c r="S700" s="61"/>
      <c r="T700" s="61"/>
      <c r="U700" s="61"/>
    </row>
    <row r="701">
      <c r="A701" s="87"/>
      <c r="B701" s="17"/>
      <c r="C701" s="87"/>
      <c r="D701" s="87"/>
      <c r="E701" s="88"/>
      <c r="F701" s="87"/>
      <c r="G701" s="89"/>
      <c r="H701" s="89"/>
      <c r="I701" s="90"/>
      <c r="J701" s="91"/>
      <c r="K701" s="61"/>
      <c r="L701" s="61"/>
      <c r="M701" s="61"/>
      <c r="N701" s="61"/>
      <c r="O701" s="61"/>
      <c r="P701" s="61"/>
      <c r="Q701" s="61"/>
      <c r="R701" s="61"/>
      <c r="S701" s="61"/>
      <c r="T701" s="61"/>
      <c r="U701" s="61"/>
    </row>
    <row r="702">
      <c r="A702" s="87"/>
      <c r="B702" s="17"/>
      <c r="C702" s="87"/>
      <c r="D702" s="87"/>
      <c r="E702" s="88"/>
      <c r="F702" s="87"/>
      <c r="G702" s="89"/>
      <c r="H702" s="89"/>
      <c r="I702" s="90"/>
      <c r="J702" s="91"/>
      <c r="K702" s="61"/>
      <c r="L702" s="61"/>
      <c r="M702" s="61"/>
      <c r="N702" s="61"/>
      <c r="O702" s="61"/>
      <c r="P702" s="61"/>
      <c r="Q702" s="61"/>
      <c r="R702" s="61"/>
      <c r="S702" s="61"/>
      <c r="T702" s="61"/>
      <c r="U702" s="61"/>
    </row>
    <row r="703">
      <c r="A703" s="87"/>
      <c r="B703" s="17"/>
      <c r="C703" s="87"/>
      <c r="D703" s="87"/>
      <c r="E703" s="88"/>
      <c r="F703" s="87"/>
      <c r="G703" s="89"/>
      <c r="H703" s="89"/>
      <c r="I703" s="90"/>
      <c r="J703" s="91"/>
      <c r="K703" s="61"/>
      <c r="L703" s="61"/>
      <c r="M703" s="61"/>
      <c r="N703" s="61"/>
      <c r="O703" s="61"/>
      <c r="P703" s="61"/>
      <c r="Q703" s="61"/>
      <c r="R703" s="61"/>
      <c r="S703" s="61"/>
      <c r="T703" s="61"/>
      <c r="U703" s="61"/>
    </row>
    <row r="704">
      <c r="A704" s="87"/>
      <c r="B704" s="17"/>
      <c r="C704" s="87"/>
      <c r="D704" s="87"/>
      <c r="E704" s="88"/>
      <c r="F704" s="87"/>
      <c r="G704" s="89"/>
      <c r="H704" s="89"/>
      <c r="I704" s="90"/>
      <c r="J704" s="91"/>
      <c r="K704" s="61"/>
      <c r="L704" s="61"/>
      <c r="M704" s="61"/>
      <c r="N704" s="61"/>
      <c r="O704" s="61"/>
      <c r="P704" s="61"/>
      <c r="Q704" s="61"/>
      <c r="R704" s="61"/>
      <c r="S704" s="61"/>
      <c r="T704" s="61"/>
      <c r="U704" s="61"/>
    </row>
    <row r="705">
      <c r="A705" s="87"/>
      <c r="B705" s="17"/>
      <c r="C705" s="87"/>
      <c r="D705" s="87"/>
      <c r="E705" s="88"/>
      <c r="F705" s="87"/>
      <c r="G705" s="89"/>
      <c r="H705" s="89"/>
      <c r="I705" s="90"/>
      <c r="J705" s="91"/>
      <c r="K705" s="61"/>
      <c r="L705" s="61"/>
      <c r="M705" s="61"/>
      <c r="N705" s="61"/>
      <c r="O705" s="61"/>
      <c r="P705" s="61"/>
      <c r="Q705" s="61"/>
      <c r="R705" s="61"/>
      <c r="S705" s="61"/>
      <c r="T705" s="61"/>
      <c r="U705" s="61"/>
    </row>
    <row r="706">
      <c r="A706" s="87"/>
      <c r="B706" s="17"/>
      <c r="C706" s="87"/>
      <c r="D706" s="87"/>
      <c r="E706" s="88"/>
      <c r="F706" s="87"/>
      <c r="G706" s="89"/>
      <c r="H706" s="89"/>
      <c r="I706" s="90"/>
      <c r="J706" s="91"/>
      <c r="K706" s="61"/>
      <c r="L706" s="61"/>
      <c r="M706" s="61"/>
      <c r="N706" s="61"/>
      <c r="O706" s="61"/>
      <c r="P706" s="61"/>
      <c r="Q706" s="61"/>
      <c r="R706" s="61"/>
      <c r="S706" s="61"/>
      <c r="T706" s="61"/>
      <c r="U706" s="61"/>
    </row>
    <row r="707">
      <c r="A707" s="87"/>
      <c r="B707" s="17"/>
      <c r="C707" s="87"/>
      <c r="D707" s="87"/>
      <c r="E707" s="88"/>
      <c r="F707" s="87"/>
      <c r="G707" s="89"/>
      <c r="H707" s="89"/>
      <c r="I707" s="90"/>
      <c r="J707" s="91"/>
      <c r="K707" s="61"/>
      <c r="L707" s="61"/>
      <c r="M707" s="61"/>
      <c r="N707" s="61"/>
      <c r="O707" s="61"/>
      <c r="P707" s="61"/>
      <c r="Q707" s="61"/>
      <c r="R707" s="61"/>
      <c r="S707" s="61"/>
      <c r="T707" s="61"/>
      <c r="U707" s="61"/>
    </row>
    <row r="708">
      <c r="A708" s="87"/>
      <c r="B708" s="17"/>
      <c r="C708" s="87"/>
      <c r="D708" s="87"/>
      <c r="E708" s="88"/>
      <c r="F708" s="87"/>
      <c r="G708" s="89"/>
      <c r="H708" s="89"/>
      <c r="I708" s="90"/>
      <c r="J708" s="91"/>
      <c r="K708" s="61"/>
      <c r="L708" s="61"/>
      <c r="M708" s="61"/>
      <c r="N708" s="61"/>
      <c r="O708" s="61"/>
      <c r="P708" s="61"/>
      <c r="Q708" s="61"/>
      <c r="R708" s="61"/>
      <c r="S708" s="61"/>
      <c r="T708" s="61"/>
      <c r="U708" s="61"/>
    </row>
    <row r="709">
      <c r="A709" s="87"/>
      <c r="B709" s="17"/>
      <c r="C709" s="87"/>
      <c r="D709" s="87"/>
      <c r="E709" s="88"/>
      <c r="F709" s="87"/>
      <c r="G709" s="89"/>
      <c r="H709" s="89"/>
      <c r="I709" s="90"/>
      <c r="J709" s="91"/>
      <c r="K709" s="61"/>
      <c r="L709" s="61"/>
      <c r="M709" s="61"/>
      <c r="N709" s="61"/>
      <c r="O709" s="61"/>
      <c r="P709" s="61"/>
      <c r="Q709" s="61"/>
      <c r="R709" s="61"/>
      <c r="S709" s="61"/>
      <c r="T709" s="61"/>
      <c r="U709" s="61"/>
    </row>
    <row r="710">
      <c r="A710" s="87"/>
      <c r="B710" s="17"/>
      <c r="C710" s="87"/>
      <c r="D710" s="87"/>
      <c r="E710" s="88"/>
      <c r="F710" s="87"/>
      <c r="G710" s="89"/>
      <c r="H710" s="89"/>
      <c r="I710" s="90"/>
      <c r="J710" s="91"/>
      <c r="K710" s="61"/>
      <c r="L710" s="61"/>
      <c r="M710" s="61"/>
      <c r="N710" s="61"/>
      <c r="O710" s="61"/>
      <c r="P710" s="61"/>
      <c r="Q710" s="61"/>
      <c r="R710" s="61"/>
      <c r="S710" s="61"/>
      <c r="T710" s="61"/>
      <c r="U710" s="61"/>
    </row>
    <row r="711">
      <c r="A711" s="87"/>
      <c r="B711" s="17"/>
      <c r="C711" s="87"/>
      <c r="D711" s="87"/>
      <c r="E711" s="88"/>
      <c r="F711" s="87"/>
      <c r="G711" s="89"/>
      <c r="H711" s="89"/>
      <c r="I711" s="90"/>
      <c r="J711" s="91"/>
      <c r="K711" s="61"/>
      <c r="L711" s="61"/>
      <c r="M711" s="61"/>
      <c r="N711" s="61"/>
      <c r="O711" s="61"/>
      <c r="P711" s="61"/>
      <c r="Q711" s="61"/>
      <c r="R711" s="61"/>
      <c r="S711" s="61"/>
      <c r="T711" s="61"/>
      <c r="U711" s="61"/>
    </row>
    <row r="712">
      <c r="A712" s="87"/>
      <c r="B712" s="17"/>
      <c r="C712" s="87"/>
      <c r="D712" s="87"/>
      <c r="E712" s="88"/>
      <c r="F712" s="87"/>
      <c r="G712" s="89"/>
      <c r="H712" s="89"/>
      <c r="I712" s="90"/>
      <c r="J712" s="91"/>
      <c r="K712" s="61"/>
      <c r="L712" s="61"/>
      <c r="M712" s="61"/>
      <c r="N712" s="61"/>
      <c r="O712" s="61"/>
      <c r="P712" s="61"/>
      <c r="Q712" s="61"/>
      <c r="R712" s="61"/>
      <c r="S712" s="61"/>
      <c r="T712" s="61"/>
      <c r="U712" s="61"/>
    </row>
    <row r="713">
      <c r="A713" s="87"/>
      <c r="B713" s="17"/>
      <c r="C713" s="87"/>
      <c r="D713" s="87"/>
      <c r="E713" s="88"/>
      <c r="F713" s="87"/>
      <c r="G713" s="89"/>
      <c r="H713" s="89"/>
      <c r="I713" s="90"/>
      <c r="J713" s="91"/>
      <c r="K713" s="61"/>
      <c r="L713" s="61"/>
      <c r="M713" s="61"/>
      <c r="N713" s="61"/>
      <c r="O713" s="61"/>
      <c r="P713" s="61"/>
      <c r="Q713" s="61"/>
      <c r="R713" s="61"/>
      <c r="S713" s="61"/>
      <c r="T713" s="61"/>
      <c r="U713" s="61"/>
    </row>
    <row r="714">
      <c r="A714" s="87"/>
      <c r="B714" s="17"/>
      <c r="C714" s="87"/>
      <c r="D714" s="87"/>
      <c r="E714" s="88"/>
      <c r="F714" s="87"/>
      <c r="G714" s="89"/>
      <c r="H714" s="89"/>
      <c r="I714" s="90"/>
      <c r="J714" s="91"/>
      <c r="K714" s="61"/>
      <c r="L714" s="61"/>
      <c r="M714" s="61"/>
      <c r="N714" s="61"/>
      <c r="O714" s="61"/>
      <c r="P714" s="61"/>
      <c r="Q714" s="61"/>
      <c r="R714" s="61"/>
      <c r="S714" s="61"/>
      <c r="T714" s="61"/>
      <c r="U714" s="61"/>
    </row>
    <row r="715">
      <c r="A715" s="87"/>
      <c r="B715" s="17"/>
      <c r="C715" s="87"/>
      <c r="D715" s="87"/>
      <c r="E715" s="88"/>
      <c r="F715" s="87"/>
      <c r="G715" s="89"/>
      <c r="H715" s="89"/>
      <c r="I715" s="90"/>
      <c r="J715" s="91"/>
      <c r="K715" s="61"/>
      <c r="L715" s="61"/>
      <c r="M715" s="61"/>
      <c r="N715" s="61"/>
      <c r="O715" s="61"/>
      <c r="P715" s="61"/>
      <c r="Q715" s="61"/>
      <c r="R715" s="61"/>
      <c r="S715" s="61"/>
      <c r="T715" s="61"/>
      <c r="U715" s="61"/>
    </row>
    <row r="716">
      <c r="A716" s="87"/>
      <c r="B716" s="17"/>
      <c r="C716" s="87"/>
      <c r="D716" s="87"/>
      <c r="E716" s="88"/>
      <c r="F716" s="87"/>
      <c r="G716" s="89"/>
      <c r="H716" s="89"/>
      <c r="I716" s="90"/>
      <c r="J716" s="91"/>
      <c r="K716" s="61"/>
      <c r="L716" s="61"/>
      <c r="M716" s="61"/>
      <c r="N716" s="61"/>
      <c r="O716" s="61"/>
      <c r="P716" s="61"/>
      <c r="Q716" s="61"/>
      <c r="R716" s="61"/>
      <c r="S716" s="61"/>
      <c r="T716" s="61"/>
      <c r="U716" s="61"/>
    </row>
    <row r="717">
      <c r="A717" s="87"/>
      <c r="B717" s="17"/>
      <c r="C717" s="87"/>
      <c r="D717" s="87"/>
      <c r="E717" s="88"/>
      <c r="F717" s="87"/>
      <c r="G717" s="89"/>
      <c r="H717" s="89"/>
      <c r="I717" s="90"/>
      <c r="J717" s="91"/>
      <c r="K717" s="61"/>
      <c r="L717" s="61"/>
      <c r="M717" s="61"/>
      <c r="N717" s="61"/>
      <c r="O717" s="61"/>
      <c r="P717" s="61"/>
      <c r="Q717" s="61"/>
      <c r="R717" s="61"/>
      <c r="S717" s="61"/>
      <c r="T717" s="61"/>
      <c r="U717" s="61"/>
    </row>
    <row r="718">
      <c r="A718" s="87"/>
      <c r="B718" s="17"/>
      <c r="C718" s="87"/>
      <c r="D718" s="87"/>
      <c r="E718" s="88"/>
      <c r="F718" s="87"/>
      <c r="G718" s="89"/>
      <c r="H718" s="89"/>
      <c r="I718" s="90"/>
      <c r="J718" s="91"/>
      <c r="K718" s="61"/>
      <c r="L718" s="61"/>
      <c r="M718" s="61"/>
      <c r="N718" s="61"/>
      <c r="O718" s="61"/>
      <c r="P718" s="61"/>
      <c r="Q718" s="61"/>
      <c r="R718" s="61"/>
      <c r="S718" s="61"/>
      <c r="T718" s="61"/>
      <c r="U718" s="61"/>
    </row>
    <row r="719">
      <c r="A719" s="87"/>
      <c r="B719" s="17"/>
      <c r="C719" s="87"/>
      <c r="D719" s="87"/>
      <c r="E719" s="88"/>
      <c r="F719" s="87"/>
      <c r="G719" s="89"/>
      <c r="H719" s="89"/>
      <c r="I719" s="90"/>
      <c r="J719" s="91"/>
      <c r="K719" s="61"/>
      <c r="L719" s="61"/>
      <c r="M719" s="61"/>
      <c r="N719" s="61"/>
      <c r="O719" s="61"/>
      <c r="P719" s="61"/>
      <c r="Q719" s="61"/>
      <c r="R719" s="61"/>
      <c r="S719" s="61"/>
      <c r="T719" s="61"/>
      <c r="U719" s="61"/>
    </row>
    <row r="720">
      <c r="A720" s="87"/>
      <c r="B720" s="17"/>
      <c r="C720" s="87"/>
      <c r="D720" s="87"/>
      <c r="E720" s="88"/>
      <c r="F720" s="87"/>
      <c r="G720" s="89"/>
      <c r="H720" s="89"/>
      <c r="I720" s="90"/>
      <c r="J720" s="91"/>
      <c r="K720" s="61"/>
      <c r="L720" s="61"/>
      <c r="M720" s="61"/>
      <c r="N720" s="61"/>
      <c r="O720" s="61"/>
      <c r="P720" s="61"/>
      <c r="Q720" s="61"/>
      <c r="R720" s="61"/>
      <c r="S720" s="61"/>
      <c r="T720" s="61"/>
      <c r="U720" s="61"/>
    </row>
    <row r="721">
      <c r="A721" s="87"/>
      <c r="B721" s="17"/>
      <c r="C721" s="87"/>
      <c r="D721" s="87"/>
      <c r="E721" s="88"/>
      <c r="F721" s="87"/>
      <c r="G721" s="89"/>
      <c r="H721" s="89"/>
      <c r="I721" s="90"/>
      <c r="J721" s="91"/>
      <c r="K721" s="61"/>
      <c r="L721" s="61"/>
      <c r="M721" s="61"/>
      <c r="N721" s="61"/>
      <c r="O721" s="61"/>
      <c r="P721" s="61"/>
      <c r="Q721" s="61"/>
      <c r="R721" s="61"/>
      <c r="S721" s="61"/>
      <c r="T721" s="61"/>
      <c r="U721" s="61"/>
    </row>
    <row r="722">
      <c r="A722" s="87"/>
      <c r="B722" s="17"/>
      <c r="C722" s="87"/>
      <c r="D722" s="87"/>
      <c r="E722" s="88"/>
      <c r="F722" s="87"/>
      <c r="G722" s="89"/>
      <c r="H722" s="89"/>
      <c r="I722" s="90"/>
      <c r="J722" s="91"/>
      <c r="K722" s="61"/>
      <c r="L722" s="61"/>
      <c r="M722" s="61"/>
      <c r="N722" s="61"/>
      <c r="O722" s="61"/>
      <c r="P722" s="61"/>
      <c r="Q722" s="61"/>
      <c r="R722" s="61"/>
      <c r="S722" s="61"/>
      <c r="T722" s="61"/>
      <c r="U722" s="61"/>
    </row>
    <row r="723">
      <c r="A723" s="87"/>
      <c r="B723" s="17"/>
      <c r="C723" s="87"/>
      <c r="D723" s="87"/>
      <c r="E723" s="88"/>
      <c r="F723" s="87"/>
      <c r="G723" s="89"/>
      <c r="H723" s="89"/>
      <c r="I723" s="90"/>
      <c r="J723" s="91"/>
      <c r="K723" s="61"/>
      <c r="L723" s="61"/>
      <c r="M723" s="61"/>
      <c r="N723" s="61"/>
      <c r="O723" s="61"/>
      <c r="P723" s="61"/>
      <c r="Q723" s="61"/>
      <c r="R723" s="61"/>
      <c r="S723" s="61"/>
      <c r="T723" s="61"/>
      <c r="U723" s="61"/>
    </row>
    <row r="724">
      <c r="A724" s="87"/>
      <c r="B724" s="17"/>
      <c r="C724" s="87"/>
      <c r="D724" s="87"/>
      <c r="E724" s="88"/>
      <c r="F724" s="87"/>
      <c r="G724" s="89"/>
      <c r="H724" s="89"/>
      <c r="I724" s="90"/>
      <c r="J724" s="91"/>
      <c r="K724" s="61"/>
      <c r="L724" s="61"/>
      <c r="M724" s="61"/>
      <c r="N724" s="61"/>
      <c r="O724" s="61"/>
      <c r="P724" s="61"/>
      <c r="Q724" s="61"/>
      <c r="R724" s="61"/>
      <c r="S724" s="61"/>
      <c r="T724" s="61"/>
      <c r="U724" s="61"/>
    </row>
    <row r="725">
      <c r="A725" s="87"/>
      <c r="B725" s="17"/>
      <c r="C725" s="87"/>
      <c r="D725" s="87"/>
      <c r="E725" s="88"/>
      <c r="F725" s="87"/>
      <c r="G725" s="89"/>
      <c r="H725" s="89"/>
      <c r="I725" s="90"/>
      <c r="J725" s="91"/>
      <c r="K725" s="61"/>
      <c r="L725" s="61"/>
      <c r="M725" s="61"/>
      <c r="N725" s="61"/>
      <c r="O725" s="61"/>
      <c r="P725" s="61"/>
      <c r="Q725" s="61"/>
      <c r="R725" s="61"/>
      <c r="S725" s="61"/>
      <c r="T725" s="61"/>
      <c r="U725" s="61"/>
    </row>
    <row r="726">
      <c r="A726" s="87"/>
      <c r="B726" s="17"/>
      <c r="C726" s="87"/>
      <c r="D726" s="87"/>
      <c r="E726" s="88"/>
      <c r="F726" s="87"/>
      <c r="G726" s="89"/>
      <c r="H726" s="89"/>
      <c r="I726" s="90"/>
      <c r="J726" s="91"/>
      <c r="K726" s="61"/>
      <c r="L726" s="61"/>
      <c r="M726" s="61"/>
      <c r="N726" s="61"/>
      <c r="O726" s="61"/>
      <c r="P726" s="61"/>
      <c r="Q726" s="61"/>
      <c r="R726" s="61"/>
      <c r="S726" s="61"/>
      <c r="T726" s="61"/>
      <c r="U726" s="61"/>
    </row>
    <row r="727">
      <c r="A727" s="87"/>
      <c r="B727" s="17"/>
      <c r="C727" s="87"/>
      <c r="D727" s="87"/>
      <c r="E727" s="88"/>
      <c r="F727" s="87"/>
      <c r="G727" s="89"/>
      <c r="H727" s="89"/>
      <c r="I727" s="90"/>
      <c r="J727" s="91"/>
      <c r="K727" s="61"/>
      <c r="L727" s="61"/>
      <c r="M727" s="61"/>
      <c r="N727" s="61"/>
      <c r="O727" s="61"/>
      <c r="P727" s="61"/>
      <c r="Q727" s="61"/>
      <c r="R727" s="61"/>
      <c r="S727" s="61"/>
      <c r="T727" s="61"/>
      <c r="U727" s="61"/>
    </row>
    <row r="728">
      <c r="A728" s="87"/>
      <c r="B728" s="17"/>
      <c r="C728" s="87"/>
      <c r="D728" s="87"/>
      <c r="E728" s="88"/>
      <c r="F728" s="87"/>
      <c r="G728" s="89"/>
      <c r="H728" s="89"/>
      <c r="I728" s="90"/>
      <c r="J728" s="91"/>
      <c r="K728" s="61"/>
      <c r="L728" s="61"/>
      <c r="M728" s="61"/>
      <c r="N728" s="61"/>
      <c r="O728" s="61"/>
      <c r="P728" s="61"/>
      <c r="Q728" s="61"/>
      <c r="R728" s="61"/>
      <c r="S728" s="61"/>
      <c r="T728" s="61"/>
      <c r="U728" s="61"/>
    </row>
    <row r="729">
      <c r="A729" s="87"/>
      <c r="B729" s="17"/>
      <c r="C729" s="87"/>
      <c r="D729" s="87"/>
      <c r="E729" s="88"/>
      <c r="F729" s="87"/>
      <c r="G729" s="89"/>
      <c r="H729" s="89"/>
      <c r="I729" s="90"/>
      <c r="J729" s="91"/>
      <c r="K729" s="61"/>
      <c r="L729" s="61"/>
      <c r="M729" s="61"/>
      <c r="N729" s="61"/>
      <c r="O729" s="61"/>
      <c r="P729" s="61"/>
      <c r="Q729" s="61"/>
      <c r="R729" s="61"/>
      <c r="S729" s="61"/>
      <c r="T729" s="61"/>
      <c r="U729" s="61"/>
    </row>
    <row r="730">
      <c r="A730" s="87"/>
      <c r="B730" s="17"/>
      <c r="C730" s="87"/>
      <c r="D730" s="87"/>
      <c r="E730" s="88"/>
      <c r="F730" s="87"/>
      <c r="G730" s="89"/>
      <c r="H730" s="89"/>
      <c r="I730" s="90"/>
      <c r="J730" s="91"/>
      <c r="K730" s="61"/>
      <c r="L730" s="61"/>
      <c r="M730" s="61"/>
      <c r="N730" s="61"/>
      <c r="O730" s="61"/>
      <c r="P730" s="61"/>
      <c r="Q730" s="61"/>
      <c r="R730" s="61"/>
      <c r="S730" s="61"/>
      <c r="T730" s="61"/>
      <c r="U730" s="61"/>
    </row>
    <row r="731">
      <c r="A731" s="87"/>
      <c r="B731" s="17"/>
      <c r="C731" s="87"/>
      <c r="D731" s="87"/>
      <c r="E731" s="88"/>
      <c r="F731" s="87"/>
      <c r="G731" s="89"/>
      <c r="H731" s="89"/>
      <c r="I731" s="90"/>
      <c r="J731" s="91"/>
      <c r="K731" s="61"/>
      <c r="L731" s="61"/>
      <c r="M731" s="61"/>
      <c r="N731" s="61"/>
      <c r="O731" s="61"/>
      <c r="P731" s="61"/>
      <c r="Q731" s="61"/>
      <c r="R731" s="61"/>
      <c r="S731" s="61"/>
      <c r="T731" s="61"/>
      <c r="U731" s="61"/>
    </row>
    <row r="732">
      <c r="A732" s="87"/>
      <c r="B732" s="17"/>
      <c r="C732" s="87"/>
      <c r="D732" s="87"/>
      <c r="E732" s="88"/>
      <c r="F732" s="87"/>
      <c r="G732" s="89"/>
      <c r="H732" s="89"/>
      <c r="I732" s="90"/>
      <c r="J732" s="91"/>
      <c r="K732" s="61"/>
      <c r="L732" s="61"/>
      <c r="M732" s="61"/>
      <c r="N732" s="61"/>
      <c r="O732" s="61"/>
      <c r="P732" s="61"/>
      <c r="Q732" s="61"/>
      <c r="R732" s="61"/>
      <c r="S732" s="61"/>
      <c r="T732" s="61"/>
      <c r="U732" s="61"/>
    </row>
    <row r="733">
      <c r="A733" s="87"/>
      <c r="B733" s="17"/>
      <c r="C733" s="87"/>
      <c r="D733" s="87"/>
      <c r="E733" s="88"/>
      <c r="F733" s="87"/>
      <c r="G733" s="89"/>
      <c r="H733" s="89"/>
      <c r="I733" s="90"/>
      <c r="J733" s="91"/>
      <c r="K733" s="61"/>
      <c r="L733" s="61"/>
      <c r="M733" s="61"/>
      <c r="N733" s="61"/>
      <c r="O733" s="61"/>
      <c r="P733" s="61"/>
      <c r="Q733" s="61"/>
      <c r="R733" s="61"/>
      <c r="S733" s="61"/>
      <c r="T733" s="61"/>
      <c r="U733" s="61"/>
    </row>
    <row r="734">
      <c r="A734" s="87"/>
      <c r="B734" s="17"/>
      <c r="C734" s="87"/>
      <c r="D734" s="87"/>
      <c r="E734" s="88"/>
      <c r="F734" s="87"/>
      <c r="G734" s="89"/>
      <c r="H734" s="89"/>
      <c r="I734" s="90"/>
      <c r="J734" s="91"/>
      <c r="K734" s="61"/>
      <c r="L734" s="61"/>
      <c r="M734" s="61"/>
      <c r="N734" s="61"/>
      <c r="O734" s="61"/>
      <c r="P734" s="61"/>
      <c r="Q734" s="61"/>
      <c r="R734" s="61"/>
      <c r="S734" s="61"/>
      <c r="T734" s="61"/>
      <c r="U734" s="61"/>
    </row>
    <row r="735">
      <c r="A735" s="87"/>
      <c r="B735" s="17"/>
      <c r="C735" s="87"/>
      <c r="D735" s="87"/>
      <c r="E735" s="88"/>
      <c r="F735" s="87"/>
      <c r="G735" s="89"/>
      <c r="H735" s="89"/>
      <c r="I735" s="90"/>
      <c r="J735" s="91"/>
      <c r="K735" s="61"/>
      <c r="L735" s="61"/>
      <c r="M735" s="61"/>
      <c r="N735" s="61"/>
      <c r="O735" s="61"/>
      <c r="P735" s="61"/>
      <c r="Q735" s="61"/>
      <c r="R735" s="61"/>
      <c r="S735" s="61"/>
      <c r="T735" s="61"/>
      <c r="U735" s="61"/>
    </row>
    <row r="736">
      <c r="A736" s="87"/>
      <c r="B736" s="17"/>
      <c r="C736" s="87"/>
      <c r="D736" s="87"/>
      <c r="E736" s="88"/>
      <c r="F736" s="87"/>
      <c r="G736" s="89"/>
      <c r="H736" s="89"/>
      <c r="I736" s="90"/>
      <c r="J736" s="91"/>
      <c r="K736" s="61"/>
      <c r="L736" s="61"/>
      <c r="M736" s="61"/>
      <c r="N736" s="61"/>
      <c r="O736" s="61"/>
      <c r="P736" s="61"/>
      <c r="Q736" s="61"/>
      <c r="R736" s="61"/>
      <c r="S736" s="61"/>
      <c r="T736" s="61"/>
      <c r="U736" s="61"/>
    </row>
    <row r="737">
      <c r="A737" s="87"/>
      <c r="B737" s="17"/>
      <c r="C737" s="87"/>
      <c r="D737" s="87"/>
      <c r="E737" s="88"/>
      <c r="F737" s="87"/>
      <c r="G737" s="89"/>
      <c r="H737" s="89"/>
      <c r="I737" s="90"/>
      <c r="J737" s="91"/>
      <c r="K737" s="61"/>
      <c r="L737" s="61"/>
      <c r="M737" s="61"/>
      <c r="N737" s="61"/>
      <c r="O737" s="61"/>
      <c r="P737" s="61"/>
      <c r="Q737" s="61"/>
      <c r="R737" s="61"/>
      <c r="S737" s="61"/>
      <c r="T737" s="61"/>
      <c r="U737" s="61"/>
    </row>
    <row r="738">
      <c r="A738" s="87"/>
      <c r="B738" s="17"/>
      <c r="C738" s="87"/>
      <c r="D738" s="87"/>
      <c r="E738" s="88"/>
      <c r="F738" s="87"/>
      <c r="G738" s="89"/>
      <c r="H738" s="89"/>
      <c r="I738" s="90"/>
      <c r="J738" s="91"/>
      <c r="K738" s="61"/>
      <c r="L738" s="61"/>
      <c r="M738" s="61"/>
      <c r="N738" s="61"/>
      <c r="O738" s="61"/>
      <c r="P738" s="61"/>
      <c r="Q738" s="61"/>
      <c r="R738" s="61"/>
      <c r="S738" s="61"/>
      <c r="T738" s="61"/>
      <c r="U738" s="61"/>
    </row>
    <row r="739">
      <c r="A739" s="87"/>
      <c r="B739" s="17"/>
      <c r="C739" s="87"/>
      <c r="D739" s="87"/>
      <c r="E739" s="88"/>
      <c r="F739" s="87"/>
      <c r="G739" s="89"/>
      <c r="H739" s="89"/>
      <c r="I739" s="90"/>
      <c r="J739" s="91"/>
      <c r="K739" s="61"/>
      <c r="L739" s="61"/>
      <c r="M739" s="61"/>
      <c r="N739" s="61"/>
      <c r="O739" s="61"/>
      <c r="P739" s="61"/>
      <c r="Q739" s="61"/>
      <c r="R739" s="61"/>
      <c r="S739" s="61"/>
      <c r="T739" s="61"/>
      <c r="U739" s="61"/>
    </row>
    <row r="740">
      <c r="A740" s="87"/>
      <c r="B740" s="17"/>
      <c r="C740" s="87"/>
      <c r="D740" s="87"/>
      <c r="E740" s="88"/>
      <c r="F740" s="87"/>
      <c r="G740" s="89"/>
      <c r="H740" s="89"/>
      <c r="I740" s="90"/>
      <c r="J740" s="91"/>
      <c r="K740" s="61"/>
      <c r="L740" s="61"/>
      <c r="M740" s="61"/>
      <c r="N740" s="61"/>
      <c r="O740" s="61"/>
      <c r="P740" s="61"/>
      <c r="Q740" s="61"/>
      <c r="R740" s="61"/>
      <c r="S740" s="61"/>
      <c r="T740" s="61"/>
      <c r="U740" s="61"/>
    </row>
    <row r="741">
      <c r="A741" s="87"/>
      <c r="B741" s="17"/>
      <c r="C741" s="87"/>
      <c r="D741" s="87"/>
      <c r="E741" s="88"/>
      <c r="F741" s="87"/>
      <c r="G741" s="89"/>
      <c r="H741" s="89"/>
      <c r="I741" s="90"/>
      <c r="J741" s="91"/>
      <c r="K741" s="61"/>
      <c r="L741" s="61"/>
      <c r="M741" s="61"/>
      <c r="N741" s="61"/>
      <c r="O741" s="61"/>
      <c r="P741" s="61"/>
      <c r="Q741" s="61"/>
      <c r="R741" s="61"/>
      <c r="S741" s="61"/>
      <c r="T741" s="61"/>
      <c r="U741" s="61"/>
    </row>
    <row r="742">
      <c r="A742" s="87"/>
      <c r="B742" s="17"/>
      <c r="C742" s="87"/>
      <c r="D742" s="87"/>
      <c r="E742" s="88"/>
      <c r="F742" s="87"/>
      <c r="G742" s="89"/>
      <c r="H742" s="89"/>
      <c r="I742" s="90"/>
      <c r="J742" s="91"/>
      <c r="K742" s="61"/>
      <c r="L742" s="61"/>
      <c r="M742" s="61"/>
      <c r="N742" s="61"/>
      <c r="O742" s="61"/>
      <c r="P742" s="61"/>
      <c r="Q742" s="61"/>
      <c r="R742" s="61"/>
      <c r="S742" s="61"/>
      <c r="T742" s="61"/>
      <c r="U742" s="61"/>
    </row>
    <row r="743">
      <c r="A743" s="87"/>
      <c r="B743" s="17"/>
      <c r="C743" s="87"/>
      <c r="D743" s="87"/>
      <c r="E743" s="88"/>
      <c r="F743" s="87"/>
      <c r="G743" s="89"/>
      <c r="H743" s="89"/>
      <c r="I743" s="90"/>
      <c r="J743" s="91"/>
      <c r="K743" s="61"/>
      <c r="L743" s="61"/>
      <c r="M743" s="61"/>
      <c r="N743" s="61"/>
      <c r="O743" s="61"/>
      <c r="P743" s="61"/>
      <c r="Q743" s="61"/>
      <c r="R743" s="61"/>
      <c r="S743" s="61"/>
      <c r="T743" s="61"/>
      <c r="U743" s="61"/>
    </row>
    <row r="744">
      <c r="A744" s="87"/>
      <c r="B744" s="17"/>
      <c r="C744" s="87"/>
      <c r="D744" s="87"/>
      <c r="E744" s="88"/>
      <c r="F744" s="87"/>
      <c r="G744" s="89"/>
      <c r="H744" s="89"/>
      <c r="I744" s="90"/>
      <c r="J744" s="91"/>
      <c r="K744" s="61"/>
      <c r="L744" s="61"/>
      <c r="M744" s="61"/>
      <c r="N744" s="61"/>
      <c r="O744" s="61"/>
      <c r="P744" s="61"/>
      <c r="Q744" s="61"/>
      <c r="R744" s="61"/>
      <c r="S744" s="61"/>
      <c r="T744" s="61"/>
      <c r="U744" s="61"/>
    </row>
    <row r="745">
      <c r="A745" s="87"/>
      <c r="B745" s="17"/>
      <c r="C745" s="87"/>
      <c r="D745" s="87"/>
      <c r="E745" s="88"/>
      <c r="F745" s="87"/>
      <c r="G745" s="89"/>
      <c r="H745" s="89"/>
      <c r="I745" s="90"/>
      <c r="J745" s="91"/>
      <c r="K745" s="61"/>
      <c r="L745" s="61"/>
      <c r="M745" s="61"/>
      <c r="N745" s="61"/>
      <c r="O745" s="61"/>
      <c r="P745" s="61"/>
      <c r="Q745" s="61"/>
      <c r="R745" s="61"/>
      <c r="S745" s="61"/>
      <c r="T745" s="61"/>
      <c r="U745" s="61"/>
    </row>
    <row r="746">
      <c r="A746" s="87"/>
      <c r="B746" s="17"/>
      <c r="C746" s="87"/>
      <c r="D746" s="87"/>
      <c r="E746" s="88"/>
      <c r="F746" s="87"/>
      <c r="G746" s="89"/>
      <c r="H746" s="89"/>
      <c r="I746" s="90"/>
      <c r="J746" s="91"/>
      <c r="K746" s="61"/>
      <c r="L746" s="61"/>
      <c r="M746" s="61"/>
      <c r="N746" s="61"/>
      <c r="O746" s="61"/>
      <c r="P746" s="61"/>
      <c r="Q746" s="61"/>
      <c r="R746" s="61"/>
      <c r="S746" s="61"/>
      <c r="T746" s="61"/>
      <c r="U746" s="61"/>
    </row>
    <row r="747">
      <c r="A747" s="87"/>
      <c r="B747" s="17"/>
      <c r="C747" s="87"/>
      <c r="D747" s="87"/>
      <c r="E747" s="88"/>
      <c r="F747" s="87"/>
      <c r="G747" s="89"/>
      <c r="H747" s="89"/>
      <c r="I747" s="90"/>
      <c r="J747" s="91"/>
      <c r="K747" s="61"/>
      <c r="L747" s="61"/>
      <c r="M747" s="61"/>
      <c r="N747" s="61"/>
      <c r="O747" s="61"/>
      <c r="P747" s="61"/>
      <c r="Q747" s="61"/>
      <c r="R747" s="61"/>
      <c r="S747" s="61"/>
      <c r="T747" s="61"/>
      <c r="U747" s="61"/>
    </row>
    <row r="748">
      <c r="A748" s="87"/>
      <c r="B748" s="17"/>
      <c r="C748" s="87"/>
      <c r="D748" s="87"/>
      <c r="E748" s="88"/>
      <c r="F748" s="87"/>
      <c r="G748" s="89"/>
      <c r="H748" s="89"/>
      <c r="I748" s="90"/>
      <c r="J748" s="91"/>
      <c r="K748" s="61"/>
      <c r="L748" s="61"/>
      <c r="M748" s="61"/>
      <c r="N748" s="61"/>
      <c r="O748" s="61"/>
      <c r="P748" s="61"/>
      <c r="Q748" s="61"/>
      <c r="R748" s="61"/>
      <c r="S748" s="61"/>
      <c r="T748" s="61"/>
      <c r="U748" s="61"/>
    </row>
    <row r="749">
      <c r="A749" s="87"/>
      <c r="B749" s="17"/>
      <c r="C749" s="87"/>
      <c r="D749" s="87"/>
      <c r="E749" s="88"/>
      <c r="F749" s="87"/>
      <c r="G749" s="89"/>
      <c r="H749" s="89"/>
      <c r="I749" s="90"/>
      <c r="J749" s="91"/>
      <c r="K749" s="61"/>
      <c r="L749" s="61"/>
      <c r="M749" s="61"/>
      <c r="N749" s="61"/>
      <c r="O749" s="61"/>
      <c r="P749" s="61"/>
      <c r="Q749" s="61"/>
      <c r="R749" s="61"/>
      <c r="S749" s="61"/>
      <c r="T749" s="61"/>
      <c r="U749" s="61"/>
    </row>
    <row r="750">
      <c r="A750" s="87"/>
      <c r="B750" s="17"/>
      <c r="C750" s="87"/>
      <c r="D750" s="87"/>
      <c r="E750" s="88"/>
      <c r="F750" s="87"/>
      <c r="G750" s="89"/>
      <c r="H750" s="89"/>
      <c r="I750" s="90"/>
      <c r="J750" s="91"/>
      <c r="K750" s="61"/>
      <c r="L750" s="61"/>
      <c r="M750" s="61"/>
      <c r="N750" s="61"/>
      <c r="O750" s="61"/>
      <c r="P750" s="61"/>
      <c r="Q750" s="61"/>
      <c r="R750" s="61"/>
      <c r="S750" s="61"/>
      <c r="T750" s="61"/>
      <c r="U750" s="61"/>
    </row>
    <row r="751">
      <c r="A751" s="87"/>
      <c r="B751" s="17"/>
      <c r="C751" s="87"/>
      <c r="D751" s="87"/>
      <c r="E751" s="88"/>
      <c r="F751" s="87"/>
      <c r="G751" s="89"/>
      <c r="H751" s="89"/>
      <c r="I751" s="90"/>
      <c r="J751" s="91"/>
      <c r="K751" s="61"/>
      <c r="L751" s="61"/>
      <c r="M751" s="61"/>
      <c r="N751" s="61"/>
      <c r="O751" s="61"/>
      <c r="P751" s="61"/>
      <c r="Q751" s="61"/>
      <c r="R751" s="61"/>
      <c r="S751" s="61"/>
      <c r="T751" s="61"/>
      <c r="U751" s="61"/>
    </row>
    <row r="752">
      <c r="A752" s="87"/>
      <c r="B752" s="17"/>
      <c r="C752" s="87"/>
      <c r="D752" s="87"/>
      <c r="E752" s="88"/>
      <c r="F752" s="87"/>
      <c r="G752" s="89"/>
      <c r="H752" s="89"/>
      <c r="I752" s="90"/>
      <c r="J752" s="91"/>
      <c r="K752" s="61"/>
      <c r="L752" s="61"/>
      <c r="M752" s="61"/>
      <c r="N752" s="61"/>
      <c r="O752" s="61"/>
      <c r="P752" s="61"/>
      <c r="Q752" s="61"/>
      <c r="R752" s="61"/>
      <c r="S752" s="61"/>
      <c r="T752" s="61"/>
      <c r="U752" s="61"/>
    </row>
    <row r="753">
      <c r="A753" s="87"/>
      <c r="B753" s="17"/>
      <c r="C753" s="87"/>
      <c r="D753" s="87"/>
      <c r="E753" s="88"/>
      <c r="F753" s="87"/>
      <c r="G753" s="89"/>
      <c r="H753" s="89"/>
      <c r="I753" s="90"/>
      <c r="J753" s="91"/>
      <c r="K753" s="61"/>
      <c r="L753" s="61"/>
      <c r="M753" s="61"/>
      <c r="N753" s="61"/>
      <c r="O753" s="61"/>
      <c r="P753" s="61"/>
      <c r="Q753" s="61"/>
      <c r="R753" s="61"/>
      <c r="S753" s="61"/>
      <c r="T753" s="61"/>
      <c r="U753" s="61"/>
    </row>
    <row r="754">
      <c r="A754" s="87"/>
      <c r="B754" s="17"/>
      <c r="C754" s="87"/>
      <c r="D754" s="87"/>
      <c r="E754" s="88"/>
      <c r="F754" s="87"/>
      <c r="G754" s="89"/>
      <c r="H754" s="89"/>
      <c r="I754" s="90"/>
      <c r="J754" s="91"/>
      <c r="K754" s="61"/>
      <c r="L754" s="61"/>
      <c r="M754" s="61"/>
      <c r="N754" s="61"/>
      <c r="O754" s="61"/>
      <c r="P754" s="61"/>
      <c r="Q754" s="61"/>
      <c r="R754" s="61"/>
      <c r="S754" s="61"/>
      <c r="T754" s="61"/>
      <c r="U754" s="61"/>
    </row>
    <row r="755">
      <c r="A755" s="87"/>
      <c r="B755" s="17"/>
      <c r="C755" s="87"/>
      <c r="D755" s="87"/>
      <c r="E755" s="88"/>
      <c r="F755" s="87"/>
      <c r="G755" s="89"/>
      <c r="H755" s="89"/>
      <c r="I755" s="90"/>
      <c r="J755" s="91"/>
      <c r="K755" s="61"/>
      <c r="L755" s="61"/>
      <c r="M755" s="61"/>
      <c r="N755" s="61"/>
      <c r="O755" s="61"/>
      <c r="P755" s="61"/>
      <c r="Q755" s="61"/>
      <c r="R755" s="61"/>
      <c r="S755" s="61"/>
      <c r="T755" s="61"/>
      <c r="U755" s="61"/>
    </row>
    <row r="756">
      <c r="A756" s="87"/>
      <c r="B756" s="17"/>
      <c r="C756" s="87"/>
      <c r="D756" s="87"/>
      <c r="E756" s="88"/>
      <c r="F756" s="87"/>
      <c r="G756" s="89"/>
      <c r="H756" s="89"/>
      <c r="I756" s="90"/>
      <c r="J756" s="91"/>
      <c r="K756" s="61"/>
      <c r="L756" s="61"/>
      <c r="M756" s="61"/>
      <c r="N756" s="61"/>
      <c r="O756" s="61"/>
      <c r="P756" s="61"/>
      <c r="Q756" s="61"/>
      <c r="R756" s="61"/>
      <c r="S756" s="61"/>
      <c r="T756" s="61"/>
      <c r="U756" s="61"/>
    </row>
    <row r="757">
      <c r="A757" s="87"/>
      <c r="B757" s="17"/>
      <c r="C757" s="87"/>
      <c r="D757" s="87"/>
      <c r="E757" s="88"/>
      <c r="F757" s="87"/>
      <c r="G757" s="89"/>
      <c r="H757" s="89"/>
      <c r="I757" s="90"/>
      <c r="J757" s="91"/>
      <c r="K757" s="61"/>
      <c r="L757" s="61"/>
      <c r="M757" s="61"/>
      <c r="N757" s="61"/>
      <c r="O757" s="61"/>
      <c r="P757" s="61"/>
      <c r="Q757" s="61"/>
      <c r="R757" s="61"/>
      <c r="S757" s="61"/>
      <c r="T757" s="61"/>
      <c r="U757" s="61"/>
    </row>
    <row r="758">
      <c r="A758" s="87"/>
      <c r="B758" s="17"/>
      <c r="C758" s="87"/>
      <c r="D758" s="87"/>
      <c r="E758" s="88"/>
      <c r="F758" s="87"/>
      <c r="G758" s="89"/>
      <c r="H758" s="89"/>
      <c r="I758" s="90"/>
      <c r="J758" s="91"/>
      <c r="K758" s="61"/>
      <c r="L758" s="61"/>
      <c r="M758" s="61"/>
      <c r="N758" s="61"/>
      <c r="O758" s="61"/>
      <c r="P758" s="61"/>
      <c r="Q758" s="61"/>
      <c r="R758" s="61"/>
      <c r="S758" s="61"/>
      <c r="T758" s="61"/>
      <c r="U758" s="61"/>
    </row>
    <row r="759">
      <c r="A759" s="87"/>
      <c r="B759" s="17"/>
      <c r="C759" s="87"/>
      <c r="D759" s="87"/>
      <c r="E759" s="88"/>
      <c r="F759" s="87"/>
      <c r="G759" s="89"/>
      <c r="H759" s="89"/>
      <c r="I759" s="90"/>
      <c r="J759" s="91"/>
      <c r="K759" s="61"/>
      <c r="L759" s="61"/>
      <c r="M759" s="61"/>
      <c r="N759" s="61"/>
      <c r="O759" s="61"/>
      <c r="P759" s="61"/>
      <c r="Q759" s="61"/>
      <c r="R759" s="61"/>
      <c r="S759" s="61"/>
      <c r="T759" s="61"/>
      <c r="U759" s="61"/>
    </row>
    <row r="760">
      <c r="A760" s="87"/>
      <c r="B760" s="17"/>
      <c r="C760" s="87"/>
      <c r="D760" s="87"/>
      <c r="E760" s="88"/>
      <c r="F760" s="87"/>
      <c r="G760" s="89"/>
      <c r="H760" s="89"/>
      <c r="I760" s="90"/>
      <c r="J760" s="91"/>
      <c r="K760" s="61"/>
      <c r="L760" s="61"/>
      <c r="M760" s="61"/>
      <c r="N760" s="61"/>
      <c r="O760" s="61"/>
      <c r="P760" s="61"/>
      <c r="Q760" s="61"/>
      <c r="R760" s="61"/>
      <c r="S760" s="61"/>
      <c r="T760" s="61"/>
      <c r="U760" s="61"/>
    </row>
    <row r="761">
      <c r="A761" s="87"/>
      <c r="B761" s="17"/>
      <c r="C761" s="87"/>
      <c r="D761" s="87"/>
      <c r="E761" s="88"/>
      <c r="F761" s="87"/>
      <c r="G761" s="89"/>
      <c r="H761" s="89"/>
      <c r="I761" s="90"/>
      <c r="J761" s="91"/>
      <c r="K761" s="61"/>
      <c r="L761" s="61"/>
      <c r="M761" s="61"/>
      <c r="N761" s="61"/>
      <c r="O761" s="61"/>
      <c r="P761" s="61"/>
      <c r="Q761" s="61"/>
      <c r="R761" s="61"/>
      <c r="S761" s="61"/>
      <c r="T761" s="61"/>
      <c r="U761" s="61"/>
    </row>
    <row r="762">
      <c r="A762" s="87"/>
      <c r="B762" s="17"/>
      <c r="C762" s="87"/>
      <c r="D762" s="87"/>
      <c r="E762" s="88"/>
      <c r="F762" s="87"/>
      <c r="G762" s="89"/>
      <c r="H762" s="89"/>
      <c r="I762" s="90"/>
      <c r="J762" s="91"/>
      <c r="K762" s="61"/>
      <c r="L762" s="61"/>
      <c r="M762" s="61"/>
      <c r="N762" s="61"/>
      <c r="O762" s="61"/>
      <c r="P762" s="61"/>
      <c r="Q762" s="61"/>
      <c r="R762" s="61"/>
      <c r="S762" s="61"/>
      <c r="T762" s="61"/>
      <c r="U762" s="61"/>
    </row>
    <row r="763">
      <c r="A763" s="87"/>
      <c r="B763" s="17"/>
      <c r="C763" s="87"/>
      <c r="D763" s="87"/>
      <c r="E763" s="88"/>
      <c r="F763" s="87"/>
      <c r="G763" s="89"/>
      <c r="H763" s="89"/>
      <c r="I763" s="90"/>
      <c r="J763" s="91"/>
      <c r="K763" s="61"/>
      <c r="L763" s="61"/>
      <c r="M763" s="61"/>
      <c r="N763" s="61"/>
      <c r="O763" s="61"/>
      <c r="P763" s="61"/>
      <c r="Q763" s="61"/>
      <c r="R763" s="61"/>
      <c r="S763" s="61"/>
      <c r="T763" s="61"/>
      <c r="U763" s="61"/>
    </row>
    <row r="764">
      <c r="A764" s="87"/>
      <c r="B764" s="17"/>
      <c r="C764" s="87"/>
      <c r="D764" s="87"/>
      <c r="E764" s="88"/>
      <c r="F764" s="87"/>
      <c r="G764" s="89"/>
      <c r="H764" s="89"/>
      <c r="I764" s="90"/>
      <c r="J764" s="91"/>
      <c r="K764" s="61"/>
      <c r="L764" s="61"/>
      <c r="M764" s="61"/>
      <c r="N764" s="61"/>
      <c r="O764" s="61"/>
      <c r="P764" s="61"/>
      <c r="Q764" s="61"/>
      <c r="R764" s="61"/>
      <c r="S764" s="61"/>
      <c r="T764" s="61"/>
      <c r="U764" s="61"/>
    </row>
    <row r="765">
      <c r="A765" s="87"/>
      <c r="B765" s="17"/>
      <c r="C765" s="87"/>
      <c r="D765" s="87"/>
      <c r="E765" s="88"/>
      <c r="F765" s="87"/>
      <c r="G765" s="89"/>
      <c r="H765" s="89"/>
      <c r="I765" s="90"/>
      <c r="J765" s="91"/>
      <c r="K765" s="61"/>
      <c r="L765" s="61"/>
      <c r="M765" s="61"/>
      <c r="N765" s="61"/>
      <c r="O765" s="61"/>
      <c r="P765" s="61"/>
      <c r="Q765" s="61"/>
      <c r="R765" s="61"/>
      <c r="S765" s="61"/>
      <c r="T765" s="61"/>
      <c r="U765" s="61"/>
    </row>
    <row r="766">
      <c r="A766" s="87"/>
      <c r="B766" s="17"/>
      <c r="C766" s="87"/>
      <c r="D766" s="87"/>
      <c r="E766" s="88"/>
      <c r="F766" s="87"/>
      <c r="G766" s="89"/>
      <c r="H766" s="89"/>
      <c r="I766" s="90"/>
      <c r="J766" s="91"/>
      <c r="K766" s="61"/>
      <c r="L766" s="61"/>
      <c r="M766" s="61"/>
      <c r="N766" s="61"/>
      <c r="O766" s="61"/>
      <c r="P766" s="61"/>
      <c r="Q766" s="61"/>
      <c r="R766" s="61"/>
      <c r="S766" s="61"/>
      <c r="T766" s="61"/>
      <c r="U766" s="61"/>
    </row>
    <row r="767">
      <c r="A767" s="87"/>
      <c r="B767" s="17"/>
      <c r="C767" s="87"/>
      <c r="D767" s="87"/>
      <c r="E767" s="88"/>
      <c r="F767" s="87"/>
      <c r="G767" s="89"/>
      <c r="H767" s="89"/>
      <c r="I767" s="90"/>
      <c r="J767" s="91"/>
      <c r="K767" s="61"/>
      <c r="L767" s="61"/>
      <c r="M767" s="61"/>
      <c r="N767" s="61"/>
      <c r="O767" s="61"/>
      <c r="P767" s="61"/>
      <c r="Q767" s="61"/>
      <c r="R767" s="61"/>
      <c r="S767" s="61"/>
      <c r="T767" s="61"/>
      <c r="U767" s="61"/>
    </row>
    <row r="768">
      <c r="A768" s="87"/>
      <c r="B768" s="17"/>
      <c r="C768" s="87"/>
      <c r="D768" s="87"/>
      <c r="E768" s="88"/>
      <c r="F768" s="87"/>
      <c r="G768" s="89"/>
      <c r="H768" s="89"/>
      <c r="I768" s="90"/>
      <c r="J768" s="91"/>
      <c r="K768" s="61"/>
      <c r="L768" s="61"/>
      <c r="M768" s="61"/>
      <c r="N768" s="61"/>
      <c r="O768" s="61"/>
      <c r="P768" s="61"/>
      <c r="Q768" s="61"/>
      <c r="R768" s="61"/>
      <c r="S768" s="61"/>
      <c r="T768" s="61"/>
      <c r="U768" s="61"/>
    </row>
    <row r="769">
      <c r="A769" s="87"/>
      <c r="B769" s="17"/>
      <c r="C769" s="87"/>
      <c r="D769" s="87"/>
      <c r="E769" s="88"/>
      <c r="F769" s="87"/>
      <c r="G769" s="89"/>
      <c r="H769" s="89"/>
      <c r="I769" s="90"/>
      <c r="J769" s="91"/>
      <c r="K769" s="61"/>
      <c r="L769" s="61"/>
      <c r="M769" s="61"/>
      <c r="N769" s="61"/>
      <c r="O769" s="61"/>
      <c r="P769" s="61"/>
      <c r="Q769" s="61"/>
      <c r="R769" s="61"/>
      <c r="S769" s="61"/>
      <c r="T769" s="61"/>
      <c r="U769" s="61"/>
    </row>
    <row r="770">
      <c r="A770" s="87"/>
      <c r="B770" s="17"/>
      <c r="C770" s="87"/>
      <c r="D770" s="87"/>
      <c r="E770" s="88"/>
      <c r="F770" s="87"/>
      <c r="G770" s="89"/>
      <c r="H770" s="89"/>
      <c r="I770" s="90"/>
      <c r="J770" s="91"/>
      <c r="K770" s="61"/>
      <c r="L770" s="61"/>
      <c r="M770" s="61"/>
      <c r="N770" s="61"/>
      <c r="O770" s="61"/>
      <c r="P770" s="61"/>
      <c r="Q770" s="61"/>
      <c r="R770" s="61"/>
      <c r="S770" s="61"/>
      <c r="T770" s="61"/>
      <c r="U770" s="61"/>
    </row>
    <row r="771">
      <c r="A771" s="87"/>
      <c r="B771" s="17"/>
      <c r="C771" s="87"/>
      <c r="D771" s="87"/>
      <c r="E771" s="88"/>
      <c r="F771" s="87"/>
      <c r="G771" s="89"/>
      <c r="H771" s="89"/>
      <c r="I771" s="90"/>
      <c r="J771" s="91"/>
      <c r="K771" s="61"/>
      <c r="L771" s="61"/>
      <c r="M771" s="61"/>
      <c r="N771" s="61"/>
      <c r="O771" s="61"/>
      <c r="P771" s="61"/>
      <c r="Q771" s="61"/>
      <c r="R771" s="61"/>
      <c r="S771" s="61"/>
      <c r="T771" s="61"/>
      <c r="U771" s="61"/>
    </row>
    <row r="772">
      <c r="A772" s="87"/>
      <c r="B772" s="17"/>
      <c r="C772" s="87"/>
      <c r="D772" s="87"/>
      <c r="E772" s="88"/>
      <c r="F772" s="87"/>
      <c r="G772" s="89"/>
      <c r="H772" s="89"/>
      <c r="I772" s="90"/>
      <c r="J772" s="91"/>
      <c r="K772" s="61"/>
      <c r="L772" s="61"/>
      <c r="M772" s="61"/>
      <c r="N772" s="61"/>
      <c r="O772" s="61"/>
      <c r="P772" s="61"/>
      <c r="Q772" s="61"/>
      <c r="R772" s="61"/>
      <c r="S772" s="61"/>
      <c r="T772" s="61"/>
      <c r="U772" s="61"/>
    </row>
    <row r="773">
      <c r="A773" s="87"/>
      <c r="B773" s="17"/>
      <c r="C773" s="87"/>
      <c r="D773" s="87"/>
      <c r="E773" s="88"/>
      <c r="F773" s="87"/>
      <c r="G773" s="89"/>
      <c r="H773" s="89"/>
      <c r="I773" s="90"/>
      <c r="J773" s="91"/>
      <c r="K773" s="61"/>
      <c r="L773" s="61"/>
      <c r="M773" s="61"/>
      <c r="N773" s="61"/>
      <c r="O773" s="61"/>
      <c r="P773" s="61"/>
      <c r="Q773" s="61"/>
      <c r="R773" s="61"/>
      <c r="S773" s="61"/>
      <c r="T773" s="61"/>
      <c r="U773" s="61"/>
    </row>
    <row r="774">
      <c r="A774" s="87"/>
      <c r="B774" s="17"/>
      <c r="C774" s="87"/>
      <c r="D774" s="87"/>
      <c r="E774" s="88"/>
      <c r="F774" s="87"/>
      <c r="G774" s="89"/>
      <c r="H774" s="89"/>
      <c r="I774" s="90"/>
      <c r="J774" s="91"/>
      <c r="K774" s="61"/>
      <c r="L774" s="61"/>
      <c r="M774" s="61"/>
      <c r="N774" s="61"/>
      <c r="O774" s="61"/>
      <c r="P774" s="61"/>
      <c r="Q774" s="61"/>
      <c r="R774" s="61"/>
      <c r="S774" s="61"/>
      <c r="T774" s="61"/>
      <c r="U774" s="61"/>
    </row>
    <row r="775">
      <c r="A775" s="87"/>
      <c r="B775" s="17"/>
      <c r="C775" s="87"/>
      <c r="D775" s="87"/>
      <c r="E775" s="88"/>
      <c r="F775" s="87"/>
      <c r="G775" s="89"/>
      <c r="H775" s="89"/>
      <c r="I775" s="90"/>
      <c r="J775" s="91"/>
      <c r="K775" s="61"/>
      <c r="L775" s="61"/>
      <c r="M775" s="61"/>
      <c r="N775" s="61"/>
      <c r="O775" s="61"/>
      <c r="P775" s="61"/>
      <c r="Q775" s="61"/>
      <c r="R775" s="61"/>
      <c r="S775" s="61"/>
      <c r="T775" s="61"/>
      <c r="U775" s="61"/>
    </row>
    <row r="776">
      <c r="A776" s="87"/>
      <c r="B776" s="17"/>
      <c r="C776" s="87"/>
      <c r="D776" s="87"/>
      <c r="E776" s="88"/>
      <c r="F776" s="87"/>
      <c r="G776" s="89"/>
      <c r="H776" s="89"/>
      <c r="I776" s="90"/>
      <c r="J776" s="91"/>
      <c r="K776" s="61"/>
      <c r="L776" s="61"/>
      <c r="M776" s="61"/>
      <c r="N776" s="61"/>
      <c r="O776" s="61"/>
      <c r="P776" s="61"/>
      <c r="Q776" s="61"/>
      <c r="R776" s="61"/>
      <c r="S776" s="61"/>
      <c r="T776" s="61"/>
      <c r="U776" s="61"/>
    </row>
    <row r="777">
      <c r="A777" s="87"/>
      <c r="B777" s="17"/>
      <c r="C777" s="87"/>
      <c r="D777" s="87"/>
      <c r="E777" s="88"/>
      <c r="F777" s="87"/>
      <c r="G777" s="89"/>
      <c r="H777" s="89"/>
      <c r="I777" s="90"/>
      <c r="J777" s="91"/>
      <c r="K777" s="61"/>
      <c r="L777" s="61"/>
      <c r="M777" s="61"/>
      <c r="N777" s="61"/>
      <c r="O777" s="61"/>
      <c r="P777" s="61"/>
      <c r="Q777" s="61"/>
      <c r="R777" s="61"/>
      <c r="S777" s="61"/>
      <c r="T777" s="61"/>
      <c r="U777" s="61"/>
    </row>
    <row r="778">
      <c r="A778" s="87"/>
      <c r="B778" s="17"/>
      <c r="C778" s="87"/>
      <c r="D778" s="87"/>
      <c r="E778" s="88"/>
      <c r="F778" s="87"/>
      <c r="G778" s="89"/>
      <c r="H778" s="89"/>
      <c r="I778" s="90"/>
      <c r="J778" s="91"/>
      <c r="K778" s="61"/>
      <c r="L778" s="61"/>
      <c r="M778" s="61"/>
      <c r="N778" s="61"/>
      <c r="O778" s="61"/>
      <c r="P778" s="61"/>
      <c r="Q778" s="61"/>
      <c r="R778" s="61"/>
      <c r="S778" s="61"/>
      <c r="T778" s="61"/>
      <c r="U778" s="61"/>
    </row>
    <row r="779">
      <c r="A779" s="87"/>
      <c r="B779" s="17"/>
      <c r="C779" s="87"/>
      <c r="D779" s="87"/>
      <c r="E779" s="88"/>
      <c r="F779" s="87"/>
      <c r="G779" s="89"/>
      <c r="H779" s="89"/>
      <c r="I779" s="90"/>
      <c r="J779" s="91"/>
      <c r="K779" s="61"/>
      <c r="L779" s="61"/>
      <c r="M779" s="61"/>
      <c r="N779" s="61"/>
      <c r="O779" s="61"/>
      <c r="P779" s="61"/>
      <c r="Q779" s="61"/>
      <c r="R779" s="61"/>
      <c r="S779" s="61"/>
      <c r="T779" s="61"/>
      <c r="U779" s="61"/>
    </row>
    <row r="780">
      <c r="A780" s="87"/>
      <c r="B780" s="17"/>
      <c r="C780" s="87"/>
      <c r="D780" s="87"/>
      <c r="E780" s="88"/>
      <c r="F780" s="87"/>
      <c r="G780" s="89"/>
      <c r="H780" s="89"/>
      <c r="I780" s="90"/>
      <c r="J780" s="91"/>
      <c r="K780" s="61"/>
      <c r="L780" s="61"/>
      <c r="M780" s="61"/>
      <c r="N780" s="61"/>
      <c r="O780" s="61"/>
      <c r="P780" s="61"/>
      <c r="Q780" s="61"/>
      <c r="R780" s="61"/>
      <c r="S780" s="61"/>
      <c r="T780" s="61"/>
      <c r="U780" s="61"/>
    </row>
    <row r="781">
      <c r="A781" s="87"/>
      <c r="B781" s="17"/>
      <c r="C781" s="87"/>
      <c r="D781" s="87"/>
      <c r="E781" s="88"/>
      <c r="F781" s="87"/>
      <c r="G781" s="89"/>
      <c r="H781" s="89"/>
      <c r="I781" s="90"/>
      <c r="J781" s="91"/>
      <c r="K781" s="61"/>
      <c r="L781" s="61"/>
      <c r="M781" s="61"/>
      <c r="N781" s="61"/>
      <c r="O781" s="61"/>
      <c r="P781" s="61"/>
      <c r="Q781" s="61"/>
      <c r="R781" s="61"/>
      <c r="S781" s="61"/>
      <c r="T781" s="61"/>
      <c r="U781" s="61"/>
    </row>
    <row r="782">
      <c r="A782" s="87"/>
      <c r="B782" s="17"/>
      <c r="C782" s="87"/>
      <c r="D782" s="87"/>
      <c r="E782" s="88"/>
      <c r="F782" s="87"/>
      <c r="G782" s="89"/>
      <c r="H782" s="89"/>
      <c r="I782" s="90"/>
      <c r="J782" s="91"/>
      <c r="K782" s="61"/>
      <c r="L782" s="61"/>
      <c r="M782" s="61"/>
      <c r="N782" s="61"/>
      <c r="O782" s="61"/>
      <c r="P782" s="61"/>
      <c r="Q782" s="61"/>
      <c r="R782" s="61"/>
      <c r="S782" s="61"/>
      <c r="T782" s="61"/>
      <c r="U782" s="61"/>
    </row>
    <row r="783">
      <c r="A783" s="87"/>
      <c r="B783" s="17"/>
      <c r="C783" s="87"/>
      <c r="D783" s="87"/>
      <c r="E783" s="88"/>
      <c r="F783" s="87"/>
      <c r="G783" s="89"/>
      <c r="H783" s="89"/>
      <c r="I783" s="90"/>
      <c r="J783" s="91"/>
      <c r="K783" s="61"/>
      <c r="L783" s="61"/>
      <c r="M783" s="61"/>
      <c r="N783" s="61"/>
      <c r="O783" s="61"/>
      <c r="P783" s="61"/>
      <c r="Q783" s="61"/>
      <c r="R783" s="61"/>
      <c r="S783" s="61"/>
      <c r="T783" s="61"/>
      <c r="U783" s="61"/>
    </row>
    <row r="784">
      <c r="A784" s="87"/>
      <c r="B784" s="17"/>
      <c r="C784" s="87"/>
      <c r="D784" s="87"/>
      <c r="E784" s="88"/>
      <c r="F784" s="87"/>
      <c r="G784" s="89"/>
      <c r="H784" s="89"/>
      <c r="I784" s="90"/>
      <c r="J784" s="91"/>
      <c r="K784" s="61"/>
      <c r="L784" s="61"/>
      <c r="M784" s="61"/>
      <c r="N784" s="61"/>
      <c r="O784" s="61"/>
      <c r="P784" s="61"/>
      <c r="Q784" s="61"/>
      <c r="R784" s="61"/>
      <c r="S784" s="61"/>
      <c r="T784" s="61"/>
      <c r="U784" s="61"/>
    </row>
    <row r="785">
      <c r="A785" s="87"/>
      <c r="B785" s="17"/>
      <c r="C785" s="87"/>
      <c r="D785" s="87"/>
      <c r="E785" s="88"/>
      <c r="F785" s="87"/>
      <c r="G785" s="89"/>
      <c r="H785" s="89"/>
      <c r="I785" s="90"/>
      <c r="J785" s="91"/>
      <c r="K785" s="61"/>
      <c r="L785" s="61"/>
      <c r="M785" s="61"/>
      <c r="N785" s="61"/>
      <c r="O785" s="61"/>
      <c r="P785" s="61"/>
      <c r="Q785" s="61"/>
      <c r="R785" s="61"/>
      <c r="S785" s="61"/>
      <c r="T785" s="61"/>
      <c r="U785" s="61"/>
    </row>
    <row r="786">
      <c r="A786" s="87"/>
      <c r="B786" s="17"/>
      <c r="C786" s="87"/>
      <c r="D786" s="87"/>
      <c r="E786" s="88"/>
      <c r="F786" s="87"/>
      <c r="G786" s="89"/>
      <c r="H786" s="89"/>
      <c r="I786" s="90"/>
      <c r="J786" s="91"/>
      <c r="K786" s="61"/>
      <c r="L786" s="61"/>
      <c r="M786" s="61"/>
      <c r="N786" s="61"/>
      <c r="O786" s="61"/>
      <c r="P786" s="61"/>
      <c r="Q786" s="61"/>
      <c r="R786" s="61"/>
      <c r="S786" s="61"/>
      <c r="T786" s="61"/>
      <c r="U786" s="61"/>
    </row>
    <row r="787">
      <c r="A787" s="87"/>
      <c r="B787" s="17"/>
      <c r="C787" s="87"/>
      <c r="D787" s="87"/>
      <c r="E787" s="88"/>
      <c r="F787" s="87"/>
      <c r="G787" s="89"/>
      <c r="H787" s="89"/>
      <c r="I787" s="90"/>
      <c r="J787" s="91"/>
      <c r="K787" s="61"/>
      <c r="L787" s="61"/>
      <c r="M787" s="61"/>
      <c r="N787" s="61"/>
      <c r="O787" s="61"/>
      <c r="P787" s="61"/>
      <c r="Q787" s="61"/>
      <c r="R787" s="61"/>
      <c r="S787" s="61"/>
      <c r="T787" s="61"/>
      <c r="U787" s="61"/>
    </row>
    <row r="788">
      <c r="A788" s="87"/>
      <c r="B788" s="17"/>
      <c r="C788" s="87"/>
      <c r="D788" s="87"/>
      <c r="E788" s="88"/>
      <c r="F788" s="87"/>
      <c r="G788" s="89"/>
      <c r="H788" s="89"/>
      <c r="I788" s="90"/>
      <c r="J788" s="91"/>
      <c r="K788" s="61"/>
      <c r="L788" s="61"/>
      <c r="M788" s="61"/>
      <c r="N788" s="61"/>
      <c r="O788" s="61"/>
      <c r="P788" s="61"/>
      <c r="Q788" s="61"/>
      <c r="R788" s="61"/>
      <c r="S788" s="61"/>
      <c r="T788" s="61"/>
      <c r="U788" s="61"/>
    </row>
    <row r="789">
      <c r="A789" s="87"/>
      <c r="B789" s="17"/>
      <c r="C789" s="87"/>
      <c r="D789" s="87"/>
      <c r="E789" s="88"/>
      <c r="F789" s="87"/>
      <c r="G789" s="89"/>
      <c r="H789" s="89"/>
      <c r="I789" s="90"/>
      <c r="J789" s="91"/>
      <c r="K789" s="61"/>
      <c r="L789" s="61"/>
      <c r="M789" s="61"/>
      <c r="N789" s="61"/>
      <c r="O789" s="61"/>
      <c r="P789" s="61"/>
      <c r="Q789" s="61"/>
      <c r="R789" s="61"/>
      <c r="S789" s="61"/>
      <c r="T789" s="61"/>
      <c r="U789" s="61"/>
    </row>
    <row r="790">
      <c r="A790" s="87"/>
      <c r="B790" s="17"/>
      <c r="C790" s="87"/>
      <c r="D790" s="87"/>
      <c r="E790" s="88"/>
      <c r="F790" s="87"/>
      <c r="G790" s="89"/>
      <c r="H790" s="89"/>
      <c r="I790" s="90"/>
      <c r="J790" s="91"/>
      <c r="K790" s="61"/>
      <c r="L790" s="61"/>
      <c r="M790" s="61"/>
      <c r="N790" s="61"/>
      <c r="O790" s="61"/>
      <c r="P790" s="61"/>
      <c r="Q790" s="61"/>
      <c r="R790" s="61"/>
      <c r="S790" s="61"/>
      <c r="T790" s="61"/>
      <c r="U790" s="61"/>
    </row>
    <row r="791">
      <c r="A791" s="87"/>
      <c r="B791" s="17"/>
      <c r="C791" s="87"/>
      <c r="D791" s="87"/>
      <c r="E791" s="88"/>
      <c r="F791" s="87"/>
      <c r="G791" s="89"/>
      <c r="H791" s="89"/>
      <c r="I791" s="90"/>
      <c r="J791" s="91"/>
      <c r="K791" s="61"/>
      <c r="L791" s="61"/>
      <c r="M791" s="61"/>
      <c r="N791" s="61"/>
      <c r="O791" s="61"/>
      <c r="P791" s="61"/>
      <c r="Q791" s="61"/>
      <c r="R791" s="61"/>
      <c r="S791" s="61"/>
      <c r="T791" s="61"/>
      <c r="U791" s="61"/>
    </row>
    <row r="792">
      <c r="A792" s="87"/>
      <c r="B792" s="17"/>
      <c r="C792" s="87"/>
      <c r="D792" s="87"/>
      <c r="E792" s="88"/>
      <c r="F792" s="87"/>
      <c r="G792" s="89"/>
      <c r="H792" s="89"/>
      <c r="I792" s="90"/>
      <c r="J792" s="91"/>
      <c r="K792" s="61"/>
      <c r="L792" s="61"/>
      <c r="M792" s="61"/>
      <c r="N792" s="61"/>
      <c r="O792" s="61"/>
      <c r="P792" s="61"/>
      <c r="Q792" s="61"/>
      <c r="R792" s="61"/>
      <c r="S792" s="61"/>
      <c r="T792" s="61"/>
      <c r="U792" s="61"/>
    </row>
    <row r="793">
      <c r="A793" s="87"/>
      <c r="B793" s="17"/>
      <c r="C793" s="87"/>
      <c r="D793" s="87"/>
      <c r="E793" s="88"/>
      <c r="F793" s="87"/>
      <c r="G793" s="89"/>
      <c r="H793" s="89"/>
      <c r="I793" s="90"/>
      <c r="J793" s="91"/>
      <c r="K793" s="61"/>
      <c r="L793" s="61"/>
      <c r="M793" s="61"/>
      <c r="N793" s="61"/>
      <c r="O793" s="61"/>
      <c r="P793" s="61"/>
      <c r="Q793" s="61"/>
      <c r="R793" s="61"/>
      <c r="S793" s="61"/>
      <c r="T793" s="61"/>
      <c r="U793" s="61"/>
    </row>
    <row r="794">
      <c r="A794" s="87"/>
      <c r="B794" s="17"/>
      <c r="C794" s="87"/>
      <c r="D794" s="87"/>
      <c r="E794" s="88"/>
      <c r="F794" s="87"/>
      <c r="G794" s="89"/>
      <c r="H794" s="89"/>
      <c r="I794" s="90"/>
      <c r="J794" s="91"/>
      <c r="K794" s="61"/>
      <c r="L794" s="61"/>
      <c r="M794" s="61"/>
      <c r="N794" s="61"/>
      <c r="O794" s="61"/>
      <c r="P794" s="61"/>
      <c r="Q794" s="61"/>
      <c r="R794" s="61"/>
      <c r="S794" s="61"/>
      <c r="T794" s="61"/>
      <c r="U794" s="61"/>
    </row>
    <row r="795">
      <c r="A795" s="87"/>
      <c r="B795" s="17"/>
      <c r="C795" s="87"/>
      <c r="D795" s="87"/>
      <c r="E795" s="88"/>
      <c r="F795" s="87"/>
      <c r="G795" s="89"/>
      <c r="H795" s="89"/>
      <c r="I795" s="90"/>
      <c r="J795" s="91"/>
      <c r="K795" s="61"/>
      <c r="L795" s="61"/>
      <c r="M795" s="61"/>
      <c r="N795" s="61"/>
      <c r="O795" s="61"/>
      <c r="P795" s="61"/>
      <c r="Q795" s="61"/>
      <c r="R795" s="61"/>
      <c r="S795" s="61"/>
      <c r="T795" s="61"/>
      <c r="U795" s="61"/>
    </row>
    <row r="796">
      <c r="A796" s="87"/>
      <c r="B796" s="17"/>
      <c r="C796" s="87"/>
      <c r="D796" s="87"/>
      <c r="E796" s="88"/>
      <c r="F796" s="87"/>
      <c r="G796" s="89"/>
      <c r="H796" s="89"/>
      <c r="I796" s="90"/>
      <c r="J796" s="91"/>
      <c r="K796" s="61"/>
      <c r="L796" s="61"/>
      <c r="M796" s="61"/>
      <c r="N796" s="61"/>
      <c r="O796" s="61"/>
      <c r="P796" s="61"/>
      <c r="Q796" s="61"/>
      <c r="R796" s="61"/>
      <c r="S796" s="61"/>
      <c r="T796" s="61"/>
      <c r="U796" s="61"/>
    </row>
    <row r="797">
      <c r="A797" s="87"/>
      <c r="B797" s="17"/>
      <c r="C797" s="87"/>
      <c r="D797" s="87"/>
      <c r="E797" s="88"/>
      <c r="F797" s="87"/>
      <c r="G797" s="89"/>
      <c r="H797" s="89"/>
      <c r="I797" s="90"/>
      <c r="J797" s="91"/>
      <c r="K797" s="61"/>
      <c r="L797" s="61"/>
      <c r="M797" s="61"/>
      <c r="N797" s="61"/>
      <c r="O797" s="61"/>
      <c r="P797" s="61"/>
      <c r="Q797" s="61"/>
      <c r="R797" s="61"/>
      <c r="S797" s="61"/>
      <c r="T797" s="61"/>
      <c r="U797" s="61"/>
    </row>
    <row r="798">
      <c r="A798" s="87"/>
      <c r="B798" s="17"/>
      <c r="C798" s="87"/>
      <c r="D798" s="87"/>
      <c r="E798" s="88"/>
      <c r="F798" s="87"/>
      <c r="G798" s="89"/>
      <c r="H798" s="89"/>
      <c r="I798" s="90"/>
      <c r="J798" s="91"/>
      <c r="K798" s="61"/>
      <c r="L798" s="61"/>
      <c r="M798" s="61"/>
      <c r="N798" s="61"/>
      <c r="O798" s="61"/>
      <c r="P798" s="61"/>
      <c r="Q798" s="61"/>
      <c r="R798" s="61"/>
      <c r="S798" s="61"/>
      <c r="T798" s="61"/>
      <c r="U798" s="61"/>
    </row>
    <row r="799">
      <c r="A799" s="87"/>
      <c r="B799" s="17"/>
      <c r="C799" s="87"/>
      <c r="D799" s="87"/>
      <c r="E799" s="88"/>
      <c r="F799" s="87"/>
      <c r="G799" s="89"/>
      <c r="H799" s="89"/>
      <c r="I799" s="90"/>
      <c r="J799" s="91"/>
      <c r="K799" s="61"/>
      <c r="L799" s="61"/>
      <c r="M799" s="61"/>
      <c r="N799" s="61"/>
      <c r="O799" s="61"/>
      <c r="P799" s="61"/>
      <c r="Q799" s="61"/>
      <c r="R799" s="61"/>
      <c r="S799" s="61"/>
      <c r="T799" s="61"/>
      <c r="U799" s="61"/>
    </row>
    <row r="800">
      <c r="A800" s="87"/>
      <c r="B800" s="17"/>
      <c r="C800" s="87"/>
      <c r="D800" s="87"/>
      <c r="E800" s="88"/>
      <c r="F800" s="87"/>
      <c r="G800" s="89"/>
      <c r="H800" s="89"/>
      <c r="I800" s="90"/>
      <c r="J800" s="91"/>
      <c r="K800" s="61"/>
      <c r="L800" s="61"/>
      <c r="M800" s="61"/>
      <c r="N800" s="61"/>
      <c r="O800" s="61"/>
      <c r="P800" s="61"/>
      <c r="Q800" s="61"/>
      <c r="R800" s="61"/>
      <c r="S800" s="61"/>
      <c r="T800" s="61"/>
      <c r="U800" s="61"/>
    </row>
    <row r="801">
      <c r="A801" s="87"/>
      <c r="B801" s="17"/>
      <c r="C801" s="87"/>
      <c r="D801" s="87"/>
      <c r="E801" s="88"/>
      <c r="F801" s="87"/>
      <c r="G801" s="89"/>
      <c r="H801" s="89"/>
      <c r="I801" s="90"/>
      <c r="J801" s="91"/>
      <c r="K801" s="61"/>
      <c r="L801" s="61"/>
      <c r="M801" s="61"/>
      <c r="N801" s="61"/>
      <c r="O801" s="61"/>
      <c r="P801" s="61"/>
      <c r="Q801" s="61"/>
      <c r="R801" s="61"/>
      <c r="S801" s="61"/>
      <c r="T801" s="61"/>
      <c r="U801" s="61"/>
    </row>
    <row r="802">
      <c r="A802" s="87"/>
      <c r="B802" s="17"/>
      <c r="C802" s="87"/>
      <c r="D802" s="87"/>
      <c r="E802" s="88"/>
      <c r="F802" s="87"/>
      <c r="G802" s="89"/>
      <c r="H802" s="89"/>
      <c r="I802" s="90"/>
      <c r="J802" s="91"/>
      <c r="K802" s="61"/>
      <c r="L802" s="61"/>
      <c r="M802" s="61"/>
      <c r="N802" s="61"/>
      <c r="O802" s="61"/>
      <c r="P802" s="61"/>
      <c r="Q802" s="61"/>
      <c r="R802" s="61"/>
      <c r="S802" s="61"/>
      <c r="T802" s="61"/>
      <c r="U802" s="61"/>
    </row>
    <row r="803">
      <c r="A803" s="87"/>
      <c r="B803" s="17"/>
      <c r="C803" s="87"/>
      <c r="D803" s="87"/>
      <c r="E803" s="88"/>
      <c r="F803" s="87"/>
      <c r="G803" s="89"/>
      <c r="H803" s="89"/>
      <c r="I803" s="90"/>
      <c r="J803" s="91"/>
      <c r="K803" s="61"/>
      <c r="L803" s="61"/>
      <c r="M803" s="61"/>
      <c r="N803" s="61"/>
      <c r="O803" s="61"/>
      <c r="P803" s="61"/>
      <c r="Q803" s="61"/>
      <c r="R803" s="61"/>
      <c r="S803" s="61"/>
      <c r="T803" s="61"/>
      <c r="U803" s="61"/>
    </row>
    <row r="804">
      <c r="A804" s="87"/>
      <c r="B804" s="17"/>
      <c r="C804" s="87"/>
      <c r="D804" s="87"/>
      <c r="E804" s="88"/>
      <c r="F804" s="87"/>
      <c r="G804" s="89"/>
      <c r="H804" s="89"/>
      <c r="I804" s="90"/>
      <c r="J804" s="91"/>
      <c r="K804" s="61"/>
      <c r="L804" s="61"/>
      <c r="M804" s="61"/>
      <c r="N804" s="61"/>
      <c r="O804" s="61"/>
      <c r="P804" s="61"/>
      <c r="Q804" s="61"/>
      <c r="R804" s="61"/>
      <c r="S804" s="61"/>
      <c r="T804" s="61"/>
      <c r="U804" s="61"/>
    </row>
    <row r="805">
      <c r="A805" s="87"/>
      <c r="B805" s="17"/>
      <c r="C805" s="87"/>
      <c r="D805" s="87"/>
      <c r="E805" s="88"/>
      <c r="F805" s="87"/>
      <c r="G805" s="89"/>
      <c r="H805" s="89"/>
      <c r="I805" s="90"/>
      <c r="J805" s="91"/>
      <c r="K805" s="61"/>
      <c r="L805" s="61"/>
      <c r="M805" s="61"/>
      <c r="N805" s="61"/>
      <c r="O805" s="61"/>
      <c r="P805" s="61"/>
      <c r="Q805" s="61"/>
      <c r="R805" s="61"/>
      <c r="S805" s="61"/>
      <c r="T805" s="61"/>
      <c r="U805" s="61"/>
    </row>
    <row r="806">
      <c r="A806" s="87"/>
      <c r="B806" s="17"/>
      <c r="C806" s="87"/>
      <c r="D806" s="87"/>
      <c r="E806" s="88"/>
      <c r="F806" s="87"/>
      <c r="G806" s="89"/>
      <c r="H806" s="89"/>
      <c r="I806" s="90"/>
      <c r="J806" s="91"/>
      <c r="K806" s="61"/>
      <c r="L806" s="61"/>
      <c r="M806" s="61"/>
      <c r="N806" s="61"/>
      <c r="O806" s="61"/>
      <c r="P806" s="61"/>
      <c r="Q806" s="61"/>
      <c r="R806" s="61"/>
      <c r="S806" s="61"/>
      <c r="T806" s="61"/>
      <c r="U806" s="61"/>
    </row>
    <row r="807">
      <c r="A807" s="87"/>
      <c r="B807" s="17"/>
      <c r="C807" s="87"/>
      <c r="D807" s="87"/>
      <c r="E807" s="88"/>
      <c r="F807" s="87"/>
      <c r="G807" s="89"/>
      <c r="H807" s="89"/>
      <c r="I807" s="90"/>
      <c r="J807" s="91"/>
      <c r="K807" s="61"/>
      <c r="L807" s="61"/>
      <c r="M807" s="61"/>
      <c r="N807" s="61"/>
      <c r="O807" s="61"/>
      <c r="P807" s="61"/>
      <c r="Q807" s="61"/>
      <c r="R807" s="61"/>
      <c r="S807" s="61"/>
      <c r="T807" s="61"/>
      <c r="U807" s="61"/>
    </row>
    <row r="808">
      <c r="A808" s="87"/>
      <c r="B808" s="17"/>
      <c r="C808" s="87"/>
      <c r="D808" s="87"/>
      <c r="E808" s="88"/>
      <c r="F808" s="87"/>
      <c r="G808" s="89"/>
      <c r="H808" s="89"/>
      <c r="I808" s="90"/>
      <c r="J808" s="91"/>
      <c r="K808" s="61"/>
      <c r="L808" s="61"/>
      <c r="M808" s="61"/>
      <c r="N808" s="61"/>
      <c r="O808" s="61"/>
      <c r="P808" s="61"/>
      <c r="Q808" s="61"/>
      <c r="R808" s="61"/>
      <c r="S808" s="61"/>
      <c r="T808" s="61"/>
      <c r="U808" s="61"/>
    </row>
    <row r="809">
      <c r="A809" s="87"/>
      <c r="B809" s="17"/>
      <c r="C809" s="87"/>
      <c r="D809" s="87"/>
      <c r="E809" s="88"/>
      <c r="F809" s="87"/>
      <c r="G809" s="89"/>
      <c r="H809" s="89"/>
      <c r="I809" s="90"/>
      <c r="J809" s="91"/>
      <c r="K809" s="61"/>
      <c r="L809" s="61"/>
      <c r="M809" s="61"/>
      <c r="N809" s="61"/>
      <c r="O809" s="61"/>
      <c r="P809" s="61"/>
      <c r="Q809" s="61"/>
      <c r="R809" s="61"/>
      <c r="S809" s="61"/>
      <c r="T809" s="61"/>
      <c r="U809" s="61"/>
    </row>
    <row r="810">
      <c r="A810" s="87"/>
      <c r="B810" s="17"/>
      <c r="C810" s="87"/>
      <c r="D810" s="87"/>
      <c r="E810" s="88"/>
      <c r="F810" s="87"/>
      <c r="G810" s="89"/>
      <c r="H810" s="89"/>
      <c r="I810" s="90"/>
      <c r="J810" s="91"/>
      <c r="K810" s="61"/>
      <c r="L810" s="61"/>
      <c r="M810" s="61"/>
      <c r="N810" s="61"/>
      <c r="O810" s="61"/>
      <c r="P810" s="61"/>
      <c r="Q810" s="61"/>
      <c r="R810" s="61"/>
      <c r="S810" s="61"/>
      <c r="T810" s="61"/>
      <c r="U810" s="61"/>
    </row>
    <row r="811">
      <c r="A811" s="87"/>
      <c r="B811" s="17"/>
      <c r="C811" s="87"/>
      <c r="D811" s="87"/>
      <c r="E811" s="88"/>
      <c r="F811" s="87"/>
      <c r="G811" s="89"/>
      <c r="H811" s="89"/>
      <c r="I811" s="90"/>
      <c r="J811" s="91"/>
      <c r="K811" s="61"/>
      <c r="L811" s="61"/>
      <c r="M811" s="61"/>
      <c r="N811" s="61"/>
      <c r="O811" s="61"/>
      <c r="P811" s="61"/>
      <c r="Q811" s="61"/>
      <c r="R811" s="61"/>
      <c r="S811" s="61"/>
      <c r="T811" s="61"/>
      <c r="U811" s="61"/>
    </row>
    <row r="812">
      <c r="A812" s="87"/>
      <c r="B812" s="17"/>
      <c r="C812" s="87"/>
      <c r="D812" s="87"/>
      <c r="E812" s="88"/>
      <c r="F812" s="87"/>
      <c r="G812" s="89"/>
      <c r="H812" s="89"/>
      <c r="I812" s="90"/>
      <c r="J812" s="91"/>
      <c r="K812" s="61"/>
      <c r="L812" s="61"/>
      <c r="M812" s="61"/>
      <c r="N812" s="61"/>
      <c r="O812" s="61"/>
      <c r="P812" s="61"/>
      <c r="Q812" s="61"/>
      <c r="R812" s="61"/>
      <c r="S812" s="61"/>
      <c r="T812" s="61"/>
      <c r="U812" s="61"/>
    </row>
    <row r="813">
      <c r="A813" s="87"/>
      <c r="B813" s="17"/>
      <c r="C813" s="87"/>
      <c r="D813" s="87"/>
      <c r="E813" s="88"/>
      <c r="F813" s="87"/>
      <c r="G813" s="89"/>
      <c r="H813" s="89"/>
      <c r="I813" s="90"/>
      <c r="J813" s="91"/>
      <c r="K813" s="61"/>
      <c r="L813" s="61"/>
      <c r="M813" s="61"/>
      <c r="N813" s="61"/>
      <c r="O813" s="61"/>
      <c r="P813" s="61"/>
      <c r="Q813" s="61"/>
      <c r="R813" s="61"/>
      <c r="S813" s="61"/>
      <c r="T813" s="61"/>
      <c r="U813" s="61"/>
    </row>
    <row r="814">
      <c r="A814" s="87"/>
      <c r="B814" s="17"/>
      <c r="C814" s="87"/>
      <c r="D814" s="87"/>
      <c r="E814" s="88"/>
      <c r="F814" s="87"/>
      <c r="G814" s="89"/>
      <c r="H814" s="89"/>
      <c r="I814" s="90"/>
      <c r="J814" s="91"/>
      <c r="K814" s="61"/>
      <c r="L814" s="61"/>
      <c r="M814" s="61"/>
      <c r="N814" s="61"/>
      <c r="O814" s="61"/>
      <c r="P814" s="61"/>
      <c r="Q814" s="61"/>
      <c r="R814" s="61"/>
      <c r="S814" s="61"/>
      <c r="T814" s="61"/>
      <c r="U814" s="61"/>
    </row>
    <row r="815">
      <c r="A815" s="87"/>
      <c r="B815" s="17"/>
      <c r="C815" s="87"/>
      <c r="D815" s="87"/>
      <c r="E815" s="88"/>
      <c r="F815" s="87"/>
      <c r="G815" s="89"/>
      <c r="H815" s="89"/>
      <c r="I815" s="90"/>
      <c r="J815" s="91"/>
      <c r="K815" s="61"/>
      <c r="L815" s="61"/>
      <c r="M815" s="61"/>
      <c r="N815" s="61"/>
      <c r="O815" s="61"/>
      <c r="P815" s="61"/>
      <c r="Q815" s="61"/>
      <c r="R815" s="61"/>
      <c r="S815" s="61"/>
      <c r="T815" s="61"/>
      <c r="U815" s="61"/>
    </row>
    <row r="816">
      <c r="A816" s="87"/>
      <c r="B816" s="17"/>
      <c r="C816" s="87"/>
      <c r="D816" s="87"/>
      <c r="E816" s="88"/>
      <c r="F816" s="87"/>
      <c r="G816" s="89"/>
      <c r="H816" s="89"/>
      <c r="I816" s="90"/>
      <c r="J816" s="91"/>
      <c r="K816" s="61"/>
      <c r="L816" s="61"/>
      <c r="M816" s="61"/>
      <c r="N816" s="61"/>
      <c r="O816" s="61"/>
      <c r="P816" s="61"/>
      <c r="Q816" s="61"/>
      <c r="R816" s="61"/>
      <c r="S816" s="61"/>
      <c r="T816" s="61"/>
      <c r="U816" s="61"/>
    </row>
    <row r="817">
      <c r="A817" s="87"/>
      <c r="B817" s="17"/>
      <c r="C817" s="87"/>
      <c r="D817" s="87"/>
      <c r="E817" s="88"/>
      <c r="F817" s="87"/>
      <c r="G817" s="89"/>
      <c r="H817" s="89"/>
      <c r="I817" s="90"/>
      <c r="J817" s="91"/>
      <c r="K817" s="61"/>
      <c r="L817" s="61"/>
      <c r="M817" s="61"/>
      <c r="N817" s="61"/>
      <c r="O817" s="61"/>
      <c r="P817" s="61"/>
      <c r="Q817" s="61"/>
      <c r="R817" s="61"/>
      <c r="S817" s="61"/>
      <c r="T817" s="61"/>
      <c r="U817" s="61"/>
    </row>
    <row r="818">
      <c r="A818" s="87"/>
      <c r="B818" s="17"/>
      <c r="C818" s="87"/>
      <c r="D818" s="87"/>
      <c r="E818" s="88"/>
      <c r="F818" s="87"/>
      <c r="G818" s="89"/>
      <c r="H818" s="89"/>
      <c r="I818" s="90"/>
      <c r="J818" s="91"/>
      <c r="K818" s="61"/>
      <c r="L818" s="61"/>
      <c r="M818" s="61"/>
      <c r="N818" s="61"/>
      <c r="O818" s="61"/>
      <c r="P818" s="61"/>
      <c r="Q818" s="61"/>
      <c r="R818" s="61"/>
      <c r="S818" s="61"/>
      <c r="T818" s="61"/>
      <c r="U818" s="61"/>
    </row>
    <row r="819">
      <c r="A819" s="87"/>
      <c r="B819" s="17"/>
      <c r="C819" s="87"/>
      <c r="D819" s="87"/>
      <c r="E819" s="88"/>
      <c r="F819" s="87"/>
      <c r="G819" s="89"/>
      <c r="H819" s="89"/>
      <c r="I819" s="90"/>
      <c r="J819" s="91"/>
      <c r="K819" s="61"/>
      <c r="L819" s="61"/>
      <c r="M819" s="61"/>
      <c r="N819" s="61"/>
      <c r="O819" s="61"/>
      <c r="P819" s="61"/>
      <c r="Q819" s="61"/>
      <c r="R819" s="61"/>
      <c r="S819" s="61"/>
      <c r="T819" s="61"/>
      <c r="U819" s="61"/>
    </row>
    <row r="820">
      <c r="A820" s="87"/>
      <c r="B820" s="17"/>
      <c r="C820" s="87"/>
      <c r="D820" s="87"/>
      <c r="E820" s="88"/>
      <c r="F820" s="87"/>
      <c r="G820" s="89"/>
      <c r="H820" s="89"/>
      <c r="I820" s="90"/>
      <c r="J820" s="91"/>
      <c r="K820" s="61"/>
      <c r="L820" s="61"/>
      <c r="M820" s="61"/>
      <c r="N820" s="61"/>
      <c r="O820" s="61"/>
      <c r="P820" s="61"/>
      <c r="Q820" s="61"/>
      <c r="R820" s="61"/>
      <c r="S820" s="61"/>
      <c r="T820" s="61"/>
      <c r="U820" s="61"/>
    </row>
    <row r="821">
      <c r="A821" s="87"/>
      <c r="B821" s="17"/>
      <c r="C821" s="87"/>
      <c r="D821" s="87"/>
      <c r="E821" s="88"/>
      <c r="F821" s="87"/>
      <c r="G821" s="89"/>
      <c r="H821" s="89"/>
      <c r="I821" s="90"/>
      <c r="J821" s="91"/>
      <c r="K821" s="61"/>
      <c r="L821" s="61"/>
      <c r="M821" s="61"/>
      <c r="N821" s="61"/>
      <c r="O821" s="61"/>
      <c r="P821" s="61"/>
      <c r="Q821" s="61"/>
      <c r="R821" s="61"/>
      <c r="S821" s="61"/>
      <c r="T821" s="61"/>
      <c r="U821" s="61"/>
    </row>
    <row r="822">
      <c r="A822" s="87"/>
      <c r="B822" s="17"/>
      <c r="C822" s="87"/>
      <c r="D822" s="87"/>
      <c r="E822" s="88"/>
      <c r="F822" s="87"/>
      <c r="G822" s="89"/>
      <c r="H822" s="89"/>
      <c r="I822" s="90"/>
      <c r="J822" s="91"/>
      <c r="K822" s="61"/>
      <c r="L822" s="61"/>
      <c r="M822" s="61"/>
      <c r="N822" s="61"/>
      <c r="O822" s="61"/>
      <c r="P822" s="61"/>
      <c r="Q822" s="61"/>
      <c r="R822" s="61"/>
      <c r="S822" s="61"/>
      <c r="T822" s="61"/>
      <c r="U822" s="61"/>
    </row>
    <row r="823">
      <c r="A823" s="87"/>
      <c r="B823" s="17"/>
      <c r="C823" s="87"/>
      <c r="D823" s="87"/>
      <c r="E823" s="88"/>
      <c r="F823" s="87"/>
      <c r="G823" s="89"/>
      <c r="H823" s="89"/>
      <c r="I823" s="90"/>
      <c r="J823" s="91"/>
      <c r="K823" s="61"/>
      <c r="L823" s="61"/>
      <c r="M823" s="61"/>
      <c r="N823" s="61"/>
      <c r="O823" s="61"/>
      <c r="P823" s="61"/>
      <c r="Q823" s="61"/>
      <c r="R823" s="61"/>
      <c r="S823" s="61"/>
      <c r="T823" s="61"/>
      <c r="U823" s="61"/>
    </row>
    <row r="824">
      <c r="A824" s="87"/>
      <c r="B824" s="17"/>
      <c r="C824" s="87"/>
      <c r="D824" s="87"/>
      <c r="E824" s="88"/>
      <c r="F824" s="87"/>
      <c r="G824" s="89"/>
      <c r="H824" s="89"/>
      <c r="I824" s="90"/>
      <c r="J824" s="91"/>
      <c r="K824" s="61"/>
      <c r="L824" s="61"/>
      <c r="M824" s="61"/>
      <c r="N824" s="61"/>
      <c r="O824" s="61"/>
      <c r="P824" s="61"/>
      <c r="Q824" s="61"/>
      <c r="R824" s="61"/>
      <c r="S824" s="61"/>
      <c r="T824" s="61"/>
      <c r="U824" s="61"/>
    </row>
    <row r="825">
      <c r="A825" s="87"/>
      <c r="B825" s="17"/>
      <c r="C825" s="87"/>
      <c r="D825" s="87"/>
      <c r="E825" s="88"/>
      <c r="F825" s="87"/>
      <c r="G825" s="89"/>
      <c r="H825" s="89"/>
      <c r="I825" s="90"/>
      <c r="J825" s="91"/>
      <c r="K825" s="61"/>
      <c r="L825" s="61"/>
      <c r="M825" s="61"/>
      <c r="N825" s="61"/>
      <c r="O825" s="61"/>
      <c r="P825" s="61"/>
      <c r="Q825" s="61"/>
      <c r="R825" s="61"/>
      <c r="S825" s="61"/>
      <c r="T825" s="61"/>
      <c r="U825" s="61"/>
    </row>
    <row r="826">
      <c r="A826" s="87"/>
      <c r="B826" s="17"/>
      <c r="C826" s="87"/>
      <c r="D826" s="87"/>
      <c r="E826" s="88"/>
      <c r="F826" s="87"/>
      <c r="G826" s="89"/>
      <c r="H826" s="89"/>
      <c r="I826" s="90"/>
      <c r="J826" s="91"/>
      <c r="K826" s="61"/>
      <c r="L826" s="61"/>
      <c r="M826" s="61"/>
      <c r="N826" s="61"/>
      <c r="O826" s="61"/>
      <c r="P826" s="61"/>
      <c r="Q826" s="61"/>
      <c r="R826" s="61"/>
      <c r="S826" s="61"/>
      <c r="T826" s="61"/>
      <c r="U826" s="61"/>
    </row>
    <row r="827">
      <c r="A827" s="87"/>
      <c r="B827" s="17"/>
      <c r="C827" s="87"/>
      <c r="D827" s="87"/>
      <c r="E827" s="88"/>
      <c r="F827" s="87"/>
      <c r="G827" s="89"/>
      <c r="H827" s="89"/>
      <c r="I827" s="90"/>
      <c r="J827" s="91"/>
      <c r="K827" s="61"/>
      <c r="L827" s="61"/>
      <c r="M827" s="61"/>
      <c r="N827" s="61"/>
      <c r="O827" s="61"/>
      <c r="P827" s="61"/>
      <c r="Q827" s="61"/>
      <c r="R827" s="61"/>
      <c r="S827" s="61"/>
      <c r="T827" s="61"/>
      <c r="U827" s="61"/>
    </row>
    <row r="828">
      <c r="A828" s="87"/>
      <c r="B828" s="17"/>
      <c r="C828" s="87"/>
      <c r="D828" s="87"/>
      <c r="E828" s="88"/>
      <c r="F828" s="87"/>
      <c r="G828" s="89"/>
      <c r="H828" s="89"/>
      <c r="I828" s="90"/>
      <c r="J828" s="91"/>
      <c r="K828" s="61"/>
      <c r="L828" s="61"/>
      <c r="M828" s="61"/>
      <c r="N828" s="61"/>
      <c r="O828" s="61"/>
      <c r="P828" s="61"/>
      <c r="Q828" s="61"/>
      <c r="R828" s="61"/>
      <c r="S828" s="61"/>
      <c r="T828" s="61"/>
      <c r="U828" s="61"/>
    </row>
    <row r="829">
      <c r="A829" s="87"/>
      <c r="B829" s="17"/>
      <c r="C829" s="87"/>
      <c r="D829" s="87"/>
      <c r="E829" s="88"/>
      <c r="F829" s="87"/>
      <c r="G829" s="89"/>
      <c r="H829" s="89"/>
      <c r="I829" s="90"/>
      <c r="J829" s="91"/>
      <c r="K829" s="61"/>
      <c r="L829" s="61"/>
      <c r="M829" s="61"/>
      <c r="N829" s="61"/>
      <c r="O829" s="61"/>
      <c r="P829" s="61"/>
      <c r="Q829" s="61"/>
      <c r="R829" s="61"/>
      <c r="S829" s="61"/>
      <c r="T829" s="61"/>
      <c r="U829" s="61"/>
    </row>
    <row r="830">
      <c r="A830" s="87"/>
      <c r="B830" s="17"/>
      <c r="C830" s="87"/>
      <c r="D830" s="87"/>
      <c r="E830" s="88"/>
      <c r="F830" s="87"/>
      <c r="G830" s="89"/>
      <c r="H830" s="89"/>
      <c r="I830" s="90"/>
      <c r="J830" s="91"/>
      <c r="K830" s="61"/>
      <c r="L830" s="61"/>
      <c r="M830" s="61"/>
      <c r="N830" s="61"/>
      <c r="O830" s="61"/>
      <c r="P830" s="61"/>
      <c r="Q830" s="61"/>
      <c r="R830" s="61"/>
      <c r="S830" s="61"/>
      <c r="T830" s="61"/>
      <c r="U830" s="61"/>
    </row>
    <row r="831">
      <c r="A831" s="87"/>
      <c r="B831" s="17"/>
      <c r="C831" s="87"/>
      <c r="D831" s="87"/>
      <c r="E831" s="88"/>
      <c r="F831" s="87"/>
      <c r="G831" s="89"/>
      <c r="H831" s="89"/>
      <c r="I831" s="90"/>
      <c r="J831" s="91"/>
      <c r="K831" s="61"/>
      <c r="L831" s="61"/>
      <c r="M831" s="61"/>
      <c r="N831" s="61"/>
      <c r="O831" s="61"/>
      <c r="P831" s="61"/>
      <c r="Q831" s="61"/>
      <c r="R831" s="61"/>
      <c r="S831" s="61"/>
      <c r="T831" s="61"/>
      <c r="U831" s="61"/>
    </row>
    <row r="832">
      <c r="A832" s="87"/>
      <c r="B832" s="17"/>
      <c r="C832" s="87"/>
      <c r="D832" s="87"/>
      <c r="E832" s="88"/>
      <c r="F832" s="87"/>
      <c r="G832" s="89"/>
      <c r="H832" s="89"/>
      <c r="I832" s="90"/>
      <c r="J832" s="91"/>
      <c r="K832" s="61"/>
      <c r="L832" s="61"/>
      <c r="M832" s="61"/>
      <c r="N832" s="61"/>
      <c r="O832" s="61"/>
      <c r="P832" s="61"/>
      <c r="Q832" s="61"/>
      <c r="R832" s="61"/>
      <c r="S832" s="61"/>
      <c r="T832" s="61"/>
      <c r="U832" s="61"/>
    </row>
    <row r="833">
      <c r="A833" s="87"/>
      <c r="B833" s="17"/>
      <c r="C833" s="87"/>
      <c r="D833" s="87"/>
      <c r="E833" s="88"/>
      <c r="F833" s="87"/>
      <c r="G833" s="89"/>
      <c r="H833" s="89"/>
      <c r="I833" s="90"/>
      <c r="J833" s="91"/>
      <c r="K833" s="61"/>
      <c r="L833" s="61"/>
      <c r="M833" s="61"/>
      <c r="N833" s="61"/>
      <c r="O833" s="61"/>
      <c r="P833" s="61"/>
      <c r="Q833" s="61"/>
      <c r="R833" s="61"/>
      <c r="S833" s="61"/>
      <c r="T833" s="61"/>
      <c r="U833" s="61"/>
    </row>
    <row r="834">
      <c r="A834" s="87"/>
      <c r="B834" s="17"/>
      <c r="C834" s="87"/>
      <c r="D834" s="87"/>
      <c r="E834" s="88"/>
      <c r="F834" s="87"/>
      <c r="G834" s="89"/>
      <c r="H834" s="89"/>
      <c r="I834" s="90"/>
      <c r="J834" s="91"/>
      <c r="K834" s="61"/>
      <c r="L834" s="61"/>
      <c r="M834" s="61"/>
      <c r="N834" s="61"/>
      <c r="O834" s="61"/>
      <c r="P834" s="61"/>
      <c r="Q834" s="61"/>
      <c r="R834" s="61"/>
      <c r="S834" s="61"/>
      <c r="T834" s="61"/>
      <c r="U834" s="61"/>
    </row>
    <row r="835">
      <c r="A835" s="87"/>
      <c r="B835" s="17"/>
      <c r="C835" s="87"/>
      <c r="D835" s="87"/>
      <c r="E835" s="88"/>
      <c r="F835" s="87"/>
      <c r="G835" s="89"/>
      <c r="H835" s="89"/>
      <c r="I835" s="90"/>
      <c r="J835" s="91"/>
      <c r="K835" s="61"/>
      <c r="L835" s="61"/>
      <c r="M835" s="61"/>
      <c r="N835" s="61"/>
      <c r="O835" s="61"/>
      <c r="P835" s="61"/>
      <c r="Q835" s="61"/>
      <c r="R835" s="61"/>
      <c r="S835" s="61"/>
      <c r="T835" s="61"/>
      <c r="U835" s="61"/>
    </row>
    <row r="836">
      <c r="A836" s="87"/>
      <c r="B836" s="17"/>
      <c r="C836" s="87"/>
      <c r="D836" s="87"/>
      <c r="E836" s="88"/>
      <c r="F836" s="87"/>
      <c r="G836" s="89"/>
      <c r="H836" s="89"/>
      <c r="I836" s="90"/>
      <c r="J836" s="91"/>
      <c r="K836" s="61"/>
      <c r="L836" s="61"/>
      <c r="M836" s="61"/>
      <c r="N836" s="61"/>
      <c r="O836" s="61"/>
      <c r="P836" s="61"/>
      <c r="Q836" s="61"/>
      <c r="R836" s="61"/>
      <c r="S836" s="61"/>
      <c r="T836" s="61"/>
      <c r="U836" s="61"/>
    </row>
    <row r="837">
      <c r="A837" s="87"/>
      <c r="B837" s="17"/>
      <c r="C837" s="87"/>
      <c r="D837" s="87"/>
      <c r="E837" s="88"/>
      <c r="F837" s="87"/>
      <c r="G837" s="89"/>
      <c r="H837" s="89"/>
      <c r="I837" s="90"/>
      <c r="J837" s="91"/>
      <c r="K837" s="61"/>
      <c r="L837" s="61"/>
      <c r="M837" s="61"/>
      <c r="N837" s="61"/>
      <c r="O837" s="61"/>
      <c r="P837" s="61"/>
      <c r="Q837" s="61"/>
      <c r="R837" s="61"/>
      <c r="S837" s="61"/>
      <c r="T837" s="61"/>
      <c r="U837" s="61"/>
    </row>
    <row r="838">
      <c r="A838" s="87"/>
      <c r="B838" s="17"/>
      <c r="C838" s="87"/>
      <c r="D838" s="87"/>
      <c r="E838" s="88"/>
      <c r="F838" s="87"/>
      <c r="G838" s="89"/>
      <c r="H838" s="89"/>
      <c r="I838" s="90"/>
      <c r="J838" s="91"/>
      <c r="K838" s="61"/>
      <c r="L838" s="61"/>
      <c r="M838" s="61"/>
      <c r="N838" s="61"/>
      <c r="O838" s="61"/>
      <c r="P838" s="61"/>
      <c r="Q838" s="61"/>
      <c r="R838" s="61"/>
      <c r="S838" s="61"/>
      <c r="T838" s="61"/>
      <c r="U838" s="61"/>
    </row>
    <row r="839">
      <c r="A839" s="87"/>
      <c r="B839" s="17"/>
      <c r="C839" s="87"/>
      <c r="D839" s="87"/>
      <c r="E839" s="88"/>
      <c r="F839" s="87"/>
      <c r="G839" s="89"/>
      <c r="H839" s="89"/>
      <c r="I839" s="90"/>
      <c r="J839" s="91"/>
      <c r="K839" s="61"/>
      <c r="L839" s="61"/>
      <c r="M839" s="61"/>
      <c r="N839" s="61"/>
      <c r="O839" s="61"/>
      <c r="P839" s="61"/>
      <c r="Q839" s="61"/>
      <c r="R839" s="61"/>
      <c r="S839" s="61"/>
      <c r="T839" s="61"/>
      <c r="U839" s="61"/>
    </row>
    <row r="840">
      <c r="A840" s="87"/>
      <c r="B840" s="17"/>
      <c r="C840" s="87"/>
      <c r="D840" s="87"/>
      <c r="E840" s="88"/>
      <c r="F840" s="87"/>
      <c r="G840" s="89"/>
      <c r="H840" s="89"/>
      <c r="I840" s="90"/>
      <c r="J840" s="91"/>
      <c r="K840" s="61"/>
      <c r="L840" s="61"/>
      <c r="M840" s="61"/>
      <c r="N840" s="61"/>
      <c r="O840" s="61"/>
      <c r="P840" s="61"/>
      <c r="Q840" s="61"/>
      <c r="R840" s="61"/>
      <c r="S840" s="61"/>
      <c r="T840" s="61"/>
      <c r="U840" s="61"/>
    </row>
    <row r="841">
      <c r="A841" s="87"/>
      <c r="B841" s="17"/>
      <c r="C841" s="87"/>
      <c r="D841" s="87"/>
      <c r="E841" s="88"/>
      <c r="F841" s="87"/>
      <c r="G841" s="89"/>
      <c r="H841" s="89"/>
      <c r="I841" s="90"/>
      <c r="J841" s="91"/>
      <c r="K841" s="61"/>
      <c r="L841" s="61"/>
      <c r="M841" s="61"/>
      <c r="N841" s="61"/>
      <c r="O841" s="61"/>
      <c r="P841" s="61"/>
      <c r="Q841" s="61"/>
      <c r="R841" s="61"/>
      <c r="S841" s="61"/>
      <c r="T841" s="61"/>
      <c r="U841" s="61"/>
    </row>
    <row r="842">
      <c r="A842" s="87"/>
      <c r="B842" s="17"/>
      <c r="C842" s="87"/>
      <c r="D842" s="87"/>
      <c r="E842" s="88"/>
      <c r="F842" s="87"/>
      <c r="G842" s="89"/>
      <c r="H842" s="89"/>
      <c r="I842" s="90"/>
      <c r="J842" s="91"/>
      <c r="K842" s="61"/>
      <c r="L842" s="61"/>
      <c r="M842" s="61"/>
      <c r="N842" s="61"/>
      <c r="O842" s="61"/>
      <c r="P842" s="61"/>
      <c r="Q842" s="61"/>
      <c r="R842" s="61"/>
      <c r="S842" s="61"/>
      <c r="T842" s="61"/>
      <c r="U842" s="61"/>
    </row>
    <row r="843">
      <c r="A843" s="87"/>
      <c r="B843" s="17"/>
      <c r="C843" s="87"/>
      <c r="D843" s="87"/>
      <c r="E843" s="88"/>
      <c r="F843" s="87"/>
      <c r="G843" s="89"/>
      <c r="H843" s="89"/>
      <c r="I843" s="90"/>
      <c r="J843" s="91"/>
      <c r="K843" s="61"/>
      <c r="L843" s="61"/>
      <c r="M843" s="61"/>
      <c r="N843" s="61"/>
      <c r="O843" s="61"/>
      <c r="P843" s="61"/>
      <c r="Q843" s="61"/>
      <c r="R843" s="61"/>
      <c r="S843" s="61"/>
      <c r="T843" s="61"/>
      <c r="U843" s="61"/>
    </row>
    <row r="844">
      <c r="A844" s="87"/>
      <c r="B844" s="17"/>
      <c r="C844" s="87"/>
      <c r="D844" s="87"/>
      <c r="E844" s="88"/>
      <c r="F844" s="87"/>
      <c r="G844" s="89"/>
      <c r="H844" s="89"/>
      <c r="I844" s="90"/>
      <c r="J844" s="91"/>
      <c r="K844" s="61"/>
      <c r="L844" s="61"/>
      <c r="M844" s="61"/>
      <c r="N844" s="61"/>
      <c r="O844" s="61"/>
      <c r="P844" s="61"/>
      <c r="Q844" s="61"/>
      <c r="R844" s="61"/>
      <c r="S844" s="61"/>
      <c r="T844" s="61"/>
      <c r="U844" s="61"/>
    </row>
    <row r="845">
      <c r="A845" s="87"/>
      <c r="B845" s="17"/>
      <c r="C845" s="87"/>
      <c r="D845" s="87"/>
      <c r="E845" s="88"/>
      <c r="F845" s="87"/>
      <c r="G845" s="89"/>
      <c r="H845" s="89"/>
      <c r="I845" s="90"/>
      <c r="J845" s="91"/>
      <c r="K845" s="61"/>
      <c r="L845" s="61"/>
      <c r="M845" s="61"/>
      <c r="N845" s="61"/>
      <c r="O845" s="61"/>
      <c r="P845" s="61"/>
      <c r="Q845" s="61"/>
      <c r="R845" s="61"/>
      <c r="S845" s="61"/>
      <c r="T845" s="61"/>
      <c r="U845" s="61"/>
    </row>
    <row r="846">
      <c r="A846" s="87"/>
      <c r="B846" s="17"/>
      <c r="C846" s="87"/>
      <c r="D846" s="87"/>
      <c r="E846" s="88"/>
      <c r="F846" s="87"/>
      <c r="G846" s="89"/>
      <c r="H846" s="89"/>
      <c r="I846" s="90"/>
      <c r="J846" s="91"/>
      <c r="K846" s="61"/>
      <c r="L846" s="61"/>
      <c r="M846" s="61"/>
      <c r="N846" s="61"/>
      <c r="O846" s="61"/>
      <c r="P846" s="61"/>
      <c r="Q846" s="61"/>
      <c r="R846" s="61"/>
      <c r="S846" s="61"/>
      <c r="T846" s="61"/>
      <c r="U846" s="61"/>
    </row>
    <row r="847">
      <c r="A847" s="87"/>
      <c r="B847" s="17"/>
      <c r="C847" s="87"/>
      <c r="D847" s="87"/>
      <c r="E847" s="88"/>
      <c r="F847" s="87"/>
      <c r="G847" s="89"/>
      <c r="H847" s="89"/>
      <c r="I847" s="90"/>
      <c r="J847" s="91"/>
      <c r="K847" s="61"/>
      <c r="L847" s="61"/>
      <c r="M847" s="61"/>
      <c r="N847" s="61"/>
      <c r="O847" s="61"/>
      <c r="P847" s="61"/>
      <c r="Q847" s="61"/>
      <c r="R847" s="61"/>
      <c r="S847" s="61"/>
      <c r="T847" s="61"/>
      <c r="U847" s="61"/>
    </row>
    <row r="848">
      <c r="A848" s="87"/>
      <c r="B848" s="17"/>
      <c r="C848" s="87"/>
      <c r="D848" s="87"/>
      <c r="E848" s="88"/>
      <c r="F848" s="87"/>
      <c r="G848" s="89"/>
      <c r="H848" s="89"/>
      <c r="I848" s="90"/>
      <c r="J848" s="91"/>
      <c r="K848" s="61"/>
      <c r="L848" s="61"/>
      <c r="M848" s="61"/>
      <c r="N848" s="61"/>
      <c r="O848" s="61"/>
      <c r="P848" s="61"/>
      <c r="Q848" s="61"/>
      <c r="R848" s="61"/>
      <c r="S848" s="61"/>
      <c r="T848" s="61"/>
      <c r="U848" s="61"/>
    </row>
    <row r="849">
      <c r="A849" s="87"/>
      <c r="B849" s="17"/>
      <c r="C849" s="87"/>
      <c r="D849" s="87"/>
      <c r="E849" s="88"/>
      <c r="F849" s="87"/>
      <c r="G849" s="89"/>
      <c r="H849" s="89"/>
      <c r="I849" s="90"/>
      <c r="J849" s="91"/>
      <c r="K849" s="61"/>
      <c r="L849" s="61"/>
      <c r="M849" s="61"/>
      <c r="N849" s="61"/>
      <c r="O849" s="61"/>
      <c r="P849" s="61"/>
      <c r="Q849" s="61"/>
      <c r="R849" s="61"/>
      <c r="S849" s="61"/>
      <c r="T849" s="61"/>
      <c r="U849" s="61"/>
    </row>
    <row r="850">
      <c r="A850" s="87"/>
      <c r="B850" s="17"/>
      <c r="C850" s="87"/>
      <c r="D850" s="87"/>
      <c r="E850" s="88"/>
      <c r="F850" s="87"/>
      <c r="G850" s="89"/>
      <c r="H850" s="89"/>
      <c r="I850" s="90"/>
      <c r="J850" s="91"/>
      <c r="K850" s="61"/>
      <c r="L850" s="61"/>
      <c r="M850" s="61"/>
      <c r="N850" s="61"/>
      <c r="O850" s="61"/>
      <c r="P850" s="61"/>
      <c r="Q850" s="61"/>
      <c r="R850" s="61"/>
      <c r="S850" s="61"/>
      <c r="T850" s="61"/>
      <c r="U850" s="61"/>
    </row>
    <row r="851">
      <c r="A851" s="87"/>
      <c r="B851" s="17"/>
      <c r="C851" s="87"/>
      <c r="D851" s="87"/>
      <c r="E851" s="88"/>
      <c r="F851" s="87"/>
      <c r="G851" s="89"/>
      <c r="H851" s="89"/>
      <c r="I851" s="90"/>
      <c r="J851" s="91"/>
      <c r="K851" s="61"/>
      <c r="L851" s="61"/>
      <c r="M851" s="61"/>
      <c r="N851" s="61"/>
      <c r="O851" s="61"/>
      <c r="P851" s="61"/>
      <c r="Q851" s="61"/>
      <c r="R851" s="61"/>
      <c r="S851" s="61"/>
      <c r="T851" s="61"/>
      <c r="U851" s="61"/>
    </row>
    <row r="852">
      <c r="A852" s="87"/>
      <c r="B852" s="17"/>
      <c r="C852" s="87"/>
      <c r="D852" s="87"/>
      <c r="E852" s="88"/>
      <c r="F852" s="87"/>
      <c r="G852" s="89"/>
      <c r="H852" s="89"/>
      <c r="I852" s="90"/>
      <c r="J852" s="91"/>
      <c r="K852" s="61"/>
      <c r="L852" s="61"/>
      <c r="M852" s="61"/>
      <c r="N852" s="61"/>
      <c r="O852" s="61"/>
      <c r="P852" s="61"/>
      <c r="Q852" s="61"/>
      <c r="R852" s="61"/>
      <c r="S852" s="61"/>
      <c r="T852" s="61"/>
      <c r="U852" s="61"/>
    </row>
    <row r="853">
      <c r="A853" s="87"/>
      <c r="B853" s="17"/>
      <c r="C853" s="87"/>
      <c r="D853" s="87"/>
      <c r="E853" s="88"/>
      <c r="F853" s="87"/>
      <c r="G853" s="89"/>
      <c r="H853" s="89"/>
      <c r="I853" s="90"/>
      <c r="J853" s="91"/>
      <c r="K853" s="61"/>
      <c r="L853" s="61"/>
      <c r="M853" s="61"/>
      <c r="N853" s="61"/>
      <c r="O853" s="61"/>
      <c r="P853" s="61"/>
      <c r="Q853" s="61"/>
      <c r="R853" s="61"/>
      <c r="S853" s="61"/>
      <c r="T853" s="61"/>
      <c r="U853" s="61"/>
    </row>
    <row r="854">
      <c r="A854" s="87"/>
      <c r="B854" s="17"/>
      <c r="C854" s="87"/>
      <c r="D854" s="87"/>
      <c r="E854" s="88"/>
      <c r="F854" s="87"/>
      <c r="G854" s="89"/>
      <c r="H854" s="89"/>
      <c r="I854" s="90"/>
      <c r="J854" s="91"/>
      <c r="K854" s="61"/>
      <c r="L854" s="61"/>
      <c r="M854" s="61"/>
      <c r="N854" s="61"/>
      <c r="O854" s="61"/>
      <c r="P854" s="61"/>
      <c r="Q854" s="61"/>
      <c r="R854" s="61"/>
      <c r="S854" s="61"/>
      <c r="T854" s="61"/>
      <c r="U854" s="61"/>
    </row>
    <row r="855">
      <c r="A855" s="87"/>
      <c r="B855" s="17"/>
      <c r="C855" s="87"/>
      <c r="D855" s="87"/>
      <c r="E855" s="88"/>
      <c r="F855" s="87"/>
      <c r="G855" s="89"/>
      <c r="H855" s="89"/>
      <c r="I855" s="90"/>
      <c r="J855" s="91"/>
      <c r="K855" s="61"/>
      <c r="L855" s="61"/>
      <c r="M855" s="61"/>
      <c r="N855" s="61"/>
      <c r="O855" s="61"/>
      <c r="P855" s="61"/>
      <c r="Q855" s="61"/>
      <c r="R855" s="61"/>
      <c r="S855" s="61"/>
      <c r="T855" s="61"/>
      <c r="U855" s="61"/>
    </row>
    <row r="856">
      <c r="A856" s="87"/>
      <c r="B856" s="17"/>
      <c r="C856" s="87"/>
      <c r="D856" s="87"/>
      <c r="E856" s="88"/>
      <c r="F856" s="87"/>
      <c r="G856" s="89"/>
      <c r="H856" s="89"/>
      <c r="I856" s="90"/>
      <c r="J856" s="91"/>
      <c r="K856" s="61"/>
      <c r="L856" s="61"/>
      <c r="M856" s="61"/>
      <c r="N856" s="61"/>
      <c r="O856" s="61"/>
      <c r="P856" s="61"/>
      <c r="Q856" s="61"/>
      <c r="R856" s="61"/>
      <c r="S856" s="61"/>
      <c r="T856" s="61"/>
      <c r="U856" s="61"/>
    </row>
    <row r="857">
      <c r="A857" s="87"/>
      <c r="B857" s="17"/>
      <c r="C857" s="87"/>
      <c r="D857" s="87"/>
      <c r="E857" s="88"/>
      <c r="F857" s="87"/>
      <c r="G857" s="89"/>
      <c r="H857" s="89"/>
      <c r="I857" s="90"/>
      <c r="J857" s="91"/>
      <c r="K857" s="61"/>
      <c r="L857" s="61"/>
      <c r="M857" s="61"/>
      <c r="N857" s="61"/>
      <c r="O857" s="61"/>
      <c r="P857" s="61"/>
      <c r="Q857" s="61"/>
      <c r="R857" s="61"/>
      <c r="S857" s="61"/>
      <c r="T857" s="61"/>
      <c r="U857" s="61"/>
    </row>
    <row r="858">
      <c r="A858" s="87"/>
      <c r="B858" s="17"/>
      <c r="C858" s="87"/>
      <c r="D858" s="87"/>
      <c r="E858" s="88"/>
      <c r="F858" s="87"/>
      <c r="G858" s="89"/>
      <c r="H858" s="89"/>
      <c r="I858" s="90"/>
      <c r="J858" s="91"/>
      <c r="K858" s="61"/>
      <c r="L858" s="61"/>
      <c r="M858" s="61"/>
      <c r="N858" s="61"/>
      <c r="O858" s="61"/>
      <c r="P858" s="61"/>
      <c r="Q858" s="61"/>
      <c r="R858" s="61"/>
      <c r="S858" s="61"/>
      <c r="T858" s="61"/>
      <c r="U858" s="61"/>
    </row>
    <row r="859">
      <c r="A859" s="87"/>
      <c r="B859" s="17"/>
      <c r="C859" s="87"/>
      <c r="D859" s="87"/>
      <c r="E859" s="88"/>
      <c r="F859" s="87"/>
      <c r="G859" s="89"/>
      <c r="H859" s="89"/>
      <c r="I859" s="90"/>
      <c r="J859" s="91"/>
      <c r="K859" s="61"/>
      <c r="L859" s="61"/>
      <c r="M859" s="61"/>
      <c r="N859" s="61"/>
      <c r="O859" s="61"/>
      <c r="P859" s="61"/>
      <c r="Q859" s="61"/>
      <c r="R859" s="61"/>
      <c r="S859" s="61"/>
      <c r="T859" s="61"/>
      <c r="U859" s="61"/>
    </row>
    <row r="860">
      <c r="A860" s="87"/>
      <c r="B860" s="17"/>
      <c r="C860" s="87"/>
      <c r="D860" s="87"/>
      <c r="E860" s="88"/>
      <c r="F860" s="87"/>
      <c r="G860" s="89"/>
      <c r="H860" s="89"/>
      <c r="I860" s="90"/>
      <c r="J860" s="91"/>
      <c r="K860" s="61"/>
      <c r="L860" s="61"/>
      <c r="M860" s="61"/>
      <c r="N860" s="61"/>
      <c r="O860" s="61"/>
      <c r="P860" s="61"/>
      <c r="Q860" s="61"/>
      <c r="R860" s="61"/>
      <c r="S860" s="61"/>
      <c r="T860" s="61"/>
      <c r="U860" s="61"/>
    </row>
    <row r="861">
      <c r="A861" s="87"/>
      <c r="B861" s="17"/>
      <c r="C861" s="87"/>
      <c r="D861" s="87"/>
      <c r="E861" s="88"/>
      <c r="F861" s="87"/>
      <c r="G861" s="89"/>
      <c r="H861" s="89"/>
      <c r="I861" s="90"/>
      <c r="J861" s="91"/>
      <c r="K861" s="61"/>
      <c r="L861" s="61"/>
      <c r="M861" s="61"/>
      <c r="N861" s="61"/>
      <c r="O861" s="61"/>
      <c r="P861" s="61"/>
      <c r="Q861" s="61"/>
      <c r="R861" s="61"/>
      <c r="S861" s="61"/>
      <c r="T861" s="61"/>
      <c r="U861" s="61"/>
    </row>
    <row r="862">
      <c r="A862" s="87"/>
      <c r="B862" s="17"/>
      <c r="C862" s="87"/>
      <c r="D862" s="87"/>
      <c r="E862" s="88"/>
      <c r="F862" s="87"/>
      <c r="G862" s="89"/>
      <c r="H862" s="89"/>
      <c r="I862" s="90"/>
      <c r="J862" s="91"/>
      <c r="K862" s="61"/>
      <c r="L862" s="61"/>
      <c r="M862" s="61"/>
      <c r="N862" s="61"/>
      <c r="O862" s="61"/>
      <c r="P862" s="61"/>
      <c r="Q862" s="61"/>
      <c r="R862" s="61"/>
      <c r="S862" s="61"/>
      <c r="T862" s="61"/>
      <c r="U862" s="61"/>
    </row>
    <row r="863">
      <c r="A863" s="87"/>
      <c r="B863" s="17"/>
      <c r="C863" s="87"/>
      <c r="D863" s="87"/>
      <c r="E863" s="88"/>
      <c r="F863" s="87"/>
      <c r="G863" s="89"/>
      <c r="H863" s="89"/>
      <c r="I863" s="90"/>
      <c r="J863" s="91"/>
      <c r="K863" s="61"/>
      <c r="L863" s="61"/>
      <c r="M863" s="61"/>
      <c r="N863" s="61"/>
      <c r="O863" s="61"/>
      <c r="P863" s="61"/>
      <c r="Q863" s="61"/>
      <c r="R863" s="61"/>
      <c r="S863" s="61"/>
      <c r="T863" s="61"/>
      <c r="U863" s="61"/>
    </row>
    <row r="864">
      <c r="A864" s="87"/>
      <c r="B864" s="17"/>
      <c r="C864" s="87"/>
      <c r="D864" s="87"/>
      <c r="E864" s="88"/>
      <c r="F864" s="87"/>
      <c r="G864" s="89"/>
      <c r="H864" s="89"/>
      <c r="I864" s="90"/>
      <c r="J864" s="91"/>
      <c r="K864" s="61"/>
      <c r="L864" s="61"/>
      <c r="M864" s="61"/>
      <c r="N864" s="61"/>
      <c r="O864" s="61"/>
      <c r="P864" s="61"/>
      <c r="Q864" s="61"/>
      <c r="R864" s="61"/>
      <c r="S864" s="61"/>
      <c r="T864" s="61"/>
      <c r="U864" s="61"/>
    </row>
    <row r="865">
      <c r="A865" s="87"/>
      <c r="B865" s="17"/>
      <c r="C865" s="87"/>
      <c r="D865" s="87"/>
      <c r="E865" s="88"/>
      <c r="F865" s="87"/>
      <c r="G865" s="89"/>
      <c r="H865" s="89"/>
      <c r="I865" s="90"/>
      <c r="J865" s="91"/>
      <c r="K865" s="61"/>
      <c r="L865" s="61"/>
      <c r="M865" s="61"/>
      <c r="N865" s="61"/>
      <c r="O865" s="61"/>
      <c r="P865" s="61"/>
      <c r="Q865" s="61"/>
      <c r="R865" s="61"/>
      <c r="S865" s="61"/>
      <c r="T865" s="61"/>
      <c r="U865" s="61"/>
    </row>
    <row r="866">
      <c r="A866" s="87"/>
      <c r="B866" s="17"/>
      <c r="C866" s="87"/>
      <c r="D866" s="87"/>
      <c r="E866" s="88"/>
      <c r="F866" s="87"/>
      <c r="G866" s="89"/>
      <c r="H866" s="89"/>
      <c r="I866" s="90"/>
      <c r="J866" s="91"/>
      <c r="K866" s="61"/>
      <c r="L866" s="61"/>
      <c r="M866" s="61"/>
      <c r="N866" s="61"/>
      <c r="O866" s="61"/>
      <c r="P866" s="61"/>
      <c r="Q866" s="61"/>
      <c r="R866" s="61"/>
      <c r="S866" s="61"/>
      <c r="T866" s="61"/>
      <c r="U866" s="61"/>
    </row>
    <row r="867">
      <c r="A867" s="87"/>
      <c r="B867" s="17"/>
      <c r="C867" s="87"/>
      <c r="D867" s="87"/>
      <c r="E867" s="88"/>
      <c r="F867" s="87"/>
      <c r="G867" s="89"/>
      <c r="H867" s="89"/>
      <c r="I867" s="90"/>
      <c r="J867" s="91"/>
      <c r="K867" s="61"/>
      <c r="L867" s="61"/>
      <c r="M867" s="61"/>
      <c r="N867" s="61"/>
      <c r="O867" s="61"/>
      <c r="P867" s="61"/>
      <c r="Q867" s="61"/>
      <c r="R867" s="61"/>
      <c r="S867" s="61"/>
      <c r="T867" s="61"/>
      <c r="U867" s="61"/>
    </row>
    <row r="868">
      <c r="A868" s="87"/>
      <c r="B868" s="17"/>
      <c r="C868" s="87"/>
      <c r="D868" s="87"/>
      <c r="E868" s="88"/>
      <c r="F868" s="87"/>
      <c r="G868" s="89"/>
      <c r="H868" s="89"/>
      <c r="I868" s="90"/>
      <c r="J868" s="91"/>
      <c r="K868" s="61"/>
      <c r="L868" s="61"/>
      <c r="M868" s="61"/>
      <c r="N868" s="61"/>
      <c r="O868" s="61"/>
      <c r="P868" s="61"/>
      <c r="Q868" s="61"/>
      <c r="R868" s="61"/>
      <c r="S868" s="61"/>
      <c r="T868" s="61"/>
      <c r="U868" s="61"/>
    </row>
    <row r="869">
      <c r="A869" s="87"/>
      <c r="B869" s="17"/>
      <c r="C869" s="87"/>
      <c r="D869" s="87"/>
      <c r="E869" s="88"/>
      <c r="F869" s="87"/>
      <c r="G869" s="89"/>
      <c r="H869" s="89"/>
      <c r="I869" s="90"/>
      <c r="J869" s="91"/>
      <c r="K869" s="61"/>
      <c r="L869" s="61"/>
      <c r="M869" s="61"/>
      <c r="N869" s="61"/>
      <c r="O869" s="61"/>
      <c r="P869" s="61"/>
      <c r="Q869" s="61"/>
      <c r="R869" s="61"/>
      <c r="S869" s="61"/>
      <c r="T869" s="61"/>
      <c r="U869" s="61"/>
    </row>
    <row r="870">
      <c r="A870" s="87"/>
      <c r="B870" s="17"/>
      <c r="C870" s="87"/>
      <c r="D870" s="87"/>
      <c r="E870" s="88"/>
      <c r="F870" s="87"/>
      <c r="G870" s="89"/>
      <c r="H870" s="89"/>
      <c r="I870" s="90"/>
      <c r="J870" s="91"/>
      <c r="K870" s="61"/>
      <c r="L870" s="61"/>
      <c r="M870" s="61"/>
      <c r="N870" s="61"/>
      <c r="O870" s="61"/>
      <c r="P870" s="61"/>
      <c r="Q870" s="61"/>
      <c r="R870" s="61"/>
      <c r="S870" s="61"/>
      <c r="T870" s="61"/>
      <c r="U870" s="61"/>
    </row>
    <row r="871">
      <c r="A871" s="87"/>
      <c r="B871" s="17"/>
      <c r="C871" s="87"/>
      <c r="D871" s="87"/>
      <c r="E871" s="88"/>
      <c r="F871" s="87"/>
      <c r="G871" s="89"/>
      <c r="H871" s="89"/>
      <c r="I871" s="90"/>
      <c r="J871" s="91"/>
      <c r="K871" s="61"/>
      <c r="L871" s="61"/>
      <c r="M871" s="61"/>
      <c r="N871" s="61"/>
      <c r="O871" s="61"/>
      <c r="P871" s="61"/>
      <c r="Q871" s="61"/>
      <c r="R871" s="61"/>
      <c r="S871" s="61"/>
      <c r="T871" s="61"/>
      <c r="U871" s="61"/>
    </row>
    <row r="872">
      <c r="A872" s="87"/>
      <c r="B872" s="17"/>
      <c r="C872" s="87"/>
      <c r="D872" s="87"/>
      <c r="E872" s="88"/>
      <c r="F872" s="87"/>
      <c r="G872" s="89"/>
      <c r="H872" s="89"/>
      <c r="I872" s="90"/>
      <c r="J872" s="91"/>
      <c r="K872" s="61"/>
      <c r="L872" s="61"/>
      <c r="M872" s="61"/>
      <c r="N872" s="61"/>
      <c r="O872" s="61"/>
      <c r="P872" s="61"/>
      <c r="Q872" s="61"/>
      <c r="R872" s="61"/>
      <c r="S872" s="61"/>
      <c r="T872" s="61"/>
      <c r="U872" s="61"/>
    </row>
    <row r="873">
      <c r="A873" s="87"/>
      <c r="B873" s="17"/>
      <c r="C873" s="87"/>
      <c r="D873" s="87"/>
      <c r="E873" s="88"/>
      <c r="F873" s="87"/>
      <c r="G873" s="89"/>
      <c r="H873" s="89"/>
      <c r="I873" s="90"/>
      <c r="J873" s="91"/>
      <c r="K873" s="61"/>
      <c r="L873" s="61"/>
      <c r="M873" s="61"/>
      <c r="N873" s="61"/>
      <c r="O873" s="61"/>
      <c r="P873" s="61"/>
      <c r="Q873" s="61"/>
      <c r="R873" s="61"/>
      <c r="S873" s="61"/>
      <c r="T873" s="61"/>
      <c r="U873" s="61"/>
    </row>
    <row r="874">
      <c r="A874" s="87"/>
      <c r="B874" s="17"/>
      <c r="C874" s="87"/>
      <c r="D874" s="87"/>
      <c r="E874" s="88"/>
      <c r="F874" s="87"/>
      <c r="G874" s="89"/>
      <c r="H874" s="89"/>
      <c r="I874" s="90"/>
      <c r="J874" s="91"/>
      <c r="K874" s="61"/>
      <c r="L874" s="61"/>
      <c r="M874" s="61"/>
      <c r="N874" s="61"/>
      <c r="O874" s="61"/>
      <c r="P874" s="61"/>
      <c r="Q874" s="61"/>
      <c r="R874" s="61"/>
      <c r="S874" s="61"/>
      <c r="T874" s="61"/>
      <c r="U874" s="61"/>
    </row>
    <row r="875">
      <c r="A875" s="87"/>
      <c r="B875" s="17"/>
      <c r="C875" s="87"/>
      <c r="D875" s="87"/>
      <c r="E875" s="88"/>
      <c r="F875" s="87"/>
      <c r="G875" s="89"/>
      <c r="H875" s="89"/>
      <c r="I875" s="90"/>
      <c r="J875" s="91"/>
      <c r="K875" s="61"/>
      <c r="L875" s="61"/>
      <c r="M875" s="61"/>
      <c r="N875" s="61"/>
      <c r="O875" s="61"/>
      <c r="P875" s="61"/>
      <c r="Q875" s="61"/>
      <c r="R875" s="61"/>
      <c r="S875" s="61"/>
      <c r="T875" s="61"/>
      <c r="U875" s="61"/>
    </row>
    <row r="876">
      <c r="A876" s="87"/>
      <c r="B876" s="17"/>
      <c r="C876" s="87"/>
      <c r="D876" s="87"/>
      <c r="E876" s="88"/>
      <c r="F876" s="87"/>
      <c r="G876" s="89"/>
      <c r="H876" s="89"/>
      <c r="I876" s="90"/>
      <c r="J876" s="91"/>
      <c r="K876" s="61"/>
      <c r="L876" s="61"/>
      <c r="M876" s="61"/>
      <c r="N876" s="61"/>
      <c r="O876" s="61"/>
      <c r="P876" s="61"/>
      <c r="Q876" s="61"/>
      <c r="R876" s="61"/>
      <c r="S876" s="61"/>
      <c r="T876" s="61"/>
      <c r="U876" s="61"/>
    </row>
    <row r="877">
      <c r="A877" s="87"/>
      <c r="B877" s="17"/>
      <c r="C877" s="87"/>
      <c r="D877" s="87"/>
      <c r="E877" s="88"/>
      <c r="F877" s="87"/>
      <c r="G877" s="89"/>
      <c r="H877" s="89"/>
      <c r="I877" s="90"/>
      <c r="J877" s="91"/>
      <c r="K877" s="61"/>
      <c r="L877" s="61"/>
      <c r="M877" s="61"/>
      <c r="N877" s="61"/>
      <c r="O877" s="61"/>
      <c r="P877" s="61"/>
      <c r="Q877" s="61"/>
      <c r="R877" s="61"/>
      <c r="S877" s="61"/>
      <c r="T877" s="61"/>
      <c r="U877" s="61"/>
    </row>
    <row r="878">
      <c r="A878" s="87"/>
      <c r="B878" s="17"/>
      <c r="C878" s="87"/>
      <c r="D878" s="87"/>
      <c r="E878" s="88"/>
      <c r="F878" s="87"/>
      <c r="G878" s="89"/>
      <c r="H878" s="89"/>
      <c r="I878" s="90"/>
      <c r="J878" s="91"/>
      <c r="K878" s="61"/>
      <c r="L878" s="61"/>
      <c r="M878" s="61"/>
      <c r="N878" s="61"/>
      <c r="O878" s="61"/>
      <c r="P878" s="61"/>
      <c r="Q878" s="61"/>
      <c r="R878" s="61"/>
      <c r="S878" s="61"/>
      <c r="T878" s="61"/>
      <c r="U878" s="61"/>
    </row>
    <row r="879">
      <c r="A879" s="87"/>
      <c r="B879" s="17"/>
      <c r="C879" s="87"/>
      <c r="D879" s="87"/>
      <c r="E879" s="88"/>
      <c r="F879" s="87"/>
      <c r="G879" s="89"/>
      <c r="H879" s="89"/>
      <c r="I879" s="90"/>
      <c r="J879" s="91"/>
      <c r="K879" s="61"/>
      <c r="L879" s="61"/>
      <c r="M879" s="61"/>
      <c r="N879" s="61"/>
      <c r="O879" s="61"/>
      <c r="P879" s="61"/>
      <c r="Q879" s="61"/>
      <c r="R879" s="61"/>
      <c r="S879" s="61"/>
      <c r="T879" s="61"/>
      <c r="U879" s="61"/>
    </row>
    <row r="880">
      <c r="A880" s="87"/>
      <c r="B880" s="17"/>
      <c r="C880" s="87"/>
      <c r="D880" s="87"/>
      <c r="E880" s="88"/>
      <c r="F880" s="87"/>
      <c r="G880" s="89"/>
      <c r="H880" s="89"/>
      <c r="I880" s="90"/>
      <c r="J880" s="91"/>
      <c r="K880" s="61"/>
      <c r="L880" s="61"/>
      <c r="M880" s="61"/>
      <c r="N880" s="61"/>
      <c r="O880" s="61"/>
      <c r="P880" s="61"/>
      <c r="Q880" s="61"/>
      <c r="R880" s="61"/>
      <c r="S880" s="61"/>
      <c r="T880" s="61"/>
      <c r="U880" s="61"/>
    </row>
    <row r="881">
      <c r="A881" s="87"/>
      <c r="B881" s="17"/>
      <c r="C881" s="87"/>
      <c r="D881" s="87"/>
      <c r="E881" s="88"/>
      <c r="F881" s="87"/>
      <c r="G881" s="89"/>
      <c r="H881" s="89"/>
      <c r="I881" s="90"/>
      <c r="J881" s="91"/>
      <c r="K881" s="61"/>
      <c r="L881" s="61"/>
      <c r="M881" s="61"/>
      <c r="N881" s="61"/>
      <c r="O881" s="61"/>
      <c r="P881" s="61"/>
      <c r="Q881" s="61"/>
      <c r="R881" s="61"/>
      <c r="S881" s="61"/>
      <c r="T881" s="61"/>
      <c r="U881" s="61"/>
    </row>
    <row r="882">
      <c r="A882" s="87"/>
      <c r="B882" s="17"/>
      <c r="C882" s="87"/>
      <c r="D882" s="87"/>
      <c r="E882" s="88"/>
      <c r="F882" s="87"/>
      <c r="G882" s="89"/>
      <c r="H882" s="89"/>
      <c r="I882" s="90"/>
      <c r="J882" s="91"/>
      <c r="K882" s="61"/>
      <c r="L882" s="61"/>
      <c r="M882" s="61"/>
      <c r="N882" s="61"/>
      <c r="O882" s="61"/>
      <c r="P882" s="61"/>
      <c r="Q882" s="61"/>
      <c r="R882" s="61"/>
      <c r="S882" s="61"/>
      <c r="T882" s="61"/>
      <c r="U882" s="61"/>
    </row>
    <row r="883">
      <c r="A883" s="87"/>
      <c r="B883" s="17"/>
      <c r="C883" s="87"/>
      <c r="D883" s="87"/>
      <c r="E883" s="88"/>
      <c r="F883" s="87"/>
      <c r="G883" s="89"/>
      <c r="H883" s="89"/>
      <c r="I883" s="90"/>
      <c r="J883" s="91"/>
      <c r="K883" s="61"/>
      <c r="L883" s="61"/>
      <c r="M883" s="61"/>
      <c r="N883" s="61"/>
      <c r="O883" s="61"/>
      <c r="P883" s="61"/>
      <c r="Q883" s="61"/>
      <c r="R883" s="61"/>
      <c r="S883" s="61"/>
      <c r="T883" s="61"/>
      <c r="U883" s="61"/>
    </row>
    <row r="884">
      <c r="A884" s="87"/>
      <c r="B884" s="17"/>
      <c r="C884" s="87"/>
      <c r="D884" s="87"/>
      <c r="E884" s="88"/>
      <c r="F884" s="87"/>
      <c r="G884" s="89"/>
      <c r="H884" s="89"/>
      <c r="I884" s="90"/>
      <c r="J884" s="91"/>
      <c r="K884" s="61"/>
      <c r="L884" s="61"/>
      <c r="M884" s="61"/>
      <c r="N884" s="61"/>
      <c r="O884" s="61"/>
      <c r="P884" s="61"/>
      <c r="Q884" s="61"/>
      <c r="R884" s="61"/>
      <c r="S884" s="61"/>
      <c r="T884" s="61"/>
      <c r="U884" s="61"/>
    </row>
    <row r="885">
      <c r="A885" s="87"/>
      <c r="B885" s="17"/>
      <c r="C885" s="87"/>
      <c r="D885" s="87"/>
      <c r="E885" s="88"/>
      <c r="F885" s="87"/>
      <c r="G885" s="89"/>
      <c r="H885" s="89"/>
      <c r="I885" s="90"/>
      <c r="J885" s="91"/>
      <c r="K885" s="61"/>
      <c r="L885" s="61"/>
      <c r="M885" s="61"/>
      <c r="N885" s="61"/>
      <c r="O885" s="61"/>
      <c r="P885" s="61"/>
      <c r="Q885" s="61"/>
      <c r="R885" s="61"/>
      <c r="S885" s="61"/>
      <c r="T885" s="61"/>
      <c r="U885" s="61"/>
    </row>
    <row r="886">
      <c r="A886" s="87"/>
      <c r="B886" s="17"/>
      <c r="C886" s="87"/>
      <c r="D886" s="87"/>
      <c r="E886" s="88"/>
      <c r="F886" s="87"/>
      <c r="G886" s="89"/>
      <c r="H886" s="89"/>
      <c r="I886" s="90"/>
      <c r="J886" s="91"/>
      <c r="K886" s="61"/>
      <c r="L886" s="61"/>
      <c r="M886" s="61"/>
      <c r="N886" s="61"/>
      <c r="O886" s="61"/>
      <c r="P886" s="61"/>
      <c r="Q886" s="61"/>
      <c r="R886" s="61"/>
      <c r="S886" s="61"/>
      <c r="T886" s="61"/>
      <c r="U886" s="61"/>
    </row>
    <row r="887">
      <c r="A887" s="87"/>
      <c r="B887" s="17"/>
      <c r="C887" s="87"/>
      <c r="D887" s="87"/>
      <c r="E887" s="88"/>
      <c r="F887" s="87"/>
      <c r="G887" s="89"/>
      <c r="H887" s="89"/>
      <c r="I887" s="90"/>
      <c r="J887" s="91"/>
      <c r="K887" s="61"/>
      <c r="L887" s="61"/>
      <c r="M887" s="61"/>
      <c r="N887" s="61"/>
      <c r="O887" s="61"/>
      <c r="P887" s="61"/>
      <c r="Q887" s="61"/>
      <c r="R887" s="61"/>
      <c r="S887" s="61"/>
      <c r="T887" s="61"/>
      <c r="U887" s="61"/>
    </row>
    <row r="888">
      <c r="A888" s="87"/>
      <c r="B888" s="17"/>
      <c r="C888" s="87"/>
      <c r="D888" s="87"/>
      <c r="E888" s="88"/>
      <c r="F888" s="87"/>
      <c r="G888" s="89"/>
      <c r="H888" s="89"/>
      <c r="I888" s="90"/>
      <c r="J888" s="91"/>
      <c r="K888" s="61"/>
      <c r="L888" s="61"/>
      <c r="M888" s="61"/>
      <c r="N888" s="61"/>
      <c r="O888" s="61"/>
      <c r="P888" s="61"/>
      <c r="Q888" s="61"/>
      <c r="R888" s="61"/>
      <c r="S888" s="61"/>
      <c r="T888" s="61"/>
      <c r="U888" s="61"/>
    </row>
    <row r="889">
      <c r="A889" s="87"/>
      <c r="B889" s="17"/>
      <c r="C889" s="87"/>
      <c r="D889" s="87"/>
      <c r="E889" s="88"/>
      <c r="F889" s="87"/>
      <c r="G889" s="89"/>
      <c r="H889" s="89"/>
      <c r="I889" s="90"/>
      <c r="J889" s="91"/>
      <c r="K889" s="61"/>
      <c r="L889" s="61"/>
      <c r="M889" s="61"/>
      <c r="N889" s="61"/>
      <c r="O889" s="61"/>
      <c r="P889" s="61"/>
      <c r="Q889" s="61"/>
      <c r="R889" s="61"/>
      <c r="S889" s="61"/>
      <c r="T889" s="61"/>
      <c r="U889" s="61"/>
    </row>
    <row r="890">
      <c r="A890" s="87"/>
      <c r="B890" s="17"/>
      <c r="C890" s="87"/>
      <c r="D890" s="87"/>
      <c r="E890" s="88"/>
      <c r="F890" s="87"/>
      <c r="G890" s="89"/>
      <c r="H890" s="89"/>
      <c r="I890" s="90"/>
      <c r="J890" s="91"/>
      <c r="K890" s="61"/>
      <c r="L890" s="61"/>
      <c r="M890" s="61"/>
      <c r="N890" s="61"/>
      <c r="O890" s="61"/>
      <c r="P890" s="61"/>
      <c r="Q890" s="61"/>
      <c r="R890" s="61"/>
      <c r="S890" s="61"/>
      <c r="T890" s="61"/>
      <c r="U890" s="61"/>
    </row>
    <row r="891">
      <c r="A891" s="87"/>
      <c r="B891" s="17"/>
      <c r="C891" s="87"/>
      <c r="D891" s="87"/>
      <c r="E891" s="88"/>
      <c r="F891" s="87"/>
      <c r="G891" s="89"/>
      <c r="H891" s="89"/>
      <c r="I891" s="90"/>
      <c r="J891" s="91"/>
      <c r="K891" s="61"/>
      <c r="L891" s="61"/>
      <c r="M891" s="61"/>
      <c r="N891" s="61"/>
      <c r="O891" s="61"/>
      <c r="P891" s="61"/>
      <c r="Q891" s="61"/>
      <c r="R891" s="61"/>
      <c r="S891" s="61"/>
      <c r="T891" s="61"/>
      <c r="U891" s="61"/>
    </row>
    <row r="892">
      <c r="A892" s="87"/>
      <c r="B892" s="17"/>
      <c r="C892" s="87"/>
      <c r="D892" s="87"/>
      <c r="E892" s="88"/>
      <c r="F892" s="87"/>
      <c r="G892" s="89"/>
      <c r="H892" s="89"/>
      <c r="I892" s="90"/>
      <c r="J892" s="91"/>
      <c r="K892" s="61"/>
      <c r="L892" s="61"/>
      <c r="M892" s="61"/>
      <c r="N892" s="61"/>
      <c r="O892" s="61"/>
      <c r="P892" s="61"/>
      <c r="Q892" s="61"/>
      <c r="R892" s="61"/>
      <c r="S892" s="61"/>
      <c r="T892" s="61"/>
      <c r="U892" s="61"/>
    </row>
    <row r="893">
      <c r="A893" s="87"/>
      <c r="B893" s="17"/>
      <c r="C893" s="87"/>
      <c r="D893" s="87"/>
      <c r="E893" s="88"/>
      <c r="F893" s="87"/>
      <c r="G893" s="89"/>
      <c r="H893" s="89"/>
      <c r="I893" s="90"/>
      <c r="J893" s="91"/>
      <c r="K893" s="61"/>
      <c r="L893" s="61"/>
      <c r="M893" s="61"/>
      <c r="N893" s="61"/>
      <c r="O893" s="61"/>
      <c r="P893" s="61"/>
      <c r="Q893" s="61"/>
      <c r="R893" s="61"/>
      <c r="S893" s="61"/>
      <c r="T893" s="61"/>
      <c r="U893" s="61"/>
    </row>
    <row r="894">
      <c r="A894" s="87"/>
      <c r="B894" s="17"/>
      <c r="C894" s="87"/>
      <c r="D894" s="87"/>
      <c r="E894" s="88"/>
      <c r="F894" s="87"/>
      <c r="G894" s="89"/>
      <c r="H894" s="89"/>
      <c r="I894" s="90"/>
      <c r="J894" s="91"/>
      <c r="K894" s="61"/>
      <c r="L894" s="61"/>
      <c r="M894" s="61"/>
      <c r="N894" s="61"/>
      <c r="O894" s="61"/>
      <c r="P894" s="61"/>
      <c r="Q894" s="61"/>
      <c r="R894" s="61"/>
      <c r="S894" s="61"/>
      <c r="T894" s="61"/>
      <c r="U894" s="61"/>
    </row>
    <row r="895">
      <c r="A895" s="87"/>
      <c r="B895" s="17"/>
      <c r="C895" s="87"/>
      <c r="D895" s="87"/>
      <c r="E895" s="88"/>
      <c r="F895" s="87"/>
      <c r="G895" s="89"/>
      <c r="H895" s="89"/>
      <c r="I895" s="90"/>
      <c r="J895" s="91"/>
      <c r="K895" s="61"/>
      <c r="L895" s="61"/>
      <c r="M895" s="61"/>
      <c r="N895" s="61"/>
      <c r="O895" s="61"/>
      <c r="P895" s="61"/>
      <c r="Q895" s="61"/>
      <c r="R895" s="61"/>
      <c r="S895" s="61"/>
      <c r="T895" s="61"/>
      <c r="U895" s="61"/>
    </row>
    <row r="896">
      <c r="A896" s="87"/>
      <c r="B896" s="17"/>
      <c r="C896" s="87"/>
      <c r="D896" s="87"/>
      <c r="E896" s="88"/>
      <c r="F896" s="87"/>
      <c r="G896" s="89"/>
      <c r="H896" s="89"/>
      <c r="I896" s="90"/>
      <c r="J896" s="91"/>
      <c r="K896" s="61"/>
      <c r="L896" s="61"/>
      <c r="M896" s="61"/>
      <c r="N896" s="61"/>
      <c r="O896" s="61"/>
      <c r="P896" s="61"/>
      <c r="Q896" s="61"/>
      <c r="R896" s="61"/>
      <c r="S896" s="61"/>
      <c r="T896" s="61"/>
      <c r="U896" s="61"/>
    </row>
    <row r="897">
      <c r="A897" s="87"/>
      <c r="B897" s="17"/>
      <c r="C897" s="87"/>
      <c r="D897" s="87"/>
      <c r="E897" s="88"/>
      <c r="F897" s="87"/>
      <c r="G897" s="89"/>
      <c r="H897" s="89"/>
      <c r="I897" s="90"/>
      <c r="J897" s="91"/>
      <c r="K897" s="61"/>
      <c r="L897" s="61"/>
      <c r="M897" s="61"/>
      <c r="N897" s="61"/>
      <c r="O897" s="61"/>
      <c r="P897" s="61"/>
      <c r="Q897" s="61"/>
      <c r="R897" s="61"/>
      <c r="S897" s="61"/>
      <c r="T897" s="61"/>
      <c r="U897" s="61"/>
    </row>
    <row r="898">
      <c r="A898" s="87"/>
      <c r="B898" s="17"/>
      <c r="C898" s="87"/>
      <c r="D898" s="87"/>
      <c r="E898" s="88"/>
      <c r="F898" s="87"/>
      <c r="G898" s="89"/>
      <c r="H898" s="89"/>
      <c r="I898" s="90"/>
      <c r="J898" s="91"/>
      <c r="K898" s="61"/>
      <c r="L898" s="61"/>
      <c r="M898" s="61"/>
      <c r="N898" s="61"/>
      <c r="O898" s="61"/>
      <c r="P898" s="61"/>
      <c r="Q898" s="61"/>
      <c r="R898" s="61"/>
      <c r="S898" s="61"/>
      <c r="T898" s="61"/>
      <c r="U898" s="61"/>
    </row>
    <row r="899">
      <c r="A899" s="87"/>
      <c r="B899" s="17"/>
      <c r="C899" s="87"/>
      <c r="D899" s="87"/>
      <c r="E899" s="88"/>
      <c r="F899" s="87"/>
      <c r="G899" s="89"/>
      <c r="H899" s="89"/>
      <c r="I899" s="90"/>
      <c r="J899" s="91"/>
      <c r="K899" s="61"/>
      <c r="L899" s="61"/>
      <c r="M899" s="61"/>
      <c r="N899" s="61"/>
      <c r="O899" s="61"/>
      <c r="P899" s="61"/>
      <c r="Q899" s="61"/>
      <c r="R899" s="61"/>
      <c r="S899" s="61"/>
      <c r="T899" s="61"/>
      <c r="U899" s="61"/>
    </row>
    <row r="900">
      <c r="A900" s="87"/>
      <c r="B900" s="17"/>
      <c r="C900" s="87"/>
      <c r="D900" s="87"/>
      <c r="E900" s="88"/>
      <c r="F900" s="87"/>
      <c r="G900" s="89"/>
      <c r="H900" s="89"/>
      <c r="I900" s="90"/>
      <c r="J900" s="91"/>
      <c r="K900" s="61"/>
      <c r="L900" s="61"/>
      <c r="M900" s="61"/>
      <c r="N900" s="61"/>
      <c r="O900" s="61"/>
      <c r="P900" s="61"/>
      <c r="Q900" s="61"/>
      <c r="R900" s="61"/>
      <c r="S900" s="61"/>
      <c r="T900" s="61"/>
      <c r="U900" s="61"/>
    </row>
    <row r="901">
      <c r="A901" s="87"/>
      <c r="B901" s="17"/>
      <c r="C901" s="87"/>
      <c r="D901" s="87"/>
      <c r="E901" s="88"/>
      <c r="F901" s="87"/>
      <c r="G901" s="89"/>
      <c r="H901" s="89"/>
      <c r="I901" s="90"/>
      <c r="J901" s="91"/>
      <c r="K901" s="61"/>
      <c r="L901" s="61"/>
      <c r="M901" s="61"/>
      <c r="N901" s="61"/>
      <c r="O901" s="61"/>
      <c r="P901" s="61"/>
      <c r="Q901" s="61"/>
      <c r="R901" s="61"/>
      <c r="S901" s="61"/>
      <c r="T901" s="61"/>
      <c r="U901" s="61"/>
    </row>
    <row r="902">
      <c r="A902" s="87"/>
      <c r="B902" s="17"/>
      <c r="C902" s="87"/>
      <c r="D902" s="87"/>
      <c r="E902" s="88"/>
      <c r="F902" s="87"/>
      <c r="G902" s="89"/>
      <c r="H902" s="89"/>
      <c r="I902" s="90"/>
      <c r="J902" s="91"/>
      <c r="K902" s="61"/>
      <c r="L902" s="61"/>
      <c r="M902" s="61"/>
      <c r="N902" s="61"/>
      <c r="O902" s="61"/>
      <c r="P902" s="61"/>
      <c r="Q902" s="61"/>
      <c r="R902" s="61"/>
      <c r="S902" s="61"/>
      <c r="T902" s="61"/>
      <c r="U902" s="61"/>
    </row>
    <row r="903">
      <c r="A903" s="87"/>
      <c r="B903" s="17"/>
      <c r="C903" s="87"/>
      <c r="D903" s="87"/>
      <c r="E903" s="88"/>
      <c r="F903" s="87"/>
      <c r="G903" s="89"/>
      <c r="H903" s="89"/>
      <c r="I903" s="90"/>
      <c r="J903" s="91"/>
      <c r="K903" s="61"/>
      <c r="L903" s="61"/>
      <c r="M903" s="61"/>
      <c r="N903" s="61"/>
      <c r="O903" s="61"/>
      <c r="P903" s="61"/>
      <c r="Q903" s="61"/>
      <c r="R903" s="61"/>
      <c r="S903" s="61"/>
      <c r="T903" s="61"/>
      <c r="U903" s="61"/>
    </row>
    <row r="904">
      <c r="A904" s="87"/>
      <c r="B904" s="17"/>
      <c r="C904" s="87"/>
      <c r="D904" s="87"/>
      <c r="E904" s="88"/>
      <c r="F904" s="87"/>
      <c r="G904" s="89"/>
      <c r="H904" s="89"/>
      <c r="I904" s="90"/>
      <c r="J904" s="91"/>
      <c r="K904" s="61"/>
      <c r="L904" s="61"/>
      <c r="M904" s="61"/>
      <c r="N904" s="61"/>
      <c r="O904" s="61"/>
      <c r="P904" s="61"/>
      <c r="Q904" s="61"/>
      <c r="R904" s="61"/>
      <c r="S904" s="61"/>
      <c r="T904" s="61"/>
      <c r="U904" s="61"/>
    </row>
    <row r="905">
      <c r="A905" s="87"/>
      <c r="B905" s="17"/>
      <c r="C905" s="87"/>
      <c r="D905" s="87"/>
      <c r="E905" s="88"/>
      <c r="F905" s="87"/>
      <c r="G905" s="89"/>
      <c r="H905" s="89"/>
      <c r="I905" s="90"/>
      <c r="J905" s="91"/>
      <c r="K905" s="61"/>
      <c r="L905" s="61"/>
      <c r="M905" s="61"/>
      <c r="N905" s="61"/>
      <c r="O905" s="61"/>
      <c r="P905" s="61"/>
      <c r="Q905" s="61"/>
      <c r="R905" s="61"/>
      <c r="S905" s="61"/>
      <c r="T905" s="61"/>
      <c r="U905" s="61"/>
    </row>
    <row r="906">
      <c r="A906" s="87"/>
      <c r="B906" s="17"/>
      <c r="C906" s="87"/>
      <c r="D906" s="87"/>
      <c r="E906" s="88"/>
      <c r="F906" s="87"/>
      <c r="G906" s="89"/>
      <c r="H906" s="89"/>
      <c r="I906" s="90"/>
      <c r="J906" s="91"/>
      <c r="K906" s="61"/>
      <c r="L906" s="61"/>
      <c r="M906" s="61"/>
      <c r="N906" s="61"/>
      <c r="O906" s="61"/>
      <c r="P906" s="61"/>
      <c r="Q906" s="61"/>
      <c r="R906" s="61"/>
      <c r="S906" s="61"/>
      <c r="T906" s="61"/>
      <c r="U906" s="61"/>
    </row>
    <row r="907">
      <c r="A907" s="87"/>
      <c r="B907" s="17"/>
      <c r="C907" s="87"/>
      <c r="D907" s="87"/>
      <c r="E907" s="88"/>
      <c r="F907" s="87"/>
      <c r="G907" s="89"/>
      <c r="H907" s="89"/>
      <c r="I907" s="90"/>
      <c r="J907" s="91"/>
      <c r="K907" s="61"/>
      <c r="L907" s="61"/>
      <c r="M907" s="61"/>
      <c r="N907" s="61"/>
      <c r="O907" s="61"/>
      <c r="P907" s="61"/>
      <c r="Q907" s="61"/>
      <c r="R907" s="61"/>
      <c r="S907" s="61"/>
      <c r="T907" s="61"/>
      <c r="U907" s="61"/>
    </row>
    <row r="908">
      <c r="A908" s="87"/>
      <c r="B908" s="17"/>
      <c r="C908" s="87"/>
      <c r="D908" s="87"/>
      <c r="E908" s="88"/>
      <c r="F908" s="87"/>
      <c r="G908" s="89"/>
      <c r="H908" s="89"/>
      <c r="I908" s="90"/>
      <c r="J908" s="91"/>
      <c r="K908" s="61"/>
      <c r="L908" s="61"/>
      <c r="M908" s="61"/>
      <c r="N908" s="61"/>
      <c r="O908" s="61"/>
      <c r="P908" s="61"/>
      <c r="Q908" s="61"/>
      <c r="R908" s="61"/>
      <c r="S908" s="61"/>
      <c r="T908" s="61"/>
      <c r="U908" s="61"/>
    </row>
    <row r="909">
      <c r="A909" s="87"/>
      <c r="B909" s="17"/>
      <c r="C909" s="87"/>
      <c r="D909" s="87"/>
      <c r="E909" s="88"/>
      <c r="F909" s="87"/>
      <c r="G909" s="89"/>
      <c r="H909" s="89"/>
      <c r="I909" s="90"/>
      <c r="J909" s="91"/>
      <c r="K909" s="61"/>
      <c r="L909" s="61"/>
      <c r="M909" s="61"/>
      <c r="N909" s="61"/>
      <c r="O909" s="61"/>
      <c r="P909" s="61"/>
      <c r="Q909" s="61"/>
      <c r="R909" s="61"/>
      <c r="S909" s="61"/>
      <c r="T909" s="61"/>
      <c r="U909" s="61"/>
    </row>
    <row r="910">
      <c r="A910" s="87"/>
      <c r="B910" s="17"/>
      <c r="C910" s="87"/>
      <c r="D910" s="87"/>
      <c r="E910" s="88"/>
      <c r="F910" s="87"/>
      <c r="G910" s="89"/>
      <c r="H910" s="89"/>
      <c r="I910" s="90"/>
      <c r="J910" s="91"/>
      <c r="K910" s="61"/>
      <c r="L910" s="61"/>
      <c r="M910" s="61"/>
      <c r="N910" s="61"/>
      <c r="O910" s="61"/>
      <c r="P910" s="61"/>
      <c r="Q910" s="61"/>
      <c r="R910" s="61"/>
      <c r="S910" s="61"/>
      <c r="T910" s="61"/>
      <c r="U910" s="61"/>
    </row>
    <row r="911">
      <c r="A911" s="87"/>
      <c r="B911" s="17"/>
      <c r="C911" s="87"/>
      <c r="D911" s="87"/>
      <c r="E911" s="88"/>
      <c r="F911" s="87"/>
      <c r="G911" s="89"/>
      <c r="H911" s="89"/>
      <c r="I911" s="90"/>
      <c r="J911" s="91"/>
      <c r="K911" s="61"/>
      <c r="L911" s="61"/>
      <c r="M911" s="61"/>
      <c r="N911" s="61"/>
      <c r="O911" s="61"/>
      <c r="P911" s="61"/>
      <c r="Q911" s="61"/>
      <c r="R911" s="61"/>
      <c r="S911" s="61"/>
      <c r="T911" s="61"/>
      <c r="U911" s="61"/>
    </row>
    <row r="912">
      <c r="A912" s="87"/>
      <c r="B912" s="17"/>
      <c r="C912" s="87"/>
      <c r="D912" s="87"/>
      <c r="E912" s="88"/>
      <c r="F912" s="87"/>
      <c r="G912" s="89"/>
      <c r="H912" s="89"/>
      <c r="I912" s="90"/>
      <c r="J912" s="91"/>
      <c r="K912" s="61"/>
      <c r="L912" s="61"/>
      <c r="M912" s="61"/>
      <c r="N912" s="61"/>
      <c r="O912" s="61"/>
      <c r="P912" s="61"/>
      <c r="Q912" s="61"/>
      <c r="R912" s="61"/>
      <c r="S912" s="61"/>
      <c r="T912" s="61"/>
      <c r="U912" s="61"/>
    </row>
    <row r="913">
      <c r="A913" s="87"/>
      <c r="B913" s="17"/>
      <c r="C913" s="87"/>
      <c r="D913" s="87"/>
      <c r="E913" s="88"/>
      <c r="F913" s="87"/>
      <c r="G913" s="89"/>
      <c r="H913" s="89"/>
      <c r="I913" s="90"/>
      <c r="J913" s="91"/>
      <c r="K913" s="61"/>
      <c r="L913" s="61"/>
      <c r="M913" s="61"/>
      <c r="N913" s="61"/>
      <c r="O913" s="61"/>
      <c r="P913" s="61"/>
      <c r="Q913" s="61"/>
      <c r="R913" s="61"/>
      <c r="S913" s="61"/>
      <c r="T913" s="61"/>
      <c r="U913" s="61"/>
    </row>
    <row r="914">
      <c r="A914" s="87"/>
      <c r="B914" s="17"/>
      <c r="C914" s="87"/>
      <c r="D914" s="87"/>
      <c r="E914" s="88"/>
      <c r="F914" s="87"/>
      <c r="G914" s="89"/>
      <c r="H914" s="89"/>
      <c r="I914" s="90"/>
      <c r="J914" s="91"/>
      <c r="K914" s="61"/>
      <c r="L914" s="61"/>
      <c r="M914" s="61"/>
      <c r="N914" s="61"/>
      <c r="O914" s="61"/>
      <c r="P914" s="61"/>
      <c r="Q914" s="61"/>
      <c r="R914" s="61"/>
      <c r="S914" s="61"/>
      <c r="T914" s="61"/>
      <c r="U914" s="61"/>
    </row>
    <row r="915">
      <c r="A915" s="87"/>
      <c r="B915" s="17"/>
      <c r="C915" s="87"/>
      <c r="D915" s="87"/>
      <c r="E915" s="88"/>
      <c r="F915" s="87"/>
      <c r="G915" s="89"/>
      <c r="H915" s="89"/>
      <c r="I915" s="90"/>
      <c r="J915" s="91"/>
      <c r="K915" s="61"/>
      <c r="L915" s="61"/>
      <c r="M915" s="61"/>
      <c r="N915" s="61"/>
      <c r="O915" s="61"/>
      <c r="P915" s="61"/>
      <c r="Q915" s="61"/>
      <c r="R915" s="61"/>
      <c r="S915" s="61"/>
      <c r="T915" s="61"/>
      <c r="U915" s="61"/>
    </row>
    <row r="916">
      <c r="A916" s="87"/>
      <c r="B916" s="17"/>
      <c r="C916" s="87"/>
      <c r="D916" s="87"/>
      <c r="E916" s="88"/>
      <c r="F916" s="87"/>
      <c r="G916" s="89"/>
      <c r="H916" s="89"/>
      <c r="I916" s="90"/>
      <c r="J916" s="91"/>
      <c r="K916" s="61"/>
      <c r="L916" s="61"/>
      <c r="M916" s="61"/>
      <c r="N916" s="61"/>
      <c r="O916" s="61"/>
      <c r="P916" s="61"/>
      <c r="Q916" s="61"/>
      <c r="R916" s="61"/>
      <c r="S916" s="61"/>
      <c r="T916" s="61"/>
      <c r="U916" s="61"/>
    </row>
    <row r="917">
      <c r="A917" s="87"/>
      <c r="B917" s="17"/>
      <c r="C917" s="87"/>
      <c r="D917" s="87"/>
      <c r="E917" s="88"/>
      <c r="F917" s="87"/>
      <c r="G917" s="89"/>
      <c r="H917" s="89"/>
      <c r="I917" s="90"/>
      <c r="J917" s="91"/>
      <c r="K917" s="61"/>
      <c r="L917" s="61"/>
      <c r="M917" s="61"/>
      <c r="N917" s="61"/>
      <c r="O917" s="61"/>
      <c r="P917" s="61"/>
      <c r="Q917" s="61"/>
      <c r="R917" s="61"/>
      <c r="S917" s="61"/>
      <c r="T917" s="61"/>
      <c r="U917" s="61"/>
    </row>
    <row r="918">
      <c r="A918" s="87"/>
      <c r="B918" s="17"/>
      <c r="C918" s="87"/>
      <c r="D918" s="87"/>
      <c r="E918" s="88"/>
      <c r="F918" s="87"/>
      <c r="G918" s="89"/>
      <c r="H918" s="89"/>
      <c r="I918" s="90"/>
      <c r="J918" s="91"/>
      <c r="K918" s="61"/>
      <c r="L918" s="61"/>
      <c r="M918" s="61"/>
      <c r="N918" s="61"/>
      <c r="O918" s="61"/>
      <c r="P918" s="61"/>
      <c r="Q918" s="61"/>
      <c r="R918" s="61"/>
      <c r="S918" s="61"/>
      <c r="T918" s="61"/>
      <c r="U918" s="61"/>
    </row>
    <row r="919">
      <c r="A919" s="87"/>
      <c r="B919" s="17"/>
      <c r="C919" s="87"/>
      <c r="D919" s="87"/>
      <c r="E919" s="88"/>
      <c r="F919" s="87"/>
      <c r="G919" s="89"/>
      <c r="H919" s="89"/>
      <c r="I919" s="90"/>
      <c r="J919" s="91"/>
      <c r="K919" s="61"/>
      <c r="L919" s="61"/>
      <c r="M919" s="61"/>
      <c r="N919" s="61"/>
      <c r="O919" s="61"/>
      <c r="P919" s="61"/>
      <c r="Q919" s="61"/>
      <c r="R919" s="61"/>
      <c r="S919" s="61"/>
      <c r="T919" s="61"/>
      <c r="U919" s="61"/>
    </row>
    <row r="920">
      <c r="A920" s="87"/>
      <c r="B920" s="17"/>
      <c r="C920" s="87"/>
      <c r="D920" s="87"/>
      <c r="E920" s="88"/>
      <c r="F920" s="87"/>
      <c r="G920" s="89"/>
      <c r="H920" s="89"/>
      <c r="I920" s="90"/>
      <c r="J920" s="91"/>
      <c r="K920" s="61"/>
      <c r="L920" s="61"/>
      <c r="M920" s="61"/>
      <c r="N920" s="61"/>
      <c r="O920" s="61"/>
      <c r="P920" s="61"/>
      <c r="Q920" s="61"/>
      <c r="R920" s="61"/>
      <c r="S920" s="61"/>
      <c r="T920" s="61"/>
      <c r="U920" s="61"/>
    </row>
    <row r="921">
      <c r="A921" s="87"/>
      <c r="B921" s="17"/>
      <c r="C921" s="87"/>
      <c r="D921" s="87"/>
      <c r="E921" s="88"/>
      <c r="F921" s="87"/>
      <c r="G921" s="89"/>
      <c r="H921" s="89"/>
      <c r="I921" s="90"/>
      <c r="J921" s="91"/>
      <c r="K921" s="61"/>
      <c r="L921" s="61"/>
      <c r="M921" s="61"/>
      <c r="N921" s="61"/>
      <c r="O921" s="61"/>
      <c r="P921" s="61"/>
      <c r="Q921" s="61"/>
      <c r="R921" s="61"/>
      <c r="S921" s="61"/>
      <c r="T921" s="61"/>
      <c r="U921" s="61"/>
    </row>
    <row r="922">
      <c r="A922" s="87"/>
      <c r="B922" s="17"/>
      <c r="C922" s="87"/>
      <c r="D922" s="87"/>
      <c r="E922" s="88"/>
      <c r="F922" s="87"/>
      <c r="G922" s="89"/>
      <c r="H922" s="89"/>
      <c r="I922" s="90"/>
      <c r="J922" s="91"/>
      <c r="K922" s="61"/>
      <c r="L922" s="61"/>
      <c r="M922" s="61"/>
      <c r="N922" s="61"/>
      <c r="O922" s="61"/>
      <c r="P922" s="61"/>
      <c r="Q922" s="61"/>
      <c r="R922" s="61"/>
      <c r="S922" s="61"/>
      <c r="T922" s="61"/>
      <c r="U922" s="61"/>
    </row>
    <row r="923">
      <c r="A923" s="87"/>
      <c r="B923" s="17"/>
      <c r="C923" s="87"/>
      <c r="D923" s="87"/>
      <c r="E923" s="88"/>
      <c r="F923" s="87"/>
      <c r="G923" s="89"/>
      <c r="H923" s="89"/>
      <c r="I923" s="90"/>
      <c r="J923" s="91"/>
      <c r="K923" s="61"/>
      <c r="L923" s="61"/>
      <c r="M923" s="61"/>
      <c r="N923" s="61"/>
      <c r="O923" s="61"/>
      <c r="P923" s="61"/>
      <c r="Q923" s="61"/>
      <c r="R923" s="61"/>
      <c r="S923" s="61"/>
      <c r="T923" s="61"/>
      <c r="U923" s="61"/>
    </row>
    <row r="924">
      <c r="A924" s="87"/>
      <c r="B924" s="17"/>
      <c r="C924" s="87"/>
      <c r="D924" s="87"/>
      <c r="E924" s="88"/>
      <c r="F924" s="87"/>
      <c r="G924" s="89"/>
      <c r="H924" s="89"/>
      <c r="I924" s="90"/>
      <c r="J924" s="91"/>
      <c r="K924" s="61"/>
      <c r="L924" s="61"/>
      <c r="M924" s="61"/>
      <c r="N924" s="61"/>
      <c r="O924" s="61"/>
      <c r="P924" s="61"/>
      <c r="Q924" s="61"/>
      <c r="R924" s="61"/>
      <c r="S924" s="61"/>
      <c r="T924" s="61"/>
      <c r="U924" s="61"/>
    </row>
    <row r="925">
      <c r="A925" s="87"/>
      <c r="B925" s="17"/>
      <c r="C925" s="87"/>
      <c r="D925" s="87"/>
      <c r="E925" s="88"/>
      <c r="F925" s="87"/>
      <c r="G925" s="89"/>
      <c r="H925" s="89"/>
      <c r="I925" s="90"/>
      <c r="J925" s="91"/>
      <c r="K925" s="61"/>
      <c r="L925" s="61"/>
      <c r="M925" s="61"/>
      <c r="N925" s="61"/>
      <c r="O925" s="61"/>
      <c r="P925" s="61"/>
      <c r="Q925" s="61"/>
      <c r="R925" s="61"/>
      <c r="S925" s="61"/>
      <c r="T925" s="61"/>
      <c r="U925" s="61"/>
    </row>
    <row r="926">
      <c r="A926" s="87"/>
      <c r="B926" s="17"/>
      <c r="C926" s="87"/>
      <c r="D926" s="87"/>
      <c r="E926" s="88"/>
      <c r="F926" s="87"/>
      <c r="G926" s="89"/>
      <c r="H926" s="89"/>
      <c r="I926" s="90"/>
      <c r="J926" s="91"/>
      <c r="K926" s="61"/>
      <c r="L926" s="61"/>
      <c r="M926" s="61"/>
      <c r="N926" s="61"/>
      <c r="O926" s="61"/>
      <c r="P926" s="61"/>
      <c r="Q926" s="61"/>
      <c r="R926" s="61"/>
      <c r="S926" s="61"/>
      <c r="T926" s="61"/>
      <c r="U926" s="61"/>
    </row>
    <row r="927">
      <c r="A927" s="87"/>
      <c r="B927" s="17"/>
      <c r="C927" s="87"/>
      <c r="D927" s="87"/>
      <c r="E927" s="88"/>
      <c r="F927" s="87"/>
      <c r="G927" s="89"/>
      <c r="H927" s="89"/>
      <c r="I927" s="90"/>
      <c r="J927" s="91"/>
      <c r="K927" s="61"/>
      <c r="L927" s="61"/>
      <c r="M927" s="61"/>
      <c r="N927" s="61"/>
      <c r="O927" s="61"/>
      <c r="P927" s="61"/>
      <c r="Q927" s="61"/>
      <c r="R927" s="61"/>
      <c r="S927" s="61"/>
      <c r="T927" s="61"/>
      <c r="U927" s="61"/>
    </row>
    <row r="928">
      <c r="A928" s="87"/>
      <c r="B928" s="17"/>
      <c r="C928" s="87"/>
      <c r="D928" s="87"/>
      <c r="E928" s="88"/>
      <c r="F928" s="87"/>
      <c r="G928" s="89"/>
      <c r="H928" s="89"/>
      <c r="I928" s="90"/>
      <c r="J928" s="91"/>
      <c r="K928" s="61"/>
      <c r="L928" s="61"/>
      <c r="M928" s="61"/>
      <c r="N928" s="61"/>
      <c r="O928" s="61"/>
      <c r="P928" s="61"/>
      <c r="Q928" s="61"/>
      <c r="R928" s="61"/>
      <c r="S928" s="61"/>
      <c r="T928" s="61"/>
      <c r="U928" s="61"/>
    </row>
    <row r="929">
      <c r="A929" s="87"/>
      <c r="B929" s="17"/>
      <c r="C929" s="87"/>
      <c r="D929" s="87"/>
      <c r="E929" s="88"/>
      <c r="F929" s="87"/>
      <c r="G929" s="89"/>
      <c r="H929" s="89"/>
      <c r="I929" s="90"/>
      <c r="J929" s="91"/>
      <c r="K929" s="61"/>
      <c r="L929" s="61"/>
      <c r="M929" s="61"/>
      <c r="N929" s="61"/>
      <c r="O929" s="61"/>
      <c r="P929" s="61"/>
      <c r="Q929" s="61"/>
      <c r="R929" s="61"/>
      <c r="S929" s="61"/>
      <c r="T929" s="61"/>
      <c r="U929" s="61"/>
    </row>
    <row r="930">
      <c r="A930" s="87"/>
      <c r="B930" s="17"/>
      <c r="C930" s="87"/>
      <c r="D930" s="87"/>
      <c r="E930" s="88"/>
      <c r="F930" s="87"/>
      <c r="G930" s="89"/>
      <c r="H930" s="89"/>
      <c r="I930" s="90"/>
      <c r="J930" s="91"/>
      <c r="K930" s="61"/>
      <c r="L930" s="61"/>
      <c r="M930" s="61"/>
      <c r="N930" s="61"/>
      <c r="O930" s="61"/>
      <c r="P930" s="61"/>
      <c r="Q930" s="61"/>
      <c r="R930" s="61"/>
      <c r="S930" s="61"/>
      <c r="T930" s="61"/>
      <c r="U930" s="61"/>
    </row>
    <row r="931">
      <c r="A931" s="87"/>
      <c r="B931" s="17"/>
      <c r="C931" s="87"/>
      <c r="D931" s="87"/>
      <c r="E931" s="88"/>
      <c r="F931" s="87"/>
      <c r="G931" s="89"/>
      <c r="H931" s="89"/>
      <c r="I931" s="90"/>
      <c r="J931" s="91"/>
      <c r="K931" s="61"/>
      <c r="L931" s="61"/>
      <c r="M931" s="61"/>
      <c r="N931" s="61"/>
      <c r="O931" s="61"/>
      <c r="P931" s="61"/>
      <c r="Q931" s="61"/>
      <c r="R931" s="61"/>
      <c r="S931" s="61"/>
      <c r="T931" s="61"/>
      <c r="U931" s="61"/>
    </row>
    <row r="932">
      <c r="A932" s="87"/>
      <c r="B932" s="17"/>
      <c r="C932" s="87"/>
      <c r="D932" s="87"/>
      <c r="E932" s="88"/>
      <c r="F932" s="87"/>
      <c r="G932" s="89"/>
      <c r="H932" s="89"/>
      <c r="I932" s="90"/>
      <c r="J932" s="91"/>
      <c r="K932" s="61"/>
      <c r="L932" s="61"/>
      <c r="M932" s="61"/>
      <c r="N932" s="61"/>
      <c r="O932" s="61"/>
      <c r="P932" s="61"/>
      <c r="Q932" s="61"/>
      <c r="R932" s="61"/>
      <c r="S932" s="61"/>
      <c r="T932" s="61"/>
      <c r="U932" s="61"/>
    </row>
    <row r="933">
      <c r="A933" s="87"/>
      <c r="B933" s="17"/>
      <c r="C933" s="87"/>
      <c r="D933" s="87"/>
      <c r="E933" s="88"/>
      <c r="F933" s="87"/>
      <c r="G933" s="89"/>
      <c r="H933" s="89"/>
      <c r="I933" s="90"/>
      <c r="J933" s="91"/>
      <c r="K933" s="61"/>
      <c r="L933" s="61"/>
      <c r="M933" s="61"/>
      <c r="N933" s="61"/>
      <c r="O933" s="61"/>
      <c r="P933" s="61"/>
      <c r="Q933" s="61"/>
      <c r="R933" s="61"/>
      <c r="S933" s="61"/>
      <c r="T933" s="61"/>
      <c r="U933" s="61"/>
    </row>
    <row r="934">
      <c r="A934" s="87"/>
      <c r="B934" s="17"/>
      <c r="C934" s="87"/>
      <c r="D934" s="87"/>
      <c r="E934" s="88"/>
      <c r="F934" s="87"/>
      <c r="G934" s="89"/>
      <c r="H934" s="89"/>
      <c r="I934" s="90"/>
      <c r="J934" s="91"/>
      <c r="K934" s="61"/>
      <c r="L934" s="61"/>
      <c r="M934" s="61"/>
      <c r="N934" s="61"/>
      <c r="O934" s="61"/>
      <c r="P934" s="61"/>
      <c r="Q934" s="61"/>
      <c r="R934" s="61"/>
      <c r="S934" s="61"/>
      <c r="T934" s="61"/>
      <c r="U934" s="61"/>
    </row>
    <row r="935">
      <c r="A935" s="87"/>
      <c r="B935" s="17"/>
      <c r="C935" s="87"/>
      <c r="D935" s="87"/>
      <c r="E935" s="88"/>
      <c r="F935" s="87"/>
      <c r="G935" s="89"/>
      <c r="H935" s="89"/>
      <c r="I935" s="90"/>
      <c r="J935" s="91"/>
      <c r="K935" s="61"/>
      <c r="L935" s="61"/>
      <c r="M935" s="61"/>
      <c r="N935" s="61"/>
      <c r="O935" s="61"/>
      <c r="P935" s="61"/>
      <c r="Q935" s="61"/>
      <c r="R935" s="61"/>
      <c r="S935" s="61"/>
      <c r="T935" s="61"/>
      <c r="U935" s="61"/>
    </row>
    <row r="936">
      <c r="A936" s="87"/>
      <c r="B936" s="17"/>
      <c r="C936" s="87"/>
      <c r="D936" s="87"/>
      <c r="E936" s="88"/>
      <c r="F936" s="87"/>
      <c r="G936" s="89"/>
      <c r="H936" s="89"/>
      <c r="I936" s="90"/>
      <c r="J936" s="91"/>
      <c r="K936" s="61"/>
      <c r="L936" s="61"/>
      <c r="M936" s="61"/>
      <c r="N936" s="61"/>
      <c r="O936" s="61"/>
      <c r="P936" s="61"/>
      <c r="Q936" s="61"/>
      <c r="R936" s="61"/>
      <c r="S936" s="61"/>
      <c r="T936" s="61"/>
      <c r="U936" s="61"/>
    </row>
    <row r="937">
      <c r="A937" s="87"/>
      <c r="B937" s="17"/>
      <c r="C937" s="87"/>
      <c r="D937" s="87"/>
      <c r="E937" s="88"/>
      <c r="F937" s="87"/>
      <c r="G937" s="89"/>
      <c r="H937" s="89"/>
      <c r="I937" s="90"/>
      <c r="J937" s="91"/>
      <c r="K937" s="61"/>
      <c r="L937" s="61"/>
      <c r="M937" s="61"/>
      <c r="N937" s="61"/>
      <c r="O937" s="61"/>
      <c r="P937" s="61"/>
      <c r="Q937" s="61"/>
      <c r="R937" s="61"/>
      <c r="S937" s="61"/>
      <c r="T937" s="61"/>
      <c r="U937" s="61"/>
    </row>
    <row r="938">
      <c r="A938" s="87"/>
      <c r="B938" s="17"/>
      <c r="C938" s="87"/>
      <c r="D938" s="87"/>
      <c r="E938" s="88"/>
      <c r="F938" s="87"/>
      <c r="G938" s="89"/>
      <c r="H938" s="89"/>
      <c r="I938" s="90"/>
      <c r="J938" s="91"/>
      <c r="K938" s="61"/>
      <c r="L938" s="61"/>
      <c r="M938" s="61"/>
      <c r="N938" s="61"/>
      <c r="O938" s="61"/>
      <c r="P938" s="61"/>
      <c r="Q938" s="61"/>
      <c r="R938" s="61"/>
      <c r="S938" s="61"/>
      <c r="T938" s="61"/>
      <c r="U938" s="61"/>
    </row>
    <row r="939">
      <c r="A939" s="87"/>
      <c r="B939" s="17"/>
      <c r="C939" s="87"/>
      <c r="D939" s="87"/>
      <c r="E939" s="88"/>
      <c r="F939" s="87"/>
      <c r="G939" s="89"/>
      <c r="H939" s="89"/>
      <c r="I939" s="90"/>
      <c r="J939" s="91"/>
      <c r="K939" s="61"/>
      <c r="L939" s="61"/>
      <c r="M939" s="61"/>
      <c r="N939" s="61"/>
      <c r="O939" s="61"/>
      <c r="P939" s="61"/>
      <c r="Q939" s="61"/>
      <c r="R939" s="61"/>
      <c r="S939" s="61"/>
      <c r="T939" s="61"/>
      <c r="U939" s="61"/>
    </row>
    <row r="940">
      <c r="A940" s="87"/>
      <c r="B940" s="17"/>
      <c r="C940" s="87"/>
      <c r="D940" s="87"/>
      <c r="E940" s="88"/>
      <c r="F940" s="87"/>
      <c r="G940" s="89"/>
      <c r="H940" s="89"/>
      <c r="I940" s="90"/>
      <c r="J940" s="91"/>
      <c r="K940" s="61"/>
      <c r="L940" s="61"/>
      <c r="M940" s="61"/>
      <c r="N940" s="61"/>
      <c r="O940" s="61"/>
      <c r="P940" s="61"/>
      <c r="Q940" s="61"/>
      <c r="R940" s="61"/>
      <c r="S940" s="61"/>
      <c r="T940" s="61"/>
      <c r="U940" s="61"/>
    </row>
    <row r="941">
      <c r="A941" s="87"/>
      <c r="B941" s="17"/>
      <c r="C941" s="87"/>
      <c r="D941" s="87"/>
      <c r="E941" s="88"/>
      <c r="F941" s="87"/>
      <c r="G941" s="89"/>
      <c r="H941" s="89"/>
      <c r="I941" s="90"/>
      <c r="J941" s="91"/>
      <c r="K941" s="61"/>
      <c r="L941" s="61"/>
      <c r="M941" s="61"/>
      <c r="N941" s="61"/>
      <c r="O941" s="61"/>
      <c r="P941" s="61"/>
      <c r="Q941" s="61"/>
      <c r="R941" s="61"/>
      <c r="S941" s="61"/>
      <c r="T941" s="61"/>
      <c r="U941" s="61"/>
    </row>
    <row r="942">
      <c r="A942" s="87"/>
      <c r="B942" s="17"/>
      <c r="C942" s="87"/>
      <c r="D942" s="87"/>
      <c r="E942" s="88"/>
      <c r="F942" s="87"/>
      <c r="G942" s="89"/>
      <c r="H942" s="89"/>
      <c r="I942" s="90"/>
      <c r="J942" s="91"/>
      <c r="K942" s="61"/>
      <c r="L942" s="61"/>
      <c r="M942" s="61"/>
      <c r="N942" s="61"/>
      <c r="O942" s="61"/>
      <c r="P942" s="61"/>
      <c r="Q942" s="61"/>
      <c r="R942" s="61"/>
      <c r="S942" s="61"/>
      <c r="T942" s="61"/>
      <c r="U942" s="61"/>
    </row>
    <row r="943">
      <c r="A943" s="87"/>
      <c r="B943" s="17"/>
      <c r="C943" s="87"/>
      <c r="D943" s="87"/>
      <c r="E943" s="88"/>
      <c r="F943" s="87"/>
      <c r="G943" s="89"/>
      <c r="H943" s="89"/>
      <c r="I943" s="90"/>
      <c r="J943" s="91"/>
      <c r="K943" s="61"/>
      <c r="L943" s="61"/>
      <c r="M943" s="61"/>
      <c r="N943" s="61"/>
      <c r="O943" s="61"/>
      <c r="P943" s="61"/>
      <c r="Q943" s="61"/>
      <c r="R943" s="61"/>
      <c r="S943" s="61"/>
      <c r="T943" s="61"/>
      <c r="U943" s="61"/>
    </row>
    <row r="944">
      <c r="A944" s="87"/>
      <c r="B944" s="17"/>
      <c r="C944" s="87"/>
      <c r="D944" s="87"/>
      <c r="E944" s="88"/>
      <c r="F944" s="87"/>
      <c r="G944" s="89"/>
      <c r="H944" s="89"/>
      <c r="I944" s="90"/>
      <c r="J944" s="91"/>
      <c r="K944" s="61"/>
      <c r="L944" s="61"/>
      <c r="M944" s="61"/>
      <c r="N944" s="61"/>
      <c r="O944" s="61"/>
      <c r="P944" s="61"/>
      <c r="Q944" s="61"/>
      <c r="R944" s="61"/>
      <c r="S944" s="61"/>
      <c r="T944" s="61"/>
      <c r="U944" s="61"/>
    </row>
    <row r="945">
      <c r="A945" s="87"/>
      <c r="B945" s="17"/>
      <c r="C945" s="87"/>
      <c r="D945" s="87"/>
      <c r="E945" s="88"/>
      <c r="F945" s="87"/>
      <c r="G945" s="89"/>
      <c r="H945" s="89"/>
      <c r="I945" s="90"/>
      <c r="J945" s="91"/>
      <c r="K945" s="61"/>
      <c r="L945" s="61"/>
      <c r="M945" s="61"/>
      <c r="N945" s="61"/>
      <c r="O945" s="61"/>
      <c r="P945" s="61"/>
      <c r="Q945" s="61"/>
      <c r="R945" s="61"/>
      <c r="S945" s="61"/>
      <c r="T945" s="61"/>
      <c r="U945" s="61"/>
    </row>
    <row r="946">
      <c r="A946" s="87"/>
      <c r="B946" s="17"/>
      <c r="C946" s="87"/>
      <c r="D946" s="87"/>
      <c r="E946" s="88"/>
      <c r="F946" s="87"/>
      <c r="G946" s="89"/>
      <c r="H946" s="89"/>
      <c r="I946" s="90"/>
      <c r="J946" s="91"/>
      <c r="K946" s="61"/>
      <c r="L946" s="61"/>
      <c r="M946" s="61"/>
      <c r="N946" s="61"/>
      <c r="O946" s="61"/>
      <c r="P946" s="61"/>
      <c r="Q946" s="61"/>
      <c r="R946" s="61"/>
      <c r="S946" s="61"/>
      <c r="T946" s="61"/>
      <c r="U946" s="61"/>
    </row>
    <row r="947">
      <c r="A947" s="87"/>
      <c r="B947" s="17"/>
      <c r="C947" s="87"/>
      <c r="D947" s="87"/>
      <c r="E947" s="88"/>
      <c r="F947" s="87"/>
      <c r="G947" s="89"/>
      <c r="H947" s="89"/>
      <c r="I947" s="90"/>
      <c r="J947" s="91"/>
      <c r="K947" s="61"/>
      <c r="L947" s="61"/>
      <c r="M947" s="61"/>
      <c r="N947" s="61"/>
      <c r="O947" s="61"/>
      <c r="P947" s="61"/>
      <c r="Q947" s="61"/>
      <c r="R947" s="61"/>
      <c r="S947" s="61"/>
      <c r="T947" s="61"/>
      <c r="U947" s="61"/>
    </row>
    <row r="948">
      <c r="A948" s="87"/>
      <c r="B948" s="17"/>
      <c r="C948" s="87"/>
      <c r="D948" s="87"/>
      <c r="E948" s="88"/>
      <c r="F948" s="87"/>
      <c r="G948" s="89"/>
      <c r="H948" s="89"/>
      <c r="I948" s="90"/>
      <c r="J948" s="91"/>
      <c r="K948" s="61"/>
      <c r="L948" s="61"/>
      <c r="M948" s="61"/>
      <c r="N948" s="61"/>
      <c r="O948" s="61"/>
      <c r="P948" s="61"/>
      <c r="Q948" s="61"/>
      <c r="R948" s="61"/>
      <c r="S948" s="61"/>
      <c r="T948" s="61"/>
      <c r="U948" s="61"/>
    </row>
    <row r="949">
      <c r="A949" s="87"/>
      <c r="B949" s="17"/>
      <c r="C949" s="87"/>
      <c r="D949" s="87"/>
      <c r="E949" s="88"/>
      <c r="F949" s="87"/>
      <c r="G949" s="89"/>
      <c r="H949" s="89"/>
      <c r="I949" s="90"/>
      <c r="J949" s="91"/>
      <c r="K949" s="61"/>
      <c r="L949" s="61"/>
      <c r="M949" s="61"/>
      <c r="N949" s="61"/>
      <c r="O949" s="61"/>
      <c r="P949" s="61"/>
      <c r="Q949" s="61"/>
      <c r="R949" s="61"/>
      <c r="S949" s="61"/>
      <c r="T949" s="61"/>
      <c r="U949" s="61"/>
    </row>
    <row r="950">
      <c r="A950" s="87"/>
      <c r="B950" s="17"/>
      <c r="C950" s="87"/>
      <c r="D950" s="87"/>
      <c r="E950" s="88"/>
      <c r="F950" s="87"/>
      <c r="G950" s="89"/>
      <c r="H950" s="89"/>
      <c r="I950" s="90"/>
      <c r="J950" s="91"/>
      <c r="K950" s="61"/>
      <c r="L950" s="61"/>
      <c r="M950" s="61"/>
      <c r="N950" s="61"/>
      <c r="O950" s="61"/>
      <c r="P950" s="61"/>
      <c r="Q950" s="61"/>
      <c r="R950" s="61"/>
      <c r="S950" s="61"/>
      <c r="T950" s="61"/>
      <c r="U950" s="61"/>
    </row>
    <row r="951">
      <c r="A951" s="87"/>
      <c r="B951" s="17"/>
      <c r="C951" s="87"/>
      <c r="D951" s="87"/>
      <c r="E951" s="88"/>
      <c r="F951" s="87"/>
      <c r="G951" s="89"/>
      <c r="H951" s="89"/>
      <c r="I951" s="90"/>
      <c r="J951" s="91"/>
      <c r="K951" s="61"/>
      <c r="L951" s="61"/>
      <c r="M951" s="61"/>
      <c r="N951" s="61"/>
      <c r="O951" s="61"/>
      <c r="P951" s="61"/>
      <c r="Q951" s="61"/>
      <c r="R951" s="61"/>
      <c r="S951" s="61"/>
      <c r="T951" s="61"/>
      <c r="U951" s="61"/>
    </row>
    <row r="952">
      <c r="A952" s="87"/>
      <c r="B952" s="17"/>
      <c r="C952" s="87"/>
      <c r="D952" s="87"/>
      <c r="E952" s="88"/>
      <c r="F952" s="87"/>
      <c r="G952" s="89"/>
      <c r="H952" s="89"/>
      <c r="I952" s="90"/>
      <c r="J952" s="91"/>
      <c r="K952" s="61"/>
      <c r="L952" s="61"/>
      <c r="M952" s="61"/>
      <c r="N952" s="61"/>
      <c r="O952" s="61"/>
      <c r="P952" s="61"/>
      <c r="Q952" s="61"/>
      <c r="R952" s="61"/>
      <c r="S952" s="61"/>
      <c r="T952" s="61"/>
      <c r="U952" s="61"/>
    </row>
    <row r="953">
      <c r="A953" s="87"/>
      <c r="B953" s="17"/>
      <c r="C953" s="87"/>
      <c r="D953" s="87"/>
      <c r="E953" s="88"/>
      <c r="F953" s="87"/>
      <c r="G953" s="89"/>
      <c r="H953" s="89"/>
      <c r="I953" s="90"/>
      <c r="J953" s="91"/>
      <c r="K953" s="61"/>
      <c r="L953" s="61"/>
      <c r="M953" s="61"/>
      <c r="N953" s="61"/>
      <c r="O953" s="61"/>
      <c r="P953" s="61"/>
      <c r="Q953" s="61"/>
      <c r="R953" s="61"/>
      <c r="S953" s="61"/>
      <c r="T953" s="61"/>
      <c r="U953" s="61"/>
    </row>
    <row r="954">
      <c r="A954" s="87"/>
      <c r="B954" s="17"/>
      <c r="C954" s="87"/>
      <c r="D954" s="87"/>
      <c r="E954" s="88"/>
      <c r="F954" s="87"/>
      <c r="G954" s="89"/>
      <c r="H954" s="89"/>
      <c r="I954" s="90"/>
      <c r="J954" s="91"/>
      <c r="K954" s="61"/>
      <c r="L954" s="61"/>
      <c r="M954" s="61"/>
      <c r="N954" s="61"/>
      <c r="O954" s="61"/>
      <c r="P954" s="61"/>
      <c r="Q954" s="61"/>
      <c r="R954" s="61"/>
      <c r="S954" s="61"/>
      <c r="T954" s="61"/>
      <c r="U954" s="61"/>
    </row>
    <row r="955">
      <c r="A955" s="87"/>
      <c r="B955" s="17"/>
      <c r="C955" s="87"/>
      <c r="D955" s="87"/>
      <c r="E955" s="88"/>
      <c r="F955" s="87"/>
      <c r="G955" s="89"/>
      <c r="H955" s="89"/>
      <c r="I955" s="90"/>
      <c r="J955" s="91"/>
      <c r="K955" s="61"/>
      <c r="L955" s="61"/>
      <c r="M955" s="61"/>
      <c r="N955" s="61"/>
      <c r="O955" s="61"/>
      <c r="P955" s="61"/>
      <c r="Q955" s="61"/>
      <c r="R955" s="61"/>
      <c r="S955" s="61"/>
      <c r="T955" s="61"/>
      <c r="U955" s="61"/>
    </row>
    <row r="956">
      <c r="A956" s="87"/>
      <c r="B956" s="17"/>
      <c r="C956" s="87"/>
      <c r="D956" s="87"/>
      <c r="E956" s="88"/>
      <c r="F956" s="87"/>
      <c r="G956" s="89"/>
      <c r="H956" s="89"/>
      <c r="I956" s="90"/>
      <c r="J956" s="91"/>
      <c r="K956" s="61"/>
      <c r="L956" s="61"/>
      <c r="M956" s="61"/>
      <c r="N956" s="61"/>
      <c r="O956" s="61"/>
      <c r="P956" s="61"/>
      <c r="Q956" s="61"/>
      <c r="R956" s="61"/>
      <c r="S956" s="61"/>
      <c r="T956" s="61"/>
      <c r="U956" s="61"/>
    </row>
    <row r="957">
      <c r="A957" s="87"/>
      <c r="B957" s="17"/>
      <c r="C957" s="87"/>
      <c r="D957" s="87"/>
      <c r="E957" s="88"/>
      <c r="F957" s="87"/>
      <c r="G957" s="89"/>
      <c r="H957" s="89"/>
      <c r="I957" s="90"/>
      <c r="J957" s="91"/>
      <c r="K957" s="61"/>
      <c r="L957" s="61"/>
      <c r="M957" s="61"/>
      <c r="N957" s="61"/>
      <c r="O957" s="61"/>
      <c r="P957" s="61"/>
      <c r="Q957" s="61"/>
      <c r="R957" s="61"/>
      <c r="S957" s="61"/>
      <c r="T957" s="61"/>
      <c r="U957" s="61"/>
    </row>
    <row r="958">
      <c r="A958" s="87"/>
      <c r="B958" s="17"/>
      <c r="C958" s="87"/>
      <c r="D958" s="87"/>
      <c r="E958" s="88"/>
      <c r="F958" s="87"/>
      <c r="G958" s="89"/>
      <c r="H958" s="89"/>
      <c r="I958" s="90"/>
      <c r="J958" s="91"/>
      <c r="K958" s="61"/>
      <c r="L958" s="61"/>
      <c r="M958" s="61"/>
      <c r="N958" s="61"/>
      <c r="O958" s="61"/>
      <c r="P958" s="61"/>
      <c r="Q958" s="61"/>
      <c r="R958" s="61"/>
      <c r="S958" s="61"/>
      <c r="T958" s="61"/>
      <c r="U958" s="61"/>
    </row>
    <row r="959">
      <c r="A959" s="87"/>
      <c r="B959" s="17"/>
      <c r="C959" s="87"/>
      <c r="D959" s="87"/>
      <c r="E959" s="88"/>
      <c r="F959" s="87"/>
      <c r="G959" s="89"/>
      <c r="H959" s="89"/>
      <c r="I959" s="90"/>
      <c r="J959" s="91"/>
      <c r="K959" s="61"/>
      <c r="L959" s="61"/>
      <c r="M959" s="61"/>
      <c r="N959" s="61"/>
      <c r="O959" s="61"/>
      <c r="P959" s="61"/>
      <c r="Q959" s="61"/>
      <c r="R959" s="61"/>
      <c r="S959" s="61"/>
      <c r="T959" s="61"/>
      <c r="U959" s="61"/>
    </row>
    <row r="960">
      <c r="A960" s="87"/>
      <c r="B960" s="17"/>
      <c r="C960" s="87"/>
      <c r="D960" s="87"/>
      <c r="E960" s="88"/>
      <c r="F960" s="87"/>
      <c r="G960" s="89"/>
      <c r="H960" s="89"/>
      <c r="I960" s="90"/>
      <c r="J960" s="91"/>
      <c r="K960" s="61"/>
      <c r="L960" s="61"/>
      <c r="M960" s="61"/>
      <c r="N960" s="61"/>
      <c r="O960" s="61"/>
      <c r="P960" s="61"/>
      <c r="Q960" s="61"/>
      <c r="R960" s="61"/>
      <c r="S960" s="61"/>
      <c r="T960" s="61"/>
      <c r="U960" s="61"/>
    </row>
    <row r="961">
      <c r="A961" s="87"/>
      <c r="B961" s="17"/>
      <c r="C961" s="87"/>
      <c r="D961" s="87"/>
      <c r="E961" s="88"/>
      <c r="F961" s="87"/>
      <c r="G961" s="89"/>
      <c r="H961" s="89"/>
      <c r="I961" s="90"/>
      <c r="J961" s="91"/>
      <c r="K961" s="61"/>
      <c r="L961" s="61"/>
      <c r="M961" s="61"/>
      <c r="N961" s="61"/>
      <c r="O961" s="61"/>
      <c r="P961" s="61"/>
      <c r="Q961" s="61"/>
      <c r="R961" s="61"/>
      <c r="S961" s="61"/>
      <c r="T961" s="61"/>
      <c r="U961" s="61"/>
    </row>
    <row r="962">
      <c r="A962" s="87"/>
      <c r="B962" s="17"/>
      <c r="C962" s="87"/>
      <c r="D962" s="87"/>
      <c r="E962" s="88"/>
      <c r="F962" s="87"/>
      <c r="G962" s="89"/>
      <c r="H962" s="89"/>
      <c r="I962" s="90"/>
      <c r="J962" s="91"/>
      <c r="K962" s="61"/>
      <c r="L962" s="61"/>
      <c r="M962" s="61"/>
      <c r="N962" s="61"/>
      <c r="O962" s="61"/>
      <c r="P962" s="61"/>
      <c r="Q962" s="61"/>
      <c r="R962" s="61"/>
      <c r="S962" s="61"/>
      <c r="T962" s="61"/>
      <c r="U962" s="61"/>
    </row>
    <row r="963">
      <c r="A963" s="87"/>
      <c r="B963" s="17"/>
      <c r="C963" s="87"/>
      <c r="D963" s="87"/>
      <c r="E963" s="88"/>
      <c r="F963" s="87"/>
      <c r="G963" s="89"/>
      <c r="H963" s="89"/>
      <c r="I963" s="90"/>
      <c r="J963" s="91"/>
      <c r="K963" s="61"/>
      <c r="L963" s="61"/>
      <c r="M963" s="61"/>
      <c r="N963" s="61"/>
      <c r="O963" s="61"/>
      <c r="P963" s="61"/>
      <c r="Q963" s="61"/>
      <c r="R963" s="61"/>
      <c r="S963" s="61"/>
      <c r="T963" s="61"/>
      <c r="U963" s="61"/>
    </row>
    <row r="964">
      <c r="A964" s="87"/>
      <c r="B964" s="17"/>
      <c r="C964" s="87"/>
      <c r="D964" s="87"/>
      <c r="E964" s="88"/>
      <c r="F964" s="87"/>
      <c r="G964" s="89"/>
      <c r="H964" s="89"/>
      <c r="I964" s="90"/>
      <c r="J964" s="91"/>
      <c r="K964" s="61"/>
      <c r="L964" s="61"/>
      <c r="M964" s="61"/>
      <c r="N964" s="61"/>
      <c r="O964" s="61"/>
      <c r="P964" s="61"/>
      <c r="Q964" s="61"/>
      <c r="R964" s="61"/>
      <c r="S964" s="61"/>
      <c r="T964" s="61"/>
      <c r="U964" s="61"/>
    </row>
    <row r="965">
      <c r="A965" s="87"/>
      <c r="B965" s="17"/>
      <c r="C965" s="87"/>
      <c r="D965" s="87"/>
      <c r="E965" s="88"/>
      <c r="F965" s="87"/>
      <c r="G965" s="89"/>
      <c r="H965" s="89"/>
      <c r="I965" s="90"/>
      <c r="J965" s="91"/>
      <c r="K965" s="61"/>
      <c r="L965" s="61"/>
      <c r="M965" s="61"/>
      <c r="N965" s="61"/>
      <c r="O965" s="61"/>
      <c r="P965" s="61"/>
      <c r="Q965" s="61"/>
      <c r="R965" s="61"/>
      <c r="S965" s="61"/>
      <c r="T965" s="61"/>
      <c r="U965" s="61"/>
    </row>
    <row r="966">
      <c r="A966" s="87"/>
      <c r="B966" s="17"/>
      <c r="C966" s="87"/>
      <c r="D966" s="87"/>
      <c r="E966" s="88"/>
      <c r="F966" s="87"/>
      <c r="G966" s="89"/>
      <c r="H966" s="89"/>
      <c r="I966" s="90"/>
      <c r="J966" s="91"/>
      <c r="K966" s="61"/>
      <c r="L966" s="61"/>
      <c r="M966" s="61"/>
      <c r="N966" s="61"/>
      <c r="O966" s="61"/>
      <c r="P966" s="61"/>
      <c r="Q966" s="61"/>
      <c r="R966" s="61"/>
      <c r="S966" s="61"/>
      <c r="T966" s="61"/>
      <c r="U966" s="61"/>
    </row>
    <row r="967">
      <c r="A967" s="87"/>
      <c r="B967" s="17"/>
      <c r="C967" s="87"/>
      <c r="D967" s="87"/>
      <c r="E967" s="88"/>
      <c r="F967" s="87"/>
      <c r="G967" s="89"/>
      <c r="H967" s="89"/>
      <c r="I967" s="90"/>
      <c r="J967" s="91"/>
      <c r="K967" s="61"/>
      <c r="L967" s="61"/>
      <c r="M967" s="61"/>
      <c r="N967" s="61"/>
      <c r="O967" s="61"/>
      <c r="P967" s="61"/>
      <c r="Q967" s="61"/>
      <c r="R967" s="61"/>
      <c r="S967" s="61"/>
      <c r="T967" s="61"/>
      <c r="U967" s="61"/>
    </row>
    <row r="968">
      <c r="A968" s="87"/>
      <c r="B968" s="17"/>
      <c r="C968" s="87"/>
      <c r="D968" s="87"/>
      <c r="E968" s="88"/>
      <c r="F968" s="87"/>
      <c r="G968" s="89"/>
      <c r="H968" s="89"/>
      <c r="I968" s="90"/>
      <c r="J968" s="91"/>
      <c r="K968" s="61"/>
      <c r="L968" s="61"/>
      <c r="M968" s="61"/>
      <c r="N968" s="61"/>
      <c r="O968" s="61"/>
      <c r="P968" s="61"/>
      <c r="Q968" s="61"/>
      <c r="R968" s="61"/>
      <c r="S968" s="61"/>
      <c r="T968" s="61"/>
      <c r="U968" s="61"/>
    </row>
    <row r="969">
      <c r="A969" s="87"/>
      <c r="B969" s="17"/>
      <c r="C969" s="87"/>
      <c r="D969" s="87"/>
      <c r="E969" s="88"/>
      <c r="F969" s="87"/>
      <c r="G969" s="89"/>
      <c r="H969" s="89"/>
      <c r="I969" s="90"/>
      <c r="J969" s="91"/>
      <c r="K969" s="61"/>
      <c r="L969" s="61"/>
      <c r="M969" s="61"/>
      <c r="N969" s="61"/>
      <c r="O969" s="61"/>
      <c r="P969" s="61"/>
      <c r="Q969" s="61"/>
      <c r="R969" s="61"/>
      <c r="S969" s="61"/>
      <c r="T969" s="61"/>
      <c r="U969" s="61"/>
    </row>
    <row r="970">
      <c r="A970" s="87"/>
      <c r="B970" s="17"/>
      <c r="C970" s="87"/>
      <c r="D970" s="87"/>
      <c r="E970" s="88"/>
      <c r="F970" s="87"/>
      <c r="G970" s="89"/>
      <c r="H970" s="89"/>
      <c r="I970" s="90"/>
      <c r="J970" s="91"/>
      <c r="K970" s="61"/>
      <c r="L970" s="61"/>
      <c r="M970" s="61"/>
      <c r="N970" s="61"/>
      <c r="O970" s="61"/>
      <c r="P970" s="61"/>
      <c r="Q970" s="61"/>
      <c r="R970" s="61"/>
      <c r="S970" s="61"/>
      <c r="T970" s="61"/>
      <c r="U970" s="61"/>
    </row>
    <row r="971">
      <c r="A971" s="87"/>
      <c r="B971" s="17"/>
      <c r="C971" s="87"/>
      <c r="D971" s="87"/>
      <c r="E971" s="88"/>
      <c r="F971" s="87"/>
      <c r="G971" s="89"/>
      <c r="H971" s="89"/>
      <c r="I971" s="90"/>
      <c r="J971" s="91"/>
      <c r="K971" s="61"/>
      <c r="L971" s="61"/>
      <c r="M971" s="61"/>
      <c r="N971" s="61"/>
      <c r="O971" s="61"/>
      <c r="P971" s="61"/>
      <c r="Q971" s="61"/>
      <c r="R971" s="61"/>
      <c r="S971" s="61"/>
      <c r="T971" s="61"/>
      <c r="U971" s="61"/>
    </row>
    <row r="972">
      <c r="A972" s="87"/>
      <c r="B972" s="17"/>
      <c r="C972" s="87"/>
      <c r="D972" s="87"/>
      <c r="E972" s="88"/>
      <c r="F972" s="87"/>
      <c r="G972" s="89"/>
      <c r="H972" s="89"/>
      <c r="I972" s="90"/>
      <c r="J972" s="91"/>
      <c r="K972" s="61"/>
      <c r="L972" s="61"/>
      <c r="M972" s="61"/>
      <c r="N972" s="61"/>
      <c r="O972" s="61"/>
      <c r="P972" s="61"/>
      <c r="Q972" s="61"/>
      <c r="R972" s="61"/>
      <c r="S972" s="61"/>
      <c r="T972" s="61"/>
      <c r="U972" s="61"/>
    </row>
    <row r="973">
      <c r="A973" s="87"/>
      <c r="B973" s="17"/>
      <c r="C973" s="87"/>
      <c r="D973" s="87"/>
      <c r="E973" s="88"/>
      <c r="F973" s="87"/>
      <c r="G973" s="89"/>
      <c r="H973" s="89"/>
      <c r="I973" s="90"/>
      <c r="J973" s="91"/>
      <c r="K973" s="61"/>
      <c r="L973" s="61"/>
      <c r="M973" s="61"/>
      <c r="N973" s="61"/>
      <c r="O973" s="61"/>
      <c r="P973" s="61"/>
      <c r="Q973" s="61"/>
      <c r="R973" s="61"/>
      <c r="S973" s="61"/>
      <c r="T973" s="61"/>
      <c r="U973" s="61"/>
    </row>
    <row r="974">
      <c r="A974" s="87"/>
      <c r="B974" s="17"/>
      <c r="C974" s="87"/>
      <c r="D974" s="87"/>
      <c r="E974" s="88"/>
      <c r="F974" s="87"/>
      <c r="G974" s="89"/>
      <c r="H974" s="89"/>
      <c r="I974" s="90"/>
      <c r="J974" s="91"/>
      <c r="K974" s="61"/>
      <c r="L974" s="61"/>
      <c r="M974" s="61"/>
      <c r="N974" s="61"/>
      <c r="O974" s="61"/>
      <c r="P974" s="61"/>
      <c r="Q974" s="61"/>
      <c r="R974" s="61"/>
      <c r="S974" s="61"/>
      <c r="T974" s="61"/>
      <c r="U974" s="61"/>
    </row>
    <row r="975">
      <c r="A975" s="87"/>
      <c r="B975" s="17"/>
      <c r="C975" s="87"/>
      <c r="D975" s="87"/>
      <c r="E975" s="88"/>
      <c r="F975" s="87"/>
      <c r="G975" s="89"/>
      <c r="H975" s="89"/>
      <c r="I975" s="90"/>
      <c r="J975" s="91"/>
      <c r="K975" s="61"/>
      <c r="L975" s="61"/>
      <c r="M975" s="61"/>
      <c r="N975" s="61"/>
      <c r="O975" s="61"/>
      <c r="P975" s="61"/>
      <c r="Q975" s="61"/>
      <c r="R975" s="61"/>
      <c r="S975" s="61"/>
      <c r="T975" s="61"/>
      <c r="U975" s="61"/>
    </row>
    <row r="976">
      <c r="A976" s="87"/>
      <c r="B976" s="17"/>
      <c r="C976" s="87"/>
      <c r="D976" s="87"/>
      <c r="E976" s="88"/>
      <c r="F976" s="87"/>
      <c r="G976" s="89"/>
      <c r="H976" s="89"/>
      <c r="I976" s="90"/>
      <c r="J976" s="91"/>
      <c r="K976" s="61"/>
      <c r="L976" s="61"/>
      <c r="M976" s="61"/>
      <c r="N976" s="61"/>
      <c r="O976" s="61"/>
      <c r="P976" s="61"/>
      <c r="Q976" s="61"/>
      <c r="R976" s="61"/>
      <c r="S976" s="61"/>
      <c r="T976" s="61"/>
      <c r="U976" s="61"/>
    </row>
    <row r="977">
      <c r="A977" s="87"/>
      <c r="B977" s="17"/>
      <c r="C977" s="87"/>
      <c r="D977" s="87"/>
      <c r="E977" s="88"/>
      <c r="F977" s="87"/>
      <c r="G977" s="89"/>
      <c r="H977" s="89"/>
      <c r="I977" s="90"/>
      <c r="J977" s="91"/>
      <c r="K977" s="61"/>
      <c r="L977" s="61"/>
      <c r="M977" s="61"/>
      <c r="N977" s="61"/>
      <c r="O977" s="61"/>
      <c r="P977" s="61"/>
      <c r="Q977" s="61"/>
      <c r="R977" s="61"/>
      <c r="S977" s="61"/>
      <c r="T977" s="61"/>
      <c r="U977" s="61"/>
    </row>
    <row r="978">
      <c r="A978" s="87"/>
      <c r="B978" s="17"/>
      <c r="C978" s="87"/>
      <c r="D978" s="87"/>
      <c r="E978" s="88"/>
      <c r="F978" s="87"/>
      <c r="G978" s="89"/>
      <c r="H978" s="89"/>
      <c r="I978" s="90"/>
      <c r="J978" s="91"/>
      <c r="K978" s="61"/>
      <c r="L978" s="61"/>
      <c r="M978" s="61"/>
      <c r="N978" s="61"/>
      <c r="O978" s="61"/>
      <c r="P978" s="61"/>
      <c r="Q978" s="61"/>
      <c r="R978" s="61"/>
      <c r="S978" s="61"/>
      <c r="T978" s="61"/>
      <c r="U978" s="61"/>
    </row>
    <row r="979">
      <c r="A979" s="87"/>
      <c r="B979" s="17"/>
      <c r="C979" s="87"/>
      <c r="D979" s="87"/>
      <c r="E979" s="88"/>
      <c r="F979" s="87"/>
      <c r="G979" s="89"/>
      <c r="H979" s="89"/>
      <c r="I979" s="90"/>
      <c r="J979" s="91"/>
      <c r="K979" s="61"/>
      <c r="L979" s="61"/>
      <c r="M979" s="61"/>
      <c r="N979" s="61"/>
      <c r="O979" s="61"/>
      <c r="P979" s="61"/>
      <c r="Q979" s="61"/>
      <c r="R979" s="61"/>
      <c r="S979" s="61"/>
      <c r="T979" s="61"/>
      <c r="U979" s="61"/>
    </row>
    <row r="980">
      <c r="A980" s="87"/>
      <c r="B980" s="17"/>
      <c r="C980" s="87"/>
      <c r="D980" s="87"/>
      <c r="E980" s="88"/>
      <c r="F980" s="87"/>
      <c r="G980" s="89"/>
      <c r="H980" s="89"/>
      <c r="I980" s="90"/>
      <c r="J980" s="91"/>
      <c r="K980" s="61"/>
      <c r="L980" s="61"/>
      <c r="M980" s="61"/>
      <c r="N980" s="61"/>
      <c r="O980" s="61"/>
      <c r="P980" s="61"/>
      <c r="Q980" s="61"/>
      <c r="R980" s="61"/>
      <c r="S980" s="61"/>
      <c r="T980" s="61"/>
      <c r="U980" s="61"/>
    </row>
    <row r="981">
      <c r="A981" s="87"/>
      <c r="B981" s="17"/>
      <c r="C981" s="87"/>
      <c r="D981" s="87"/>
      <c r="E981" s="88"/>
      <c r="F981" s="87"/>
      <c r="G981" s="89"/>
      <c r="H981" s="89"/>
      <c r="I981" s="90"/>
      <c r="J981" s="91"/>
      <c r="K981" s="61"/>
      <c r="L981" s="61"/>
      <c r="M981" s="61"/>
      <c r="N981" s="61"/>
      <c r="O981" s="61"/>
      <c r="P981" s="61"/>
      <c r="Q981" s="61"/>
      <c r="R981" s="61"/>
      <c r="S981" s="61"/>
      <c r="T981" s="61"/>
      <c r="U981" s="61"/>
    </row>
    <row r="982">
      <c r="A982" s="87"/>
      <c r="B982" s="17"/>
      <c r="C982" s="87"/>
      <c r="D982" s="87"/>
      <c r="E982" s="88"/>
      <c r="F982" s="87"/>
      <c r="G982" s="89"/>
      <c r="H982" s="89"/>
      <c r="I982" s="90"/>
      <c r="J982" s="91"/>
      <c r="K982" s="61"/>
      <c r="L982" s="61"/>
      <c r="M982" s="61"/>
      <c r="N982" s="61"/>
      <c r="O982" s="61"/>
      <c r="P982" s="61"/>
      <c r="Q982" s="61"/>
      <c r="R982" s="61"/>
      <c r="S982" s="61"/>
      <c r="T982" s="61"/>
      <c r="U982" s="61"/>
    </row>
    <row r="983">
      <c r="A983" s="87"/>
      <c r="B983" s="17"/>
      <c r="C983" s="87"/>
      <c r="D983" s="87"/>
      <c r="E983" s="88"/>
      <c r="F983" s="87"/>
      <c r="G983" s="89"/>
      <c r="H983" s="89"/>
      <c r="I983" s="90"/>
      <c r="J983" s="91"/>
      <c r="K983" s="61"/>
      <c r="L983" s="61"/>
      <c r="M983" s="61"/>
      <c r="N983" s="61"/>
      <c r="O983" s="61"/>
      <c r="P983" s="61"/>
      <c r="Q983" s="61"/>
      <c r="R983" s="61"/>
      <c r="S983" s="61"/>
      <c r="T983" s="61"/>
      <c r="U983" s="61"/>
    </row>
    <row r="984">
      <c r="A984" s="87"/>
      <c r="B984" s="17"/>
      <c r="C984" s="87"/>
      <c r="D984" s="87"/>
      <c r="E984" s="88"/>
      <c r="F984" s="87"/>
      <c r="G984" s="89"/>
      <c r="H984" s="89"/>
      <c r="I984" s="90"/>
      <c r="J984" s="91"/>
      <c r="K984" s="61"/>
      <c r="L984" s="61"/>
      <c r="M984" s="61"/>
      <c r="N984" s="61"/>
      <c r="O984" s="61"/>
      <c r="P984" s="61"/>
      <c r="Q984" s="61"/>
      <c r="R984" s="61"/>
      <c r="S984" s="61"/>
      <c r="T984" s="61"/>
      <c r="U984" s="61"/>
    </row>
    <row r="985">
      <c r="A985" s="87"/>
      <c r="B985" s="17"/>
      <c r="C985" s="87"/>
      <c r="D985" s="87"/>
      <c r="E985" s="88"/>
      <c r="F985" s="87"/>
      <c r="G985" s="89"/>
      <c r="H985" s="89"/>
      <c r="I985" s="90"/>
      <c r="J985" s="91"/>
      <c r="K985" s="61"/>
      <c r="L985" s="61"/>
      <c r="M985" s="61"/>
      <c r="N985" s="61"/>
      <c r="O985" s="61"/>
      <c r="P985" s="61"/>
      <c r="Q985" s="61"/>
      <c r="R985" s="61"/>
      <c r="S985" s="61"/>
      <c r="T985" s="61"/>
      <c r="U985" s="61"/>
    </row>
    <row r="986">
      <c r="A986" s="87"/>
      <c r="B986" s="17"/>
      <c r="C986" s="87"/>
      <c r="D986" s="87"/>
      <c r="E986" s="88"/>
      <c r="F986" s="87"/>
      <c r="G986" s="89"/>
      <c r="H986" s="89"/>
      <c r="I986" s="90"/>
      <c r="J986" s="91"/>
      <c r="K986" s="61"/>
      <c r="L986" s="61"/>
      <c r="M986" s="61"/>
      <c r="N986" s="61"/>
      <c r="O986" s="61"/>
      <c r="P986" s="61"/>
      <c r="Q986" s="61"/>
      <c r="R986" s="61"/>
      <c r="S986" s="61"/>
      <c r="T986" s="61"/>
      <c r="U986" s="61"/>
    </row>
    <row r="987">
      <c r="A987" s="87"/>
      <c r="B987" s="17"/>
      <c r="C987" s="87"/>
      <c r="D987" s="87"/>
      <c r="E987" s="88"/>
      <c r="F987" s="87"/>
      <c r="G987" s="89"/>
      <c r="H987" s="89"/>
      <c r="I987" s="90"/>
      <c r="J987" s="91"/>
      <c r="K987" s="61"/>
      <c r="L987" s="61"/>
      <c r="M987" s="61"/>
      <c r="N987" s="61"/>
      <c r="O987" s="61"/>
      <c r="P987" s="61"/>
      <c r="Q987" s="61"/>
      <c r="R987" s="61"/>
      <c r="S987" s="61"/>
      <c r="T987" s="61"/>
      <c r="U987" s="61"/>
    </row>
    <row r="988">
      <c r="A988" s="87"/>
      <c r="B988" s="17"/>
      <c r="C988" s="87"/>
      <c r="D988" s="87"/>
      <c r="E988" s="88"/>
      <c r="F988" s="87"/>
      <c r="G988" s="89"/>
      <c r="H988" s="89"/>
      <c r="I988" s="90"/>
      <c r="J988" s="91"/>
      <c r="K988" s="61"/>
      <c r="L988" s="61"/>
      <c r="M988" s="61"/>
      <c r="N988" s="61"/>
      <c r="O988" s="61"/>
      <c r="P988" s="61"/>
      <c r="Q988" s="61"/>
      <c r="R988" s="61"/>
      <c r="S988" s="61"/>
      <c r="T988" s="61"/>
      <c r="U988" s="61"/>
    </row>
    <row r="989">
      <c r="A989" s="87"/>
      <c r="B989" s="17"/>
      <c r="C989" s="87"/>
      <c r="D989" s="87"/>
      <c r="E989" s="88"/>
      <c r="F989" s="87"/>
      <c r="G989" s="89"/>
      <c r="H989" s="89"/>
      <c r="I989" s="90"/>
      <c r="J989" s="91"/>
      <c r="K989" s="61"/>
      <c r="L989" s="61"/>
      <c r="M989" s="61"/>
      <c r="N989" s="61"/>
      <c r="O989" s="61"/>
      <c r="P989" s="61"/>
      <c r="Q989" s="61"/>
      <c r="R989" s="61"/>
      <c r="S989" s="61"/>
      <c r="T989" s="61"/>
      <c r="U989" s="61"/>
    </row>
    <row r="990">
      <c r="A990" s="87"/>
      <c r="B990" s="17"/>
      <c r="C990" s="87"/>
      <c r="D990" s="87"/>
      <c r="E990" s="88"/>
      <c r="F990" s="87"/>
      <c r="G990" s="89"/>
      <c r="H990" s="89"/>
      <c r="I990" s="90"/>
      <c r="J990" s="91"/>
      <c r="K990" s="61"/>
      <c r="L990" s="61"/>
      <c r="M990" s="61"/>
      <c r="N990" s="61"/>
      <c r="O990" s="61"/>
      <c r="P990" s="61"/>
      <c r="Q990" s="61"/>
      <c r="R990" s="61"/>
      <c r="S990" s="61"/>
      <c r="T990" s="61"/>
      <c r="U990" s="61"/>
    </row>
    <row r="991">
      <c r="A991" s="87"/>
      <c r="B991" s="17"/>
      <c r="C991" s="87"/>
      <c r="D991" s="87"/>
      <c r="E991" s="88"/>
      <c r="F991" s="87"/>
      <c r="G991" s="89"/>
      <c r="H991" s="89"/>
      <c r="I991" s="90"/>
      <c r="J991" s="91"/>
      <c r="K991" s="61"/>
      <c r="L991" s="61"/>
      <c r="M991" s="61"/>
      <c r="N991" s="61"/>
      <c r="O991" s="61"/>
      <c r="P991" s="61"/>
      <c r="Q991" s="61"/>
      <c r="R991" s="61"/>
      <c r="S991" s="61"/>
      <c r="T991" s="61"/>
      <c r="U991" s="61"/>
    </row>
    <row r="992">
      <c r="A992" s="87"/>
      <c r="B992" s="17"/>
      <c r="C992" s="87"/>
      <c r="D992" s="87"/>
      <c r="E992" s="88"/>
      <c r="F992" s="87"/>
      <c r="G992" s="89"/>
      <c r="H992" s="89"/>
      <c r="I992" s="90"/>
      <c r="J992" s="91"/>
      <c r="K992" s="61"/>
      <c r="L992" s="61"/>
      <c r="M992" s="61"/>
      <c r="N992" s="61"/>
      <c r="O992" s="61"/>
      <c r="P992" s="61"/>
      <c r="Q992" s="61"/>
      <c r="R992" s="61"/>
      <c r="S992" s="61"/>
      <c r="T992" s="61"/>
      <c r="U992" s="61"/>
    </row>
    <row r="993">
      <c r="A993" s="87"/>
      <c r="B993" s="17"/>
      <c r="C993" s="87"/>
      <c r="D993" s="87"/>
      <c r="E993" s="88"/>
      <c r="F993" s="87"/>
      <c r="G993" s="89"/>
      <c r="H993" s="89"/>
      <c r="I993" s="90"/>
      <c r="J993" s="91"/>
      <c r="K993" s="61"/>
      <c r="L993" s="61"/>
      <c r="M993" s="61"/>
      <c r="N993" s="61"/>
      <c r="O993" s="61"/>
      <c r="P993" s="61"/>
      <c r="Q993" s="61"/>
      <c r="R993" s="61"/>
      <c r="S993" s="61"/>
      <c r="T993" s="61"/>
      <c r="U993" s="61"/>
    </row>
    <row r="994">
      <c r="A994" s="87"/>
      <c r="B994" s="17"/>
      <c r="C994" s="87"/>
      <c r="D994" s="87"/>
      <c r="E994" s="88"/>
      <c r="F994" s="87"/>
      <c r="G994" s="89"/>
      <c r="H994" s="89"/>
      <c r="I994" s="90"/>
      <c r="J994" s="91"/>
      <c r="K994" s="61"/>
      <c r="L994" s="61"/>
      <c r="M994" s="61"/>
      <c r="N994" s="61"/>
      <c r="O994" s="61"/>
      <c r="P994" s="61"/>
      <c r="Q994" s="61"/>
      <c r="R994" s="61"/>
      <c r="S994" s="61"/>
      <c r="T994" s="61"/>
      <c r="U994" s="61"/>
    </row>
    <row r="995">
      <c r="A995" s="87"/>
      <c r="B995" s="17"/>
      <c r="C995" s="87"/>
      <c r="D995" s="87"/>
      <c r="E995" s="88"/>
      <c r="F995" s="87"/>
      <c r="G995" s="89"/>
      <c r="H995" s="89"/>
      <c r="I995" s="90"/>
      <c r="J995" s="91"/>
      <c r="K995" s="61"/>
      <c r="L995" s="61"/>
      <c r="M995" s="61"/>
      <c r="N995" s="61"/>
      <c r="O995" s="61"/>
      <c r="P995" s="61"/>
      <c r="Q995" s="61"/>
      <c r="R995" s="61"/>
      <c r="S995" s="61"/>
      <c r="T995" s="61"/>
      <c r="U995" s="61"/>
    </row>
    <row r="996">
      <c r="A996" s="87"/>
      <c r="B996" s="17"/>
      <c r="C996" s="87"/>
      <c r="D996" s="87"/>
      <c r="E996" s="88"/>
      <c r="F996" s="87"/>
      <c r="G996" s="89"/>
      <c r="H996" s="89"/>
      <c r="I996" s="90"/>
      <c r="J996" s="91"/>
      <c r="K996" s="61"/>
      <c r="L996" s="61"/>
      <c r="M996" s="61"/>
      <c r="N996" s="61"/>
      <c r="O996" s="61"/>
      <c r="P996" s="61"/>
      <c r="Q996" s="61"/>
      <c r="R996" s="61"/>
      <c r="S996" s="61"/>
      <c r="T996" s="61"/>
      <c r="U996" s="61"/>
    </row>
    <row r="997">
      <c r="A997" s="87"/>
      <c r="B997" s="17"/>
      <c r="C997" s="87"/>
      <c r="D997" s="87"/>
      <c r="E997" s="88"/>
      <c r="F997" s="87"/>
      <c r="G997" s="89"/>
      <c r="H997" s="89"/>
      <c r="I997" s="90"/>
      <c r="J997" s="91"/>
      <c r="K997" s="61"/>
      <c r="L997" s="61"/>
      <c r="M997" s="61"/>
      <c r="N997" s="61"/>
      <c r="O997" s="61"/>
      <c r="P997" s="61"/>
      <c r="Q997" s="61"/>
      <c r="R997" s="61"/>
      <c r="S997" s="61"/>
      <c r="T997" s="61"/>
      <c r="U997" s="61"/>
    </row>
    <row r="998">
      <c r="A998" s="87"/>
      <c r="B998" s="17"/>
      <c r="C998" s="87"/>
      <c r="D998" s="87"/>
      <c r="E998" s="88"/>
      <c r="F998" s="87"/>
      <c r="G998" s="89"/>
      <c r="H998" s="89"/>
      <c r="I998" s="90"/>
      <c r="J998" s="91"/>
      <c r="K998" s="61"/>
      <c r="L998" s="61"/>
      <c r="M998" s="61"/>
      <c r="N998" s="61"/>
      <c r="O998" s="61"/>
      <c r="P998" s="61"/>
      <c r="Q998" s="61"/>
      <c r="R998" s="61"/>
      <c r="S998" s="61"/>
      <c r="T998" s="61"/>
      <c r="U998" s="61"/>
    </row>
    <row r="999">
      <c r="A999" s="87"/>
      <c r="B999" s="17"/>
      <c r="C999" s="87"/>
      <c r="D999" s="87"/>
      <c r="E999" s="88"/>
      <c r="F999" s="87"/>
      <c r="G999" s="89"/>
      <c r="H999" s="89"/>
      <c r="I999" s="90"/>
      <c r="J999" s="91"/>
      <c r="K999" s="61"/>
      <c r="L999" s="61"/>
      <c r="M999" s="61"/>
      <c r="N999" s="61"/>
      <c r="O999" s="61"/>
      <c r="P999" s="61"/>
      <c r="Q999" s="61"/>
      <c r="R999" s="61"/>
      <c r="S999" s="61"/>
      <c r="T999" s="61"/>
      <c r="U999" s="61"/>
    </row>
    <row r="1000">
      <c r="A1000" s="87"/>
      <c r="B1000" s="17"/>
      <c r="C1000" s="87"/>
      <c r="D1000" s="87"/>
      <c r="E1000" s="88"/>
      <c r="F1000" s="87"/>
      <c r="G1000" s="89"/>
      <c r="H1000" s="89"/>
      <c r="I1000" s="90"/>
      <c r="J1000" s="91"/>
      <c r="K1000" s="61"/>
      <c r="L1000" s="61"/>
      <c r="M1000" s="61"/>
      <c r="N1000" s="61"/>
      <c r="O1000" s="61"/>
      <c r="P1000" s="61"/>
      <c r="Q1000" s="61"/>
      <c r="R1000" s="61"/>
      <c r="S1000" s="61"/>
      <c r="T1000" s="61"/>
      <c r="U1000" s="61"/>
    </row>
    <row r="1001">
      <c r="A1001" s="87"/>
      <c r="B1001" s="17"/>
      <c r="C1001" s="87"/>
      <c r="D1001" s="87"/>
      <c r="E1001" s="88"/>
      <c r="F1001" s="87"/>
      <c r="G1001" s="89"/>
      <c r="H1001" s="89"/>
      <c r="I1001" s="90"/>
      <c r="J1001" s="91"/>
      <c r="K1001" s="61"/>
      <c r="L1001" s="61"/>
      <c r="M1001" s="61"/>
      <c r="N1001" s="61"/>
      <c r="O1001" s="61"/>
      <c r="P1001" s="61"/>
      <c r="Q1001" s="61"/>
      <c r="R1001" s="61"/>
      <c r="S1001" s="61"/>
      <c r="T1001" s="61"/>
      <c r="U1001" s="61"/>
    </row>
    <row r="1002">
      <c r="A1002" s="87"/>
      <c r="B1002" s="17"/>
      <c r="C1002" s="87"/>
      <c r="D1002" s="87"/>
      <c r="E1002" s="88"/>
      <c r="F1002" s="87"/>
      <c r="G1002" s="89"/>
      <c r="H1002" s="89"/>
      <c r="I1002" s="90"/>
      <c r="J1002" s="91"/>
      <c r="K1002" s="61"/>
      <c r="L1002" s="61"/>
      <c r="M1002" s="61"/>
      <c r="N1002" s="61"/>
      <c r="O1002" s="61"/>
      <c r="P1002" s="61"/>
      <c r="Q1002" s="61"/>
      <c r="R1002" s="61"/>
      <c r="S1002" s="61"/>
      <c r="T1002" s="61"/>
      <c r="U1002" s="61"/>
    </row>
    <row r="1003">
      <c r="A1003" s="87"/>
      <c r="B1003" s="17"/>
      <c r="C1003" s="87"/>
      <c r="D1003" s="87"/>
      <c r="E1003" s="88"/>
      <c r="F1003" s="87"/>
      <c r="G1003" s="89"/>
      <c r="H1003" s="89"/>
      <c r="I1003" s="90"/>
      <c r="J1003" s="91"/>
      <c r="K1003" s="61"/>
      <c r="L1003" s="61"/>
      <c r="M1003" s="61"/>
      <c r="N1003" s="61"/>
      <c r="O1003" s="61"/>
      <c r="P1003" s="61"/>
      <c r="Q1003" s="61"/>
      <c r="R1003" s="61"/>
      <c r="S1003" s="61"/>
      <c r="T1003" s="61"/>
      <c r="U1003" s="61"/>
    </row>
    <row r="1004">
      <c r="A1004" s="87"/>
      <c r="B1004" s="17"/>
      <c r="C1004" s="87"/>
      <c r="D1004" s="87"/>
      <c r="E1004" s="88"/>
      <c r="F1004" s="87"/>
      <c r="G1004" s="89"/>
      <c r="H1004" s="89"/>
      <c r="I1004" s="90"/>
      <c r="J1004" s="91"/>
      <c r="K1004" s="61"/>
      <c r="L1004" s="61"/>
      <c r="M1004" s="61"/>
      <c r="N1004" s="61"/>
      <c r="O1004" s="61"/>
      <c r="P1004" s="61"/>
      <c r="Q1004" s="61"/>
      <c r="R1004" s="61"/>
      <c r="S1004" s="61"/>
      <c r="T1004" s="61"/>
      <c r="U1004" s="61"/>
    </row>
    <row r="1005">
      <c r="A1005" s="87"/>
      <c r="B1005" s="17"/>
      <c r="C1005" s="87"/>
      <c r="D1005" s="87"/>
      <c r="E1005" s="88"/>
      <c r="F1005" s="87"/>
      <c r="G1005" s="89"/>
      <c r="H1005" s="89"/>
      <c r="I1005" s="90"/>
      <c r="J1005" s="91"/>
      <c r="K1005" s="61"/>
      <c r="L1005" s="61"/>
      <c r="M1005" s="61"/>
      <c r="N1005" s="61"/>
      <c r="O1005" s="61"/>
      <c r="P1005" s="61"/>
      <c r="Q1005" s="61"/>
      <c r="R1005" s="61"/>
      <c r="S1005" s="61"/>
      <c r="T1005" s="61"/>
      <c r="U1005" s="61"/>
    </row>
    <row r="1006">
      <c r="A1006" s="87"/>
      <c r="B1006" s="17"/>
      <c r="C1006" s="87"/>
      <c r="D1006" s="87"/>
      <c r="E1006" s="88"/>
      <c r="F1006" s="87"/>
      <c r="G1006" s="89"/>
      <c r="H1006" s="89"/>
      <c r="I1006" s="90"/>
      <c r="J1006" s="91"/>
      <c r="K1006" s="61"/>
      <c r="L1006" s="61"/>
      <c r="M1006" s="61"/>
      <c r="N1006" s="61"/>
      <c r="O1006" s="61"/>
      <c r="P1006" s="61"/>
      <c r="Q1006" s="61"/>
      <c r="R1006" s="61"/>
      <c r="S1006" s="61"/>
      <c r="T1006" s="61"/>
      <c r="U1006" s="61"/>
    </row>
    <row r="1007">
      <c r="A1007" s="87"/>
      <c r="B1007" s="17"/>
      <c r="C1007" s="87"/>
      <c r="D1007" s="87"/>
      <c r="E1007" s="88"/>
      <c r="F1007" s="87"/>
      <c r="G1007" s="89"/>
      <c r="H1007" s="89"/>
      <c r="I1007" s="90"/>
      <c r="J1007" s="91"/>
      <c r="K1007" s="61"/>
      <c r="L1007" s="61"/>
      <c r="M1007" s="61"/>
      <c r="N1007" s="61"/>
      <c r="O1007" s="61"/>
      <c r="P1007" s="61"/>
      <c r="Q1007" s="61"/>
      <c r="R1007" s="61"/>
      <c r="S1007" s="61"/>
      <c r="T1007" s="61"/>
      <c r="U1007" s="61"/>
    </row>
    <row r="1008">
      <c r="A1008" s="87"/>
      <c r="B1008" s="17"/>
      <c r="C1008" s="87"/>
      <c r="D1008" s="87"/>
      <c r="E1008" s="88"/>
      <c r="F1008" s="87"/>
      <c r="G1008" s="89"/>
      <c r="H1008" s="89"/>
      <c r="I1008" s="90"/>
      <c r="J1008" s="91"/>
      <c r="K1008" s="61"/>
      <c r="L1008" s="61"/>
      <c r="M1008" s="61"/>
      <c r="N1008" s="61"/>
      <c r="O1008" s="61"/>
      <c r="P1008" s="61"/>
      <c r="Q1008" s="61"/>
      <c r="R1008" s="61"/>
      <c r="S1008" s="61"/>
      <c r="T1008" s="61"/>
      <c r="U1008" s="61"/>
    </row>
    <row r="1009">
      <c r="A1009" s="87"/>
      <c r="B1009" s="17"/>
      <c r="C1009" s="87"/>
      <c r="D1009" s="87"/>
      <c r="E1009" s="88"/>
      <c r="F1009" s="87"/>
      <c r="G1009" s="89"/>
      <c r="H1009" s="89"/>
      <c r="I1009" s="90"/>
      <c r="J1009" s="91"/>
      <c r="K1009" s="61"/>
      <c r="L1009" s="61"/>
      <c r="M1009" s="61"/>
      <c r="N1009" s="61"/>
      <c r="O1009" s="61"/>
      <c r="P1009" s="61"/>
      <c r="Q1009" s="61"/>
      <c r="R1009" s="61"/>
      <c r="S1009" s="61"/>
      <c r="T1009" s="61"/>
      <c r="U1009" s="61"/>
    </row>
    <row r="1010">
      <c r="A1010" s="87"/>
      <c r="B1010" s="17"/>
      <c r="C1010" s="87"/>
      <c r="D1010" s="87"/>
      <c r="E1010" s="88"/>
      <c r="F1010" s="87"/>
      <c r="G1010" s="89"/>
      <c r="H1010" s="89"/>
      <c r="I1010" s="90"/>
      <c r="J1010" s="91"/>
      <c r="K1010" s="61"/>
      <c r="L1010" s="61"/>
      <c r="M1010" s="61"/>
      <c r="N1010" s="61"/>
      <c r="O1010" s="61"/>
      <c r="P1010" s="61"/>
      <c r="Q1010" s="61"/>
      <c r="R1010" s="61"/>
      <c r="S1010" s="61"/>
      <c r="T1010" s="61"/>
      <c r="U1010" s="61"/>
    </row>
    <row r="1011">
      <c r="A1011" s="87"/>
      <c r="B1011" s="17"/>
      <c r="C1011" s="87"/>
      <c r="D1011" s="87"/>
      <c r="E1011" s="88"/>
      <c r="F1011" s="87"/>
      <c r="G1011" s="89"/>
      <c r="H1011" s="89"/>
      <c r="I1011" s="90"/>
      <c r="J1011" s="91"/>
      <c r="K1011" s="61"/>
      <c r="L1011" s="61"/>
      <c r="M1011" s="61"/>
      <c r="N1011" s="61"/>
      <c r="O1011" s="61"/>
      <c r="P1011" s="61"/>
      <c r="Q1011" s="61"/>
      <c r="R1011" s="61"/>
      <c r="S1011" s="61"/>
      <c r="T1011" s="61"/>
      <c r="U1011" s="61"/>
    </row>
    <row r="1012">
      <c r="A1012" s="87"/>
      <c r="B1012" s="17"/>
      <c r="C1012" s="87"/>
      <c r="D1012" s="87"/>
      <c r="E1012" s="88"/>
      <c r="F1012" s="87"/>
      <c r="G1012" s="89"/>
      <c r="H1012" s="89"/>
      <c r="I1012" s="90"/>
      <c r="J1012" s="91"/>
      <c r="K1012" s="61"/>
      <c r="L1012" s="61"/>
      <c r="M1012" s="61"/>
      <c r="N1012" s="61"/>
      <c r="O1012" s="61"/>
      <c r="P1012" s="61"/>
      <c r="Q1012" s="61"/>
      <c r="R1012" s="61"/>
      <c r="S1012" s="61"/>
      <c r="T1012" s="61"/>
      <c r="U1012" s="61"/>
    </row>
    <row r="1013">
      <c r="A1013" s="87"/>
      <c r="B1013" s="17"/>
      <c r="C1013" s="87"/>
      <c r="D1013" s="87"/>
      <c r="E1013" s="88"/>
      <c r="F1013" s="87"/>
      <c r="G1013" s="89"/>
      <c r="H1013" s="89"/>
      <c r="I1013" s="90"/>
      <c r="J1013" s="91"/>
      <c r="K1013" s="61"/>
      <c r="L1013" s="61"/>
      <c r="M1013" s="61"/>
      <c r="N1013" s="61"/>
      <c r="O1013" s="61"/>
      <c r="P1013" s="61"/>
      <c r="Q1013" s="61"/>
      <c r="R1013" s="61"/>
      <c r="S1013" s="61"/>
      <c r="T1013" s="61"/>
      <c r="U1013" s="61"/>
    </row>
    <row r="1014">
      <c r="A1014" s="87"/>
      <c r="B1014" s="17"/>
      <c r="C1014" s="87"/>
      <c r="D1014" s="87"/>
      <c r="E1014" s="88"/>
      <c r="F1014" s="87"/>
      <c r="G1014" s="89"/>
      <c r="H1014" s="89"/>
      <c r="I1014" s="90"/>
      <c r="J1014" s="91"/>
      <c r="K1014" s="61"/>
      <c r="L1014" s="61"/>
      <c r="M1014" s="61"/>
      <c r="N1014" s="61"/>
      <c r="O1014" s="61"/>
      <c r="P1014" s="61"/>
      <c r="Q1014" s="61"/>
      <c r="R1014" s="61"/>
      <c r="S1014" s="61"/>
      <c r="T1014" s="61"/>
      <c r="U1014" s="61"/>
    </row>
    <row r="1015">
      <c r="A1015" s="87"/>
      <c r="B1015" s="17"/>
      <c r="C1015" s="87"/>
      <c r="D1015" s="87"/>
      <c r="E1015" s="88"/>
      <c r="F1015" s="87"/>
      <c r="G1015" s="89"/>
      <c r="H1015" s="89"/>
      <c r="I1015" s="90"/>
      <c r="J1015" s="91"/>
      <c r="K1015" s="61"/>
      <c r="L1015" s="61"/>
      <c r="M1015" s="61"/>
      <c r="N1015" s="61"/>
      <c r="O1015" s="61"/>
      <c r="P1015" s="61"/>
      <c r="Q1015" s="61"/>
      <c r="R1015" s="61"/>
      <c r="S1015" s="61"/>
      <c r="T1015" s="61"/>
      <c r="U1015" s="61"/>
    </row>
    <row r="1016">
      <c r="A1016" s="87"/>
      <c r="B1016" s="17"/>
      <c r="C1016" s="87"/>
      <c r="D1016" s="87"/>
      <c r="E1016" s="88"/>
      <c r="F1016" s="87"/>
      <c r="G1016" s="89"/>
      <c r="H1016" s="89"/>
      <c r="I1016" s="90"/>
      <c r="J1016" s="91"/>
      <c r="K1016" s="61"/>
      <c r="L1016" s="61"/>
      <c r="M1016" s="61"/>
      <c r="N1016" s="61"/>
      <c r="O1016" s="61"/>
      <c r="P1016" s="61"/>
      <c r="Q1016" s="61"/>
      <c r="R1016" s="61"/>
      <c r="S1016" s="61"/>
      <c r="T1016" s="61"/>
      <c r="U1016" s="61"/>
    </row>
    <row r="1017">
      <c r="A1017" s="87"/>
      <c r="B1017" s="17"/>
      <c r="C1017" s="87"/>
      <c r="D1017" s="87"/>
      <c r="E1017" s="88"/>
      <c r="F1017" s="87"/>
      <c r="G1017" s="89"/>
      <c r="H1017" s="89"/>
      <c r="I1017" s="90"/>
      <c r="J1017" s="91"/>
      <c r="K1017" s="61"/>
      <c r="L1017" s="61"/>
      <c r="M1017" s="61"/>
      <c r="N1017" s="61"/>
      <c r="O1017" s="61"/>
      <c r="P1017" s="61"/>
      <c r="Q1017" s="61"/>
      <c r="R1017" s="61"/>
      <c r="S1017" s="61"/>
      <c r="T1017" s="61"/>
      <c r="U1017" s="61"/>
    </row>
    <row r="1018">
      <c r="A1018" s="87"/>
      <c r="B1018" s="17"/>
      <c r="C1018" s="87"/>
      <c r="D1018" s="87"/>
      <c r="E1018" s="88"/>
      <c r="F1018" s="87"/>
      <c r="G1018" s="89"/>
      <c r="H1018" s="89"/>
      <c r="I1018" s="90"/>
      <c r="J1018" s="91"/>
      <c r="K1018" s="61"/>
      <c r="L1018" s="61"/>
      <c r="M1018" s="61"/>
      <c r="N1018" s="61"/>
      <c r="O1018" s="61"/>
      <c r="P1018" s="61"/>
      <c r="Q1018" s="61"/>
      <c r="R1018" s="61"/>
      <c r="S1018" s="61"/>
      <c r="T1018" s="61"/>
      <c r="U1018" s="61"/>
    </row>
    <row r="1019">
      <c r="A1019" s="87"/>
      <c r="B1019" s="17"/>
      <c r="C1019" s="87"/>
      <c r="D1019" s="87"/>
      <c r="E1019" s="88"/>
      <c r="F1019" s="87"/>
      <c r="G1019" s="89"/>
      <c r="H1019" s="89"/>
      <c r="I1019" s="90"/>
      <c r="J1019" s="91"/>
      <c r="K1019" s="61"/>
      <c r="L1019" s="61"/>
      <c r="M1019" s="61"/>
      <c r="N1019" s="61"/>
      <c r="O1019" s="61"/>
      <c r="P1019" s="61"/>
      <c r="Q1019" s="61"/>
      <c r="R1019" s="61"/>
      <c r="S1019" s="61"/>
      <c r="T1019" s="61"/>
      <c r="U1019" s="61"/>
    </row>
    <row r="1020">
      <c r="A1020" s="87"/>
      <c r="B1020" s="17"/>
      <c r="C1020" s="87"/>
      <c r="D1020" s="87"/>
      <c r="E1020" s="88"/>
      <c r="F1020" s="87"/>
      <c r="G1020" s="89"/>
      <c r="H1020" s="89"/>
      <c r="I1020" s="90"/>
      <c r="J1020" s="91"/>
      <c r="K1020" s="61"/>
      <c r="L1020" s="61"/>
      <c r="M1020" s="61"/>
      <c r="N1020" s="61"/>
      <c r="O1020" s="61"/>
      <c r="P1020" s="61"/>
      <c r="Q1020" s="61"/>
      <c r="R1020" s="61"/>
      <c r="S1020" s="61"/>
      <c r="T1020" s="61"/>
      <c r="U1020" s="61"/>
    </row>
    <row r="1021">
      <c r="A1021" s="87"/>
      <c r="B1021" s="17"/>
      <c r="C1021" s="87"/>
      <c r="D1021" s="87"/>
      <c r="E1021" s="88"/>
      <c r="F1021" s="87"/>
      <c r="G1021" s="89"/>
      <c r="H1021" s="89"/>
      <c r="I1021" s="90"/>
      <c r="J1021" s="91"/>
      <c r="K1021" s="61"/>
      <c r="L1021" s="61"/>
      <c r="M1021" s="61"/>
      <c r="N1021" s="61"/>
      <c r="O1021" s="61"/>
      <c r="P1021" s="61"/>
      <c r="Q1021" s="61"/>
      <c r="R1021" s="61"/>
      <c r="S1021" s="61"/>
      <c r="T1021" s="61"/>
      <c r="U1021" s="61"/>
    </row>
    <row r="1022">
      <c r="A1022" s="87"/>
      <c r="B1022" s="17"/>
      <c r="C1022" s="87"/>
      <c r="D1022" s="87"/>
      <c r="E1022" s="88"/>
      <c r="F1022" s="87"/>
      <c r="G1022" s="89"/>
      <c r="H1022" s="89"/>
      <c r="I1022" s="90"/>
      <c r="J1022" s="91"/>
      <c r="K1022" s="61"/>
      <c r="L1022" s="61"/>
      <c r="M1022" s="61"/>
      <c r="N1022" s="61"/>
      <c r="O1022" s="61"/>
      <c r="P1022" s="61"/>
      <c r="Q1022" s="61"/>
      <c r="R1022" s="61"/>
      <c r="S1022" s="61"/>
      <c r="T1022" s="61"/>
      <c r="U1022" s="61"/>
    </row>
    <row r="1023">
      <c r="A1023" s="87"/>
      <c r="B1023" s="17"/>
      <c r="C1023" s="87"/>
      <c r="D1023" s="87"/>
      <c r="E1023" s="88"/>
      <c r="F1023" s="87"/>
      <c r="G1023" s="89"/>
      <c r="H1023" s="89"/>
      <c r="I1023" s="90"/>
      <c r="J1023" s="91"/>
      <c r="K1023" s="61"/>
      <c r="L1023" s="61"/>
      <c r="M1023" s="61"/>
      <c r="N1023" s="61"/>
      <c r="O1023" s="61"/>
      <c r="P1023" s="61"/>
      <c r="Q1023" s="61"/>
      <c r="R1023" s="61"/>
      <c r="S1023" s="61"/>
      <c r="T1023" s="61"/>
      <c r="U1023" s="61"/>
    </row>
    <row r="1024">
      <c r="A1024" s="87"/>
      <c r="B1024" s="17"/>
      <c r="C1024" s="87"/>
      <c r="D1024" s="87"/>
      <c r="E1024" s="88"/>
      <c r="F1024" s="87"/>
      <c r="G1024" s="89"/>
      <c r="H1024" s="89"/>
      <c r="I1024" s="90"/>
      <c r="J1024" s="91"/>
      <c r="K1024" s="61"/>
      <c r="L1024" s="61"/>
      <c r="M1024" s="61"/>
      <c r="N1024" s="61"/>
      <c r="O1024" s="61"/>
      <c r="P1024" s="61"/>
      <c r="Q1024" s="61"/>
      <c r="R1024" s="61"/>
      <c r="S1024" s="61"/>
      <c r="T1024" s="61"/>
      <c r="U1024" s="61"/>
    </row>
    <row r="1025">
      <c r="A1025" s="87"/>
      <c r="B1025" s="17"/>
      <c r="C1025" s="87"/>
      <c r="D1025" s="87"/>
      <c r="E1025" s="88"/>
      <c r="F1025" s="87"/>
      <c r="G1025" s="89"/>
      <c r="H1025" s="89"/>
      <c r="I1025" s="90"/>
      <c r="J1025" s="91"/>
      <c r="K1025" s="61"/>
      <c r="L1025" s="61"/>
      <c r="M1025" s="61"/>
      <c r="N1025" s="61"/>
      <c r="O1025" s="61"/>
      <c r="P1025" s="61"/>
      <c r="Q1025" s="61"/>
      <c r="R1025" s="61"/>
      <c r="S1025" s="61"/>
      <c r="T1025" s="61"/>
      <c r="U1025" s="61"/>
    </row>
    <row r="1026">
      <c r="A1026" s="87"/>
      <c r="B1026" s="17"/>
      <c r="C1026" s="87"/>
      <c r="D1026" s="87"/>
      <c r="E1026" s="88"/>
      <c r="F1026" s="87"/>
      <c r="G1026" s="89"/>
      <c r="H1026" s="89"/>
      <c r="I1026" s="90"/>
      <c r="J1026" s="91"/>
      <c r="K1026" s="61"/>
      <c r="L1026" s="61"/>
      <c r="M1026" s="61"/>
      <c r="N1026" s="61"/>
      <c r="O1026" s="61"/>
      <c r="P1026" s="61"/>
      <c r="Q1026" s="61"/>
      <c r="R1026" s="61"/>
      <c r="S1026" s="61"/>
      <c r="T1026" s="61"/>
      <c r="U1026" s="61"/>
    </row>
    <row r="1027">
      <c r="A1027" s="87"/>
      <c r="B1027" s="17"/>
      <c r="C1027" s="87"/>
      <c r="D1027" s="87"/>
      <c r="E1027" s="88"/>
      <c r="F1027" s="87"/>
      <c r="G1027" s="89"/>
      <c r="H1027" s="89"/>
      <c r="I1027" s="90"/>
      <c r="J1027" s="91"/>
      <c r="K1027" s="61"/>
      <c r="L1027" s="61"/>
      <c r="M1027" s="61"/>
      <c r="N1027" s="61"/>
      <c r="O1027" s="61"/>
      <c r="P1027" s="61"/>
      <c r="Q1027" s="61"/>
      <c r="R1027" s="61"/>
      <c r="S1027" s="61"/>
      <c r="T1027" s="61"/>
      <c r="U1027" s="61"/>
    </row>
    <row r="1028">
      <c r="A1028" s="87"/>
      <c r="B1028" s="17"/>
      <c r="C1028" s="87"/>
      <c r="D1028" s="87"/>
      <c r="E1028" s="88"/>
      <c r="F1028" s="87"/>
      <c r="G1028" s="89"/>
      <c r="H1028" s="89"/>
      <c r="I1028" s="90"/>
      <c r="J1028" s="91"/>
      <c r="K1028" s="61"/>
      <c r="L1028" s="61"/>
      <c r="M1028" s="61"/>
      <c r="N1028" s="61"/>
      <c r="O1028" s="61"/>
      <c r="P1028" s="61"/>
      <c r="Q1028" s="61"/>
      <c r="R1028" s="61"/>
      <c r="S1028" s="61"/>
      <c r="T1028" s="61"/>
      <c r="U1028" s="61"/>
    </row>
    <row r="1029">
      <c r="A1029" s="87"/>
      <c r="B1029" s="17"/>
      <c r="C1029" s="87"/>
      <c r="D1029" s="87"/>
      <c r="E1029" s="88"/>
      <c r="F1029" s="87"/>
      <c r="G1029" s="89"/>
      <c r="H1029" s="89"/>
      <c r="I1029" s="90"/>
      <c r="J1029" s="91"/>
      <c r="K1029" s="61"/>
      <c r="L1029" s="61"/>
      <c r="M1029" s="61"/>
      <c r="N1029" s="61"/>
      <c r="O1029" s="61"/>
      <c r="P1029" s="61"/>
      <c r="Q1029" s="61"/>
      <c r="R1029" s="61"/>
      <c r="S1029" s="61"/>
      <c r="T1029" s="61"/>
      <c r="U1029" s="61"/>
    </row>
    <row r="1030">
      <c r="A1030" s="87"/>
      <c r="B1030" s="17"/>
      <c r="C1030" s="87"/>
      <c r="D1030" s="87"/>
      <c r="E1030" s="88"/>
      <c r="F1030" s="87"/>
      <c r="G1030" s="89"/>
      <c r="H1030" s="89"/>
      <c r="I1030" s="90"/>
      <c r="J1030" s="91"/>
      <c r="K1030" s="61"/>
      <c r="L1030" s="61"/>
      <c r="M1030" s="61"/>
      <c r="N1030" s="61"/>
      <c r="O1030" s="61"/>
      <c r="P1030" s="61"/>
      <c r="Q1030" s="61"/>
      <c r="R1030" s="61"/>
      <c r="S1030" s="61"/>
      <c r="T1030" s="61"/>
      <c r="U1030" s="61"/>
    </row>
    <row r="1031">
      <c r="A1031" s="87"/>
      <c r="B1031" s="17"/>
      <c r="C1031" s="87"/>
      <c r="D1031" s="87"/>
      <c r="E1031" s="88"/>
      <c r="F1031" s="87"/>
      <c r="G1031" s="89"/>
      <c r="H1031" s="89"/>
      <c r="I1031" s="90"/>
      <c r="J1031" s="91"/>
      <c r="K1031" s="61"/>
      <c r="L1031" s="61"/>
      <c r="M1031" s="61"/>
      <c r="N1031" s="61"/>
      <c r="O1031" s="61"/>
      <c r="P1031" s="61"/>
      <c r="Q1031" s="61"/>
      <c r="R1031" s="61"/>
      <c r="S1031" s="61"/>
      <c r="T1031" s="61"/>
      <c r="U1031" s="61"/>
    </row>
  </sheetData>
  <autoFilter ref="$A$8:$U$1031"/>
  <customSheetViews>
    <customSheetView guid="{02094661-8457-4227-92BA-1D0B19E8B158}" filter="1" showAutoFilter="1">
      <autoFilter ref="$A$8:$K$8">
        <filterColumn colId="0">
          <filters/>
        </filterColumn>
      </autoFilter>
    </customSheetView>
    <customSheetView guid="{1E1B6E0D-2FC7-47D3-B27D-C90A263766E9}" filter="1" showAutoFilter="1">
      <autoFilter ref="$D$8:$D$13">
        <filterColumn colId="0">
          <filters/>
        </filterColumn>
      </autoFilter>
    </customSheetView>
    <customSheetView guid="{1FDC57C8-1B8A-4AD9-829C-E8E31A03F743}" filter="1" showAutoFilter="1">
      <autoFilter ref="$A$8:$K$21">
        <filterColumn colId="3">
          <filters>
            <filter val="In Progress"/>
          </filters>
        </filterColumn>
      </autoFilter>
    </customSheetView>
  </customSheetViews>
  <mergeCells count="6">
    <mergeCell ref="B1:C7"/>
    <mergeCell ref="E2:I2"/>
    <mergeCell ref="E3:I3"/>
    <mergeCell ref="E4:I4"/>
    <mergeCell ref="E5:I5"/>
    <mergeCell ref="E6:I6"/>
  </mergeCells>
  <dataValidations>
    <dataValidation type="list" allowBlank="1" showErrorMessage="1" sqref="E9:E1031">
      <formula1>"GOWEST,DEP,DEP/GOWEST"</formula1>
    </dataValidation>
    <dataValidation type="list" allowBlank="1" sqref="F9:F1031">
      <formula1>"NTH,Low,Medium,High,Critical,Blocker"</formula1>
    </dataValidation>
    <dataValidation type="list" allowBlank="1" showErrorMessage="1" sqref="A9:A1031">
      <formula1>"Design,Hardware / Physical,Testing,Admin,Master Data,Integrations,Reporting,Inbound,Inventory Management,Outbound,Training,Cutover"</formula1>
    </dataValidation>
    <dataValidation type="list" allowBlank="1" sqref="C9:C1031">
      <formula1>"Task,Question,Issue,Request,Discussion"</formula1>
    </dataValidation>
    <dataValidation type="list" allowBlank="1" sqref="D9:D1031">
      <formula1>"Open,Needs Info,In Progress,Estimation,Validation,Hold,Closed"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13"/>
    <col customWidth="1" min="2" max="2" width="15.38"/>
    <col customWidth="1" min="3" max="3" width="15.88"/>
  </cols>
  <sheetData>
    <row r="1" ht="150.75" customHeight="1">
      <c r="A1" s="92" t="s">
        <v>156</v>
      </c>
      <c r="B1" s="93"/>
      <c r="C1" s="94"/>
      <c r="K1" s="95"/>
      <c r="L1" s="95"/>
      <c r="M1" s="95"/>
      <c r="N1" s="95"/>
      <c r="O1" s="95"/>
      <c r="P1" s="95"/>
      <c r="Q1" s="95"/>
      <c r="R1" s="95"/>
      <c r="S1" s="95"/>
      <c r="T1" s="95"/>
      <c r="U1" s="95"/>
      <c r="V1" s="95"/>
      <c r="W1" s="95"/>
      <c r="X1" s="95"/>
      <c r="Y1" s="95"/>
    </row>
    <row r="2">
      <c r="A2" s="96" t="s">
        <v>157</v>
      </c>
      <c r="B2" s="97"/>
      <c r="C2" s="98" t="s">
        <v>158</v>
      </c>
      <c r="D2" s="95"/>
      <c r="E2" s="95"/>
      <c r="F2" s="95"/>
      <c r="G2" s="95"/>
      <c r="H2" s="95"/>
      <c r="I2" s="95"/>
      <c r="J2" s="95"/>
      <c r="K2" s="95"/>
      <c r="L2" s="95"/>
      <c r="M2" s="95"/>
      <c r="N2" s="95"/>
      <c r="O2" s="95"/>
      <c r="P2" s="95"/>
      <c r="Q2" s="95"/>
      <c r="R2" s="95"/>
      <c r="S2" s="95"/>
      <c r="T2" s="95"/>
      <c r="U2" s="95"/>
      <c r="V2" s="95"/>
      <c r="W2" s="95"/>
      <c r="X2" s="95"/>
      <c r="Y2" s="95"/>
    </row>
    <row r="3">
      <c r="A3" s="99" t="s">
        <v>159</v>
      </c>
      <c r="B3" s="57"/>
      <c r="C3" s="100" t="s">
        <v>28</v>
      </c>
      <c r="D3" s="95"/>
      <c r="E3" s="95"/>
      <c r="F3" s="95"/>
      <c r="G3" s="95"/>
      <c r="H3" s="95"/>
      <c r="I3" s="95"/>
      <c r="J3" s="95"/>
      <c r="K3" s="95"/>
      <c r="L3" s="95"/>
      <c r="M3" s="95"/>
      <c r="N3" s="95"/>
      <c r="O3" s="95"/>
      <c r="P3" s="95"/>
      <c r="Q3" s="95"/>
      <c r="R3" s="95"/>
      <c r="S3" s="95"/>
      <c r="T3" s="95"/>
      <c r="U3" s="95"/>
      <c r="V3" s="95"/>
      <c r="W3" s="95"/>
      <c r="X3" s="95"/>
      <c r="Y3" s="95"/>
    </row>
    <row r="4">
      <c r="A4" s="99" t="s">
        <v>160</v>
      </c>
      <c r="B4" s="57"/>
      <c r="C4" s="101">
        <f>sum('Test Case - Inbound'!C5,'Test Case - Inventory Managemen'!C5,'Test Case - Outbound Order Wave'!C5,'Test Case - Outbound PickingPac'!C5)</f>
        <v>64</v>
      </c>
      <c r="D4" s="95"/>
      <c r="E4" s="95"/>
      <c r="F4" s="95"/>
      <c r="G4" s="95"/>
      <c r="H4" s="95"/>
      <c r="I4" s="95"/>
      <c r="J4" s="95"/>
      <c r="K4" s="95"/>
      <c r="L4" s="95"/>
      <c r="M4" s="95"/>
      <c r="N4" s="95"/>
      <c r="O4" s="95"/>
      <c r="P4" s="95"/>
      <c r="Q4" s="95"/>
      <c r="R4" s="95"/>
      <c r="S4" s="95"/>
      <c r="T4" s="95"/>
      <c r="U4" s="95"/>
      <c r="V4" s="95"/>
      <c r="W4" s="95"/>
      <c r="X4" s="95"/>
      <c r="Y4" s="95"/>
    </row>
    <row r="5">
      <c r="A5" s="99" t="s">
        <v>161</v>
      </c>
      <c r="B5" s="57"/>
      <c r="C5" s="101">
        <f>sum('Test Case - Inbound'!C6, 'Test Case - Inventory Managemen'!C6, 'Test Case - Outbound Order Wave'!C6,'Test Case - Outbound PickingPac'!C6)</f>
        <v>61</v>
      </c>
      <c r="D5" s="95"/>
      <c r="E5" s="95"/>
      <c r="F5" s="95"/>
      <c r="G5" s="95"/>
      <c r="H5" s="95"/>
      <c r="I5" s="95"/>
      <c r="J5" s="95"/>
      <c r="K5" s="95"/>
      <c r="L5" s="95"/>
      <c r="M5" s="95"/>
      <c r="N5" s="95"/>
      <c r="O5" s="95"/>
      <c r="P5" s="95"/>
      <c r="Q5" s="95"/>
      <c r="R5" s="95"/>
      <c r="S5" s="95"/>
      <c r="T5" s="95"/>
      <c r="U5" s="95"/>
      <c r="V5" s="95"/>
      <c r="W5" s="95"/>
      <c r="X5" s="95"/>
      <c r="Y5" s="95"/>
    </row>
    <row r="6">
      <c r="A6" s="99" t="s">
        <v>162</v>
      </c>
      <c r="B6" s="57"/>
      <c r="C6" s="101">
        <f>C4-C7</f>
        <v>24</v>
      </c>
      <c r="D6" s="95"/>
      <c r="E6" s="95"/>
      <c r="F6" s="95"/>
      <c r="G6" s="95"/>
      <c r="H6" s="95"/>
      <c r="I6" s="95"/>
      <c r="J6" s="95"/>
      <c r="K6" s="95"/>
      <c r="L6" s="95"/>
      <c r="M6" s="95"/>
      <c r="N6" s="95"/>
      <c r="O6" s="95"/>
      <c r="P6" s="95"/>
      <c r="Q6" s="95"/>
      <c r="R6" s="95"/>
      <c r="S6" s="95"/>
      <c r="T6" s="95"/>
      <c r="U6" s="95"/>
      <c r="V6" s="95"/>
      <c r="W6" s="95"/>
      <c r="X6" s="95"/>
      <c r="Y6" s="95"/>
    </row>
    <row r="7">
      <c r="A7" s="99" t="s">
        <v>163</v>
      </c>
      <c r="B7" s="57"/>
      <c r="C7" s="101">
        <f>sum('Test Case - Inbound'!C7, 'Test Case - Inventory Managemen'!C7,'Test Case - Outbound Order Wave'!C7,'Test Case - Outbound PickingPac'!C7)</f>
        <v>40</v>
      </c>
      <c r="D7" s="95"/>
      <c r="E7" s="95"/>
      <c r="F7" s="95"/>
      <c r="G7" s="95"/>
      <c r="H7" s="95"/>
      <c r="I7" s="95"/>
      <c r="J7" s="95"/>
      <c r="K7" s="95"/>
      <c r="L7" s="95"/>
      <c r="M7" s="95"/>
      <c r="N7" s="95"/>
      <c r="O7" s="95"/>
      <c r="P7" s="95"/>
      <c r="Q7" s="95"/>
      <c r="R7" s="95"/>
      <c r="S7" s="95"/>
      <c r="T7" s="95"/>
      <c r="U7" s="95"/>
      <c r="V7" s="95"/>
      <c r="W7" s="95"/>
      <c r="X7" s="95"/>
      <c r="Y7" s="95"/>
    </row>
    <row r="8">
      <c r="A8" s="99" t="s">
        <v>164</v>
      </c>
      <c r="B8" s="57"/>
      <c r="C8" s="102">
        <f>sum('Test Case - Inbound'!C8, 'Test Case - Inventory Managemen'!C8, 'Test Case - Outbound Order Wave'!C8,'Test Case - Outbound PickingPac'!C8)</f>
        <v>0</v>
      </c>
      <c r="D8" s="95"/>
      <c r="E8" s="95"/>
      <c r="F8" s="95"/>
      <c r="G8" s="95"/>
      <c r="H8" s="95"/>
      <c r="I8" s="95"/>
      <c r="J8" s="95"/>
      <c r="K8" s="95"/>
      <c r="L8" s="95"/>
      <c r="M8" s="95"/>
      <c r="N8" s="95"/>
      <c r="O8" s="95"/>
      <c r="P8" s="95"/>
      <c r="Q8" s="95"/>
      <c r="R8" s="95"/>
      <c r="S8" s="95"/>
      <c r="T8" s="95"/>
      <c r="U8" s="95"/>
      <c r="V8" s="95"/>
      <c r="W8" s="95"/>
      <c r="X8" s="95"/>
      <c r="Y8" s="95"/>
    </row>
    <row r="9">
      <c r="A9" s="103" t="s">
        <v>165</v>
      </c>
      <c r="B9" s="104"/>
      <c r="C9" s="105">
        <f>C7/C4</f>
        <v>0.625</v>
      </c>
      <c r="D9" s="95"/>
      <c r="E9" s="95"/>
      <c r="F9" s="95"/>
      <c r="G9" s="95"/>
      <c r="H9" s="95"/>
      <c r="I9" s="95"/>
      <c r="J9" s="95"/>
      <c r="K9" s="95"/>
      <c r="L9" s="95"/>
      <c r="M9" s="95"/>
      <c r="N9" s="95"/>
      <c r="O9" s="95"/>
      <c r="P9" s="95"/>
      <c r="Q9" s="95"/>
      <c r="R9" s="95"/>
      <c r="S9" s="95"/>
      <c r="T9" s="95"/>
      <c r="U9" s="95"/>
      <c r="V9" s="95"/>
      <c r="W9" s="95"/>
      <c r="X9" s="95"/>
      <c r="Y9" s="95"/>
    </row>
    <row r="10">
      <c r="A10" s="95"/>
      <c r="B10" s="95"/>
      <c r="C10" s="95"/>
      <c r="D10" s="95"/>
      <c r="E10" s="95"/>
      <c r="F10" s="95"/>
      <c r="G10" s="95"/>
      <c r="H10" s="95"/>
      <c r="I10" s="95"/>
      <c r="J10" s="95"/>
      <c r="K10" s="95"/>
      <c r="L10" s="95"/>
      <c r="M10" s="95"/>
      <c r="N10" s="95"/>
      <c r="O10" s="95"/>
      <c r="P10" s="95"/>
      <c r="Q10" s="95"/>
      <c r="R10" s="95"/>
      <c r="S10" s="95"/>
      <c r="T10" s="95"/>
      <c r="U10" s="95"/>
      <c r="V10" s="95"/>
      <c r="W10" s="95"/>
      <c r="X10" s="95"/>
      <c r="Y10" s="95"/>
    </row>
    <row r="11">
      <c r="A11" s="95"/>
      <c r="B11" s="95"/>
      <c r="C11" s="95"/>
      <c r="D11" s="95"/>
      <c r="E11" s="95"/>
      <c r="F11" s="95"/>
      <c r="G11" s="95"/>
      <c r="H11" s="95"/>
      <c r="I11" s="95"/>
      <c r="J11" s="95"/>
      <c r="K11" s="95"/>
      <c r="L11" s="95"/>
      <c r="M11" s="95"/>
      <c r="N11" s="95"/>
      <c r="O11" s="95"/>
      <c r="P11" s="95"/>
      <c r="Q11" s="95"/>
      <c r="R11" s="95"/>
      <c r="S11" s="95"/>
      <c r="T11" s="95"/>
      <c r="U11" s="95"/>
      <c r="V11" s="95"/>
      <c r="W11" s="95"/>
      <c r="X11" s="95"/>
      <c r="Y11" s="95"/>
    </row>
    <row r="12">
      <c r="A12" s="95"/>
      <c r="B12" s="95"/>
      <c r="C12" s="95"/>
      <c r="D12" s="95"/>
      <c r="E12" s="95"/>
      <c r="F12" s="95"/>
      <c r="G12" s="95"/>
      <c r="H12" s="95"/>
      <c r="I12" s="95"/>
      <c r="J12" s="95"/>
      <c r="K12" s="95"/>
      <c r="L12" s="95"/>
      <c r="M12" s="95"/>
      <c r="N12" s="95"/>
      <c r="O12" s="95"/>
      <c r="P12" s="95"/>
      <c r="Q12" s="95"/>
      <c r="R12" s="95"/>
      <c r="S12" s="95"/>
      <c r="T12" s="95"/>
      <c r="U12" s="95"/>
      <c r="V12" s="95"/>
      <c r="W12" s="95"/>
      <c r="X12" s="95"/>
      <c r="Y12" s="95"/>
    </row>
    <row r="13">
      <c r="A13" s="95"/>
      <c r="B13" s="95"/>
      <c r="C13" s="95"/>
      <c r="D13" s="95"/>
      <c r="E13" s="95"/>
      <c r="F13" s="95"/>
      <c r="G13" s="95"/>
      <c r="H13" s="95"/>
      <c r="I13" s="95"/>
      <c r="J13" s="95"/>
      <c r="K13" s="95"/>
      <c r="L13" s="95"/>
      <c r="M13" s="95"/>
      <c r="N13" s="95"/>
      <c r="O13" s="95"/>
      <c r="P13" s="95"/>
      <c r="Q13" s="95"/>
      <c r="R13" s="95"/>
      <c r="S13" s="95"/>
      <c r="T13" s="95"/>
      <c r="U13" s="95"/>
      <c r="V13" s="95"/>
      <c r="W13" s="95"/>
      <c r="X13" s="95"/>
      <c r="Y13" s="95"/>
    </row>
    <row r="14">
      <c r="A14" s="95"/>
      <c r="B14" s="95"/>
      <c r="C14" s="95"/>
      <c r="D14" s="95"/>
      <c r="E14" s="95"/>
      <c r="F14" s="95"/>
      <c r="G14" s="95"/>
      <c r="H14" s="95"/>
      <c r="I14" s="95"/>
      <c r="J14" s="95"/>
      <c r="K14" s="95"/>
      <c r="L14" s="95"/>
      <c r="M14" s="95"/>
      <c r="N14" s="95"/>
      <c r="O14" s="95"/>
      <c r="P14" s="95"/>
      <c r="Q14" s="95"/>
      <c r="R14" s="95"/>
      <c r="S14" s="95"/>
      <c r="T14" s="95"/>
      <c r="U14" s="95"/>
      <c r="V14" s="95"/>
      <c r="W14" s="95"/>
      <c r="X14" s="95"/>
      <c r="Y14" s="95"/>
    </row>
    <row r="15">
      <c r="A15" s="95"/>
      <c r="B15" s="95"/>
      <c r="C15" s="95"/>
      <c r="D15" s="95"/>
      <c r="E15" s="95"/>
      <c r="F15" s="95"/>
      <c r="G15" s="95"/>
      <c r="H15" s="95"/>
      <c r="I15" s="95"/>
      <c r="J15" s="95"/>
      <c r="K15" s="95"/>
      <c r="L15" s="95"/>
      <c r="M15" s="95"/>
      <c r="N15" s="95"/>
      <c r="O15" s="95"/>
      <c r="P15" s="95"/>
      <c r="Q15" s="95"/>
      <c r="R15" s="95"/>
      <c r="S15" s="95"/>
      <c r="T15" s="95"/>
      <c r="U15" s="95"/>
      <c r="V15" s="95"/>
      <c r="W15" s="95"/>
      <c r="X15" s="95"/>
      <c r="Y15" s="95"/>
    </row>
    <row r="16">
      <c r="A16" s="95"/>
      <c r="B16" s="95"/>
      <c r="C16" s="95"/>
      <c r="D16" s="95"/>
      <c r="E16" s="95"/>
      <c r="F16" s="95"/>
      <c r="G16" s="95"/>
      <c r="H16" s="95"/>
      <c r="I16" s="95"/>
      <c r="J16" s="95"/>
      <c r="K16" s="95"/>
      <c r="L16" s="95"/>
      <c r="M16" s="95"/>
      <c r="N16" s="95"/>
      <c r="O16" s="95"/>
      <c r="P16" s="95"/>
      <c r="Q16" s="95"/>
      <c r="R16" s="95"/>
      <c r="S16" s="95"/>
      <c r="T16" s="95"/>
      <c r="U16" s="95"/>
      <c r="V16" s="95"/>
      <c r="W16" s="95"/>
      <c r="X16" s="95"/>
      <c r="Y16" s="95"/>
    </row>
    <row r="17">
      <c r="A17" s="95"/>
      <c r="B17" s="95"/>
      <c r="C17" s="95"/>
      <c r="D17" s="95"/>
      <c r="E17" s="95"/>
      <c r="F17" s="95"/>
      <c r="G17" s="95"/>
      <c r="H17" s="95"/>
      <c r="I17" s="95"/>
      <c r="J17" s="95"/>
      <c r="K17" s="95" t="s">
        <v>166</v>
      </c>
      <c r="L17" s="95"/>
      <c r="M17" s="95"/>
      <c r="N17" s="95"/>
      <c r="O17" s="95"/>
      <c r="P17" s="95"/>
      <c r="Q17" s="95"/>
      <c r="R17" s="95"/>
      <c r="S17" s="95"/>
      <c r="T17" s="95"/>
      <c r="U17" s="95"/>
      <c r="V17" s="95"/>
      <c r="W17" s="95"/>
      <c r="X17" s="95"/>
      <c r="Y17" s="95"/>
    </row>
    <row r="18">
      <c r="A18" s="106" t="s">
        <v>167</v>
      </c>
      <c r="B18" s="107" t="s">
        <v>168</v>
      </c>
      <c r="C18" s="108" t="s">
        <v>169</v>
      </c>
      <c r="D18" s="107" t="s">
        <v>170</v>
      </c>
      <c r="E18" s="109" t="s">
        <v>171</v>
      </c>
      <c r="F18" s="95"/>
      <c r="G18" s="95"/>
      <c r="H18" s="95"/>
      <c r="I18" s="95"/>
      <c r="J18" s="95"/>
      <c r="K18" s="95"/>
      <c r="L18" s="95"/>
      <c r="M18" s="95"/>
      <c r="N18" s="95"/>
      <c r="O18" s="95"/>
      <c r="P18" s="95"/>
      <c r="Q18" s="95"/>
      <c r="R18" s="95"/>
      <c r="S18" s="95"/>
      <c r="T18" s="95"/>
      <c r="U18" s="95"/>
      <c r="V18" s="95"/>
      <c r="W18" s="95"/>
      <c r="X18" s="95"/>
      <c r="Y18" s="95"/>
    </row>
    <row r="19">
      <c r="A19" s="110" t="s">
        <v>172</v>
      </c>
      <c r="B19" s="111">
        <f>'Test Case - Inbound'!C5</f>
        <v>21</v>
      </c>
      <c r="C19" s="112">
        <f>'Test Case - Inbound'!C7</f>
        <v>0</v>
      </c>
      <c r="D19" s="113">
        <f>'Test Case - Inbound'!C8</f>
        <v>0</v>
      </c>
      <c r="E19" s="114">
        <f t="shared" ref="E19:E22" si="1">C19/B19</f>
        <v>0</v>
      </c>
      <c r="F19" s="95"/>
      <c r="G19" s="95"/>
      <c r="H19" s="95"/>
      <c r="I19" s="95"/>
      <c r="J19" s="95"/>
      <c r="K19" s="95"/>
      <c r="L19" s="95"/>
      <c r="M19" s="95"/>
      <c r="N19" s="95"/>
      <c r="O19" s="95"/>
      <c r="P19" s="95"/>
      <c r="Q19" s="95"/>
      <c r="R19" s="95"/>
      <c r="S19" s="95"/>
      <c r="T19" s="95"/>
      <c r="U19" s="95"/>
      <c r="V19" s="95"/>
      <c r="W19" s="95"/>
      <c r="X19" s="95"/>
      <c r="Y19" s="95"/>
    </row>
    <row r="20">
      <c r="A20" s="110" t="s">
        <v>134</v>
      </c>
      <c r="B20" s="111">
        <f>'Test Case - Inventory Managemen'!C5</f>
        <v>14</v>
      </c>
      <c r="C20" s="112">
        <f>'Test Case - Inventory Managemen'!C7</f>
        <v>14</v>
      </c>
      <c r="D20" s="113">
        <f>'Test Case - Inventory Managemen'!C8</f>
        <v>0</v>
      </c>
      <c r="E20" s="115">
        <f t="shared" si="1"/>
        <v>1</v>
      </c>
      <c r="F20" s="95"/>
      <c r="G20" s="95"/>
      <c r="H20" s="95"/>
      <c r="I20" s="95"/>
      <c r="J20" s="95"/>
      <c r="K20" s="95"/>
      <c r="L20" s="95"/>
      <c r="M20" s="95"/>
      <c r="N20" s="95"/>
      <c r="O20" s="95"/>
      <c r="P20" s="95"/>
      <c r="Q20" s="95"/>
      <c r="R20" s="95"/>
      <c r="S20" s="95"/>
      <c r="T20" s="95"/>
      <c r="U20" s="95"/>
      <c r="V20" s="95"/>
      <c r="W20" s="95"/>
      <c r="X20" s="95"/>
      <c r="Y20" s="95"/>
    </row>
    <row r="21">
      <c r="A21" s="110" t="s">
        <v>173</v>
      </c>
      <c r="B21" s="111">
        <f>'Test Case - Outbound Order Wave'!C5</f>
        <v>10</v>
      </c>
      <c r="C21" s="112">
        <f>'Test Case - Outbound Order Wave'!C7</f>
        <v>10</v>
      </c>
      <c r="D21" s="111">
        <f>'Test Case - Outbound Order Wave'!C8</f>
        <v>0</v>
      </c>
      <c r="E21" s="114">
        <f t="shared" si="1"/>
        <v>1</v>
      </c>
      <c r="F21" s="95"/>
      <c r="G21" s="95"/>
      <c r="H21" s="95"/>
      <c r="I21" s="95"/>
      <c r="J21" s="95"/>
      <c r="K21" s="95"/>
      <c r="L21" s="95"/>
      <c r="M21" s="95"/>
      <c r="N21" s="95"/>
      <c r="O21" s="95"/>
      <c r="P21" s="95"/>
      <c r="Q21" s="95"/>
      <c r="R21" s="95"/>
      <c r="S21" s="95"/>
      <c r="T21" s="95"/>
      <c r="U21" s="95"/>
      <c r="V21" s="95"/>
      <c r="W21" s="95"/>
      <c r="X21" s="95"/>
      <c r="Y21" s="95"/>
    </row>
    <row r="22">
      <c r="A22" s="110" t="s">
        <v>174</v>
      </c>
      <c r="B22" s="116">
        <f>'Test Case - Outbound PickingPac'!$C5</f>
        <v>19</v>
      </c>
      <c r="C22" s="112">
        <f>'Test Case - Outbound PickingPac'!$C7</f>
        <v>16</v>
      </c>
      <c r="D22" s="117">
        <f>'Test Case - Outbound PickingPac'!$C8</f>
        <v>0</v>
      </c>
      <c r="E22" s="114">
        <f t="shared" si="1"/>
        <v>0.8421052632</v>
      </c>
      <c r="F22" s="95"/>
      <c r="G22" s="95"/>
      <c r="H22" s="95"/>
      <c r="I22" s="95"/>
      <c r="J22" s="95"/>
      <c r="K22" s="95"/>
      <c r="L22" s="95"/>
      <c r="M22" s="95"/>
      <c r="N22" s="95"/>
      <c r="O22" s="95"/>
      <c r="P22" s="95"/>
      <c r="Q22" s="95"/>
      <c r="R22" s="95"/>
      <c r="S22" s="95"/>
      <c r="T22" s="95"/>
      <c r="U22" s="95"/>
      <c r="V22" s="95"/>
      <c r="W22" s="95"/>
      <c r="X22" s="95"/>
      <c r="Y22" s="95"/>
    </row>
    <row r="23" ht="16.5" customHeight="1">
      <c r="A23" s="118" t="s">
        <v>175</v>
      </c>
      <c r="B23" s="119">
        <v>0.0</v>
      </c>
      <c r="C23" s="120"/>
      <c r="D23" s="121"/>
      <c r="E23" s="122"/>
      <c r="F23" s="95"/>
      <c r="G23" s="95"/>
      <c r="H23" s="95"/>
      <c r="I23" s="95"/>
      <c r="J23" s="95"/>
      <c r="K23" s="95"/>
      <c r="L23" s="95"/>
      <c r="M23" s="95"/>
      <c r="N23" s="95"/>
      <c r="O23" s="95"/>
      <c r="P23" s="95"/>
      <c r="Q23" s="95"/>
      <c r="R23" s="95"/>
      <c r="S23" s="95"/>
      <c r="T23" s="95"/>
      <c r="U23" s="95"/>
      <c r="V23" s="95"/>
      <c r="W23" s="95"/>
      <c r="X23" s="95"/>
      <c r="Y23" s="95"/>
    </row>
    <row r="24" ht="16.5" customHeight="1">
      <c r="F24" s="95"/>
      <c r="G24" s="95"/>
      <c r="H24" s="95"/>
      <c r="I24" s="95"/>
      <c r="J24" s="95"/>
      <c r="K24" s="95"/>
      <c r="L24" s="95"/>
      <c r="M24" s="95"/>
      <c r="N24" s="95"/>
      <c r="O24" s="95"/>
      <c r="P24" s="95"/>
      <c r="Q24" s="95"/>
      <c r="R24" s="95"/>
      <c r="S24" s="95"/>
      <c r="T24" s="95"/>
      <c r="U24" s="95"/>
      <c r="V24" s="95"/>
      <c r="W24" s="95"/>
      <c r="X24" s="95"/>
      <c r="Y24" s="95"/>
    </row>
    <row r="25" ht="16.5" customHeight="1">
      <c r="A25" s="123"/>
      <c r="B25" s="123"/>
      <c r="C25" s="123"/>
      <c r="F25" s="95"/>
      <c r="G25" s="95"/>
      <c r="H25" s="95"/>
      <c r="I25" s="95"/>
      <c r="J25" s="95"/>
      <c r="K25" s="95"/>
      <c r="L25" s="95"/>
      <c r="M25" s="95"/>
      <c r="N25" s="95"/>
      <c r="O25" s="95"/>
      <c r="P25" s="95"/>
      <c r="Q25" s="95"/>
      <c r="R25" s="95"/>
      <c r="S25" s="95"/>
      <c r="T25" s="95"/>
      <c r="U25" s="95"/>
      <c r="V25" s="95"/>
      <c r="W25" s="95"/>
      <c r="X25" s="95"/>
      <c r="Y25" s="95"/>
    </row>
    <row r="26" hidden="1">
      <c r="A26" s="124" t="s">
        <v>176</v>
      </c>
      <c r="B26" s="125" t="s">
        <v>177</v>
      </c>
      <c r="C26" s="123"/>
      <c r="D26" s="123"/>
      <c r="E26" s="95"/>
      <c r="F26" s="95"/>
      <c r="G26" s="95"/>
      <c r="H26" s="95"/>
      <c r="I26" s="95"/>
      <c r="J26" s="95"/>
      <c r="K26" s="95"/>
      <c r="L26" s="95"/>
      <c r="M26" s="95"/>
      <c r="N26" s="95"/>
      <c r="O26" s="95"/>
      <c r="P26" s="95"/>
      <c r="Q26" s="95"/>
      <c r="R26" s="95"/>
      <c r="S26" s="95"/>
      <c r="T26" s="95"/>
      <c r="U26" s="95"/>
      <c r="V26" s="95"/>
      <c r="W26" s="95"/>
      <c r="X26" s="95"/>
      <c r="Y26" s="95"/>
    </row>
    <row r="27" hidden="1">
      <c r="A27" s="126" t="s">
        <v>178</v>
      </c>
      <c r="B27" s="127" t="s">
        <v>179</v>
      </c>
      <c r="C27" s="123"/>
      <c r="D27" s="123"/>
      <c r="E27" s="95"/>
      <c r="F27" s="95"/>
      <c r="G27" s="95"/>
      <c r="H27" s="95"/>
      <c r="I27" s="95"/>
      <c r="J27" s="95"/>
      <c r="K27" s="95"/>
      <c r="L27" s="95"/>
      <c r="M27" s="95"/>
      <c r="N27" s="95"/>
      <c r="O27" s="95"/>
      <c r="P27" s="95"/>
      <c r="Q27" s="95"/>
      <c r="R27" s="95"/>
      <c r="S27" s="95"/>
      <c r="T27" s="95"/>
      <c r="U27" s="95"/>
      <c r="V27" s="95"/>
      <c r="W27" s="95"/>
      <c r="X27" s="95"/>
      <c r="Y27" s="95"/>
    </row>
    <row r="28" hidden="1">
      <c r="A28" s="126"/>
      <c r="B28" s="127" t="s">
        <v>179</v>
      </c>
      <c r="C28" s="123"/>
      <c r="D28" s="123"/>
      <c r="E28" s="95"/>
      <c r="F28" s="95"/>
      <c r="G28" s="95"/>
      <c r="H28" s="95"/>
      <c r="I28" s="95"/>
      <c r="J28" s="95"/>
      <c r="K28" s="95"/>
      <c r="L28" s="95"/>
      <c r="M28" s="95"/>
      <c r="N28" s="95"/>
      <c r="O28" s="95"/>
      <c r="P28" s="95"/>
      <c r="Q28" s="95"/>
      <c r="R28" s="95"/>
      <c r="S28" s="95"/>
      <c r="T28" s="95"/>
      <c r="U28" s="95"/>
      <c r="V28" s="95"/>
      <c r="W28" s="95"/>
      <c r="X28" s="95"/>
      <c r="Y28" s="95"/>
    </row>
    <row r="29" hidden="1">
      <c r="A29" s="126"/>
      <c r="B29" s="127" t="s">
        <v>179</v>
      </c>
      <c r="C29" s="123"/>
      <c r="D29" s="123"/>
      <c r="E29" s="95"/>
      <c r="F29" s="95"/>
      <c r="G29" s="95"/>
      <c r="H29" s="95"/>
      <c r="I29" s="95"/>
      <c r="J29" s="95"/>
      <c r="K29" s="95"/>
      <c r="L29" s="95"/>
      <c r="M29" s="95"/>
      <c r="N29" s="95"/>
      <c r="O29" s="95"/>
      <c r="P29" s="95"/>
      <c r="Q29" s="95"/>
      <c r="R29" s="95"/>
      <c r="S29" s="95"/>
      <c r="T29" s="95"/>
      <c r="U29" s="95"/>
      <c r="V29" s="95"/>
      <c r="W29" s="95"/>
      <c r="X29" s="95"/>
      <c r="Y29" s="95"/>
    </row>
    <row r="30" hidden="1">
      <c r="A30" s="128"/>
      <c r="B30" s="129" t="s">
        <v>179</v>
      </c>
      <c r="C30" s="123"/>
      <c r="D30" s="123"/>
      <c r="E30" s="95"/>
      <c r="F30" s="95"/>
      <c r="G30" s="95"/>
      <c r="H30" s="95"/>
      <c r="I30" s="95"/>
      <c r="J30" s="95"/>
      <c r="K30" s="95"/>
      <c r="L30" s="95"/>
      <c r="M30" s="95"/>
      <c r="N30" s="95"/>
      <c r="O30" s="95"/>
      <c r="P30" s="95"/>
      <c r="Q30" s="95"/>
      <c r="R30" s="95"/>
      <c r="S30" s="95"/>
      <c r="T30" s="95"/>
      <c r="U30" s="95"/>
      <c r="V30" s="95"/>
      <c r="W30" s="95"/>
      <c r="X30" s="95"/>
      <c r="Y30" s="95"/>
    </row>
    <row r="31" hidden="1">
      <c r="A31" s="128"/>
      <c r="B31" s="129" t="s">
        <v>179</v>
      </c>
      <c r="C31" s="123"/>
      <c r="D31" s="123"/>
      <c r="E31" s="95"/>
      <c r="F31" s="95"/>
      <c r="G31" s="95"/>
      <c r="H31" s="95"/>
      <c r="I31" s="95"/>
      <c r="J31" s="95"/>
      <c r="K31" s="95"/>
      <c r="L31" s="95"/>
      <c r="M31" s="95"/>
      <c r="N31" s="95"/>
      <c r="O31" s="95"/>
      <c r="P31" s="95"/>
      <c r="Q31" s="95"/>
      <c r="R31" s="95"/>
      <c r="S31" s="95"/>
      <c r="T31" s="95"/>
      <c r="U31" s="95"/>
      <c r="V31" s="95"/>
      <c r="W31" s="95"/>
      <c r="X31" s="95"/>
      <c r="Y31" s="95"/>
    </row>
    <row r="32" hidden="1">
      <c r="A32" s="128"/>
      <c r="B32" s="129" t="s">
        <v>179</v>
      </c>
      <c r="C32" s="123"/>
      <c r="D32" s="123"/>
      <c r="E32" s="95"/>
      <c r="F32" s="95"/>
      <c r="G32" s="95"/>
      <c r="H32" s="95"/>
      <c r="I32" s="95"/>
      <c r="J32" s="95"/>
      <c r="K32" s="95"/>
      <c r="L32" s="95"/>
      <c r="M32" s="95"/>
      <c r="N32" s="95"/>
      <c r="O32" s="95"/>
      <c r="P32" s="95"/>
      <c r="Q32" s="95"/>
      <c r="R32" s="95"/>
      <c r="S32" s="95"/>
      <c r="T32" s="95"/>
      <c r="U32" s="95"/>
      <c r="V32" s="95"/>
      <c r="W32" s="95"/>
      <c r="X32" s="95"/>
      <c r="Y32" s="95"/>
    </row>
    <row r="33" hidden="1">
      <c r="A33" s="128"/>
      <c r="B33" s="129" t="s">
        <v>179</v>
      </c>
      <c r="C33" s="123"/>
      <c r="D33" s="123"/>
      <c r="E33" s="95"/>
      <c r="F33" s="95"/>
      <c r="G33" s="95"/>
      <c r="H33" s="95"/>
      <c r="I33" s="95"/>
      <c r="J33" s="95"/>
      <c r="K33" s="95"/>
      <c r="L33" s="95"/>
      <c r="M33" s="95"/>
      <c r="N33" s="95"/>
      <c r="O33" s="95"/>
      <c r="P33" s="95"/>
      <c r="Q33" s="95"/>
      <c r="R33" s="95"/>
      <c r="S33" s="95"/>
      <c r="T33" s="95"/>
      <c r="U33" s="95"/>
      <c r="V33" s="95"/>
      <c r="W33" s="95"/>
      <c r="X33" s="95"/>
      <c r="Y33" s="95"/>
    </row>
    <row r="34" hidden="1">
      <c r="A34" s="126"/>
      <c r="B34" s="129" t="s">
        <v>179</v>
      </c>
      <c r="C34" s="123"/>
      <c r="D34" s="123"/>
      <c r="E34" s="95"/>
      <c r="F34" s="95"/>
      <c r="G34" s="95"/>
      <c r="H34" s="95"/>
      <c r="I34" s="95"/>
      <c r="J34" s="95"/>
      <c r="K34" s="95"/>
      <c r="L34" s="95"/>
      <c r="M34" s="95"/>
      <c r="N34" s="95"/>
      <c r="O34" s="95"/>
      <c r="P34" s="95"/>
      <c r="Q34" s="95"/>
      <c r="R34" s="95"/>
      <c r="S34" s="95"/>
      <c r="T34" s="95"/>
      <c r="U34" s="95"/>
      <c r="V34" s="95"/>
      <c r="W34" s="95"/>
      <c r="X34" s="95"/>
      <c r="Y34" s="95"/>
    </row>
    <row r="35" hidden="1">
      <c r="A35" s="128"/>
      <c r="B35" s="129" t="s">
        <v>179</v>
      </c>
      <c r="C35" s="123"/>
      <c r="D35" s="123"/>
      <c r="E35" s="95"/>
      <c r="F35" s="95"/>
      <c r="G35" s="95"/>
      <c r="H35" s="95"/>
      <c r="I35" s="95"/>
      <c r="J35" s="95"/>
      <c r="K35" s="95"/>
      <c r="L35" s="95"/>
      <c r="M35" s="95"/>
      <c r="N35" s="95"/>
      <c r="O35" s="95"/>
      <c r="P35" s="95"/>
      <c r="Q35" s="95"/>
      <c r="R35" s="95"/>
      <c r="S35" s="95"/>
      <c r="T35" s="95"/>
      <c r="U35" s="95"/>
      <c r="V35" s="95"/>
      <c r="W35" s="95"/>
      <c r="X35" s="95"/>
      <c r="Y35" s="95"/>
    </row>
    <row r="36" hidden="1">
      <c r="A36" s="128"/>
      <c r="B36" s="129" t="s">
        <v>179</v>
      </c>
      <c r="C36" s="123"/>
      <c r="D36" s="123"/>
      <c r="E36" s="95"/>
      <c r="F36" s="95"/>
      <c r="G36" s="95"/>
      <c r="H36" s="95"/>
      <c r="I36" s="95"/>
      <c r="J36" s="95"/>
      <c r="K36" s="95"/>
      <c r="L36" s="95"/>
      <c r="M36" s="95"/>
      <c r="N36" s="95"/>
      <c r="O36" s="95"/>
      <c r="P36" s="95"/>
      <c r="Q36" s="95"/>
      <c r="R36" s="95"/>
      <c r="S36" s="95"/>
      <c r="T36" s="95"/>
      <c r="U36" s="95"/>
      <c r="V36" s="95"/>
      <c r="W36" s="95"/>
      <c r="X36" s="95"/>
      <c r="Y36" s="95"/>
    </row>
    <row r="37" hidden="1">
      <c r="A37" s="128"/>
      <c r="B37" s="129" t="s">
        <v>179</v>
      </c>
      <c r="C37" s="123"/>
      <c r="D37" s="123"/>
      <c r="E37" s="95"/>
      <c r="F37" s="95"/>
      <c r="G37" s="95"/>
      <c r="H37" s="95"/>
      <c r="I37" s="95"/>
      <c r="J37" s="95"/>
      <c r="K37" s="95"/>
      <c r="L37" s="95"/>
      <c r="M37" s="95"/>
      <c r="N37" s="95"/>
      <c r="O37" s="95"/>
      <c r="P37" s="95"/>
      <c r="Q37" s="95"/>
      <c r="R37" s="95"/>
      <c r="S37" s="95"/>
      <c r="T37" s="95"/>
      <c r="U37" s="95"/>
      <c r="V37" s="95"/>
      <c r="W37" s="95"/>
      <c r="X37" s="95"/>
      <c r="Y37" s="95"/>
    </row>
    <row r="38" hidden="1">
      <c r="A38" s="128"/>
      <c r="B38" s="129" t="s">
        <v>179</v>
      </c>
      <c r="C38" s="123"/>
      <c r="D38" s="123"/>
      <c r="E38" s="95"/>
      <c r="F38" s="95"/>
      <c r="G38" s="95"/>
      <c r="H38" s="95"/>
      <c r="I38" s="95"/>
      <c r="J38" s="95"/>
      <c r="K38" s="95"/>
      <c r="L38" s="95"/>
      <c r="M38" s="95"/>
      <c r="N38" s="95"/>
      <c r="O38" s="95"/>
      <c r="P38" s="95"/>
      <c r="Q38" s="95"/>
      <c r="R38" s="95"/>
      <c r="S38" s="95"/>
      <c r="T38" s="95"/>
      <c r="U38" s="95"/>
      <c r="V38" s="95"/>
      <c r="W38" s="95"/>
      <c r="X38" s="95"/>
      <c r="Y38" s="95"/>
    </row>
    <row r="39" hidden="1">
      <c r="A39" s="126"/>
      <c r="B39" s="129" t="s">
        <v>179</v>
      </c>
      <c r="C39" s="123"/>
      <c r="D39" s="123"/>
      <c r="E39" s="95"/>
      <c r="F39" s="95"/>
      <c r="G39" s="95"/>
      <c r="H39" s="95"/>
      <c r="I39" s="95"/>
      <c r="J39" s="95"/>
      <c r="K39" s="95"/>
      <c r="L39" s="95"/>
      <c r="M39" s="95"/>
      <c r="N39" s="95"/>
      <c r="O39" s="95"/>
      <c r="P39" s="95"/>
      <c r="Q39" s="95"/>
      <c r="R39" s="95"/>
      <c r="S39" s="95"/>
      <c r="T39" s="95"/>
      <c r="U39" s="95"/>
      <c r="V39" s="95"/>
      <c r="W39" s="95"/>
      <c r="X39" s="95"/>
      <c r="Y39" s="95"/>
    </row>
    <row r="40" hidden="1">
      <c r="A40" s="128"/>
      <c r="B40" s="129" t="s">
        <v>179</v>
      </c>
      <c r="C40" s="123"/>
      <c r="D40" s="123"/>
      <c r="E40" s="95"/>
      <c r="F40" s="95"/>
      <c r="G40" s="95"/>
      <c r="H40" s="95"/>
      <c r="I40" s="95"/>
      <c r="J40" s="95"/>
      <c r="K40" s="95"/>
      <c r="L40" s="95"/>
      <c r="M40" s="95"/>
      <c r="N40" s="95"/>
      <c r="O40" s="95"/>
      <c r="P40" s="95"/>
      <c r="Q40" s="95"/>
      <c r="R40" s="95"/>
      <c r="S40" s="95"/>
      <c r="T40" s="95"/>
      <c r="U40" s="95"/>
      <c r="V40" s="95"/>
      <c r="W40" s="95"/>
      <c r="X40" s="95"/>
      <c r="Y40" s="95"/>
    </row>
    <row r="41" hidden="1">
      <c r="A41" s="128"/>
      <c r="B41" s="129" t="s">
        <v>179</v>
      </c>
      <c r="C41" s="123"/>
      <c r="D41" s="123"/>
      <c r="E41" s="95"/>
      <c r="F41" s="95"/>
      <c r="G41" s="95"/>
      <c r="H41" s="95"/>
      <c r="I41" s="95"/>
      <c r="J41" s="95"/>
      <c r="K41" s="95"/>
      <c r="L41" s="95"/>
      <c r="M41" s="95"/>
      <c r="N41" s="95"/>
      <c r="O41" s="95"/>
      <c r="P41" s="95"/>
      <c r="Q41" s="95"/>
      <c r="R41" s="95"/>
      <c r="S41" s="95"/>
      <c r="T41" s="95"/>
      <c r="U41" s="95"/>
      <c r="V41" s="95"/>
      <c r="W41" s="95"/>
      <c r="X41" s="95"/>
      <c r="Y41" s="95"/>
    </row>
    <row r="42" hidden="1">
      <c r="A42" s="128"/>
      <c r="B42" s="129" t="s">
        <v>179</v>
      </c>
      <c r="C42" s="123"/>
      <c r="D42" s="123"/>
      <c r="E42" s="95"/>
      <c r="F42" s="95"/>
      <c r="G42" s="95"/>
      <c r="H42" s="95"/>
      <c r="I42" s="95"/>
      <c r="J42" s="95"/>
      <c r="K42" s="95"/>
      <c r="L42" s="95"/>
      <c r="M42" s="95"/>
      <c r="N42" s="95"/>
      <c r="O42" s="95"/>
      <c r="P42" s="95"/>
      <c r="Q42" s="95"/>
      <c r="R42" s="95"/>
      <c r="S42" s="95"/>
      <c r="T42" s="95"/>
      <c r="U42" s="95"/>
      <c r="V42" s="95"/>
      <c r="W42" s="95"/>
      <c r="X42" s="95"/>
      <c r="Y42" s="95"/>
    </row>
    <row r="43" hidden="1">
      <c r="A43" s="128"/>
      <c r="B43" s="129" t="s">
        <v>179</v>
      </c>
      <c r="C43" s="123"/>
      <c r="D43" s="123"/>
      <c r="E43" s="95"/>
      <c r="F43" s="95"/>
      <c r="G43" s="95"/>
      <c r="H43" s="95"/>
      <c r="I43" s="95"/>
      <c r="J43" s="95"/>
      <c r="K43" s="95"/>
      <c r="L43" s="95"/>
      <c r="M43" s="95"/>
      <c r="N43" s="95"/>
      <c r="O43" s="95"/>
      <c r="P43" s="95"/>
      <c r="Q43" s="95"/>
      <c r="R43" s="95"/>
      <c r="S43" s="95"/>
      <c r="T43" s="95"/>
      <c r="U43" s="95"/>
      <c r="V43" s="95"/>
      <c r="W43" s="95"/>
      <c r="X43" s="95"/>
      <c r="Y43" s="95"/>
    </row>
    <row r="44" hidden="1">
      <c r="A44" s="126"/>
      <c r="B44" s="129" t="s">
        <v>179</v>
      </c>
      <c r="C44" s="123"/>
      <c r="D44" s="123"/>
      <c r="E44" s="95"/>
      <c r="F44" s="95"/>
      <c r="G44" s="95"/>
      <c r="H44" s="95"/>
      <c r="I44" s="95"/>
      <c r="J44" s="95"/>
      <c r="K44" s="95"/>
      <c r="L44" s="95"/>
      <c r="M44" s="95"/>
      <c r="N44" s="95"/>
      <c r="O44" s="95"/>
      <c r="P44" s="95"/>
      <c r="Q44" s="95"/>
      <c r="R44" s="95"/>
      <c r="S44" s="95"/>
      <c r="T44" s="95"/>
      <c r="U44" s="95"/>
      <c r="V44" s="95"/>
      <c r="W44" s="95"/>
      <c r="X44" s="95"/>
      <c r="Y44" s="95"/>
    </row>
    <row r="45" hidden="1">
      <c r="A45" s="128"/>
      <c r="B45" s="129" t="s">
        <v>179</v>
      </c>
      <c r="C45" s="123"/>
      <c r="D45" s="123"/>
      <c r="E45" s="95"/>
      <c r="F45" s="95"/>
      <c r="G45" s="95"/>
      <c r="H45" s="95"/>
      <c r="I45" s="95"/>
      <c r="J45" s="95"/>
      <c r="K45" s="95"/>
      <c r="L45" s="95"/>
      <c r="M45" s="95"/>
      <c r="N45" s="95"/>
      <c r="O45" s="95"/>
      <c r="P45" s="95"/>
      <c r="Q45" s="95"/>
      <c r="R45" s="95"/>
      <c r="S45" s="95"/>
      <c r="T45" s="95"/>
      <c r="U45" s="95"/>
      <c r="V45" s="95"/>
      <c r="W45" s="95"/>
      <c r="X45" s="95"/>
      <c r="Y45" s="95"/>
    </row>
    <row r="46" hidden="1">
      <c r="A46" s="128"/>
      <c r="B46" s="129" t="s">
        <v>179</v>
      </c>
      <c r="C46" s="123"/>
      <c r="D46" s="123"/>
      <c r="E46" s="95"/>
      <c r="F46" s="95"/>
      <c r="G46" s="95"/>
      <c r="H46" s="95"/>
      <c r="I46" s="95"/>
      <c r="J46" s="95"/>
      <c r="K46" s="95"/>
      <c r="L46" s="95"/>
      <c r="M46" s="95"/>
      <c r="N46" s="95"/>
      <c r="O46" s="95"/>
      <c r="P46" s="95"/>
      <c r="Q46" s="95"/>
      <c r="R46" s="95"/>
      <c r="S46" s="95"/>
      <c r="T46" s="95"/>
      <c r="U46" s="95"/>
      <c r="V46" s="95"/>
      <c r="W46" s="95"/>
      <c r="X46" s="95"/>
      <c r="Y46" s="95"/>
    </row>
    <row r="47" hidden="1">
      <c r="A47" s="128"/>
      <c r="B47" s="129" t="s">
        <v>179</v>
      </c>
      <c r="C47" s="123"/>
      <c r="D47" s="123"/>
      <c r="E47" s="95"/>
      <c r="F47" s="95"/>
      <c r="G47" s="95"/>
      <c r="H47" s="95"/>
      <c r="I47" s="95"/>
      <c r="J47" s="95"/>
      <c r="K47" s="95"/>
      <c r="L47" s="95"/>
      <c r="M47" s="95"/>
      <c r="N47" s="95"/>
      <c r="O47" s="95"/>
      <c r="P47" s="95"/>
      <c r="Q47" s="95"/>
      <c r="R47" s="95"/>
      <c r="S47" s="95"/>
      <c r="T47" s="95"/>
      <c r="U47" s="95"/>
      <c r="V47" s="95"/>
      <c r="W47" s="95"/>
      <c r="X47" s="95"/>
      <c r="Y47" s="95"/>
    </row>
    <row r="48" hidden="1">
      <c r="A48" s="130"/>
      <c r="B48" s="131" t="s">
        <v>179</v>
      </c>
      <c r="C48" s="123"/>
      <c r="D48" s="123"/>
      <c r="E48" s="95"/>
      <c r="F48" s="95"/>
      <c r="G48" s="95"/>
      <c r="H48" s="95"/>
      <c r="I48" s="95"/>
      <c r="J48" s="95"/>
      <c r="K48" s="95"/>
      <c r="L48" s="95"/>
      <c r="M48" s="95"/>
      <c r="N48" s="95"/>
      <c r="O48" s="95"/>
      <c r="P48" s="95"/>
      <c r="Q48" s="95"/>
      <c r="R48" s="95"/>
      <c r="S48" s="95"/>
      <c r="T48" s="95"/>
      <c r="U48" s="95"/>
      <c r="V48" s="95"/>
      <c r="W48" s="95"/>
      <c r="X48" s="95"/>
      <c r="Y48" s="95"/>
    </row>
    <row r="49" ht="18.0" hidden="1" customHeight="1">
      <c r="A49" s="123"/>
      <c r="B49" s="123"/>
      <c r="C49" s="123"/>
      <c r="D49" s="123"/>
      <c r="E49" s="95"/>
      <c r="F49" s="95"/>
      <c r="G49" s="95"/>
      <c r="H49" s="95"/>
      <c r="I49" s="95"/>
      <c r="J49" s="95"/>
      <c r="K49" s="95"/>
      <c r="L49" s="95"/>
      <c r="M49" s="95"/>
      <c r="N49" s="95"/>
      <c r="O49" s="95"/>
      <c r="P49" s="95"/>
      <c r="Q49" s="95"/>
      <c r="R49" s="95"/>
      <c r="S49" s="95"/>
      <c r="T49" s="95"/>
      <c r="U49" s="95"/>
      <c r="V49" s="95"/>
      <c r="W49" s="95"/>
      <c r="X49" s="95"/>
      <c r="Y49" s="95"/>
    </row>
    <row r="50">
      <c r="A50" s="123"/>
      <c r="B50" s="123"/>
      <c r="C50" s="123"/>
      <c r="D50" s="123"/>
      <c r="E50" s="95"/>
      <c r="F50" s="95"/>
      <c r="G50" s="95"/>
      <c r="H50" s="95"/>
      <c r="I50" s="95"/>
      <c r="J50" s="95"/>
      <c r="K50" s="95"/>
      <c r="L50" s="95"/>
      <c r="M50" s="95"/>
      <c r="N50" s="95"/>
      <c r="O50" s="95"/>
      <c r="P50" s="95"/>
      <c r="Q50" s="95"/>
      <c r="R50" s="95"/>
      <c r="S50" s="95"/>
      <c r="T50" s="95"/>
      <c r="U50" s="95"/>
      <c r="V50" s="95"/>
      <c r="W50" s="95"/>
      <c r="X50" s="95"/>
      <c r="Y50" s="95"/>
    </row>
    <row r="51">
      <c r="A51" s="123"/>
      <c r="B51" s="123"/>
      <c r="C51" s="123"/>
      <c r="D51" s="123"/>
      <c r="E51" s="95"/>
      <c r="F51" s="95"/>
      <c r="G51" s="95"/>
      <c r="H51" s="95"/>
      <c r="I51" s="95"/>
      <c r="J51" s="95"/>
      <c r="K51" s="95"/>
      <c r="L51" s="95"/>
      <c r="M51" s="95"/>
      <c r="N51" s="95"/>
      <c r="O51" s="95"/>
      <c r="P51" s="95"/>
      <c r="Q51" s="95"/>
      <c r="R51" s="95"/>
      <c r="S51" s="95"/>
      <c r="T51" s="95"/>
      <c r="U51" s="95"/>
      <c r="V51" s="95"/>
      <c r="W51" s="95"/>
      <c r="X51" s="95"/>
      <c r="Y51" s="95"/>
    </row>
    <row r="52">
      <c r="A52" s="123"/>
      <c r="B52" s="123"/>
      <c r="C52" s="123"/>
      <c r="D52" s="123"/>
      <c r="E52" s="95"/>
      <c r="F52" s="95"/>
      <c r="G52" s="95"/>
      <c r="H52" s="95"/>
      <c r="I52" s="95"/>
      <c r="J52" s="95"/>
      <c r="K52" s="95"/>
      <c r="L52" s="95"/>
      <c r="M52" s="95"/>
      <c r="N52" s="95"/>
      <c r="O52" s="95"/>
      <c r="P52" s="95"/>
      <c r="Q52" s="95"/>
      <c r="R52" s="95"/>
      <c r="S52" s="95"/>
      <c r="T52" s="95"/>
      <c r="U52" s="95"/>
      <c r="V52" s="95"/>
      <c r="W52" s="95"/>
      <c r="X52" s="95"/>
      <c r="Y52" s="95"/>
    </row>
    <row r="53">
      <c r="A53" s="123"/>
      <c r="B53" s="123"/>
      <c r="C53" s="123"/>
      <c r="D53" s="123"/>
      <c r="E53" s="95"/>
      <c r="F53" s="95"/>
      <c r="G53" s="95"/>
      <c r="H53" s="95"/>
      <c r="I53" s="95"/>
      <c r="J53" s="95"/>
      <c r="K53" s="95"/>
      <c r="L53" s="95"/>
      <c r="M53" s="95"/>
      <c r="N53" s="95"/>
      <c r="O53" s="95"/>
      <c r="P53" s="95"/>
      <c r="Q53" s="95"/>
      <c r="R53" s="95"/>
      <c r="S53" s="95"/>
      <c r="T53" s="95"/>
      <c r="U53" s="95"/>
      <c r="V53" s="95"/>
      <c r="W53" s="95"/>
      <c r="X53" s="95"/>
      <c r="Y53" s="95"/>
    </row>
    <row r="54">
      <c r="A54" s="123"/>
      <c r="B54" s="123"/>
      <c r="C54" s="123"/>
      <c r="D54" s="123"/>
      <c r="E54" s="95"/>
      <c r="F54" s="95"/>
      <c r="G54" s="95"/>
      <c r="H54" s="95"/>
      <c r="I54" s="95"/>
      <c r="J54" s="95"/>
      <c r="K54" s="95"/>
      <c r="L54" s="95"/>
      <c r="M54" s="95"/>
      <c r="N54" s="95"/>
      <c r="O54" s="95"/>
      <c r="P54" s="95"/>
      <c r="Q54" s="95"/>
      <c r="R54" s="95"/>
      <c r="S54" s="95"/>
      <c r="T54" s="95"/>
      <c r="U54" s="95"/>
      <c r="V54" s="95"/>
      <c r="W54" s="95"/>
      <c r="X54" s="95"/>
      <c r="Y54" s="95"/>
    </row>
    <row r="55">
      <c r="A55" s="123"/>
      <c r="B55" s="123"/>
      <c r="C55" s="123"/>
      <c r="D55" s="123"/>
      <c r="E55" s="95"/>
      <c r="F55" s="95"/>
      <c r="G55" s="95"/>
      <c r="H55" s="95"/>
      <c r="I55" s="95"/>
      <c r="J55" s="95"/>
      <c r="K55" s="95"/>
      <c r="L55" s="95"/>
      <c r="M55" s="95"/>
      <c r="N55" s="95"/>
      <c r="O55" s="95"/>
      <c r="P55" s="95"/>
      <c r="Q55" s="95"/>
      <c r="R55" s="95"/>
      <c r="S55" s="95"/>
      <c r="T55" s="95"/>
      <c r="U55" s="95"/>
      <c r="V55" s="95"/>
      <c r="W55" s="95"/>
      <c r="X55" s="95"/>
      <c r="Y55" s="95"/>
    </row>
    <row r="56">
      <c r="A56" s="123"/>
      <c r="B56" s="123"/>
      <c r="C56" s="123"/>
      <c r="D56" s="123"/>
      <c r="E56" s="95"/>
      <c r="F56" s="95"/>
      <c r="G56" s="95"/>
      <c r="H56" s="95"/>
      <c r="I56" s="95"/>
      <c r="J56" s="95"/>
      <c r="K56" s="95"/>
      <c r="L56" s="95"/>
      <c r="M56" s="95"/>
      <c r="N56" s="95"/>
      <c r="O56" s="95"/>
      <c r="P56" s="95"/>
      <c r="Q56" s="95"/>
      <c r="R56" s="95"/>
      <c r="S56" s="95"/>
      <c r="T56" s="95"/>
      <c r="U56" s="95"/>
      <c r="V56" s="95"/>
      <c r="W56" s="95"/>
      <c r="X56" s="95"/>
      <c r="Y56" s="95"/>
    </row>
    <row r="57">
      <c r="A57" s="123"/>
      <c r="B57" s="123"/>
      <c r="C57" s="123"/>
      <c r="D57" s="123"/>
      <c r="E57" s="95"/>
      <c r="F57" s="95"/>
      <c r="G57" s="95"/>
      <c r="H57" s="95"/>
      <c r="I57" s="95"/>
      <c r="J57" s="95"/>
      <c r="K57" s="95"/>
      <c r="L57" s="95"/>
      <c r="M57" s="95"/>
      <c r="N57" s="95"/>
      <c r="O57" s="95"/>
      <c r="P57" s="95"/>
      <c r="Q57" s="95"/>
      <c r="R57" s="95"/>
      <c r="S57" s="95"/>
      <c r="T57" s="95"/>
      <c r="U57" s="95"/>
      <c r="V57" s="95"/>
      <c r="W57" s="95"/>
      <c r="X57" s="95"/>
      <c r="Y57" s="95"/>
    </row>
    <row r="58">
      <c r="A58" s="123"/>
      <c r="B58" s="123"/>
      <c r="C58" s="123"/>
      <c r="D58" s="123"/>
      <c r="E58" s="95"/>
      <c r="F58" s="95"/>
      <c r="G58" s="95"/>
      <c r="H58" s="95"/>
      <c r="I58" s="95"/>
      <c r="J58" s="95"/>
      <c r="K58" s="95"/>
      <c r="L58" s="95"/>
      <c r="M58" s="95"/>
      <c r="N58" s="95"/>
      <c r="O58" s="95"/>
      <c r="P58" s="95"/>
      <c r="Q58" s="95"/>
      <c r="R58" s="95"/>
      <c r="S58" s="95"/>
      <c r="T58" s="95"/>
      <c r="U58" s="95"/>
      <c r="V58" s="95"/>
      <c r="W58" s="95"/>
      <c r="X58" s="95"/>
      <c r="Y58" s="95"/>
    </row>
    <row r="59">
      <c r="A59" s="123"/>
      <c r="B59" s="123"/>
      <c r="C59" s="123"/>
      <c r="D59" s="123"/>
      <c r="E59" s="95"/>
      <c r="F59" s="95"/>
      <c r="G59" s="95"/>
      <c r="H59" s="95"/>
      <c r="I59" s="95"/>
      <c r="J59" s="95"/>
      <c r="K59" s="95"/>
      <c r="L59" s="95"/>
      <c r="M59" s="95"/>
      <c r="N59" s="95"/>
      <c r="O59" s="95"/>
      <c r="P59" s="95"/>
      <c r="Q59" s="95"/>
      <c r="R59" s="95"/>
      <c r="S59" s="95"/>
      <c r="T59" s="95"/>
      <c r="U59" s="95"/>
      <c r="V59" s="95"/>
      <c r="W59" s="95"/>
      <c r="X59" s="95"/>
      <c r="Y59" s="95"/>
    </row>
    <row r="60">
      <c r="A60" s="123"/>
      <c r="B60" s="123"/>
      <c r="C60" s="123"/>
      <c r="D60" s="123"/>
      <c r="E60" s="95"/>
      <c r="F60" s="95"/>
      <c r="G60" s="95"/>
      <c r="H60" s="95"/>
      <c r="I60" s="95"/>
      <c r="J60" s="95"/>
      <c r="K60" s="95"/>
      <c r="L60" s="95"/>
      <c r="M60" s="95"/>
      <c r="N60" s="95"/>
      <c r="O60" s="95"/>
      <c r="P60" s="95"/>
      <c r="Q60" s="95"/>
      <c r="R60" s="95"/>
      <c r="S60" s="95"/>
      <c r="T60" s="95"/>
      <c r="U60" s="95"/>
      <c r="V60" s="95"/>
      <c r="W60" s="95"/>
      <c r="X60" s="95"/>
      <c r="Y60" s="95"/>
    </row>
    <row r="61">
      <c r="A61" s="95"/>
      <c r="B61" s="95"/>
      <c r="C61" s="123"/>
      <c r="D61" s="123"/>
      <c r="E61" s="95"/>
      <c r="F61" s="95"/>
      <c r="G61" s="95"/>
      <c r="H61" s="95"/>
      <c r="I61" s="95"/>
      <c r="J61" s="95"/>
      <c r="K61" s="95"/>
      <c r="L61" s="95"/>
      <c r="M61" s="95"/>
      <c r="N61" s="95"/>
      <c r="O61" s="95"/>
      <c r="P61" s="95"/>
      <c r="Q61" s="95"/>
      <c r="R61" s="95"/>
      <c r="S61" s="95"/>
      <c r="T61" s="95"/>
      <c r="U61" s="95"/>
      <c r="V61" s="95"/>
      <c r="W61" s="95"/>
      <c r="X61" s="95"/>
      <c r="Y61" s="95"/>
    </row>
    <row r="62">
      <c r="A62" s="95"/>
      <c r="B62" s="95"/>
      <c r="C62" s="123"/>
      <c r="D62" s="123"/>
      <c r="E62" s="95"/>
      <c r="F62" s="95"/>
      <c r="G62" s="95"/>
      <c r="H62" s="95"/>
      <c r="I62" s="95"/>
      <c r="J62" s="95"/>
      <c r="K62" s="95"/>
      <c r="L62" s="95"/>
      <c r="M62" s="95"/>
      <c r="N62" s="95"/>
      <c r="O62" s="95"/>
      <c r="P62" s="95"/>
      <c r="Q62" s="95"/>
      <c r="R62" s="95"/>
      <c r="S62" s="95"/>
      <c r="T62" s="95"/>
      <c r="U62" s="95"/>
      <c r="V62" s="95"/>
      <c r="W62" s="95"/>
      <c r="X62" s="95"/>
      <c r="Y62" s="95"/>
    </row>
    <row r="63">
      <c r="A63" s="95"/>
      <c r="B63" s="95"/>
      <c r="C63" s="123"/>
      <c r="D63" s="123"/>
      <c r="E63" s="95"/>
      <c r="F63" s="95"/>
      <c r="G63" s="95"/>
      <c r="H63" s="95"/>
      <c r="I63" s="95"/>
      <c r="J63" s="95"/>
      <c r="K63" s="95"/>
      <c r="L63" s="95"/>
      <c r="M63" s="95"/>
      <c r="N63" s="95"/>
      <c r="O63" s="95"/>
      <c r="P63" s="95"/>
      <c r="Q63" s="95"/>
      <c r="R63" s="95"/>
      <c r="S63" s="95"/>
      <c r="T63" s="95"/>
      <c r="U63" s="95"/>
      <c r="V63" s="95"/>
      <c r="W63" s="95"/>
      <c r="X63" s="95"/>
      <c r="Y63" s="95"/>
    </row>
    <row r="64">
      <c r="A64" s="95"/>
      <c r="B64" s="95"/>
      <c r="C64" s="123"/>
      <c r="D64" s="123"/>
      <c r="E64" s="95"/>
      <c r="F64" s="95"/>
      <c r="G64" s="95"/>
      <c r="H64" s="95"/>
      <c r="I64" s="95"/>
      <c r="J64" s="95"/>
      <c r="K64" s="95"/>
      <c r="L64" s="95"/>
      <c r="M64" s="95"/>
      <c r="N64" s="95"/>
      <c r="O64" s="95"/>
      <c r="P64" s="95"/>
      <c r="Q64" s="95"/>
      <c r="R64" s="95"/>
      <c r="S64" s="95"/>
      <c r="T64" s="95"/>
      <c r="U64" s="95"/>
      <c r="V64" s="95"/>
      <c r="W64" s="95"/>
      <c r="X64" s="95"/>
      <c r="Y64" s="95"/>
    </row>
    <row r="65">
      <c r="A65" s="95"/>
      <c r="B65" s="95"/>
      <c r="C65" s="123"/>
      <c r="D65" s="123"/>
      <c r="E65" s="95"/>
      <c r="F65" s="95"/>
      <c r="G65" s="95"/>
      <c r="H65" s="95"/>
      <c r="I65" s="95"/>
      <c r="J65" s="95"/>
      <c r="K65" s="95"/>
      <c r="L65" s="95"/>
      <c r="M65" s="95"/>
      <c r="N65" s="95"/>
      <c r="O65" s="95"/>
      <c r="P65" s="95"/>
      <c r="Q65" s="95"/>
      <c r="R65" s="95"/>
      <c r="S65" s="95"/>
      <c r="T65" s="95"/>
      <c r="U65" s="95"/>
      <c r="V65" s="95"/>
      <c r="W65" s="95"/>
      <c r="X65" s="95"/>
      <c r="Y65" s="95"/>
    </row>
    <row r="66">
      <c r="A66" s="95"/>
      <c r="B66" s="95"/>
      <c r="C66" s="123"/>
      <c r="D66" s="123"/>
      <c r="E66" s="95"/>
      <c r="F66" s="95"/>
      <c r="G66" s="95"/>
      <c r="H66" s="95"/>
      <c r="I66" s="95"/>
      <c r="J66" s="95"/>
      <c r="K66" s="95"/>
      <c r="L66" s="95"/>
      <c r="M66" s="95"/>
      <c r="N66" s="95"/>
      <c r="O66" s="95"/>
      <c r="P66" s="95"/>
      <c r="Q66" s="95"/>
      <c r="R66" s="95"/>
      <c r="S66" s="95"/>
      <c r="T66" s="95"/>
      <c r="U66" s="95"/>
      <c r="V66" s="95"/>
      <c r="W66" s="95"/>
      <c r="X66" s="95"/>
      <c r="Y66" s="95"/>
    </row>
    <row r="67">
      <c r="A67" s="95"/>
      <c r="B67" s="95"/>
      <c r="C67" s="123"/>
      <c r="D67" s="123"/>
      <c r="E67" s="95"/>
      <c r="F67" s="95"/>
      <c r="G67" s="95"/>
      <c r="H67" s="95"/>
      <c r="I67" s="95"/>
      <c r="J67" s="95"/>
      <c r="K67" s="95"/>
      <c r="L67" s="95"/>
      <c r="M67" s="95"/>
      <c r="N67" s="95"/>
      <c r="O67" s="95"/>
      <c r="P67" s="95"/>
      <c r="Q67" s="95"/>
      <c r="R67" s="95"/>
      <c r="S67" s="95"/>
      <c r="T67" s="95"/>
      <c r="U67" s="95"/>
      <c r="V67" s="95"/>
      <c r="W67" s="95"/>
      <c r="X67" s="95"/>
      <c r="Y67" s="95"/>
    </row>
    <row r="68">
      <c r="A68" s="95"/>
      <c r="B68" s="95"/>
      <c r="C68" s="95"/>
      <c r="D68" s="123"/>
      <c r="E68" s="95"/>
      <c r="F68" s="95"/>
      <c r="G68" s="95"/>
      <c r="H68" s="95"/>
      <c r="I68" s="95"/>
      <c r="J68" s="95"/>
      <c r="K68" s="95"/>
      <c r="L68" s="95"/>
      <c r="M68" s="95"/>
      <c r="N68" s="95"/>
      <c r="O68" s="95"/>
      <c r="P68" s="95"/>
      <c r="Q68" s="95"/>
      <c r="R68" s="95"/>
      <c r="S68" s="95"/>
      <c r="T68" s="95"/>
      <c r="U68" s="95"/>
      <c r="V68" s="95"/>
      <c r="W68" s="95"/>
      <c r="X68" s="95"/>
      <c r="Y68" s="95"/>
    </row>
    <row r="69">
      <c r="A69" s="95"/>
      <c r="B69" s="95"/>
      <c r="C69" s="95"/>
      <c r="D69" s="95"/>
      <c r="E69" s="95"/>
      <c r="F69" s="95"/>
      <c r="G69" s="95"/>
      <c r="H69" s="95"/>
      <c r="I69" s="95"/>
      <c r="J69" s="95"/>
      <c r="K69" s="95"/>
      <c r="L69" s="95"/>
      <c r="M69" s="95"/>
      <c r="N69" s="95"/>
      <c r="O69" s="95"/>
      <c r="P69" s="95"/>
      <c r="Q69" s="95"/>
      <c r="R69" s="95"/>
      <c r="S69" s="95"/>
      <c r="T69" s="95"/>
      <c r="U69" s="95"/>
      <c r="V69" s="95"/>
      <c r="W69" s="95"/>
      <c r="X69" s="95"/>
      <c r="Y69" s="95"/>
    </row>
    <row r="70">
      <c r="A70" s="95"/>
      <c r="B70" s="95"/>
      <c r="C70" s="95"/>
      <c r="D70" s="95"/>
      <c r="E70" s="95"/>
      <c r="F70" s="95"/>
      <c r="G70" s="95"/>
      <c r="H70" s="95"/>
      <c r="I70" s="95"/>
      <c r="J70" s="95"/>
      <c r="K70" s="95"/>
      <c r="L70" s="95"/>
      <c r="M70" s="95"/>
      <c r="N70" s="95"/>
      <c r="O70" s="95"/>
      <c r="P70" s="95"/>
      <c r="Q70" s="95"/>
      <c r="R70" s="95"/>
      <c r="S70" s="95"/>
      <c r="T70" s="95"/>
      <c r="U70" s="95"/>
      <c r="V70" s="95"/>
      <c r="W70" s="95"/>
      <c r="X70" s="95"/>
      <c r="Y70" s="95"/>
    </row>
    <row r="71">
      <c r="A71" s="95"/>
      <c r="B71" s="95"/>
      <c r="C71" s="95"/>
      <c r="D71" s="95"/>
      <c r="E71" s="95"/>
      <c r="F71" s="95"/>
      <c r="G71" s="95"/>
      <c r="H71" s="95"/>
      <c r="I71" s="95"/>
      <c r="J71" s="95"/>
      <c r="K71" s="95"/>
      <c r="L71" s="95"/>
      <c r="M71" s="95"/>
      <c r="N71" s="95"/>
      <c r="O71" s="95"/>
      <c r="P71" s="95"/>
      <c r="Q71" s="95"/>
      <c r="R71" s="95"/>
      <c r="S71" s="95"/>
      <c r="T71" s="95"/>
      <c r="U71" s="95"/>
      <c r="V71" s="95"/>
      <c r="W71" s="95"/>
      <c r="X71" s="95"/>
      <c r="Y71" s="95"/>
    </row>
    <row r="72">
      <c r="A72" s="95"/>
      <c r="B72" s="95"/>
      <c r="C72" s="95"/>
      <c r="D72" s="95"/>
      <c r="E72" s="95"/>
      <c r="F72" s="95"/>
      <c r="G72" s="95"/>
      <c r="H72" s="95"/>
      <c r="I72" s="95"/>
      <c r="J72" s="95"/>
      <c r="K72" s="95"/>
      <c r="L72" s="95"/>
      <c r="M72" s="95"/>
      <c r="N72" s="95"/>
      <c r="O72" s="95"/>
      <c r="P72" s="95"/>
      <c r="Q72" s="95"/>
      <c r="R72" s="95"/>
      <c r="S72" s="95"/>
      <c r="T72" s="95"/>
      <c r="U72" s="95"/>
      <c r="V72" s="95"/>
      <c r="W72" s="95"/>
      <c r="X72" s="95"/>
      <c r="Y72" s="95"/>
    </row>
    <row r="73">
      <c r="A73" s="95"/>
      <c r="B73" s="95"/>
      <c r="C73" s="95"/>
      <c r="D73" s="95"/>
      <c r="E73" s="95"/>
      <c r="F73" s="95"/>
      <c r="G73" s="95"/>
      <c r="H73" s="95"/>
      <c r="I73" s="95"/>
      <c r="J73" s="95"/>
      <c r="K73" s="95"/>
      <c r="L73" s="95"/>
      <c r="M73" s="95"/>
      <c r="N73" s="95"/>
      <c r="O73" s="95"/>
      <c r="P73" s="95"/>
      <c r="Q73" s="95"/>
      <c r="R73" s="95"/>
      <c r="S73" s="95"/>
      <c r="T73" s="95"/>
      <c r="U73" s="95"/>
      <c r="V73" s="95"/>
      <c r="W73" s="95"/>
      <c r="X73" s="95"/>
      <c r="Y73" s="95"/>
    </row>
    <row r="74">
      <c r="A74" s="95"/>
      <c r="B74" s="95"/>
      <c r="C74" s="95"/>
      <c r="D74" s="95"/>
      <c r="E74" s="95"/>
      <c r="F74" s="95"/>
      <c r="G74" s="95"/>
      <c r="H74" s="95"/>
      <c r="I74" s="95"/>
      <c r="J74" s="95"/>
      <c r="K74" s="95"/>
      <c r="L74" s="95"/>
      <c r="M74" s="95"/>
      <c r="N74" s="95"/>
      <c r="O74" s="95"/>
      <c r="P74" s="95"/>
      <c r="Q74" s="95"/>
      <c r="R74" s="95"/>
      <c r="S74" s="95"/>
      <c r="T74" s="95"/>
      <c r="U74" s="95"/>
      <c r="V74" s="95"/>
      <c r="W74" s="95"/>
      <c r="X74" s="95"/>
      <c r="Y74" s="95"/>
    </row>
    <row r="75">
      <c r="A75" s="95"/>
      <c r="B75" s="95"/>
      <c r="C75" s="95"/>
      <c r="D75" s="95"/>
      <c r="E75" s="95"/>
      <c r="F75" s="95"/>
      <c r="G75" s="95"/>
      <c r="H75" s="95"/>
      <c r="I75" s="95"/>
      <c r="J75" s="95"/>
      <c r="K75" s="95"/>
      <c r="L75" s="95"/>
      <c r="M75" s="95"/>
      <c r="N75" s="95"/>
      <c r="O75" s="95"/>
      <c r="P75" s="95"/>
      <c r="Q75" s="95"/>
      <c r="R75" s="95"/>
      <c r="S75" s="95"/>
      <c r="T75" s="95"/>
      <c r="U75" s="95"/>
      <c r="V75" s="95"/>
      <c r="W75" s="95"/>
      <c r="X75" s="95"/>
      <c r="Y75" s="95"/>
    </row>
    <row r="76">
      <c r="A76" s="95"/>
      <c r="B76" s="95"/>
      <c r="C76" s="95"/>
      <c r="D76" s="95"/>
      <c r="E76" s="95"/>
      <c r="F76" s="95"/>
      <c r="G76" s="95"/>
      <c r="H76" s="95"/>
      <c r="I76" s="95"/>
      <c r="J76" s="95"/>
      <c r="K76" s="95"/>
      <c r="L76" s="95"/>
      <c r="M76" s="95"/>
      <c r="N76" s="95"/>
      <c r="O76" s="95"/>
      <c r="P76" s="95"/>
      <c r="Q76" s="95"/>
      <c r="R76" s="95"/>
      <c r="S76" s="95"/>
      <c r="T76" s="95"/>
      <c r="U76" s="95"/>
      <c r="V76" s="95"/>
      <c r="W76" s="95"/>
      <c r="X76" s="95"/>
      <c r="Y76" s="95"/>
    </row>
    <row r="77">
      <c r="A77" s="95"/>
      <c r="B77" s="95"/>
      <c r="C77" s="95"/>
      <c r="D77" s="95"/>
      <c r="E77" s="95"/>
      <c r="F77" s="95"/>
      <c r="G77" s="95"/>
      <c r="H77" s="95"/>
      <c r="I77" s="95"/>
      <c r="J77" s="95"/>
      <c r="K77" s="95"/>
      <c r="L77" s="95"/>
      <c r="M77" s="95"/>
      <c r="N77" s="95"/>
      <c r="O77" s="95"/>
      <c r="P77" s="95"/>
      <c r="Q77" s="95"/>
      <c r="R77" s="95"/>
      <c r="S77" s="95"/>
      <c r="T77" s="95"/>
      <c r="U77" s="95"/>
      <c r="V77" s="95"/>
      <c r="W77" s="95"/>
      <c r="X77" s="95"/>
      <c r="Y77" s="95"/>
    </row>
    <row r="78">
      <c r="A78" s="95"/>
      <c r="B78" s="95"/>
      <c r="C78" s="95"/>
      <c r="D78" s="95"/>
      <c r="E78" s="95"/>
      <c r="F78" s="95"/>
      <c r="G78" s="95"/>
      <c r="H78" s="95"/>
      <c r="I78" s="95"/>
      <c r="J78" s="95"/>
      <c r="K78" s="95"/>
      <c r="L78" s="95"/>
      <c r="M78" s="95"/>
      <c r="N78" s="95"/>
      <c r="O78" s="95"/>
      <c r="P78" s="95"/>
      <c r="Q78" s="95"/>
      <c r="R78" s="95"/>
      <c r="S78" s="95"/>
      <c r="T78" s="95"/>
      <c r="U78" s="95"/>
      <c r="V78" s="95"/>
      <c r="W78" s="95"/>
      <c r="X78" s="95"/>
      <c r="Y78" s="95"/>
    </row>
    <row r="79">
      <c r="A79" s="95"/>
      <c r="B79" s="95"/>
      <c r="C79" s="95"/>
      <c r="D79" s="95"/>
      <c r="E79" s="95"/>
      <c r="F79" s="95"/>
      <c r="G79" s="95"/>
      <c r="H79" s="95"/>
      <c r="I79" s="95"/>
      <c r="J79" s="95"/>
      <c r="K79" s="95"/>
      <c r="L79" s="95"/>
      <c r="M79" s="95"/>
      <c r="N79" s="95"/>
      <c r="O79" s="95"/>
      <c r="P79" s="95"/>
      <c r="Q79" s="95"/>
      <c r="R79" s="95"/>
      <c r="S79" s="95"/>
      <c r="T79" s="95"/>
      <c r="U79" s="95"/>
      <c r="V79" s="95"/>
      <c r="W79" s="95"/>
      <c r="X79" s="95"/>
      <c r="Y79" s="95"/>
    </row>
    <row r="80">
      <c r="A80" s="95"/>
      <c r="B80" s="95"/>
      <c r="C80" s="95"/>
      <c r="D80" s="95"/>
      <c r="E80" s="95"/>
      <c r="F80" s="95"/>
      <c r="G80" s="95"/>
      <c r="H80" s="95"/>
      <c r="I80" s="95"/>
      <c r="J80" s="95"/>
      <c r="K80" s="95"/>
      <c r="L80" s="95"/>
      <c r="M80" s="95"/>
      <c r="N80" s="95"/>
      <c r="O80" s="95"/>
      <c r="P80" s="95"/>
      <c r="Q80" s="95"/>
      <c r="R80" s="95"/>
      <c r="S80" s="95"/>
      <c r="T80" s="95"/>
      <c r="U80" s="95"/>
      <c r="V80" s="95"/>
      <c r="W80" s="95"/>
      <c r="X80" s="95"/>
      <c r="Y80" s="95"/>
    </row>
    <row r="81">
      <c r="A81" s="95"/>
      <c r="B81" s="95"/>
      <c r="C81" s="95"/>
      <c r="D81" s="95"/>
      <c r="E81" s="95"/>
      <c r="F81" s="95"/>
      <c r="G81" s="95"/>
      <c r="H81" s="95"/>
      <c r="I81" s="95"/>
      <c r="J81" s="95"/>
      <c r="K81" s="95"/>
      <c r="L81" s="95"/>
      <c r="M81" s="95"/>
      <c r="N81" s="95"/>
      <c r="O81" s="95"/>
      <c r="P81" s="95"/>
      <c r="Q81" s="95"/>
      <c r="R81" s="95"/>
      <c r="S81" s="95"/>
      <c r="T81" s="95"/>
      <c r="U81" s="95"/>
      <c r="V81" s="95"/>
      <c r="W81" s="95"/>
      <c r="X81" s="95"/>
      <c r="Y81" s="95"/>
    </row>
    <row r="82">
      <c r="A82" s="95"/>
      <c r="B82" s="95"/>
      <c r="C82" s="95"/>
      <c r="D82" s="95"/>
      <c r="E82" s="95"/>
      <c r="F82" s="95"/>
      <c r="G82" s="95"/>
      <c r="H82" s="95"/>
      <c r="I82" s="95"/>
      <c r="J82" s="95"/>
      <c r="K82" s="95"/>
      <c r="L82" s="95"/>
      <c r="M82" s="95"/>
      <c r="N82" s="95"/>
      <c r="O82" s="95"/>
      <c r="P82" s="95"/>
      <c r="Q82" s="95"/>
      <c r="R82" s="95"/>
      <c r="S82" s="95"/>
      <c r="T82" s="95"/>
      <c r="U82" s="95"/>
      <c r="V82" s="95"/>
      <c r="W82" s="95"/>
      <c r="X82" s="95"/>
      <c r="Y82" s="95"/>
    </row>
    <row r="83">
      <c r="A83" s="95"/>
      <c r="B83" s="95"/>
      <c r="C83" s="95"/>
      <c r="D83" s="95"/>
      <c r="E83" s="95"/>
      <c r="F83" s="95"/>
      <c r="G83" s="95"/>
      <c r="H83" s="95"/>
      <c r="I83" s="95"/>
      <c r="J83" s="95"/>
      <c r="K83" s="95"/>
      <c r="L83" s="95"/>
      <c r="M83" s="95"/>
      <c r="N83" s="95"/>
      <c r="O83" s="95"/>
      <c r="P83" s="95"/>
      <c r="Q83" s="95"/>
      <c r="R83" s="95"/>
      <c r="S83" s="95"/>
      <c r="T83" s="95"/>
      <c r="U83" s="95"/>
      <c r="V83" s="95"/>
      <c r="W83" s="95"/>
      <c r="X83" s="95"/>
      <c r="Y83" s="95"/>
    </row>
    <row r="84">
      <c r="A84" s="95"/>
      <c r="B84" s="95"/>
      <c r="C84" s="95"/>
      <c r="D84" s="95"/>
      <c r="E84" s="95"/>
      <c r="F84" s="95"/>
      <c r="G84" s="95"/>
      <c r="H84" s="95"/>
      <c r="I84" s="95"/>
      <c r="J84" s="95"/>
      <c r="K84" s="95"/>
      <c r="L84" s="95"/>
      <c r="M84" s="95"/>
      <c r="N84" s="95"/>
      <c r="O84" s="95"/>
      <c r="P84" s="95"/>
      <c r="Q84" s="95"/>
      <c r="R84" s="95"/>
      <c r="S84" s="95"/>
      <c r="T84" s="95"/>
      <c r="U84" s="95"/>
      <c r="V84" s="95"/>
      <c r="W84" s="95"/>
      <c r="X84" s="95"/>
      <c r="Y84" s="95"/>
    </row>
    <row r="85">
      <c r="A85" s="95"/>
      <c r="B85" s="95"/>
      <c r="C85" s="95"/>
      <c r="D85" s="95"/>
      <c r="E85" s="95"/>
      <c r="F85" s="95"/>
      <c r="G85" s="95"/>
      <c r="H85" s="95"/>
      <c r="I85" s="95"/>
      <c r="J85" s="95"/>
      <c r="K85" s="95"/>
      <c r="L85" s="95"/>
      <c r="M85" s="95"/>
      <c r="N85" s="95"/>
      <c r="O85" s="95"/>
      <c r="P85" s="95"/>
      <c r="Q85" s="95"/>
      <c r="R85" s="95"/>
      <c r="S85" s="95"/>
      <c r="T85" s="95"/>
      <c r="U85" s="95"/>
      <c r="V85" s="95"/>
      <c r="W85" s="95"/>
      <c r="X85" s="95"/>
      <c r="Y85" s="95"/>
    </row>
    <row r="86">
      <c r="A86" s="95"/>
      <c r="B86" s="95"/>
      <c r="C86" s="95"/>
      <c r="D86" s="95"/>
      <c r="E86" s="95"/>
      <c r="F86" s="95"/>
      <c r="G86" s="95"/>
      <c r="H86" s="95"/>
      <c r="I86" s="95"/>
      <c r="J86" s="95"/>
      <c r="K86" s="95"/>
      <c r="L86" s="95"/>
      <c r="M86" s="95"/>
      <c r="N86" s="95"/>
      <c r="O86" s="95"/>
      <c r="P86" s="95"/>
      <c r="Q86" s="95"/>
      <c r="R86" s="95"/>
      <c r="S86" s="95"/>
      <c r="T86" s="95"/>
      <c r="U86" s="95"/>
      <c r="V86" s="95"/>
      <c r="W86" s="95"/>
      <c r="X86" s="95"/>
      <c r="Y86" s="95"/>
    </row>
    <row r="87">
      <c r="A87" s="95"/>
      <c r="B87" s="95"/>
      <c r="C87" s="95"/>
      <c r="D87" s="95"/>
      <c r="E87" s="95"/>
      <c r="F87" s="95"/>
      <c r="G87" s="95"/>
      <c r="H87" s="95"/>
      <c r="I87" s="95"/>
      <c r="J87" s="95"/>
      <c r="K87" s="95"/>
      <c r="L87" s="95"/>
      <c r="M87" s="95"/>
      <c r="N87" s="95"/>
      <c r="O87" s="95"/>
      <c r="P87" s="95"/>
      <c r="Q87" s="95"/>
      <c r="R87" s="95"/>
      <c r="S87" s="95"/>
      <c r="T87" s="95"/>
      <c r="U87" s="95"/>
      <c r="V87" s="95"/>
      <c r="W87" s="95"/>
      <c r="X87" s="95"/>
      <c r="Y87" s="95"/>
    </row>
    <row r="88">
      <c r="A88" s="95"/>
      <c r="B88" s="95"/>
      <c r="C88" s="95"/>
      <c r="D88" s="95"/>
      <c r="E88" s="95"/>
      <c r="F88" s="95"/>
      <c r="G88" s="95"/>
      <c r="H88" s="95"/>
      <c r="I88" s="95"/>
      <c r="J88" s="95"/>
      <c r="K88" s="95"/>
      <c r="L88" s="95"/>
      <c r="M88" s="95"/>
      <c r="N88" s="95"/>
      <c r="O88" s="95"/>
      <c r="P88" s="95"/>
      <c r="Q88" s="95"/>
      <c r="R88" s="95"/>
      <c r="S88" s="95"/>
      <c r="T88" s="95"/>
      <c r="U88" s="95"/>
      <c r="V88" s="95"/>
      <c r="W88" s="95"/>
      <c r="X88" s="95"/>
      <c r="Y88" s="95"/>
    </row>
    <row r="89">
      <c r="A89" s="95"/>
      <c r="B89" s="95"/>
      <c r="C89" s="95"/>
      <c r="D89" s="95"/>
      <c r="E89" s="95"/>
      <c r="F89" s="95"/>
      <c r="G89" s="95"/>
      <c r="H89" s="95"/>
      <c r="I89" s="95"/>
      <c r="J89" s="95"/>
      <c r="K89" s="95"/>
      <c r="L89" s="95"/>
      <c r="M89" s="95"/>
      <c r="N89" s="95"/>
      <c r="O89" s="95"/>
      <c r="P89" s="95"/>
      <c r="Q89" s="95"/>
      <c r="R89" s="95"/>
      <c r="S89" s="95"/>
      <c r="T89" s="95"/>
      <c r="U89" s="95"/>
      <c r="V89" s="95"/>
      <c r="W89" s="95"/>
      <c r="X89" s="95"/>
      <c r="Y89" s="95"/>
    </row>
    <row r="90">
      <c r="A90" s="95"/>
      <c r="B90" s="95"/>
      <c r="C90" s="95"/>
      <c r="D90" s="95"/>
      <c r="E90" s="95"/>
      <c r="F90" s="95"/>
      <c r="G90" s="95"/>
      <c r="H90" s="95"/>
      <c r="I90" s="95"/>
      <c r="J90" s="95"/>
      <c r="K90" s="95"/>
      <c r="L90" s="95"/>
      <c r="M90" s="95"/>
      <c r="N90" s="95"/>
      <c r="O90" s="95"/>
      <c r="P90" s="95"/>
      <c r="Q90" s="95"/>
      <c r="R90" s="95"/>
      <c r="S90" s="95"/>
      <c r="T90" s="95"/>
      <c r="U90" s="95"/>
      <c r="V90" s="95"/>
      <c r="W90" s="95"/>
      <c r="X90" s="95"/>
      <c r="Y90" s="95"/>
    </row>
    <row r="91">
      <c r="A91" s="95"/>
      <c r="B91" s="95"/>
      <c r="C91" s="95"/>
      <c r="D91" s="95"/>
      <c r="E91" s="95"/>
      <c r="F91" s="95"/>
      <c r="G91" s="95"/>
      <c r="H91" s="95"/>
      <c r="I91" s="95"/>
      <c r="J91" s="95"/>
      <c r="K91" s="95"/>
      <c r="L91" s="95"/>
      <c r="M91" s="95"/>
      <c r="N91" s="95"/>
      <c r="O91" s="95"/>
      <c r="P91" s="95"/>
      <c r="Q91" s="95"/>
      <c r="R91" s="95"/>
      <c r="S91" s="95"/>
      <c r="T91" s="95"/>
      <c r="U91" s="95"/>
      <c r="V91" s="95"/>
      <c r="W91" s="95"/>
      <c r="X91" s="95"/>
      <c r="Y91" s="95"/>
    </row>
    <row r="92">
      <c r="A92" s="95"/>
      <c r="B92" s="95"/>
      <c r="C92" s="95"/>
      <c r="D92" s="95"/>
      <c r="E92" s="95"/>
      <c r="F92" s="95"/>
      <c r="G92" s="95"/>
      <c r="H92" s="95"/>
      <c r="I92" s="95"/>
      <c r="J92" s="95"/>
      <c r="K92" s="95"/>
      <c r="L92" s="95"/>
      <c r="M92" s="95"/>
      <c r="N92" s="95"/>
      <c r="O92" s="95"/>
      <c r="P92" s="95"/>
      <c r="Q92" s="95"/>
      <c r="R92" s="95"/>
      <c r="S92" s="95"/>
      <c r="T92" s="95"/>
      <c r="U92" s="95"/>
      <c r="V92" s="95"/>
      <c r="W92" s="95"/>
      <c r="X92" s="95"/>
      <c r="Y92" s="95"/>
    </row>
    <row r="93">
      <c r="A93" s="95"/>
      <c r="B93" s="95"/>
      <c r="C93" s="95"/>
      <c r="D93" s="95"/>
      <c r="E93" s="95"/>
      <c r="F93" s="95"/>
      <c r="G93" s="95"/>
      <c r="H93" s="95"/>
      <c r="I93" s="95"/>
      <c r="J93" s="95"/>
      <c r="K93" s="95"/>
      <c r="L93" s="95"/>
      <c r="M93" s="95"/>
      <c r="N93" s="95"/>
      <c r="O93" s="95"/>
      <c r="P93" s="95"/>
      <c r="Q93" s="95"/>
      <c r="R93" s="95"/>
      <c r="S93" s="95"/>
      <c r="T93" s="95"/>
      <c r="U93" s="95"/>
      <c r="V93" s="95"/>
      <c r="W93" s="95"/>
      <c r="X93" s="95"/>
      <c r="Y93" s="95"/>
    </row>
    <row r="94">
      <c r="A94" s="95"/>
      <c r="B94" s="95"/>
      <c r="C94" s="95"/>
      <c r="D94" s="95"/>
      <c r="E94" s="95"/>
      <c r="F94" s="95"/>
      <c r="G94" s="95"/>
      <c r="H94" s="95"/>
      <c r="I94" s="95"/>
      <c r="J94" s="95"/>
      <c r="K94" s="95"/>
      <c r="L94" s="95"/>
      <c r="M94" s="95"/>
      <c r="N94" s="95"/>
      <c r="O94" s="95"/>
      <c r="P94" s="95"/>
      <c r="Q94" s="95"/>
      <c r="R94" s="95"/>
      <c r="S94" s="95"/>
      <c r="T94" s="95"/>
      <c r="U94" s="95"/>
      <c r="V94" s="95"/>
      <c r="W94" s="95"/>
      <c r="X94" s="95"/>
      <c r="Y94" s="95"/>
    </row>
    <row r="95">
      <c r="A95" s="95"/>
      <c r="B95" s="95"/>
      <c r="C95" s="95"/>
      <c r="D95" s="95"/>
      <c r="E95" s="95"/>
      <c r="F95" s="95"/>
      <c r="G95" s="95"/>
      <c r="H95" s="95"/>
      <c r="I95" s="95"/>
      <c r="J95" s="95"/>
      <c r="K95" s="95"/>
      <c r="L95" s="95"/>
      <c r="M95" s="95"/>
      <c r="N95" s="95"/>
      <c r="O95" s="95"/>
      <c r="P95" s="95"/>
      <c r="Q95" s="95"/>
      <c r="R95" s="95"/>
      <c r="S95" s="95"/>
      <c r="T95" s="95"/>
      <c r="U95" s="95"/>
      <c r="V95" s="95"/>
      <c r="W95" s="95"/>
      <c r="X95" s="95"/>
      <c r="Y95" s="95"/>
    </row>
    <row r="96">
      <c r="A96" s="95"/>
      <c r="B96" s="95"/>
      <c r="C96" s="95"/>
      <c r="D96" s="95"/>
      <c r="E96" s="95"/>
      <c r="F96" s="95"/>
      <c r="G96" s="95"/>
      <c r="H96" s="95"/>
      <c r="I96" s="95"/>
      <c r="J96" s="95"/>
      <c r="K96" s="95"/>
      <c r="L96" s="95"/>
      <c r="M96" s="95"/>
      <c r="N96" s="95"/>
      <c r="O96" s="95"/>
      <c r="P96" s="95"/>
      <c r="Q96" s="95"/>
      <c r="R96" s="95"/>
      <c r="S96" s="95"/>
      <c r="T96" s="95"/>
      <c r="U96" s="95"/>
      <c r="V96" s="95"/>
      <c r="W96" s="95"/>
      <c r="X96" s="95"/>
      <c r="Y96" s="95"/>
    </row>
    <row r="97">
      <c r="A97" s="95"/>
      <c r="B97" s="95"/>
      <c r="C97" s="95"/>
      <c r="D97" s="95"/>
      <c r="E97" s="95"/>
      <c r="F97" s="95"/>
      <c r="G97" s="95"/>
      <c r="H97" s="95"/>
      <c r="I97" s="95"/>
      <c r="J97" s="95"/>
      <c r="K97" s="95"/>
      <c r="L97" s="95"/>
      <c r="M97" s="95"/>
      <c r="N97" s="95"/>
      <c r="O97" s="95"/>
      <c r="P97" s="95"/>
      <c r="Q97" s="95"/>
      <c r="R97" s="95"/>
      <c r="S97" s="95"/>
      <c r="T97" s="95"/>
      <c r="U97" s="95"/>
      <c r="V97" s="95"/>
      <c r="W97" s="95"/>
      <c r="X97" s="95"/>
      <c r="Y97" s="95"/>
    </row>
    <row r="98">
      <c r="A98" s="95"/>
      <c r="B98" s="95"/>
      <c r="C98" s="95"/>
      <c r="D98" s="95"/>
      <c r="E98" s="95"/>
      <c r="F98" s="95"/>
      <c r="G98" s="95"/>
      <c r="H98" s="95"/>
      <c r="I98" s="95"/>
      <c r="J98" s="95"/>
      <c r="K98" s="95"/>
      <c r="L98" s="95"/>
      <c r="M98" s="95"/>
      <c r="N98" s="95"/>
      <c r="O98" s="95"/>
      <c r="P98" s="95"/>
      <c r="Q98" s="95"/>
      <c r="R98" s="95"/>
      <c r="S98" s="95"/>
      <c r="T98" s="95"/>
      <c r="U98" s="95"/>
      <c r="V98" s="95"/>
      <c r="W98" s="95"/>
      <c r="X98" s="95"/>
      <c r="Y98" s="95"/>
    </row>
    <row r="99">
      <c r="A99" s="95"/>
      <c r="B99" s="95"/>
      <c r="C99" s="95"/>
      <c r="D99" s="95"/>
      <c r="E99" s="95"/>
      <c r="F99" s="95"/>
      <c r="G99" s="95"/>
      <c r="H99" s="95"/>
      <c r="I99" s="95"/>
      <c r="J99" s="95"/>
      <c r="K99" s="95"/>
      <c r="L99" s="95"/>
      <c r="M99" s="95"/>
      <c r="N99" s="95"/>
      <c r="O99" s="95"/>
      <c r="P99" s="95"/>
      <c r="Q99" s="95"/>
      <c r="R99" s="95"/>
      <c r="S99" s="95"/>
      <c r="T99" s="95"/>
      <c r="U99" s="95"/>
      <c r="V99" s="95"/>
      <c r="W99" s="95"/>
      <c r="X99" s="95"/>
      <c r="Y99" s="95"/>
    </row>
    <row r="100">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row>
    <row r="101">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row>
    <row r="102">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row>
    <row r="103">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row>
    <row r="104">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row>
    <row r="105">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row>
    <row r="106">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row>
    <row r="107">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row>
    <row r="108">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row>
    <row r="109">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row>
    <row r="110">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row>
    <row r="111">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row>
    <row r="112">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row>
    <row r="113">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row>
    <row r="114">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row>
    <row r="115">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row>
    <row r="116">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row>
    <row r="117">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row>
    <row r="118">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row>
    <row r="119">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row>
    <row r="120">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row>
    <row r="121">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row>
    <row r="122">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row>
    <row r="123">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row>
    <row r="124">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row>
    <row r="125">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row>
    <row r="126">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row>
    <row r="127">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row>
    <row r="128">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row>
    <row r="129">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row>
    <row r="130">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row>
    <row r="131">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row>
    <row r="132">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row>
    <row r="133">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row>
    <row r="134">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row>
    <row r="135">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row>
    <row r="136">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row>
    <row r="137">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row>
    <row r="138">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row>
    <row r="139">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row>
    <row r="140">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row>
    <row r="14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row>
    <row r="142">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row>
    <row r="143">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row>
    <row r="144">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row>
    <row r="145">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row>
    <row r="146">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row>
    <row r="147">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row>
    <row r="148">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row>
    <row r="149">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row>
    <row r="150">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row>
    <row r="151">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row>
    <row r="152">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row>
    <row r="153">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row>
    <row r="154">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row>
    <row r="155">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row>
    <row r="156">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row>
    <row r="157">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row>
    <row r="158">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row>
    <row r="159">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row>
    <row r="160">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row>
    <row r="161">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row>
    <row r="162">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row>
    <row r="163">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row>
    <row r="164">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row>
    <row r="165">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row>
    <row r="166">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row>
    <row r="167">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row>
    <row r="168">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row>
    <row r="169">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row>
    <row r="170">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row>
    <row r="171">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row>
    <row r="172">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row>
    <row r="173">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row>
    <row r="174">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row>
    <row r="175">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row>
    <row r="176">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row>
    <row r="177">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row>
    <row r="178">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row>
    <row r="179">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row>
    <row r="180">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row>
    <row r="181">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row>
    <row r="182">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row>
    <row r="183">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row>
    <row r="184">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row>
    <row r="185">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row>
    <row r="186">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row>
    <row r="187">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row>
    <row r="188">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row>
    <row r="189">
      <c r="A189" s="95"/>
      <c r="B189" s="95"/>
      <c r="C189" s="95"/>
      <c r="D189" s="95"/>
      <c r="E189" s="95"/>
      <c r="F189" s="95"/>
      <c r="G189" s="95"/>
      <c r="H189" s="95"/>
      <c r="I189" s="95"/>
      <c r="J189" s="95"/>
      <c r="K189" s="95"/>
      <c r="L189" s="95"/>
      <c r="M189" s="95"/>
      <c r="N189" s="95"/>
      <c r="O189" s="95"/>
      <c r="P189" s="95"/>
      <c r="Q189" s="95"/>
      <c r="R189" s="95"/>
      <c r="S189" s="95"/>
      <c r="T189" s="95"/>
      <c r="U189" s="95"/>
      <c r="V189" s="95"/>
      <c r="W189" s="95"/>
      <c r="X189" s="95"/>
      <c r="Y189" s="95"/>
    </row>
    <row r="190">
      <c r="A190" s="95"/>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row>
    <row r="191">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row>
    <row r="192">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row>
    <row r="193">
      <c r="A193" s="95"/>
      <c r="B193" s="95"/>
      <c r="C193" s="95"/>
      <c r="D193" s="95"/>
      <c r="E193" s="95"/>
      <c r="F193" s="95"/>
      <c r="G193" s="95"/>
      <c r="H193" s="95"/>
      <c r="I193" s="95"/>
      <c r="J193" s="95"/>
      <c r="K193" s="95"/>
      <c r="L193" s="95"/>
      <c r="M193" s="95"/>
      <c r="N193" s="95"/>
      <c r="O193" s="95"/>
      <c r="P193" s="95"/>
      <c r="Q193" s="95"/>
      <c r="R193" s="95"/>
      <c r="S193" s="95"/>
      <c r="T193" s="95"/>
      <c r="U193" s="95"/>
      <c r="V193" s="95"/>
      <c r="W193" s="95"/>
      <c r="X193" s="95"/>
      <c r="Y193" s="95"/>
    </row>
    <row r="194">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row>
    <row r="195">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row>
    <row r="196">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row>
    <row r="197">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row>
    <row r="198">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row>
    <row r="199">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row>
    <row r="200">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row>
    <row r="201">
      <c r="A201" s="95"/>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row>
    <row r="202">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row>
    <row r="203">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row>
    <row r="204">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row>
    <row r="205">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row>
    <row r="206">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row>
    <row r="207">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row>
    <row r="208">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row>
    <row r="209">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row>
    <row r="210">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row>
    <row r="211">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row>
    <row r="212">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row>
    <row r="213">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row>
    <row r="214">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row>
    <row r="215">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row>
    <row r="216">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row>
    <row r="217">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row>
    <row r="218">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row>
    <row r="219">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row>
    <row r="220">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row>
    <row r="221">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row>
    <row r="222">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row>
    <row r="223">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row>
    <row r="224">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row>
    <row r="225">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row>
    <row r="226">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row>
    <row r="227">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row>
    <row r="228">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row>
    <row r="229">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row>
    <row r="230">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row>
    <row r="231">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row>
    <row r="232">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row>
    <row r="233">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row>
    <row r="234">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row>
    <row r="235">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row>
    <row r="236">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row>
    <row r="237">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row>
    <row r="238">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row>
    <row r="239">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row>
    <row r="240">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row>
    <row r="241">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row>
    <row r="242">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row>
    <row r="243">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row>
    <row r="244">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row>
    <row r="245">
      <c r="A245" s="95"/>
      <c r="B245" s="95"/>
      <c r="C245" s="95"/>
      <c r="D245" s="95"/>
      <c r="E245" s="95"/>
      <c r="F245" s="95"/>
      <c r="G245" s="95"/>
      <c r="H245" s="95"/>
      <c r="I245" s="95"/>
      <c r="J245" s="95"/>
      <c r="K245" s="95"/>
      <c r="L245" s="95"/>
      <c r="M245" s="95"/>
      <c r="N245" s="95"/>
      <c r="O245" s="95"/>
      <c r="P245" s="95"/>
      <c r="Q245" s="95"/>
      <c r="R245" s="95"/>
      <c r="S245" s="95"/>
      <c r="T245" s="95"/>
      <c r="U245" s="95"/>
      <c r="V245" s="95"/>
      <c r="W245" s="95"/>
      <c r="X245" s="95"/>
      <c r="Y245" s="95"/>
    </row>
    <row r="246">
      <c r="A246" s="95"/>
      <c r="B246" s="95"/>
      <c r="C246" s="95"/>
      <c r="D246" s="95"/>
      <c r="E246" s="95"/>
      <c r="F246" s="95"/>
      <c r="G246" s="95"/>
      <c r="H246" s="95"/>
      <c r="I246" s="95"/>
      <c r="J246" s="95"/>
      <c r="K246" s="95"/>
      <c r="L246" s="95"/>
      <c r="M246" s="95"/>
      <c r="N246" s="95"/>
      <c r="O246" s="95"/>
      <c r="P246" s="95"/>
      <c r="Q246" s="95"/>
      <c r="R246" s="95"/>
      <c r="S246" s="95"/>
      <c r="T246" s="95"/>
      <c r="U246" s="95"/>
      <c r="V246" s="95"/>
      <c r="W246" s="95"/>
      <c r="X246" s="95"/>
      <c r="Y246" s="95"/>
    </row>
    <row r="247">
      <c r="A247" s="95"/>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row>
    <row r="248">
      <c r="A248" s="95"/>
      <c r="B248" s="95"/>
      <c r="C248" s="95"/>
      <c r="D248" s="95"/>
      <c r="E248" s="95"/>
      <c r="F248" s="95"/>
      <c r="G248" s="95"/>
      <c r="H248" s="95"/>
      <c r="I248" s="95"/>
      <c r="J248" s="95"/>
      <c r="K248" s="95"/>
      <c r="L248" s="95"/>
      <c r="M248" s="95"/>
      <c r="N248" s="95"/>
      <c r="O248" s="95"/>
      <c r="P248" s="95"/>
      <c r="Q248" s="95"/>
      <c r="R248" s="95"/>
      <c r="S248" s="95"/>
      <c r="T248" s="95"/>
      <c r="U248" s="95"/>
      <c r="V248" s="95"/>
      <c r="W248" s="95"/>
      <c r="X248" s="95"/>
      <c r="Y248" s="95"/>
    </row>
    <row r="249">
      <c r="A249" s="95"/>
      <c r="B249" s="95"/>
      <c r="C249" s="95"/>
      <c r="D249" s="95"/>
      <c r="E249" s="95"/>
      <c r="F249" s="95"/>
      <c r="G249" s="95"/>
      <c r="H249" s="95"/>
      <c r="I249" s="95"/>
      <c r="J249" s="95"/>
      <c r="K249" s="95"/>
      <c r="L249" s="95"/>
      <c r="M249" s="95"/>
      <c r="N249" s="95"/>
      <c r="O249" s="95"/>
      <c r="P249" s="95"/>
      <c r="Q249" s="95"/>
      <c r="R249" s="95"/>
      <c r="S249" s="95"/>
      <c r="T249" s="95"/>
      <c r="U249" s="95"/>
      <c r="V249" s="95"/>
      <c r="W249" s="95"/>
      <c r="X249" s="95"/>
      <c r="Y249" s="95"/>
    </row>
    <row r="250">
      <c r="A250" s="95"/>
      <c r="B250" s="95"/>
      <c r="C250" s="95"/>
      <c r="D250" s="95"/>
      <c r="E250" s="95"/>
      <c r="F250" s="95"/>
      <c r="G250" s="95"/>
      <c r="H250" s="95"/>
      <c r="I250" s="95"/>
      <c r="J250" s="95"/>
      <c r="K250" s="95"/>
      <c r="L250" s="95"/>
      <c r="M250" s="95"/>
      <c r="N250" s="95"/>
      <c r="O250" s="95"/>
      <c r="P250" s="95"/>
      <c r="Q250" s="95"/>
      <c r="R250" s="95"/>
      <c r="S250" s="95"/>
      <c r="T250" s="95"/>
      <c r="U250" s="95"/>
      <c r="V250" s="95"/>
      <c r="W250" s="95"/>
      <c r="X250" s="95"/>
      <c r="Y250" s="95"/>
    </row>
    <row r="251">
      <c r="A251" s="95"/>
      <c r="B251" s="95"/>
      <c r="C251" s="95"/>
      <c r="D251" s="95"/>
      <c r="E251" s="95"/>
      <c r="F251" s="95"/>
      <c r="G251" s="95"/>
      <c r="H251" s="95"/>
      <c r="I251" s="95"/>
      <c r="J251" s="95"/>
      <c r="K251" s="95"/>
      <c r="L251" s="95"/>
      <c r="M251" s="95"/>
      <c r="N251" s="95"/>
      <c r="O251" s="95"/>
      <c r="P251" s="95"/>
      <c r="Q251" s="95"/>
      <c r="R251" s="95"/>
      <c r="S251" s="95"/>
      <c r="T251" s="95"/>
      <c r="U251" s="95"/>
      <c r="V251" s="95"/>
      <c r="W251" s="95"/>
      <c r="X251" s="95"/>
      <c r="Y251" s="95"/>
    </row>
    <row r="252">
      <c r="A252" s="95"/>
      <c r="B252" s="95"/>
      <c r="C252" s="95"/>
      <c r="D252" s="95"/>
      <c r="E252" s="95"/>
      <c r="F252" s="95"/>
      <c r="G252" s="95"/>
      <c r="H252" s="95"/>
      <c r="I252" s="95"/>
      <c r="J252" s="95"/>
      <c r="K252" s="95"/>
      <c r="L252" s="95"/>
      <c r="M252" s="95"/>
      <c r="N252" s="95"/>
      <c r="O252" s="95"/>
      <c r="P252" s="95"/>
      <c r="Q252" s="95"/>
      <c r="R252" s="95"/>
      <c r="S252" s="95"/>
      <c r="T252" s="95"/>
      <c r="U252" s="95"/>
      <c r="V252" s="95"/>
      <c r="W252" s="95"/>
      <c r="X252" s="95"/>
      <c r="Y252" s="95"/>
    </row>
    <row r="253">
      <c r="A253" s="95"/>
      <c r="B253" s="95"/>
      <c r="C253" s="95"/>
      <c r="D253" s="95"/>
      <c r="E253" s="95"/>
      <c r="F253" s="95"/>
      <c r="G253" s="95"/>
      <c r="H253" s="95"/>
      <c r="I253" s="95"/>
      <c r="J253" s="95"/>
      <c r="K253" s="95"/>
      <c r="L253" s="95"/>
      <c r="M253" s="95"/>
      <c r="N253" s="95"/>
      <c r="O253" s="95"/>
      <c r="P253" s="95"/>
      <c r="Q253" s="95"/>
      <c r="R253" s="95"/>
      <c r="S253" s="95"/>
      <c r="T253" s="95"/>
      <c r="U253" s="95"/>
      <c r="V253" s="95"/>
      <c r="W253" s="95"/>
      <c r="X253" s="95"/>
      <c r="Y253" s="95"/>
    </row>
    <row r="254">
      <c r="A254" s="95"/>
      <c r="B254" s="95"/>
      <c r="C254" s="95"/>
      <c r="D254" s="95"/>
      <c r="E254" s="95"/>
      <c r="F254" s="95"/>
      <c r="G254" s="95"/>
      <c r="H254" s="95"/>
      <c r="I254" s="95"/>
      <c r="J254" s="95"/>
      <c r="K254" s="95"/>
      <c r="L254" s="95"/>
      <c r="M254" s="95"/>
      <c r="N254" s="95"/>
      <c r="O254" s="95"/>
      <c r="P254" s="95"/>
      <c r="Q254" s="95"/>
      <c r="R254" s="95"/>
      <c r="S254" s="95"/>
      <c r="T254" s="95"/>
      <c r="U254" s="95"/>
      <c r="V254" s="95"/>
      <c r="W254" s="95"/>
      <c r="X254" s="95"/>
      <c r="Y254" s="95"/>
    </row>
    <row r="255">
      <c r="A255" s="95"/>
      <c r="B255" s="95"/>
      <c r="C255" s="95"/>
      <c r="D255" s="95"/>
      <c r="E255" s="95"/>
      <c r="F255" s="95"/>
      <c r="G255" s="95"/>
      <c r="H255" s="95"/>
      <c r="I255" s="95"/>
      <c r="J255" s="95"/>
      <c r="K255" s="95"/>
      <c r="L255" s="95"/>
      <c r="M255" s="95"/>
      <c r="N255" s="95"/>
      <c r="O255" s="95"/>
      <c r="P255" s="95"/>
      <c r="Q255" s="95"/>
      <c r="R255" s="95"/>
      <c r="S255" s="95"/>
      <c r="T255" s="95"/>
      <c r="U255" s="95"/>
      <c r="V255" s="95"/>
      <c r="W255" s="95"/>
      <c r="X255" s="95"/>
      <c r="Y255" s="95"/>
    </row>
    <row r="256">
      <c r="A256" s="95"/>
      <c r="B256" s="95"/>
      <c r="C256" s="95"/>
      <c r="D256" s="95"/>
      <c r="E256" s="95"/>
      <c r="F256" s="95"/>
      <c r="G256" s="95"/>
      <c r="H256" s="95"/>
      <c r="I256" s="95"/>
      <c r="J256" s="95"/>
      <c r="K256" s="95"/>
      <c r="L256" s="95"/>
      <c r="M256" s="95"/>
      <c r="N256" s="95"/>
      <c r="O256" s="95"/>
      <c r="P256" s="95"/>
      <c r="Q256" s="95"/>
      <c r="R256" s="95"/>
      <c r="S256" s="95"/>
      <c r="T256" s="95"/>
      <c r="U256" s="95"/>
      <c r="V256" s="95"/>
      <c r="W256" s="95"/>
      <c r="X256" s="95"/>
      <c r="Y256" s="95"/>
    </row>
    <row r="257">
      <c r="A257" s="95"/>
      <c r="B257" s="95"/>
      <c r="C257" s="95"/>
      <c r="D257" s="95"/>
      <c r="E257" s="95"/>
      <c r="F257" s="95"/>
      <c r="G257" s="95"/>
      <c r="H257" s="95"/>
      <c r="I257" s="95"/>
      <c r="J257" s="95"/>
      <c r="K257" s="95"/>
      <c r="L257" s="95"/>
      <c r="M257" s="95"/>
      <c r="N257" s="95"/>
      <c r="O257" s="95"/>
      <c r="P257" s="95"/>
      <c r="Q257" s="95"/>
      <c r="R257" s="95"/>
      <c r="S257" s="95"/>
      <c r="T257" s="95"/>
      <c r="U257" s="95"/>
      <c r="V257" s="95"/>
      <c r="W257" s="95"/>
      <c r="X257" s="95"/>
      <c r="Y257" s="95"/>
    </row>
    <row r="258">
      <c r="A258" s="95"/>
      <c r="B258" s="95"/>
      <c r="C258" s="95"/>
      <c r="D258" s="95"/>
      <c r="E258" s="95"/>
      <c r="F258" s="95"/>
      <c r="G258" s="95"/>
      <c r="H258" s="95"/>
      <c r="I258" s="95"/>
      <c r="J258" s="95"/>
      <c r="K258" s="95"/>
      <c r="L258" s="95"/>
      <c r="M258" s="95"/>
      <c r="N258" s="95"/>
      <c r="O258" s="95"/>
      <c r="P258" s="95"/>
      <c r="Q258" s="95"/>
      <c r="R258" s="95"/>
      <c r="S258" s="95"/>
      <c r="T258" s="95"/>
      <c r="U258" s="95"/>
      <c r="V258" s="95"/>
      <c r="W258" s="95"/>
      <c r="X258" s="95"/>
      <c r="Y258" s="95"/>
    </row>
    <row r="259">
      <c r="A259" s="95"/>
      <c r="B259" s="95"/>
      <c r="C259" s="95"/>
      <c r="D259" s="95"/>
      <c r="E259" s="95"/>
      <c r="F259" s="95"/>
      <c r="G259" s="95"/>
      <c r="H259" s="95"/>
      <c r="I259" s="95"/>
      <c r="J259" s="95"/>
      <c r="K259" s="95"/>
      <c r="L259" s="95"/>
      <c r="M259" s="95"/>
      <c r="N259" s="95"/>
      <c r="O259" s="95"/>
      <c r="P259" s="95"/>
      <c r="Q259" s="95"/>
      <c r="R259" s="95"/>
      <c r="S259" s="95"/>
      <c r="T259" s="95"/>
      <c r="U259" s="95"/>
      <c r="V259" s="95"/>
      <c r="W259" s="95"/>
      <c r="X259" s="95"/>
      <c r="Y259" s="95"/>
    </row>
    <row r="260">
      <c r="A260" s="95"/>
      <c r="B260" s="95"/>
      <c r="C260" s="95"/>
      <c r="D260" s="95"/>
      <c r="E260" s="95"/>
      <c r="F260" s="95"/>
      <c r="G260" s="95"/>
      <c r="H260" s="95"/>
      <c r="I260" s="95"/>
      <c r="J260" s="95"/>
      <c r="K260" s="95"/>
      <c r="L260" s="95"/>
      <c r="M260" s="95"/>
      <c r="N260" s="95"/>
      <c r="O260" s="95"/>
      <c r="P260" s="95"/>
      <c r="Q260" s="95"/>
      <c r="R260" s="95"/>
      <c r="S260" s="95"/>
      <c r="T260" s="95"/>
      <c r="U260" s="95"/>
      <c r="V260" s="95"/>
      <c r="W260" s="95"/>
      <c r="X260" s="95"/>
      <c r="Y260" s="95"/>
    </row>
    <row r="261">
      <c r="A261" s="95"/>
      <c r="B261" s="95"/>
      <c r="C261" s="95"/>
      <c r="D261" s="95"/>
      <c r="E261" s="95"/>
      <c r="F261" s="95"/>
      <c r="G261" s="95"/>
      <c r="H261" s="95"/>
      <c r="I261" s="95"/>
      <c r="J261" s="95"/>
      <c r="K261" s="95"/>
      <c r="L261" s="95"/>
      <c r="M261" s="95"/>
      <c r="N261" s="95"/>
      <c r="O261" s="95"/>
      <c r="P261" s="95"/>
      <c r="Q261" s="95"/>
      <c r="R261" s="95"/>
      <c r="S261" s="95"/>
      <c r="T261" s="95"/>
      <c r="U261" s="95"/>
      <c r="V261" s="95"/>
      <c r="W261" s="95"/>
      <c r="X261" s="95"/>
      <c r="Y261" s="95"/>
    </row>
    <row r="262">
      <c r="A262" s="95"/>
      <c r="B262" s="95"/>
      <c r="C262" s="95"/>
      <c r="D262" s="95"/>
      <c r="E262" s="95"/>
      <c r="F262" s="95"/>
      <c r="G262" s="95"/>
      <c r="H262" s="95"/>
      <c r="I262" s="95"/>
      <c r="J262" s="95"/>
      <c r="K262" s="95"/>
      <c r="L262" s="95"/>
      <c r="M262" s="95"/>
      <c r="N262" s="95"/>
      <c r="O262" s="95"/>
      <c r="P262" s="95"/>
      <c r="Q262" s="95"/>
      <c r="R262" s="95"/>
      <c r="S262" s="95"/>
      <c r="T262" s="95"/>
      <c r="U262" s="95"/>
      <c r="V262" s="95"/>
      <c r="W262" s="95"/>
      <c r="X262" s="95"/>
      <c r="Y262" s="95"/>
    </row>
    <row r="263">
      <c r="A263" s="95"/>
      <c r="B263" s="95"/>
      <c r="C263" s="95"/>
      <c r="D263" s="95"/>
      <c r="E263" s="95"/>
      <c r="F263" s="95"/>
      <c r="G263" s="95"/>
      <c r="H263" s="95"/>
      <c r="I263" s="95"/>
      <c r="J263" s="95"/>
      <c r="K263" s="95"/>
      <c r="L263" s="95"/>
      <c r="M263" s="95"/>
      <c r="N263" s="95"/>
      <c r="O263" s="95"/>
      <c r="P263" s="95"/>
      <c r="Q263" s="95"/>
      <c r="R263" s="95"/>
      <c r="S263" s="95"/>
      <c r="T263" s="95"/>
      <c r="U263" s="95"/>
      <c r="V263" s="95"/>
      <c r="W263" s="95"/>
      <c r="X263" s="95"/>
      <c r="Y263" s="95"/>
    </row>
    <row r="264">
      <c r="A264" s="95"/>
      <c r="B264" s="95"/>
      <c r="C264" s="95"/>
      <c r="D264" s="95"/>
      <c r="E264" s="95"/>
      <c r="F264" s="95"/>
      <c r="G264" s="95"/>
      <c r="H264" s="95"/>
      <c r="I264" s="95"/>
      <c r="J264" s="95"/>
      <c r="K264" s="95"/>
      <c r="L264" s="95"/>
      <c r="M264" s="95"/>
      <c r="N264" s="95"/>
      <c r="O264" s="95"/>
      <c r="P264" s="95"/>
      <c r="Q264" s="95"/>
      <c r="R264" s="95"/>
      <c r="S264" s="95"/>
      <c r="T264" s="95"/>
      <c r="U264" s="95"/>
      <c r="V264" s="95"/>
      <c r="W264" s="95"/>
      <c r="X264" s="95"/>
      <c r="Y264" s="95"/>
    </row>
    <row r="265">
      <c r="A265" s="95"/>
      <c r="B265" s="95"/>
      <c r="C265" s="95"/>
      <c r="D265" s="95"/>
      <c r="E265" s="95"/>
      <c r="F265" s="95"/>
      <c r="G265" s="95"/>
      <c r="H265" s="95"/>
      <c r="I265" s="95"/>
      <c r="J265" s="95"/>
      <c r="K265" s="95"/>
      <c r="L265" s="95"/>
      <c r="M265" s="95"/>
      <c r="N265" s="95"/>
      <c r="O265" s="95"/>
      <c r="P265" s="95"/>
      <c r="Q265" s="95"/>
      <c r="R265" s="95"/>
      <c r="S265" s="95"/>
      <c r="T265" s="95"/>
      <c r="U265" s="95"/>
      <c r="V265" s="95"/>
      <c r="W265" s="95"/>
      <c r="X265" s="95"/>
      <c r="Y265" s="95"/>
    </row>
    <row r="266">
      <c r="A266" s="95"/>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row>
    <row r="267">
      <c r="A267" s="95"/>
      <c r="B267" s="95"/>
      <c r="C267" s="95"/>
      <c r="D267" s="95"/>
      <c r="E267" s="95"/>
      <c r="F267" s="95"/>
      <c r="G267" s="95"/>
      <c r="H267" s="95"/>
      <c r="I267" s="95"/>
      <c r="J267" s="95"/>
      <c r="K267" s="95"/>
      <c r="L267" s="95"/>
      <c r="M267" s="95"/>
      <c r="N267" s="95"/>
      <c r="O267" s="95"/>
      <c r="P267" s="95"/>
      <c r="Q267" s="95"/>
      <c r="R267" s="95"/>
      <c r="S267" s="95"/>
      <c r="T267" s="95"/>
      <c r="U267" s="95"/>
      <c r="V267" s="95"/>
      <c r="W267" s="95"/>
      <c r="X267" s="95"/>
      <c r="Y267" s="95"/>
    </row>
    <row r="268">
      <c r="A268" s="95"/>
      <c r="B268" s="95"/>
      <c r="C268" s="95"/>
      <c r="D268" s="95"/>
      <c r="E268" s="95"/>
      <c r="F268" s="95"/>
      <c r="G268" s="95"/>
      <c r="H268" s="95"/>
      <c r="I268" s="95"/>
      <c r="J268" s="95"/>
      <c r="K268" s="95"/>
      <c r="L268" s="95"/>
      <c r="M268" s="95"/>
      <c r="N268" s="95"/>
      <c r="O268" s="95"/>
      <c r="P268" s="95"/>
      <c r="Q268" s="95"/>
      <c r="R268" s="95"/>
      <c r="S268" s="95"/>
      <c r="T268" s="95"/>
      <c r="U268" s="95"/>
      <c r="V268" s="95"/>
      <c r="W268" s="95"/>
      <c r="X268" s="95"/>
      <c r="Y268" s="95"/>
    </row>
    <row r="269">
      <c r="A269" s="95"/>
      <c r="B269" s="95"/>
      <c r="C269" s="95"/>
      <c r="D269" s="95"/>
      <c r="E269" s="95"/>
      <c r="F269" s="95"/>
      <c r="G269" s="95"/>
      <c r="H269" s="95"/>
      <c r="I269" s="95"/>
      <c r="J269" s="95"/>
      <c r="K269" s="95"/>
      <c r="L269" s="95"/>
      <c r="M269" s="95"/>
      <c r="N269" s="95"/>
      <c r="O269" s="95"/>
      <c r="P269" s="95"/>
      <c r="Q269" s="95"/>
      <c r="R269" s="95"/>
      <c r="S269" s="95"/>
      <c r="T269" s="95"/>
      <c r="U269" s="95"/>
      <c r="V269" s="95"/>
      <c r="W269" s="95"/>
      <c r="X269" s="95"/>
      <c r="Y269" s="95"/>
    </row>
    <row r="270">
      <c r="A270" s="95"/>
      <c r="B270" s="95"/>
      <c r="C270" s="95"/>
      <c r="D270" s="95"/>
      <c r="E270" s="95"/>
      <c r="F270" s="95"/>
      <c r="G270" s="95"/>
      <c r="H270" s="95"/>
      <c r="I270" s="95"/>
      <c r="J270" s="95"/>
      <c r="K270" s="95"/>
      <c r="L270" s="95"/>
      <c r="M270" s="95"/>
      <c r="N270" s="95"/>
      <c r="O270" s="95"/>
      <c r="P270" s="95"/>
      <c r="Q270" s="95"/>
      <c r="R270" s="95"/>
      <c r="S270" s="95"/>
      <c r="T270" s="95"/>
      <c r="U270" s="95"/>
      <c r="V270" s="95"/>
      <c r="W270" s="95"/>
      <c r="X270" s="95"/>
      <c r="Y270" s="95"/>
    </row>
    <row r="271">
      <c r="A271" s="95"/>
      <c r="B271" s="95"/>
      <c r="C271" s="95"/>
      <c r="D271" s="95"/>
      <c r="E271" s="95"/>
      <c r="F271" s="95"/>
      <c r="G271" s="95"/>
      <c r="H271" s="95"/>
      <c r="I271" s="95"/>
      <c r="J271" s="95"/>
      <c r="K271" s="95"/>
      <c r="L271" s="95"/>
      <c r="M271" s="95"/>
      <c r="N271" s="95"/>
      <c r="O271" s="95"/>
      <c r="P271" s="95"/>
      <c r="Q271" s="95"/>
      <c r="R271" s="95"/>
      <c r="S271" s="95"/>
      <c r="T271" s="95"/>
      <c r="U271" s="95"/>
      <c r="V271" s="95"/>
      <c r="W271" s="95"/>
      <c r="X271" s="95"/>
      <c r="Y271" s="95"/>
    </row>
    <row r="272">
      <c r="A272" s="95"/>
      <c r="B272" s="95"/>
      <c r="C272" s="95"/>
      <c r="D272" s="95"/>
      <c r="E272" s="95"/>
      <c r="F272" s="95"/>
      <c r="G272" s="95"/>
      <c r="H272" s="95"/>
      <c r="I272" s="95"/>
      <c r="J272" s="95"/>
      <c r="K272" s="95"/>
      <c r="L272" s="95"/>
      <c r="M272" s="95"/>
      <c r="N272" s="95"/>
      <c r="O272" s="95"/>
      <c r="P272" s="95"/>
      <c r="Q272" s="95"/>
      <c r="R272" s="95"/>
      <c r="S272" s="95"/>
      <c r="T272" s="95"/>
      <c r="U272" s="95"/>
      <c r="V272" s="95"/>
      <c r="W272" s="95"/>
      <c r="X272" s="95"/>
      <c r="Y272" s="95"/>
    </row>
    <row r="273">
      <c r="A273" s="95"/>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row>
    <row r="274">
      <c r="A274" s="95"/>
      <c r="B274" s="95"/>
      <c r="C274" s="95"/>
      <c r="D274" s="95"/>
      <c r="E274" s="95"/>
      <c r="F274" s="95"/>
      <c r="G274" s="95"/>
      <c r="H274" s="95"/>
      <c r="I274" s="95"/>
      <c r="J274" s="95"/>
      <c r="K274" s="95"/>
      <c r="L274" s="95"/>
      <c r="M274" s="95"/>
      <c r="N274" s="95"/>
      <c r="O274" s="95"/>
      <c r="P274" s="95"/>
      <c r="Q274" s="95"/>
      <c r="R274" s="95"/>
      <c r="S274" s="95"/>
      <c r="T274" s="95"/>
      <c r="U274" s="95"/>
      <c r="V274" s="95"/>
      <c r="W274" s="95"/>
      <c r="X274" s="95"/>
      <c r="Y274" s="95"/>
    </row>
    <row r="275">
      <c r="A275" s="95"/>
      <c r="B275" s="95"/>
      <c r="C275" s="95"/>
      <c r="D275" s="95"/>
      <c r="E275" s="95"/>
      <c r="F275" s="95"/>
      <c r="G275" s="95"/>
      <c r="H275" s="95"/>
      <c r="I275" s="95"/>
      <c r="J275" s="95"/>
      <c r="K275" s="95"/>
      <c r="L275" s="95"/>
      <c r="M275" s="95"/>
      <c r="N275" s="95"/>
      <c r="O275" s="95"/>
      <c r="P275" s="95"/>
      <c r="Q275" s="95"/>
      <c r="R275" s="95"/>
      <c r="S275" s="95"/>
      <c r="T275" s="95"/>
      <c r="U275" s="95"/>
      <c r="V275" s="95"/>
      <c r="W275" s="95"/>
      <c r="X275" s="95"/>
      <c r="Y275" s="95"/>
    </row>
    <row r="276">
      <c r="A276" s="95"/>
      <c r="B276" s="95"/>
      <c r="C276" s="95"/>
      <c r="D276" s="95"/>
      <c r="E276" s="95"/>
      <c r="F276" s="95"/>
      <c r="G276" s="95"/>
      <c r="H276" s="95"/>
      <c r="I276" s="95"/>
      <c r="J276" s="95"/>
      <c r="K276" s="95"/>
      <c r="L276" s="95"/>
      <c r="M276" s="95"/>
      <c r="N276" s="95"/>
      <c r="O276" s="95"/>
      <c r="P276" s="95"/>
      <c r="Q276" s="95"/>
      <c r="R276" s="95"/>
      <c r="S276" s="95"/>
      <c r="T276" s="95"/>
      <c r="U276" s="95"/>
      <c r="V276" s="95"/>
      <c r="W276" s="95"/>
      <c r="X276" s="95"/>
      <c r="Y276" s="95"/>
    </row>
    <row r="277">
      <c r="A277" s="95"/>
      <c r="B277" s="95"/>
      <c r="C277" s="95"/>
      <c r="D277" s="95"/>
      <c r="E277" s="95"/>
      <c r="F277" s="95"/>
      <c r="G277" s="95"/>
      <c r="H277" s="95"/>
      <c r="I277" s="95"/>
      <c r="J277" s="95"/>
      <c r="K277" s="95"/>
      <c r="L277" s="95"/>
      <c r="M277" s="95"/>
      <c r="N277" s="95"/>
      <c r="O277" s="95"/>
      <c r="P277" s="95"/>
      <c r="Q277" s="95"/>
      <c r="R277" s="95"/>
      <c r="S277" s="95"/>
      <c r="T277" s="95"/>
      <c r="U277" s="95"/>
      <c r="V277" s="95"/>
      <c r="W277" s="95"/>
      <c r="X277" s="95"/>
      <c r="Y277" s="95"/>
    </row>
    <row r="278">
      <c r="A278" s="95"/>
      <c r="B278" s="95"/>
      <c r="C278" s="95"/>
      <c r="D278" s="95"/>
      <c r="E278" s="95"/>
      <c r="F278" s="95"/>
      <c r="G278" s="95"/>
      <c r="H278" s="95"/>
      <c r="I278" s="95"/>
      <c r="J278" s="95"/>
      <c r="K278" s="95"/>
      <c r="L278" s="95"/>
      <c r="M278" s="95"/>
      <c r="N278" s="95"/>
      <c r="O278" s="95"/>
      <c r="P278" s="95"/>
      <c r="Q278" s="95"/>
      <c r="R278" s="95"/>
      <c r="S278" s="95"/>
      <c r="T278" s="95"/>
      <c r="U278" s="95"/>
      <c r="V278" s="95"/>
      <c r="W278" s="95"/>
      <c r="X278" s="95"/>
      <c r="Y278" s="95"/>
    </row>
    <row r="279">
      <c r="A279" s="95"/>
      <c r="B279" s="95"/>
      <c r="C279" s="95"/>
      <c r="D279" s="95"/>
      <c r="E279" s="95"/>
      <c r="F279" s="95"/>
      <c r="G279" s="95"/>
      <c r="H279" s="95"/>
      <c r="I279" s="95"/>
      <c r="J279" s="95"/>
      <c r="K279" s="95"/>
      <c r="L279" s="95"/>
      <c r="M279" s="95"/>
      <c r="N279" s="95"/>
      <c r="O279" s="95"/>
      <c r="P279" s="95"/>
      <c r="Q279" s="95"/>
      <c r="R279" s="95"/>
      <c r="S279" s="95"/>
      <c r="T279" s="95"/>
      <c r="U279" s="95"/>
      <c r="V279" s="95"/>
      <c r="W279" s="95"/>
      <c r="X279" s="95"/>
      <c r="Y279" s="95"/>
    </row>
    <row r="280">
      <c r="A280" s="95"/>
      <c r="B280" s="95"/>
      <c r="C280" s="95"/>
      <c r="D280" s="95"/>
      <c r="E280" s="95"/>
      <c r="F280" s="95"/>
      <c r="G280" s="95"/>
      <c r="H280" s="95"/>
      <c r="I280" s="95"/>
      <c r="J280" s="95"/>
      <c r="K280" s="95"/>
      <c r="L280" s="95"/>
      <c r="M280" s="95"/>
      <c r="N280" s="95"/>
      <c r="O280" s="95"/>
      <c r="P280" s="95"/>
      <c r="Q280" s="95"/>
      <c r="R280" s="95"/>
      <c r="S280" s="95"/>
      <c r="T280" s="95"/>
      <c r="U280" s="95"/>
      <c r="V280" s="95"/>
      <c r="W280" s="95"/>
      <c r="X280" s="95"/>
      <c r="Y280" s="95"/>
    </row>
    <row r="281">
      <c r="A281" s="95"/>
      <c r="B281" s="95"/>
      <c r="C281" s="95"/>
      <c r="D281" s="95"/>
      <c r="E281" s="95"/>
      <c r="F281" s="95"/>
      <c r="G281" s="95"/>
      <c r="H281" s="95"/>
      <c r="I281" s="95"/>
      <c r="J281" s="95"/>
      <c r="K281" s="95"/>
      <c r="L281" s="95"/>
      <c r="M281" s="95"/>
      <c r="N281" s="95"/>
      <c r="O281" s="95"/>
      <c r="P281" s="95"/>
      <c r="Q281" s="95"/>
      <c r="R281" s="95"/>
      <c r="S281" s="95"/>
      <c r="T281" s="95"/>
      <c r="U281" s="95"/>
      <c r="V281" s="95"/>
      <c r="W281" s="95"/>
      <c r="X281" s="95"/>
      <c r="Y281" s="95"/>
    </row>
    <row r="282">
      <c r="A282" s="95"/>
      <c r="B282" s="95"/>
      <c r="C282" s="95"/>
      <c r="D282" s="95"/>
      <c r="E282" s="95"/>
      <c r="F282" s="95"/>
      <c r="G282" s="95"/>
      <c r="H282" s="95"/>
      <c r="I282" s="95"/>
      <c r="J282" s="95"/>
      <c r="K282" s="95"/>
      <c r="L282" s="95"/>
      <c r="M282" s="95"/>
      <c r="N282" s="95"/>
      <c r="O282" s="95"/>
      <c r="P282" s="95"/>
      <c r="Q282" s="95"/>
      <c r="R282" s="95"/>
      <c r="S282" s="95"/>
      <c r="T282" s="95"/>
      <c r="U282" s="95"/>
      <c r="V282" s="95"/>
      <c r="W282" s="95"/>
      <c r="X282" s="95"/>
      <c r="Y282" s="95"/>
    </row>
    <row r="283">
      <c r="A283" s="95"/>
      <c r="B283" s="95"/>
      <c r="C283" s="95"/>
      <c r="D283" s="95"/>
      <c r="E283" s="95"/>
      <c r="F283" s="95"/>
      <c r="G283" s="95"/>
      <c r="H283" s="95"/>
      <c r="I283" s="95"/>
      <c r="J283" s="95"/>
      <c r="K283" s="95"/>
      <c r="L283" s="95"/>
      <c r="M283" s="95"/>
      <c r="N283" s="95"/>
      <c r="O283" s="95"/>
      <c r="P283" s="95"/>
      <c r="Q283" s="95"/>
      <c r="R283" s="95"/>
      <c r="S283" s="95"/>
      <c r="T283" s="95"/>
      <c r="U283" s="95"/>
      <c r="V283" s="95"/>
      <c r="W283" s="95"/>
      <c r="X283" s="95"/>
      <c r="Y283" s="95"/>
    </row>
    <row r="284">
      <c r="A284" s="95"/>
      <c r="B284" s="95"/>
      <c r="C284" s="95"/>
      <c r="D284" s="95"/>
      <c r="E284" s="95"/>
      <c r="F284" s="95"/>
      <c r="G284" s="95"/>
      <c r="H284" s="95"/>
      <c r="I284" s="95"/>
      <c r="J284" s="95"/>
      <c r="K284" s="95"/>
      <c r="L284" s="95"/>
      <c r="M284" s="95"/>
      <c r="N284" s="95"/>
      <c r="O284" s="95"/>
      <c r="P284" s="95"/>
      <c r="Q284" s="95"/>
      <c r="R284" s="95"/>
      <c r="S284" s="95"/>
      <c r="T284" s="95"/>
      <c r="U284" s="95"/>
      <c r="V284" s="95"/>
      <c r="W284" s="95"/>
      <c r="X284" s="95"/>
      <c r="Y284" s="95"/>
    </row>
    <row r="285">
      <c r="A285" s="95"/>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row>
    <row r="286">
      <c r="A286" s="95"/>
      <c r="B286" s="95"/>
      <c r="C286" s="95"/>
      <c r="D286" s="95"/>
      <c r="E286" s="95"/>
      <c r="F286" s="95"/>
      <c r="G286" s="95"/>
      <c r="H286" s="95"/>
      <c r="I286" s="95"/>
      <c r="J286" s="95"/>
      <c r="K286" s="95"/>
      <c r="L286" s="95"/>
      <c r="M286" s="95"/>
      <c r="N286" s="95"/>
      <c r="O286" s="95"/>
      <c r="P286" s="95"/>
      <c r="Q286" s="95"/>
      <c r="R286" s="95"/>
      <c r="S286" s="95"/>
      <c r="T286" s="95"/>
      <c r="U286" s="95"/>
      <c r="V286" s="95"/>
      <c r="W286" s="95"/>
      <c r="X286" s="95"/>
      <c r="Y286" s="95"/>
    </row>
    <row r="287">
      <c r="A287" s="95"/>
      <c r="B287" s="95"/>
      <c r="C287" s="95"/>
      <c r="D287" s="95"/>
      <c r="E287" s="95"/>
      <c r="F287" s="95"/>
      <c r="G287" s="95"/>
      <c r="H287" s="95"/>
      <c r="I287" s="95"/>
      <c r="J287" s="95"/>
      <c r="K287" s="95"/>
      <c r="L287" s="95"/>
      <c r="M287" s="95"/>
      <c r="N287" s="95"/>
      <c r="O287" s="95"/>
      <c r="P287" s="95"/>
      <c r="Q287" s="95"/>
      <c r="R287" s="95"/>
      <c r="S287" s="95"/>
      <c r="T287" s="95"/>
      <c r="U287" s="95"/>
      <c r="V287" s="95"/>
      <c r="W287" s="95"/>
      <c r="X287" s="95"/>
      <c r="Y287" s="95"/>
    </row>
    <row r="288">
      <c r="A288" s="95"/>
      <c r="B288" s="95"/>
      <c r="C288" s="95"/>
      <c r="D288" s="95"/>
      <c r="E288" s="95"/>
      <c r="F288" s="95"/>
      <c r="G288" s="95"/>
      <c r="H288" s="95"/>
      <c r="I288" s="95"/>
      <c r="J288" s="95"/>
      <c r="K288" s="95"/>
      <c r="L288" s="95"/>
      <c r="M288" s="95"/>
      <c r="N288" s="95"/>
      <c r="O288" s="95"/>
      <c r="P288" s="95"/>
      <c r="Q288" s="95"/>
      <c r="R288" s="95"/>
      <c r="S288" s="95"/>
      <c r="T288" s="95"/>
      <c r="U288" s="95"/>
      <c r="V288" s="95"/>
      <c r="W288" s="95"/>
      <c r="X288" s="95"/>
      <c r="Y288" s="95"/>
    </row>
    <row r="289">
      <c r="A289" s="95"/>
      <c r="B289" s="95"/>
      <c r="C289" s="95"/>
      <c r="D289" s="95"/>
      <c r="E289" s="95"/>
      <c r="F289" s="95"/>
      <c r="G289" s="95"/>
      <c r="H289" s="95"/>
      <c r="I289" s="95"/>
      <c r="J289" s="95"/>
      <c r="K289" s="95"/>
      <c r="L289" s="95"/>
      <c r="M289" s="95"/>
      <c r="N289" s="95"/>
      <c r="O289" s="95"/>
      <c r="P289" s="95"/>
      <c r="Q289" s="95"/>
      <c r="R289" s="95"/>
      <c r="S289" s="95"/>
      <c r="T289" s="95"/>
      <c r="U289" s="95"/>
      <c r="V289" s="95"/>
      <c r="W289" s="95"/>
      <c r="X289" s="95"/>
      <c r="Y289" s="95"/>
    </row>
    <row r="290">
      <c r="A290" s="95"/>
      <c r="B290" s="95"/>
      <c r="C290" s="95"/>
      <c r="D290" s="95"/>
      <c r="E290" s="95"/>
      <c r="F290" s="95"/>
      <c r="G290" s="95"/>
      <c r="H290" s="95"/>
      <c r="I290" s="95"/>
      <c r="J290" s="95"/>
      <c r="K290" s="95"/>
      <c r="L290" s="95"/>
      <c r="M290" s="95"/>
      <c r="N290" s="95"/>
      <c r="O290" s="95"/>
      <c r="P290" s="95"/>
      <c r="Q290" s="95"/>
      <c r="R290" s="95"/>
      <c r="S290" s="95"/>
      <c r="T290" s="95"/>
      <c r="U290" s="95"/>
      <c r="V290" s="95"/>
      <c r="W290" s="95"/>
      <c r="X290" s="95"/>
      <c r="Y290" s="95"/>
    </row>
    <row r="291">
      <c r="A291" s="95"/>
      <c r="B291" s="95"/>
      <c r="C291" s="95"/>
      <c r="D291" s="95"/>
      <c r="E291" s="95"/>
      <c r="F291" s="95"/>
      <c r="G291" s="95"/>
      <c r="H291" s="95"/>
      <c r="I291" s="95"/>
      <c r="J291" s="95"/>
      <c r="K291" s="95"/>
      <c r="L291" s="95"/>
      <c r="M291" s="95"/>
      <c r="N291" s="95"/>
      <c r="O291" s="95"/>
      <c r="P291" s="95"/>
      <c r="Q291" s="95"/>
      <c r="R291" s="95"/>
      <c r="S291" s="95"/>
      <c r="T291" s="95"/>
      <c r="U291" s="95"/>
      <c r="V291" s="95"/>
      <c r="W291" s="95"/>
      <c r="X291" s="95"/>
      <c r="Y291" s="95"/>
    </row>
    <row r="292">
      <c r="A292" s="95"/>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row>
    <row r="293">
      <c r="A293" s="95"/>
      <c r="B293" s="95"/>
      <c r="C293" s="95"/>
      <c r="D293" s="95"/>
      <c r="E293" s="95"/>
      <c r="F293" s="95"/>
      <c r="G293" s="95"/>
      <c r="H293" s="95"/>
      <c r="I293" s="95"/>
      <c r="J293" s="95"/>
      <c r="K293" s="95"/>
      <c r="L293" s="95"/>
      <c r="M293" s="95"/>
      <c r="N293" s="95"/>
      <c r="O293" s="95"/>
      <c r="P293" s="95"/>
      <c r="Q293" s="95"/>
      <c r="R293" s="95"/>
      <c r="S293" s="95"/>
      <c r="T293" s="95"/>
      <c r="U293" s="95"/>
      <c r="V293" s="95"/>
      <c r="W293" s="95"/>
      <c r="X293" s="95"/>
      <c r="Y293" s="95"/>
    </row>
    <row r="294">
      <c r="A294" s="95"/>
      <c r="B294" s="95"/>
      <c r="C294" s="95"/>
      <c r="D294" s="95"/>
      <c r="E294" s="95"/>
      <c r="F294" s="95"/>
      <c r="G294" s="95"/>
      <c r="H294" s="95"/>
      <c r="I294" s="95"/>
      <c r="J294" s="95"/>
      <c r="K294" s="95"/>
      <c r="L294" s="95"/>
      <c r="M294" s="95"/>
      <c r="N294" s="95"/>
      <c r="O294" s="95"/>
      <c r="P294" s="95"/>
      <c r="Q294" s="95"/>
      <c r="R294" s="95"/>
      <c r="S294" s="95"/>
      <c r="T294" s="95"/>
      <c r="U294" s="95"/>
      <c r="V294" s="95"/>
      <c r="W294" s="95"/>
      <c r="X294" s="95"/>
      <c r="Y294" s="95"/>
    </row>
    <row r="295">
      <c r="A295" s="95"/>
      <c r="B295" s="95"/>
      <c r="C295" s="95"/>
      <c r="D295" s="95"/>
      <c r="E295" s="95"/>
      <c r="F295" s="95"/>
      <c r="G295" s="95"/>
      <c r="H295" s="95"/>
      <c r="I295" s="95"/>
      <c r="J295" s="95"/>
      <c r="K295" s="95"/>
      <c r="L295" s="95"/>
      <c r="M295" s="95"/>
      <c r="N295" s="95"/>
      <c r="O295" s="95"/>
      <c r="P295" s="95"/>
      <c r="Q295" s="95"/>
      <c r="R295" s="95"/>
      <c r="S295" s="95"/>
      <c r="T295" s="95"/>
      <c r="U295" s="95"/>
      <c r="V295" s="95"/>
      <c r="W295" s="95"/>
      <c r="X295" s="95"/>
      <c r="Y295" s="95"/>
    </row>
    <row r="296">
      <c r="A296" s="95"/>
      <c r="B296" s="95"/>
      <c r="C296" s="95"/>
      <c r="D296" s="95"/>
      <c r="E296" s="95"/>
      <c r="F296" s="95"/>
      <c r="G296" s="95"/>
      <c r="H296" s="95"/>
      <c r="I296" s="95"/>
      <c r="J296" s="95"/>
      <c r="K296" s="95"/>
      <c r="L296" s="95"/>
      <c r="M296" s="95"/>
      <c r="N296" s="95"/>
      <c r="O296" s="95"/>
      <c r="P296" s="95"/>
      <c r="Q296" s="95"/>
      <c r="R296" s="95"/>
      <c r="S296" s="95"/>
      <c r="T296" s="95"/>
      <c r="U296" s="95"/>
      <c r="V296" s="95"/>
      <c r="W296" s="95"/>
      <c r="X296" s="95"/>
      <c r="Y296" s="95"/>
    </row>
    <row r="297">
      <c r="A297" s="95"/>
      <c r="B297" s="95"/>
      <c r="C297" s="95"/>
      <c r="D297" s="95"/>
      <c r="E297" s="95"/>
      <c r="F297" s="95"/>
      <c r="G297" s="95"/>
      <c r="H297" s="95"/>
      <c r="I297" s="95"/>
      <c r="J297" s="95"/>
      <c r="K297" s="95"/>
      <c r="L297" s="95"/>
      <c r="M297" s="95"/>
      <c r="N297" s="95"/>
      <c r="O297" s="95"/>
      <c r="P297" s="95"/>
      <c r="Q297" s="95"/>
      <c r="R297" s="95"/>
      <c r="S297" s="95"/>
      <c r="T297" s="95"/>
      <c r="U297" s="95"/>
      <c r="V297" s="95"/>
      <c r="W297" s="95"/>
      <c r="X297" s="95"/>
      <c r="Y297" s="95"/>
    </row>
    <row r="298">
      <c r="A298" s="95"/>
      <c r="B298" s="95"/>
      <c r="C298" s="95"/>
      <c r="D298" s="95"/>
      <c r="E298" s="95"/>
      <c r="F298" s="95"/>
      <c r="G298" s="95"/>
      <c r="H298" s="95"/>
      <c r="I298" s="95"/>
      <c r="J298" s="95"/>
      <c r="K298" s="95"/>
      <c r="L298" s="95"/>
      <c r="M298" s="95"/>
      <c r="N298" s="95"/>
      <c r="O298" s="95"/>
      <c r="P298" s="95"/>
      <c r="Q298" s="95"/>
      <c r="R298" s="95"/>
      <c r="S298" s="95"/>
      <c r="T298" s="95"/>
      <c r="U298" s="95"/>
      <c r="V298" s="95"/>
      <c r="W298" s="95"/>
      <c r="X298" s="95"/>
      <c r="Y298" s="95"/>
    </row>
    <row r="299">
      <c r="A299" s="95"/>
      <c r="B299" s="95"/>
      <c r="C299" s="95"/>
      <c r="D299" s="95"/>
      <c r="E299" s="95"/>
      <c r="F299" s="95"/>
      <c r="G299" s="95"/>
      <c r="H299" s="95"/>
      <c r="I299" s="95"/>
      <c r="J299" s="95"/>
      <c r="K299" s="95"/>
      <c r="L299" s="95"/>
      <c r="M299" s="95"/>
      <c r="N299" s="95"/>
      <c r="O299" s="95"/>
      <c r="P299" s="95"/>
      <c r="Q299" s="95"/>
      <c r="R299" s="95"/>
      <c r="S299" s="95"/>
      <c r="T299" s="95"/>
      <c r="U299" s="95"/>
      <c r="V299" s="95"/>
      <c r="W299" s="95"/>
      <c r="X299" s="95"/>
      <c r="Y299" s="95"/>
    </row>
    <row r="300">
      <c r="A300" s="95"/>
      <c r="B300" s="95"/>
      <c r="C300" s="95"/>
      <c r="D300" s="95"/>
      <c r="E300" s="95"/>
      <c r="F300" s="95"/>
      <c r="G300" s="95"/>
      <c r="H300" s="95"/>
      <c r="I300" s="95"/>
      <c r="J300" s="95"/>
      <c r="K300" s="95"/>
      <c r="L300" s="95"/>
      <c r="M300" s="95"/>
      <c r="N300" s="95"/>
      <c r="O300" s="95"/>
      <c r="P300" s="95"/>
      <c r="Q300" s="95"/>
      <c r="R300" s="95"/>
      <c r="S300" s="95"/>
      <c r="T300" s="95"/>
      <c r="U300" s="95"/>
      <c r="V300" s="95"/>
      <c r="W300" s="95"/>
      <c r="X300" s="95"/>
      <c r="Y300" s="95"/>
    </row>
    <row r="301">
      <c r="A301" s="95"/>
      <c r="B301" s="95"/>
      <c r="C301" s="95"/>
      <c r="D301" s="95"/>
      <c r="E301" s="95"/>
      <c r="F301" s="95"/>
      <c r="G301" s="95"/>
      <c r="H301" s="95"/>
      <c r="I301" s="95"/>
      <c r="J301" s="95"/>
      <c r="K301" s="95"/>
      <c r="L301" s="95"/>
      <c r="M301" s="95"/>
      <c r="N301" s="95"/>
      <c r="O301" s="95"/>
      <c r="P301" s="95"/>
      <c r="Q301" s="95"/>
      <c r="R301" s="95"/>
      <c r="S301" s="95"/>
      <c r="T301" s="95"/>
      <c r="U301" s="95"/>
      <c r="V301" s="95"/>
      <c r="W301" s="95"/>
      <c r="X301" s="95"/>
      <c r="Y301" s="95"/>
    </row>
    <row r="302">
      <c r="A302" s="95"/>
      <c r="B302" s="95"/>
      <c r="C302" s="95"/>
      <c r="D302" s="95"/>
      <c r="E302" s="95"/>
      <c r="F302" s="95"/>
      <c r="G302" s="95"/>
      <c r="H302" s="95"/>
      <c r="I302" s="95"/>
      <c r="J302" s="95"/>
      <c r="K302" s="95"/>
      <c r="L302" s="95"/>
      <c r="M302" s="95"/>
      <c r="N302" s="95"/>
      <c r="O302" s="95"/>
      <c r="P302" s="95"/>
      <c r="Q302" s="95"/>
      <c r="R302" s="95"/>
      <c r="S302" s="95"/>
      <c r="T302" s="95"/>
      <c r="U302" s="95"/>
      <c r="V302" s="95"/>
      <c r="W302" s="95"/>
      <c r="X302" s="95"/>
      <c r="Y302" s="95"/>
    </row>
    <row r="303">
      <c r="A303" s="95"/>
      <c r="B303" s="95"/>
      <c r="C303" s="95"/>
      <c r="D303" s="95"/>
      <c r="E303" s="95"/>
      <c r="F303" s="95"/>
      <c r="G303" s="95"/>
      <c r="H303" s="95"/>
      <c r="I303" s="95"/>
      <c r="J303" s="95"/>
      <c r="K303" s="95"/>
      <c r="L303" s="95"/>
      <c r="M303" s="95"/>
      <c r="N303" s="95"/>
      <c r="O303" s="95"/>
      <c r="P303" s="95"/>
      <c r="Q303" s="95"/>
      <c r="R303" s="95"/>
      <c r="S303" s="95"/>
      <c r="T303" s="95"/>
      <c r="U303" s="95"/>
      <c r="V303" s="95"/>
      <c r="W303" s="95"/>
      <c r="X303" s="95"/>
      <c r="Y303" s="95"/>
    </row>
    <row r="304">
      <c r="A304" s="95"/>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row>
    <row r="305">
      <c r="A305" s="95"/>
      <c r="B305" s="95"/>
      <c r="C305" s="95"/>
      <c r="D305" s="95"/>
      <c r="E305" s="95"/>
      <c r="F305" s="95"/>
      <c r="G305" s="95"/>
      <c r="H305" s="95"/>
      <c r="I305" s="95"/>
      <c r="J305" s="95"/>
      <c r="K305" s="95"/>
      <c r="L305" s="95"/>
      <c r="M305" s="95"/>
      <c r="N305" s="95"/>
      <c r="O305" s="95"/>
      <c r="P305" s="95"/>
      <c r="Q305" s="95"/>
      <c r="R305" s="95"/>
      <c r="S305" s="95"/>
      <c r="T305" s="95"/>
      <c r="U305" s="95"/>
      <c r="V305" s="95"/>
      <c r="W305" s="95"/>
      <c r="X305" s="95"/>
      <c r="Y305" s="95"/>
    </row>
    <row r="306">
      <c r="A306" s="95"/>
      <c r="B306" s="95"/>
      <c r="C306" s="95"/>
      <c r="D306" s="95"/>
      <c r="E306" s="95"/>
      <c r="F306" s="95"/>
      <c r="G306" s="95"/>
      <c r="H306" s="95"/>
      <c r="I306" s="95"/>
      <c r="J306" s="95"/>
      <c r="K306" s="95"/>
      <c r="L306" s="95"/>
      <c r="M306" s="95"/>
      <c r="N306" s="95"/>
      <c r="O306" s="95"/>
      <c r="P306" s="95"/>
      <c r="Q306" s="95"/>
      <c r="R306" s="95"/>
      <c r="S306" s="95"/>
      <c r="T306" s="95"/>
      <c r="U306" s="95"/>
      <c r="V306" s="95"/>
      <c r="W306" s="95"/>
      <c r="X306" s="95"/>
      <c r="Y306" s="95"/>
    </row>
    <row r="307">
      <c r="A307" s="95"/>
      <c r="B307" s="95"/>
      <c r="C307" s="95"/>
      <c r="D307" s="95"/>
      <c r="E307" s="95"/>
      <c r="F307" s="95"/>
      <c r="G307" s="95"/>
      <c r="H307" s="95"/>
      <c r="I307" s="95"/>
      <c r="J307" s="95"/>
      <c r="K307" s="95"/>
      <c r="L307" s="95"/>
      <c r="M307" s="95"/>
      <c r="N307" s="95"/>
      <c r="O307" s="95"/>
      <c r="P307" s="95"/>
      <c r="Q307" s="95"/>
      <c r="R307" s="95"/>
      <c r="S307" s="95"/>
      <c r="T307" s="95"/>
      <c r="U307" s="95"/>
      <c r="V307" s="95"/>
      <c r="W307" s="95"/>
      <c r="X307" s="95"/>
      <c r="Y307" s="95"/>
    </row>
    <row r="308">
      <c r="A308" s="95"/>
      <c r="B308" s="95"/>
      <c r="C308" s="95"/>
      <c r="D308" s="95"/>
      <c r="E308" s="95"/>
      <c r="F308" s="95"/>
      <c r="G308" s="95"/>
      <c r="H308" s="95"/>
      <c r="I308" s="95"/>
      <c r="J308" s="95"/>
      <c r="K308" s="95"/>
      <c r="L308" s="95"/>
      <c r="M308" s="95"/>
      <c r="N308" s="95"/>
      <c r="O308" s="95"/>
      <c r="P308" s="95"/>
      <c r="Q308" s="95"/>
      <c r="R308" s="95"/>
      <c r="S308" s="95"/>
      <c r="T308" s="95"/>
      <c r="U308" s="95"/>
      <c r="V308" s="95"/>
      <c r="W308" s="95"/>
      <c r="X308" s="95"/>
      <c r="Y308" s="95"/>
    </row>
    <row r="309">
      <c r="A309" s="95"/>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row>
    <row r="310">
      <c r="A310" s="95"/>
      <c r="B310" s="95"/>
      <c r="C310" s="95"/>
      <c r="D310" s="95"/>
      <c r="E310" s="95"/>
      <c r="F310" s="95"/>
      <c r="G310" s="95"/>
      <c r="H310" s="95"/>
      <c r="I310" s="95"/>
      <c r="J310" s="95"/>
      <c r="K310" s="95"/>
      <c r="L310" s="95"/>
      <c r="M310" s="95"/>
      <c r="N310" s="95"/>
      <c r="O310" s="95"/>
      <c r="P310" s="95"/>
      <c r="Q310" s="95"/>
      <c r="R310" s="95"/>
      <c r="S310" s="95"/>
      <c r="T310" s="95"/>
      <c r="U310" s="95"/>
      <c r="V310" s="95"/>
      <c r="W310" s="95"/>
      <c r="X310" s="95"/>
      <c r="Y310" s="95"/>
    </row>
    <row r="311">
      <c r="A311" s="95"/>
      <c r="B311" s="95"/>
      <c r="C311" s="95"/>
      <c r="D311" s="95"/>
      <c r="E311" s="95"/>
      <c r="F311" s="95"/>
      <c r="G311" s="95"/>
      <c r="H311" s="95"/>
      <c r="I311" s="95"/>
      <c r="J311" s="95"/>
      <c r="K311" s="95"/>
      <c r="L311" s="95"/>
      <c r="M311" s="95"/>
      <c r="N311" s="95"/>
      <c r="O311" s="95"/>
      <c r="P311" s="95"/>
      <c r="Q311" s="95"/>
      <c r="R311" s="95"/>
      <c r="S311" s="95"/>
      <c r="T311" s="95"/>
      <c r="U311" s="95"/>
      <c r="V311" s="95"/>
      <c r="W311" s="95"/>
      <c r="X311" s="95"/>
      <c r="Y311" s="95"/>
    </row>
    <row r="312">
      <c r="A312" s="95"/>
      <c r="B312" s="95"/>
      <c r="C312" s="95"/>
      <c r="D312" s="95"/>
      <c r="E312" s="95"/>
      <c r="F312" s="95"/>
      <c r="G312" s="95"/>
      <c r="H312" s="95"/>
      <c r="I312" s="95"/>
      <c r="J312" s="95"/>
      <c r="K312" s="95"/>
      <c r="L312" s="95"/>
      <c r="M312" s="95"/>
      <c r="N312" s="95"/>
      <c r="O312" s="95"/>
      <c r="P312" s="95"/>
      <c r="Q312" s="95"/>
      <c r="R312" s="95"/>
      <c r="S312" s="95"/>
      <c r="T312" s="95"/>
      <c r="U312" s="95"/>
      <c r="V312" s="95"/>
      <c r="W312" s="95"/>
      <c r="X312" s="95"/>
      <c r="Y312" s="95"/>
    </row>
    <row r="313">
      <c r="A313" s="95"/>
      <c r="B313" s="95"/>
      <c r="C313" s="95"/>
      <c r="D313" s="95"/>
      <c r="E313" s="95"/>
      <c r="F313" s="95"/>
      <c r="G313" s="95"/>
      <c r="H313" s="95"/>
      <c r="I313" s="95"/>
      <c r="J313" s="95"/>
      <c r="K313" s="95"/>
      <c r="L313" s="95"/>
      <c r="M313" s="95"/>
      <c r="N313" s="95"/>
      <c r="O313" s="95"/>
      <c r="P313" s="95"/>
      <c r="Q313" s="95"/>
      <c r="R313" s="95"/>
      <c r="S313" s="95"/>
      <c r="T313" s="95"/>
      <c r="U313" s="95"/>
      <c r="V313" s="95"/>
      <c r="W313" s="95"/>
      <c r="X313" s="95"/>
      <c r="Y313" s="95"/>
    </row>
    <row r="314">
      <c r="A314" s="95"/>
      <c r="B314" s="95"/>
      <c r="C314" s="95"/>
      <c r="D314" s="95"/>
      <c r="E314" s="95"/>
      <c r="F314" s="95"/>
      <c r="G314" s="95"/>
      <c r="H314" s="95"/>
      <c r="I314" s="95"/>
      <c r="J314" s="95"/>
      <c r="K314" s="95"/>
      <c r="L314" s="95"/>
      <c r="M314" s="95"/>
      <c r="N314" s="95"/>
      <c r="O314" s="95"/>
      <c r="P314" s="95"/>
      <c r="Q314" s="95"/>
      <c r="R314" s="95"/>
      <c r="S314" s="95"/>
      <c r="T314" s="95"/>
      <c r="U314" s="95"/>
      <c r="V314" s="95"/>
      <c r="W314" s="95"/>
      <c r="X314" s="95"/>
      <c r="Y314" s="95"/>
    </row>
    <row r="315">
      <c r="A315" s="95"/>
      <c r="B315" s="95"/>
      <c r="C315" s="95"/>
      <c r="D315" s="95"/>
      <c r="E315" s="95"/>
      <c r="F315" s="95"/>
      <c r="G315" s="95"/>
      <c r="H315" s="95"/>
      <c r="I315" s="95"/>
      <c r="J315" s="95"/>
      <c r="K315" s="95"/>
      <c r="L315" s="95"/>
      <c r="M315" s="95"/>
      <c r="N315" s="95"/>
      <c r="O315" s="95"/>
      <c r="P315" s="95"/>
      <c r="Q315" s="95"/>
      <c r="R315" s="95"/>
      <c r="S315" s="95"/>
      <c r="T315" s="95"/>
      <c r="U315" s="95"/>
      <c r="V315" s="95"/>
      <c r="W315" s="95"/>
      <c r="X315" s="95"/>
      <c r="Y315" s="95"/>
    </row>
    <row r="316">
      <c r="A316" s="95"/>
      <c r="B316" s="95"/>
      <c r="C316" s="95"/>
      <c r="D316" s="95"/>
      <c r="E316" s="95"/>
      <c r="F316" s="95"/>
      <c r="G316" s="95"/>
      <c r="H316" s="95"/>
      <c r="I316" s="95"/>
      <c r="J316" s="95"/>
      <c r="K316" s="95"/>
      <c r="L316" s="95"/>
      <c r="M316" s="95"/>
      <c r="N316" s="95"/>
      <c r="O316" s="95"/>
      <c r="P316" s="95"/>
      <c r="Q316" s="95"/>
      <c r="R316" s="95"/>
      <c r="S316" s="95"/>
      <c r="T316" s="95"/>
      <c r="U316" s="95"/>
      <c r="V316" s="95"/>
      <c r="W316" s="95"/>
      <c r="X316" s="95"/>
      <c r="Y316" s="95"/>
    </row>
    <row r="317">
      <c r="A317" s="95"/>
      <c r="B317" s="95"/>
      <c r="C317" s="95"/>
      <c r="D317" s="95"/>
      <c r="E317" s="95"/>
      <c r="F317" s="95"/>
      <c r="G317" s="95"/>
      <c r="H317" s="95"/>
      <c r="I317" s="95"/>
      <c r="J317" s="95"/>
      <c r="K317" s="95"/>
      <c r="L317" s="95"/>
      <c r="M317" s="95"/>
      <c r="N317" s="95"/>
      <c r="O317" s="95"/>
      <c r="P317" s="95"/>
      <c r="Q317" s="95"/>
      <c r="R317" s="95"/>
      <c r="S317" s="95"/>
      <c r="T317" s="95"/>
      <c r="U317" s="95"/>
      <c r="V317" s="95"/>
      <c r="W317" s="95"/>
      <c r="X317" s="95"/>
      <c r="Y317" s="95"/>
    </row>
    <row r="318">
      <c r="A318" s="95"/>
      <c r="B318" s="95"/>
      <c r="C318" s="95"/>
      <c r="D318" s="95"/>
      <c r="E318" s="95"/>
      <c r="F318" s="95"/>
      <c r="G318" s="95"/>
      <c r="H318" s="95"/>
      <c r="I318" s="95"/>
      <c r="J318" s="95"/>
      <c r="K318" s="95"/>
      <c r="L318" s="95"/>
      <c r="M318" s="95"/>
      <c r="N318" s="95"/>
      <c r="O318" s="95"/>
      <c r="P318" s="95"/>
      <c r="Q318" s="95"/>
      <c r="R318" s="95"/>
      <c r="S318" s="95"/>
      <c r="T318" s="95"/>
      <c r="U318" s="95"/>
      <c r="V318" s="95"/>
      <c r="W318" s="95"/>
      <c r="X318" s="95"/>
      <c r="Y318" s="95"/>
    </row>
    <row r="319">
      <c r="A319" s="95"/>
      <c r="B319" s="95"/>
      <c r="C319" s="95"/>
      <c r="D319" s="95"/>
      <c r="E319" s="95"/>
      <c r="F319" s="95"/>
      <c r="G319" s="95"/>
      <c r="H319" s="95"/>
      <c r="I319" s="95"/>
      <c r="J319" s="95"/>
      <c r="K319" s="95"/>
      <c r="L319" s="95"/>
      <c r="M319" s="95"/>
      <c r="N319" s="95"/>
      <c r="O319" s="95"/>
      <c r="P319" s="95"/>
      <c r="Q319" s="95"/>
      <c r="R319" s="95"/>
      <c r="S319" s="95"/>
      <c r="T319" s="95"/>
      <c r="U319" s="95"/>
      <c r="V319" s="95"/>
      <c r="W319" s="95"/>
      <c r="X319" s="95"/>
      <c r="Y319" s="95"/>
    </row>
    <row r="320">
      <c r="A320" s="95"/>
      <c r="B320" s="95"/>
      <c r="C320" s="95"/>
      <c r="D320" s="95"/>
      <c r="E320" s="95"/>
      <c r="F320" s="95"/>
      <c r="G320" s="95"/>
      <c r="H320" s="95"/>
      <c r="I320" s="95"/>
      <c r="J320" s="95"/>
      <c r="K320" s="95"/>
      <c r="L320" s="95"/>
      <c r="M320" s="95"/>
      <c r="N320" s="95"/>
      <c r="O320" s="95"/>
      <c r="P320" s="95"/>
      <c r="Q320" s="95"/>
      <c r="R320" s="95"/>
      <c r="S320" s="95"/>
      <c r="T320" s="95"/>
      <c r="U320" s="95"/>
      <c r="V320" s="95"/>
      <c r="W320" s="95"/>
      <c r="X320" s="95"/>
      <c r="Y320" s="95"/>
    </row>
    <row r="321">
      <c r="A321" s="95"/>
      <c r="B321" s="95"/>
      <c r="C321" s="95"/>
      <c r="D321" s="95"/>
      <c r="E321" s="95"/>
      <c r="F321" s="95"/>
      <c r="G321" s="95"/>
      <c r="H321" s="95"/>
      <c r="I321" s="95"/>
      <c r="J321" s="95"/>
      <c r="K321" s="95"/>
      <c r="L321" s="95"/>
      <c r="M321" s="95"/>
      <c r="N321" s="95"/>
      <c r="O321" s="95"/>
      <c r="P321" s="95"/>
      <c r="Q321" s="95"/>
      <c r="R321" s="95"/>
      <c r="S321" s="95"/>
      <c r="T321" s="95"/>
      <c r="U321" s="95"/>
      <c r="V321" s="95"/>
      <c r="W321" s="95"/>
      <c r="X321" s="95"/>
      <c r="Y321" s="95"/>
    </row>
    <row r="322">
      <c r="A322" s="95"/>
      <c r="B322" s="95"/>
      <c r="C322" s="95"/>
      <c r="D322" s="95"/>
      <c r="E322" s="95"/>
      <c r="F322" s="95"/>
      <c r="G322" s="95"/>
      <c r="H322" s="95"/>
      <c r="I322" s="95"/>
      <c r="J322" s="95"/>
      <c r="K322" s="95"/>
      <c r="L322" s="95"/>
      <c r="M322" s="95"/>
      <c r="N322" s="95"/>
      <c r="O322" s="95"/>
      <c r="P322" s="95"/>
      <c r="Q322" s="95"/>
      <c r="R322" s="95"/>
      <c r="S322" s="95"/>
      <c r="T322" s="95"/>
      <c r="U322" s="95"/>
      <c r="V322" s="95"/>
      <c r="W322" s="95"/>
      <c r="X322" s="95"/>
      <c r="Y322" s="95"/>
    </row>
    <row r="323">
      <c r="A323" s="95"/>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row>
    <row r="324">
      <c r="A324" s="95"/>
      <c r="B324" s="95"/>
      <c r="C324" s="95"/>
      <c r="D324" s="95"/>
      <c r="E324" s="95"/>
      <c r="F324" s="95"/>
      <c r="G324" s="95"/>
      <c r="H324" s="95"/>
      <c r="I324" s="95"/>
      <c r="J324" s="95"/>
      <c r="K324" s="95"/>
      <c r="L324" s="95"/>
      <c r="M324" s="95"/>
      <c r="N324" s="95"/>
      <c r="O324" s="95"/>
      <c r="P324" s="95"/>
      <c r="Q324" s="95"/>
      <c r="R324" s="95"/>
      <c r="S324" s="95"/>
      <c r="T324" s="95"/>
      <c r="U324" s="95"/>
      <c r="V324" s="95"/>
      <c r="W324" s="95"/>
      <c r="X324" s="95"/>
      <c r="Y324" s="95"/>
    </row>
    <row r="325">
      <c r="A325" s="95"/>
      <c r="B325" s="95"/>
      <c r="C325" s="95"/>
      <c r="D325" s="95"/>
      <c r="E325" s="95"/>
      <c r="F325" s="95"/>
      <c r="G325" s="95"/>
      <c r="H325" s="95"/>
      <c r="I325" s="95"/>
      <c r="J325" s="95"/>
      <c r="K325" s="95"/>
      <c r="L325" s="95"/>
      <c r="M325" s="95"/>
      <c r="N325" s="95"/>
      <c r="O325" s="95"/>
      <c r="P325" s="95"/>
      <c r="Q325" s="95"/>
      <c r="R325" s="95"/>
      <c r="S325" s="95"/>
      <c r="T325" s="95"/>
      <c r="U325" s="95"/>
      <c r="V325" s="95"/>
      <c r="W325" s="95"/>
      <c r="X325" s="95"/>
      <c r="Y325" s="95"/>
    </row>
    <row r="326">
      <c r="A326" s="95"/>
      <c r="B326" s="95"/>
      <c r="C326" s="95"/>
      <c r="D326" s="95"/>
      <c r="E326" s="95"/>
      <c r="F326" s="95"/>
      <c r="G326" s="95"/>
      <c r="H326" s="95"/>
      <c r="I326" s="95"/>
      <c r="J326" s="95"/>
      <c r="K326" s="95"/>
      <c r="L326" s="95"/>
      <c r="M326" s="95"/>
      <c r="N326" s="95"/>
      <c r="O326" s="95"/>
      <c r="P326" s="95"/>
      <c r="Q326" s="95"/>
      <c r="R326" s="95"/>
      <c r="S326" s="95"/>
      <c r="T326" s="95"/>
      <c r="U326" s="95"/>
      <c r="V326" s="95"/>
      <c r="W326" s="95"/>
      <c r="X326" s="95"/>
      <c r="Y326" s="95"/>
    </row>
    <row r="327">
      <c r="A327" s="95"/>
      <c r="B327" s="95"/>
      <c r="C327" s="95"/>
      <c r="D327" s="95"/>
      <c r="E327" s="95"/>
      <c r="F327" s="95"/>
      <c r="G327" s="95"/>
      <c r="H327" s="95"/>
      <c r="I327" s="95"/>
      <c r="J327" s="95"/>
      <c r="K327" s="95"/>
      <c r="L327" s="95"/>
      <c r="M327" s="95"/>
      <c r="N327" s="95"/>
      <c r="O327" s="95"/>
      <c r="P327" s="95"/>
      <c r="Q327" s="95"/>
      <c r="R327" s="95"/>
      <c r="S327" s="95"/>
      <c r="T327" s="95"/>
      <c r="U327" s="95"/>
      <c r="V327" s="95"/>
      <c r="W327" s="95"/>
      <c r="X327" s="95"/>
      <c r="Y327" s="95"/>
    </row>
    <row r="328">
      <c r="A328" s="95"/>
      <c r="B328" s="95"/>
      <c r="C328" s="95"/>
      <c r="D328" s="95"/>
      <c r="E328" s="95"/>
      <c r="F328" s="95"/>
      <c r="G328" s="95"/>
      <c r="H328" s="95"/>
      <c r="I328" s="95"/>
      <c r="J328" s="95"/>
      <c r="K328" s="95"/>
      <c r="L328" s="95"/>
      <c r="M328" s="95"/>
      <c r="N328" s="95"/>
      <c r="O328" s="95"/>
      <c r="P328" s="95"/>
      <c r="Q328" s="95"/>
      <c r="R328" s="95"/>
      <c r="S328" s="95"/>
      <c r="T328" s="95"/>
      <c r="U328" s="95"/>
      <c r="V328" s="95"/>
      <c r="W328" s="95"/>
      <c r="X328" s="95"/>
      <c r="Y328" s="95"/>
    </row>
    <row r="329">
      <c r="A329" s="95"/>
      <c r="B329" s="95"/>
      <c r="C329" s="95"/>
      <c r="D329" s="95"/>
      <c r="E329" s="95"/>
      <c r="F329" s="95"/>
      <c r="G329" s="95"/>
      <c r="H329" s="95"/>
      <c r="I329" s="95"/>
      <c r="J329" s="95"/>
      <c r="K329" s="95"/>
      <c r="L329" s="95"/>
      <c r="M329" s="95"/>
      <c r="N329" s="95"/>
      <c r="O329" s="95"/>
      <c r="P329" s="95"/>
      <c r="Q329" s="95"/>
      <c r="R329" s="95"/>
      <c r="S329" s="95"/>
      <c r="T329" s="95"/>
      <c r="U329" s="95"/>
      <c r="V329" s="95"/>
      <c r="W329" s="95"/>
      <c r="X329" s="95"/>
      <c r="Y329" s="95"/>
    </row>
    <row r="330">
      <c r="A330" s="95"/>
      <c r="B330" s="95"/>
      <c r="C330" s="95"/>
      <c r="D330" s="95"/>
      <c r="E330" s="95"/>
      <c r="F330" s="95"/>
      <c r="G330" s="95"/>
      <c r="H330" s="95"/>
      <c r="I330" s="95"/>
      <c r="J330" s="95"/>
      <c r="K330" s="95"/>
      <c r="L330" s="95"/>
      <c r="M330" s="95"/>
      <c r="N330" s="95"/>
      <c r="O330" s="95"/>
      <c r="P330" s="95"/>
      <c r="Q330" s="95"/>
      <c r="R330" s="95"/>
      <c r="S330" s="95"/>
      <c r="T330" s="95"/>
      <c r="U330" s="95"/>
      <c r="V330" s="95"/>
      <c r="W330" s="95"/>
      <c r="X330" s="95"/>
      <c r="Y330" s="95"/>
    </row>
    <row r="331">
      <c r="A331" s="95"/>
      <c r="B331" s="95"/>
      <c r="C331" s="95"/>
      <c r="D331" s="95"/>
      <c r="E331" s="95"/>
      <c r="F331" s="95"/>
      <c r="G331" s="95"/>
      <c r="H331" s="95"/>
      <c r="I331" s="95"/>
      <c r="J331" s="95"/>
      <c r="K331" s="95"/>
      <c r="L331" s="95"/>
      <c r="M331" s="95"/>
      <c r="N331" s="95"/>
      <c r="O331" s="95"/>
      <c r="P331" s="95"/>
      <c r="Q331" s="95"/>
      <c r="R331" s="95"/>
      <c r="S331" s="95"/>
      <c r="T331" s="95"/>
      <c r="U331" s="95"/>
      <c r="V331" s="95"/>
      <c r="W331" s="95"/>
      <c r="X331" s="95"/>
      <c r="Y331" s="95"/>
    </row>
    <row r="332">
      <c r="A332" s="95"/>
      <c r="B332" s="95"/>
      <c r="C332" s="95"/>
      <c r="D332" s="95"/>
      <c r="E332" s="95"/>
      <c r="F332" s="95"/>
      <c r="G332" s="95"/>
      <c r="H332" s="95"/>
      <c r="I332" s="95"/>
      <c r="J332" s="95"/>
      <c r="K332" s="95"/>
      <c r="L332" s="95"/>
      <c r="M332" s="95"/>
      <c r="N332" s="95"/>
      <c r="O332" s="95"/>
      <c r="P332" s="95"/>
      <c r="Q332" s="95"/>
      <c r="R332" s="95"/>
      <c r="S332" s="95"/>
      <c r="T332" s="95"/>
      <c r="U332" s="95"/>
      <c r="V332" s="95"/>
      <c r="W332" s="95"/>
      <c r="X332" s="95"/>
      <c r="Y332" s="95"/>
    </row>
    <row r="333">
      <c r="A333" s="95"/>
      <c r="B333" s="95"/>
      <c r="C333" s="95"/>
      <c r="D333" s="95"/>
      <c r="E333" s="95"/>
      <c r="F333" s="95"/>
      <c r="G333" s="95"/>
      <c r="H333" s="95"/>
      <c r="I333" s="95"/>
      <c r="J333" s="95"/>
      <c r="K333" s="95"/>
      <c r="L333" s="95"/>
      <c r="M333" s="95"/>
      <c r="N333" s="95"/>
      <c r="O333" s="95"/>
      <c r="P333" s="95"/>
      <c r="Q333" s="95"/>
      <c r="R333" s="95"/>
      <c r="S333" s="95"/>
      <c r="T333" s="95"/>
      <c r="U333" s="95"/>
      <c r="V333" s="95"/>
      <c r="W333" s="95"/>
      <c r="X333" s="95"/>
      <c r="Y333" s="95"/>
    </row>
    <row r="334">
      <c r="A334" s="95"/>
      <c r="B334" s="95"/>
      <c r="C334" s="95"/>
      <c r="D334" s="95"/>
      <c r="E334" s="95"/>
      <c r="F334" s="95"/>
      <c r="G334" s="95"/>
      <c r="H334" s="95"/>
      <c r="I334" s="95"/>
      <c r="J334" s="95"/>
      <c r="K334" s="95"/>
      <c r="L334" s="95"/>
      <c r="M334" s="95"/>
      <c r="N334" s="95"/>
      <c r="O334" s="95"/>
      <c r="P334" s="95"/>
      <c r="Q334" s="95"/>
      <c r="R334" s="95"/>
      <c r="S334" s="95"/>
      <c r="T334" s="95"/>
      <c r="U334" s="95"/>
      <c r="V334" s="95"/>
      <c r="W334" s="95"/>
      <c r="X334" s="95"/>
      <c r="Y334" s="95"/>
    </row>
    <row r="335">
      <c r="A335" s="95"/>
      <c r="B335" s="95"/>
      <c r="C335" s="95"/>
      <c r="D335" s="95"/>
      <c r="E335" s="95"/>
      <c r="F335" s="95"/>
      <c r="G335" s="95"/>
      <c r="H335" s="95"/>
      <c r="I335" s="95"/>
      <c r="J335" s="95"/>
      <c r="K335" s="95"/>
      <c r="L335" s="95"/>
      <c r="M335" s="95"/>
      <c r="N335" s="95"/>
      <c r="O335" s="95"/>
      <c r="P335" s="95"/>
      <c r="Q335" s="95"/>
      <c r="R335" s="95"/>
      <c r="S335" s="95"/>
      <c r="T335" s="95"/>
      <c r="U335" s="95"/>
      <c r="V335" s="95"/>
      <c r="W335" s="95"/>
      <c r="X335" s="95"/>
      <c r="Y335" s="95"/>
    </row>
    <row r="336">
      <c r="A336" s="95"/>
      <c r="B336" s="95"/>
      <c r="C336" s="95"/>
      <c r="D336" s="95"/>
      <c r="E336" s="95"/>
      <c r="F336" s="95"/>
      <c r="G336" s="95"/>
      <c r="H336" s="95"/>
      <c r="I336" s="95"/>
      <c r="J336" s="95"/>
      <c r="K336" s="95"/>
      <c r="L336" s="95"/>
      <c r="M336" s="95"/>
      <c r="N336" s="95"/>
      <c r="O336" s="95"/>
      <c r="P336" s="95"/>
      <c r="Q336" s="95"/>
      <c r="R336" s="95"/>
      <c r="S336" s="95"/>
      <c r="T336" s="95"/>
      <c r="U336" s="95"/>
      <c r="V336" s="95"/>
      <c r="W336" s="95"/>
      <c r="X336" s="95"/>
      <c r="Y336" s="95"/>
    </row>
    <row r="337">
      <c r="A337" s="95"/>
      <c r="B337" s="95"/>
      <c r="C337" s="95"/>
      <c r="D337" s="95"/>
      <c r="E337" s="95"/>
      <c r="F337" s="95"/>
      <c r="G337" s="95"/>
      <c r="H337" s="95"/>
      <c r="I337" s="95"/>
      <c r="J337" s="95"/>
      <c r="K337" s="95"/>
      <c r="L337" s="95"/>
      <c r="M337" s="95"/>
      <c r="N337" s="95"/>
      <c r="O337" s="95"/>
      <c r="P337" s="95"/>
      <c r="Q337" s="95"/>
      <c r="R337" s="95"/>
      <c r="S337" s="95"/>
      <c r="T337" s="95"/>
      <c r="U337" s="95"/>
      <c r="V337" s="95"/>
      <c r="W337" s="95"/>
      <c r="X337" s="95"/>
      <c r="Y337" s="95"/>
    </row>
    <row r="338">
      <c r="A338" s="95"/>
      <c r="B338" s="95"/>
      <c r="C338" s="95"/>
      <c r="D338" s="95"/>
      <c r="E338" s="95"/>
      <c r="F338" s="95"/>
      <c r="G338" s="95"/>
      <c r="H338" s="95"/>
      <c r="I338" s="95"/>
      <c r="J338" s="95"/>
      <c r="K338" s="95"/>
      <c r="L338" s="95"/>
      <c r="M338" s="95"/>
      <c r="N338" s="95"/>
      <c r="O338" s="95"/>
      <c r="P338" s="95"/>
      <c r="Q338" s="95"/>
      <c r="R338" s="95"/>
      <c r="S338" s="95"/>
      <c r="T338" s="95"/>
      <c r="U338" s="95"/>
      <c r="V338" s="95"/>
      <c r="W338" s="95"/>
      <c r="X338" s="95"/>
      <c r="Y338" s="95"/>
    </row>
    <row r="339">
      <c r="A339" s="95"/>
      <c r="B339" s="95"/>
      <c r="C339" s="95"/>
      <c r="D339" s="95"/>
      <c r="E339" s="95"/>
      <c r="F339" s="95"/>
      <c r="G339" s="95"/>
      <c r="H339" s="95"/>
      <c r="I339" s="95"/>
      <c r="J339" s="95"/>
      <c r="K339" s="95"/>
      <c r="L339" s="95"/>
      <c r="M339" s="95"/>
      <c r="N339" s="95"/>
      <c r="O339" s="95"/>
      <c r="P339" s="95"/>
      <c r="Q339" s="95"/>
      <c r="R339" s="95"/>
      <c r="S339" s="95"/>
      <c r="T339" s="95"/>
      <c r="U339" s="95"/>
      <c r="V339" s="95"/>
      <c r="W339" s="95"/>
      <c r="X339" s="95"/>
      <c r="Y339" s="95"/>
    </row>
    <row r="340">
      <c r="A340" s="95"/>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row>
    <row r="341">
      <c r="A341" s="95"/>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row>
    <row r="342">
      <c r="A342" s="95"/>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row>
    <row r="343">
      <c r="A343" s="95"/>
      <c r="B343" s="95"/>
      <c r="C343" s="95"/>
      <c r="D343" s="95"/>
      <c r="E343" s="95"/>
      <c r="F343" s="95"/>
      <c r="G343" s="95"/>
      <c r="H343" s="95"/>
      <c r="I343" s="95"/>
      <c r="J343" s="95"/>
      <c r="K343" s="95"/>
      <c r="L343" s="95"/>
      <c r="M343" s="95"/>
      <c r="N343" s="95"/>
      <c r="O343" s="95"/>
      <c r="P343" s="95"/>
      <c r="Q343" s="95"/>
      <c r="R343" s="95"/>
      <c r="S343" s="95"/>
      <c r="T343" s="95"/>
      <c r="U343" s="95"/>
      <c r="V343" s="95"/>
      <c r="W343" s="95"/>
      <c r="X343" s="95"/>
      <c r="Y343" s="95"/>
    </row>
    <row r="344">
      <c r="A344" s="95"/>
      <c r="B344" s="95"/>
      <c r="C344" s="95"/>
      <c r="D344" s="95"/>
      <c r="E344" s="95"/>
      <c r="F344" s="95"/>
      <c r="G344" s="95"/>
      <c r="H344" s="95"/>
      <c r="I344" s="95"/>
      <c r="J344" s="95"/>
      <c r="K344" s="95"/>
      <c r="L344" s="95"/>
      <c r="M344" s="95"/>
      <c r="N344" s="95"/>
      <c r="O344" s="95"/>
      <c r="P344" s="95"/>
      <c r="Q344" s="95"/>
      <c r="R344" s="95"/>
      <c r="S344" s="95"/>
      <c r="T344" s="95"/>
      <c r="U344" s="95"/>
      <c r="V344" s="95"/>
      <c r="W344" s="95"/>
      <c r="X344" s="95"/>
      <c r="Y344" s="95"/>
    </row>
    <row r="345">
      <c r="A345" s="95"/>
      <c r="B345" s="95"/>
      <c r="C345" s="95"/>
      <c r="D345" s="95"/>
      <c r="E345" s="95"/>
      <c r="F345" s="95"/>
      <c r="G345" s="95"/>
      <c r="H345" s="95"/>
      <c r="I345" s="95"/>
      <c r="J345" s="95"/>
      <c r="K345" s="95"/>
      <c r="L345" s="95"/>
      <c r="M345" s="95"/>
      <c r="N345" s="95"/>
      <c r="O345" s="95"/>
      <c r="P345" s="95"/>
      <c r="Q345" s="95"/>
      <c r="R345" s="95"/>
      <c r="S345" s="95"/>
      <c r="T345" s="95"/>
      <c r="U345" s="95"/>
      <c r="V345" s="95"/>
      <c r="W345" s="95"/>
      <c r="X345" s="95"/>
      <c r="Y345" s="95"/>
    </row>
    <row r="346">
      <c r="A346" s="95"/>
      <c r="B346" s="95"/>
      <c r="C346" s="95"/>
      <c r="D346" s="95"/>
      <c r="E346" s="95"/>
      <c r="F346" s="95"/>
      <c r="G346" s="95"/>
      <c r="H346" s="95"/>
      <c r="I346" s="95"/>
      <c r="J346" s="95"/>
      <c r="K346" s="95"/>
      <c r="L346" s="95"/>
      <c r="M346" s="95"/>
      <c r="N346" s="95"/>
      <c r="O346" s="95"/>
      <c r="P346" s="95"/>
      <c r="Q346" s="95"/>
      <c r="R346" s="95"/>
      <c r="S346" s="95"/>
      <c r="T346" s="95"/>
      <c r="U346" s="95"/>
      <c r="V346" s="95"/>
      <c r="W346" s="95"/>
      <c r="X346" s="95"/>
      <c r="Y346" s="95"/>
    </row>
    <row r="347">
      <c r="A347" s="95"/>
      <c r="B347" s="95"/>
      <c r="C347" s="95"/>
      <c r="D347" s="95"/>
      <c r="E347" s="95"/>
      <c r="F347" s="95"/>
      <c r="G347" s="95"/>
      <c r="H347" s="95"/>
      <c r="I347" s="95"/>
      <c r="J347" s="95"/>
      <c r="K347" s="95"/>
      <c r="L347" s="95"/>
      <c r="M347" s="95"/>
      <c r="N347" s="95"/>
      <c r="O347" s="95"/>
      <c r="P347" s="95"/>
      <c r="Q347" s="95"/>
      <c r="R347" s="95"/>
      <c r="S347" s="95"/>
      <c r="T347" s="95"/>
      <c r="U347" s="95"/>
      <c r="V347" s="95"/>
      <c r="W347" s="95"/>
      <c r="X347" s="95"/>
      <c r="Y347" s="95"/>
    </row>
    <row r="348">
      <c r="A348" s="95"/>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row>
    <row r="349">
      <c r="A349" s="95"/>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row>
    <row r="350">
      <c r="A350" s="95"/>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row>
    <row r="351">
      <c r="A351" s="95"/>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row>
    <row r="352">
      <c r="A352" s="95"/>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row>
    <row r="353">
      <c r="A353" s="95"/>
      <c r="B353" s="95"/>
      <c r="C353" s="95"/>
      <c r="D353" s="95"/>
      <c r="E353" s="95"/>
      <c r="F353" s="95"/>
      <c r="G353" s="95"/>
      <c r="H353" s="95"/>
      <c r="I353" s="95"/>
      <c r="J353" s="95"/>
      <c r="K353" s="95"/>
      <c r="L353" s="95"/>
      <c r="M353" s="95"/>
      <c r="N353" s="95"/>
      <c r="O353" s="95"/>
      <c r="P353" s="95"/>
      <c r="Q353" s="95"/>
      <c r="R353" s="95"/>
      <c r="S353" s="95"/>
      <c r="T353" s="95"/>
      <c r="U353" s="95"/>
      <c r="V353" s="95"/>
      <c r="W353" s="95"/>
      <c r="X353" s="95"/>
      <c r="Y353" s="95"/>
    </row>
    <row r="354">
      <c r="A354" s="95"/>
      <c r="B354" s="95"/>
      <c r="C354" s="95"/>
      <c r="D354" s="95"/>
      <c r="E354" s="95"/>
      <c r="F354" s="95"/>
      <c r="G354" s="95"/>
      <c r="H354" s="95"/>
      <c r="I354" s="95"/>
      <c r="J354" s="95"/>
      <c r="K354" s="95"/>
      <c r="L354" s="95"/>
      <c r="M354" s="95"/>
      <c r="N354" s="95"/>
      <c r="O354" s="95"/>
      <c r="P354" s="95"/>
      <c r="Q354" s="95"/>
      <c r="R354" s="95"/>
      <c r="S354" s="95"/>
      <c r="T354" s="95"/>
      <c r="U354" s="95"/>
      <c r="V354" s="95"/>
      <c r="W354" s="95"/>
      <c r="X354" s="95"/>
      <c r="Y354" s="95"/>
    </row>
    <row r="355">
      <c r="A355" s="95"/>
      <c r="B355" s="95"/>
      <c r="C355" s="95"/>
      <c r="D355" s="95"/>
      <c r="E355" s="95"/>
      <c r="F355" s="95"/>
      <c r="G355" s="95"/>
      <c r="H355" s="95"/>
      <c r="I355" s="95"/>
      <c r="J355" s="95"/>
      <c r="K355" s="95"/>
      <c r="L355" s="95"/>
      <c r="M355" s="95"/>
      <c r="N355" s="95"/>
      <c r="O355" s="95"/>
      <c r="P355" s="95"/>
      <c r="Q355" s="95"/>
      <c r="R355" s="95"/>
      <c r="S355" s="95"/>
      <c r="T355" s="95"/>
      <c r="U355" s="95"/>
      <c r="V355" s="95"/>
      <c r="W355" s="95"/>
      <c r="X355" s="95"/>
      <c r="Y355" s="95"/>
    </row>
    <row r="356">
      <c r="A356" s="95"/>
      <c r="B356" s="95"/>
      <c r="C356" s="95"/>
      <c r="D356" s="95"/>
      <c r="E356" s="95"/>
      <c r="F356" s="95"/>
      <c r="G356" s="95"/>
      <c r="H356" s="95"/>
      <c r="I356" s="95"/>
      <c r="J356" s="95"/>
      <c r="K356" s="95"/>
      <c r="L356" s="95"/>
      <c r="M356" s="95"/>
      <c r="N356" s="95"/>
      <c r="O356" s="95"/>
      <c r="P356" s="95"/>
      <c r="Q356" s="95"/>
      <c r="R356" s="95"/>
      <c r="S356" s="95"/>
      <c r="T356" s="95"/>
      <c r="U356" s="95"/>
      <c r="V356" s="95"/>
      <c r="W356" s="95"/>
      <c r="X356" s="95"/>
      <c r="Y356" s="95"/>
    </row>
    <row r="357">
      <c r="A357" s="95"/>
      <c r="B357" s="95"/>
      <c r="C357" s="95"/>
      <c r="D357" s="95"/>
      <c r="E357" s="95"/>
      <c r="F357" s="95"/>
      <c r="G357" s="95"/>
      <c r="H357" s="95"/>
      <c r="I357" s="95"/>
      <c r="J357" s="95"/>
      <c r="K357" s="95"/>
      <c r="L357" s="95"/>
      <c r="M357" s="95"/>
      <c r="N357" s="95"/>
      <c r="O357" s="95"/>
      <c r="P357" s="95"/>
      <c r="Q357" s="95"/>
      <c r="R357" s="95"/>
      <c r="S357" s="95"/>
      <c r="T357" s="95"/>
      <c r="U357" s="95"/>
      <c r="V357" s="95"/>
      <c r="W357" s="95"/>
      <c r="X357" s="95"/>
      <c r="Y357" s="95"/>
    </row>
    <row r="358">
      <c r="A358" s="95"/>
      <c r="B358" s="95"/>
      <c r="C358" s="95"/>
      <c r="D358" s="95"/>
      <c r="E358" s="95"/>
      <c r="F358" s="95"/>
      <c r="G358" s="95"/>
      <c r="H358" s="95"/>
      <c r="I358" s="95"/>
      <c r="J358" s="95"/>
      <c r="K358" s="95"/>
      <c r="L358" s="95"/>
      <c r="M358" s="95"/>
      <c r="N358" s="95"/>
      <c r="O358" s="95"/>
      <c r="P358" s="95"/>
      <c r="Q358" s="95"/>
      <c r="R358" s="95"/>
      <c r="S358" s="95"/>
      <c r="T358" s="95"/>
      <c r="U358" s="95"/>
      <c r="V358" s="95"/>
      <c r="W358" s="95"/>
      <c r="X358" s="95"/>
      <c r="Y358" s="95"/>
    </row>
    <row r="359">
      <c r="A359" s="95"/>
      <c r="B359" s="95"/>
      <c r="C359" s="95"/>
      <c r="D359" s="95"/>
      <c r="E359" s="95"/>
      <c r="F359" s="95"/>
      <c r="G359" s="95"/>
      <c r="H359" s="95"/>
      <c r="I359" s="95"/>
      <c r="J359" s="95"/>
      <c r="K359" s="95"/>
      <c r="L359" s="95"/>
      <c r="M359" s="95"/>
      <c r="N359" s="95"/>
      <c r="O359" s="95"/>
      <c r="P359" s="95"/>
      <c r="Q359" s="95"/>
      <c r="R359" s="95"/>
      <c r="S359" s="95"/>
      <c r="T359" s="95"/>
      <c r="U359" s="95"/>
      <c r="V359" s="95"/>
      <c r="W359" s="95"/>
      <c r="X359" s="95"/>
      <c r="Y359" s="95"/>
    </row>
    <row r="360">
      <c r="A360" s="95"/>
      <c r="B360" s="95"/>
      <c r="C360" s="95"/>
      <c r="D360" s="95"/>
      <c r="E360" s="95"/>
      <c r="F360" s="95"/>
      <c r="G360" s="95"/>
      <c r="H360" s="95"/>
      <c r="I360" s="95"/>
      <c r="J360" s="95"/>
      <c r="K360" s="95"/>
      <c r="L360" s="95"/>
      <c r="M360" s="95"/>
      <c r="N360" s="95"/>
      <c r="O360" s="95"/>
      <c r="P360" s="95"/>
      <c r="Q360" s="95"/>
      <c r="R360" s="95"/>
      <c r="S360" s="95"/>
      <c r="T360" s="95"/>
      <c r="U360" s="95"/>
      <c r="V360" s="95"/>
      <c r="W360" s="95"/>
      <c r="X360" s="95"/>
      <c r="Y360" s="95"/>
    </row>
    <row r="361">
      <c r="A361" s="95"/>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row>
    <row r="362">
      <c r="A362" s="95"/>
      <c r="B362" s="95"/>
      <c r="C362" s="95"/>
      <c r="D362" s="95"/>
      <c r="E362" s="95"/>
      <c r="F362" s="95"/>
      <c r="G362" s="95"/>
      <c r="H362" s="95"/>
      <c r="I362" s="95"/>
      <c r="J362" s="95"/>
      <c r="K362" s="95"/>
      <c r="L362" s="95"/>
      <c r="M362" s="95"/>
      <c r="N362" s="95"/>
      <c r="O362" s="95"/>
      <c r="P362" s="95"/>
      <c r="Q362" s="95"/>
      <c r="R362" s="95"/>
      <c r="S362" s="95"/>
      <c r="T362" s="95"/>
      <c r="U362" s="95"/>
      <c r="V362" s="95"/>
      <c r="W362" s="95"/>
      <c r="X362" s="95"/>
      <c r="Y362" s="95"/>
    </row>
    <row r="363">
      <c r="A363" s="95"/>
      <c r="B363" s="95"/>
      <c r="C363" s="95"/>
      <c r="D363" s="95"/>
      <c r="E363" s="95"/>
      <c r="F363" s="95"/>
      <c r="G363" s="95"/>
      <c r="H363" s="95"/>
      <c r="I363" s="95"/>
      <c r="J363" s="95"/>
      <c r="K363" s="95"/>
      <c r="L363" s="95"/>
      <c r="M363" s="95"/>
      <c r="N363" s="95"/>
      <c r="O363" s="95"/>
      <c r="P363" s="95"/>
      <c r="Q363" s="95"/>
      <c r="R363" s="95"/>
      <c r="S363" s="95"/>
      <c r="T363" s="95"/>
      <c r="U363" s="95"/>
      <c r="V363" s="95"/>
      <c r="W363" s="95"/>
      <c r="X363" s="95"/>
      <c r="Y363" s="95"/>
    </row>
    <row r="364">
      <c r="A364" s="95"/>
      <c r="B364" s="95"/>
      <c r="C364" s="95"/>
      <c r="D364" s="95"/>
      <c r="E364" s="95"/>
      <c r="F364" s="95"/>
      <c r="G364" s="95"/>
      <c r="H364" s="95"/>
      <c r="I364" s="95"/>
      <c r="J364" s="95"/>
      <c r="K364" s="95"/>
      <c r="L364" s="95"/>
      <c r="M364" s="95"/>
      <c r="N364" s="95"/>
      <c r="O364" s="95"/>
      <c r="P364" s="95"/>
      <c r="Q364" s="95"/>
      <c r="R364" s="95"/>
      <c r="S364" s="95"/>
      <c r="T364" s="95"/>
      <c r="U364" s="95"/>
      <c r="V364" s="95"/>
      <c r="W364" s="95"/>
      <c r="X364" s="95"/>
      <c r="Y364" s="95"/>
    </row>
    <row r="365">
      <c r="A365" s="95"/>
      <c r="B365" s="95"/>
      <c r="C365" s="95"/>
      <c r="D365" s="95"/>
      <c r="E365" s="95"/>
      <c r="F365" s="95"/>
      <c r="G365" s="95"/>
      <c r="H365" s="95"/>
      <c r="I365" s="95"/>
      <c r="J365" s="95"/>
      <c r="K365" s="95"/>
      <c r="L365" s="95"/>
      <c r="M365" s="95"/>
      <c r="N365" s="95"/>
      <c r="O365" s="95"/>
      <c r="P365" s="95"/>
      <c r="Q365" s="95"/>
      <c r="R365" s="95"/>
      <c r="S365" s="95"/>
      <c r="T365" s="95"/>
      <c r="U365" s="95"/>
      <c r="V365" s="95"/>
      <c r="W365" s="95"/>
      <c r="X365" s="95"/>
      <c r="Y365" s="95"/>
    </row>
    <row r="366">
      <c r="A366" s="95"/>
      <c r="B366" s="95"/>
      <c r="C366" s="95"/>
      <c r="D366" s="95"/>
      <c r="E366" s="95"/>
      <c r="F366" s="95"/>
      <c r="G366" s="95"/>
      <c r="H366" s="95"/>
      <c r="I366" s="95"/>
      <c r="J366" s="95"/>
      <c r="K366" s="95"/>
      <c r="L366" s="95"/>
      <c r="M366" s="95"/>
      <c r="N366" s="95"/>
      <c r="O366" s="95"/>
      <c r="P366" s="95"/>
      <c r="Q366" s="95"/>
      <c r="R366" s="95"/>
      <c r="S366" s="95"/>
      <c r="T366" s="95"/>
      <c r="U366" s="95"/>
      <c r="V366" s="95"/>
      <c r="W366" s="95"/>
      <c r="X366" s="95"/>
      <c r="Y366" s="95"/>
    </row>
    <row r="367">
      <c r="A367" s="95"/>
      <c r="B367" s="95"/>
      <c r="C367" s="95"/>
      <c r="D367" s="95"/>
      <c r="E367" s="95"/>
      <c r="F367" s="95"/>
      <c r="G367" s="95"/>
      <c r="H367" s="95"/>
      <c r="I367" s="95"/>
      <c r="J367" s="95"/>
      <c r="K367" s="95"/>
      <c r="L367" s="95"/>
      <c r="M367" s="95"/>
      <c r="N367" s="95"/>
      <c r="O367" s="95"/>
      <c r="P367" s="95"/>
      <c r="Q367" s="95"/>
      <c r="R367" s="95"/>
      <c r="S367" s="95"/>
      <c r="T367" s="95"/>
      <c r="U367" s="95"/>
      <c r="V367" s="95"/>
      <c r="W367" s="95"/>
      <c r="X367" s="95"/>
      <c r="Y367" s="95"/>
    </row>
    <row r="368">
      <c r="A368" s="95"/>
      <c r="B368" s="95"/>
      <c r="C368" s="95"/>
      <c r="D368" s="95"/>
      <c r="E368" s="95"/>
      <c r="F368" s="95"/>
      <c r="G368" s="95"/>
      <c r="H368" s="95"/>
      <c r="I368" s="95"/>
      <c r="J368" s="95"/>
      <c r="K368" s="95"/>
      <c r="L368" s="95"/>
      <c r="M368" s="95"/>
      <c r="N368" s="95"/>
      <c r="O368" s="95"/>
      <c r="P368" s="95"/>
      <c r="Q368" s="95"/>
      <c r="R368" s="95"/>
      <c r="S368" s="95"/>
      <c r="T368" s="95"/>
      <c r="U368" s="95"/>
      <c r="V368" s="95"/>
      <c r="W368" s="95"/>
      <c r="X368" s="95"/>
      <c r="Y368" s="95"/>
    </row>
    <row r="369">
      <c r="A369" s="95"/>
      <c r="B369" s="95"/>
      <c r="C369" s="95"/>
      <c r="D369" s="95"/>
      <c r="E369" s="95"/>
      <c r="F369" s="95"/>
      <c r="G369" s="95"/>
      <c r="H369" s="95"/>
      <c r="I369" s="95"/>
      <c r="J369" s="95"/>
      <c r="K369" s="95"/>
      <c r="L369" s="95"/>
      <c r="M369" s="95"/>
      <c r="N369" s="95"/>
      <c r="O369" s="95"/>
      <c r="P369" s="95"/>
      <c r="Q369" s="95"/>
      <c r="R369" s="95"/>
      <c r="S369" s="95"/>
      <c r="T369" s="95"/>
      <c r="U369" s="95"/>
      <c r="V369" s="95"/>
      <c r="W369" s="95"/>
      <c r="X369" s="95"/>
      <c r="Y369" s="95"/>
    </row>
    <row r="370">
      <c r="A370" s="95"/>
      <c r="B370" s="95"/>
      <c r="C370" s="95"/>
      <c r="D370" s="95"/>
      <c r="E370" s="95"/>
      <c r="F370" s="95"/>
      <c r="G370" s="95"/>
      <c r="H370" s="95"/>
      <c r="I370" s="95"/>
      <c r="J370" s="95"/>
      <c r="K370" s="95"/>
      <c r="L370" s="95"/>
      <c r="M370" s="95"/>
      <c r="N370" s="95"/>
      <c r="O370" s="95"/>
      <c r="P370" s="95"/>
      <c r="Q370" s="95"/>
      <c r="R370" s="95"/>
      <c r="S370" s="95"/>
      <c r="T370" s="95"/>
      <c r="U370" s="95"/>
      <c r="V370" s="95"/>
      <c r="W370" s="95"/>
      <c r="X370" s="95"/>
      <c r="Y370" s="95"/>
    </row>
    <row r="371">
      <c r="A371" s="95"/>
      <c r="B371" s="95"/>
      <c r="C371" s="95"/>
      <c r="D371" s="95"/>
      <c r="E371" s="95"/>
      <c r="F371" s="95"/>
      <c r="G371" s="95"/>
      <c r="H371" s="95"/>
      <c r="I371" s="95"/>
      <c r="J371" s="95"/>
      <c r="K371" s="95"/>
      <c r="L371" s="95"/>
      <c r="M371" s="95"/>
      <c r="N371" s="95"/>
      <c r="O371" s="95"/>
      <c r="P371" s="95"/>
      <c r="Q371" s="95"/>
      <c r="R371" s="95"/>
      <c r="S371" s="95"/>
      <c r="T371" s="95"/>
      <c r="U371" s="95"/>
      <c r="V371" s="95"/>
      <c r="W371" s="95"/>
      <c r="X371" s="95"/>
      <c r="Y371" s="95"/>
    </row>
    <row r="372">
      <c r="A372" s="95"/>
      <c r="B372" s="95"/>
      <c r="C372" s="95"/>
      <c r="D372" s="95"/>
      <c r="E372" s="95"/>
      <c r="F372" s="95"/>
      <c r="G372" s="95"/>
      <c r="H372" s="95"/>
      <c r="I372" s="95"/>
      <c r="J372" s="95"/>
      <c r="K372" s="95"/>
      <c r="L372" s="95"/>
      <c r="M372" s="95"/>
      <c r="N372" s="95"/>
      <c r="O372" s="95"/>
      <c r="P372" s="95"/>
      <c r="Q372" s="95"/>
      <c r="R372" s="95"/>
      <c r="S372" s="95"/>
      <c r="T372" s="95"/>
      <c r="U372" s="95"/>
      <c r="V372" s="95"/>
      <c r="W372" s="95"/>
      <c r="X372" s="95"/>
      <c r="Y372" s="95"/>
    </row>
    <row r="373">
      <c r="A373" s="95"/>
      <c r="B373" s="95"/>
      <c r="C373" s="95"/>
      <c r="D373" s="95"/>
      <c r="E373" s="95"/>
      <c r="F373" s="95"/>
      <c r="G373" s="95"/>
      <c r="H373" s="95"/>
      <c r="I373" s="95"/>
      <c r="J373" s="95"/>
      <c r="K373" s="95"/>
      <c r="L373" s="95"/>
      <c r="M373" s="95"/>
      <c r="N373" s="95"/>
      <c r="O373" s="95"/>
      <c r="P373" s="95"/>
      <c r="Q373" s="95"/>
      <c r="R373" s="95"/>
      <c r="S373" s="95"/>
      <c r="T373" s="95"/>
      <c r="U373" s="95"/>
      <c r="V373" s="95"/>
      <c r="W373" s="95"/>
      <c r="X373" s="95"/>
      <c r="Y373" s="95"/>
    </row>
    <row r="374">
      <c r="A374" s="95"/>
      <c r="B374" s="95"/>
      <c r="C374" s="95"/>
      <c r="D374" s="95"/>
      <c r="E374" s="95"/>
      <c r="F374" s="95"/>
      <c r="G374" s="95"/>
      <c r="H374" s="95"/>
      <c r="I374" s="95"/>
      <c r="J374" s="95"/>
      <c r="K374" s="95"/>
      <c r="L374" s="95"/>
      <c r="M374" s="95"/>
      <c r="N374" s="95"/>
      <c r="O374" s="95"/>
      <c r="P374" s="95"/>
      <c r="Q374" s="95"/>
      <c r="R374" s="95"/>
      <c r="S374" s="95"/>
      <c r="T374" s="95"/>
      <c r="U374" s="95"/>
      <c r="V374" s="95"/>
      <c r="W374" s="95"/>
      <c r="X374" s="95"/>
      <c r="Y374" s="95"/>
    </row>
    <row r="375">
      <c r="A375" s="95"/>
      <c r="B375" s="95"/>
      <c r="C375" s="95"/>
      <c r="D375" s="95"/>
      <c r="E375" s="95"/>
      <c r="F375" s="95"/>
      <c r="G375" s="95"/>
      <c r="H375" s="95"/>
      <c r="I375" s="95"/>
      <c r="J375" s="95"/>
      <c r="K375" s="95"/>
      <c r="L375" s="95"/>
      <c r="M375" s="95"/>
      <c r="N375" s="95"/>
      <c r="O375" s="95"/>
      <c r="P375" s="95"/>
      <c r="Q375" s="95"/>
      <c r="R375" s="95"/>
      <c r="S375" s="95"/>
      <c r="T375" s="95"/>
      <c r="U375" s="95"/>
      <c r="V375" s="95"/>
      <c r="W375" s="95"/>
      <c r="X375" s="95"/>
      <c r="Y375" s="95"/>
    </row>
    <row r="376">
      <c r="A376" s="95"/>
      <c r="B376" s="95"/>
      <c r="C376" s="95"/>
      <c r="D376" s="95"/>
      <c r="E376" s="95"/>
      <c r="F376" s="95"/>
      <c r="G376" s="95"/>
      <c r="H376" s="95"/>
      <c r="I376" s="95"/>
      <c r="J376" s="95"/>
      <c r="K376" s="95"/>
      <c r="L376" s="95"/>
      <c r="M376" s="95"/>
      <c r="N376" s="95"/>
      <c r="O376" s="95"/>
      <c r="P376" s="95"/>
      <c r="Q376" s="95"/>
      <c r="R376" s="95"/>
      <c r="S376" s="95"/>
      <c r="T376" s="95"/>
      <c r="U376" s="95"/>
      <c r="V376" s="95"/>
      <c r="W376" s="95"/>
      <c r="X376" s="95"/>
      <c r="Y376" s="95"/>
    </row>
    <row r="377">
      <c r="A377" s="95"/>
      <c r="B377" s="95"/>
      <c r="C377" s="95"/>
      <c r="D377" s="95"/>
      <c r="E377" s="95"/>
      <c r="F377" s="95"/>
      <c r="G377" s="95"/>
      <c r="H377" s="95"/>
      <c r="I377" s="95"/>
      <c r="J377" s="95"/>
      <c r="K377" s="95"/>
      <c r="L377" s="95"/>
      <c r="M377" s="95"/>
      <c r="N377" s="95"/>
      <c r="O377" s="95"/>
      <c r="P377" s="95"/>
      <c r="Q377" s="95"/>
      <c r="R377" s="95"/>
      <c r="S377" s="95"/>
      <c r="T377" s="95"/>
      <c r="U377" s="95"/>
      <c r="V377" s="95"/>
      <c r="W377" s="95"/>
      <c r="X377" s="95"/>
      <c r="Y377" s="95"/>
    </row>
    <row r="378">
      <c r="A378" s="95"/>
      <c r="B378" s="95"/>
      <c r="C378" s="95"/>
      <c r="D378" s="95"/>
      <c r="E378" s="95"/>
      <c r="F378" s="95"/>
      <c r="G378" s="95"/>
      <c r="H378" s="95"/>
      <c r="I378" s="95"/>
      <c r="J378" s="95"/>
      <c r="K378" s="95"/>
      <c r="L378" s="95"/>
      <c r="M378" s="95"/>
      <c r="N378" s="95"/>
      <c r="O378" s="95"/>
      <c r="P378" s="95"/>
      <c r="Q378" s="95"/>
      <c r="R378" s="95"/>
      <c r="S378" s="95"/>
      <c r="T378" s="95"/>
      <c r="U378" s="95"/>
      <c r="V378" s="95"/>
      <c r="W378" s="95"/>
      <c r="X378" s="95"/>
      <c r="Y378" s="95"/>
    </row>
    <row r="379">
      <c r="A379" s="95"/>
      <c r="B379" s="95"/>
      <c r="C379" s="95"/>
      <c r="D379" s="95"/>
      <c r="E379" s="95"/>
      <c r="F379" s="95"/>
      <c r="G379" s="95"/>
      <c r="H379" s="95"/>
      <c r="I379" s="95"/>
      <c r="J379" s="95"/>
      <c r="K379" s="95"/>
      <c r="L379" s="95"/>
      <c r="M379" s="95"/>
      <c r="N379" s="95"/>
      <c r="O379" s="95"/>
      <c r="P379" s="95"/>
      <c r="Q379" s="95"/>
      <c r="R379" s="95"/>
      <c r="S379" s="95"/>
      <c r="T379" s="95"/>
      <c r="U379" s="95"/>
      <c r="V379" s="95"/>
      <c r="W379" s="95"/>
      <c r="X379" s="95"/>
      <c r="Y379" s="95"/>
    </row>
    <row r="380">
      <c r="A380" s="95"/>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row>
    <row r="381">
      <c r="A381" s="95"/>
      <c r="B381" s="95"/>
      <c r="C381" s="95"/>
      <c r="D381" s="95"/>
      <c r="E381" s="95"/>
      <c r="F381" s="95"/>
      <c r="G381" s="95"/>
      <c r="H381" s="95"/>
      <c r="I381" s="95"/>
      <c r="J381" s="95"/>
      <c r="K381" s="95"/>
      <c r="L381" s="95"/>
      <c r="M381" s="95"/>
      <c r="N381" s="95"/>
      <c r="O381" s="95"/>
      <c r="P381" s="95"/>
      <c r="Q381" s="95"/>
      <c r="R381" s="95"/>
      <c r="S381" s="95"/>
      <c r="T381" s="95"/>
      <c r="U381" s="95"/>
      <c r="V381" s="95"/>
      <c r="W381" s="95"/>
      <c r="X381" s="95"/>
      <c r="Y381" s="95"/>
    </row>
    <row r="382">
      <c r="A382" s="95"/>
      <c r="B382" s="95"/>
      <c r="C382" s="95"/>
      <c r="D382" s="95"/>
      <c r="E382" s="95"/>
      <c r="F382" s="95"/>
      <c r="G382" s="95"/>
      <c r="H382" s="95"/>
      <c r="I382" s="95"/>
      <c r="J382" s="95"/>
      <c r="K382" s="95"/>
      <c r="L382" s="95"/>
      <c r="M382" s="95"/>
      <c r="N382" s="95"/>
      <c r="O382" s="95"/>
      <c r="P382" s="95"/>
      <c r="Q382" s="95"/>
      <c r="R382" s="95"/>
      <c r="S382" s="95"/>
      <c r="T382" s="95"/>
      <c r="U382" s="95"/>
      <c r="V382" s="95"/>
      <c r="W382" s="95"/>
      <c r="X382" s="95"/>
      <c r="Y382" s="95"/>
    </row>
    <row r="383">
      <c r="A383" s="95"/>
      <c r="B383" s="95"/>
      <c r="C383" s="95"/>
      <c r="D383" s="95"/>
      <c r="E383" s="95"/>
      <c r="F383" s="95"/>
      <c r="G383" s="95"/>
      <c r="H383" s="95"/>
      <c r="I383" s="95"/>
      <c r="J383" s="95"/>
      <c r="K383" s="95"/>
      <c r="L383" s="95"/>
      <c r="M383" s="95"/>
      <c r="N383" s="95"/>
      <c r="O383" s="95"/>
      <c r="P383" s="95"/>
      <c r="Q383" s="95"/>
      <c r="R383" s="95"/>
      <c r="S383" s="95"/>
      <c r="T383" s="95"/>
      <c r="U383" s="95"/>
      <c r="V383" s="95"/>
      <c r="W383" s="95"/>
      <c r="X383" s="95"/>
      <c r="Y383" s="95"/>
    </row>
    <row r="384">
      <c r="A384" s="95"/>
      <c r="B384" s="95"/>
      <c r="C384" s="95"/>
      <c r="D384" s="95"/>
      <c r="E384" s="95"/>
      <c r="F384" s="95"/>
      <c r="G384" s="95"/>
      <c r="H384" s="95"/>
      <c r="I384" s="95"/>
      <c r="J384" s="95"/>
      <c r="K384" s="95"/>
      <c r="L384" s="95"/>
      <c r="M384" s="95"/>
      <c r="N384" s="95"/>
      <c r="O384" s="95"/>
      <c r="P384" s="95"/>
      <c r="Q384" s="95"/>
      <c r="R384" s="95"/>
      <c r="S384" s="95"/>
      <c r="T384" s="95"/>
      <c r="U384" s="95"/>
      <c r="V384" s="95"/>
      <c r="W384" s="95"/>
      <c r="X384" s="95"/>
      <c r="Y384" s="95"/>
    </row>
    <row r="385">
      <c r="A385" s="95"/>
      <c r="B385" s="95"/>
      <c r="C385" s="95"/>
      <c r="D385" s="95"/>
      <c r="E385" s="95"/>
      <c r="F385" s="95"/>
      <c r="G385" s="95"/>
      <c r="H385" s="95"/>
      <c r="I385" s="95"/>
      <c r="J385" s="95"/>
      <c r="K385" s="95"/>
      <c r="L385" s="95"/>
      <c r="M385" s="95"/>
      <c r="N385" s="95"/>
      <c r="O385" s="95"/>
      <c r="P385" s="95"/>
      <c r="Q385" s="95"/>
      <c r="R385" s="95"/>
      <c r="S385" s="95"/>
      <c r="T385" s="95"/>
      <c r="U385" s="95"/>
      <c r="V385" s="95"/>
      <c r="W385" s="95"/>
      <c r="X385" s="95"/>
      <c r="Y385" s="95"/>
    </row>
    <row r="386">
      <c r="A386" s="95"/>
      <c r="B386" s="95"/>
      <c r="C386" s="95"/>
      <c r="D386" s="95"/>
      <c r="E386" s="95"/>
      <c r="F386" s="95"/>
      <c r="G386" s="95"/>
      <c r="H386" s="95"/>
      <c r="I386" s="95"/>
      <c r="J386" s="95"/>
      <c r="K386" s="95"/>
      <c r="L386" s="95"/>
      <c r="M386" s="95"/>
      <c r="N386" s="95"/>
      <c r="O386" s="95"/>
      <c r="P386" s="95"/>
      <c r="Q386" s="95"/>
      <c r="R386" s="95"/>
      <c r="S386" s="95"/>
      <c r="T386" s="95"/>
      <c r="U386" s="95"/>
      <c r="V386" s="95"/>
      <c r="W386" s="95"/>
      <c r="X386" s="95"/>
      <c r="Y386" s="95"/>
    </row>
    <row r="387">
      <c r="A387" s="95"/>
      <c r="B387" s="95"/>
      <c r="C387" s="95"/>
      <c r="D387" s="95"/>
      <c r="E387" s="95"/>
      <c r="F387" s="95"/>
      <c r="G387" s="95"/>
      <c r="H387" s="95"/>
      <c r="I387" s="95"/>
      <c r="J387" s="95"/>
      <c r="K387" s="95"/>
      <c r="L387" s="95"/>
      <c r="M387" s="95"/>
      <c r="N387" s="95"/>
      <c r="O387" s="95"/>
      <c r="P387" s="95"/>
      <c r="Q387" s="95"/>
      <c r="R387" s="95"/>
      <c r="S387" s="95"/>
      <c r="T387" s="95"/>
      <c r="U387" s="95"/>
      <c r="V387" s="95"/>
      <c r="W387" s="95"/>
      <c r="X387" s="95"/>
      <c r="Y387" s="95"/>
    </row>
    <row r="388">
      <c r="A388" s="95"/>
      <c r="B388" s="95"/>
      <c r="C388" s="95"/>
      <c r="D388" s="95"/>
      <c r="E388" s="95"/>
      <c r="F388" s="95"/>
      <c r="G388" s="95"/>
      <c r="H388" s="95"/>
      <c r="I388" s="95"/>
      <c r="J388" s="95"/>
      <c r="K388" s="95"/>
      <c r="L388" s="95"/>
      <c r="M388" s="95"/>
      <c r="N388" s="95"/>
      <c r="O388" s="95"/>
      <c r="P388" s="95"/>
      <c r="Q388" s="95"/>
      <c r="R388" s="95"/>
      <c r="S388" s="95"/>
      <c r="T388" s="95"/>
      <c r="U388" s="95"/>
      <c r="V388" s="95"/>
      <c r="W388" s="95"/>
      <c r="X388" s="95"/>
      <c r="Y388" s="95"/>
    </row>
    <row r="389">
      <c r="A389" s="95"/>
      <c r="B389" s="95"/>
      <c r="C389" s="95"/>
      <c r="D389" s="95"/>
      <c r="E389" s="95"/>
      <c r="F389" s="95"/>
      <c r="G389" s="95"/>
      <c r="H389" s="95"/>
      <c r="I389" s="95"/>
      <c r="J389" s="95"/>
      <c r="K389" s="95"/>
      <c r="L389" s="95"/>
      <c r="M389" s="95"/>
      <c r="N389" s="95"/>
      <c r="O389" s="95"/>
      <c r="P389" s="95"/>
      <c r="Q389" s="95"/>
      <c r="R389" s="95"/>
      <c r="S389" s="95"/>
      <c r="T389" s="95"/>
      <c r="U389" s="95"/>
      <c r="V389" s="95"/>
      <c r="W389" s="95"/>
      <c r="X389" s="95"/>
      <c r="Y389" s="95"/>
    </row>
    <row r="390">
      <c r="A390" s="95"/>
      <c r="B390" s="95"/>
      <c r="C390" s="95"/>
      <c r="D390" s="95"/>
      <c r="E390" s="95"/>
      <c r="F390" s="95"/>
      <c r="G390" s="95"/>
      <c r="H390" s="95"/>
      <c r="I390" s="95"/>
      <c r="J390" s="95"/>
      <c r="K390" s="95"/>
      <c r="L390" s="95"/>
      <c r="M390" s="95"/>
      <c r="N390" s="95"/>
      <c r="O390" s="95"/>
      <c r="P390" s="95"/>
      <c r="Q390" s="95"/>
      <c r="R390" s="95"/>
      <c r="S390" s="95"/>
      <c r="T390" s="95"/>
      <c r="U390" s="95"/>
      <c r="V390" s="95"/>
      <c r="W390" s="95"/>
      <c r="X390" s="95"/>
      <c r="Y390" s="95"/>
    </row>
    <row r="391">
      <c r="A391" s="95"/>
      <c r="B391" s="95"/>
      <c r="C391" s="95"/>
      <c r="D391" s="95"/>
      <c r="E391" s="95"/>
      <c r="F391" s="95"/>
      <c r="G391" s="95"/>
      <c r="H391" s="95"/>
      <c r="I391" s="95"/>
      <c r="J391" s="95"/>
      <c r="K391" s="95"/>
      <c r="L391" s="95"/>
      <c r="M391" s="95"/>
      <c r="N391" s="95"/>
      <c r="O391" s="95"/>
      <c r="P391" s="95"/>
      <c r="Q391" s="95"/>
      <c r="R391" s="95"/>
      <c r="S391" s="95"/>
      <c r="T391" s="95"/>
      <c r="U391" s="95"/>
      <c r="V391" s="95"/>
      <c r="W391" s="95"/>
      <c r="X391" s="95"/>
      <c r="Y391" s="95"/>
    </row>
    <row r="392">
      <c r="A392" s="95"/>
      <c r="B392" s="95"/>
      <c r="C392" s="95"/>
      <c r="D392" s="95"/>
      <c r="E392" s="95"/>
      <c r="F392" s="95"/>
      <c r="G392" s="95"/>
      <c r="H392" s="95"/>
      <c r="I392" s="95"/>
      <c r="J392" s="95"/>
      <c r="K392" s="95"/>
      <c r="L392" s="95"/>
      <c r="M392" s="95"/>
      <c r="N392" s="95"/>
      <c r="O392" s="95"/>
      <c r="P392" s="95"/>
      <c r="Q392" s="95"/>
      <c r="R392" s="95"/>
      <c r="S392" s="95"/>
      <c r="T392" s="95"/>
      <c r="U392" s="95"/>
      <c r="V392" s="95"/>
      <c r="W392" s="95"/>
      <c r="X392" s="95"/>
      <c r="Y392" s="95"/>
    </row>
    <row r="393">
      <c r="A393" s="95"/>
      <c r="B393" s="95"/>
      <c r="C393" s="95"/>
      <c r="D393" s="95"/>
      <c r="E393" s="95"/>
      <c r="F393" s="95"/>
      <c r="G393" s="95"/>
      <c r="H393" s="95"/>
      <c r="I393" s="95"/>
      <c r="J393" s="95"/>
      <c r="K393" s="95"/>
      <c r="L393" s="95"/>
      <c r="M393" s="95"/>
      <c r="N393" s="95"/>
      <c r="O393" s="95"/>
      <c r="P393" s="95"/>
      <c r="Q393" s="95"/>
      <c r="R393" s="95"/>
      <c r="S393" s="95"/>
      <c r="T393" s="95"/>
      <c r="U393" s="95"/>
      <c r="V393" s="95"/>
      <c r="W393" s="95"/>
      <c r="X393" s="95"/>
      <c r="Y393" s="95"/>
    </row>
    <row r="394">
      <c r="A394" s="95"/>
      <c r="B394" s="95"/>
      <c r="C394" s="95"/>
      <c r="D394" s="95"/>
      <c r="E394" s="95"/>
      <c r="F394" s="95"/>
      <c r="G394" s="95"/>
      <c r="H394" s="95"/>
      <c r="I394" s="95"/>
      <c r="J394" s="95"/>
      <c r="K394" s="95"/>
      <c r="L394" s="95"/>
      <c r="M394" s="95"/>
      <c r="N394" s="95"/>
      <c r="O394" s="95"/>
      <c r="P394" s="95"/>
      <c r="Q394" s="95"/>
      <c r="R394" s="95"/>
      <c r="S394" s="95"/>
      <c r="T394" s="95"/>
      <c r="U394" s="95"/>
      <c r="V394" s="95"/>
      <c r="W394" s="95"/>
      <c r="X394" s="95"/>
      <c r="Y394" s="95"/>
    </row>
    <row r="395">
      <c r="A395" s="95"/>
      <c r="B395" s="95"/>
      <c r="C395" s="95"/>
      <c r="D395" s="95"/>
      <c r="E395" s="95"/>
      <c r="F395" s="95"/>
      <c r="G395" s="95"/>
      <c r="H395" s="95"/>
      <c r="I395" s="95"/>
      <c r="J395" s="95"/>
      <c r="K395" s="95"/>
      <c r="L395" s="95"/>
      <c r="M395" s="95"/>
      <c r="N395" s="95"/>
      <c r="O395" s="95"/>
      <c r="P395" s="95"/>
      <c r="Q395" s="95"/>
      <c r="R395" s="95"/>
      <c r="S395" s="95"/>
      <c r="T395" s="95"/>
      <c r="U395" s="95"/>
      <c r="V395" s="95"/>
      <c r="W395" s="95"/>
      <c r="X395" s="95"/>
      <c r="Y395" s="95"/>
    </row>
    <row r="396">
      <c r="A396" s="95"/>
      <c r="B396" s="95"/>
      <c r="C396" s="95"/>
      <c r="D396" s="95"/>
      <c r="E396" s="95"/>
      <c r="F396" s="95"/>
      <c r="G396" s="95"/>
      <c r="H396" s="95"/>
      <c r="I396" s="95"/>
      <c r="J396" s="95"/>
      <c r="K396" s="95"/>
      <c r="L396" s="95"/>
      <c r="M396" s="95"/>
      <c r="N396" s="95"/>
      <c r="O396" s="95"/>
      <c r="P396" s="95"/>
      <c r="Q396" s="95"/>
      <c r="R396" s="95"/>
      <c r="S396" s="95"/>
      <c r="T396" s="95"/>
      <c r="U396" s="95"/>
      <c r="V396" s="95"/>
      <c r="W396" s="95"/>
      <c r="X396" s="95"/>
      <c r="Y396" s="95"/>
    </row>
    <row r="397">
      <c r="A397" s="95"/>
      <c r="B397" s="95"/>
      <c r="C397" s="95"/>
      <c r="D397" s="95"/>
      <c r="E397" s="95"/>
      <c r="F397" s="95"/>
      <c r="G397" s="95"/>
      <c r="H397" s="95"/>
      <c r="I397" s="95"/>
      <c r="J397" s="95"/>
      <c r="K397" s="95"/>
      <c r="L397" s="95"/>
      <c r="M397" s="95"/>
      <c r="N397" s="95"/>
      <c r="O397" s="95"/>
      <c r="P397" s="95"/>
      <c r="Q397" s="95"/>
      <c r="R397" s="95"/>
      <c r="S397" s="95"/>
      <c r="T397" s="95"/>
      <c r="U397" s="95"/>
      <c r="V397" s="95"/>
      <c r="W397" s="95"/>
      <c r="X397" s="95"/>
      <c r="Y397" s="95"/>
    </row>
    <row r="398">
      <c r="A398" s="95"/>
      <c r="B398" s="95"/>
      <c r="C398" s="95"/>
      <c r="D398" s="95"/>
      <c r="E398" s="95"/>
      <c r="F398" s="95"/>
      <c r="G398" s="95"/>
      <c r="H398" s="95"/>
      <c r="I398" s="95"/>
      <c r="J398" s="95"/>
      <c r="K398" s="95"/>
      <c r="L398" s="95"/>
      <c r="M398" s="95"/>
      <c r="N398" s="95"/>
      <c r="O398" s="95"/>
      <c r="P398" s="95"/>
      <c r="Q398" s="95"/>
      <c r="R398" s="95"/>
      <c r="S398" s="95"/>
      <c r="T398" s="95"/>
      <c r="U398" s="95"/>
      <c r="V398" s="95"/>
      <c r="W398" s="95"/>
      <c r="X398" s="95"/>
      <c r="Y398" s="95"/>
    </row>
    <row r="399">
      <c r="A399" s="95"/>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row>
    <row r="400">
      <c r="A400" s="95"/>
      <c r="B400" s="95"/>
      <c r="C400" s="95"/>
      <c r="D400" s="95"/>
      <c r="E400" s="95"/>
      <c r="F400" s="95"/>
      <c r="G400" s="95"/>
      <c r="H400" s="95"/>
      <c r="I400" s="95"/>
      <c r="J400" s="95"/>
      <c r="K400" s="95"/>
      <c r="L400" s="95"/>
      <c r="M400" s="95"/>
      <c r="N400" s="95"/>
      <c r="O400" s="95"/>
      <c r="P400" s="95"/>
      <c r="Q400" s="95"/>
      <c r="R400" s="95"/>
      <c r="S400" s="95"/>
      <c r="T400" s="95"/>
      <c r="U400" s="95"/>
      <c r="V400" s="95"/>
      <c r="W400" s="95"/>
      <c r="X400" s="95"/>
      <c r="Y400" s="95"/>
    </row>
    <row r="401">
      <c r="A401" s="95"/>
      <c r="B401" s="95"/>
      <c r="C401" s="95"/>
      <c r="D401" s="95"/>
      <c r="E401" s="95"/>
      <c r="F401" s="95"/>
      <c r="G401" s="95"/>
      <c r="H401" s="95"/>
      <c r="I401" s="95"/>
      <c r="J401" s="95"/>
      <c r="K401" s="95"/>
      <c r="L401" s="95"/>
      <c r="M401" s="95"/>
      <c r="N401" s="95"/>
      <c r="O401" s="95"/>
      <c r="P401" s="95"/>
      <c r="Q401" s="95"/>
      <c r="R401" s="95"/>
      <c r="S401" s="95"/>
      <c r="T401" s="95"/>
      <c r="U401" s="95"/>
      <c r="V401" s="95"/>
      <c r="W401" s="95"/>
      <c r="X401" s="95"/>
      <c r="Y401" s="95"/>
    </row>
    <row r="402">
      <c r="A402" s="95"/>
      <c r="B402" s="95"/>
      <c r="C402" s="95"/>
      <c r="D402" s="95"/>
      <c r="E402" s="95"/>
      <c r="F402" s="95"/>
      <c r="G402" s="95"/>
      <c r="H402" s="95"/>
      <c r="I402" s="95"/>
      <c r="J402" s="95"/>
      <c r="K402" s="95"/>
      <c r="L402" s="95"/>
      <c r="M402" s="95"/>
      <c r="N402" s="95"/>
      <c r="O402" s="95"/>
      <c r="P402" s="95"/>
      <c r="Q402" s="95"/>
      <c r="R402" s="95"/>
      <c r="S402" s="95"/>
      <c r="T402" s="95"/>
      <c r="U402" s="95"/>
      <c r="V402" s="95"/>
      <c r="W402" s="95"/>
      <c r="X402" s="95"/>
      <c r="Y402" s="95"/>
    </row>
    <row r="403">
      <c r="A403" s="95"/>
      <c r="B403" s="95"/>
      <c r="C403" s="95"/>
      <c r="D403" s="95"/>
      <c r="E403" s="95"/>
      <c r="F403" s="95"/>
      <c r="G403" s="95"/>
      <c r="H403" s="95"/>
      <c r="I403" s="95"/>
      <c r="J403" s="95"/>
      <c r="K403" s="95"/>
      <c r="L403" s="95"/>
      <c r="M403" s="95"/>
      <c r="N403" s="95"/>
      <c r="O403" s="95"/>
      <c r="P403" s="95"/>
      <c r="Q403" s="95"/>
      <c r="R403" s="95"/>
      <c r="S403" s="95"/>
      <c r="T403" s="95"/>
      <c r="U403" s="95"/>
      <c r="V403" s="95"/>
      <c r="W403" s="95"/>
      <c r="X403" s="95"/>
      <c r="Y403" s="95"/>
    </row>
    <row r="404">
      <c r="A404" s="95"/>
      <c r="B404" s="95"/>
      <c r="C404" s="95"/>
      <c r="D404" s="95"/>
      <c r="E404" s="95"/>
      <c r="F404" s="95"/>
      <c r="G404" s="95"/>
      <c r="H404" s="95"/>
      <c r="I404" s="95"/>
      <c r="J404" s="95"/>
      <c r="K404" s="95"/>
      <c r="L404" s="95"/>
      <c r="M404" s="95"/>
      <c r="N404" s="95"/>
      <c r="O404" s="95"/>
      <c r="P404" s="95"/>
      <c r="Q404" s="95"/>
      <c r="R404" s="95"/>
      <c r="S404" s="95"/>
      <c r="T404" s="95"/>
      <c r="U404" s="95"/>
      <c r="V404" s="95"/>
      <c r="W404" s="95"/>
      <c r="X404" s="95"/>
      <c r="Y404" s="95"/>
    </row>
    <row r="405">
      <c r="A405" s="95"/>
      <c r="B405" s="95"/>
      <c r="C405" s="95"/>
      <c r="D405" s="95"/>
      <c r="E405" s="95"/>
      <c r="F405" s="95"/>
      <c r="G405" s="95"/>
      <c r="H405" s="95"/>
      <c r="I405" s="95"/>
      <c r="J405" s="95"/>
      <c r="K405" s="95"/>
      <c r="L405" s="95"/>
      <c r="M405" s="95"/>
      <c r="N405" s="95"/>
      <c r="O405" s="95"/>
      <c r="P405" s="95"/>
      <c r="Q405" s="95"/>
      <c r="R405" s="95"/>
      <c r="S405" s="95"/>
      <c r="T405" s="95"/>
      <c r="U405" s="95"/>
      <c r="V405" s="95"/>
      <c r="W405" s="95"/>
      <c r="X405" s="95"/>
      <c r="Y405" s="95"/>
    </row>
    <row r="406">
      <c r="A406" s="95"/>
      <c r="B406" s="95"/>
      <c r="C406" s="95"/>
      <c r="D406" s="95"/>
      <c r="E406" s="95"/>
      <c r="F406" s="95"/>
      <c r="G406" s="95"/>
      <c r="H406" s="95"/>
      <c r="I406" s="95"/>
      <c r="J406" s="95"/>
      <c r="K406" s="95"/>
      <c r="L406" s="95"/>
      <c r="M406" s="95"/>
      <c r="N406" s="95"/>
      <c r="O406" s="95"/>
      <c r="P406" s="95"/>
      <c r="Q406" s="95"/>
      <c r="R406" s="95"/>
      <c r="S406" s="95"/>
      <c r="T406" s="95"/>
      <c r="U406" s="95"/>
      <c r="V406" s="95"/>
      <c r="W406" s="95"/>
      <c r="X406" s="95"/>
      <c r="Y406" s="95"/>
    </row>
    <row r="407">
      <c r="A407" s="95"/>
      <c r="B407" s="95"/>
      <c r="C407" s="95"/>
      <c r="D407" s="95"/>
      <c r="E407" s="95"/>
      <c r="F407" s="95"/>
      <c r="G407" s="95"/>
      <c r="H407" s="95"/>
      <c r="I407" s="95"/>
      <c r="J407" s="95"/>
      <c r="K407" s="95"/>
      <c r="L407" s="95"/>
      <c r="M407" s="95"/>
      <c r="N407" s="95"/>
      <c r="O407" s="95"/>
      <c r="P407" s="95"/>
      <c r="Q407" s="95"/>
      <c r="R407" s="95"/>
      <c r="S407" s="95"/>
      <c r="T407" s="95"/>
      <c r="U407" s="95"/>
      <c r="V407" s="95"/>
      <c r="W407" s="95"/>
      <c r="X407" s="95"/>
      <c r="Y407" s="95"/>
    </row>
    <row r="408">
      <c r="A408" s="95"/>
      <c r="B408" s="95"/>
      <c r="C408" s="95"/>
      <c r="D408" s="95"/>
      <c r="E408" s="95"/>
      <c r="F408" s="95"/>
      <c r="G408" s="95"/>
      <c r="H408" s="95"/>
      <c r="I408" s="95"/>
      <c r="J408" s="95"/>
      <c r="K408" s="95"/>
      <c r="L408" s="95"/>
      <c r="M408" s="95"/>
      <c r="N408" s="95"/>
      <c r="O408" s="95"/>
      <c r="P408" s="95"/>
      <c r="Q408" s="95"/>
      <c r="R408" s="95"/>
      <c r="S408" s="95"/>
      <c r="T408" s="95"/>
      <c r="U408" s="95"/>
      <c r="V408" s="95"/>
      <c r="W408" s="95"/>
      <c r="X408" s="95"/>
      <c r="Y408" s="95"/>
    </row>
    <row r="409">
      <c r="A409" s="95"/>
      <c r="B409" s="95"/>
      <c r="C409" s="95"/>
      <c r="D409" s="95"/>
      <c r="E409" s="95"/>
      <c r="F409" s="95"/>
      <c r="G409" s="95"/>
      <c r="H409" s="95"/>
      <c r="I409" s="95"/>
      <c r="J409" s="95"/>
      <c r="K409" s="95"/>
      <c r="L409" s="95"/>
      <c r="M409" s="95"/>
      <c r="N409" s="95"/>
      <c r="O409" s="95"/>
      <c r="P409" s="95"/>
      <c r="Q409" s="95"/>
      <c r="R409" s="95"/>
      <c r="S409" s="95"/>
      <c r="T409" s="95"/>
      <c r="U409" s="95"/>
      <c r="V409" s="95"/>
      <c r="W409" s="95"/>
      <c r="X409" s="95"/>
      <c r="Y409" s="95"/>
    </row>
    <row r="410">
      <c r="A410" s="95"/>
      <c r="B410" s="95"/>
      <c r="C410" s="95"/>
      <c r="D410" s="95"/>
      <c r="E410" s="95"/>
      <c r="F410" s="95"/>
      <c r="G410" s="95"/>
      <c r="H410" s="95"/>
      <c r="I410" s="95"/>
      <c r="J410" s="95"/>
      <c r="K410" s="95"/>
      <c r="L410" s="95"/>
      <c r="M410" s="95"/>
      <c r="N410" s="95"/>
      <c r="O410" s="95"/>
      <c r="P410" s="95"/>
      <c r="Q410" s="95"/>
      <c r="R410" s="95"/>
      <c r="S410" s="95"/>
      <c r="T410" s="95"/>
      <c r="U410" s="95"/>
      <c r="V410" s="95"/>
      <c r="W410" s="95"/>
      <c r="X410" s="95"/>
      <c r="Y410" s="95"/>
    </row>
    <row r="411">
      <c r="A411" s="95"/>
      <c r="B411" s="95"/>
      <c r="C411" s="95"/>
      <c r="D411" s="95"/>
      <c r="E411" s="95"/>
      <c r="F411" s="95"/>
      <c r="G411" s="95"/>
      <c r="H411" s="95"/>
      <c r="I411" s="95"/>
      <c r="J411" s="95"/>
      <c r="K411" s="95"/>
      <c r="L411" s="95"/>
      <c r="M411" s="95"/>
      <c r="N411" s="95"/>
      <c r="O411" s="95"/>
      <c r="P411" s="95"/>
      <c r="Q411" s="95"/>
      <c r="R411" s="95"/>
      <c r="S411" s="95"/>
      <c r="T411" s="95"/>
      <c r="U411" s="95"/>
      <c r="V411" s="95"/>
      <c r="W411" s="95"/>
      <c r="X411" s="95"/>
      <c r="Y411" s="95"/>
    </row>
    <row r="412">
      <c r="A412" s="95"/>
      <c r="B412" s="95"/>
      <c r="C412" s="95"/>
      <c r="D412" s="95"/>
      <c r="E412" s="95"/>
      <c r="F412" s="95"/>
      <c r="G412" s="95"/>
      <c r="H412" s="95"/>
      <c r="I412" s="95"/>
      <c r="J412" s="95"/>
      <c r="K412" s="95"/>
      <c r="L412" s="95"/>
      <c r="M412" s="95"/>
      <c r="N412" s="95"/>
      <c r="O412" s="95"/>
      <c r="P412" s="95"/>
      <c r="Q412" s="95"/>
      <c r="R412" s="95"/>
      <c r="S412" s="95"/>
      <c r="T412" s="95"/>
      <c r="U412" s="95"/>
      <c r="V412" s="95"/>
      <c r="W412" s="95"/>
      <c r="X412" s="95"/>
      <c r="Y412" s="95"/>
    </row>
    <row r="413">
      <c r="A413" s="95"/>
      <c r="B413" s="95"/>
      <c r="C413" s="95"/>
      <c r="D413" s="95"/>
      <c r="E413" s="95"/>
      <c r="F413" s="95"/>
      <c r="G413" s="95"/>
      <c r="H413" s="95"/>
      <c r="I413" s="95"/>
      <c r="J413" s="95"/>
      <c r="K413" s="95"/>
      <c r="L413" s="95"/>
      <c r="M413" s="95"/>
      <c r="N413" s="95"/>
      <c r="O413" s="95"/>
      <c r="P413" s="95"/>
      <c r="Q413" s="95"/>
      <c r="R413" s="95"/>
      <c r="S413" s="95"/>
      <c r="T413" s="95"/>
      <c r="U413" s="95"/>
      <c r="V413" s="95"/>
      <c r="W413" s="95"/>
      <c r="X413" s="95"/>
      <c r="Y413" s="95"/>
    </row>
    <row r="414">
      <c r="A414" s="95"/>
      <c r="B414" s="95"/>
      <c r="C414" s="95"/>
      <c r="D414" s="95"/>
      <c r="E414" s="95"/>
      <c r="F414" s="95"/>
      <c r="G414" s="95"/>
      <c r="H414" s="95"/>
      <c r="I414" s="95"/>
      <c r="J414" s="95"/>
      <c r="K414" s="95"/>
      <c r="L414" s="95"/>
      <c r="M414" s="95"/>
      <c r="N414" s="95"/>
      <c r="O414" s="95"/>
      <c r="P414" s="95"/>
      <c r="Q414" s="95"/>
      <c r="R414" s="95"/>
      <c r="S414" s="95"/>
      <c r="T414" s="95"/>
      <c r="U414" s="95"/>
      <c r="V414" s="95"/>
      <c r="W414" s="95"/>
      <c r="X414" s="95"/>
      <c r="Y414" s="95"/>
    </row>
    <row r="415">
      <c r="A415" s="95"/>
      <c r="B415" s="95"/>
      <c r="C415" s="95"/>
      <c r="D415" s="95"/>
      <c r="E415" s="95"/>
      <c r="F415" s="95"/>
      <c r="G415" s="95"/>
      <c r="H415" s="95"/>
      <c r="I415" s="95"/>
      <c r="J415" s="95"/>
      <c r="K415" s="95"/>
      <c r="L415" s="95"/>
      <c r="M415" s="95"/>
      <c r="N415" s="95"/>
      <c r="O415" s="95"/>
      <c r="P415" s="95"/>
      <c r="Q415" s="95"/>
      <c r="R415" s="95"/>
      <c r="S415" s="95"/>
      <c r="T415" s="95"/>
      <c r="U415" s="95"/>
      <c r="V415" s="95"/>
      <c r="W415" s="95"/>
      <c r="X415" s="95"/>
      <c r="Y415" s="95"/>
    </row>
    <row r="416">
      <c r="A416" s="95"/>
      <c r="B416" s="95"/>
      <c r="C416" s="95"/>
      <c r="D416" s="95"/>
      <c r="E416" s="95"/>
      <c r="F416" s="95"/>
      <c r="G416" s="95"/>
      <c r="H416" s="95"/>
      <c r="I416" s="95"/>
      <c r="J416" s="95"/>
      <c r="K416" s="95"/>
      <c r="L416" s="95"/>
      <c r="M416" s="95"/>
      <c r="N416" s="95"/>
      <c r="O416" s="95"/>
      <c r="P416" s="95"/>
      <c r="Q416" s="95"/>
      <c r="R416" s="95"/>
      <c r="S416" s="95"/>
      <c r="T416" s="95"/>
      <c r="U416" s="95"/>
      <c r="V416" s="95"/>
      <c r="W416" s="95"/>
      <c r="X416" s="95"/>
      <c r="Y416" s="95"/>
    </row>
    <row r="417">
      <c r="A417" s="95"/>
      <c r="B417" s="95"/>
      <c r="C417" s="95"/>
      <c r="D417" s="95"/>
      <c r="E417" s="95"/>
      <c r="F417" s="95"/>
      <c r="G417" s="95"/>
      <c r="H417" s="95"/>
      <c r="I417" s="95"/>
      <c r="J417" s="95"/>
      <c r="K417" s="95"/>
      <c r="L417" s="95"/>
      <c r="M417" s="95"/>
      <c r="N417" s="95"/>
      <c r="O417" s="95"/>
      <c r="P417" s="95"/>
      <c r="Q417" s="95"/>
      <c r="R417" s="95"/>
      <c r="S417" s="95"/>
      <c r="T417" s="95"/>
      <c r="U417" s="95"/>
      <c r="V417" s="95"/>
      <c r="W417" s="95"/>
      <c r="X417" s="95"/>
      <c r="Y417" s="95"/>
    </row>
    <row r="418">
      <c r="A418" s="95"/>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row>
    <row r="419">
      <c r="A419" s="95"/>
      <c r="B419" s="95"/>
      <c r="C419" s="95"/>
      <c r="D419" s="95"/>
      <c r="E419" s="95"/>
      <c r="F419" s="95"/>
      <c r="G419" s="95"/>
      <c r="H419" s="95"/>
      <c r="I419" s="95"/>
      <c r="J419" s="95"/>
      <c r="K419" s="95"/>
      <c r="L419" s="95"/>
      <c r="M419" s="95"/>
      <c r="N419" s="95"/>
      <c r="O419" s="95"/>
      <c r="P419" s="95"/>
      <c r="Q419" s="95"/>
      <c r="R419" s="95"/>
      <c r="S419" s="95"/>
      <c r="T419" s="95"/>
      <c r="U419" s="95"/>
      <c r="V419" s="95"/>
      <c r="W419" s="95"/>
      <c r="X419" s="95"/>
      <c r="Y419" s="95"/>
    </row>
    <row r="420">
      <c r="A420" s="95"/>
      <c r="B420" s="95"/>
      <c r="C420" s="95"/>
      <c r="D420" s="95"/>
      <c r="E420" s="95"/>
      <c r="F420" s="95"/>
      <c r="G420" s="95"/>
      <c r="H420" s="95"/>
      <c r="I420" s="95"/>
      <c r="J420" s="95"/>
      <c r="K420" s="95"/>
      <c r="L420" s="95"/>
      <c r="M420" s="95"/>
      <c r="N420" s="95"/>
      <c r="O420" s="95"/>
      <c r="P420" s="95"/>
      <c r="Q420" s="95"/>
      <c r="R420" s="95"/>
      <c r="S420" s="95"/>
      <c r="T420" s="95"/>
      <c r="U420" s="95"/>
      <c r="V420" s="95"/>
      <c r="W420" s="95"/>
      <c r="X420" s="95"/>
      <c r="Y420" s="95"/>
    </row>
    <row r="421">
      <c r="A421" s="95"/>
      <c r="B421" s="95"/>
      <c r="C421" s="95"/>
      <c r="D421" s="95"/>
      <c r="E421" s="95"/>
      <c r="F421" s="95"/>
      <c r="G421" s="95"/>
      <c r="H421" s="95"/>
      <c r="I421" s="95"/>
      <c r="J421" s="95"/>
      <c r="K421" s="95"/>
      <c r="L421" s="95"/>
      <c r="M421" s="95"/>
      <c r="N421" s="95"/>
      <c r="O421" s="95"/>
      <c r="P421" s="95"/>
      <c r="Q421" s="95"/>
      <c r="R421" s="95"/>
      <c r="S421" s="95"/>
      <c r="T421" s="95"/>
      <c r="U421" s="95"/>
      <c r="V421" s="95"/>
      <c r="W421" s="95"/>
      <c r="X421" s="95"/>
      <c r="Y421" s="95"/>
    </row>
    <row r="422">
      <c r="A422" s="95"/>
      <c r="B422" s="95"/>
      <c r="C422" s="95"/>
      <c r="D422" s="95"/>
      <c r="E422" s="95"/>
      <c r="F422" s="95"/>
      <c r="G422" s="95"/>
      <c r="H422" s="95"/>
      <c r="I422" s="95"/>
      <c r="J422" s="95"/>
      <c r="K422" s="95"/>
      <c r="L422" s="95"/>
      <c r="M422" s="95"/>
      <c r="N422" s="95"/>
      <c r="O422" s="95"/>
      <c r="P422" s="95"/>
      <c r="Q422" s="95"/>
      <c r="R422" s="95"/>
      <c r="S422" s="95"/>
      <c r="T422" s="95"/>
      <c r="U422" s="95"/>
      <c r="V422" s="95"/>
      <c r="W422" s="95"/>
      <c r="X422" s="95"/>
      <c r="Y422" s="95"/>
    </row>
    <row r="423">
      <c r="A423" s="95"/>
      <c r="B423" s="95"/>
      <c r="C423" s="95"/>
      <c r="D423" s="95"/>
      <c r="E423" s="95"/>
      <c r="F423" s="95"/>
      <c r="G423" s="95"/>
      <c r="H423" s="95"/>
      <c r="I423" s="95"/>
      <c r="J423" s="95"/>
      <c r="K423" s="95"/>
      <c r="L423" s="95"/>
      <c r="M423" s="95"/>
      <c r="N423" s="95"/>
      <c r="O423" s="95"/>
      <c r="P423" s="95"/>
      <c r="Q423" s="95"/>
      <c r="R423" s="95"/>
      <c r="S423" s="95"/>
      <c r="T423" s="95"/>
      <c r="U423" s="95"/>
      <c r="V423" s="95"/>
      <c r="W423" s="95"/>
      <c r="X423" s="95"/>
      <c r="Y423" s="95"/>
    </row>
    <row r="424">
      <c r="A424" s="95"/>
      <c r="B424" s="95"/>
      <c r="C424" s="95"/>
      <c r="D424" s="95"/>
      <c r="E424" s="95"/>
      <c r="F424" s="95"/>
      <c r="G424" s="95"/>
      <c r="H424" s="95"/>
      <c r="I424" s="95"/>
      <c r="J424" s="95"/>
      <c r="K424" s="95"/>
      <c r="L424" s="95"/>
      <c r="M424" s="95"/>
      <c r="N424" s="95"/>
      <c r="O424" s="95"/>
      <c r="P424" s="95"/>
      <c r="Q424" s="95"/>
      <c r="R424" s="95"/>
      <c r="S424" s="95"/>
      <c r="T424" s="95"/>
      <c r="U424" s="95"/>
      <c r="V424" s="95"/>
      <c r="W424" s="95"/>
      <c r="X424" s="95"/>
      <c r="Y424" s="95"/>
    </row>
    <row r="425">
      <c r="A425" s="95"/>
      <c r="B425" s="95"/>
      <c r="C425" s="95"/>
      <c r="D425" s="95"/>
      <c r="E425" s="95"/>
      <c r="F425" s="95"/>
      <c r="G425" s="95"/>
      <c r="H425" s="95"/>
      <c r="I425" s="95"/>
      <c r="J425" s="95"/>
      <c r="K425" s="95"/>
      <c r="L425" s="95"/>
      <c r="M425" s="95"/>
      <c r="N425" s="95"/>
      <c r="O425" s="95"/>
      <c r="P425" s="95"/>
      <c r="Q425" s="95"/>
      <c r="R425" s="95"/>
      <c r="S425" s="95"/>
      <c r="T425" s="95"/>
      <c r="U425" s="95"/>
      <c r="V425" s="95"/>
      <c r="W425" s="95"/>
      <c r="X425" s="95"/>
      <c r="Y425" s="95"/>
    </row>
    <row r="426">
      <c r="A426" s="95"/>
      <c r="B426" s="95"/>
      <c r="C426" s="95"/>
      <c r="D426" s="95"/>
      <c r="E426" s="95"/>
      <c r="F426" s="95"/>
      <c r="G426" s="95"/>
      <c r="H426" s="95"/>
      <c r="I426" s="95"/>
      <c r="J426" s="95"/>
      <c r="K426" s="95"/>
      <c r="L426" s="95"/>
      <c r="M426" s="95"/>
      <c r="N426" s="95"/>
      <c r="O426" s="95"/>
      <c r="P426" s="95"/>
      <c r="Q426" s="95"/>
      <c r="R426" s="95"/>
      <c r="S426" s="95"/>
      <c r="T426" s="95"/>
      <c r="U426" s="95"/>
      <c r="V426" s="95"/>
      <c r="W426" s="95"/>
      <c r="X426" s="95"/>
      <c r="Y426" s="95"/>
    </row>
    <row r="427">
      <c r="A427" s="95"/>
      <c r="B427" s="95"/>
      <c r="C427" s="95"/>
      <c r="D427" s="95"/>
      <c r="E427" s="95"/>
      <c r="F427" s="95"/>
      <c r="G427" s="95"/>
      <c r="H427" s="95"/>
      <c r="I427" s="95"/>
      <c r="J427" s="95"/>
      <c r="K427" s="95"/>
      <c r="L427" s="95"/>
      <c r="M427" s="95"/>
      <c r="N427" s="95"/>
      <c r="O427" s="95"/>
      <c r="P427" s="95"/>
      <c r="Q427" s="95"/>
      <c r="R427" s="95"/>
      <c r="S427" s="95"/>
      <c r="T427" s="95"/>
      <c r="U427" s="95"/>
      <c r="V427" s="95"/>
      <c r="W427" s="95"/>
      <c r="X427" s="95"/>
      <c r="Y427" s="95"/>
    </row>
    <row r="428">
      <c r="A428" s="95"/>
      <c r="B428" s="95"/>
      <c r="C428" s="95"/>
      <c r="D428" s="95"/>
      <c r="E428" s="95"/>
      <c r="F428" s="95"/>
      <c r="G428" s="95"/>
      <c r="H428" s="95"/>
      <c r="I428" s="95"/>
      <c r="J428" s="95"/>
      <c r="K428" s="95"/>
      <c r="L428" s="95"/>
      <c r="M428" s="95"/>
      <c r="N428" s="95"/>
      <c r="O428" s="95"/>
      <c r="P428" s="95"/>
      <c r="Q428" s="95"/>
      <c r="R428" s="95"/>
      <c r="S428" s="95"/>
      <c r="T428" s="95"/>
      <c r="U428" s="95"/>
      <c r="V428" s="95"/>
      <c r="W428" s="95"/>
      <c r="X428" s="95"/>
      <c r="Y428" s="95"/>
    </row>
    <row r="429">
      <c r="A429" s="95"/>
      <c r="B429" s="95"/>
      <c r="C429" s="95"/>
      <c r="D429" s="95"/>
      <c r="E429" s="95"/>
      <c r="F429" s="95"/>
      <c r="G429" s="95"/>
      <c r="H429" s="95"/>
      <c r="I429" s="95"/>
      <c r="J429" s="95"/>
      <c r="K429" s="95"/>
      <c r="L429" s="95"/>
      <c r="M429" s="95"/>
      <c r="N429" s="95"/>
      <c r="O429" s="95"/>
      <c r="P429" s="95"/>
      <c r="Q429" s="95"/>
      <c r="R429" s="95"/>
      <c r="S429" s="95"/>
      <c r="T429" s="95"/>
      <c r="U429" s="95"/>
      <c r="V429" s="95"/>
      <c r="W429" s="95"/>
      <c r="X429" s="95"/>
      <c r="Y429" s="95"/>
    </row>
    <row r="430">
      <c r="A430" s="95"/>
      <c r="B430" s="95"/>
      <c r="C430" s="95"/>
      <c r="D430" s="95"/>
      <c r="E430" s="95"/>
      <c r="F430" s="95"/>
      <c r="G430" s="95"/>
      <c r="H430" s="95"/>
      <c r="I430" s="95"/>
      <c r="J430" s="95"/>
      <c r="K430" s="95"/>
      <c r="L430" s="95"/>
      <c r="M430" s="95"/>
      <c r="N430" s="95"/>
      <c r="O430" s="95"/>
      <c r="P430" s="95"/>
      <c r="Q430" s="95"/>
      <c r="R430" s="95"/>
      <c r="S430" s="95"/>
      <c r="T430" s="95"/>
      <c r="U430" s="95"/>
      <c r="V430" s="95"/>
      <c r="W430" s="95"/>
      <c r="X430" s="95"/>
      <c r="Y430" s="95"/>
    </row>
    <row r="431">
      <c r="A431" s="95"/>
      <c r="B431" s="95"/>
      <c r="C431" s="95"/>
      <c r="D431" s="95"/>
      <c r="E431" s="95"/>
      <c r="F431" s="95"/>
      <c r="G431" s="95"/>
      <c r="H431" s="95"/>
      <c r="I431" s="95"/>
      <c r="J431" s="95"/>
      <c r="K431" s="95"/>
      <c r="L431" s="95"/>
      <c r="M431" s="95"/>
      <c r="N431" s="95"/>
      <c r="O431" s="95"/>
      <c r="P431" s="95"/>
      <c r="Q431" s="95"/>
      <c r="R431" s="95"/>
      <c r="S431" s="95"/>
      <c r="T431" s="95"/>
      <c r="U431" s="95"/>
      <c r="V431" s="95"/>
      <c r="W431" s="95"/>
      <c r="X431" s="95"/>
      <c r="Y431" s="95"/>
    </row>
    <row r="432">
      <c r="A432" s="95"/>
      <c r="B432" s="95"/>
      <c r="C432" s="95"/>
      <c r="D432" s="95"/>
      <c r="E432" s="95"/>
      <c r="F432" s="95"/>
      <c r="G432" s="95"/>
      <c r="H432" s="95"/>
      <c r="I432" s="95"/>
      <c r="J432" s="95"/>
      <c r="K432" s="95"/>
      <c r="L432" s="95"/>
      <c r="M432" s="95"/>
      <c r="N432" s="95"/>
      <c r="O432" s="95"/>
      <c r="P432" s="95"/>
      <c r="Q432" s="95"/>
      <c r="R432" s="95"/>
      <c r="S432" s="95"/>
      <c r="T432" s="95"/>
      <c r="U432" s="95"/>
      <c r="V432" s="95"/>
      <c r="W432" s="95"/>
      <c r="X432" s="95"/>
      <c r="Y432" s="95"/>
    </row>
    <row r="433">
      <c r="A433" s="95"/>
      <c r="B433" s="95"/>
      <c r="C433" s="95"/>
      <c r="D433" s="95"/>
      <c r="E433" s="95"/>
      <c r="F433" s="95"/>
      <c r="G433" s="95"/>
      <c r="H433" s="95"/>
      <c r="I433" s="95"/>
      <c r="J433" s="95"/>
      <c r="K433" s="95"/>
      <c r="L433" s="95"/>
      <c r="M433" s="95"/>
      <c r="N433" s="95"/>
      <c r="O433" s="95"/>
      <c r="P433" s="95"/>
      <c r="Q433" s="95"/>
      <c r="R433" s="95"/>
      <c r="S433" s="95"/>
      <c r="T433" s="95"/>
      <c r="U433" s="95"/>
      <c r="V433" s="95"/>
      <c r="W433" s="95"/>
      <c r="X433" s="95"/>
      <c r="Y433" s="95"/>
    </row>
    <row r="434">
      <c r="A434" s="95"/>
      <c r="B434" s="95"/>
      <c r="C434" s="95"/>
      <c r="D434" s="95"/>
      <c r="E434" s="95"/>
      <c r="F434" s="95"/>
      <c r="G434" s="95"/>
      <c r="H434" s="95"/>
      <c r="I434" s="95"/>
      <c r="J434" s="95"/>
      <c r="K434" s="95"/>
      <c r="L434" s="95"/>
      <c r="M434" s="95"/>
      <c r="N434" s="95"/>
      <c r="O434" s="95"/>
      <c r="P434" s="95"/>
      <c r="Q434" s="95"/>
      <c r="R434" s="95"/>
      <c r="S434" s="95"/>
      <c r="T434" s="95"/>
      <c r="U434" s="95"/>
      <c r="V434" s="95"/>
      <c r="W434" s="95"/>
      <c r="X434" s="95"/>
      <c r="Y434" s="95"/>
    </row>
    <row r="435">
      <c r="A435" s="95"/>
      <c r="B435" s="95"/>
      <c r="C435" s="95"/>
      <c r="D435" s="95"/>
      <c r="E435" s="95"/>
      <c r="F435" s="95"/>
      <c r="G435" s="95"/>
      <c r="H435" s="95"/>
      <c r="I435" s="95"/>
      <c r="J435" s="95"/>
      <c r="K435" s="95"/>
      <c r="L435" s="95"/>
      <c r="M435" s="95"/>
      <c r="N435" s="95"/>
      <c r="O435" s="95"/>
      <c r="P435" s="95"/>
      <c r="Q435" s="95"/>
      <c r="R435" s="95"/>
      <c r="S435" s="95"/>
      <c r="T435" s="95"/>
      <c r="U435" s="95"/>
      <c r="V435" s="95"/>
      <c r="W435" s="95"/>
      <c r="X435" s="95"/>
      <c r="Y435" s="95"/>
    </row>
    <row r="436">
      <c r="A436" s="95"/>
      <c r="B436" s="95"/>
      <c r="C436" s="95"/>
      <c r="D436" s="95"/>
      <c r="E436" s="95"/>
      <c r="F436" s="95"/>
      <c r="G436" s="95"/>
      <c r="H436" s="95"/>
      <c r="I436" s="95"/>
      <c r="J436" s="95"/>
      <c r="K436" s="95"/>
      <c r="L436" s="95"/>
      <c r="M436" s="95"/>
      <c r="N436" s="95"/>
      <c r="O436" s="95"/>
      <c r="P436" s="95"/>
      <c r="Q436" s="95"/>
      <c r="R436" s="95"/>
      <c r="S436" s="95"/>
      <c r="T436" s="95"/>
      <c r="U436" s="95"/>
      <c r="V436" s="95"/>
      <c r="W436" s="95"/>
      <c r="X436" s="95"/>
      <c r="Y436" s="95"/>
    </row>
    <row r="437">
      <c r="A437" s="95"/>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row>
    <row r="438">
      <c r="A438" s="95"/>
      <c r="B438" s="95"/>
      <c r="C438" s="95"/>
      <c r="D438" s="95"/>
      <c r="E438" s="95"/>
      <c r="F438" s="95"/>
      <c r="G438" s="95"/>
      <c r="H438" s="95"/>
      <c r="I438" s="95"/>
      <c r="J438" s="95"/>
      <c r="K438" s="95"/>
      <c r="L438" s="95"/>
      <c r="M438" s="95"/>
      <c r="N438" s="95"/>
      <c r="O438" s="95"/>
      <c r="P438" s="95"/>
      <c r="Q438" s="95"/>
      <c r="R438" s="95"/>
      <c r="S438" s="95"/>
      <c r="T438" s="95"/>
      <c r="U438" s="95"/>
      <c r="V438" s="95"/>
      <c r="W438" s="95"/>
      <c r="X438" s="95"/>
      <c r="Y438" s="95"/>
    </row>
    <row r="439">
      <c r="A439" s="95"/>
      <c r="B439" s="95"/>
      <c r="C439" s="95"/>
      <c r="D439" s="95"/>
      <c r="E439" s="95"/>
      <c r="F439" s="95"/>
      <c r="G439" s="95"/>
      <c r="H439" s="95"/>
      <c r="I439" s="95"/>
      <c r="J439" s="95"/>
      <c r="K439" s="95"/>
      <c r="L439" s="95"/>
      <c r="M439" s="95"/>
      <c r="N439" s="95"/>
      <c r="O439" s="95"/>
      <c r="P439" s="95"/>
      <c r="Q439" s="95"/>
      <c r="R439" s="95"/>
      <c r="S439" s="95"/>
      <c r="T439" s="95"/>
      <c r="U439" s="95"/>
      <c r="V439" s="95"/>
      <c r="W439" s="95"/>
      <c r="X439" s="95"/>
      <c r="Y439" s="95"/>
    </row>
    <row r="440">
      <c r="A440" s="95"/>
      <c r="B440" s="95"/>
      <c r="C440" s="95"/>
      <c r="D440" s="95"/>
      <c r="E440" s="95"/>
      <c r="F440" s="95"/>
      <c r="G440" s="95"/>
      <c r="H440" s="95"/>
      <c r="I440" s="95"/>
      <c r="J440" s="95"/>
      <c r="K440" s="95"/>
      <c r="L440" s="95"/>
      <c r="M440" s="95"/>
      <c r="N440" s="95"/>
      <c r="O440" s="95"/>
      <c r="P440" s="95"/>
      <c r="Q440" s="95"/>
      <c r="R440" s="95"/>
      <c r="S440" s="95"/>
      <c r="T440" s="95"/>
      <c r="U440" s="95"/>
      <c r="V440" s="95"/>
      <c r="W440" s="95"/>
      <c r="X440" s="95"/>
      <c r="Y440" s="95"/>
    </row>
    <row r="441">
      <c r="A441" s="95"/>
      <c r="B441" s="95"/>
      <c r="C441" s="95"/>
      <c r="D441" s="95"/>
      <c r="E441" s="95"/>
      <c r="F441" s="95"/>
      <c r="G441" s="95"/>
      <c r="H441" s="95"/>
      <c r="I441" s="95"/>
      <c r="J441" s="95"/>
      <c r="K441" s="95"/>
      <c r="L441" s="95"/>
      <c r="M441" s="95"/>
      <c r="N441" s="95"/>
      <c r="O441" s="95"/>
      <c r="P441" s="95"/>
      <c r="Q441" s="95"/>
      <c r="R441" s="95"/>
      <c r="S441" s="95"/>
      <c r="T441" s="95"/>
      <c r="U441" s="95"/>
      <c r="V441" s="95"/>
      <c r="W441" s="95"/>
      <c r="X441" s="95"/>
      <c r="Y441" s="95"/>
    </row>
    <row r="442">
      <c r="A442" s="95"/>
      <c r="B442" s="95"/>
      <c r="C442" s="95"/>
      <c r="D442" s="95"/>
      <c r="E442" s="95"/>
      <c r="F442" s="95"/>
      <c r="G442" s="95"/>
      <c r="H442" s="95"/>
      <c r="I442" s="95"/>
      <c r="J442" s="95"/>
      <c r="K442" s="95"/>
      <c r="L442" s="95"/>
      <c r="M442" s="95"/>
      <c r="N442" s="95"/>
      <c r="O442" s="95"/>
      <c r="P442" s="95"/>
      <c r="Q442" s="95"/>
      <c r="R442" s="95"/>
      <c r="S442" s="95"/>
      <c r="T442" s="95"/>
      <c r="U442" s="95"/>
      <c r="V442" s="95"/>
      <c r="W442" s="95"/>
      <c r="X442" s="95"/>
      <c r="Y442" s="95"/>
    </row>
    <row r="443">
      <c r="A443" s="95"/>
      <c r="B443" s="95"/>
      <c r="C443" s="95"/>
      <c r="D443" s="95"/>
      <c r="E443" s="95"/>
      <c r="F443" s="95"/>
      <c r="G443" s="95"/>
      <c r="H443" s="95"/>
      <c r="I443" s="95"/>
      <c r="J443" s="95"/>
      <c r="K443" s="95"/>
      <c r="L443" s="95"/>
      <c r="M443" s="95"/>
      <c r="N443" s="95"/>
      <c r="O443" s="95"/>
      <c r="P443" s="95"/>
      <c r="Q443" s="95"/>
      <c r="R443" s="95"/>
      <c r="S443" s="95"/>
      <c r="T443" s="95"/>
      <c r="U443" s="95"/>
      <c r="V443" s="95"/>
      <c r="W443" s="95"/>
      <c r="X443" s="95"/>
      <c r="Y443" s="95"/>
    </row>
    <row r="444">
      <c r="A444" s="95"/>
      <c r="B444" s="95"/>
      <c r="C444" s="95"/>
      <c r="D444" s="95"/>
      <c r="E444" s="95"/>
      <c r="F444" s="95"/>
      <c r="G444" s="95"/>
      <c r="H444" s="95"/>
      <c r="I444" s="95"/>
      <c r="J444" s="95"/>
      <c r="K444" s="95"/>
      <c r="L444" s="95"/>
      <c r="M444" s="95"/>
      <c r="N444" s="95"/>
      <c r="O444" s="95"/>
      <c r="P444" s="95"/>
      <c r="Q444" s="95"/>
      <c r="R444" s="95"/>
      <c r="S444" s="95"/>
      <c r="T444" s="95"/>
      <c r="U444" s="95"/>
      <c r="V444" s="95"/>
      <c r="W444" s="95"/>
      <c r="X444" s="95"/>
      <c r="Y444" s="95"/>
    </row>
    <row r="445">
      <c r="A445" s="95"/>
      <c r="B445" s="95"/>
      <c r="C445" s="95"/>
      <c r="D445" s="95"/>
      <c r="E445" s="95"/>
      <c r="F445" s="95"/>
      <c r="G445" s="95"/>
      <c r="H445" s="95"/>
      <c r="I445" s="95"/>
      <c r="J445" s="95"/>
      <c r="K445" s="95"/>
      <c r="L445" s="95"/>
      <c r="M445" s="95"/>
      <c r="N445" s="95"/>
      <c r="O445" s="95"/>
      <c r="P445" s="95"/>
      <c r="Q445" s="95"/>
      <c r="R445" s="95"/>
      <c r="S445" s="95"/>
      <c r="T445" s="95"/>
      <c r="U445" s="95"/>
      <c r="V445" s="95"/>
      <c r="W445" s="95"/>
      <c r="X445" s="95"/>
      <c r="Y445" s="95"/>
    </row>
    <row r="446">
      <c r="A446" s="95"/>
      <c r="B446" s="95"/>
      <c r="C446" s="95"/>
      <c r="D446" s="95"/>
      <c r="E446" s="95"/>
      <c r="F446" s="95"/>
      <c r="G446" s="95"/>
      <c r="H446" s="95"/>
      <c r="I446" s="95"/>
      <c r="J446" s="95"/>
      <c r="K446" s="95"/>
      <c r="L446" s="95"/>
      <c r="M446" s="95"/>
      <c r="N446" s="95"/>
      <c r="O446" s="95"/>
      <c r="P446" s="95"/>
      <c r="Q446" s="95"/>
      <c r="R446" s="95"/>
      <c r="S446" s="95"/>
      <c r="T446" s="95"/>
      <c r="U446" s="95"/>
      <c r="V446" s="95"/>
      <c r="W446" s="95"/>
      <c r="X446" s="95"/>
      <c r="Y446" s="95"/>
    </row>
    <row r="447">
      <c r="A447" s="95"/>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row>
    <row r="448">
      <c r="A448" s="95"/>
      <c r="B448" s="95"/>
      <c r="C448" s="95"/>
      <c r="D448" s="95"/>
      <c r="E448" s="95"/>
      <c r="F448" s="95"/>
      <c r="G448" s="95"/>
      <c r="H448" s="95"/>
      <c r="I448" s="95"/>
      <c r="J448" s="95"/>
      <c r="K448" s="95"/>
      <c r="L448" s="95"/>
      <c r="M448" s="95"/>
      <c r="N448" s="95"/>
      <c r="O448" s="95"/>
      <c r="P448" s="95"/>
      <c r="Q448" s="95"/>
      <c r="R448" s="95"/>
      <c r="S448" s="95"/>
      <c r="T448" s="95"/>
      <c r="U448" s="95"/>
      <c r="V448" s="95"/>
      <c r="W448" s="95"/>
      <c r="X448" s="95"/>
      <c r="Y448" s="95"/>
    </row>
    <row r="449">
      <c r="A449" s="95"/>
      <c r="B449" s="95"/>
      <c r="C449" s="95"/>
      <c r="D449" s="95"/>
      <c r="E449" s="95"/>
      <c r="F449" s="95"/>
      <c r="G449" s="95"/>
      <c r="H449" s="95"/>
      <c r="I449" s="95"/>
      <c r="J449" s="95"/>
      <c r="K449" s="95"/>
      <c r="L449" s="95"/>
      <c r="M449" s="95"/>
      <c r="N449" s="95"/>
      <c r="O449" s="95"/>
      <c r="P449" s="95"/>
      <c r="Q449" s="95"/>
      <c r="R449" s="95"/>
      <c r="S449" s="95"/>
      <c r="T449" s="95"/>
      <c r="U449" s="95"/>
      <c r="V449" s="95"/>
      <c r="W449" s="95"/>
      <c r="X449" s="95"/>
      <c r="Y449" s="95"/>
    </row>
    <row r="450">
      <c r="A450" s="95"/>
      <c r="B450" s="95"/>
      <c r="C450" s="95"/>
      <c r="D450" s="95"/>
      <c r="E450" s="95"/>
      <c r="F450" s="95"/>
      <c r="G450" s="95"/>
      <c r="H450" s="95"/>
      <c r="I450" s="95"/>
      <c r="J450" s="95"/>
      <c r="K450" s="95"/>
      <c r="L450" s="95"/>
      <c r="M450" s="95"/>
      <c r="N450" s="95"/>
      <c r="O450" s="95"/>
      <c r="P450" s="95"/>
      <c r="Q450" s="95"/>
      <c r="R450" s="95"/>
      <c r="S450" s="95"/>
      <c r="T450" s="95"/>
      <c r="U450" s="95"/>
      <c r="V450" s="95"/>
      <c r="W450" s="95"/>
      <c r="X450" s="95"/>
      <c r="Y450" s="95"/>
    </row>
    <row r="451">
      <c r="A451" s="95"/>
      <c r="B451" s="95"/>
      <c r="C451" s="95"/>
      <c r="D451" s="95"/>
      <c r="E451" s="95"/>
      <c r="F451" s="95"/>
      <c r="G451" s="95"/>
      <c r="H451" s="95"/>
      <c r="I451" s="95"/>
      <c r="J451" s="95"/>
      <c r="K451" s="95"/>
      <c r="L451" s="95"/>
      <c r="M451" s="95"/>
      <c r="N451" s="95"/>
      <c r="O451" s="95"/>
      <c r="P451" s="95"/>
      <c r="Q451" s="95"/>
      <c r="R451" s="95"/>
      <c r="S451" s="95"/>
      <c r="T451" s="95"/>
      <c r="U451" s="95"/>
      <c r="V451" s="95"/>
      <c r="W451" s="95"/>
      <c r="X451" s="95"/>
      <c r="Y451" s="95"/>
    </row>
    <row r="452">
      <c r="A452" s="95"/>
      <c r="B452" s="95"/>
      <c r="C452" s="95"/>
      <c r="D452" s="95"/>
      <c r="E452" s="95"/>
      <c r="F452" s="95"/>
      <c r="G452" s="95"/>
      <c r="H452" s="95"/>
      <c r="I452" s="95"/>
      <c r="J452" s="95"/>
      <c r="K452" s="95"/>
      <c r="L452" s="95"/>
      <c r="M452" s="95"/>
      <c r="N452" s="95"/>
      <c r="O452" s="95"/>
      <c r="P452" s="95"/>
      <c r="Q452" s="95"/>
      <c r="R452" s="95"/>
      <c r="S452" s="95"/>
      <c r="T452" s="95"/>
      <c r="U452" s="95"/>
      <c r="V452" s="95"/>
      <c r="W452" s="95"/>
      <c r="X452" s="95"/>
      <c r="Y452" s="95"/>
    </row>
    <row r="453">
      <c r="A453" s="95"/>
      <c r="B453" s="95"/>
      <c r="C453" s="95"/>
      <c r="D453" s="95"/>
      <c r="E453" s="95"/>
      <c r="F453" s="95"/>
      <c r="G453" s="95"/>
      <c r="H453" s="95"/>
      <c r="I453" s="95"/>
      <c r="J453" s="95"/>
      <c r="K453" s="95"/>
      <c r="L453" s="95"/>
      <c r="M453" s="95"/>
      <c r="N453" s="95"/>
      <c r="O453" s="95"/>
      <c r="P453" s="95"/>
      <c r="Q453" s="95"/>
      <c r="R453" s="95"/>
      <c r="S453" s="95"/>
      <c r="T453" s="95"/>
      <c r="U453" s="95"/>
      <c r="V453" s="95"/>
      <c r="W453" s="95"/>
      <c r="X453" s="95"/>
      <c r="Y453" s="95"/>
    </row>
    <row r="454">
      <c r="A454" s="95"/>
      <c r="B454" s="95"/>
      <c r="C454" s="95"/>
      <c r="D454" s="95"/>
      <c r="E454" s="95"/>
      <c r="F454" s="95"/>
      <c r="G454" s="95"/>
      <c r="H454" s="95"/>
      <c r="I454" s="95"/>
      <c r="J454" s="95"/>
      <c r="K454" s="95"/>
      <c r="L454" s="95"/>
      <c r="M454" s="95"/>
      <c r="N454" s="95"/>
      <c r="O454" s="95"/>
      <c r="P454" s="95"/>
      <c r="Q454" s="95"/>
      <c r="R454" s="95"/>
      <c r="S454" s="95"/>
      <c r="T454" s="95"/>
      <c r="U454" s="95"/>
      <c r="V454" s="95"/>
      <c r="W454" s="95"/>
      <c r="X454" s="95"/>
      <c r="Y454" s="95"/>
    </row>
    <row r="455">
      <c r="A455" s="95"/>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row>
    <row r="456">
      <c r="A456" s="95"/>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row>
    <row r="457">
      <c r="A457" s="95"/>
      <c r="B457" s="95"/>
      <c r="C457" s="95"/>
      <c r="D457" s="95"/>
      <c r="E457" s="95"/>
      <c r="F457" s="95"/>
      <c r="G457" s="95"/>
      <c r="H457" s="95"/>
      <c r="I457" s="95"/>
      <c r="J457" s="95"/>
      <c r="K457" s="95"/>
      <c r="L457" s="95"/>
      <c r="M457" s="95"/>
      <c r="N457" s="95"/>
      <c r="O457" s="95"/>
      <c r="P457" s="95"/>
      <c r="Q457" s="95"/>
      <c r="R457" s="95"/>
      <c r="S457" s="95"/>
      <c r="T457" s="95"/>
      <c r="U457" s="95"/>
      <c r="V457" s="95"/>
      <c r="W457" s="95"/>
      <c r="X457" s="95"/>
      <c r="Y457" s="95"/>
    </row>
    <row r="458">
      <c r="A458" s="95"/>
      <c r="B458" s="95"/>
      <c r="C458" s="95"/>
      <c r="D458" s="95"/>
      <c r="E458" s="95"/>
      <c r="F458" s="95"/>
      <c r="G458" s="95"/>
      <c r="H458" s="95"/>
      <c r="I458" s="95"/>
      <c r="J458" s="95"/>
      <c r="K458" s="95"/>
      <c r="L458" s="95"/>
      <c r="M458" s="95"/>
      <c r="N458" s="95"/>
      <c r="O458" s="95"/>
      <c r="P458" s="95"/>
      <c r="Q458" s="95"/>
      <c r="R458" s="95"/>
      <c r="S458" s="95"/>
      <c r="T458" s="95"/>
      <c r="U458" s="95"/>
      <c r="V458" s="95"/>
      <c r="W458" s="95"/>
      <c r="X458" s="95"/>
      <c r="Y458" s="95"/>
    </row>
    <row r="459">
      <c r="A459" s="95"/>
      <c r="B459" s="95"/>
      <c r="C459" s="95"/>
      <c r="D459" s="95"/>
      <c r="E459" s="95"/>
      <c r="F459" s="95"/>
      <c r="G459" s="95"/>
      <c r="H459" s="95"/>
      <c r="I459" s="95"/>
      <c r="J459" s="95"/>
      <c r="K459" s="95"/>
      <c r="L459" s="95"/>
      <c r="M459" s="95"/>
      <c r="N459" s="95"/>
      <c r="O459" s="95"/>
      <c r="P459" s="95"/>
      <c r="Q459" s="95"/>
      <c r="R459" s="95"/>
      <c r="S459" s="95"/>
      <c r="T459" s="95"/>
      <c r="U459" s="95"/>
      <c r="V459" s="95"/>
      <c r="W459" s="95"/>
      <c r="X459" s="95"/>
      <c r="Y459" s="95"/>
    </row>
    <row r="460">
      <c r="A460" s="95"/>
      <c r="B460" s="95"/>
      <c r="C460" s="95"/>
      <c r="D460" s="95"/>
      <c r="E460" s="95"/>
      <c r="F460" s="95"/>
      <c r="G460" s="95"/>
      <c r="H460" s="95"/>
      <c r="I460" s="95"/>
      <c r="J460" s="95"/>
      <c r="K460" s="95"/>
      <c r="L460" s="95"/>
      <c r="M460" s="95"/>
      <c r="N460" s="95"/>
      <c r="O460" s="95"/>
      <c r="P460" s="95"/>
      <c r="Q460" s="95"/>
      <c r="R460" s="95"/>
      <c r="S460" s="95"/>
      <c r="T460" s="95"/>
      <c r="U460" s="95"/>
      <c r="V460" s="95"/>
      <c r="W460" s="95"/>
      <c r="X460" s="95"/>
      <c r="Y460" s="95"/>
    </row>
    <row r="461">
      <c r="A461" s="95"/>
      <c r="B461" s="95"/>
      <c r="C461" s="95"/>
      <c r="D461" s="95"/>
      <c r="E461" s="95"/>
      <c r="F461" s="95"/>
      <c r="G461" s="95"/>
      <c r="H461" s="95"/>
      <c r="I461" s="95"/>
      <c r="J461" s="95"/>
      <c r="K461" s="95"/>
      <c r="L461" s="95"/>
      <c r="M461" s="95"/>
      <c r="N461" s="95"/>
      <c r="O461" s="95"/>
      <c r="P461" s="95"/>
      <c r="Q461" s="95"/>
      <c r="R461" s="95"/>
      <c r="S461" s="95"/>
      <c r="T461" s="95"/>
      <c r="U461" s="95"/>
      <c r="V461" s="95"/>
      <c r="W461" s="95"/>
      <c r="X461" s="95"/>
      <c r="Y461" s="95"/>
    </row>
    <row r="462">
      <c r="A462" s="95"/>
      <c r="B462" s="95"/>
      <c r="C462" s="95"/>
      <c r="D462" s="95"/>
      <c r="E462" s="95"/>
      <c r="F462" s="95"/>
      <c r="G462" s="95"/>
      <c r="H462" s="95"/>
      <c r="I462" s="95"/>
      <c r="J462" s="95"/>
      <c r="K462" s="95"/>
      <c r="L462" s="95"/>
      <c r="M462" s="95"/>
      <c r="N462" s="95"/>
      <c r="O462" s="95"/>
      <c r="P462" s="95"/>
      <c r="Q462" s="95"/>
      <c r="R462" s="95"/>
      <c r="S462" s="95"/>
      <c r="T462" s="95"/>
      <c r="U462" s="95"/>
      <c r="V462" s="95"/>
      <c r="W462" s="95"/>
      <c r="X462" s="95"/>
      <c r="Y462" s="95"/>
    </row>
    <row r="463">
      <c r="A463" s="95"/>
      <c r="B463" s="95"/>
      <c r="C463" s="95"/>
      <c r="D463" s="95"/>
      <c r="E463" s="95"/>
      <c r="F463" s="95"/>
      <c r="G463" s="95"/>
      <c r="H463" s="95"/>
      <c r="I463" s="95"/>
      <c r="J463" s="95"/>
      <c r="K463" s="95"/>
      <c r="L463" s="95"/>
      <c r="M463" s="95"/>
      <c r="N463" s="95"/>
      <c r="O463" s="95"/>
      <c r="P463" s="95"/>
      <c r="Q463" s="95"/>
      <c r="R463" s="95"/>
      <c r="S463" s="95"/>
      <c r="T463" s="95"/>
      <c r="U463" s="95"/>
      <c r="V463" s="95"/>
      <c r="W463" s="95"/>
      <c r="X463" s="95"/>
      <c r="Y463" s="95"/>
    </row>
    <row r="464">
      <c r="A464" s="95"/>
      <c r="B464" s="95"/>
      <c r="C464" s="95"/>
      <c r="D464" s="95"/>
      <c r="E464" s="95"/>
      <c r="F464" s="95"/>
      <c r="G464" s="95"/>
      <c r="H464" s="95"/>
      <c r="I464" s="95"/>
      <c r="J464" s="95"/>
      <c r="K464" s="95"/>
      <c r="L464" s="95"/>
      <c r="M464" s="95"/>
      <c r="N464" s="95"/>
      <c r="O464" s="95"/>
      <c r="P464" s="95"/>
      <c r="Q464" s="95"/>
      <c r="R464" s="95"/>
      <c r="S464" s="95"/>
      <c r="T464" s="95"/>
      <c r="U464" s="95"/>
      <c r="V464" s="95"/>
      <c r="W464" s="95"/>
      <c r="X464" s="95"/>
      <c r="Y464" s="95"/>
    </row>
    <row r="465">
      <c r="A465" s="95"/>
      <c r="B465" s="95"/>
      <c r="C465" s="95"/>
      <c r="D465" s="95"/>
      <c r="E465" s="95"/>
      <c r="F465" s="95"/>
      <c r="G465" s="95"/>
      <c r="H465" s="95"/>
      <c r="I465" s="95"/>
      <c r="J465" s="95"/>
      <c r="K465" s="95"/>
      <c r="L465" s="95"/>
      <c r="M465" s="95"/>
      <c r="N465" s="95"/>
      <c r="O465" s="95"/>
      <c r="P465" s="95"/>
      <c r="Q465" s="95"/>
      <c r="R465" s="95"/>
      <c r="S465" s="95"/>
      <c r="T465" s="95"/>
      <c r="U465" s="95"/>
      <c r="V465" s="95"/>
      <c r="W465" s="95"/>
      <c r="X465" s="95"/>
      <c r="Y465" s="95"/>
    </row>
    <row r="466">
      <c r="A466" s="95"/>
      <c r="B466" s="95"/>
      <c r="C466" s="95"/>
      <c r="D466" s="95"/>
      <c r="E466" s="95"/>
      <c r="F466" s="95"/>
      <c r="G466" s="95"/>
      <c r="H466" s="95"/>
      <c r="I466" s="95"/>
      <c r="J466" s="95"/>
      <c r="K466" s="95"/>
      <c r="L466" s="95"/>
      <c r="M466" s="95"/>
      <c r="N466" s="95"/>
      <c r="O466" s="95"/>
      <c r="P466" s="95"/>
      <c r="Q466" s="95"/>
      <c r="R466" s="95"/>
      <c r="S466" s="95"/>
      <c r="T466" s="95"/>
      <c r="U466" s="95"/>
      <c r="V466" s="95"/>
      <c r="W466" s="95"/>
      <c r="X466" s="95"/>
      <c r="Y466" s="95"/>
    </row>
    <row r="467">
      <c r="A467" s="95"/>
      <c r="B467" s="95"/>
      <c r="C467" s="95"/>
      <c r="D467" s="95"/>
      <c r="E467" s="95"/>
      <c r="F467" s="95"/>
      <c r="G467" s="95"/>
      <c r="H467" s="95"/>
      <c r="I467" s="95"/>
      <c r="J467" s="95"/>
      <c r="K467" s="95"/>
      <c r="L467" s="95"/>
      <c r="M467" s="95"/>
      <c r="N467" s="95"/>
      <c r="O467" s="95"/>
      <c r="P467" s="95"/>
      <c r="Q467" s="95"/>
      <c r="R467" s="95"/>
      <c r="S467" s="95"/>
      <c r="T467" s="95"/>
      <c r="U467" s="95"/>
      <c r="V467" s="95"/>
      <c r="W467" s="95"/>
      <c r="X467" s="95"/>
      <c r="Y467" s="95"/>
    </row>
    <row r="468">
      <c r="A468" s="95"/>
      <c r="B468" s="95"/>
      <c r="C468" s="95"/>
      <c r="D468" s="95"/>
      <c r="E468" s="95"/>
      <c r="F468" s="95"/>
      <c r="G468" s="95"/>
      <c r="H468" s="95"/>
      <c r="I468" s="95"/>
      <c r="J468" s="95"/>
      <c r="K468" s="95"/>
      <c r="L468" s="95"/>
      <c r="M468" s="95"/>
      <c r="N468" s="95"/>
      <c r="O468" s="95"/>
      <c r="P468" s="95"/>
      <c r="Q468" s="95"/>
      <c r="R468" s="95"/>
      <c r="S468" s="95"/>
      <c r="T468" s="95"/>
      <c r="U468" s="95"/>
      <c r="V468" s="95"/>
      <c r="W468" s="95"/>
      <c r="X468" s="95"/>
      <c r="Y468" s="95"/>
    </row>
    <row r="469">
      <c r="A469" s="95"/>
      <c r="B469" s="95"/>
      <c r="C469" s="95"/>
      <c r="D469" s="95"/>
      <c r="E469" s="95"/>
      <c r="F469" s="95"/>
      <c r="G469" s="95"/>
      <c r="H469" s="95"/>
      <c r="I469" s="95"/>
      <c r="J469" s="95"/>
      <c r="K469" s="95"/>
      <c r="L469" s="95"/>
      <c r="M469" s="95"/>
      <c r="N469" s="95"/>
      <c r="O469" s="95"/>
      <c r="P469" s="95"/>
      <c r="Q469" s="95"/>
      <c r="R469" s="95"/>
      <c r="S469" s="95"/>
      <c r="T469" s="95"/>
      <c r="U469" s="95"/>
      <c r="V469" s="95"/>
      <c r="W469" s="95"/>
      <c r="X469" s="95"/>
      <c r="Y469" s="95"/>
    </row>
    <row r="470">
      <c r="A470" s="95"/>
      <c r="B470" s="95"/>
      <c r="C470" s="95"/>
      <c r="D470" s="95"/>
      <c r="E470" s="95"/>
      <c r="F470" s="95"/>
      <c r="G470" s="95"/>
      <c r="H470" s="95"/>
      <c r="I470" s="95"/>
      <c r="J470" s="95"/>
      <c r="K470" s="95"/>
      <c r="L470" s="95"/>
      <c r="M470" s="95"/>
      <c r="N470" s="95"/>
      <c r="O470" s="95"/>
      <c r="P470" s="95"/>
      <c r="Q470" s="95"/>
      <c r="R470" s="95"/>
      <c r="S470" s="95"/>
      <c r="T470" s="95"/>
      <c r="U470" s="95"/>
      <c r="V470" s="95"/>
      <c r="W470" s="95"/>
      <c r="X470" s="95"/>
      <c r="Y470" s="95"/>
    </row>
    <row r="471">
      <c r="A471" s="95"/>
      <c r="B471" s="95"/>
      <c r="C471" s="95"/>
      <c r="D471" s="95"/>
      <c r="E471" s="95"/>
      <c r="F471" s="95"/>
      <c r="G471" s="95"/>
      <c r="H471" s="95"/>
      <c r="I471" s="95"/>
      <c r="J471" s="95"/>
      <c r="K471" s="95"/>
      <c r="L471" s="95"/>
      <c r="M471" s="95"/>
      <c r="N471" s="95"/>
      <c r="O471" s="95"/>
      <c r="P471" s="95"/>
      <c r="Q471" s="95"/>
      <c r="R471" s="95"/>
      <c r="S471" s="95"/>
      <c r="T471" s="95"/>
      <c r="U471" s="95"/>
      <c r="V471" s="95"/>
      <c r="W471" s="95"/>
      <c r="X471" s="95"/>
      <c r="Y471" s="95"/>
    </row>
    <row r="472">
      <c r="A472" s="95"/>
      <c r="B472" s="95"/>
      <c r="C472" s="95"/>
      <c r="D472" s="95"/>
      <c r="E472" s="95"/>
      <c r="F472" s="95"/>
      <c r="G472" s="95"/>
      <c r="H472" s="95"/>
      <c r="I472" s="95"/>
      <c r="J472" s="95"/>
      <c r="K472" s="95"/>
      <c r="L472" s="95"/>
      <c r="M472" s="95"/>
      <c r="N472" s="95"/>
      <c r="O472" s="95"/>
      <c r="P472" s="95"/>
      <c r="Q472" s="95"/>
      <c r="R472" s="95"/>
      <c r="S472" s="95"/>
      <c r="T472" s="95"/>
      <c r="U472" s="95"/>
      <c r="V472" s="95"/>
      <c r="W472" s="95"/>
      <c r="X472" s="95"/>
      <c r="Y472" s="95"/>
    </row>
    <row r="473">
      <c r="A473" s="95"/>
      <c r="B473" s="95"/>
      <c r="C473" s="95"/>
      <c r="D473" s="95"/>
      <c r="E473" s="95"/>
      <c r="F473" s="95"/>
      <c r="G473" s="95"/>
      <c r="H473" s="95"/>
      <c r="I473" s="95"/>
      <c r="J473" s="95"/>
      <c r="K473" s="95"/>
      <c r="L473" s="95"/>
      <c r="M473" s="95"/>
      <c r="N473" s="95"/>
      <c r="O473" s="95"/>
      <c r="P473" s="95"/>
      <c r="Q473" s="95"/>
      <c r="R473" s="95"/>
      <c r="S473" s="95"/>
      <c r="T473" s="95"/>
      <c r="U473" s="95"/>
      <c r="V473" s="95"/>
      <c r="W473" s="95"/>
      <c r="X473" s="95"/>
      <c r="Y473" s="95"/>
    </row>
    <row r="474">
      <c r="A474" s="95"/>
      <c r="B474" s="95"/>
      <c r="C474" s="95"/>
      <c r="D474" s="95"/>
      <c r="E474" s="95"/>
      <c r="F474" s="95"/>
      <c r="G474" s="95"/>
      <c r="H474" s="95"/>
      <c r="I474" s="95"/>
      <c r="J474" s="95"/>
      <c r="K474" s="95"/>
      <c r="L474" s="95"/>
      <c r="M474" s="95"/>
      <c r="N474" s="95"/>
      <c r="O474" s="95"/>
      <c r="P474" s="95"/>
      <c r="Q474" s="95"/>
      <c r="R474" s="95"/>
      <c r="S474" s="95"/>
      <c r="T474" s="95"/>
      <c r="U474" s="95"/>
      <c r="V474" s="95"/>
      <c r="W474" s="95"/>
      <c r="X474" s="95"/>
      <c r="Y474" s="95"/>
    </row>
    <row r="475">
      <c r="A475" s="95"/>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row>
    <row r="476">
      <c r="A476" s="95"/>
      <c r="B476" s="95"/>
      <c r="C476" s="95"/>
      <c r="D476" s="95"/>
      <c r="E476" s="95"/>
      <c r="F476" s="95"/>
      <c r="G476" s="95"/>
      <c r="H476" s="95"/>
      <c r="I476" s="95"/>
      <c r="J476" s="95"/>
      <c r="K476" s="95"/>
      <c r="L476" s="95"/>
      <c r="M476" s="95"/>
      <c r="N476" s="95"/>
      <c r="O476" s="95"/>
      <c r="P476" s="95"/>
      <c r="Q476" s="95"/>
      <c r="R476" s="95"/>
      <c r="S476" s="95"/>
      <c r="T476" s="95"/>
      <c r="U476" s="95"/>
      <c r="V476" s="95"/>
      <c r="W476" s="95"/>
      <c r="X476" s="95"/>
      <c r="Y476" s="95"/>
    </row>
    <row r="477">
      <c r="A477" s="95"/>
      <c r="B477" s="95"/>
      <c r="C477" s="95"/>
      <c r="D477" s="95"/>
      <c r="E477" s="95"/>
      <c r="F477" s="95"/>
      <c r="G477" s="95"/>
      <c r="H477" s="95"/>
      <c r="I477" s="95"/>
      <c r="J477" s="95"/>
      <c r="K477" s="95"/>
      <c r="L477" s="95"/>
      <c r="M477" s="95"/>
      <c r="N477" s="95"/>
      <c r="O477" s="95"/>
      <c r="P477" s="95"/>
      <c r="Q477" s="95"/>
      <c r="R477" s="95"/>
      <c r="S477" s="95"/>
      <c r="T477" s="95"/>
      <c r="U477" s="95"/>
      <c r="V477" s="95"/>
      <c r="W477" s="95"/>
      <c r="X477" s="95"/>
      <c r="Y477" s="95"/>
    </row>
    <row r="478">
      <c r="A478" s="95"/>
      <c r="B478" s="95"/>
      <c r="C478" s="95"/>
      <c r="D478" s="95"/>
      <c r="E478" s="95"/>
      <c r="F478" s="95"/>
      <c r="G478" s="95"/>
      <c r="H478" s="95"/>
      <c r="I478" s="95"/>
      <c r="J478" s="95"/>
      <c r="K478" s="95"/>
      <c r="L478" s="95"/>
      <c r="M478" s="95"/>
      <c r="N478" s="95"/>
      <c r="O478" s="95"/>
      <c r="P478" s="95"/>
      <c r="Q478" s="95"/>
      <c r="R478" s="95"/>
      <c r="S478" s="95"/>
      <c r="T478" s="95"/>
      <c r="U478" s="95"/>
      <c r="V478" s="95"/>
      <c r="W478" s="95"/>
      <c r="X478" s="95"/>
      <c r="Y478" s="95"/>
    </row>
    <row r="479">
      <c r="A479" s="95"/>
      <c r="B479" s="95"/>
      <c r="C479" s="95"/>
      <c r="D479" s="95"/>
      <c r="E479" s="95"/>
      <c r="F479" s="95"/>
      <c r="G479" s="95"/>
      <c r="H479" s="95"/>
      <c r="I479" s="95"/>
      <c r="J479" s="95"/>
      <c r="K479" s="95"/>
      <c r="L479" s="95"/>
      <c r="M479" s="95"/>
      <c r="N479" s="95"/>
      <c r="O479" s="95"/>
      <c r="P479" s="95"/>
      <c r="Q479" s="95"/>
      <c r="R479" s="95"/>
      <c r="S479" s="95"/>
      <c r="T479" s="95"/>
      <c r="U479" s="95"/>
      <c r="V479" s="95"/>
      <c r="W479" s="95"/>
      <c r="X479" s="95"/>
      <c r="Y479" s="95"/>
    </row>
    <row r="480">
      <c r="A480" s="95"/>
      <c r="B480" s="95"/>
      <c r="C480" s="95"/>
      <c r="D480" s="95"/>
      <c r="E480" s="95"/>
      <c r="F480" s="95"/>
      <c r="G480" s="95"/>
      <c r="H480" s="95"/>
      <c r="I480" s="95"/>
      <c r="J480" s="95"/>
      <c r="K480" s="95"/>
      <c r="L480" s="95"/>
      <c r="M480" s="95"/>
      <c r="N480" s="95"/>
      <c r="O480" s="95"/>
      <c r="P480" s="95"/>
      <c r="Q480" s="95"/>
      <c r="R480" s="95"/>
      <c r="S480" s="95"/>
      <c r="T480" s="95"/>
      <c r="U480" s="95"/>
      <c r="V480" s="95"/>
      <c r="W480" s="95"/>
      <c r="X480" s="95"/>
      <c r="Y480" s="95"/>
    </row>
    <row r="481">
      <c r="A481" s="95"/>
      <c r="B481" s="95"/>
      <c r="C481" s="95"/>
      <c r="D481" s="95"/>
      <c r="E481" s="95"/>
      <c r="F481" s="95"/>
      <c r="G481" s="95"/>
      <c r="H481" s="95"/>
      <c r="I481" s="95"/>
      <c r="J481" s="95"/>
      <c r="K481" s="95"/>
      <c r="L481" s="95"/>
      <c r="M481" s="95"/>
      <c r="N481" s="95"/>
      <c r="O481" s="95"/>
      <c r="P481" s="95"/>
      <c r="Q481" s="95"/>
      <c r="R481" s="95"/>
      <c r="S481" s="95"/>
      <c r="T481" s="95"/>
      <c r="U481" s="95"/>
      <c r="V481" s="95"/>
      <c r="W481" s="95"/>
      <c r="X481" s="95"/>
      <c r="Y481" s="95"/>
    </row>
    <row r="482">
      <c r="A482" s="95"/>
      <c r="B482" s="95"/>
      <c r="C482" s="95"/>
      <c r="D482" s="95"/>
      <c r="E482" s="95"/>
      <c r="F482" s="95"/>
      <c r="G482" s="95"/>
      <c r="H482" s="95"/>
      <c r="I482" s="95"/>
      <c r="J482" s="95"/>
      <c r="K482" s="95"/>
      <c r="L482" s="95"/>
      <c r="M482" s="95"/>
      <c r="N482" s="95"/>
      <c r="O482" s="95"/>
      <c r="P482" s="95"/>
      <c r="Q482" s="95"/>
      <c r="R482" s="95"/>
      <c r="S482" s="95"/>
      <c r="T482" s="95"/>
      <c r="U482" s="95"/>
      <c r="V482" s="95"/>
      <c r="W482" s="95"/>
      <c r="X482" s="95"/>
      <c r="Y482" s="95"/>
    </row>
    <row r="483">
      <c r="A483" s="95"/>
      <c r="B483" s="95"/>
      <c r="C483" s="95"/>
      <c r="D483" s="95"/>
      <c r="E483" s="95"/>
      <c r="F483" s="95"/>
      <c r="G483" s="95"/>
      <c r="H483" s="95"/>
      <c r="I483" s="95"/>
      <c r="J483" s="95"/>
      <c r="K483" s="95"/>
      <c r="L483" s="95"/>
      <c r="M483" s="95"/>
      <c r="N483" s="95"/>
      <c r="O483" s="95"/>
      <c r="P483" s="95"/>
      <c r="Q483" s="95"/>
      <c r="R483" s="95"/>
      <c r="S483" s="95"/>
      <c r="T483" s="95"/>
      <c r="U483" s="95"/>
      <c r="V483" s="95"/>
      <c r="W483" s="95"/>
      <c r="X483" s="95"/>
      <c r="Y483" s="95"/>
    </row>
    <row r="484">
      <c r="A484" s="95"/>
      <c r="B484" s="95"/>
      <c r="C484" s="95"/>
      <c r="D484" s="95"/>
      <c r="E484" s="95"/>
      <c r="F484" s="95"/>
      <c r="G484" s="95"/>
      <c r="H484" s="95"/>
      <c r="I484" s="95"/>
      <c r="J484" s="95"/>
      <c r="K484" s="95"/>
      <c r="L484" s="95"/>
      <c r="M484" s="95"/>
      <c r="N484" s="95"/>
      <c r="O484" s="95"/>
      <c r="P484" s="95"/>
      <c r="Q484" s="95"/>
      <c r="R484" s="95"/>
      <c r="S484" s="95"/>
      <c r="T484" s="95"/>
      <c r="U484" s="95"/>
      <c r="V484" s="95"/>
      <c r="W484" s="95"/>
      <c r="X484" s="95"/>
      <c r="Y484" s="95"/>
    </row>
    <row r="485">
      <c r="A485" s="95"/>
      <c r="B485" s="95"/>
      <c r="C485" s="95"/>
      <c r="D485" s="95"/>
      <c r="E485" s="95"/>
      <c r="F485" s="95"/>
      <c r="G485" s="95"/>
      <c r="H485" s="95"/>
      <c r="I485" s="95"/>
      <c r="J485" s="95"/>
      <c r="K485" s="95"/>
      <c r="L485" s="95"/>
      <c r="M485" s="95"/>
      <c r="N485" s="95"/>
      <c r="O485" s="95"/>
      <c r="P485" s="95"/>
      <c r="Q485" s="95"/>
      <c r="R485" s="95"/>
      <c r="S485" s="95"/>
      <c r="T485" s="95"/>
      <c r="U485" s="95"/>
      <c r="V485" s="95"/>
      <c r="W485" s="95"/>
      <c r="X485" s="95"/>
      <c r="Y485" s="95"/>
    </row>
    <row r="486">
      <c r="A486" s="95"/>
      <c r="B486" s="95"/>
      <c r="C486" s="95"/>
      <c r="D486" s="95"/>
      <c r="E486" s="95"/>
      <c r="F486" s="95"/>
      <c r="G486" s="95"/>
      <c r="H486" s="95"/>
      <c r="I486" s="95"/>
      <c r="J486" s="95"/>
      <c r="K486" s="95"/>
      <c r="L486" s="95"/>
      <c r="M486" s="95"/>
      <c r="N486" s="95"/>
      <c r="O486" s="95"/>
      <c r="P486" s="95"/>
      <c r="Q486" s="95"/>
      <c r="R486" s="95"/>
      <c r="S486" s="95"/>
      <c r="T486" s="95"/>
      <c r="U486" s="95"/>
      <c r="V486" s="95"/>
      <c r="W486" s="95"/>
      <c r="X486" s="95"/>
      <c r="Y486" s="95"/>
    </row>
    <row r="487">
      <c r="A487" s="95"/>
      <c r="B487" s="95"/>
      <c r="C487" s="95"/>
      <c r="D487" s="95"/>
      <c r="E487" s="95"/>
      <c r="F487" s="95"/>
      <c r="G487" s="95"/>
      <c r="H487" s="95"/>
      <c r="I487" s="95"/>
      <c r="J487" s="95"/>
      <c r="K487" s="95"/>
      <c r="L487" s="95"/>
      <c r="M487" s="95"/>
      <c r="N487" s="95"/>
      <c r="O487" s="95"/>
      <c r="P487" s="95"/>
      <c r="Q487" s="95"/>
      <c r="R487" s="95"/>
      <c r="S487" s="95"/>
      <c r="T487" s="95"/>
      <c r="U487" s="95"/>
      <c r="V487" s="95"/>
      <c r="W487" s="95"/>
      <c r="X487" s="95"/>
      <c r="Y487" s="95"/>
    </row>
    <row r="488">
      <c r="A488" s="95"/>
      <c r="B488" s="95"/>
      <c r="C488" s="95"/>
      <c r="D488" s="95"/>
      <c r="E488" s="95"/>
      <c r="F488" s="95"/>
      <c r="G488" s="95"/>
      <c r="H488" s="95"/>
      <c r="I488" s="95"/>
      <c r="J488" s="95"/>
      <c r="K488" s="95"/>
      <c r="L488" s="95"/>
      <c r="M488" s="95"/>
      <c r="N488" s="95"/>
      <c r="O488" s="95"/>
      <c r="P488" s="95"/>
      <c r="Q488" s="95"/>
      <c r="R488" s="95"/>
      <c r="S488" s="95"/>
      <c r="T488" s="95"/>
      <c r="U488" s="95"/>
      <c r="V488" s="95"/>
      <c r="W488" s="95"/>
      <c r="X488" s="95"/>
      <c r="Y488" s="95"/>
    </row>
    <row r="489">
      <c r="A489" s="95"/>
      <c r="B489" s="95"/>
      <c r="C489" s="95"/>
      <c r="D489" s="95"/>
      <c r="E489" s="95"/>
      <c r="F489" s="95"/>
      <c r="G489" s="95"/>
      <c r="H489" s="95"/>
      <c r="I489" s="95"/>
      <c r="J489" s="95"/>
      <c r="K489" s="95"/>
      <c r="L489" s="95"/>
      <c r="M489" s="95"/>
      <c r="N489" s="95"/>
      <c r="O489" s="95"/>
      <c r="P489" s="95"/>
      <c r="Q489" s="95"/>
      <c r="R489" s="95"/>
      <c r="S489" s="95"/>
      <c r="T489" s="95"/>
      <c r="U489" s="95"/>
      <c r="V489" s="95"/>
      <c r="W489" s="95"/>
      <c r="X489" s="95"/>
      <c r="Y489" s="95"/>
    </row>
    <row r="490">
      <c r="A490" s="95"/>
      <c r="B490" s="95"/>
      <c r="C490" s="95"/>
      <c r="D490" s="95"/>
      <c r="E490" s="95"/>
      <c r="F490" s="95"/>
      <c r="G490" s="95"/>
      <c r="H490" s="95"/>
      <c r="I490" s="95"/>
      <c r="J490" s="95"/>
      <c r="K490" s="95"/>
      <c r="L490" s="95"/>
      <c r="M490" s="95"/>
      <c r="N490" s="95"/>
      <c r="O490" s="95"/>
      <c r="P490" s="95"/>
      <c r="Q490" s="95"/>
      <c r="R490" s="95"/>
      <c r="S490" s="95"/>
      <c r="T490" s="95"/>
      <c r="U490" s="95"/>
      <c r="V490" s="95"/>
      <c r="W490" s="95"/>
      <c r="X490" s="95"/>
      <c r="Y490" s="95"/>
    </row>
    <row r="491">
      <c r="A491" s="95"/>
      <c r="B491" s="95"/>
      <c r="C491" s="95"/>
      <c r="D491" s="95"/>
      <c r="E491" s="95"/>
      <c r="F491" s="95"/>
      <c r="G491" s="95"/>
      <c r="H491" s="95"/>
      <c r="I491" s="95"/>
      <c r="J491" s="95"/>
      <c r="K491" s="95"/>
      <c r="L491" s="95"/>
      <c r="M491" s="95"/>
      <c r="N491" s="95"/>
      <c r="O491" s="95"/>
      <c r="P491" s="95"/>
      <c r="Q491" s="95"/>
      <c r="R491" s="95"/>
      <c r="S491" s="95"/>
      <c r="T491" s="95"/>
      <c r="U491" s="95"/>
      <c r="V491" s="95"/>
      <c r="W491" s="95"/>
      <c r="X491" s="95"/>
      <c r="Y491" s="95"/>
    </row>
    <row r="492">
      <c r="A492" s="95"/>
      <c r="B492" s="95"/>
      <c r="C492" s="95"/>
      <c r="D492" s="95"/>
      <c r="E492" s="95"/>
      <c r="F492" s="95"/>
      <c r="G492" s="95"/>
      <c r="H492" s="95"/>
      <c r="I492" s="95"/>
      <c r="J492" s="95"/>
      <c r="K492" s="95"/>
      <c r="L492" s="95"/>
      <c r="M492" s="95"/>
      <c r="N492" s="95"/>
      <c r="O492" s="95"/>
      <c r="P492" s="95"/>
      <c r="Q492" s="95"/>
      <c r="R492" s="95"/>
      <c r="S492" s="95"/>
      <c r="T492" s="95"/>
      <c r="U492" s="95"/>
      <c r="V492" s="95"/>
      <c r="W492" s="95"/>
      <c r="X492" s="95"/>
      <c r="Y492" s="95"/>
    </row>
    <row r="493">
      <c r="A493" s="95"/>
      <c r="B493" s="95"/>
      <c r="C493" s="95"/>
      <c r="D493" s="95"/>
      <c r="E493" s="95"/>
      <c r="F493" s="95"/>
      <c r="G493" s="95"/>
      <c r="H493" s="95"/>
      <c r="I493" s="95"/>
      <c r="J493" s="95"/>
      <c r="K493" s="95"/>
      <c r="L493" s="95"/>
      <c r="M493" s="95"/>
      <c r="N493" s="95"/>
      <c r="O493" s="95"/>
      <c r="P493" s="95"/>
      <c r="Q493" s="95"/>
      <c r="R493" s="95"/>
      <c r="S493" s="95"/>
      <c r="T493" s="95"/>
      <c r="U493" s="95"/>
      <c r="V493" s="95"/>
      <c r="W493" s="95"/>
      <c r="X493" s="95"/>
      <c r="Y493" s="95"/>
    </row>
    <row r="494">
      <c r="A494" s="95"/>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row>
    <row r="495">
      <c r="A495" s="95"/>
      <c r="B495" s="95"/>
      <c r="C495" s="95"/>
      <c r="D495" s="95"/>
      <c r="E495" s="95"/>
      <c r="F495" s="95"/>
      <c r="G495" s="95"/>
      <c r="H495" s="95"/>
      <c r="I495" s="95"/>
      <c r="J495" s="95"/>
      <c r="K495" s="95"/>
      <c r="L495" s="95"/>
      <c r="M495" s="95"/>
      <c r="N495" s="95"/>
      <c r="O495" s="95"/>
      <c r="P495" s="95"/>
      <c r="Q495" s="95"/>
      <c r="R495" s="95"/>
      <c r="S495" s="95"/>
      <c r="T495" s="95"/>
      <c r="U495" s="95"/>
      <c r="V495" s="95"/>
      <c r="W495" s="95"/>
      <c r="X495" s="95"/>
      <c r="Y495" s="95"/>
    </row>
    <row r="496">
      <c r="A496" s="95"/>
      <c r="B496" s="95"/>
      <c r="C496" s="95"/>
      <c r="D496" s="95"/>
      <c r="E496" s="95"/>
      <c r="F496" s="95"/>
      <c r="G496" s="95"/>
      <c r="H496" s="95"/>
      <c r="I496" s="95"/>
      <c r="J496" s="95"/>
      <c r="K496" s="95"/>
      <c r="L496" s="95"/>
      <c r="M496" s="95"/>
      <c r="N496" s="95"/>
      <c r="O496" s="95"/>
      <c r="P496" s="95"/>
      <c r="Q496" s="95"/>
      <c r="R496" s="95"/>
      <c r="S496" s="95"/>
      <c r="T496" s="95"/>
      <c r="U496" s="95"/>
      <c r="V496" s="95"/>
      <c r="W496" s="95"/>
      <c r="X496" s="95"/>
      <c r="Y496" s="95"/>
    </row>
    <row r="497">
      <c r="A497" s="95"/>
      <c r="B497" s="95"/>
      <c r="C497" s="95"/>
      <c r="D497" s="95"/>
      <c r="E497" s="95"/>
      <c r="F497" s="95"/>
      <c r="G497" s="95"/>
      <c r="H497" s="95"/>
      <c r="I497" s="95"/>
      <c r="J497" s="95"/>
      <c r="K497" s="95"/>
      <c r="L497" s="95"/>
      <c r="M497" s="95"/>
      <c r="N497" s="95"/>
      <c r="O497" s="95"/>
      <c r="P497" s="95"/>
      <c r="Q497" s="95"/>
      <c r="R497" s="95"/>
      <c r="S497" s="95"/>
      <c r="T497" s="95"/>
      <c r="U497" s="95"/>
      <c r="V497" s="95"/>
      <c r="W497" s="95"/>
      <c r="X497" s="95"/>
      <c r="Y497" s="95"/>
    </row>
    <row r="498">
      <c r="A498" s="95"/>
      <c r="B498" s="95"/>
      <c r="C498" s="95"/>
      <c r="D498" s="95"/>
      <c r="E498" s="95"/>
      <c r="F498" s="95"/>
      <c r="G498" s="95"/>
      <c r="H498" s="95"/>
      <c r="I498" s="95"/>
      <c r="J498" s="95"/>
      <c r="K498" s="95"/>
      <c r="L498" s="95"/>
      <c r="M498" s="95"/>
      <c r="N498" s="95"/>
      <c r="O498" s="95"/>
      <c r="P498" s="95"/>
      <c r="Q498" s="95"/>
      <c r="R498" s="95"/>
      <c r="S498" s="95"/>
      <c r="T498" s="95"/>
      <c r="U498" s="95"/>
      <c r="V498" s="95"/>
      <c r="W498" s="95"/>
      <c r="X498" s="95"/>
      <c r="Y498" s="95"/>
    </row>
    <row r="499">
      <c r="A499" s="95"/>
      <c r="B499" s="95"/>
      <c r="C499" s="95"/>
      <c r="D499" s="95"/>
      <c r="E499" s="95"/>
      <c r="F499" s="95"/>
      <c r="G499" s="95"/>
      <c r="H499" s="95"/>
      <c r="I499" s="95"/>
      <c r="J499" s="95"/>
      <c r="K499" s="95"/>
      <c r="L499" s="95"/>
      <c r="M499" s="95"/>
      <c r="N499" s="95"/>
      <c r="O499" s="95"/>
      <c r="P499" s="95"/>
      <c r="Q499" s="95"/>
      <c r="R499" s="95"/>
      <c r="S499" s="95"/>
      <c r="T499" s="95"/>
      <c r="U499" s="95"/>
      <c r="V499" s="95"/>
      <c r="W499" s="95"/>
      <c r="X499" s="95"/>
      <c r="Y499" s="95"/>
    </row>
    <row r="500">
      <c r="A500" s="95"/>
      <c r="B500" s="95"/>
      <c r="C500" s="95"/>
      <c r="D500" s="95"/>
      <c r="E500" s="95"/>
      <c r="F500" s="95"/>
      <c r="G500" s="95"/>
      <c r="H500" s="95"/>
      <c r="I500" s="95"/>
      <c r="J500" s="95"/>
      <c r="K500" s="95"/>
      <c r="L500" s="95"/>
      <c r="M500" s="95"/>
      <c r="N500" s="95"/>
      <c r="O500" s="95"/>
      <c r="P500" s="95"/>
      <c r="Q500" s="95"/>
      <c r="R500" s="95"/>
      <c r="S500" s="95"/>
      <c r="T500" s="95"/>
      <c r="U500" s="95"/>
      <c r="V500" s="95"/>
      <c r="W500" s="95"/>
      <c r="X500" s="95"/>
      <c r="Y500" s="95"/>
    </row>
    <row r="501">
      <c r="A501" s="95"/>
      <c r="B501" s="95"/>
      <c r="C501" s="95"/>
      <c r="D501" s="95"/>
      <c r="E501" s="95"/>
      <c r="F501" s="95"/>
      <c r="G501" s="95"/>
      <c r="H501" s="95"/>
      <c r="I501" s="95"/>
      <c r="J501" s="95"/>
      <c r="K501" s="95"/>
      <c r="L501" s="95"/>
      <c r="M501" s="95"/>
      <c r="N501" s="95"/>
      <c r="O501" s="95"/>
      <c r="P501" s="95"/>
      <c r="Q501" s="95"/>
      <c r="R501" s="95"/>
      <c r="S501" s="95"/>
      <c r="T501" s="95"/>
      <c r="U501" s="95"/>
      <c r="V501" s="95"/>
      <c r="W501" s="95"/>
      <c r="X501" s="95"/>
      <c r="Y501" s="95"/>
    </row>
    <row r="502">
      <c r="A502" s="95"/>
      <c r="B502" s="95"/>
      <c r="C502" s="95"/>
      <c r="D502" s="95"/>
      <c r="E502" s="95"/>
      <c r="F502" s="95"/>
      <c r="G502" s="95"/>
      <c r="H502" s="95"/>
      <c r="I502" s="95"/>
      <c r="J502" s="95"/>
      <c r="K502" s="95"/>
      <c r="L502" s="95"/>
      <c r="M502" s="95"/>
      <c r="N502" s="95"/>
      <c r="O502" s="95"/>
      <c r="P502" s="95"/>
      <c r="Q502" s="95"/>
      <c r="R502" s="95"/>
      <c r="S502" s="95"/>
      <c r="T502" s="95"/>
      <c r="U502" s="95"/>
      <c r="V502" s="95"/>
      <c r="W502" s="95"/>
      <c r="X502" s="95"/>
      <c r="Y502" s="95"/>
    </row>
    <row r="503">
      <c r="A503" s="95"/>
      <c r="B503" s="95"/>
      <c r="C503" s="95"/>
      <c r="D503" s="95"/>
      <c r="E503" s="95"/>
      <c r="F503" s="95"/>
      <c r="G503" s="95"/>
      <c r="H503" s="95"/>
      <c r="I503" s="95"/>
      <c r="J503" s="95"/>
      <c r="K503" s="95"/>
      <c r="L503" s="95"/>
      <c r="M503" s="95"/>
      <c r="N503" s="95"/>
      <c r="O503" s="95"/>
      <c r="P503" s="95"/>
      <c r="Q503" s="95"/>
      <c r="R503" s="95"/>
      <c r="S503" s="95"/>
      <c r="T503" s="95"/>
      <c r="U503" s="95"/>
      <c r="V503" s="95"/>
      <c r="W503" s="95"/>
      <c r="X503" s="95"/>
      <c r="Y503" s="95"/>
    </row>
    <row r="504">
      <c r="A504" s="95"/>
      <c r="B504" s="95"/>
      <c r="C504" s="95"/>
      <c r="D504" s="95"/>
      <c r="E504" s="95"/>
      <c r="F504" s="95"/>
      <c r="G504" s="95"/>
      <c r="H504" s="95"/>
      <c r="I504" s="95"/>
      <c r="J504" s="95"/>
      <c r="K504" s="95"/>
      <c r="L504" s="95"/>
      <c r="M504" s="95"/>
      <c r="N504" s="95"/>
      <c r="O504" s="95"/>
      <c r="P504" s="95"/>
      <c r="Q504" s="95"/>
      <c r="R504" s="95"/>
      <c r="S504" s="95"/>
      <c r="T504" s="95"/>
      <c r="U504" s="95"/>
      <c r="V504" s="95"/>
      <c r="W504" s="95"/>
      <c r="X504" s="95"/>
      <c r="Y504" s="95"/>
    </row>
    <row r="505">
      <c r="A505" s="95"/>
      <c r="B505" s="95"/>
      <c r="C505" s="95"/>
      <c r="D505" s="95"/>
      <c r="E505" s="95"/>
      <c r="F505" s="95"/>
      <c r="G505" s="95"/>
      <c r="H505" s="95"/>
      <c r="I505" s="95"/>
      <c r="J505" s="95"/>
      <c r="K505" s="95"/>
      <c r="L505" s="95"/>
      <c r="M505" s="95"/>
      <c r="N505" s="95"/>
      <c r="O505" s="95"/>
      <c r="P505" s="95"/>
      <c r="Q505" s="95"/>
      <c r="R505" s="95"/>
      <c r="S505" s="95"/>
      <c r="T505" s="95"/>
      <c r="U505" s="95"/>
      <c r="V505" s="95"/>
      <c r="W505" s="95"/>
      <c r="X505" s="95"/>
      <c r="Y505" s="95"/>
    </row>
    <row r="506">
      <c r="A506" s="95"/>
      <c r="B506" s="95"/>
      <c r="C506" s="95"/>
      <c r="D506" s="95"/>
      <c r="E506" s="95"/>
      <c r="F506" s="95"/>
      <c r="G506" s="95"/>
      <c r="H506" s="95"/>
      <c r="I506" s="95"/>
      <c r="J506" s="95"/>
      <c r="K506" s="95"/>
      <c r="L506" s="95"/>
      <c r="M506" s="95"/>
      <c r="N506" s="95"/>
      <c r="O506" s="95"/>
      <c r="P506" s="95"/>
      <c r="Q506" s="95"/>
      <c r="R506" s="95"/>
      <c r="S506" s="95"/>
      <c r="T506" s="95"/>
      <c r="U506" s="95"/>
      <c r="V506" s="95"/>
      <c r="W506" s="95"/>
      <c r="X506" s="95"/>
      <c r="Y506" s="95"/>
    </row>
    <row r="507">
      <c r="A507" s="95"/>
      <c r="B507" s="95"/>
      <c r="C507" s="95"/>
      <c r="D507" s="95"/>
      <c r="E507" s="95"/>
      <c r="F507" s="95"/>
      <c r="G507" s="95"/>
      <c r="H507" s="95"/>
      <c r="I507" s="95"/>
      <c r="J507" s="95"/>
      <c r="K507" s="95"/>
      <c r="L507" s="95"/>
      <c r="M507" s="95"/>
      <c r="N507" s="95"/>
      <c r="O507" s="95"/>
      <c r="P507" s="95"/>
      <c r="Q507" s="95"/>
      <c r="R507" s="95"/>
      <c r="S507" s="95"/>
      <c r="T507" s="95"/>
      <c r="U507" s="95"/>
      <c r="V507" s="95"/>
      <c r="W507" s="95"/>
      <c r="X507" s="95"/>
      <c r="Y507" s="95"/>
    </row>
    <row r="508">
      <c r="A508" s="95"/>
      <c r="B508" s="95"/>
      <c r="C508" s="95"/>
      <c r="D508" s="95"/>
      <c r="E508" s="95"/>
      <c r="F508" s="95"/>
      <c r="G508" s="95"/>
      <c r="H508" s="95"/>
      <c r="I508" s="95"/>
      <c r="J508" s="95"/>
      <c r="K508" s="95"/>
      <c r="L508" s="95"/>
      <c r="M508" s="95"/>
      <c r="N508" s="95"/>
      <c r="O508" s="95"/>
      <c r="P508" s="95"/>
      <c r="Q508" s="95"/>
      <c r="R508" s="95"/>
      <c r="S508" s="95"/>
      <c r="T508" s="95"/>
      <c r="U508" s="95"/>
      <c r="V508" s="95"/>
      <c r="W508" s="95"/>
      <c r="X508" s="95"/>
      <c r="Y508" s="95"/>
    </row>
    <row r="509">
      <c r="A509" s="95"/>
      <c r="B509" s="95"/>
      <c r="C509" s="95"/>
      <c r="D509" s="95"/>
      <c r="E509" s="95"/>
      <c r="F509" s="95"/>
      <c r="G509" s="95"/>
      <c r="H509" s="95"/>
      <c r="I509" s="95"/>
      <c r="J509" s="95"/>
      <c r="K509" s="95"/>
      <c r="L509" s="95"/>
      <c r="M509" s="95"/>
      <c r="N509" s="95"/>
      <c r="O509" s="95"/>
      <c r="P509" s="95"/>
      <c r="Q509" s="95"/>
      <c r="R509" s="95"/>
      <c r="S509" s="95"/>
      <c r="T509" s="95"/>
      <c r="U509" s="95"/>
      <c r="V509" s="95"/>
      <c r="W509" s="95"/>
      <c r="X509" s="95"/>
      <c r="Y509" s="95"/>
    </row>
    <row r="510">
      <c r="A510" s="95"/>
      <c r="B510" s="95"/>
      <c r="C510" s="95"/>
      <c r="D510" s="95"/>
      <c r="E510" s="95"/>
      <c r="F510" s="95"/>
      <c r="G510" s="95"/>
      <c r="H510" s="95"/>
      <c r="I510" s="95"/>
      <c r="J510" s="95"/>
      <c r="K510" s="95"/>
      <c r="L510" s="95"/>
      <c r="M510" s="95"/>
      <c r="N510" s="95"/>
      <c r="O510" s="95"/>
      <c r="P510" s="95"/>
      <c r="Q510" s="95"/>
      <c r="R510" s="95"/>
      <c r="S510" s="95"/>
      <c r="T510" s="95"/>
      <c r="U510" s="95"/>
      <c r="V510" s="95"/>
      <c r="W510" s="95"/>
      <c r="X510" s="95"/>
      <c r="Y510" s="95"/>
    </row>
    <row r="511">
      <c r="A511" s="95"/>
      <c r="B511" s="95"/>
      <c r="C511" s="95"/>
      <c r="D511" s="95"/>
      <c r="E511" s="95"/>
      <c r="F511" s="95"/>
      <c r="G511" s="95"/>
      <c r="H511" s="95"/>
      <c r="I511" s="95"/>
      <c r="J511" s="95"/>
      <c r="K511" s="95"/>
      <c r="L511" s="95"/>
      <c r="M511" s="95"/>
      <c r="N511" s="95"/>
      <c r="O511" s="95"/>
      <c r="P511" s="95"/>
      <c r="Q511" s="95"/>
      <c r="R511" s="95"/>
      <c r="S511" s="95"/>
      <c r="T511" s="95"/>
      <c r="U511" s="95"/>
      <c r="V511" s="95"/>
      <c r="W511" s="95"/>
      <c r="X511" s="95"/>
      <c r="Y511" s="95"/>
    </row>
    <row r="512">
      <c r="A512" s="95"/>
      <c r="B512" s="95"/>
      <c r="C512" s="95"/>
      <c r="D512" s="95"/>
      <c r="E512" s="95"/>
      <c r="F512" s="95"/>
      <c r="G512" s="95"/>
      <c r="H512" s="95"/>
      <c r="I512" s="95"/>
      <c r="J512" s="95"/>
      <c r="K512" s="95"/>
      <c r="L512" s="95"/>
      <c r="M512" s="95"/>
      <c r="N512" s="95"/>
      <c r="O512" s="95"/>
      <c r="P512" s="95"/>
      <c r="Q512" s="95"/>
      <c r="R512" s="95"/>
      <c r="S512" s="95"/>
      <c r="T512" s="95"/>
      <c r="U512" s="95"/>
      <c r="V512" s="95"/>
      <c r="W512" s="95"/>
      <c r="X512" s="95"/>
      <c r="Y512" s="95"/>
    </row>
    <row r="513">
      <c r="A513" s="95"/>
      <c r="B513" s="95"/>
      <c r="C513" s="95"/>
      <c r="D513" s="95"/>
      <c r="E513" s="95"/>
      <c r="F513" s="95"/>
      <c r="G513" s="95"/>
      <c r="H513" s="95"/>
      <c r="I513" s="95"/>
      <c r="J513" s="95"/>
      <c r="K513" s="95"/>
      <c r="L513" s="95"/>
      <c r="M513" s="95"/>
      <c r="N513" s="95"/>
      <c r="O513" s="95"/>
      <c r="P513" s="95"/>
      <c r="Q513" s="95"/>
      <c r="R513" s="95"/>
      <c r="S513" s="95"/>
      <c r="T513" s="95"/>
      <c r="U513" s="95"/>
      <c r="V513" s="95"/>
      <c r="W513" s="95"/>
      <c r="X513" s="95"/>
      <c r="Y513" s="95"/>
    </row>
    <row r="514">
      <c r="A514" s="95"/>
      <c r="B514" s="95"/>
      <c r="C514" s="95"/>
      <c r="D514" s="95"/>
      <c r="E514" s="95"/>
      <c r="F514" s="95"/>
      <c r="G514" s="95"/>
      <c r="H514" s="95"/>
      <c r="I514" s="95"/>
      <c r="J514" s="95"/>
      <c r="K514" s="95"/>
      <c r="L514" s="95"/>
      <c r="M514" s="95"/>
      <c r="N514" s="95"/>
      <c r="O514" s="95"/>
      <c r="P514" s="95"/>
      <c r="Q514" s="95"/>
      <c r="R514" s="95"/>
      <c r="S514" s="95"/>
      <c r="T514" s="95"/>
      <c r="U514" s="95"/>
      <c r="V514" s="95"/>
      <c r="W514" s="95"/>
      <c r="X514" s="95"/>
      <c r="Y514" s="95"/>
    </row>
    <row r="515">
      <c r="A515" s="95"/>
      <c r="B515" s="95"/>
      <c r="C515" s="95"/>
      <c r="D515" s="95"/>
      <c r="E515" s="95"/>
      <c r="F515" s="95"/>
      <c r="G515" s="95"/>
      <c r="H515" s="95"/>
      <c r="I515" s="95"/>
      <c r="J515" s="95"/>
      <c r="K515" s="95"/>
      <c r="L515" s="95"/>
      <c r="M515" s="95"/>
      <c r="N515" s="95"/>
      <c r="O515" s="95"/>
      <c r="P515" s="95"/>
      <c r="Q515" s="95"/>
      <c r="R515" s="95"/>
      <c r="S515" s="95"/>
      <c r="T515" s="95"/>
      <c r="U515" s="95"/>
      <c r="V515" s="95"/>
      <c r="W515" s="95"/>
      <c r="X515" s="95"/>
      <c r="Y515" s="95"/>
    </row>
    <row r="516">
      <c r="A516" s="95"/>
      <c r="B516" s="95"/>
      <c r="C516" s="95"/>
      <c r="D516" s="95"/>
      <c r="E516" s="95"/>
      <c r="F516" s="95"/>
      <c r="G516" s="95"/>
      <c r="H516" s="95"/>
      <c r="I516" s="95"/>
      <c r="J516" s="95"/>
      <c r="K516" s="95"/>
      <c r="L516" s="95"/>
      <c r="M516" s="95"/>
      <c r="N516" s="95"/>
      <c r="O516" s="95"/>
      <c r="P516" s="95"/>
      <c r="Q516" s="95"/>
      <c r="R516" s="95"/>
      <c r="S516" s="95"/>
      <c r="T516" s="95"/>
      <c r="U516" s="95"/>
      <c r="V516" s="95"/>
      <c r="W516" s="95"/>
      <c r="X516" s="95"/>
      <c r="Y516" s="95"/>
    </row>
    <row r="517">
      <c r="A517" s="95"/>
      <c r="B517" s="95"/>
      <c r="C517" s="95"/>
      <c r="D517" s="95"/>
      <c r="E517" s="95"/>
      <c r="F517" s="95"/>
      <c r="G517" s="95"/>
      <c r="H517" s="95"/>
      <c r="I517" s="95"/>
      <c r="J517" s="95"/>
      <c r="K517" s="95"/>
      <c r="L517" s="95"/>
      <c r="M517" s="95"/>
      <c r="N517" s="95"/>
      <c r="O517" s="95"/>
      <c r="P517" s="95"/>
      <c r="Q517" s="95"/>
      <c r="R517" s="95"/>
      <c r="S517" s="95"/>
      <c r="T517" s="95"/>
      <c r="U517" s="95"/>
      <c r="V517" s="95"/>
      <c r="W517" s="95"/>
      <c r="X517" s="95"/>
      <c r="Y517" s="95"/>
    </row>
    <row r="518">
      <c r="A518" s="95"/>
      <c r="B518" s="95"/>
      <c r="C518" s="95"/>
      <c r="D518" s="95"/>
      <c r="E518" s="95"/>
      <c r="F518" s="95"/>
      <c r="G518" s="95"/>
      <c r="H518" s="95"/>
      <c r="I518" s="95"/>
      <c r="J518" s="95"/>
      <c r="K518" s="95"/>
      <c r="L518" s="95"/>
      <c r="M518" s="95"/>
      <c r="N518" s="95"/>
      <c r="O518" s="95"/>
      <c r="P518" s="95"/>
      <c r="Q518" s="95"/>
      <c r="R518" s="95"/>
      <c r="S518" s="95"/>
      <c r="T518" s="95"/>
      <c r="U518" s="95"/>
      <c r="V518" s="95"/>
      <c r="W518" s="95"/>
      <c r="X518" s="95"/>
      <c r="Y518" s="95"/>
    </row>
    <row r="519">
      <c r="A519" s="95"/>
      <c r="B519" s="95"/>
      <c r="C519" s="95"/>
      <c r="D519" s="95"/>
      <c r="E519" s="95"/>
      <c r="F519" s="95"/>
      <c r="G519" s="95"/>
      <c r="H519" s="95"/>
      <c r="I519" s="95"/>
      <c r="J519" s="95"/>
      <c r="K519" s="95"/>
      <c r="L519" s="95"/>
      <c r="M519" s="95"/>
      <c r="N519" s="95"/>
      <c r="O519" s="95"/>
      <c r="P519" s="95"/>
      <c r="Q519" s="95"/>
      <c r="R519" s="95"/>
      <c r="S519" s="95"/>
      <c r="T519" s="95"/>
      <c r="U519" s="95"/>
      <c r="V519" s="95"/>
      <c r="W519" s="95"/>
      <c r="X519" s="95"/>
      <c r="Y519" s="95"/>
    </row>
    <row r="520">
      <c r="A520" s="95"/>
      <c r="B520" s="95"/>
      <c r="C520" s="95"/>
      <c r="D520" s="95"/>
      <c r="E520" s="95"/>
      <c r="F520" s="95"/>
      <c r="G520" s="95"/>
      <c r="H520" s="95"/>
      <c r="I520" s="95"/>
      <c r="J520" s="95"/>
      <c r="K520" s="95"/>
      <c r="L520" s="95"/>
      <c r="M520" s="95"/>
      <c r="N520" s="95"/>
      <c r="O520" s="95"/>
      <c r="P520" s="95"/>
      <c r="Q520" s="95"/>
      <c r="R520" s="95"/>
      <c r="S520" s="95"/>
      <c r="T520" s="95"/>
      <c r="U520" s="95"/>
      <c r="V520" s="95"/>
      <c r="W520" s="95"/>
      <c r="X520" s="95"/>
      <c r="Y520" s="95"/>
    </row>
    <row r="521">
      <c r="A521" s="95"/>
      <c r="B521" s="95"/>
      <c r="C521" s="95"/>
      <c r="D521" s="95"/>
      <c r="E521" s="95"/>
      <c r="F521" s="95"/>
      <c r="G521" s="95"/>
      <c r="H521" s="95"/>
      <c r="I521" s="95"/>
      <c r="J521" s="95"/>
      <c r="K521" s="95"/>
      <c r="L521" s="95"/>
      <c r="M521" s="95"/>
      <c r="N521" s="95"/>
      <c r="O521" s="95"/>
      <c r="P521" s="95"/>
      <c r="Q521" s="95"/>
      <c r="R521" s="95"/>
      <c r="S521" s="95"/>
      <c r="T521" s="95"/>
      <c r="U521" s="95"/>
      <c r="V521" s="95"/>
      <c r="W521" s="95"/>
      <c r="X521" s="95"/>
      <c r="Y521" s="95"/>
    </row>
    <row r="522">
      <c r="A522" s="95"/>
      <c r="B522" s="95"/>
      <c r="C522" s="95"/>
      <c r="D522" s="95"/>
      <c r="E522" s="95"/>
      <c r="F522" s="95"/>
      <c r="G522" s="95"/>
      <c r="H522" s="95"/>
      <c r="I522" s="95"/>
      <c r="J522" s="95"/>
      <c r="K522" s="95"/>
      <c r="L522" s="95"/>
      <c r="M522" s="95"/>
      <c r="N522" s="95"/>
      <c r="O522" s="95"/>
      <c r="P522" s="95"/>
      <c r="Q522" s="95"/>
      <c r="R522" s="95"/>
      <c r="S522" s="95"/>
      <c r="T522" s="95"/>
      <c r="U522" s="95"/>
      <c r="V522" s="95"/>
      <c r="W522" s="95"/>
      <c r="X522" s="95"/>
      <c r="Y522" s="95"/>
    </row>
    <row r="523">
      <c r="A523" s="95"/>
      <c r="B523" s="95"/>
      <c r="C523" s="95"/>
      <c r="D523" s="95"/>
      <c r="E523" s="95"/>
      <c r="F523" s="95"/>
      <c r="G523" s="95"/>
      <c r="H523" s="95"/>
      <c r="I523" s="95"/>
      <c r="J523" s="95"/>
      <c r="K523" s="95"/>
      <c r="L523" s="95"/>
      <c r="M523" s="95"/>
      <c r="N523" s="95"/>
      <c r="O523" s="95"/>
      <c r="P523" s="95"/>
      <c r="Q523" s="95"/>
      <c r="R523" s="95"/>
      <c r="S523" s="95"/>
      <c r="T523" s="95"/>
      <c r="U523" s="95"/>
      <c r="V523" s="95"/>
      <c r="W523" s="95"/>
      <c r="X523" s="95"/>
      <c r="Y523" s="95"/>
    </row>
    <row r="524">
      <c r="A524" s="95"/>
      <c r="B524" s="95"/>
      <c r="C524" s="95"/>
      <c r="D524" s="95"/>
      <c r="E524" s="95"/>
      <c r="F524" s="95"/>
      <c r="G524" s="95"/>
      <c r="H524" s="95"/>
      <c r="I524" s="95"/>
      <c r="J524" s="95"/>
      <c r="K524" s="95"/>
      <c r="L524" s="95"/>
      <c r="M524" s="95"/>
      <c r="N524" s="95"/>
      <c r="O524" s="95"/>
      <c r="P524" s="95"/>
      <c r="Q524" s="95"/>
      <c r="R524" s="95"/>
      <c r="S524" s="95"/>
      <c r="T524" s="95"/>
      <c r="U524" s="95"/>
      <c r="V524" s="95"/>
      <c r="W524" s="95"/>
      <c r="X524" s="95"/>
      <c r="Y524" s="95"/>
    </row>
    <row r="525">
      <c r="A525" s="95"/>
      <c r="B525" s="95"/>
      <c r="C525" s="95"/>
      <c r="D525" s="95"/>
      <c r="E525" s="95"/>
      <c r="F525" s="95"/>
      <c r="G525" s="95"/>
      <c r="H525" s="95"/>
      <c r="I525" s="95"/>
      <c r="J525" s="95"/>
      <c r="K525" s="95"/>
      <c r="L525" s="95"/>
      <c r="M525" s="95"/>
      <c r="N525" s="95"/>
      <c r="O525" s="95"/>
      <c r="P525" s="95"/>
      <c r="Q525" s="95"/>
      <c r="R525" s="95"/>
      <c r="S525" s="95"/>
      <c r="T525" s="95"/>
      <c r="U525" s="95"/>
      <c r="V525" s="95"/>
      <c r="W525" s="95"/>
      <c r="X525" s="95"/>
      <c r="Y525" s="95"/>
    </row>
    <row r="526">
      <c r="A526" s="95"/>
      <c r="B526" s="95"/>
      <c r="C526" s="95"/>
      <c r="D526" s="95"/>
      <c r="E526" s="95"/>
      <c r="F526" s="95"/>
      <c r="G526" s="95"/>
      <c r="H526" s="95"/>
      <c r="I526" s="95"/>
      <c r="J526" s="95"/>
      <c r="K526" s="95"/>
      <c r="L526" s="95"/>
      <c r="M526" s="95"/>
      <c r="N526" s="95"/>
      <c r="O526" s="95"/>
      <c r="P526" s="95"/>
      <c r="Q526" s="95"/>
      <c r="R526" s="95"/>
      <c r="S526" s="95"/>
      <c r="T526" s="95"/>
      <c r="U526" s="95"/>
      <c r="V526" s="95"/>
      <c r="W526" s="95"/>
      <c r="X526" s="95"/>
      <c r="Y526" s="95"/>
    </row>
    <row r="527">
      <c r="A527" s="95"/>
      <c r="B527" s="95"/>
      <c r="C527" s="95"/>
      <c r="D527" s="95"/>
      <c r="E527" s="95"/>
      <c r="F527" s="95"/>
      <c r="G527" s="95"/>
      <c r="H527" s="95"/>
      <c r="I527" s="95"/>
      <c r="J527" s="95"/>
      <c r="K527" s="95"/>
      <c r="L527" s="95"/>
      <c r="M527" s="95"/>
      <c r="N527" s="95"/>
      <c r="O527" s="95"/>
      <c r="P527" s="95"/>
      <c r="Q527" s="95"/>
      <c r="R527" s="95"/>
      <c r="S527" s="95"/>
      <c r="T527" s="95"/>
      <c r="U527" s="95"/>
      <c r="V527" s="95"/>
      <c r="W527" s="95"/>
      <c r="X527" s="95"/>
      <c r="Y527" s="95"/>
    </row>
    <row r="528">
      <c r="A528" s="95"/>
      <c r="B528" s="95"/>
      <c r="C528" s="95"/>
      <c r="D528" s="95"/>
      <c r="E528" s="95"/>
      <c r="F528" s="95"/>
      <c r="G528" s="95"/>
      <c r="H528" s="95"/>
      <c r="I528" s="95"/>
      <c r="J528" s="95"/>
      <c r="K528" s="95"/>
      <c r="L528" s="95"/>
      <c r="M528" s="95"/>
      <c r="N528" s="95"/>
      <c r="O528" s="95"/>
      <c r="P528" s="95"/>
      <c r="Q528" s="95"/>
      <c r="R528" s="95"/>
      <c r="S528" s="95"/>
      <c r="T528" s="95"/>
      <c r="U528" s="95"/>
      <c r="V528" s="95"/>
      <c r="W528" s="95"/>
      <c r="X528" s="95"/>
      <c r="Y528" s="95"/>
    </row>
    <row r="529">
      <c r="A529" s="95"/>
      <c r="B529" s="95"/>
      <c r="C529" s="95"/>
      <c r="D529" s="95"/>
      <c r="E529" s="95"/>
      <c r="F529" s="95"/>
      <c r="G529" s="95"/>
      <c r="H529" s="95"/>
      <c r="I529" s="95"/>
      <c r="J529" s="95"/>
      <c r="K529" s="95"/>
      <c r="L529" s="95"/>
      <c r="M529" s="95"/>
      <c r="N529" s="95"/>
      <c r="O529" s="95"/>
      <c r="P529" s="95"/>
      <c r="Q529" s="95"/>
      <c r="R529" s="95"/>
      <c r="S529" s="95"/>
      <c r="T529" s="95"/>
      <c r="U529" s="95"/>
      <c r="V529" s="95"/>
      <c r="W529" s="95"/>
      <c r="X529" s="95"/>
      <c r="Y529" s="95"/>
    </row>
    <row r="530">
      <c r="A530" s="95"/>
      <c r="B530" s="95"/>
      <c r="C530" s="95"/>
      <c r="D530" s="95"/>
      <c r="E530" s="95"/>
      <c r="F530" s="95"/>
      <c r="G530" s="95"/>
      <c r="H530" s="95"/>
      <c r="I530" s="95"/>
      <c r="J530" s="95"/>
      <c r="K530" s="95"/>
      <c r="L530" s="95"/>
      <c r="M530" s="95"/>
      <c r="N530" s="95"/>
      <c r="O530" s="95"/>
      <c r="P530" s="95"/>
      <c r="Q530" s="95"/>
      <c r="R530" s="95"/>
      <c r="S530" s="95"/>
      <c r="T530" s="95"/>
      <c r="U530" s="95"/>
      <c r="V530" s="95"/>
      <c r="W530" s="95"/>
      <c r="X530" s="95"/>
      <c r="Y530" s="95"/>
    </row>
    <row r="531">
      <c r="A531" s="95"/>
      <c r="B531" s="95"/>
      <c r="C531" s="95"/>
      <c r="D531" s="95"/>
      <c r="E531" s="95"/>
      <c r="F531" s="95"/>
      <c r="G531" s="95"/>
      <c r="H531" s="95"/>
      <c r="I531" s="95"/>
      <c r="J531" s="95"/>
      <c r="K531" s="95"/>
      <c r="L531" s="95"/>
      <c r="M531" s="95"/>
      <c r="N531" s="95"/>
      <c r="O531" s="95"/>
      <c r="P531" s="95"/>
      <c r="Q531" s="95"/>
      <c r="R531" s="95"/>
      <c r="S531" s="95"/>
      <c r="T531" s="95"/>
      <c r="U531" s="95"/>
      <c r="V531" s="95"/>
      <c r="W531" s="95"/>
      <c r="X531" s="95"/>
      <c r="Y531" s="95"/>
    </row>
    <row r="532">
      <c r="A532" s="95"/>
      <c r="B532" s="95"/>
      <c r="C532" s="95"/>
      <c r="D532" s="95"/>
      <c r="E532" s="95"/>
      <c r="F532" s="95"/>
      <c r="G532" s="95"/>
      <c r="H532" s="95"/>
      <c r="I532" s="95"/>
      <c r="J532" s="95"/>
      <c r="K532" s="95"/>
      <c r="L532" s="95"/>
      <c r="M532" s="95"/>
      <c r="N532" s="95"/>
      <c r="O532" s="95"/>
      <c r="P532" s="95"/>
      <c r="Q532" s="95"/>
      <c r="R532" s="95"/>
      <c r="S532" s="95"/>
      <c r="T532" s="95"/>
      <c r="U532" s="95"/>
      <c r="V532" s="95"/>
      <c r="W532" s="95"/>
      <c r="X532" s="95"/>
      <c r="Y532" s="95"/>
    </row>
    <row r="533">
      <c r="A533" s="95"/>
      <c r="B533" s="95"/>
      <c r="C533" s="95"/>
      <c r="D533" s="95"/>
      <c r="E533" s="95"/>
      <c r="F533" s="95"/>
      <c r="G533" s="95"/>
      <c r="H533" s="95"/>
      <c r="I533" s="95"/>
      <c r="J533" s="95"/>
      <c r="K533" s="95"/>
      <c r="L533" s="95"/>
      <c r="M533" s="95"/>
      <c r="N533" s="95"/>
      <c r="O533" s="95"/>
      <c r="P533" s="95"/>
      <c r="Q533" s="95"/>
      <c r="R533" s="95"/>
      <c r="S533" s="95"/>
      <c r="T533" s="95"/>
      <c r="U533" s="95"/>
      <c r="V533" s="95"/>
      <c r="W533" s="95"/>
      <c r="X533" s="95"/>
      <c r="Y533" s="95"/>
    </row>
    <row r="534">
      <c r="A534" s="95"/>
      <c r="B534" s="95"/>
      <c r="C534" s="95"/>
      <c r="D534" s="95"/>
      <c r="E534" s="95"/>
      <c r="F534" s="95"/>
      <c r="G534" s="95"/>
      <c r="H534" s="95"/>
      <c r="I534" s="95"/>
      <c r="J534" s="95"/>
      <c r="K534" s="95"/>
      <c r="L534" s="95"/>
      <c r="M534" s="95"/>
      <c r="N534" s="95"/>
      <c r="O534" s="95"/>
      <c r="P534" s="95"/>
      <c r="Q534" s="95"/>
      <c r="R534" s="95"/>
      <c r="S534" s="95"/>
      <c r="T534" s="95"/>
      <c r="U534" s="95"/>
      <c r="V534" s="95"/>
      <c r="W534" s="95"/>
      <c r="X534" s="95"/>
      <c r="Y534" s="95"/>
    </row>
    <row r="535">
      <c r="A535" s="95"/>
      <c r="B535" s="95"/>
      <c r="C535" s="95"/>
      <c r="D535" s="95"/>
      <c r="E535" s="95"/>
      <c r="F535" s="95"/>
      <c r="G535" s="95"/>
      <c r="H535" s="95"/>
      <c r="I535" s="95"/>
      <c r="J535" s="95"/>
      <c r="K535" s="95"/>
      <c r="L535" s="95"/>
      <c r="M535" s="95"/>
      <c r="N535" s="95"/>
      <c r="O535" s="95"/>
      <c r="P535" s="95"/>
      <c r="Q535" s="95"/>
      <c r="R535" s="95"/>
      <c r="S535" s="95"/>
      <c r="T535" s="95"/>
      <c r="U535" s="95"/>
      <c r="V535" s="95"/>
      <c r="W535" s="95"/>
      <c r="X535" s="95"/>
      <c r="Y535" s="95"/>
    </row>
    <row r="536">
      <c r="A536" s="95"/>
      <c r="B536" s="95"/>
      <c r="C536" s="95"/>
      <c r="D536" s="95"/>
      <c r="E536" s="95"/>
      <c r="F536" s="95"/>
      <c r="G536" s="95"/>
      <c r="H536" s="95"/>
      <c r="I536" s="95"/>
      <c r="J536" s="95"/>
      <c r="K536" s="95"/>
      <c r="L536" s="95"/>
      <c r="M536" s="95"/>
      <c r="N536" s="95"/>
      <c r="O536" s="95"/>
      <c r="P536" s="95"/>
      <c r="Q536" s="95"/>
      <c r="R536" s="95"/>
      <c r="S536" s="95"/>
      <c r="T536" s="95"/>
      <c r="U536" s="95"/>
      <c r="V536" s="95"/>
      <c r="W536" s="95"/>
      <c r="X536" s="95"/>
      <c r="Y536" s="95"/>
    </row>
    <row r="537">
      <c r="A537" s="95"/>
      <c r="B537" s="95"/>
      <c r="C537" s="95"/>
      <c r="D537" s="95"/>
      <c r="E537" s="95"/>
      <c r="F537" s="95"/>
      <c r="G537" s="95"/>
      <c r="H537" s="95"/>
      <c r="I537" s="95"/>
      <c r="J537" s="95"/>
      <c r="K537" s="95"/>
      <c r="L537" s="95"/>
      <c r="M537" s="95"/>
      <c r="N537" s="95"/>
      <c r="O537" s="95"/>
      <c r="P537" s="95"/>
      <c r="Q537" s="95"/>
      <c r="R537" s="95"/>
      <c r="S537" s="95"/>
      <c r="T537" s="95"/>
      <c r="U537" s="95"/>
      <c r="V537" s="95"/>
      <c r="W537" s="95"/>
      <c r="X537" s="95"/>
      <c r="Y537" s="95"/>
    </row>
    <row r="538">
      <c r="A538" s="95"/>
      <c r="B538" s="95"/>
      <c r="C538" s="95"/>
      <c r="D538" s="95"/>
      <c r="E538" s="95"/>
      <c r="F538" s="95"/>
      <c r="G538" s="95"/>
      <c r="H538" s="95"/>
      <c r="I538" s="95"/>
      <c r="J538" s="95"/>
      <c r="K538" s="95"/>
      <c r="L538" s="95"/>
      <c r="M538" s="95"/>
      <c r="N538" s="95"/>
      <c r="O538" s="95"/>
      <c r="P538" s="95"/>
      <c r="Q538" s="95"/>
      <c r="R538" s="95"/>
      <c r="S538" s="95"/>
      <c r="T538" s="95"/>
      <c r="U538" s="95"/>
      <c r="V538" s="95"/>
      <c r="W538" s="95"/>
      <c r="X538" s="95"/>
      <c r="Y538" s="95"/>
    </row>
    <row r="539">
      <c r="A539" s="95"/>
      <c r="B539" s="95"/>
      <c r="C539" s="95"/>
      <c r="D539" s="95"/>
      <c r="E539" s="95"/>
      <c r="F539" s="95"/>
      <c r="G539" s="95"/>
      <c r="H539" s="95"/>
      <c r="I539" s="95"/>
      <c r="J539" s="95"/>
      <c r="K539" s="95"/>
      <c r="L539" s="95"/>
      <c r="M539" s="95"/>
      <c r="N539" s="95"/>
      <c r="O539" s="95"/>
      <c r="P539" s="95"/>
      <c r="Q539" s="95"/>
      <c r="R539" s="95"/>
      <c r="S539" s="95"/>
      <c r="T539" s="95"/>
      <c r="U539" s="95"/>
      <c r="V539" s="95"/>
      <c r="W539" s="95"/>
      <c r="X539" s="95"/>
      <c r="Y539" s="95"/>
    </row>
    <row r="540">
      <c r="A540" s="95"/>
      <c r="B540" s="95"/>
      <c r="C540" s="95"/>
      <c r="D540" s="95"/>
      <c r="E540" s="95"/>
      <c r="F540" s="95"/>
      <c r="G540" s="95"/>
      <c r="H540" s="95"/>
      <c r="I540" s="95"/>
      <c r="J540" s="95"/>
      <c r="K540" s="95"/>
      <c r="L540" s="95"/>
      <c r="M540" s="95"/>
      <c r="N540" s="95"/>
      <c r="O540" s="95"/>
      <c r="P540" s="95"/>
      <c r="Q540" s="95"/>
      <c r="R540" s="95"/>
      <c r="S540" s="95"/>
      <c r="T540" s="95"/>
      <c r="U540" s="95"/>
      <c r="V540" s="95"/>
      <c r="W540" s="95"/>
      <c r="X540" s="95"/>
      <c r="Y540" s="95"/>
    </row>
    <row r="541">
      <c r="A541" s="95"/>
      <c r="B541" s="95"/>
      <c r="C541" s="95"/>
      <c r="D541" s="95"/>
      <c r="E541" s="95"/>
      <c r="F541" s="95"/>
      <c r="G541" s="95"/>
      <c r="H541" s="95"/>
      <c r="I541" s="95"/>
      <c r="J541" s="95"/>
      <c r="K541" s="95"/>
      <c r="L541" s="95"/>
      <c r="M541" s="95"/>
      <c r="N541" s="95"/>
      <c r="O541" s="95"/>
      <c r="P541" s="95"/>
      <c r="Q541" s="95"/>
      <c r="R541" s="95"/>
      <c r="S541" s="95"/>
      <c r="T541" s="95"/>
      <c r="U541" s="95"/>
      <c r="V541" s="95"/>
      <c r="W541" s="95"/>
      <c r="X541" s="95"/>
      <c r="Y541" s="95"/>
    </row>
    <row r="542">
      <c r="A542" s="95"/>
      <c r="B542" s="95"/>
      <c r="C542" s="95"/>
      <c r="D542" s="95"/>
      <c r="E542" s="95"/>
      <c r="F542" s="95"/>
      <c r="G542" s="95"/>
      <c r="H542" s="95"/>
      <c r="I542" s="95"/>
      <c r="J542" s="95"/>
      <c r="K542" s="95"/>
      <c r="L542" s="95"/>
      <c r="M542" s="95"/>
      <c r="N542" s="95"/>
      <c r="O542" s="95"/>
      <c r="P542" s="95"/>
      <c r="Q542" s="95"/>
      <c r="R542" s="95"/>
      <c r="S542" s="95"/>
      <c r="T542" s="95"/>
      <c r="U542" s="95"/>
      <c r="V542" s="95"/>
      <c r="W542" s="95"/>
      <c r="X542" s="95"/>
      <c r="Y542" s="95"/>
    </row>
    <row r="543">
      <c r="A543" s="95"/>
      <c r="B543" s="95"/>
      <c r="C543" s="95"/>
      <c r="D543" s="95"/>
      <c r="E543" s="95"/>
      <c r="F543" s="95"/>
      <c r="G543" s="95"/>
      <c r="H543" s="95"/>
      <c r="I543" s="95"/>
      <c r="J543" s="95"/>
      <c r="K543" s="95"/>
      <c r="L543" s="95"/>
      <c r="M543" s="95"/>
      <c r="N543" s="95"/>
      <c r="O543" s="95"/>
      <c r="P543" s="95"/>
      <c r="Q543" s="95"/>
      <c r="R543" s="95"/>
      <c r="S543" s="95"/>
      <c r="T543" s="95"/>
      <c r="U543" s="95"/>
      <c r="V543" s="95"/>
      <c r="W543" s="95"/>
      <c r="X543" s="95"/>
      <c r="Y543" s="95"/>
    </row>
    <row r="544">
      <c r="A544" s="95"/>
      <c r="B544" s="95"/>
      <c r="C544" s="95"/>
      <c r="D544" s="95"/>
      <c r="E544" s="95"/>
      <c r="F544" s="95"/>
      <c r="G544" s="95"/>
      <c r="H544" s="95"/>
      <c r="I544" s="95"/>
      <c r="J544" s="95"/>
      <c r="K544" s="95"/>
      <c r="L544" s="95"/>
      <c r="M544" s="95"/>
      <c r="N544" s="95"/>
      <c r="O544" s="95"/>
      <c r="P544" s="95"/>
      <c r="Q544" s="95"/>
      <c r="R544" s="95"/>
      <c r="S544" s="95"/>
      <c r="T544" s="95"/>
      <c r="U544" s="95"/>
      <c r="V544" s="95"/>
      <c r="W544" s="95"/>
      <c r="X544" s="95"/>
      <c r="Y544" s="95"/>
    </row>
    <row r="545">
      <c r="A545" s="95"/>
      <c r="B545" s="95"/>
      <c r="C545" s="95"/>
      <c r="D545" s="95"/>
      <c r="E545" s="95"/>
      <c r="F545" s="95"/>
      <c r="G545" s="95"/>
      <c r="H545" s="95"/>
      <c r="I545" s="95"/>
      <c r="J545" s="95"/>
      <c r="K545" s="95"/>
      <c r="L545" s="95"/>
      <c r="M545" s="95"/>
      <c r="N545" s="95"/>
      <c r="O545" s="95"/>
      <c r="P545" s="95"/>
      <c r="Q545" s="95"/>
      <c r="R545" s="95"/>
      <c r="S545" s="95"/>
      <c r="T545" s="95"/>
      <c r="U545" s="95"/>
      <c r="V545" s="95"/>
      <c r="W545" s="95"/>
      <c r="X545" s="95"/>
      <c r="Y545" s="95"/>
    </row>
    <row r="546">
      <c r="A546" s="95"/>
      <c r="B546" s="95"/>
      <c r="C546" s="95"/>
      <c r="D546" s="95"/>
      <c r="E546" s="95"/>
      <c r="F546" s="95"/>
      <c r="G546" s="95"/>
      <c r="H546" s="95"/>
      <c r="I546" s="95"/>
      <c r="J546" s="95"/>
      <c r="K546" s="95"/>
      <c r="L546" s="95"/>
      <c r="M546" s="95"/>
      <c r="N546" s="95"/>
      <c r="O546" s="95"/>
      <c r="P546" s="95"/>
      <c r="Q546" s="95"/>
      <c r="R546" s="95"/>
      <c r="S546" s="95"/>
      <c r="T546" s="95"/>
      <c r="U546" s="95"/>
      <c r="V546" s="95"/>
      <c r="W546" s="95"/>
      <c r="X546" s="95"/>
      <c r="Y546" s="95"/>
    </row>
    <row r="547">
      <c r="A547" s="95"/>
      <c r="B547" s="95"/>
      <c r="C547" s="95"/>
      <c r="D547" s="95"/>
      <c r="E547" s="95"/>
      <c r="F547" s="95"/>
      <c r="G547" s="95"/>
      <c r="H547" s="95"/>
      <c r="I547" s="95"/>
      <c r="J547" s="95"/>
      <c r="K547" s="95"/>
      <c r="L547" s="95"/>
      <c r="M547" s="95"/>
      <c r="N547" s="95"/>
      <c r="O547" s="95"/>
      <c r="P547" s="95"/>
      <c r="Q547" s="95"/>
      <c r="R547" s="95"/>
      <c r="S547" s="95"/>
      <c r="T547" s="95"/>
      <c r="U547" s="95"/>
      <c r="V547" s="95"/>
      <c r="W547" s="95"/>
      <c r="X547" s="95"/>
      <c r="Y547" s="95"/>
    </row>
    <row r="548">
      <c r="A548" s="95"/>
      <c r="B548" s="95"/>
      <c r="C548" s="95"/>
      <c r="D548" s="95"/>
      <c r="E548" s="95"/>
      <c r="F548" s="95"/>
      <c r="G548" s="95"/>
      <c r="H548" s="95"/>
      <c r="I548" s="95"/>
      <c r="J548" s="95"/>
      <c r="K548" s="95"/>
      <c r="L548" s="95"/>
      <c r="M548" s="95"/>
      <c r="N548" s="95"/>
      <c r="O548" s="95"/>
      <c r="P548" s="95"/>
      <c r="Q548" s="95"/>
      <c r="R548" s="95"/>
      <c r="S548" s="95"/>
      <c r="T548" s="95"/>
      <c r="U548" s="95"/>
      <c r="V548" s="95"/>
      <c r="W548" s="95"/>
      <c r="X548" s="95"/>
      <c r="Y548" s="95"/>
    </row>
    <row r="549">
      <c r="A549" s="95"/>
      <c r="B549" s="95"/>
      <c r="C549" s="95"/>
      <c r="D549" s="95"/>
      <c r="E549" s="95"/>
      <c r="F549" s="95"/>
      <c r="G549" s="95"/>
      <c r="H549" s="95"/>
      <c r="I549" s="95"/>
      <c r="J549" s="95"/>
      <c r="K549" s="95"/>
      <c r="L549" s="95"/>
      <c r="M549" s="95"/>
      <c r="N549" s="95"/>
      <c r="O549" s="95"/>
      <c r="P549" s="95"/>
      <c r="Q549" s="95"/>
      <c r="R549" s="95"/>
      <c r="S549" s="95"/>
      <c r="T549" s="95"/>
      <c r="U549" s="95"/>
      <c r="V549" s="95"/>
      <c r="W549" s="95"/>
      <c r="X549" s="95"/>
      <c r="Y549" s="95"/>
    </row>
    <row r="550">
      <c r="A550" s="95"/>
      <c r="B550" s="95"/>
      <c r="C550" s="95"/>
      <c r="D550" s="95"/>
      <c r="E550" s="95"/>
      <c r="F550" s="95"/>
      <c r="G550" s="95"/>
      <c r="H550" s="95"/>
      <c r="I550" s="95"/>
      <c r="J550" s="95"/>
      <c r="K550" s="95"/>
      <c r="L550" s="95"/>
      <c r="M550" s="95"/>
      <c r="N550" s="95"/>
      <c r="O550" s="95"/>
      <c r="P550" s="95"/>
      <c r="Q550" s="95"/>
      <c r="R550" s="95"/>
      <c r="S550" s="95"/>
      <c r="T550" s="95"/>
      <c r="U550" s="95"/>
      <c r="V550" s="95"/>
      <c r="W550" s="95"/>
      <c r="X550" s="95"/>
      <c r="Y550" s="95"/>
    </row>
    <row r="551">
      <c r="A551" s="95"/>
      <c r="B551" s="95"/>
      <c r="C551" s="95"/>
      <c r="D551" s="95"/>
      <c r="E551" s="95"/>
      <c r="F551" s="95"/>
      <c r="G551" s="95"/>
      <c r="H551" s="95"/>
      <c r="I551" s="95"/>
      <c r="J551" s="95"/>
      <c r="K551" s="95"/>
      <c r="L551" s="95"/>
      <c r="M551" s="95"/>
      <c r="N551" s="95"/>
      <c r="O551" s="95"/>
      <c r="P551" s="95"/>
      <c r="Q551" s="95"/>
      <c r="R551" s="95"/>
      <c r="S551" s="95"/>
      <c r="T551" s="95"/>
      <c r="U551" s="95"/>
      <c r="V551" s="95"/>
      <c r="W551" s="95"/>
      <c r="X551" s="95"/>
      <c r="Y551" s="95"/>
    </row>
    <row r="552">
      <c r="A552" s="95"/>
      <c r="B552" s="95"/>
      <c r="C552" s="95"/>
      <c r="D552" s="95"/>
      <c r="E552" s="95"/>
      <c r="F552" s="95"/>
      <c r="G552" s="95"/>
      <c r="H552" s="95"/>
      <c r="I552" s="95"/>
      <c r="J552" s="95"/>
      <c r="K552" s="95"/>
      <c r="L552" s="95"/>
      <c r="M552" s="95"/>
      <c r="N552" s="95"/>
      <c r="O552" s="95"/>
      <c r="P552" s="95"/>
      <c r="Q552" s="95"/>
      <c r="R552" s="95"/>
      <c r="S552" s="95"/>
      <c r="T552" s="95"/>
      <c r="U552" s="95"/>
      <c r="V552" s="95"/>
      <c r="W552" s="95"/>
      <c r="X552" s="95"/>
      <c r="Y552" s="95"/>
    </row>
    <row r="553">
      <c r="A553" s="95"/>
      <c r="B553" s="95"/>
      <c r="C553" s="95"/>
      <c r="D553" s="95"/>
      <c r="E553" s="95"/>
      <c r="F553" s="95"/>
      <c r="G553" s="95"/>
      <c r="H553" s="95"/>
      <c r="I553" s="95"/>
      <c r="J553" s="95"/>
      <c r="K553" s="95"/>
      <c r="L553" s="95"/>
      <c r="M553" s="95"/>
      <c r="N553" s="95"/>
      <c r="O553" s="95"/>
      <c r="P553" s="95"/>
      <c r="Q553" s="95"/>
      <c r="R553" s="95"/>
      <c r="S553" s="95"/>
      <c r="T553" s="95"/>
      <c r="U553" s="95"/>
      <c r="V553" s="95"/>
      <c r="W553" s="95"/>
      <c r="X553" s="95"/>
      <c r="Y553" s="95"/>
    </row>
    <row r="554">
      <c r="A554" s="95"/>
      <c r="B554" s="95"/>
      <c r="C554" s="95"/>
      <c r="D554" s="95"/>
      <c r="E554" s="95"/>
      <c r="F554" s="95"/>
      <c r="G554" s="95"/>
      <c r="H554" s="95"/>
      <c r="I554" s="95"/>
      <c r="J554" s="95"/>
      <c r="K554" s="95"/>
      <c r="L554" s="95"/>
      <c r="M554" s="95"/>
      <c r="N554" s="95"/>
      <c r="O554" s="95"/>
      <c r="P554" s="95"/>
      <c r="Q554" s="95"/>
      <c r="R554" s="95"/>
      <c r="S554" s="95"/>
      <c r="T554" s="95"/>
      <c r="U554" s="95"/>
      <c r="V554" s="95"/>
      <c r="W554" s="95"/>
      <c r="X554" s="95"/>
      <c r="Y554" s="95"/>
    </row>
    <row r="555">
      <c r="A555" s="95"/>
      <c r="B555" s="95"/>
      <c r="C555" s="95"/>
      <c r="D555" s="95"/>
      <c r="E555" s="95"/>
      <c r="F555" s="95"/>
      <c r="G555" s="95"/>
      <c r="H555" s="95"/>
      <c r="I555" s="95"/>
      <c r="J555" s="95"/>
      <c r="K555" s="95"/>
      <c r="L555" s="95"/>
      <c r="M555" s="95"/>
      <c r="N555" s="95"/>
      <c r="O555" s="95"/>
      <c r="P555" s="95"/>
      <c r="Q555" s="95"/>
      <c r="R555" s="95"/>
      <c r="S555" s="95"/>
      <c r="T555" s="95"/>
      <c r="U555" s="95"/>
      <c r="V555" s="95"/>
      <c r="W555" s="95"/>
      <c r="X555" s="95"/>
      <c r="Y555" s="95"/>
    </row>
    <row r="556">
      <c r="A556" s="95"/>
      <c r="B556" s="95"/>
      <c r="C556" s="95"/>
      <c r="D556" s="95"/>
      <c r="E556" s="95"/>
      <c r="F556" s="95"/>
      <c r="G556" s="95"/>
      <c r="H556" s="95"/>
      <c r="I556" s="95"/>
      <c r="J556" s="95"/>
      <c r="K556" s="95"/>
      <c r="L556" s="95"/>
      <c r="M556" s="95"/>
      <c r="N556" s="95"/>
      <c r="O556" s="95"/>
      <c r="P556" s="95"/>
      <c r="Q556" s="95"/>
      <c r="R556" s="95"/>
      <c r="S556" s="95"/>
      <c r="T556" s="95"/>
      <c r="U556" s="95"/>
      <c r="V556" s="95"/>
      <c r="W556" s="95"/>
      <c r="X556" s="95"/>
      <c r="Y556" s="95"/>
    </row>
    <row r="557">
      <c r="A557" s="95"/>
      <c r="B557" s="95"/>
      <c r="C557" s="95"/>
      <c r="D557" s="95"/>
      <c r="E557" s="95"/>
      <c r="F557" s="95"/>
      <c r="G557" s="95"/>
      <c r="H557" s="95"/>
      <c r="I557" s="95"/>
      <c r="J557" s="95"/>
      <c r="K557" s="95"/>
      <c r="L557" s="95"/>
      <c r="M557" s="95"/>
      <c r="N557" s="95"/>
      <c r="O557" s="95"/>
      <c r="P557" s="95"/>
      <c r="Q557" s="95"/>
      <c r="R557" s="95"/>
      <c r="S557" s="95"/>
      <c r="T557" s="95"/>
      <c r="U557" s="95"/>
      <c r="V557" s="95"/>
      <c r="W557" s="95"/>
      <c r="X557" s="95"/>
      <c r="Y557" s="95"/>
    </row>
    <row r="558">
      <c r="A558" s="95"/>
      <c r="B558" s="95"/>
      <c r="C558" s="95"/>
      <c r="D558" s="95"/>
      <c r="E558" s="95"/>
      <c r="F558" s="95"/>
      <c r="G558" s="95"/>
      <c r="H558" s="95"/>
      <c r="I558" s="95"/>
      <c r="J558" s="95"/>
      <c r="K558" s="95"/>
      <c r="L558" s="95"/>
      <c r="M558" s="95"/>
      <c r="N558" s="95"/>
      <c r="O558" s="95"/>
      <c r="P558" s="95"/>
      <c r="Q558" s="95"/>
      <c r="R558" s="95"/>
      <c r="S558" s="95"/>
      <c r="T558" s="95"/>
      <c r="U558" s="95"/>
      <c r="V558" s="95"/>
      <c r="W558" s="95"/>
      <c r="X558" s="95"/>
      <c r="Y558" s="95"/>
    </row>
    <row r="559">
      <c r="A559" s="95"/>
      <c r="B559" s="95"/>
      <c r="C559" s="95"/>
      <c r="D559" s="95"/>
      <c r="E559" s="95"/>
      <c r="F559" s="95"/>
      <c r="G559" s="95"/>
      <c r="H559" s="95"/>
      <c r="I559" s="95"/>
      <c r="J559" s="95"/>
      <c r="K559" s="95"/>
      <c r="L559" s="95"/>
      <c r="M559" s="95"/>
      <c r="N559" s="95"/>
      <c r="O559" s="95"/>
      <c r="P559" s="95"/>
      <c r="Q559" s="95"/>
      <c r="R559" s="95"/>
      <c r="S559" s="95"/>
      <c r="T559" s="95"/>
      <c r="U559" s="95"/>
      <c r="V559" s="95"/>
      <c r="W559" s="95"/>
      <c r="X559" s="95"/>
      <c r="Y559" s="95"/>
    </row>
    <row r="560">
      <c r="A560" s="95"/>
      <c r="B560" s="95"/>
      <c r="C560" s="95"/>
      <c r="D560" s="95"/>
      <c r="E560" s="95"/>
      <c r="F560" s="95"/>
      <c r="G560" s="95"/>
      <c r="H560" s="95"/>
      <c r="I560" s="95"/>
      <c r="J560" s="95"/>
      <c r="K560" s="95"/>
      <c r="L560" s="95"/>
      <c r="M560" s="95"/>
      <c r="N560" s="95"/>
      <c r="O560" s="95"/>
      <c r="P560" s="95"/>
      <c r="Q560" s="95"/>
      <c r="R560" s="95"/>
      <c r="S560" s="95"/>
      <c r="T560" s="95"/>
      <c r="U560" s="95"/>
      <c r="V560" s="95"/>
      <c r="W560" s="95"/>
      <c r="X560" s="95"/>
      <c r="Y560" s="95"/>
    </row>
    <row r="561">
      <c r="A561" s="95"/>
      <c r="B561" s="95"/>
      <c r="C561" s="95"/>
      <c r="D561" s="95"/>
      <c r="E561" s="95"/>
      <c r="F561" s="95"/>
      <c r="G561" s="95"/>
      <c r="H561" s="95"/>
      <c r="I561" s="95"/>
      <c r="J561" s="95"/>
      <c r="K561" s="95"/>
      <c r="L561" s="95"/>
      <c r="M561" s="95"/>
      <c r="N561" s="95"/>
      <c r="O561" s="95"/>
      <c r="P561" s="95"/>
      <c r="Q561" s="95"/>
      <c r="R561" s="95"/>
      <c r="S561" s="95"/>
      <c r="T561" s="95"/>
      <c r="U561" s="95"/>
      <c r="V561" s="95"/>
      <c r="W561" s="95"/>
      <c r="X561" s="95"/>
      <c r="Y561" s="95"/>
    </row>
    <row r="562">
      <c r="A562" s="95"/>
      <c r="B562" s="95"/>
      <c r="C562" s="95"/>
      <c r="D562" s="95"/>
      <c r="E562" s="95"/>
      <c r="F562" s="95"/>
      <c r="G562" s="95"/>
      <c r="H562" s="95"/>
      <c r="I562" s="95"/>
      <c r="J562" s="95"/>
      <c r="K562" s="95"/>
      <c r="L562" s="95"/>
      <c r="M562" s="95"/>
      <c r="N562" s="95"/>
      <c r="O562" s="95"/>
      <c r="P562" s="95"/>
      <c r="Q562" s="95"/>
      <c r="R562" s="95"/>
      <c r="S562" s="95"/>
      <c r="T562" s="95"/>
      <c r="U562" s="95"/>
      <c r="V562" s="95"/>
      <c r="W562" s="95"/>
      <c r="X562" s="95"/>
      <c r="Y562" s="95"/>
    </row>
    <row r="563">
      <c r="A563" s="95"/>
      <c r="B563" s="95"/>
      <c r="C563" s="95"/>
      <c r="D563" s="95"/>
      <c r="E563" s="95"/>
      <c r="F563" s="95"/>
      <c r="G563" s="95"/>
      <c r="H563" s="95"/>
      <c r="I563" s="95"/>
      <c r="J563" s="95"/>
      <c r="K563" s="95"/>
      <c r="L563" s="95"/>
      <c r="M563" s="95"/>
      <c r="N563" s="95"/>
      <c r="O563" s="95"/>
      <c r="P563" s="95"/>
      <c r="Q563" s="95"/>
      <c r="R563" s="95"/>
      <c r="S563" s="95"/>
      <c r="T563" s="95"/>
      <c r="U563" s="95"/>
      <c r="V563" s="95"/>
      <c r="W563" s="95"/>
      <c r="X563" s="95"/>
      <c r="Y563" s="95"/>
    </row>
    <row r="564">
      <c r="A564" s="95"/>
      <c r="B564" s="95"/>
      <c r="C564" s="95"/>
      <c r="D564" s="95"/>
      <c r="E564" s="95"/>
      <c r="F564" s="95"/>
      <c r="G564" s="95"/>
      <c r="H564" s="95"/>
      <c r="I564" s="95"/>
      <c r="J564" s="95"/>
      <c r="K564" s="95"/>
      <c r="L564" s="95"/>
      <c r="M564" s="95"/>
      <c r="N564" s="95"/>
      <c r="O564" s="95"/>
      <c r="P564" s="95"/>
      <c r="Q564" s="95"/>
      <c r="R564" s="95"/>
      <c r="S564" s="95"/>
      <c r="T564" s="95"/>
      <c r="U564" s="95"/>
      <c r="V564" s="95"/>
      <c r="W564" s="95"/>
      <c r="X564" s="95"/>
      <c r="Y564" s="95"/>
    </row>
    <row r="565">
      <c r="A565" s="95"/>
      <c r="B565" s="95"/>
      <c r="C565" s="95"/>
      <c r="D565" s="95"/>
      <c r="E565" s="95"/>
      <c r="F565" s="95"/>
      <c r="G565" s="95"/>
      <c r="H565" s="95"/>
      <c r="I565" s="95"/>
      <c r="J565" s="95"/>
      <c r="K565" s="95"/>
      <c r="L565" s="95"/>
      <c r="M565" s="95"/>
      <c r="N565" s="95"/>
      <c r="O565" s="95"/>
      <c r="P565" s="95"/>
      <c r="Q565" s="95"/>
      <c r="R565" s="95"/>
      <c r="S565" s="95"/>
      <c r="T565" s="95"/>
      <c r="U565" s="95"/>
      <c r="V565" s="95"/>
      <c r="W565" s="95"/>
      <c r="X565" s="95"/>
      <c r="Y565" s="95"/>
    </row>
    <row r="566">
      <c r="A566" s="95"/>
      <c r="B566" s="95"/>
      <c r="C566" s="95"/>
      <c r="D566" s="95"/>
      <c r="E566" s="95"/>
      <c r="F566" s="95"/>
      <c r="G566" s="95"/>
      <c r="H566" s="95"/>
      <c r="I566" s="95"/>
      <c r="J566" s="95"/>
      <c r="K566" s="95"/>
      <c r="L566" s="95"/>
      <c r="M566" s="95"/>
      <c r="N566" s="95"/>
      <c r="O566" s="95"/>
      <c r="P566" s="95"/>
      <c r="Q566" s="95"/>
      <c r="R566" s="95"/>
      <c r="S566" s="95"/>
      <c r="T566" s="95"/>
      <c r="U566" s="95"/>
      <c r="V566" s="95"/>
      <c r="W566" s="95"/>
      <c r="X566" s="95"/>
      <c r="Y566" s="95"/>
    </row>
    <row r="567">
      <c r="A567" s="95"/>
      <c r="B567" s="95"/>
      <c r="C567" s="95"/>
      <c r="D567" s="95"/>
      <c r="E567" s="95"/>
      <c r="F567" s="95"/>
      <c r="G567" s="95"/>
      <c r="H567" s="95"/>
      <c r="I567" s="95"/>
      <c r="J567" s="95"/>
      <c r="K567" s="95"/>
      <c r="L567" s="95"/>
      <c r="M567" s="95"/>
      <c r="N567" s="95"/>
      <c r="O567" s="95"/>
      <c r="P567" s="95"/>
      <c r="Q567" s="95"/>
      <c r="R567" s="95"/>
      <c r="S567" s="95"/>
      <c r="T567" s="95"/>
      <c r="U567" s="95"/>
      <c r="V567" s="95"/>
      <c r="W567" s="95"/>
      <c r="X567" s="95"/>
      <c r="Y567" s="95"/>
    </row>
    <row r="568">
      <c r="A568" s="95"/>
      <c r="B568" s="95"/>
      <c r="C568" s="95"/>
      <c r="D568" s="95"/>
      <c r="E568" s="95"/>
      <c r="F568" s="95"/>
      <c r="G568" s="95"/>
      <c r="H568" s="95"/>
      <c r="I568" s="95"/>
      <c r="J568" s="95"/>
      <c r="K568" s="95"/>
      <c r="L568" s="95"/>
      <c r="M568" s="95"/>
      <c r="N568" s="95"/>
      <c r="O568" s="95"/>
      <c r="P568" s="95"/>
      <c r="Q568" s="95"/>
      <c r="R568" s="95"/>
      <c r="S568" s="95"/>
      <c r="T568" s="95"/>
      <c r="U568" s="95"/>
      <c r="V568" s="95"/>
      <c r="W568" s="95"/>
      <c r="X568" s="95"/>
      <c r="Y568" s="95"/>
    </row>
    <row r="569">
      <c r="A569" s="95"/>
      <c r="B569" s="95"/>
      <c r="C569" s="95"/>
      <c r="D569" s="95"/>
      <c r="E569" s="95"/>
      <c r="F569" s="95"/>
      <c r="G569" s="95"/>
      <c r="H569" s="95"/>
      <c r="I569" s="95"/>
      <c r="J569" s="95"/>
      <c r="K569" s="95"/>
      <c r="L569" s="95"/>
      <c r="M569" s="95"/>
      <c r="N569" s="95"/>
      <c r="O569" s="95"/>
      <c r="P569" s="95"/>
      <c r="Q569" s="95"/>
      <c r="R569" s="95"/>
      <c r="S569" s="95"/>
      <c r="T569" s="95"/>
      <c r="U569" s="95"/>
      <c r="V569" s="95"/>
      <c r="W569" s="95"/>
      <c r="X569" s="95"/>
      <c r="Y569" s="95"/>
    </row>
    <row r="570">
      <c r="A570" s="95"/>
      <c r="B570" s="95"/>
      <c r="C570" s="95"/>
      <c r="D570" s="95"/>
      <c r="E570" s="95"/>
      <c r="F570" s="95"/>
      <c r="G570" s="95"/>
      <c r="H570" s="95"/>
      <c r="I570" s="95"/>
      <c r="J570" s="95"/>
      <c r="K570" s="95"/>
      <c r="L570" s="95"/>
      <c r="M570" s="95"/>
      <c r="N570" s="95"/>
      <c r="O570" s="95"/>
      <c r="P570" s="95"/>
      <c r="Q570" s="95"/>
      <c r="R570" s="95"/>
      <c r="S570" s="95"/>
      <c r="T570" s="95"/>
      <c r="U570" s="95"/>
      <c r="V570" s="95"/>
      <c r="W570" s="95"/>
      <c r="X570" s="95"/>
      <c r="Y570" s="95"/>
    </row>
    <row r="571">
      <c r="A571" s="95"/>
      <c r="B571" s="95"/>
      <c r="C571" s="95"/>
      <c r="D571" s="95"/>
      <c r="E571" s="95"/>
      <c r="F571" s="95"/>
      <c r="G571" s="95"/>
      <c r="H571" s="95"/>
      <c r="I571" s="95"/>
      <c r="J571" s="95"/>
      <c r="K571" s="95"/>
      <c r="L571" s="95"/>
      <c r="M571" s="95"/>
      <c r="N571" s="95"/>
      <c r="O571" s="95"/>
      <c r="P571" s="95"/>
      <c r="Q571" s="95"/>
      <c r="R571" s="95"/>
      <c r="S571" s="95"/>
      <c r="T571" s="95"/>
      <c r="U571" s="95"/>
      <c r="V571" s="95"/>
      <c r="W571" s="95"/>
      <c r="X571" s="95"/>
      <c r="Y571" s="95"/>
    </row>
    <row r="572">
      <c r="A572" s="95"/>
      <c r="B572" s="95"/>
      <c r="C572" s="95"/>
      <c r="D572" s="95"/>
      <c r="E572" s="95"/>
      <c r="F572" s="95"/>
      <c r="G572" s="95"/>
      <c r="H572" s="95"/>
      <c r="I572" s="95"/>
      <c r="J572" s="95"/>
      <c r="K572" s="95"/>
      <c r="L572" s="95"/>
      <c r="M572" s="95"/>
      <c r="N572" s="95"/>
      <c r="O572" s="95"/>
      <c r="P572" s="95"/>
      <c r="Q572" s="95"/>
      <c r="R572" s="95"/>
      <c r="S572" s="95"/>
      <c r="T572" s="95"/>
      <c r="U572" s="95"/>
      <c r="V572" s="95"/>
      <c r="W572" s="95"/>
      <c r="X572" s="95"/>
      <c r="Y572" s="95"/>
    </row>
    <row r="573">
      <c r="A573" s="95"/>
      <c r="B573" s="95"/>
      <c r="C573" s="95"/>
      <c r="D573" s="95"/>
      <c r="E573" s="95"/>
      <c r="F573" s="95"/>
      <c r="G573" s="95"/>
      <c r="H573" s="95"/>
      <c r="I573" s="95"/>
      <c r="J573" s="95"/>
      <c r="K573" s="95"/>
      <c r="L573" s="95"/>
      <c r="M573" s="95"/>
      <c r="N573" s="95"/>
      <c r="O573" s="95"/>
      <c r="P573" s="95"/>
      <c r="Q573" s="95"/>
      <c r="R573" s="95"/>
      <c r="S573" s="95"/>
      <c r="T573" s="95"/>
      <c r="U573" s="95"/>
      <c r="V573" s="95"/>
      <c r="W573" s="95"/>
      <c r="X573" s="95"/>
      <c r="Y573" s="95"/>
    </row>
    <row r="574">
      <c r="A574" s="95"/>
      <c r="B574" s="95"/>
      <c r="C574" s="95"/>
      <c r="D574" s="95"/>
      <c r="E574" s="95"/>
      <c r="F574" s="95"/>
      <c r="G574" s="95"/>
      <c r="H574" s="95"/>
      <c r="I574" s="95"/>
      <c r="J574" s="95"/>
      <c r="K574" s="95"/>
      <c r="L574" s="95"/>
      <c r="M574" s="95"/>
      <c r="N574" s="95"/>
      <c r="O574" s="95"/>
      <c r="P574" s="95"/>
      <c r="Q574" s="95"/>
      <c r="R574" s="95"/>
      <c r="S574" s="95"/>
      <c r="T574" s="95"/>
      <c r="U574" s="95"/>
      <c r="V574" s="95"/>
      <c r="W574" s="95"/>
      <c r="X574" s="95"/>
      <c r="Y574" s="95"/>
    </row>
    <row r="575">
      <c r="A575" s="95"/>
      <c r="B575" s="95"/>
      <c r="C575" s="95"/>
      <c r="D575" s="95"/>
      <c r="E575" s="95"/>
      <c r="F575" s="95"/>
      <c r="G575" s="95"/>
      <c r="H575" s="95"/>
      <c r="I575" s="95"/>
      <c r="J575" s="95"/>
      <c r="K575" s="95"/>
      <c r="L575" s="95"/>
      <c r="M575" s="95"/>
      <c r="N575" s="95"/>
      <c r="O575" s="95"/>
      <c r="P575" s="95"/>
      <c r="Q575" s="95"/>
      <c r="R575" s="95"/>
      <c r="S575" s="95"/>
      <c r="T575" s="95"/>
      <c r="U575" s="95"/>
      <c r="V575" s="95"/>
      <c r="W575" s="95"/>
      <c r="X575" s="95"/>
      <c r="Y575" s="95"/>
    </row>
    <row r="576">
      <c r="A576" s="95"/>
      <c r="B576" s="95"/>
      <c r="C576" s="95"/>
      <c r="D576" s="95"/>
      <c r="E576" s="95"/>
      <c r="F576" s="95"/>
      <c r="G576" s="95"/>
      <c r="H576" s="95"/>
      <c r="I576" s="95"/>
      <c r="J576" s="95"/>
      <c r="K576" s="95"/>
      <c r="L576" s="95"/>
      <c r="M576" s="95"/>
      <c r="N576" s="95"/>
      <c r="O576" s="95"/>
      <c r="P576" s="95"/>
      <c r="Q576" s="95"/>
      <c r="R576" s="95"/>
      <c r="S576" s="95"/>
      <c r="T576" s="95"/>
      <c r="U576" s="95"/>
      <c r="V576" s="95"/>
      <c r="W576" s="95"/>
      <c r="X576" s="95"/>
      <c r="Y576" s="95"/>
    </row>
    <row r="577">
      <c r="A577" s="95"/>
      <c r="B577" s="95"/>
      <c r="C577" s="95"/>
      <c r="D577" s="95"/>
      <c r="E577" s="95"/>
      <c r="F577" s="95"/>
      <c r="G577" s="95"/>
      <c r="H577" s="95"/>
      <c r="I577" s="95"/>
      <c r="J577" s="95"/>
      <c r="K577" s="95"/>
      <c r="L577" s="95"/>
      <c r="M577" s="95"/>
      <c r="N577" s="95"/>
      <c r="O577" s="95"/>
      <c r="P577" s="95"/>
      <c r="Q577" s="95"/>
      <c r="R577" s="95"/>
      <c r="S577" s="95"/>
      <c r="T577" s="95"/>
      <c r="U577" s="95"/>
      <c r="V577" s="95"/>
      <c r="W577" s="95"/>
      <c r="X577" s="95"/>
      <c r="Y577" s="95"/>
    </row>
    <row r="578">
      <c r="A578" s="95"/>
      <c r="B578" s="95"/>
      <c r="C578" s="95"/>
      <c r="D578" s="95"/>
      <c r="E578" s="95"/>
      <c r="F578" s="95"/>
      <c r="G578" s="95"/>
      <c r="H578" s="95"/>
      <c r="I578" s="95"/>
      <c r="J578" s="95"/>
      <c r="K578" s="95"/>
      <c r="L578" s="95"/>
      <c r="M578" s="95"/>
      <c r="N578" s="95"/>
      <c r="O578" s="95"/>
      <c r="P578" s="95"/>
      <c r="Q578" s="95"/>
      <c r="R578" s="95"/>
      <c r="S578" s="95"/>
      <c r="T578" s="95"/>
      <c r="U578" s="95"/>
      <c r="V578" s="95"/>
      <c r="W578" s="95"/>
      <c r="X578" s="95"/>
      <c r="Y578" s="95"/>
    </row>
    <row r="579">
      <c r="A579" s="95"/>
      <c r="B579" s="95"/>
      <c r="C579" s="95"/>
      <c r="D579" s="95"/>
      <c r="E579" s="95"/>
      <c r="F579" s="95"/>
      <c r="G579" s="95"/>
      <c r="H579" s="95"/>
      <c r="I579" s="95"/>
      <c r="J579" s="95"/>
      <c r="K579" s="95"/>
      <c r="L579" s="95"/>
      <c r="M579" s="95"/>
      <c r="N579" s="95"/>
      <c r="O579" s="95"/>
      <c r="P579" s="95"/>
      <c r="Q579" s="95"/>
      <c r="R579" s="95"/>
      <c r="S579" s="95"/>
      <c r="T579" s="95"/>
      <c r="U579" s="95"/>
      <c r="V579" s="95"/>
      <c r="W579" s="95"/>
      <c r="X579" s="95"/>
      <c r="Y579" s="95"/>
    </row>
    <row r="580">
      <c r="A580" s="95"/>
      <c r="B580" s="95"/>
      <c r="C580" s="95"/>
      <c r="D580" s="95"/>
      <c r="E580" s="95"/>
      <c r="F580" s="95"/>
      <c r="G580" s="95"/>
      <c r="H580" s="95"/>
      <c r="I580" s="95"/>
      <c r="J580" s="95"/>
      <c r="K580" s="95"/>
      <c r="L580" s="95"/>
      <c r="M580" s="95"/>
      <c r="N580" s="95"/>
      <c r="O580" s="95"/>
      <c r="P580" s="95"/>
      <c r="Q580" s="95"/>
      <c r="R580" s="95"/>
      <c r="S580" s="95"/>
      <c r="T580" s="95"/>
      <c r="U580" s="95"/>
      <c r="V580" s="95"/>
      <c r="W580" s="95"/>
      <c r="X580" s="95"/>
      <c r="Y580" s="95"/>
    </row>
    <row r="581">
      <c r="A581" s="95"/>
      <c r="B581" s="95"/>
      <c r="C581" s="95"/>
      <c r="D581" s="95"/>
      <c r="E581" s="95"/>
      <c r="F581" s="95"/>
      <c r="G581" s="95"/>
      <c r="H581" s="95"/>
      <c r="I581" s="95"/>
      <c r="J581" s="95"/>
      <c r="K581" s="95"/>
      <c r="L581" s="95"/>
      <c r="M581" s="95"/>
      <c r="N581" s="95"/>
      <c r="O581" s="95"/>
      <c r="P581" s="95"/>
      <c r="Q581" s="95"/>
      <c r="R581" s="95"/>
      <c r="S581" s="95"/>
      <c r="T581" s="95"/>
      <c r="U581" s="95"/>
      <c r="V581" s="95"/>
      <c r="W581" s="95"/>
      <c r="X581" s="95"/>
      <c r="Y581" s="95"/>
    </row>
    <row r="582">
      <c r="A582" s="95"/>
      <c r="B582" s="95"/>
      <c r="C582" s="95"/>
      <c r="D582" s="95"/>
      <c r="E582" s="95"/>
      <c r="F582" s="95"/>
      <c r="G582" s="95"/>
      <c r="H582" s="95"/>
      <c r="I582" s="95"/>
      <c r="J582" s="95"/>
      <c r="K582" s="95"/>
      <c r="L582" s="95"/>
      <c r="M582" s="95"/>
      <c r="N582" s="95"/>
      <c r="O582" s="95"/>
      <c r="P582" s="95"/>
      <c r="Q582" s="95"/>
      <c r="R582" s="95"/>
      <c r="S582" s="95"/>
      <c r="T582" s="95"/>
      <c r="U582" s="95"/>
      <c r="V582" s="95"/>
      <c r="W582" s="95"/>
      <c r="X582" s="95"/>
      <c r="Y582" s="95"/>
    </row>
    <row r="583">
      <c r="A583" s="95"/>
      <c r="B583" s="95"/>
      <c r="C583" s="95"/>
      <c r="D583" s="95"/>
      <c r="E583" s="95"/>
      <c r="F583" s="95"/>
      <c r="G583" s="95"/>
      <c r="H583" s="95"/>
      <c r="I583" s="95"/>
      <c r="J583" s="95"/>
      <c r="K583" s="95"/>
      <c r="L583" s="95"/>
      <c r="M583" s="95"/>
      <c r="N583" s="95"/>
      <c r="O583" s="95"/>
      <c r="P583" s="95"/>
      <c r="Q583" s="95"/>
      <c r="R583" s="95"/>
      <c r="S583" s="95"/>
      <c r="T583" s="95"/>
      <c r="U583" s="95"/>
      <c r="V583" s="95"/>
      <c r="W583" s="95"/>
      <c r="X583" s="95"/>
      <c r="Y583" s="95"/>
    </row>
    <row r="584">
      <c r="A584" s="95"/>
      <c r="B584" s="95"/>
      <c r="C584" s="95"/>
      <c r="D584" s="95"/>
      <c r="E584" s="95"/>
      <c r="F584" s="95"/>
      <c r="G584" s="95"/>
      <c r="H584" s="95"/>
      <c r="I584" s="95"/>
      <c r="J584" s="95"/>
      <c r="K584" s="95"/>
      <c r="L584" s="95"/>
      <c r="M584" s="95"/>
      <c r="N584" s="95"/>
      <c r="O584" s="95"/>
      <c r="P584" s="95"/>
      <c r="Q584" s="95"/>
      <c r="R584" s="95"/>
      <c r="S584" s="95"/>
      <c r="T584" s="95"/>
      <c r="U584" s="95"/>
      <c r="V584" s="95"/>
      <c r="W584" s="95"/>
      <c r="X584" s="95"/>
      <c r="Y584" s="95"/>
    </row>
    <row r="585">
      <c r="A585" s="95"/>
      <c r="B585" s="95"/>
      <c r="C585" s="95"/>
      <c r="D585" s="95"/>
      <c r="E585" s="95"/>
      <c r="F585" s="95"/>
      <c r="G585" s="95"/>
      <c r="H585" s="95"/>
      <c r="I585" s="95"/>
      <c r="J585" s="95"/>
      <c r="K585" s="95"/>
      <c r="L585" s="95"/>
      <c r="M585" s="95"/>
      <c r="N585" s="95"/>
      <c r="O585" s="95"/>
      <c r="P585" s="95"/>
      <c r="Q585" s="95"/>
      <c r="R585" s="95"/>
      <c r="S585" s="95"/>
      <c r="T585" s="95"/>
      <c r="U585" s="95"/>
      <c r="V585" s="95"/>
      <c r="W585" s="95"/>
      <c r="X585" s="95"/>
      <c r="Y585" s="95"/>
    </row>
    <row r="586">
      <c r="A586" s="95"/>
      <c r="B586" s="95"/>
      <c r="C586" s="95"/>
      <c r="D586" s="95"/>
      <c r="E586" s="95"/>
      <c r="F586" s="95"/>
      <c r="G586" s="95"/>
      <c r="H586" s="95"/>
      <c r="I586" s="95"/>
      <c r="J586" s="95"/>
      <c r="K586" s="95"/>
      <c r="L586" s="95"/>
      <c r="M586" s="95"/>
      <c r="N586" s="95"/>
      <c r="O586" s="95"/>
      <c r="P586" s="95"/>
      <c r="Q586" s="95"/>
      <c r="R586" s="95"/>
      <c r="S586" s="95"/>
      <c r="T586" s="95"/>
      <c r="U586" s="95"/>
      <c r="V586" s="95"/>
      <c r="W586" s="95"/>
      <c r="X586" s="95"/>
      <c r="Y586" s="95"/>
    </row>
    <row r="587">
      <c r="A587" s="95"/>
      <c r="B587" s="95"/>
      <c r="C587" s="95"/>
      <c r="D587" s="95"/>
      <c r="E587" s="95"/>
      <c r="F587" s="95"/>
      <c r="G587" s="95"/>
      <c r="H587" s="95"/>
      <c r="I587" s="95"/>
      <c r="J587" s="95"/>
      <c r="K587" s="95"/>
      <c r="L587" s="95"/>
      <c r="M587" s="95"/>
      <c r="N587" s="95"/>
      <c r="O587" s="95"/>
      <c r="P587" s="95"/>
      <c r="Q587" s="95"/>
      <c r="R587" s="95"/>
      <c r="S587" s="95"/>
      <c r="T587" s="95"/>
      <c r="U587" s="95"/>
      <c r="V587" s="95"/>
      <c r="W587" s="95"/>
      <c r="X587" s="95"/>
      <c r="Y587" s="95"/>
    </row>
    <row r="588">
      <c r="A588" s="95"/>
      <c r="B588" s="95"/>
      <c r="C588" s="95"/>
      <c r="D588" s="95"/>
      <c r="E588" s="95"/>
      <c r="F588" s="95"/>
      <c r="G588" s="95"/>
      <c r="H588" s="95"/>
      <c r="I588" s="95"/>
      <c r="J588" s="95"/>
      <c r="K588" s="95"/>
      <c r="L588" s="95"/>
      <c r="M588" s="95"/>
      <c r="N588" s="95"/>
      <c r="O588" s="95"/>
      <c r="P588" s="95"/>
      <c r="Q588" s="95"/>
      <c r="R588" s="95"/>
      <c r="S588" s="95"/>
      <c r="T588" s="95"/>
      <c r="U588" s="95"/>
      <c r="V588" s="95"/>
      <c r="W588" s="95"/>
      <c r="X588" s="95"/>
      <c r="Y588" s="95"/>
    </row>
    <row r="589">
      <c r="A589" s="95"/>
      <c r="B589" s="95"/>
      <c r="C589" s="95"/>
      <c r="D589" s="95"/>
      <c r="E589" s="95"/>
      <c r="F589" s="95"/>
      <c r="G589" s="95"/>
      <c r="H589" s="95"/>
      <c r="I589" s="95"/>
      <c r="J589" s="95"/>
      <c r="K589" s="95"/>
      <c r="L589" s="95"/>
      <c r="M589" s="95"/>
      <c r="N589" s="95"/>
      <c r="O589" s="95"/>
      <c r="P589" s="95"/>
      <c r="Q589" s="95"/>
      <c r="R589" s="95"/>
      <c r="S589" s="95"/>
      <c r="T589" s="95"/>
      <c r="U589" s="95"/>
      <c r="V589" s="95"/>
      <c r="W589" s="95"/>
      <c r="X589" s="95"/>
      <c r="Y589" s="95"/>
    </row>
    <row r="590">
      <c r="A590" s="95"/>
      <c r="B590" s="95"/>
      <c r="C590" s="95"/>
      <c r="D590" s="95"/>
      <c r="E590" s="95"/>
      <c r="F590" s="95"/>
      <c r="G590" s="95"/>
      <c r="H590" s="95"/>
      <c r="I590" s="95"/>
      <c r="J590" s="95"/>
      <c r="K590" s="95"/>
      <c r="L590" s="95"/>
      <c r="M590" s="95"/>
      <c r="N590" s="95"/>
      <c r="O590" s="95"/>
      <c r="P590" s="95"/>
      <c r="Q590" s="95"/>
      <c r="R590" s="95"/>
      <c r="S590" s="95"/>
      <c r="T590" s="95"/>
      <c r="U590" s="95"/>
      <c r="V590" s="95"/>
      <c r="W590" s="95"/>
      <c r="X590" s="95"/>
      <c r="Y590" s="95"/>
    </row>
    <row r="591">
      <c r="A591" s="95"/>
      <c r="B591" s="95"/>
      <c r="C591" s="95"/>
      <c r="D591" s="95"/>
      <c r="E591" s="95"/>
      <c r="F591" s="95"/>
      <c r="G591" s="95"/>
      <c r="H591" s="95"/>
      <c r="I591" s="95"/>
      <c r="J591" s="95"/>
      <c r="K591" s="95"/>
      <c r="L591" s="95"/>
      <c r="M591" s="95"/>
      <c r="N591" s="95"/>
      <c r="O591" s="95"/>
      <c r="P591" s="95"/>
      <c r="Q591" s="95"/>
      <c r="R591" s="95"/>
      <c r="S591" s="95"/>
      <c r="T591" s="95"/>
      <c r="U591" s="95"/>
      <c r="V591" s="95"/>
      <c r="W591" s="95"/>
      <c r="X591" s="95"/>
      <c r="Y591" s="95"/>
    </row>
    <row r="592">
      <c r="A592" s="95"/>
      <c r="B592" s="95"/>
      <c r="C592" s="95"/>
      <c r="D592" s="95"/>
      <c r="E592" s="95"/>
      <c r="F592" s="95"/>
      <c r="G592" s="95"/>
      <c r="H592" s="95"/>
      <c r="I592" s="95"/>
      <c r="J592" s="95"/>
      <c r="K592" s="95"/>
      <c r="L592" s="95"/>
      <c r="M592" s="95"/>
      <c r="N592" s="95"/>
      <c r="O592" s="95"/>
      <c r="P592" s="95"/>
      <c r="Q592" s="95"/>
      <c r="R592" s="95"/>
      <c r="S592" s="95"/>
      <c r="T592" s="95"/>
      <c r="U592" s="95"/>
      <c r="V592" s="95"/>
      <c r="W592" s="95"/>
      <c r="X592" s="95"/>
      <c r="Y592" s="95"/>
    </row>
    <row r="593">
      <c r="A593" s="95"/>
      <c r="B593" s="95"/>
      <c r="C593" s="95"/>
      <c r="D593" s="95"/>
      <c r="E593" s="95"/>
      <c r="F593" s="95"/>
      <c r="G593" s="95"/>
      <c r="H593" s="95"/>
      <c r="I593" s="95"/>
      <c r="J593" s="95"/>
      <c r="K593" s="95"/>
      <c r="L593" s="95"/>
      <c r="M593" s="95"/>
      <c r="N593" s="95"/>
      <c r="O593" s="95"/>
      <c r="P593" s="95"/>
      <c r="Q593" s="95"/>
      <c r="R593" s="95"/>
      <c r="S593" s="95"/>
      <c r="T593" s="95"/>
      <c r="U593" s="95"/>
      <c r="V593" s="95"/>
      <c r="W593" s="95"/>
      <c r="X593" s="95"/>
      <c r="Y593" s="95"/>
    </row>
    <row r="594">
      <c r="A594" s="95"/>
      <c r="B594" s="95"/>
      <c r="C594" s="95"/>
      <c r="D594" s="95"/>
      <c r="E594" s="95"/>
      <c r="F594" s="95"/>
      <c r="G594" s="95"/>
      <c r="H594" s="95"/>
      <c r="I594" s="95"/>
      <c r="J594" s="95"/>
      <c r="K594" s="95"/>
      <c r="L594" s="95"/>
      <c r="M594" s="95"/>
      <c r="N594" s="95"/>
      <c r="O594" s="95"/>
      <c r="P594" s="95"/>
      <c r="Q594" s="95"/>
      <c r="R594" s="95"/>
      <c r="S594" s="95"/>
      <c r="T594" s="95"/>
      <c r="U594" s="95"/>
      <c r="V594" s="95"/>
      <c r="W594" s="95"/>
      <c r="X594" s="95"/>
      <c r="Y594" s="95"/>
    </row>
    <row r="595">
      <c r="A595" s="95"/>
      <c r="B595" s="95"/>
      <c r="C595" s="95"/>
      <c r="D595" s="95"/>
      <c r="E595" s="95"/>
      <c r="F595" s="95"/>
      <c r="G595" s="95"/>
      <c r="H595" s="95"/>
      <c r="I595" s="95"/>
      <c r="J595" s="95"/>
      <c r="K595" s="95"/>
      <c r="L595" s="95"/>
      <c r="M595" s="95"/>
      <c r="N595" s="95"/>
      <c r="O595" s="95"/>
      <c r="P595" s="95"/>
      <c r="Q595" s="95"/>
      <c r="R595" s="95"/>
      <c r="S595" s="95"/>
      <c r="T595" s="95"/>
      <c r="U595" s="95"/>
      <c r="V595" s="95"/>
      <c r="W595" s="95"/>
      <c r="X595" s="95"/>
      <c r="Y595" s="95"/>
    </row>
    <row r="596">
      <c r="A596" s="95"/>
      <c r="B596" s="95"/>
      <c r="C596" s="95"/>
      <c r="D596" s="95"/>
      <c r="E596" s="95"/>
      <c r="F596" s="95"/>
      <c r="G596" s="95"/>
      <c r="H596" s="95"/>
      <c r="I596" s="95"/>
      <c r="J596" s="95"/>
      <c r="K596" s="95"/>
      <c r="L596" s="95"/>
      <c r="M596" s="95"/>
      <c r="N596" s="95"/>
      <c r="O596" s="95"/>
      <c r="P596" s="95"/>
      <c r="Q596" s="95"/>
      <c r="R596" s="95"/>
      <c r="S596" s="95"/>
      <c r="T596" s="95"/>
      <c r="U596" s="95"/>
      <c r="V596" s="95"/>
      <c r="W596" s="95"/>
      <c r="X596" s="95"/>
      <c r="Y596" s="95"/>
    </row>
    <row r="597">
      <c r="A597" s="95"/>
      <c r="B597" s="95"/>
      <c r="C597" s="95"/>
      <c r="D597" s="95"/>
      <c r="E597" s="95"/>
      <c r="F597" s="95"/>
      <c r="G597" s="95"/>
      <c r="H597" s="95"/>
      <c r="I597" s="95"/>
      <c r="J597" s="95"/>
      <c r="K597" s="95"/>
      <c r="L597" s="95"/>
      <c r="M597" s="95"/>
      <c r="N597" s="95"/>
      <c r="O597" s="95"/>
      <c r="P597" s="95"/>
      <c r="Q597" s="95"/>
      <c r="R597" s="95"/>
      <c r="S597" s="95"/>
      <c r="T597" s="95"/>
      <c r="U597" s="95"/>
      <c r="V597" s="95"/>
      <c r="W597" s="95"/>
      <c r="X597" s="95"/>
      <c r="Y597" s="95"/>
    </row>
    <row r="598">
      <c r="A598" s="95"/>
      <c r="B598" s="95"/>
      <c r="C598" s="95"/>
      <c r="D598" s="95"/>
      <c r="E598" s="95"/>
      <c r="F598" s="95"/>
      <c r="G598" s="95"/>
      <c r="H598" s="95"/>
      <c r="I598" s="95"/>
      <c r="J598" s="95"/>
      <c r="K598" s="95"/>
      <c r="L598" s="95"/>
      <c r="M598" s="95"/>
      <c r="N598" s="95"/>
      <c r="O598" s="95"/>
      <c r="P598" s="95"/>
      <c r="Q598" s="95"/>
      <c r="R598" s="95"/>
      <c r="S598" s="95"/>
      <c r="T598" s="95"/>
      <c r="U598" s="95"/>
      <c r="V598" s="95"/>
      <c r="W598" s="95"/>
      <c r="X598" s="95"/>
      <c r="Y598" s="95"/>
    </row>
    <row r="599">
      <c r="A599" s="95"/>
      <c r="B599" s="95"/>
      <c r="C599" s="95"/>
      <c r="D599" s="95"/>
      <c r="E599" s="95"/>
      <c r="F599" s="95"/>
      <c r="G599" s="95"/>
      <c r="H599" s="95"/>
      <c r="I599" s="95"/>
      <c r="J599" s="95"/>
      <c r="K599" s="95"/>
      <c r="L599" s="95"/>
      <c r="M599" s="95"/>
      <c r="N599" s="95"/>
      <c r="O599" s="95"/>
      <c r="P599" s="95"/>
      <c r="Q599" s="95"/>
      <c r="R599" s="95"/>
      <c r="S599" s="95"/>
      <c r="T599" s="95"/>
      <c r="U599" s="95"/>
      <c r="V599" s="95"/>
      <c r="W599" s="95"/>
      <c r="X599" s="95"/>
      <c r="Y599" s="95"/>
    </row>
    <row r="600">
      <c r="A600" s="95"/>
      <c r="B600" s="95"/>
      <c r="C600" s="95"/>
      <c r="D600" s="95"/>
      <c r="E600" s="95"/>
      <c r="F600" s="95"/>
      <c r="G600" s="95"/>
      <c r="H600" s="95"/>
      <c r="I600" s="95"/>
      <c r="J600" s="95"/>
      <c r="K600" s="95"/>
      <c r="L600" s="95"/>
      <c r="M600" s="95"/>
      <c r="N600" s="95"/>
      <c r="O600" s="95"/>
      <c r="P600" s="95"/>
      <c r="Q600" s="95"/>
      <c r="R600" s="95"/>
      <c r="S600" s="95"/>
      <c r="T600" s="95"/>
      <c r="U600" s="95"/>
      <c r="V600" s="95"/>
      <c r="W600" s="95"/>
      <c r="X600" s="95"/>
      <c r="Y600" s="95"/>
    </row>
    <row r="601">
      <c r="A601" s="95"/>
      <c r="B601" s="95"/>
      <c r="C601" s="95"/>
      <c r="D601" s="95"/>
      <c r="E601" s="95"/>
      <c r="F601" s="95"/>
      <c r="G601" s="95"/>
      <c r="H601" s="95"/>
      <c r="I601" s="95"/>
      <c r="J601" s="95"/>
      <c r="K601" s="95"/>
      <c r="L601" s="95"/>
      <c r="M601" s="95"/>
      <c r="N601" s="95"/>
      <c r="O601" s="95"/>
      <c r="P601" s="95"/>
      <c r="Q601" s="95"/>
      <c r="R601" s="95"/>
      <c r="S601" s="95"/>
      <c r="T601" s="95"/>
      <c r="U601" s="95"/>
      <c r="V601" s="95"/>
      <c r="W601" s="95"/>
      <c r="X601" s="95"/>
      <c r="Y601" s="95"/>
    </row>
    <row r="602">
      <c r="A602" s="95"/>
      <c r="B602" s="95"/>
      <c r="C602" s="95"/>
      <c r="D602" s="95"/>
      <c r="E602" s="95"/>
      <c r="F602" s="95"/>
      <c r="G602" s="95"/>
      <c r="H602" s="95"/>
      <c r="I602" s="95"/>
      <c r="J602" s="95"/>
      <c r="K602" s="95"/>
      <c r="L602" s="95"/>
      <c r="M602" s="95"/>
      <c r="N602" s="95"/>
      <c r="O602" s="95"/>
      <c r="P602" s="95"/>
      <c r="Q602" s="95"/>
      <c r="R602" s="95"/>
      <c r="S602" s="95"/>
      <c r="T602" s="95"/>
      <c r="U602" s="95"/>
      <c r="V602" s="95"/>
      <c r="W602" s="95"/>
      <c r="X602" s="95"/>
      <c r="Y602" s="95"/>
    </row>
    <row r="603">
      <c r="A603" s="95"/>
      <c r="B603" s="95"/>
      <c r="C603" s="95"/>
      <c r="D603" s="95"/>
      <c r="E603" s="95"/>
      <c r="F603" s="95"/>
      <c r="G603" s="95"/>
      <c r="H603" s="95"/>
      <c r="I603" s="95"/>
      <c r="J603" s="95"/>
      <c r="K603" s="95"/>
      <c r="L603" s="95"/>
      <c r="M603" s="95"/>
      <c r="N603" s="95"/>
      <c r="O603" s="95"/>
      <c r="P603" s="95"/>
      <c r="Q603" s="95"/>
      <c r="R603" s="95"/>
      <c r="S603" s="95"/>
      <c r="T603" s="95"/>
      <c r="U603" s="95"/>
      <c r="V603" s="95"/>
      <c r="W603" s="95"/>
      <c r="X603" s="95"/>
      <c r="Y603" s="95"/>
    </row>
    <row r="604">
      <c r="A604" s="95"/>
      <c r="B604" s="95"/>
      <c r="C604" s="95"/>
      <c r="D604" s="95"/>
      <c r="E604" s="95"/>
      <c r="F604" s="95"/>
      <c r="G604" s="95"/>
      <c r="H604" s="95"/>
      <c r="I604" s="95"/>
      <c r="J604" s="95"/>
      <c r="K604" s="95"/>
      <c r="L604" s="95"/>
      <c r="M604" s="95"/>
      <c r="N604" s="95"/>
      <c r="O604" s="95"/>
      <c r="P604" s="95"/>
      <c r="Q604" s="95"/>
      <c r="R604" s="95"/>
      <c r="S604" s="95"/>
      <c r="T604" s="95"/>
      <c r="U604" s="95"/>
      <c r="V604" s="95"/>
      <c r="W604" s="95"/>
      <c r="X604" s="95"/>
      <c r="Y604" s="95"/>
    </row>
    <row r="605">
      <c r="A605" s="95"/>
      <c r="B605" s="95"/>
      <c r="C605" s="95"/>
      <c r="D605" s="95"/>
      <c r="E605" s="95"/>
      <c r="F605" s="95"/>
      <c r="G605" s="95"/>
      <c r="H605" s="95"/>
      <c r="I605" s="95"/>
      <c r="J605" s="95"/>
      <c r="K605" s="95"/>
      <c r="L605" s="95"/>
      <c r="M605" s="95"/>
      <c r="N605" s="95"/>
      <c r="O605" s="95"/>
      <c r="P605" s="95"/>
      <c r="Q605" s="95"/>
      <c r="R605" s="95"/>
      <c r="S605" s="95"/>
      <c r="T605" s="95"/>
      <c r="U605" s="95"/>
      <c r="V605" s="95"/>
      <c r="W605" s="95"/>
      <c r="X605" s="95"/>
      <c r="Y605" s="95"/>
    </row>
    <row r="606">
      <c r="A606" s="95"/>
      <c r="B606" s="95"/>
      <c r="C606" s="95"/>
      <c r="D606" s="95"/>
      <c r="E606" s="95"/>
      <c r="F606" s="95"/>
      <c r="G606" s="95"/>
      <c r="H606" s="95"/>
      <c r="I606" s="95"/>
      <c r="J606" s="95"/>
      <c r="K606" s="95"/>
      <c r="L606" s="95"/>
      <c r="M606" s="95"/>
      <c r="N606" s="95"/>
      <c r="O606" s="95"/>
      <c r="P606" s="95"/>
      <c r="Q606" s="95"/>
      <c r="R606" s="95"/>
      <c r="S606" s="95"/>
      <c r="T606" s="95"/>
      <c r="U606" s="95"/>
      <c r="V606" s="95"/>
      <c r="W606" s="95"/>
      <c r="X606" s="95"/>
      <c r="Y606" s="95"/>
    </row>
    <row r="607">
      <c r="A607" s="95"/>
      <c r="B607" s="95"/>
      <c r="C607" s="95"/>
      <c r="D607" s="95"/>
      <c r="E607" s="95"/>
      <c r="F607" s="95"/>
      <c r="G607" s="95"/>
      <c r="H607" s="95"/>
      <c r="I607" s="95"/>
      <c r="J607" s="95"/>
      <c r="K607" s="95"/>
      <c r="L607" s="95"/>
      <c r="M607" s="95"/>
      <c r="N607" s="95"/>
      <c r="O607" s="95"/>
      <c r="P607" s="95"/>
      <c r="Q607" s="95"/>
      <c r="R607" s="95"/>
      <c r="S607" s="95"/>
      <c r="T607" s="95"/>
      <c r="U607" s="95"/>
      <c r="V607" s="95"/>
      <c r="W607" s="95"/>
      <c r="X607" s="95"/>
      <c r="Y607" s="95"/>
    </row>
    <row r="608">
      <c r="A608" s="95"/>
      <c r="B608" s="95"/>
      <c r="C608" s="95"/>
      <c r="D608" s="95"/>
      <c r="E608" s="95"/>
      <c r="F608" s="95"/>
      <c r="G608" s="95"/>
      <c r="H608" s="95"/>
      <c r="I608" s="95"/>
      <c r="J608" s="95"/>
      <c r="K608" s="95"/>
      <c r="L608" s="95"/>
      <c r="M608" s="95"/>
      <c r="N608" s="95"/>
      <c r="O608" s="95"/>
      <c r="P608" s="95"/>
      <c r="Q608" s="95"/>
      <c r="R608" s="95"/>
      <c r="S608" s="95"/>
      <c r="T608" s="95"/>
      <c r="U608" s="95"/>
      <c r="V608" s="95"/>
      <c r="W608" s="95"/>
      <c r="X608" s="95"/>
      <c r="Y608" s="95"/>
    </row>
    <row r="609">
      <c r="A609" s="95"/>
      <c r="B609" s="95"/>
      <c r="C609" s="95"/>
      <c r="D609" s="95"/>
      <c r="E609" s="95"/>
      <c r="F609" s="95"/>
      <c r="G609" s="95"/>
      <c r="H609" s="95"/>
      <c r="I609" s="95"/>
      <c r="J609" s="95"/>
      <c r="K609" s="95"/>
      <c r="L609" s="95"/>
      <c r="M609" s="95"/>
      <c r="N609" s="95"/>
      <c r="O609" s="95"/>
      <c r="P609" s="95"/>
      <c r="Q609" s="95"/>
      <c r="R609" s="95"/>
      <c r="S609" s="95"/>
      <c r="T609" s="95"/>
      <c r="U609" s="95"/>
      <c r="V609" s="95"/>
      <c r="W609" s="95"/>
      <c r="X609" s="95"/>
      <c r="Y609" s="95"/>
    </row>
    <row r="610">
      <c r="A610" s="95"/>
      <c r="B610" s="95"/>
      <c r="C610" s="95"/>
      <c r="D610" s="95"/>
      <c r="E610" s="95"/>
      <c r="F610" s="95"/>
      <c r="G610" s="95"/>
      <c r="H610" s="95"/>
      <c r="I610" s="95"/>
      <c r="J610" s="95"/>
      <c r="K610" s="95"/>
      <c r="L610" s="95"/>
      <c r="M610" s="95"/>
      <c r="N610" s="95"/>
      <c r="O610" s="95"/>
      <c r="P610" s="95"/>
      <c r="Q610" s="95"/>
      <c r="R610" s="95"/>
      <c r="S610" s="95"/>
      <c r="T610" s="95"/>
      <c r="U610" s="95"/>
      <c r="V610" s="95"/>
      <c r="W610" s="95"/>
      <c r="X610" s="95"/>
      <c r="Y610" s="95"/>
    </row>
    <row r="611">
      <c r="A611" s="95"/>
      <c r="B611" s="95"/>
      <c r="C611" s="95"/>
      <c r="D611" s="95"/>
      <c r="E611" s="95"/>
      <c r="F611" s="95"/>
      <c r="G611" s="95"/>
      <c r="H611" s="95"/>
      <c r="I611" s="95"/>
      <c r="J611" s="95"/>
      <c r="K611" s="95"/>
      <c r="L611" s="95"/>
      <c r="M611" s="95"/>
      <c r="N611" s="95"/>
      <c r="O611" s="95"/>
      <c r="P611" s="95"/>
      <c r="Q611" s="95"/>
      <c r="R611" s="95"/>
      <c r="S611" s="95"/>
      <c r="T611" s="95"/>
      <c r="U611" s="95"/>
      <c r="V611" s="95"/>
      <c r="W611" s="95"/>
      <c r="X611" s="95"/>
      <c r="Y611" s="95"/>
    </row>
    <row r="612">
      <c r="A612" s="95"/>
      <c r="B612" s="95"/>
      <c r="C612" s="95"/>
      <c r="D612" s="95"/>
      <c r="E612" s="95"/>
      <c r="F612" s="95"/>
      <c r="G612" s="95"/>
      <c r="H612" s="95"/>
      <c r="I612" s="95"/>
      <c r="J612" s="95"/>
      <c r="K612" s="95"/>
      <c r="L612" s="95"/>
      <c r="M612" s="95"/>
      <c r="N612" s="95"/>
      <c r="O612" s="95"/>
      <c r="P612" s="95"/>
      <c r="Q612" s="95"/>
      <c r="R612" s="95"/>
      <c r="S612" s="95"/>
      <c r="T612" s="95"/>
      <c r="U612" s="95"/>
      <c r="V612" s="95"/>
      <c r="W612" s="95"/>
      <c r="X612" s="95"/>
      <c r="Y612" s="95"/>
    </row>
    <row r="613">
      <c r="A613" s="95"/>
      <c r="B613" s="95"/>
      <c r="C613" s="95"/>
      <c r="D613" s="95"/>
      <c r="E613" s="95"/>
      <c r="F613" s="95"/>
      <c r="G613" s="95"/>
      <c r="H613" s="95"/>
      <c r="I613" s="95"/>
      <c r="J613" s="95"/>
      <c r="K613" s="95"/>
      <c r="L613" s="95"/>
      <c r="M613" s="95"/>
      <c r="N613" s="95"/>
      <c r="O613" s="95"/>
      <c r="P613" s="95"/>
      <c r="Q613" s="95"/>
      <c r="R613" s="95"/>
      <c r="S613" s="95"/>
      <c r="T613" s="95"/>
      <c r="U613" s="95"/>
      <c r="V613" s="95"/>
      <c r="W613" s="95"/>
      <c r="X613" s="95"/>
      <c r="Y613" s="95"/>
    </row>
    <row r="614">
      <c r="A614" s="95"/>
      <c r="B614" s="95"/>
      <c r="C614" s="95"/>
      <c r="D614" s="95"/>
      <c r="E614" s="95"/>
      <c r="F614" s="95"/>
      <c r="G614" s="95"/>
      <c r="H614" s="95"/>
      <c r="I614" s="95"/>
      <c r="J614" s="95"/>
      <c r="K614" s="95"/>
      <c r="L614" s="95"/>
      <c r="M614" s="95"/>
      <c r="N614" s="95"/>
      <c r="O614" s="95"/>
      <c r="P614" s="95"/>
      <c r="Q614" s="95"/>
      <c r="R614" s="95"/>
      <c r="S614" s="95"/>
      <c r="T614" s="95"/>
      <c r="U614" s="95"/>
      <c r="V614" s="95"/>
      <c r="W614" s="95"/>
      <c r="X614" s="95"/>
      <c r="Y614" s="95"/>
    </row>
    <row r="615">
      <c r="A615" s="95"/>
      <c r="B615" s="95"/>
      <c r="C615" s="95"/>
      <c r="D615" s="95"/>
      <c r="E615" s="95"/>
      <c r="F615" s="95"/>
      <c r="G615" s="95"/>
      <c r="H615" s="95"/>
      <c r="I615" s="95"/>
      <c r="J615" s="95"/>
      <c r="K615" s="95"/>
      <c r="L615" s="95"/>
      <c r="M615" s="95"/>
      <c r="N615" s="95"/>
      <c r="O615" s="95"/>
      <c r="P615" s="95"/>
      <c r="Q615" s="95"/>
      <c r="R615" s="95"/>
      <c r="S615" s="95"/>
      <c r="T615" s="95"/>
      <c r="U615" s="95"/>
      <c r="V615" s="95"/>
      <c r="W615" s="95"/>
      <c r="X615" s="95"/>
      <c r="Y615" s="95"/>
    </row>
    <row r="616">
      <c r="A616" s="95"/>
      <c r="B616" s="95"/>
      <c r="C616" s="95"/>
      <c r="D616" s="95"/>
      <c r="E616" s="95"/>
      <c r="F616" s="95"/>
      <c r="G616" s="95"/>
      <c r="H616" s="95"/>
      <c r="I616" s="95"/>
      <c r="J616" s="95"/>
      <c r="K616" s="95"/>
      <c r="L616" s="95"/>
      <c r="M616" s="95"/>
      <c r="N616" s="95"/>
      <c r="O616" s="95"/>
      <c r="P616" s="95"/>
      <c r="Q616" s="95"/>
      <c r="R616" s="95"/>
      <c r="S616" s="95"/>
      <c r="T616" s="95"/>
      <c r="U616" s="95"/>
      <c r="V616" s="95"/>
      <c r="W616" s="95"/>
      <c r="X616" s="95"/>
      <c r="Y616" s="95"/>
    </row>
    <row r="617">
      <c r="A617" s="95"/>
      <c r="B617" s="95"/>
      <c r="C617" s="95"/>
      <c r="D617" s="95"/>
      <c r="E617" s="95"/>
      <c r="F617" s="95"/>
      <c r="G617" s="95"/>
      <c r="H617" s="95"/>
      <c r="I617" s="95"/>
      <c r="J617" s="95"/>
      <c r="K617" s="95"/>
      <c r="L617" s="95"/>
      <c r="M617" s="95"/>
      <c r="N617" s="95"/>
      <c r="O617" s="95"/>
      <c r="P617" s="95"/>
      <c r="Q617" s="95"/>
      <c r="R617" s="95"/>
      <c r="S617" s="95"/>
      <c r="T617" s="95"/>
      <c r="U617" s="95"/>
      <c r="V617" s="95"/>
      <c r="W617" s="95"/>
      <c r="X617" s="95"/>
      <c r="Y617" s="95"/>
    </row>
    <row r="618">
      <c r="A618" s="95"/>
      <c r="B618" s="95"/>
      <c r="C618" s="95"/>
      <c r="D618" s="95"/>
      <c r="E618" s="95"/>
      <c r="F618" s="95"/>
      <c r="G618" s="95"/>
      <c r="H618" s="95"/>
      <c r="I618" s="95"/>
      <c r="J618" s="95"/>
      <c r="K618" s="95"/>
      <c r="L618" s="95"/>
      <c r="M618" s="95"/>
      <c r="N618" s="95"/>
      <c r="O618" s="95"/>
      <c r="P618" s="95"/>
      <c r="Q618" s="95"/>
      <c r="R618" s="95"/>
      <c r="S618" s="95"/>
      <c r="T618" s="95"/>
      <c r="U618" s="95"/>
      <c r="V618" s="95"/>
      <c r="W618" s="95"/>
      <c r="X618" s="95"/>
      <c r="Y618" s="95"/>
    </row>
    <row r="619">
      <c r="A619" s="95"/>
      <c r="B619" s="95"/>
      <c r="C619" s="95"/>
      <c r="D619" s="95"/>
      <c r="E619" s="95"/>
      <c r="F619" s="95"/>
      <c r="G619" s="95"/>
      <c r="H619" s="95"/>
      <c r="I619" s="95"/>
      <c r="J619" s="95"/>
      <c r="K619" s="95"/>
      <c r="L619" s="95"/>
      <c r="M619" s="95"/>
      <c r="N619" s="95"/>
      <c r="O619" s="95"/>
      <c r="P619" s="95"/>
      <c r="Q619" s="95"/>
      <c r="R619" s="95"/>
      <c r="S619" s="95"/>
      <c r="T619" s="95"/>
      <c r="U619" s="95"/>
      <c r="V619" s="95"/>
      <c r="W619" s="95"/>
      <c r="X619" s="95"/>
      <c r="Y619" s="95"/>
    </row>
    <row r="620">
      <c r="A620" s="95"/>
      <c r="B620" s="95"/>
      <c r="C620" s="95"/>
      <c r="D620" s="95"/>
      <c r="E620" s="95"/>
      <c r="F620" s="95"/>
      <c r="G620" s="95"/>
      <c r="H620" s="95"/>
      <c r="I620" s="95"/>
      <c r="J620" s="95"/>
      <c r="K620" s="95"/>
      <c r="L620" s="95"/>
      <c r="M620" s="95"/>
      <c r="N620" s="95"/>
      <c r="O620" s="95"/>
      <c r="P620" s="95"/>
      <c r="Q620" s="95"/>
      <c r="R620" s="95"/>
      <c r="S620" s="95"/>
      <c r="T620" s="95"/>
      <c r="U620" s="95"/>
      <c r="V620" s="95"/>
      <c r="W620" s="95"/>
      <c r="X620" s="95"/>
      <c r="Y620" s="95"/>
    </row>
    <row r="621">
      <c r="A621" s="95"/>
      <c r="B621" s="95"/>
      <c r="C621" s="95"/>
      <c r="D621" s="95"/>
      <c r="E621" s="95"/>
      <c r="F621" s="95"/>
      <c r="G621" s="95"/>
      <c r="H621" s="95"/>
      <c r="I621" s="95"/>
      <c r="J621" s="95"/>
      <c r="K621" s="95"/>
      <c r="L621" s="95"/>
      <c r="M621" s="95"/>
      <c r="N621" s="95"/>
      <c r="O621" s="95"/>
      <c r="P621" s="95"/>
      <c r="Q621" s="95"/>
      <c r="R621" s="95"/>
      <c r="S621" s="95"/>
      <c r="T621" s="95"/>
      <c r="U621" s="95"/>
      <c r="V621" s="95"/>
      <c r="W621" s="95"/>
      <c r="X621" s="95"/>
      <c r="Y621" s="95"/>
    </row>
    <row r="622">
      <c r="A622" s="95"/>
      <c r="B622" s="95"/>
      <c r="C622" s="95"/>
      <c r="D622" s="95"/>
      <c r="E622" s="95"/>
      <c r="F622" s="95"/>
      <c r="G622" s="95"/>
      <c r="H622" s="95"/>
      <c r="I622" s="95"/>
      <c r="J622" s="95"/>
      <c r="K622" s="95"/>
      <c r="L622" s="95"/>
      <c r="M622" s="95"/>
      <c r="N622" s="95"/>
      <c r="O622" s="95"/>
      <c r="P622" s="95"/>
      <c r="Q622" s="95"/>
      <c r="R622" s="95"/>
      <c r="S622" s="95"/>
      <c r="T622" s="95"/>
      <c r="U622" s="95"/>
      <c r="V622" s="95"/>
      <c r="W622" s="95"/>
      <c r="X622" s="95"/>
      <c r="Y622" s="95"/>
    </row>
    <row r="623">
      <c r="A623" s="95"/>
      <c r="B623" s="95"/>
      <c r="C623" s="95"/>
      <c r="D623" s="95"/>
      <c r="E623" s="95"/>
      <c r="F623" s="95"/>
      <c r="G623" s="95"/>
      <c r="H623" s="95"/>
      <c r="I623" s="95"/>
      <c r="J623" s="95"/>
      <c r="K623" s="95"/>
      <c r="L623" s="95"/>
      <c r="M623" s="95"/>
      <c r="N623" s="95"/>
      <c r="O623" s="95"/>
      <c r="P623" s="95"/>
      <c r="Q623" s="95"/>
      <c r="R623" s="95"/>
      <c r="S623" s="95"/>
      <c r="T623" s="95"/>
      <c r="U623" s="95"/>
      <c r="V623" s="95"/>
      <c r="W623" s="95"/>
      <c r="X623" s="95"/>
      <c r="Y623" s="95"/>
    </row>
    <row r="624">
      <c r="A624" s="95"/>
      <c r="B624" s="95"/>
      <c r="C624" s="95"/>
      <c r="D624" s="95"/>
      <c r="E624" s="95"/>
      <c r="F624" s="95"/>
      <c r="G624" s="95"/>
      <c r="H624" s="95"/>
      <c r="I624" s="95"/>
      <c r="J624" s="95"/>
      <c r="K624" s="95"/>
      <c r="L624" s="95"/>
      <c r="M624" s="95"/>
      <c r="N624" s="95"/>
      <c r="O624" s="95"/>
      <c r="P624" s="95"/>
      <c r="Q624" s="95"/>
      <c r="R624" s="95"/>
      <c r="S624" s="95"/>
      <c r="T624" s="95"/>
      <c r="U624" s="95"/>
      <c r="V624" s="95"/>
      <c r="W624" s="95"/>
      <c r="X624" s="95"/>
      <c r="Y624" s="95"/>
    </row>
    <row r="625">
      <c r="A625" s="95"/>
      <c r="B625" s="95"/>
      <c r="C625" s="95"/>
      <c r="D625" s="95"/>
      <c r="E625" s="95"/>
      <c r="F625" s="95"/>
      <c r="G625" s="95"/>
      <c r="H625" s="95"/>
      <c r="I625" s="95"/>
      <c r="J625" s="95"/>
      <c r="K625" s="95"/>
      <c r="L625" s="95"/>
      <c r="M625" s="95"/>
      <c r="N625" s="95"/>
      <c r="O625" s="95"/>
      <c r="P625" s="95"/>
      <c r="Q625" s="95"/>
      <c r="R625" s="95"/>
      <c r="S625" s="95"/>
      <c r="T625" s="95"/>
      <c r="U625" s="95"/>
      <c r="V625" s="95"/>
      <c r="W625" s="95"/>
      <c r="X625" s="95"/>
      <c r="Y625" s="95"/>
    </row>
    <row r="626">
      <c r="A626" s="95"/>
      <c r="B626" s="95"/>
      <c r="C626" s="95"/>
      <c r="D626" s="95"/>
      <c r="E626" s="95"/>
      <c r="F626" s="95"/>
      <c r="G626" s="95"/>
      <c r="H626" s="95"/>
      <c r="I626" s="95"/>
      <c r="J626" s="95"/>
      <c r="K626" s="95"/>
      <c r="L626" s="95"/>
      <c r="M626" s="95"/>
      <c r="N626" s="95"/>
      <c r="O626" s="95"/>
      <c r="P626" s="95"/>
      <c r="Q626" s="95"/>
      <c r="R626" s="95"/>
      <c r="S626" s="95"/>
      <c r="T626" s="95"/>
      <c r="U626" s="95"/>
      <c r="V626" s="95"/>
      <c r="W626" s="95"/>
      <c r="X626" s="95"/>
      <c r="Y626" s="95"/>
    </row>
    <row r="627">
      <c r="A627" s="95"/>
      <c r="B627" s="95"/>
      <c r="C627" s="95"/>
      <c r="D627" s="95"/>
      <c r="E627" s="95"/>
      <c r="F627" s="95"/>
      <c r="G627" s="95"/>
      <c r="H627" s="95"/>
      <c r="I627" s="95"/>
      <c r="J627" s="95"/>
      <c r="K627" s="95"/>
      <c r="L627" s="95"/>
      <c r="M627" s="95"/>
      <c r="N627" s="95"/>
      <c r="O627" s="95"/>
      <c r="P627" s="95"/>
      <c r="Q627" s="95"/>
      <c r="R627" s="95"/>
      <c r="S627" s="95"/>
      <c r="T627" s="95"/>
      <c r="U627" s="95"/>
      <c r="V627" s="95"/>
      <c r="W627" s="95"/>
      <c r="X627" s="95"/>
      <c r="Y627" s="95"/>
    </row>
    <row r="628">
      <c r="A628" s="95"/>
      <c r="B628" s="95"/>
      <c r="C628" s="95"/>
      <c r="D628" s="95"/>
      <c r="E628" s="95"/>
      <c r="F628" s="95"/>
      <c r="G628" s="95"/>
      <c r="H628" s="95"/>
      <c r="I628" s="95"/>
      <c r="J628" s="95"/>
      <c r="K628" s="95"/>
      <c r="L628" s="95"/>
      <c r="M628" s="95"/>
      <c r="N628" s="95"/>
      <c r="O628" s="95"/>
      <c r="P628" s="95"/>
      <c r="Q628" s="95"/>
      <c r="R628" s="95"/>
      <c r="S628" s="95"/>
      <c r="T628" s="95"/>
      <c r="U628" s="95"/>
      <c r="V628" s="95"/>
      <c r="W628" s="95"/>
      <c r="X628" s="95"/>
      <c r="Y628" s="95"/>
    </row>
    <row r="629">
      <c r="A629" s="95"/>
      <c r="B629" s="95"/>
      <c r="C629" s="95"/>
      <c r="D629" s="95"/>
      <c r="E629" s="95"/>
      <c r="F629" s="95"/>
      <c r="G629" s="95"/>
      <c r="H629" s="95"/>
      <c r="I629" s="95"/>
      <c r="J629" s="95"/>
      <c r="K629" s="95"/>
      <c r="L629" s="95"/>
      <c r="M629" s="95"/>
      <c r="N629" s="95"/>
      <c r="O629" s="95"/>
      <c r="P629" s="95"/>
      <c r="Q629" s="95"/>
      <c r="R629" s="95"/>
      <c r="S629" s="95"/>
      <c r="T629" s="95"/>
      <c r="U629" s="95"/>
      <c r="V629" s="95"/>
      <c r="W629" s="95"/>
      <c r="X629" s="95"/>
      <c r="Y629" s="95"/>
    </row>
    <row r="630">
      <c r="A630" s="95"/>
      <c r="B630" s="95"/>
      <c r="C630" s="95"/>
      <c r="D630" s="95"/>
      <c r="E630" s="95"/>
      <c r="F630" s="95"/>
      <c r="G630" s="95"/>
      <c r="H630" s="95"/>
      <c r="I630" s="95"/>
      <c r="J630" s="95"/>
      <c r="K630" s="95"/>
      <c r="L630" s="95"/>
      <c r="M630" s="95"/>
      <c r="N630" s="95"/>
      <c r="O630" s="95"/>
      <c r="P630" s="95"/>
      <c r="Q630" s="95"/>
      <c r="R630" s="95"/>
      <c r="S630" s="95"/>
      <c r="T630" s="95"/>
      <c r="U630" s="95"/>
      <c r="V630" s="95"/>
      <c r="W630" s="95"/>
      <c r="X630" s="95"/>
      <c r="Y630" s="95"/>
    </row>
    <row r="631">
      <c r="A631" s="95"/>
      <c r="B631" s="95"/>
      <c r="C631" s="95"/>
      <c r="D631" s="95"/>
      <c r="E631" s="95"/>
      <c r="F631" s="95"/>
      <c r="G631" s="95"/>
      <c r="H631" s="95"/>
      <c r="I631" s="95"/>
      <c r="J631" s="95"/>
      <c r="K631" s="95"/>
      <c r="L631" s="95"/>
      <c r="M631" s="95"/>
      <c r="N631" s="95"/>
      <c r="O631" s="95"/>
      <c r="P631" s="95"/>
      <c r="Q631" s="95"/>
      <c r="R631" s="95"/>
      <c r="S631" s="95"/>
      <c r="T631" s="95"/>
      <c r="U631" s="95"/>
      <c r="V631" s="95"/>
      <c r="W631" s="95"/>
      <c r="X631" s="95"/>
      <c r="Y631" s="95"/>
    </row>
    <row r="632">
      <c r="A632" s="95"/>
      <c r="B632" s="95"/>
      <c r="C632" s="95"/>
      <c r="D632" s="95"/>
      <c r="E632" s="95"/>
      <c r="F632" s="95"/>
      <c r="G632" s="95"/>
      <c r="H632" s="95"/>
      <c r="I632" s="95"/>
      <c r="J632" s="95"/>
      <c r="K632" s="95"/>
      <c r="L632" s="95"/>
      <c r="M632" s="95"/>
      <c r="N632" s="95"/>
      <c r="O632" s="95"/>
      <c r="P632" s="95"/>
      <c r="Q632" s="95"/>
      <c r="R632" s="95"/>
      <c r="S632" s="95"/>
      <c r="T632" s="95"/>
      <c r="U632" s="95"/>
      <c r="V632" s="95"/>
      <c r="W632" s="95"/>
      <c r="X632" s="95"/>
      <c r="Y632" s="95"/>
    </row>
    <row r="633">
      <c r="A633" s="95"/>
      <c r="B633" s="95"/>
      <c r="C633" s="95"/>
      <c r="D633" s="95"/>
      <c r="E633" s="95"/>
      <c r="F633" s="95"/>
      <c r="G633" s="95"/>
      <c r="H633" s="95"/>
      <c r="I633" s="95"/>
      <c r="J633" s="95"/>
      <c r="K633" s="95"/>
      <c r="L633" s="95"/>
      <c r="M633" s="95"/>
      <c r="N633" s="95"/>
      <c r="O633" s="95"/>
      <c r="P633" s="95"/>
      <c r="Q633" s="95"/>
      <c r="R633" s="95"/>
      <c r="S633" s="95"/>
      <c r="T633" s="95"/>
      <c r="U633" s="95"/>
      <c r="V633" s="95"/>
      <c r="W633" s="95"/>
      <c r="X633" s="95"/>
      <c r="Y633" s="95"/>
    </row>
    <row r="634">
      <c r="A634" s="95"/>
      <c r="B634" s="95"/>
      <c r="C634" s="95"/>
      <c r="D634" s="95"/>
      <c r="E634" s="95"/>
      <c r="F634" s="95"/>
      <c r="G634" s="95"/>
      <c r="H634" s="95"/>
      <c r="I634" s="95"/>
      <c r="J634" s="95"/>
      <c r="K634" s="95"/>
      <c r="L634" s="95"/>
      <c r="M634" s="95"/>
      <c r="N634" s="95"/>
      <c r="O634" s="95"/>
      <c r="P634" s="95"/>
      <c r="Q634" s="95"/>
      <c r="R634" s="95"/>
      <c r="S634" s="95"/>
      <c r="T634" s="95"/>
      <c r="U634" s="95"/>
      <c r="V634" s="95"/>
      <c r="W634" s="95"/>
      <c r="X634" s="95"/>
      <c r="Y634" s="95"/>
    </row>
    <row r="635">
      <c r="A635" s="95"/>
      <c r="B635" s="95"/>
      <c r="C635" s="95"/>
      <c r="D635" s="95"/>
      <c r="E635" s="95"/>
      <c r="F635" s="95"/>
      <c r="G635" s="95"/>
      <c r="H635" s="95"/>
      <c r="I635" s="95"/>
      <c r="J635" s="95"/>
      <c r="K635" s="95"/>
      <c r="L635" s="95"/>
      <c r="M635" s="95"/>
      <c r="N635" s="95"/>
      <c r="O635" s="95"/>
      <c r="P635" s="95"/>
      <c r="Q635" s="95"/>
      <c r="R635" s="95"/>
      <c r="S635" s="95"/>
      <c r="T635" s="95"/>
      <c r="U635" s="95"/>
      <c r="V635" s="95"/>
      <c r="W635" s="95"/>
      <c r="X635" s="95"/>
      <c r="Y635" s="95"/>
    </row>
    <row r="636">
      <c r="A636" s="95"/>
      <c r="B636" s="95"/>
      <c r="C636" s="95"/>
      <c r="D636" s="95"/>
      <c r="E636" s="95"/>
      <c r="F636" s="95"/>
      <c r="G636" s="95"/>
      <c r="H636" s="95"/>
      <c r="I636" s="95"/>
      <c r="J636" s="95"/>
      <c r="K636" s="95"/>
      <c r="L636" s="95"/>
      <c r="M636" s="95"/>
      <c r="N636" s="95"/>
      <c r="O636" s="95"/>
      <c r="P636" s="95"/>
      <c r="Q636" s="95"/>
      <c r="R636" s="95"/>
      <c r="S636" s="95"/>
      <c r="T636" s="95"/>
      <c r="U636" s="95"/>
      <c r="V636" s="95"/>
      <c r="W636" s="95"/>
      <c r="X636" s="95"/>
      <c r="Y636" s="95"/>
    </row>
    <row r="637">
      <c r="A637" s="95"/>
      <c r="B637" s="95"/>
      <c r="C637" s="95"/>
      <c r="D637" s="95"/>
      <c r="E637" s="95"/>
      <c r="F637" s="95"/>
      <c r="G637" s="95"/>
      <c r="H637" s="95"/>
      <c r="I637" s="95"/>
      <c r="J637" s="95"/>
      <c r="K637" s="95"/>
      <c r="L637" s="95"/>
      <c r="M637" s="95"/>
      <c r="N637" s="95"/>
      <c r="O637" s="95"/>
      <c r="P637" s="95"/>
      <c r="Q637" s="95"/>
      <c r="R637" s="95"/>
      <c r="S637" s="95"/>
      <c r="T637" s="95"/>
      <c r="U637" s="95"/>
      <c r="V637" s="95"/>
      <c r="W637" s="95"/>
      <c r="X637" s="95"/>
      <c r="Y637" s="95"/>
    </row>
    <row r="638">
      <c r="A638" s="95"/>
      <c r="B638" s="95"/>
      <c r="C638" s="95"/>
      <c r="D638" s="95"/>
      <c r="E638" s="95"/>
      <c r="F638" s="95"/>
      <c r="G638" s="95"/>
      <c r="H638" s="95"/>
      <c r="I638" s="95"/>
      <c r="J638" s="95"/>
      <c r="K638" s="95"/>
      <c r="L638" s="95"/>
      <c r="M638" s="95"/>
      <c r="N638" s="95"/>
      <c r="O638" s="95"/>
      <c r="P638" s="95"/>
      <c r="Q638" s="95"/>
      <c r="R638" s="95"/>
      <c r="S638" s="95"/>
      <c r="T638" s="95"/>
      <c r="U638" s="95"/>
      <c r="V638" s="95"/>
      <c r="W638" s="95"/>
      <c r="X638" s="95"/>
      <c r="Y638" s="95"/>
    </row>
    <row r="639">
      <c r="A639" s="95"/>
      <c r="B639" s="95"/>
      <c r="C639" s="95"/>
      <c r="D639" s="95"/>
      <c r="E639" s="95"/>
      <c r="F639" s="95"/>
      <c r="G639" s="95"/>
      <c r="H639" s="95"/>
      <c r="I639" s="95"/>
      <c r="J639" s="95"/>
      <c r="K639" s="95"/>
      <c r="L639" s="95"/>
      <c r="M639" s="95"/>
      <c r="N639" s="95"/>
      <c r="O639" s="95"/>
      <c r="P639" s="95"/>
      <c r="Q639" s="95"/>
      <c r="R639" s="95"/>
      <c r="S639" s="95"/>
      <c r="T639" s="95"/>
      <c r="U639" s="95"/>
      <c r="V639" s="95"/>
      <c r="W639" s="95"/>
      <c r="X639" s="95"/>
      <c r="Y639" s="95"/>
    </row>
    <row r="640">
      <c r="A640" s="95"/>
      <c r="B640" s="95"/>
      <c r="C640" s="95"/>
      <c r="D640" s="95"/>
      <c r="E640" s="95"/>
      <c r="F640" s="95"/>
      <c r="G640" s="95"/>
      <c r="H640" s="95"/>
      <c r="I640" s="95"/>
      <c r="J640" s="95"/>
      <c r="K640" s="95"/>
      <c r="L640" s="95"/>
      <c r="M640" s="95"/>
      <c r="N640" s="95"/>
      <c r="O640" s="95"/>
      <c r="P640" s="95"/>
      <c r="Q640" s="95"/>
      <c r="R640" s="95"/>
      <c r="S640" s="95"/>
      <c r="T640" s="95"/>
      <c r="U640" s="95"/>
      <c r="V640" s="95"/>
      <c r="W640" s="95"/>
      <c r="X640" s="95"/>
      <c r="Y640" s="95"/>
    </row>
    <row r="641">
      <c r="A641" s="95"/>
      <c r="B641" s="95"/>
      <c r="C641" s="95"/>
      <c r="D641" s="95"/>
      <c r="E641" s="95"/>
      <c r="F641" s="95"/>
      <c r="G641" s="95"/>
      <c r="H641" s="95"/>
      <c r="I641" s="95"/>
      <c r="J641" s="95"/>
      <c r="K641" s="95"/>
      <c r="L641" s="95"/>
      <c r="M641" s="95"/>
      <c r="N641" s="95"/>
      <c r="O641" s="95"/>
      <c r="P641" s="95"/>
      <c r="Q641" s="95"/>
      <c r="R641" s="95"/>
      <c r="S641" s="95"/>
      <c r="T641" s="95"/>
      <c r="U641" s="95"/>
      <c r="V641" s="95"/>
      <c r="W641" s="95"/>
      <c r="X641" s="95"/>
      <c r="Y641" s="95"/>
    </row>
    <row r="642">
      <c r="A642" s="95"/>
      <c r="B642" s="95"/>
      <c r="C642" s="95"/>
      <c r="D642" s="95"/>
      <c r="E642" s="95"/>
      <c r="F642" s="95"/>
      <c r="G642" s="95"/>
      <c r="H642" s="95"/>
      <c r="I642" s="95"/>
      <c r="J642" s="95"/>
      <c r="K642" s="95"/>
      <c r="L642" s="95"/>
      <c r="M642" s="95"/>
      <c r="N642" s="95"/>
      <c r="O642" s="95"/>
      <c r="P642" s="95"/>
      <c r="Q642" s="95"/>
      <c r="R642" s="95"/>
      <c r="S642" s="95"/>
      <c r="T642" s="95"/>
      <c r="U642" s="95"/>
      <c r="V642" s="95"/>
      <c r="W642" s="95"/>
      <c r="X642" s="95"/>
      <c r="Y642" s="95"/>
    </row>
    <row r="643">
      <c r="A643" s="95"/>
      <c r="B643" s="95"/>
      <c r="C643" s="95"/>
      <c r="D643" s="95"/>
      <c r="E643" s="95"/>
      <c r="F643" s="95"/>
      <c r="G643" s="95"/>
      <c r="H643" s="95"/>
      <c r="I643" s="95"/>
      <c r="J643" s="95"/>
      <c r="K643" s="95"/>
      <c r="L643" s="95"/>
      <c r="M643" s="95"/>
      <c r="N643" s="95"/>
      <c r="O643" s="95"/>
      <c r="P643" s="95"/>
      <c r="Q643" s="95"/>
      <c r="R643" s="95"/>
      <c r="S643" s="95"/>
      <c r="T643" s="95"/>
      <c r="U643" s="95"/>
      <c r="V643" s="95"/>
      <c r="W643" s="95"/>
      <c r="X643" s="95"/>
      <c r="Y643" s="95"/>
    </row>
    <row r="644">
      <c r="A644" s="95"/>
      <c r="B644" s="95"/>
      <c r="C644" s="95"/>
      <c r="D644" s="95"/>
      <c r="E644" s="95"/>
      <c r="F644" s="95"/>
      <c r="G644" s="95"/>
      <c r="H644" s="95"/>
      <c r="I644" s="95"/>
      <c r="J644" s="95"/>
      <c r="K644" s="95"/>
      <c r="L644" s="95"/>
      <c r="M644" s="95"/>
      <c r="N644" s="95"/>
      <c r="O644" s="95"/>
      <c r="P644" s="95"/>
      <c r="Q644" s="95"/>
      <c r="R644" s="95"/>
      <c r="S644" s="95"/>
      <c r="T644" s="95"/>
      <c r="U644" s="95"/>
      <c r="V644" s="95"/>
      <c r="W644" s="95"/>
      <c r="X644" s="95"/>
      <c r="Y644" s="95"/>
    </row>
    <row r="645">
      <c r="A645" s="95"/>
      <c r="B645" s="95"/>
      <c r="C645" s="95"/>
      <c r="D645" s="95"/>
      <c r="E645" s="95"/>
      <c r="F645" s="95"/>
      <c r="G645" s="95"/>
      <c r="H645" s="95"/>
      <c r="I645" s="95"/>
      <c r="J645" s="95"/>
      <c r="K645" s="95"/>
      <c r="L645" s="95"/>
      <c r="M645" s="95"/>
      <c r="N645" s="95"/>
      <c r="O645" s="95"/>
      <c r="P645" s="95"/>
      <c r="Q645" s="95"/>
      <c r="R645" s="95"/>
      <c r="S645" s="95"/>
      <c r="T645" s="95"/>
      <c r="U645" s="95"/>
      <c r="V645" s="95"/>
      <c r="W645" s="95"/>
      <c r="X645" s="95"/>
      <c r="Y645" s="95"/>
    </row>
    <row r="646">
      <c r="A646" s="95"/>
      <c r="B646" s="95"/>
      <c r="C646" s="95"/>
      <c r="D646" s="95"/>
      <c r="E646" s="95"/>
      <c r="F646" s="95"/>
      <c r="G646" s="95"/>
      <c r="H646" s="95"/>
      <c r="I646" s="95"/>
      <c r="J646" s="95"/>
      <c r="K646" s="95"/>
      <c r="L646" s="95"/>
      <c r="M646" s="95"/>
      <c r="N646" s="95"/>
      <c r="O646" s="95"/>
      <c r="P646" s="95"/>
      <c r="Q646" s="95"/>
      <c r="R646" s="95"/>
      <c r="S646" s="95"/>
      <c r="T646" s="95"/>
      <c r="U646" s="95"/>
      <c r="V646" s="95"/>
      <c r="W646" s="95"/>
      <c r="X646" s="95"/>
      <c r="Y646" s="95"/>
    </row>
    <row r="647">
      <c r="A647" s="95"/>
      <c r="B647" s="95"/>
      <c r="C647" s="95"/>
      <c r="D647" s="95"/>
      <c r="E647" s="95"/>
      <c r="F647" s="95"/>
      <c r="G647" s="95"/>
      <c r="H647" s="95"/>
      <c r="I647" s="95"/>
      <c r="J647" s="95"/>
      <c r="K647" s="95"/>
      <c r="L647" s="95"/>
      <c r="M647" s="95"/>
      <c r="N647" s="95"/>
      <c r="O647" s="95"/>
      <c r="P647" s="95"/>
      <c r="Q647" s="95"/>
      <c r="R647" s="95"/>
      <c r="S647" s="95"/>
      <c r="T647" s="95"/>
      <c r="U647" s="95"/>
      <c r="V647" s="95"/>
      <c r="W647" s="95"/>
      <c r="X647" s="95"/>
      <c r="Y647" s="95"/>
    </row>
    <row r="648">
      <c r="A648" s="95"/>
      <c r="B648" s="95"/>
      <c r="C648" s="95"/>
      <c r="D648" s="95"/>
      <c r="E648" s="95"/>
      <c r="F648" s="95"/>
      <c r="G648" s="95"/>
      <c r="H648" s="95"/>
      <c r="I648" s="95"/>
      <c r="J648" s="95"/>
      <c r="K648" s="95"/>
      <c r="L648" s="95"/>
      <c r="M648" s="95"/>
      <c r="N648" s="95"/>
      <c r="O648" s="95"/>
      <c r="P648" s="95"/>
      <c r="Q648" s="95"/>
      <c r="R648" s="95"/>
      <c r="S648" s="95"/>
      <c r="T648" s="95"/>
      <c r="U648" s="95"/>
      <c r="V648" s="95"/>
      <c r="W648" s="95"/>
      <c r="X648" s="95"/>
      <c r="Y648" s="95"/>
    </row>
    <row r="649">
      <c r="A649" s="95"/>
      <c r="B649" s="95"/>
      <c r="C649" s="95"/>
      <c r="D649" s="95"/>
      <c r="E649" s="95"/>
      <c r="F649" s="95"/>
      <c r="G649" s="95"/>
      <c r="H649" s="95"/>
      <c r="I649" s="95"/>
      <c r="J649" s="95"/>
      <c r="K649" s="95"/>
      <c r="L649" s="95"/>
      <c r="M649" s="95"/>
      <c r="N649" s="95"/>
      <c r="O649" s="95"/>
      <c r="P649" s="95"/>
      <c r="Q649" s="95"/>
      <c r="R649" s="95"/>
      <c r="S649" s="95"/>
      <c r="T649" s="95"/>
      <c r="U649" s="95"/>
      <c r="V649" s="95"/>
      <c r="W649" s="95"/>
      <c r="X649" s="95"/>
      <c r="Y649" s="95"/>
    </row>
    <row r="650">
      <c r="A650" s="95"/>
      <c r="B650" s="95"/>
      <c r="C650" s="95"/>
      <c r="D650" s="95"/>
      <c r="E650" s="95"/>
      <c r="F650" s="95"/>
      <c r="G650" s="95"/>
      <c r="H650" s="95"/>
      <c r="I650" s="95"/>
      <c r="J650" s="95"/>
      <c r="K650" s="95"/>
      <c r="L650" s="95"/>
      <c r="M650" s="95"/>
      <c r="N650" s="95"/>
      <c r="O650" s="95"/>
      <c r="P650" s="95"/>
      <c r="Q650" s="95"/>
      <c r="R650" s="95"/>
      <c r="S650" s="95"/>
      <c r="T650" s="95"/>
      <c r="U650" s="95"/>
      <c r="V650" s="95"/>
      <c r="W650" s="95"/>
      <c r="X650" s="95"/>
      <c r="Y650" s="95"/>
    </row>
    <row r="651">
      <c r="A651" s="95"/>
      <c r="B651" s="95"/>
      <c r="C651" s="95"/>
      <c r="D651" s="95"/>
      <c r="E651" s="95"/>
      <c r="F651" s="95"/>
      <c r="G651" s="95"/>
      <c r="H651" s="95"/>
      <c r="I651" s="95"/>
      <c r="J651" s="95"/>
      <c r="K651" s="95"/>
      <c r="L651" s="95"/>
      <c r="M651" s="95"/>
      <c r="N651" s="95"/>
      <c r="O651" s="95"/>
      <c r="P651" s="95"/>
      <c r="Q651" s="95"/>
      <c r="R651" s="95"/>
      <c r="S651" s="95"/>
      <c r="T651" s="95"/>
      <c r="U651" s="95"/>
      <c r="V651" s="95"/>
      <c r="W651" s="95"/>
      <c r="X651" s="95"/>
      <c r="Y651" s="95"/>
    </row>
    <row r="652">
      <c r="A652" s="95"/>
      <c r="B652" s="95"/>
      <c r="C652" s="95"/>
      <c r="D652" s="95"/>
      <c r="E652" s="95"/>
      <c r="F652" s="95"/>
      <c r="G652" s="95"/>
      <c r="H652" s="95"/>
      <c r="I652" s="95"/>
      <c r="J652" s="95"/>
      <c r="K652" s="95"/>
      <c r="L652" s="95"/>
      <c r="M652" s="95"/>
      <c r="N652" s="95"/>
      <c r="O652" s="95"/>
      <c r="P652" s="95"/>
      <c r="Q652" s="95"/>
      <c r="R652" s="95"/>
      <c r="S652" s="95"/>
      <c r="T652" s="95"/>
      <c r="U652" s="95"/>
      <c r="V652" s="95"/>
      <c r="W652" s="95"/>
      <c r="X652" s="95"/>
      <c r="Y652" s="95"/>
    </row>
    <row r="653">
      <c r="A653" s="95"/>
      <c r="B653" s="95"/>
      <c r="C653" s="95"/>
      <c r="D653" s="95"/>
      <c r="E653" s="95"/>
      <c r="F653" s="95"/>
      <c r="G653" s="95"/>
      <c r="H653" s="95"/>
      <c r="I653" s="95"/>
      <c r="J653" s="95"/>
      <c r="K653" s="95"/>
      <c r="L653" s="95"/>
      <c r="M653" s="95"/>
      <c r="N653" s="95"/>
      <c r="O653" s="95"/>
      <c r="P653" s="95"/>
      <c r="Q653" s="95"/>
      <c r="R653" s="95"/>
      <c r="S653" s="95"/>
      <c r="T653" s="95"/>
      <c r="U653" s="95"/>
      <c r="V653" s="95"/>
      <c r="W653" s="95"/>
      <c r="X653" s="95"/>
      <c r="Y653" s="95"/>
    </row>
    <row r="654">
      <c r="A654" s="95"/>
      <c r="B654" s="95"/>
      <c r="C654" s="95"/>
      <c r="D654" s="95"/>
      <c r="E654" s="95"/>
      <c r="F654" s="95"/>
      <c r="G654" s="95"/>
      <c r="H654" s="95"/>
      <c r="I654" s="95"/>
      <c r="J654" s="95"/>
      <c r="K654" s="95"/>
      <c r="L654" s="95"/>
      <c r="M654" s="95"/>
      <c r="N654" s="95"/>
      <c r="O654" s="95"/>
      <c r="P654" s="95"/>
      <c r="Q654" s="95"/>
      <c r="R654" s="95"/>
      <c r="S654" s="95"/>
      <c r="T654" s="95"/>
      <c r="U654" s="95"/>
      <c r="V654" s="95"/>
      <c r="W654" s="95"/>
      <c r="X654" s="95"/>
      <c r="Y654" s="95"/>
    </row>
    <row r="655">
      <c r="A655" s="95"/>
      <c r="B655" s="95"/>
      <c r="C655" s="95"/>
      <c r="D655" s="95"/>
      <c r="E655" s="95"/>
      <c r="F655" s="95"/>
      <c r="G655" s="95"/>
      <c r="H655" s="95"/>
      <c r="I655" s="95"/>
      <c r="J655" s="95"/>
      <c r="K655" s="95"/>
      <c r="L655" s="95"/>
      <c r="M655" s="95"/>
      <c r="N655" s="95"/>
      <c r="O655" s="95"/>
      <c r="P655" s="95"/>
      <c r="Q655" s="95"/>
      <c r="R655" s="95"/>
      <c r="S655" s="95"/>
      <c r="T655" s="95"/>
      <c r="U655" s="95"/>
      <c r="V655" s="95"/>
      <c r="W655" s="95"/>
      <c r="X655" s="95"/>
      <c r="Y655" s="95"/>
    </row>
    <row r="656">
      <c r="A656" s="95"/>
      <c r="B656" s="95"/>
      <c r="C656" s="95"/>
      <c r="D656" s="95"/>
      <c r="E656" s="95"/>
      <c r="F656" s="95"/>
      <c r="G656" s="95"/>
      <c r="H656" s="95"/>
      <c r="I656" s="95"/>
      <c r="J656" s="95"/>
      <c r="K656" s="95"/>
      <c r="L656" s="95"/>
      <c r="M656" s="95"/>
      <c r="N656" s="95"/>
      <c r="O656" s="95"/>
      <c r="P656" s="95"/>
      <c r="Q656" s="95"/>
      <c r="R656" s="95"/>
      <c r="S656" s="95"/>
      <c r="T656" s="95"/>
      <c r="U656" s="95"/>
      <c r="V656" s="95"/>
      <c r="W656" s="95"/>
      <c r="X656" s="95"/>
      <c r="Y656" s="95"/>
    </row>
    <row r="657">
      <c r="A657" s="95"/>
      <c r="B657" s="95"/>
      <c r="C657" s="95"/>
      <c r="D657" s="95"/>
      <c r="E657" s="95"/>
      <c r="F657" s="95"/>
      <c r="G657" s="95"/>
      <c r="H657" s="95"/>
      <c r="I657" s="95"/>
      <c r="J657" s="95"/>
      <c r="K657" s="95"/>
      <c r="L657" s="95"/>
      <c r="M657" s="95"/>
      <c r="N657" s="95"/>
      <c r="O657" s="95"/>
      <c r="P657" s="95"/>
      <c r="Q657" s="95"/>
      <c r="R657" s="95"/>
      <c r="S657" s="95"/>
      <c r="T657" s="95"/>
      <c r="U657" s="95"/>
      <c r="V657" s="95"/>
      <c r="W657" s="95"/>
      <c r="X657" s="95"/>
      <c r="Y657" s="95"/>
    </row>
    <row r="658">
      <c r="A658" s="95"/>
      <c r="B658" s="95"/>
      <c r="C658" s="95"/>
      <c r="D658" s="95"/>
      <c r="E658" s="95"/>
      <c r="F658" s="95"/>
      <c r="G658" s="95"/>
      <c r="H658" s="95"/>
      <c r="I658" s="95"/>
      <c r="J658" s="95"/>
      <c r="K658" s="95"/>
      <c r="L658" s="95"/>
      <c r="M658" s="95"/>
      <c r="N658" s="95"/>
      <c r="O658" s="95"/>
      <c r="P658" s="95"/>
      <c r="Q658" s="95"/>
      <c r="R658" s="95"/>
      <c r="S658" s="95"/>
      <c r="T658" s="95"/>
      <c r="U658" s="95"/>
      <c r="V658" s="95"/>
      <c r="W658" s="95"/>
      <c r="X658" s="95"/>
      <c r="Y658" s="95"/>
    </row>
    <row r="659">
      <c r="A659" s="95"/>
      <c r="B659" s="95"/>
      <c r="C659" s="95"/>
      <c r="D659" s="95"/>
      <c r="E659" s="95"/>
      <c r="F659" s="95"/>
      <c r="G659" s="95"/>
      <c r="H659" s="95"/>
      <c r="I659" s="95"/>
      <c r="J659" s="95"/>
      <c r="K659" s="95"/>
      <c r="L659" s="95"/>
      <c r="M659" s="95"/>
      <c r="N659" s="95"/>
      <c r="O659" s="95"/>
      <c r="P659" s="95"/>
      <c r="Q659" s="95"/>
      <c r="R659" s="95"/>
      <c r="S659" s="95"/>
      <c r="T659" s="95"/>
      <c r="U659" s="95"/>
      <c r="V659" s="95"/>
      <c r="W659" s="95"/>
      <c r="X659" s="95"/>
      <c r="Y659" s="95"/>
    </row>
    <row r="660">
      <c r="A660" s="95"/>
      <c r="B660" s="95"/>
      <c r="C660" s="95"/>
      <c r="D660" s="95"/>
      <c r="E660" s="95"/>
      <c r="F660" s="95"/>
      <c r="G660" s="95"/>
      <c r="H660" s="95"/>
      <c r="I660" s="95"/>
      <c r="J660" s="95"/>
      <c r="K660" s="95"/>
      <c r="L660" s="95"/>
      <c r="M660" s="95"/>
      <c r="N660" s="95"/>
      <c r="O660" s="95"/>
      <c r="P660" s="95"/>
      <c r="Q660" s="95"/>
      <c r="R660" s="95"/>
      <c r="S660" s="95"/>
      <c r="T660" s="95"/>
      <c r="U660" s="95"/>
      <c r="V660" s="95"/>
      <c r="W660" s="95"/>
      <c r="X660" s="95"/>
      <c r="Y660" s="95"/>
    </row>
    <row r="661">
      <c r="A661" s="95"/>
      <c r="B661" s="95"/>
      <c r="C661" s="95"/>
      <c r="D661" s="95"/>
      <c r="E661" s="95"/>
      <c r="F661" s="95"/>
      <c r="G661" s="95"/>
      <c r="H661" s="95"/>
      <c r="I661" s="95"/>
      <c r="J661" s="95"/>
      <c r="K661" s="95"/>
      <c r="L661" s="95"/>
      <c r="M661" s="95"/>
      <c r="N661" s="95"/>
      <c r="O661" s="95"/>
      <c r="P661" s="95"/>
      <c r="Q661" s="95"/>
      <c r="R661" s="95"/>
      <c r="S661" s="95"/>
      <c r="T661" s="95"/>
      <c r="U661" s="95"/>
      <c r="V661" s="95"/>
      <c r="W661" s="95"/>
      <c r="X661" s="95"/>
      <c r="Y661" s="95"/>
    </row>
    <row r="662">
      <c r="A662" s="95"/>
      <c r="B662" s="95"/>
      <c r="C662" s="95"/>
      <c r="D662" s="95"/>
      <c r="E662" s="95"/>
      <c r="F662" s="95"/>
      <c r="G662" s="95"/>
      <c r="H662" s="95"/>
      <c r="I662" s="95"/>
      <c r="J662" s="95"/>
      <c r="K662" s="95"/>
      <c r="L662" s="95"/>
      <c r="M662" s="95"/>
      <c r="N662" s="95"/>
      <c r="O662" s="95"/>
      <c r="P662" s="95"/>
      <c r="Q662" s="95"/>
      <c r="R662" s="95"/>
      <c r="S662" s="95"/>
      <c r="T662" s="95"/>
      <c r="U662" s="95"/>
      <c r="V662" s="95"/>
      <c r="W662" s="95"/>
      <c r="X662" s="95"/>
      <c r="Y662" s="95"/>
    </row>
    <row r="663">
      <c r="A663" s="95"/>
      <c r="B663" s="95"/>
      <c r="C663" s="95"/>
      <c r="D663" s="95"/>
      <c r="E663" s="95"/>
      <c r="F663" s="95"/>
      <c r="G663" s="95"/>
      <c r="H663" s="95"/>
      <c r="I663" s="95"/>
      <c r="J663" s="95"/>
      <c r="K663" s="95"/>
      <c r="L663" s="95"/>
      <c r="M663" s="95"/>
      <c r="N663" s="95"/>
      <c r="O663" s="95"/>
      <c r="P663" s="95"/>
      <c r="Q663" s="95"/>
      <c r="R663" s="95"/>
      <c r="S663" s="95"/>
      <c r="T663" s="95"/>
      <c r="U663" s="95"/>
      <c r="V663" s="95"/>
      <c r="W663" s="95"/>
      <c r="X663" s="95"/>
      <c r="Y663" s="95"/>
    </row>
    <row r="664">
      <c r="A664" s="95"/>
      <c r="B664" s="95"/>
      <c r="C664" s="95"/>
      <c r="D664" s="95"/>
      <c r="E664" s="95"/>
      <c r="F664" s="95"/>
      <c r="G664" s="95"/>
      <c r="H664" s="95"/>
      <c r="I664" s="95"/>
      <c r="J664" s="95"/>
      <c r="K664" s="95"/>
      <c r="L664" s="95"/>
      <c r="M664" s="95"/>
      <c r="N664" s="95"/>
      <c r="O664" s="95"/>
      <c r="P664" s="95"/>
      <c r="Q664" s="95"/>
      <c r="R664" s="95"/>
      <c r="S664" s="95"/>
      <c r="T664" s="95"/>
      <c r="U664" s="95"/>
      <c r="V664" s="95"/>
      <c r="W664" s="95"/>
      <c r="X664" s="95"/>
      <c r="Y664" s="95"/>
    </row>
    <row r="665">
      <c r="A665" s="95"/>
      <c r="B665" s="95"/>
      <c r="C665" s="95"/>
      <c r="D665" s="95"/>
      <c r="E665" s="95"/>
      <c r="F665" s="95"/>
      <c r="G665" s="95"/>
      <c r="H665" s="95"/>
      <c r="I665" s="95"/>
      <c r="J665" s="95"/>
      <c r="K665" s="95"/>
      <c r="L665" s="95"/>
      <c r="M665" s="95"/>
      <c r="N665" s="95"/>
      <c r="O665" s="95"/>
      <c r="P665" s="95"/>
      <c r="Q665" s="95"/>
      <c r="R665" s="95"/>
      <c r="S665" s="95"/>
      <c r="T665" s="95"/>
      <c r="U665" s="95"/>
      <c r="V665" s="95"/>
      <c r="W665" s="95"/>
      <c r="X665" s="95"/>
      <c r="Y665" s="95"/>
    </row>
    <row r="666">
      <c r="A666" s="95"/>
      <c r="B666" s="95"/>
      <c r="C666" s="95"/>
      <c r="D666" s="95"/>
      <c r="E666" s="95"/>
      <c r="F666" s="95"/>
      <c r="G666" s="95"/>
      <c r="H666" s="95"/>
      <c r="I666" s="95"/>
      <c r="J666" s="95"/>
      <c r="K666" s="95"/>
      <c r="L666" s="95"/>
      <c r="M666" s="95"/>
      <c r="N666" s="95"/>
      <c r="O666" s="95"/>
      <c r="P666" s="95"/>
      <c r="Q666" s="95"/>
      <c r="R666" s="95"/>
      <c r="S666" s="95"/>
      <c r="T666" s="95"/>
      <c r="U666" s="95"/>
      <c r="V666" s="95"/>
      <c r="W666" s="95"/>
      <c r="X666" s="95"/>
      <c r="Y666" s="95"/>
    </row>
    <row r="667">
      <c r="A667" s="95"/>
      <c r="B667" s="95"/>
      <c r="C667" s="95"/>
      <c r="D667" s="95"/>
      <c r="E667" s="95"/>
      <c r="F667" s="95"/>
      <c r="G667" s="95"/>
      <c r="H667" s="95"/>
      <c r="I667" s="95"/>
      <c r="J667" s="95"/>
      <c r="K667" s="95"/>
      <c r="L667" s="95"/>
      <c r="M667" s="95"/>
      <c r="N667" s="95"/>
      <c r="O667" s="95"/>
      <c r="P667" s="95"/>
      <c r="Q667" s="95"/>
      <c r="R667" s="95"/>
      <c r="S667" s="95"/>
      <c r="T667" s="95"/>
      <c r="U667" s="95"/>
      <c r="V667" s="95"/>
      <c r="W667" s="95"/>
      <c r="X667" s="95"/>
      <c r="Y667" s="95"/>
    </row>
    <row r="668">
      <c r="A668" s="95"/>
      <c r="B668" s="95"/>
      <c r="C668" s="95"/>
      <c r="D668" s="95"/>
      <c r="E668" s="95"/>
      <c r="F668" s="95"/>
      <c r="G668" s="95"/>
      <c r="H668" s="95"/>
      <c r="I668" s="95"/>
      <c r="J668" s="95"/>
      <c r="K668" s="95"/>
      <c r="L668" s="95"/>
      <c r="M668" s="95"/>
      <c r="N668" s="95"/>
      <c r="O668" s="95"/>
      <c r="P668" s="95"/>
      <c r="Q668" s="95"/>
      <c r="R668" s="95"/>
      <c r="S668" s="95"/>
      <c r="T668" s="95"/>
      <c r="U668" s="95"/>
      <c r="V668" s="95"/>
      <c r="W668" s="95"/>
      <c r="X668" s="95"/>
      <c r="Y668" s="95"/>
    </row>
    <row r="669">
      <c r="A669" s="95"/>
      <c r="B669" s="95"/>
      <c r="C669" s="95"/>
      <c r="D669" s="95"/>
      <c r="E669" s="95"/>
      <c r="F669" s="95"/>
      <c r="G669" s="95"/>
      <c r="H669" s="95"/>
      <c r="I669" s="95"/>
      <c r="J669" s="95"/>
      <c r="K669" s="95"/>
      <c r="L669" s="95"/>
      <c r="M669" s="95"/>
      <c r="N669" s="95"/>
      <c r="O669" s="95"/>
      <c r="P669" s="95"/>
      <c r="Q669" s="95"/>
      <c r="R669" s="95"/>
      <c r="S669" s="95"/>
      <c r="T669" s="95"/>
      <c r="U669" s="95"/>
      <c r="V669" s="95"/>
      <c r="W669" s="95"/>
      <c r="X669" s="95"/>
      <c r="Y669" s="95"/>
    </row>
    <row r="670">
      <c r="A670" s="95"/>
      <c r="B670" s="95"/>
      <c r="C670" s="95"/>
      <c r="D670" s="95"/>
      <c r="E670" s="95"/>
      <c r="F670" s="95"/>
      <c r="G670" s="95"/>
      <c r="H670" s="95"/>
      <c r="I670" s="95"/>
      <c r="J670" s="95"/>
      <c r="K670" s="95"/>
      <c r="L670" s="95"/>
      <c r="M670" s="95"/>
      <c r="N670" s="95"/>
      <c r="O670" s="95"/>
      <c r="P670" s="95"/>
      <c r="Q670" s="95"/>
      <c r="R670" s="95"/>
      <c r="S670" s="95"/>
      <c r="T670" s="95"/>
      <c r="U670" s="95"/>
      <c r="V670" s="95"/>
      <c r="W670" s="95"/>
      <c r="X670" s="95"/>
      <c r="Y670" s="95"/>
    </row>
    <row r="671">
      <c r="A671" s="95"/>
      <c r="B671" s="95"/>
      <c r="C671" s="95"/>
      <c r="D671" s="95"/>
      <c r="E671" s="95"/>
      <c r="F671" s="95"/>
      <c r="G671" s="95"/>
      <c r="H671" s="95"/>
      <c r="I671" s="95"/>
      <c r="J671" s="95"/>
      <c r="K671" s="95"/>
      <c r="L671" s="95"/>
      <c r="M671" s="95"/>
      <c r="N671" s="95"/>
      <c r="O671" s="95"/>
      <c r="P671" s="95"/>
      <c r="Q671" s="95"/>
      <c r="R671" s="95"/>
      <c r="S671" s="95"/>
      <c r="T671" s="95"/>
      <c r="U671" s="95"/>
      <c r="V671" s="95"/>
      <c r="W671" s="95"/>
      <c r="X671" s="95"/>
      <c r="Y671" s="95"/>
    </row>
    <row r="672">
      <c r="A672" s="95"/>
      <c r="B672" s="95"/>
      <c r="C672" s="95"/>
      <c r="D672" s="95"/>
      <c r="E672" s="95"/>
      <c r="F672" s="95"/>
      <c r="G672" s="95"/>
      <c r="H672" s="95"/>
      <c r="I672" s="95"/>
      <c r="J672" s="95"/>
      <c r="K672" s="95"/>
      <c r="L672" s="95"/>
      <c r="M672" s="95"/>
      <c r="N672" s="95"/>
      <c r="O672" s="95"/>
      <c r="P672" s="95"/>
      <c r="Q672" s="95"/>
      <c r="R672" s="95"/>
      <c r="S672" s="95"/>
      <c r="T672" s="95"/>
      <c r="U672" s="95"/>
      <c r="V672" s="95"/>
      <c r="W672" s="95"/>
      <c r="X672" s="95"/>
      <c r="Y672" s="95"/>
    </row>
    <row r="673">
      <c r="A673" s="95"/>
      <c r="B673" s="95"/>
      <c r="C673" s="95"/>
      <c r="D673" s="95"/>
      <c r="E673" s="95"/>
      <c r="F673" s="95"/>
      <c r="G673" s="95"/>
      <c r="H673" s="95"/>
      <c r="I673" s="95"/>
      <c r="J673" s="95"/>
      <c r="K673" s="95"/>
      <c r="L673" s="95"/>
      <c r="M673" s="95"/>
      <c r="N673" s="95"/>
      <c r="O673" s="95"/>
      <c r="P673" s="95"/>
      <c r="Q673" s="95"/>
      <c r="R673" s="95"/>
      <c r="S673" s="95"/>
      <c r="T673" s="95"/>
      <c r="U673" s="95"/>
      <c r="V673" s="95"/>
      <c r="W673" s="95"/>
      <c r="X673" s="95"/>
      <c r="Y673" s="95"/>
    </row>
    <row r="674">
      <c r="A674" s="95"/>
      <c r="B674" s="95"/>
      <c r="C674" s="95"/>
      <c r="D674" s="95"/>
      <c r="E674" s="95"/>
      <c r="F674" s="95"/>
      <c r="G674" s="95"/>
      <c r="H674" s="95"/>
      <c r="I674" s="95"/>
      <c r="J674" s="95"/>
      <c r="K674" s="95"/>
      <c r="L674" s="95"/>
      <c r="M674" s="95"/>
      <c r="N674" s="95"/>
      <c r="O674" s="95"/>
      <c r="P674" s="95"/>
      <c r="Q674" s="95"/>
      <c r="R674" s="95"/>
      <c r="S674" s="95"/>
      <c r="T674" s="95"/>
      <c r="U674" s="95"/>
      <c r="V674" s="95"/>
      <c r="W674" s="95"/>
      <c r="X674" s="95"/>
      <c r="Y674" s="95"/>
    </row>
    <row r="675">
      <c r="A675" s="95"/>
      <c r="B675" s="95"/>
      <c r="C675" s="95"/>
      <c r="D675" s="95"/>
      <c r="E675" s="95"/>
      <c r="F675" s="95"/>
      <c r="G675" s="95"/>
      <c r="H675" s="95"/>
      <c r="I675" s="95"/>
      <c r="J675" s="95"/>
      <c r="K675" s="95"/>
      <c r="L675" s="95"/>
      <c r="M675" s="95"/>
      <c r="N675" s="95"/>
      <c r="O675" s="95"/>
      <c r="P675" s="95"/>
      <c r="Q675" s="95"/>
      <c r="R675" s="95"/>
      <c r="S675" s="95"/>
      <c r="T675" s="95"/>
      <c r="U675" s="95"/>
      <c r="V675" s="95"/>
      <c r="W675" s="95"/>
      <c r="X675" s="95"/>
      <c r="Y675" s="95"/>
    </row>
    <row r="676">
      <c r="A676" s="95"/>
      <c r="B676" s="95"/>
      <c r="C676" s="95"/>
      <c r="D676" s="95"/>
      <c r="E676" s="95"/>
      <c r="F676" s="95"/>
      <c r="G676" s="95"/>
      <c r="H676" s="95"/>
      <c r="I676" s="95"/>
      <c r="J676" s="95"/>
      <c r="K676" s="95"/>
      <c r="L676" s="95"/>
      <c r="M676" s="95"/>
      <c r="N676" s="95"/>
      <c r="O676" s="95"/>
      <c r="P676" s="95"/>
      <c r="Q676" s="95"/>
      <c r="R676" s="95"/>
      <c r="S676" s="95"/>
      <c r="T676" s="95"/>
      <c r="U676" s="95"/>
      <c r="V676" s="95"/>
      <c r="W676" s="95"/>
      <c r="X676" s="95"/>
      <c r="Y676" s="95"/>
    </row>
    <row r="677">
      <c r="A677" s="95"/>
      <c r="B677" s="95"/>
      <c r="C677" s="95"/>
      <c r="D677" s="95"/>
      <c r="E677" s="95"/>
      <c r="F677" s="95"/>
      <c r="G677" s="95"/>
      <c r="H677" s="95"/>
      <c r="I677" s="95"/>
      <c r="J677" s="95"/>
      <c r="K677" s="95"/>
      <c r="L677" s="95"/>
      <c r="M677" s="95"/>
      <c r="N677" s="95"/>
      <c r="O677" s="95"/>
      <c r="P677" s="95"/>
      <c r="Q677" s="95"/>
      <c r="R677" s="95"/>
      <c r="S677" s="95"/>
      <c r="T677" s="95"/>
      <c r="U677" s="95"/>
      <c r="V677" s="95"/>
      <c r="W677" s="95"/>
      <c r="X677" s="95"/>
      <c r="Y677" s="95"/>
    </row>
    <row r="678">
      <c r="A678" s="95"/>
      <c r="B678" s="95"/>
      <c r="C678" s="95"/>
      <c r="D678" s="95"/>
      <c r="E678" s="95"/>
      <c r="F678" s="95"/>
      <c r="G678" s="95"/>
      <c r="H678" s="95"/>
      <c r="I678" s="95"/>
      <c r="J678" s="95"/>
      <c r="K678" s="95"/>
      <c r="L678" s="95"/>
      <c r="M678" s="95"/>
      <c r="N678" s="95"/>
      <c r="O678" s="95"/>
      <c r="P678" s="95"/>
      <c r="Q678" s="95"/>
      <c r="R678" s="95"/>
      <c r="S678" s="95"/>
      <c r="T678" s="95"/>
      <c r="U678" s="95"/>
      <c r="V678" s="95"/>
      <c r="W678" s="95"/>
      <c r="X678" s="95"/>
      <c r="Y678" s="95"/>
    </row>
    <row r="679">
      <c r="A679" s="95"/>
      <c r="B679" s="95"/>
      <c r="C679" s="95"/>
      <c r="D679" s="95"/>
      <c r="E679" s="95"/>
      <c r="F679" s="95"/>
      <c r="G679" s="95"/>
      <c r="H679" s="95"/>
      <c r="I679" s="95"/>
      <c r="J679" s="95"/>
      <c r="K679" s="95"/>
      <c r="L679" s="95"/>
      <c r="M679" s="95"/>
      <c r="N679" s="95"/>
      <c r="O679" s="95"/>
      <c r="P679" s="95"/>
      <c r="Q679" s="95"/>
      <c r="R679" s="95"/>
      <c r="S679" s="95"/>
      <c r="T679" s="95"/>
      <c r="U679" s="95"/>
      <c r="V679" s="95"/>
      <c r="W679" s="95"/>
      <c r="X679" s="95"/>
      <c r="Y679" s="95"/>
    </row>
    <row r="680">
      <c r="A680" s="95"/>
      <c r="B680" s="95"/>
      <c r="C680" s="95"/>
      <c r="D680" s="95"/>
      <c r="E680" s="95"/>
      <c r="F680" s="95"/>
      <c r="G680" s="95"/>
      <c r="H680" s="95"/>
      <c r="I680" s="95"/>
      <c r="J680" s="95"/>
      <c r="K680" s="95"/>
      <c r="L680" s="95"/>
      <c r="M680" s="95"/>
      <c r="N680" s="95"/>
      <c r="O680" s="95"/>
      <c r="P680" s="95"/>
      <c r="Q680" s="95"/>
      <c r="R680" s="95"/>
      <c r="S680" s="95"/>
      <c r="T680" s="95"/>
      <c r="U680" s="95"/>
      <c r="V680" s="95"/>
      <c r="W680" s="95"/>
      <c r="X680" s="95"/>
      <c r="Y680" s="95"/>
    </row>
    <row r="681">
      <c r="A681" s="95"/>
      <c r="B681" s="95"/>
      <c r="C681" s="95"/>
      <c r="D681" s="95"/>
      <c r="E681" s="95"/>
      <c r="F681" s="95"/>
      <c r="G681" s="95"/>
      <c r="H681" s="95"/>
      <c r="I681" s="95"/>
      <c r="J681" s="95"/>
      <c r="K681" s="95"/>
      <c r="L681" s="95"/>
      <c r="M681" s="95"/>
      <c r="N681" s="95"/>
      <c r="O681" s="95"/>
      <c r="P681" s="95"/>
      <c r="Q681" s="95"/>
      <c r="R681" s="95"/>
      <c r="S681" s="95"/>
      <c r="T681" s="95"/>
      <c r="U681" s="95"/>
      <c r="V681" s="95"/>
      <c r="W681" s="95"/>
      <c r="X681" s="95"/>
      <c r="Y681" s="95"/>
    </row>
    <row r="682">
      <c r="A682" s="95"/>
      <c r="B682" s="95"/>
      <c r="C682" s="95"/>
      <c r="D682" s="95"/>
      <c r="E682" s="95"/>
      <c r="F682" s="95"/>
      <c r="G682" s="95"/>
      <c r="H682" s="95"/>
      <c r="I682" s="95"/>
      <c r="J682" s="95"/>
      <c r="K682" s="95"/>
      <c r="L682" s="95"/>
      <c r="M682" s="95"/>
      <c r="N682" s="95"/>
      <c r="O682" s="95"/>
      <c r="P682" s="95"/>
      <c r="Q682" s="95"/>
      <c r="R682" s="95"/>
      <c r="S682" s="95"/>
      <c r="T682" s="95"/>
      <c r="U682" s="95"/>
      <c r="V682" s="95"/>
      <c r="W682" s="95"/>
      <c r="X682" s="95"/>
      <c r="Y682" s="95"/>
    </row>
    <row r="683">
      <c r="A683" s="95"/>
      <c r="B683" s="95"/>
      <c r="C683" s="95"/>
      <c r="D683" s="95"/>
      <c r="E683" s="95"/>
      <c r="F683" s="95"/>
      <c r="G683" s="95"/>
      <c r="H683" s="95"/>
      <c r="I683" s="95"/>
      <c r="J683" s="95"/>
      <c r="K683" s="95"/>
      <c r="L683" s="95"/>
      <c r="M683" s="95"/>
      <c r="N683" s="95"/>
      <c r="O683" s="95"/>
      <c r="P683" s="95"/>
      <c r="Q683" s="95"/>
      <c r="R683" s="95"/>
      <c r="S683" s="95"/>
      <c r="T683" s="95"/>
      <c r="U683" s="95"/>
      <c r="V683" s="95"/>
      <c r="W683" s="95"/>
      <c r="X683" s="95"/>
      <c r="Y683" s="95"/>
    </row>
    <row r="684">
      <c r="A684" s="95"/>
      <c r="B684" s="95"/>
      <c r="C684" s="95"/>
      <c r="D684" s="95"/>
      <c r="E684" s="95"/>
      <c r="F684" s="95"/>
      <c r="G684" s="95"/>
      <c r="H684" s="95"/>
      <c r="I684" s="95"/>
      <c r="J684" s="95"/>
      <c r="K684" s="95"/>
      <c r="L684" s="95"/>
      <c r="M684" s="95"/>
      <c r="N684" s="95"/>
      <c r="O684" s="95"/>
      <c r="P684" s="95"/>
      <c r="Q684" s="95"/>
      <c r="R684" s="95"/>
      <c r="S684" s="95"/>
      <c r="T684" s="95"/>
      <c r="U684" s="95"/>
      <c r="V684" s="95"/>
      <c r="W684" s="95"/>
      <c r="X684" s="95"/>
      <c r="Y684" s="95"/>
    </row>
    <row r="685">
      <c r="A685" s="95"/>
      <c r="B685" s="95"/>
      <c r="C685" s="95"/>
      <c r="D685" s="95"/>
      <c r="E685" s="95"/>
      <c r="F685" s="95"/>
      <c r="G685" s="95"/>
      <c r="H685" s="95"/>
      <c r="I685" s="95"/>
      <c r="J685" s="95"/>
      <c r="K685" s="95"/>
      <c r="L685" s="95"/>
      <c r="M685" s="95"/>
      <c r="N685" s="95"/>
      <c r="O685" s="95"/>
      <c r="P685" s="95"/>
      <c r="Q685" s="95"/>
      <c r="R685" s="95"/>
      <c r="S685" s="95"/>
      <c r="T685" s="95"/>
      <c r="U685" s="95"/>
      <c r="V685" s="95"/>
      <c r="W685" s="95"/>
      <c r="X685" s="95"/>
      <c r="Y685" s="95"/>
    </row>
    <row r="686">
      <c r="A686" s="95"/>
      <c r="B686" s="95"/>
      <c r="C686" s="95"/>
      <c r="D686" s="95"/>
      <c r="E686" s="95"/>
      <c r="F686" s="95"/>
      <c r="G686" s="95"/>
      <c r="H686" s="95"/>
      <c r="I686" s="95"/>
      <c r="J686" s="95"/>
      <c r="K686" s="95"/>
      <c r="L686" s="95"/>
      <c r="M686" s="95"/>
      <c r="N686" s="95"/>
      <c r="O686" s="95"/>
      <c r="P686" s="95"/>
      <c r="Q686" s="95"/>
      <c r="R686" s="95"/>
      <c r="S686" s="95"/>
      <c r="T686" s="95"/>
      <c r="U686" s="95"/>
      <c r="V686" s="95"/>
      <c r="W686" s="95"/>
      <c r="X686" s="95"/>
      <c r="Y686" s="95"/>
    </row>
    <row r="687">
      <c r="A687" s="95"/>
      <c r="B687" s="95"/>
      <c r="C687" s="95"/>
      <c r="D687" s="95"/>
      <c r="E687" s="95"/>
      <c r="F687" s="95"/>
      <c r="G687" s="95"/>
      <c r="H687" s="95"/>
      <c r="I687" s="95"/>
      <c r="J687" s="95"/>
      <c r="K687" s="95"/>
      <c r="L687" s="95"/>
      <c r="M687" s="95"/>
      <c r="N687" s="95"/>
      <c r="O687" s="95"/>
      <c r="P687" s="95"/>
      <c r="Q687" s="95"/>
      <c r="R687" s="95"/>
      <c r="S687" s="95"/>
      <c r="T687" s="95"/>
      <c r="U687" s="95"/>
      <c r="V687" s="95"/>
      <c r="W687" s="95"/>
      <c r="X687" s="95"/>
      <c r="Y687" s="95"/>
    </row>
    <row r="688">
      <c r="A688" s="95"/>
      <c r="B688" s="95"/>
      <c r="C688" s="95"/>
      <c r="D688" s="95"/>
      <c r="E688" s="95"/>
      <c r="F688" s="95"/>
      <c r="G688" s="95"/>
      <c r="H688" s="95"/>
      <c r="I688" s="95"/>
      <c r="J688" s="95"/>
      <c r="K688" s="95"/>
      <c r="L688" s="95"/>
      <c r="M688" s="95"/>
      <c r="N688" s="95"/>
      <c r="O688" s="95"/>
      <c r="P688" s="95"/>
      <c r="Q688" s="95"/>
      <c r="R688" s="95"/>
      <c r="S688" s="95"/>
      <c r="T688" s="95"/>
      <c r="U688" s="95"/>
      <c r="V688" s="95"/>
      <c r="W688" s="95"/>
      <c r="X688" s="95"/>
      <c r="Y688" s="95"/>
    </row>
    <row r="689">
      <c r="A689" s="95"/>
      <c r="B689" s="95"/>
      <c r="C689" s="95"/>
      <c r="D689" s="95"/>
      <c r="E689" s="95"/>
      <c r="F689" s="95"/>
      <c r="G689" s="95"/>
      <c r="H689" s="95"/>
      <c r="I689" s="95"/>
      <c r="J689" s="95"/>
      <c r="K689" s="95"/>
      <c r="L689" s="95"/>
      <c r="M689" s="95"/>
      <c r="N689" s="95"/>
      <c r="O689" s="95"/>
      <c r="P689" s="95"/>
      <c r="Q689" s="95"/>
      <c r="R689" s="95"/>
      <c r="S689" s="95"/>
      <c r="T689" s="95"/>
      <c r="U689" s="95"/>
      <c r="V689" s="95"/>
      <c r="W689" s="95"/>
      <c r="X689" s="95"/>
      <c r="Y689" s="95"/>
    </row>
    <row r="690">
      <c r="A690" s="95"/>
      <c r="B690" s="95"/>
      <c r="C690" s="95"/>
      <c r="D690" s="95"/>
      <c r="E690" s="95"/>
      <c r="F690" s="95"/>
      <c r="G690" s="95"/>
      <c r="H690" s="95"/>
      <c r="I690" s="95"/>
      <c r="J690" s="95"/>
      <c r="K690" s="95"/>
      <c r="L690" s="95"/>
      <c r="M690" s="95"/>
      <c r="N690" s="95"/>
      <c r="O690" s="95"/>
      <c r="P690" s="95"/>
      <c r="Q690" s="95"/>
      <c r="R690" s="95"/>
      <c r="S690" s="95"/>
      <c r="T690" s="95"/>
      <c r="U690" s="95"/>
      <c r="V690" s="95"/>
      <c r="W690" s="95"/>
      <c r="X690" s="95"/>
      <c r="Y690" s="95"/>
    </row>
    <row r="691">
      <c r="A691" s="95"/>
      <c r="B691" s="95"/>
      <c r="C691" s="95"/>
      <c r="D691" s="95"/>
      <c r="E691" s="95"/>
      <c r="F691" s="95"/>
      <c r="G691" s="95"/>
      <c r="H691" s="95"/>
      <c r="I691" s="95"/>
      <c r="J691" s="95"/>
      <c r="K691" s="95"/>
      <c r="L691" s="95"/>
      <c r="M691" s="95"/>
      <c r="N691" s="95"/>
      <c r="O691" s="95"/>
      <c r="P691" s="95"/>
      <c r="Q691" s="95"/>
      <c r="R691" s="95"/>
      <c r="S691" s="95"/>
      <c r="T691" s="95"/>
      <c r="U691" s="95"/>
      <c r="V691" s="95"/>
      <c r="W691" s="95"/>
      <c r="X691" s="95"/>
      <c r="Y691" s="95"/>
    </row>
    <row r="692">
      <c r="A692" s="95"/>
      <c r="B692" s="95"/>
      <c r="C692" s="95"/>
      <c r="D692" s="95"/>
      <c r="E692" s="95"/>
      <c r="F692" s="95"/>
      <c r="G692" s="95"/>
      <c r="H692" s="95"/>
      <c r="I692" s="95"/>
      <c r="J692" s="95"/>
      <c r="K692" s="95"/>
      <c r="L692" s="95"/>
      <c r="M692" s="95"/>
      <c r="N692" s="95"/>
      <c r="O692" s="95"/>
      <c r="P692" s="95"/>
      <c r="Q692" s="95"/>
      <c r="R692" s="95"/>
      <c r="S692" s="95"/>
      <c r="T692" s="95"/>
      <c r="U692" s="95"/>
      <c r="V692" s="95"/>
      <c r="W692" s="95"/>
      <c r="X692" s="95"/>
      <c r="Y692" s="95"/>
    </row>
    <row r="693">
      <c r="A693" s="95"/>
      <c r="B693" s="95"/>
      <c r="C693" s="95"/>
      <c r="D693" s="95"/>
      <c r="E693" s="95"/>
      <c r="F693" s="95"/>
      <c r="G693" s="95"/>
      <c r="H693" s="95"/>
      <c r="I693" s="95"/>
      <c r="J693" s="95"/>
      <c r="K693" s="95"/>
      <c r="L693" s="95"/>
      <c r="M693" s="95"/>
      <c r="N693" s="95"/>
      <c r="O693" s="95"/>
      <c r="P693" s="95"/>
      <c r="Q693" s="95"/>
      <c r="R693" s="95"/>
      <c r="S693" s="95"/>
      <c r="T693" s="95"/>
      <c r="U693" s="95"/>
      <c r="V693" s="95"/>
      <c r="W693" s="95"/>
      <c r="X693" s="95"/>
      <c r="Y693" s="95"/>
    </row>
    <row r="694">
      <c r="A694" s="95"/>
      <c r="B694" s="95"/>
      <c r="C694" s="95"/>
      <c r="D694" s="95"/>
      <c r="E694" s="95"/>
      <c r="F694" s="95"/>
      <c r="G694" s="95"/>
      <c r="H694" s="95"/>
      <c r="I694" s="95"/>
      <c r="J694" s="95"/>
      <c r="K694" s="95"/>
      <c r="L694" s="95"/>
      <c r="M694" s="95"/>
      <c r="N694" s="95"/>
      <c r="O694" s="95"/>
      <c r="P694" s="95"/>
      <c r="Q694" s="95"/>
      <c r="R694" s="95"/>
      <c r="S694" s="95"/>
      <c r="T694" s="95"/>
      <c r="U694" s="95"/>
      <c r="V694" s="95"/>
      <c r="W694" s="95"/>
      <c r="X694" s="95"/>
      <c r="Y694" s="95"/>
    </row>
    <row r="695">
      <c r="A695" s="95"/>
      <c r="B695" s="95"/>
      <c r="C695" s="95"/>
      <c r="D695" s="95"/>
      <c r="E695" s="95"/>
      <c r="F695" s="95"/>
      <c r="G695" s="95"/>
      <c r="H695" s="95"/>
      <c r="I695" s="95"/>
      <c r="J695" s="95"/>
      <c r="K695" s="95"/>
      <c r="L695" s="95"/>
      <c r="M695" s="95"/>
      <c r="N695" s="95"/>
      <c r="O695" s="95"/>
      <c r="P695" s="95"/>
      <c r="Q695" s="95"/>
      <c r="R695" s="95"/>
      <c r="S695" s="95"/>
      <c r="T695" s="95"/>
      <c r="U695" s="95"/>
      <c r="V695" s="95"/>
      <c r="W695" s="95"/>
      <c r="X695" s="95"/>
      <c r="Y695" s="95"/>
    </row>
    <row r="696">
      <c r="A696" s="95"/>
      <c r="B696" s="95"/>
      <c r="C696" s="95"/>
      <c r="D696" s="95"/>
      <c r="E696" s="95"/>
      <c r="F696" s="95"/>
      <c r="G696" s="95"/>
      <c r="H696" s="95"/>
      <c r="I696" s="95"/>
      <c r="J696" s="95"/>
      <c r="K696" s="95"/>
      <c r="L696" s="95"/>
      <c r="M696" s="95"/>
      <c r="N696" s="95"/>
      <c r="O696" s="95"/>
      <c r="P696" s="95"/>
      <c r="Q696" s="95"/>
      <c r="R696" s="95"/>
      <c r="S696" s="95"/>
      <c r="T696" s="95"/>
      <c r="U696" s="95"/>
      <c r="V696" s="95"/>
      <c r="W696" s="95"/>
      <c r="X696" s="95"/>
      <c r="Y696" s="95"/>
    </row>
    <row r="697">
      <c r="A697" s="95"/>
      <c r="B697" s="95"/>
      <c r="C697" s="95"/>
      <c r="D697" s="95"/>
      <c r="E697" s="95"/>
      <c r="F697" s="95"/>
      <c r="G697" s="95"/>
      <c r="H697" s="95"/>
      <c r="I697" s="95"/>
      <c r="J697" s="95"/>
      <c r="K697" s="95"/>
      <c r="L697" s="95"/>
      <c r="M697" s="95"/>
      <c r="N697" s="95"/>
      <c r="O697" s="95"/>
      <c r="P697" s="95"/>
      <c r="Q697" s="95"/>
      <c r="R697" s="95"/>
      <c r="S697" s="95"/>
      <c r="T697" s="95"/>
      <c r="U697" s="95"/>
      <c r="V697" s="95"/>
      <c r="W697" s="95"/>
      <c r="X697" s="95"/>
      <c r="Y697" s="95"/>
    </row>
    <row r="698">
      <c r="A698" s="95"/>
      <c r="B698" s="95"/>
      <c r="C698" s="95"/>
      <c r="D698" s="95"/>
      <c r="E698" s="95"/>
      <c r="F698" s="95"/>
      <c r="G698" s="95"/>
      <c r="H698" s="95"/>
      <c r="I698" s="95"/>
      <c r="J698" s="95"/>
      <c r="K698" s="95"/>
      <c r="L698" s="95"/>
      <c r="M698" s="95"/>
      <c r="N698" s="95"/>
      <c r="O698" s="95"/>
      <c r="P698" s="95"/>
      <c r="Q698" s="95"/>
      <c r="R698" s="95"/>
      <c r="S698" s="95"/>
      <c r="T698" s="95"/>
      <c r="U698" s="95"/>
      <c r="V698" s="95"/>
      <c r="W698" s="95"/>
      <c r="X698" s="95"/>
      <c r="Y698" s="95"/>
    </row>
    <row r="699">
      <c r="A699" s="95"/>
      <c r="B699" s="95"/>
      <c r="C699" s="95"/>
      <c r="D699" s="95"/>
      <c r="E699" s="95"/>
      <c r="F699" s="95"/>
      <c r="G699" s="95"/>
      <c r="H699" s="95"/>
      <c r="I699" s="95"/>
      <c r="J699" s="95"/>
      <c r="K699" s="95"/>
      <c r="L699" s="95"/>
      <c r="M699" s="95"/>
      <c r="N699" s="95"/>
      <c r="O699" s="95"/>
      <c r="P699" s="95"/>
      <c r="Q699" s="95"/>
      <c r="R699" s="95"/>
      <c r="S699" s="95"/>
      <c r="T699" s="95"/>
      <c r="U699" s="95"/>
      <c r="V699" s="95"/>
      <c r="W699" s="95"/>
      <c r="X699" s="95"/>
      <c r="Y699" s="95"/>
    </row>
    <row r="700">
      <c r="A700" s="95"/>
      <c r="B700" s="95"/>
      <c r="C700" s="95"/>
      <c r="D700" s="95"/>
      <c r="E700" s="95"/>
      <c r="F700" s="95"/>
      <c r="G700" s="95"/>
      <c r="H700" s="95"/>
      <c r="I700" s="95"/>
      <c r="J700" s="95"/>
      <c r="K700" s="95"/>
      <c r="L700" s="95"/>
      <c r="M700" s="95"/>
      <c r="N700" s="95"/>
      <c r="O700" s="95"/>
      <c r="P700" s="95"/>
      <c r="Q700" s="95"/>
      <c r="R700" s="95"/>
      <c r="S700" s="95"/>
      <c r="T700" s="95"/>
      <c r="U700" s="95"/>
      <c r="V700" s="95"/>
      <c r="W700" s="95"/>
      <c r="X700" s="95"/>
      <c r="Y700" s="95"/>
    </row>
    <row r="701">
      <c r="A701" s="95"/>
      <c r="B701" s="95"/>
      <c r="C701" s="95"/>
      <c r="D701" s="95"/>
      <c r="E701" s="95"/>
      <c r="F701" s="95"/>
      <c r="G701" s="95"/>
      <c r="H701" s="95"/>
      <c r="I701" s="95"/>
      <c r="J701" s="95"/>
      <c r="K701" s="95"/>
      <c r="L701" s="95"/>
      <c r="M701" s="95"/>
      <c r="N701" s="95"/>
      <c r="O701" s="95"/>
      <c r="P701" s="95"/>
      <c r="Q701" s="95"/>
      <c r="R701" s="95"/>
      <c r="S701" s="95"/>
      <c r="T701" s="95"/>
      <c r="U701" s="95"/>
      <c r="V701" s="95"/>
      <c r="W701" s="95"/>
      <c r="X701" s="95"/>
      <c r="Y701" s="95"/>
    </row>
    <row r="702">
      <c r="A702" s="95"/>
      <c r="B702" s="95"/>
      <c r="C702" s="95"/>
      <c r="D702" s="95"/>
      <c r="E702" s="95"/>
      <c r="F702" s="95"/>
      <c r="G702" s="95"/>
      <c r="H702" s="95"/>
      <c r="I702" s="95"/>
      <c r="J702" s="95"/>
      <c r="K702" s="95"/>
      <c r="L702" s="95"/>
      <c r="M702" s="95"/>
      <c r="N702" s="95"/>
      <c r="O702" s="95"/>
      <c r="P702" s="95"/>
      <c r="Q702" s="95"/>
      <c r="R702" s="95"/>
      <c r="S702" s="95"/>
      <c r="T702" s="95"/>
      <c r="U702" s="95"/>
      <c r="V702" s="95"/>
      <c r="W702" s="95"/>
      <c r="X702" s="95"/>
      <c r="Y702" s="95"/>
    </row>
    <row r="703">
      <c r="A703" s="95"/>
      <c r="B703" s="95"/>
      <c r="C703" s="95"/>
      <c r="D703" s="95"/>
      <c r="E703" s="95"/>
      <c r="F703" s="95"/>
      <c r="G703" s="95"/>
      <c r="H703" s="95"/>
      <c r="I703" s="95"/>
      <c r="J703" s="95"/>
      <c r="K703" s="95"/>
      <c r="L703" s="95"/>
      <c r="M703" s="95"/>
      <c r="N703" s="95"/>
      <c r="O703" s="95"/>
      <c r="P703" s="95"/>
      <c r="Q703" s="95"/>
      <c r="R703" s="95"/>
      <c r="S703" s="95"/>
      <c r="T703" s="95"/>
      <c r="U703" s="95"/>
      <c r="V703" s="95"/>
      <c r="W703" s="95"/>
      <c r="X703" s="95"/>
      <c r="Y703" s="95"/>
    </row>
    <row r="704">
      <c r="A704" s="95"/>
      <c r="B704" s="95"/>
      <c r="C704" s="95"/>
      <c r="D704" s="95"/>
      <c r="E704" s="95"/>
      <c r="F704" s="95"/>
      <c r="G704" s="95"/>
      <c r="H704" s="95"/>
      <c r="I704" s="95"/>
      <c r="J704" s="95"/>
      <c r="K704" s="95"/>
      <c r="L704" s="95"/>
      <c r="M704" s="95"/>
      <c r="N704" s="95"/>
      <c r="O704" s="95"/>
      <c r="P704" s="95"/>
      <c r="Q704" s="95"/>
      <c r="R704" s="95"/>
      <c r="S704" s="95"/>
      <c r="T704" s="95"/>
      <c r="U704" s="95"/>
      <c r="V704" s="95"/>
      <c r="W704" s="95"/>
      <c r="X704" s="95"/>
      <c r="Y704" s="95"/>
    </row>
    <row r="705">
      <c r="A705" s="95"/>
      <c r="B705" s="95"/>
      <c r="C705" s="95"/>
      <c r="D705" s="95"/>
      <c r="E705" s="95"/>
      <c r="F705" s="95"/>
      <c r="G705" s="95"/>
      <c r="H705" s="95"/>
      <c r="I705" s="95"/>
      <c r="J705" s="95"/>
      <c r="K705" s="95"/>
      <c r="L705" s="95"/>
      <c r="M705" s="95"/>
      <c r="N705" s="95"/>
      <c r="O705" s="95"/>
      <c r="P705" s="95"/>
      <c r="Q705" s="95"/>
      <c r="R705" s="95"/>
      <c r="S705" s="95"/>
      <c r="T705" s="95"/>
      <c r="U705" s="95"/>
      <c r="V705" s="95"/>
      <c r="W705" s="95"/>
      <c r="X705" s="95"/>
      <c r="Y705" s="95"/>
    </row>
    <row r="706">
      <c r="A706" s="95"/>
      <c r="B706" s="95"/>
      <c r="C706" s="95"/>
      <c r="D706" s="95"/>
      <c r="E706" s="95"/>
      <c r="F706" s="95"/>
      <c r="G706" s="95"/>
      <c r="H706" s="95"/>
      <c r="I706" s="95"/>
      <c r="J706" s="95"/>
      <c r="K706" s="95"/>
      <c r="L706" s="95"/>
      <c r="M706" s="95"/>
      <c r="N706" s="95"/>
      <c r="O706" s="95"/>
      <c r="P706" s="95"/>
      <c r="Q706" s="95"/>
      <c r="R706" s="95"/>
      <c r="S706" s="95"/>
      <c r="T706" s="95"/>
      <c r="U706" s="95"/>
      <c r="V706" s="95"/>
      <c r="W706" s="95"/>
      <c r="X706" s="95"/>
      <c r="Y706" s="95"/>
    </row>
    <row r="707">
      <c r="A707" s="95"/>
      <c r="B707" s="95"/>
      <c r="C707" s="95"/>
      <c r="D707" s="95"/>
      <c r="E707" s="95"/>
      <c r="F707" s="95"/>
      <c r="G707" s="95"/>
      <c r="H707" s="95"/>
      <c r="I707" s="95"/>
      <c r="J707" s="95"/>
      <c r="K707" s="95"/>
      <c r="L707" s="95"/>
      <c r="M707" s="95"/>
      <c r="N707" s="95"/>
      <c r="O707" s="95"/>
      <c r="P707" s="95"/>
      <c r="Q707" s="95"/>
      <c r="R707" s="95"/>
      <c r="S707" s="95"/>
      <c r="T707" s="95"/>
      <c r="U707" s="95"/>
      <c r="V707" s="95"/>
      <c r="W707" s="95"/>
      <c r="X707" s="95"/>
      <c r="Y707" s="95"/>
    </row>
    <row r="708">
      <c r="A708" s="95"/>
      <c r="B708" s="95"/>
      <c r="C708" s="95"/>
      <c r="D708" s="95"/>
      <c r="E708" s="95"/>
      <c r="F708" s="95"/>
      <c r="G708" s="95"/>
      <c r="H708" s="95"/>
      <c r="I708" s="95"/>
      <c r="J708" s="95"/>
      <c r="K708" s="95"/>
      <c r="L708" s="95"/>
      <c r="M708" s="95"/>
      <c r="N708" s="95"/>
      <c r="O708" s="95"/>
      <c r="P708" s="95"/>
      <c r="Q708" s="95"/>
      <c r="R708" s="95"/>
      <c r="S708" s="95"/>
      <c r="T708" s="95"/>
      <c r="U708" s="95"/>
      <c r="V708" s="95"/>
      <c r="W708" s="95"/>
      <c r="X708" s="95"/>
      <c r="Y708" s="95"/>
    </row>
    <row r="709">
      <c r="A709" s="95"/>
      <c r="B709" s="95"/>
      <c r="C709" s="95"/>
      <c r="D709" s="95"/>
      <c r="E709" s="95"/>
      <c r="F709" s="95"/>
      <c r="G709" s="95"/>
      <c r="H709" s="95"/>
      <c r="I709" s="95"/>
      <c r="J709" s="95"/>
      <c r="K709" s="95"/>
      <c r="L709" s="95"/>
      <c r="M709" s="95"/>
      <c r="N709" s="95"/>
      <c r="O709" s="95"/>
      <c r="P709" s="95"/>
      <c r="Q709" s="95"/>
      <c r="R709" s="95"/>
      <c r="S709" s="95"/>
      <c r="T709" s="95"/>
      <c r="U709" s="95"/>
      <c r="V709" s="95"/>
      <c r="W709" s="95"/>
      <c r="X709" s="95"/>
      <c r="Y709" s="95"/>
    </row>
    <row r="710">
      <c r="A710" s="95"/>
      <c r="B710" s="95"/>
      <c r="C710" s="95"/>
      <c r="D710" s="95"/>
      <c r="E710" s="95"/>
      <c r="F710" s="95"/>
      <c r="G710" s="95"/>
      <c r="H710" s="95"/>
      <c r="I710" s="95"/>
      <c r="J710" s="95"/>
      <c r="K710" s="95"/>
      <c r="L710" s="95"/>
      <c r="M710" s="95"/>
      <c r="N710" s="95"/>
      <c r="O710" s="95"/>
      <c r="P710" s="95"/>
      <c r="Q710" s="95"/>
      <c r="R710" s="95"/>
      <c r="S710" s="95"/>
      <c r="T710" s="95"/>
      <c r="U710" s="95"/>
      <c r="V710" s="95"/>
      <c r="W710" s="95"/>
      <c r="X710" s="95"/>
      <c r="Y710" s="95"/>
    </row>
    <row r="711">
      <c r="A711" s="95"/>
      <c r="B711" s="95"/>
      <c r="C711" s="95"/>
      <c r="D711" s="95"/>
      <c r="E711" s="95"/>
      <c r="F711" s="95"/>
      <c r="G711" s="95"/>
      <c r="H711" s="95"/>
      <c r="I711" s="95"/>
      <c r="J711" s="95"/>
      <c r="K711" s="95"/>
      <c r="L711" s="95"/>
      <c r="M711" s="95"/>
      <c r="N711" s="95"/>
      <c r="O711" s="95"/>
      <c r="P711" s="95"/>
      <c r="Q711" s="95"/>
      <c r="R711" s="95"/>
      <c r="S711" s="95"/>
      <c r="T711" s="95"/>
      <c r="U711" s="95"/>
      <c r="V711" s="95"/>
      <c r="W711" s="95"/>
      <c r="X711" s="95"/>
      <c r="Y711" s="95"/>
    </row>
    <row r="712">
      <c r="A712" s="95"/>
      <c r="B712" s="95"/>
      <c r="C712" s="95"/>
      <c r="D712" s="95"/>
      <c r="E712" s="95"/>
      <c r="F712" s="95"/>
      <c r="G712" s="95"/>
      <c r="H712" s="95"/>
      <c r="I712" s="95"/>
      <c r="J712" s="95"/>
      <c r="K712" s="95"/>
      <c r="L712" s="95"/>
      <c r="M712" s="95"/>
      <c r="N712" s="95"/>
      <c r="O712" s="95"/>
      <c r="P712" s="95"/>
      <c r="Q712" s="95"/>
      <c r="R712" s="95"/>
      <c r="S712" s="95"/>
      <c r="T712" s="95"/>
      <c r="U712" s="95"/>
      <c r="V712" s="95"/>
      <c r="W712" s="95"/>
      <c r="X712" s="95"/>
      <c r="Y712" s="95"/>
    </row>
    <row r="713">
      <c r="A713" s="95"/>
      <c r="B713" s="95"/>
      <c r="C713" s="95"/>
      <c r="D713" s="95"/>
      <c r="E713" s="95"/>
      <c r="F713" s="95"/>
      <c r="G713" s="95"/>
      <c r="H713" s="95"/>
      <c r="I713" s="95"/>
      <c r="J713" s="95"/>
      <c r="K713" s="95"/>
      <c r="L713" s="95"/>
      <c r="M713" s="95"/>
      <c r="N713" s="95"/>
      <c r="O713" s="95"/>
      <c r="P713" s="95"/>
      <c r="Q713" s="95"/>
      <c r="R713" s="95"/>
      <c r="S713" s="95"/>
      <c r="T713" s="95"/>
      <c r="U713" s="95"/>
      <c r="V713" s="95"/>
      <c r="W713" s="95"/>
      <c r="X713" s="95"/>
      <c r="Y713" s="95"/>
    </row>
    <row r="714">
      <c r="A714" s="95"/>
      <c r="B714" s="95"/>
      <c r="C714" s="95"/>
      <c r="D714" s="95"/>
      <c r="E714" s="95"/>
      <c r="F714" s="95"/>
      <c r="G714" s="95"/>
      <c r="H714" s="95"/>
      <c r="I714" s="95"/>
      <c r="J714" s="95"/>
      <c r="K714" s="95"/>
      <c r="L714" s="95"/>
      <c r="M714" s="95"/>
      <c r="N714" s="95"/>
      <c r="O714" s="95"/>
      <c r="P714" s="95"/>
      <c r="Q714" s="95"/>
      <c r="R714" s="95"/>
      <c r="S714" s="95"/>
      <c r="T714" s="95"/>
      <c r="U714" s="95"/>
      <c r="V714" s="95"/>
      <c r="W714" s="95"/>
      <c r="X714" s="95"/>
      <c r="Y714" s="95"/>
    </row>
    <row r="715">
      <c r="A715" s="95"/>
      <c r="B715" s="95"/>
      <c r="C715" s="95"/>
      <c r="D715" s="95"/>
      <c r="E715" s="95"/>
      <c r="F715" s="95"/>
      <c r="G715" s="95"/>
      <c r="H715" s="95"/>
      <c r="I715" s="95"/>
      <c r="J715" s="95"/>
      <c r="K715" s="95"/>
      <c r="L715" s="95"/>
      <c r="M715" s="95"/>
      <c r="N715" s="95"/>
      <c r="O715" s="95"/>
      <c r="P715" s="95"/>
      <c r="Q715" s="95"/>
      <c r="R715" s="95"/>
      <c r="S715" s="95"/>
      <c r="T715" s="95"/>
      <c r="U715" s="95"/>
      <c r="V715" s="95"/>
      <c r="W715" s="95"/>
      <c r="X715" s="95"/>
      <c r="Y715" s="95"/>
    </row>
    <row r="716">
      <c r="A716" s="95"/>
      <c r="B716" s="95"/>
      <c r="C716" s="95"/>
      <c r="D716" s="95"/>
      <c r="E716" s="95"/>
      <c r="F716" s="95"/>
      <c r="G716" s="95"/>
      <c r="H716" s="95"/>
      <c r="I716" s="95"/>
      <c r="J716" s="95"/>
      <c r="K716" s="95"/>
      <c r="L716" s="95"/>
      <c r="M716" s="95"/>
      <c r="N716" s="95"/>
      <c r="O716" s="95"/>
      <c r="P716" s="95"/>
      <c r="Q716" s="95"/>
      <c r="R716" s="95"/>
      <c r="S716" s="95"/>
      <c r="T716" s="95"/>
      <c r="U716" s="95"/>
      <c r="V716" s="95"/>
      <c r="W716" s="95"/>
      <c r="X716" s="95"/>
      <c r="Y716" s="95"/>
    </row>
    <row r="717">
      <c r="A717" s="95"/>
      <c r="B717" s="95"/>
      <c r="C717" s="95"/>
      <c r="D717" s="95"/>
      <c r="E717" s="95"/>
      <c r="F717" s="95"/>
      <c r="G717" s="95"/>
      <c r="H717" s="95"/>
      <c r="I717" s="95"/>
      <c r="J717" s="95"/>
      <c r="K717" s="95"/>
      <c r="L717" s="95"/>
      <c r="M717" s="95"/>
      <c r="N717" s="95"/>
      <c r="O717" s="95"/>
      <c r="P717" s="95"/>
      <c r="Q717" s="95"/>
      <c r="R717" s="95"/>
      <c r="S717" s="95"/>
      <c r="T717" s="95"/>
      <c r="U717" s="95"/>
      <c r="V717" s="95"/>
      <c r="W717" s="95"/>
      <c r="X717" s="95"/>
      <c r="Y717" s="95"/>
    </row>
    <row r="718">
      <c r="A718" s="95"/>
      <c r="B718" s="95"/>
      <c r="C718" s="95"/>
      <c r="D718" s="95"/>
      <c r="E718" s="95"/>
      <c r="F718" s="95"/>
      <c r="G718" s="95"/>
      <c r="H718" s="95"/>
      <c r="I718" s="95"/>
      <c r="J718" s="95"/>
      <c r="K718" s="95"/>
      <c r="L718" s="95"/>
      <c r="M718" s="95"/>
      <c r="N718" s="95"/>
      <c r="O718" s="95"/>
      <c r="P718" s="95"/>
      <c r="Q718" s="95"/>
      <c r="R718" s="95"/>
      <c r="S718" s="95"/>
      <c r="T718" s="95"/>
      <c r="U718" s="95"/>
      <c r="V718" s="95"/>
      <c r="W718" s="95"/>
      <c r="X718" s="95"/>
      <c r="Y718" s="95"/>
    </row>
    <row r="719">
      <c r="A719" s="95"/>
      <c r="B719" s="95"/>
      <c r="C719" s="95"/>
      <c r="D719" s="95"/>
      <c r="E719" s="95"/>
      <c r="F719" s="95"/>
      <c r="G719" s="95"/>
      <c r="H719" s="95"/>
      <c r="I719" s="95"/>
      <c r="J719" s="95"/>
      <c r="K719" s="95"/>
      <c r="L719" s="95"/>
      <c r="M719" s="95"/>
      <c r="N719" s="95"/>
      <c r="O719" s="95"/>
      <c r="P719" s="95"/>
      <c r="Q719" s="95"/>
      <c r="R719" s="95"/>
      <c r="S719" s="95"/>
      <c r="T719" s="95"/>
      <c r="U719" s="95"/>
      <c r="V719" s="95"/>
      <c r="W719" s="95"/>
      <c r="X719" s="95"/>
      <c r="Y719" s="95"/>
    </row>
    <row r="720">
      <c r="A720" s="95"/>
      <c r="B720" s="95"/>
      <c r="C720" s="95"/>
      <c r="D720" s="95"/>
      <c r="E720" s="95"/>
      <c r="F720" s="95"/>
      <c r="G720" s="95"/>
      <c r="H720" s="95"/>
      <c r="I720" s="95"/>
      <c r="J720" s="95"/>
      <c r="K720" s="95"/>
      <c r="L720" s="95"/>
      <c r="M720" s="95"/>
      <c r="N720" s="95"/>
      <c r="O720" s="95"/>
      <c r="P720" s="95"/>
      <c r="Q720" s="95"/>
      <c r="R720" s="95"/>
      <c r="S720" s="95"/>
      <c r="T720" s="95"/>
      <c r="U720" s="95"/>
      <c r="V720" s="95"/>
      <c r="W720" s="95"/>
      <c r="X720" s="95"/>
      <c r="Y720" s="95"/>
    </row>
    <row r="721">
      <c r="A721" s="95"/>
      <c r="B721" s="95"/>
      <c r="C721" s="95"/>
      <c r="D721" s="95"/>
      <c r="E721" s="95"/>
      <c r="F721" s="95"/>
      <c r="G721" s="95"/>
      <c r="H721" s="95"/>
      <c r="I721" s="95"/>
      <c r="J721" s="95"/>
      <c r="K721" s="95"/>
      <c r="L721" s="95"/>
      <c r="M721" s="95"/>
      <c r="N721" s="95"/>
      <c r="O721" s="95"/>
      <c r="P721" s="95"/>
      <c r="Q721" s="95"/>
      <c r="R721" s="95"/>
      <c r="S721" s="95"/>
      <c r="T721" s="95"/>
      <c r="U721" s="95"/>
      <c r="V721" s="95"/>
      <c r="W721" s="95"/>
      <c r="X721" s="95"/>
      <c r="Y721" s="95"/>
    </row>
    <row r="722">
      <c r="A722" s="95"/>
      <c r="B722" s="95"/>
      <c r="C722" s="95"/>
      <c r="D722" s="95"/>
      <c r="E722" s="95"/>
      <c r="F722" s="95"/>
      <c r="G722" s="95"/>
      <c r="H722" s="95"/>
      <c r="I722" s="95"/>
      <c r="J722" s="95"/>
      <c r="K722" s="95"/>
      <c r="L722" s="95"/>
      <c r="M722" s="95"/>
      <c r="N722" s="95"/>
      <c r="O722" s="95"/>
      <c r="P722" s="95"/>
      <c r="Q722" s="95"/>
      <c r="R722" s="95"/>
      <c r="S722" s="95"/>
      <c r="T722" s="95"/>
      <c r="U722" s="95"/>
      <c r="V722" s="95"/>
      <c r="W722" s="95"/>
      <c r="X722" s="95"/>
      <c r="Y722" s="95"/>
    </row>
    <row r="723">
      <c r="A723" s="95"/>
      <c r="B723" s="95"/>
      <c r="C723" s="95"/>
      <c r="D723" s="95"/>
      <c r="E723" s="95"/>
      <c r="F723" s="95"/>
      <c r="G723" s="95"/>
      <c r="H723" s="95"/>
      <c r="I723" s="95"/>
      <c r="J723" s="95"/>
      <c r="K723" s="95"/>
      <c r="L723" s="95"/>
      <c r="M723" s="95"/>
      <c r="N723" s="95"/>
      <c r="O723" s="95"/>
      <c r="P723" s="95"/>
      <c r="Q723" s="95"/>
      <c r="R723" s="95"/>
      <c r="S723" s="95"/>
      <c r="T723" s="95"/>
      <c r="U723" s="95"/>
      <c r="V723" s="95"/>
      <c r="W723" s="95"/>
      <c r="X723" s="95"/>
      <c r="Y723" s="95"/>
    </row>
    <row r="724">
      <c r="A724" s="95"/>
      <c r="B724" s="95"/>
      <c r="C724" s="95"/>
      <c r="D724" s="95"/>
      <c r="E724" s="95"/>
      <c r="F724" s="95"/>
      <c r="G724" s="95"/>
      <c r="H724" s="95"/>
      <c r="I724" s="95"/>
      <c r="J724" s="95"/>
      <c r="K724" s="95"/>
      <c r="L724" s="95"/>
      <c r="M724" s="95"/>
      <c r="N724" s="95"/>
      <c r="O724" s="95"/>
      <c r="P724" s="95"/>
      <c r="Q724" s="95"/>
      <c r="R724" s="95"/>
      <c r="S724" s="95"/>
      <c r="T724" s="95"/>
      <c r="U724" s="95"/>
      <c r="V724" s="95"/>
      <c r="W724" s="95"/>
      <c r="X724" s="95"/>
      <c r="Y724" s="95"/>
    </row>
    <row r="725">
      <c r="A725" s="95"/>
      <c r="B725" s="95"/>
      <c r="C725" s="95"/>
      <c r="D725" s="95"/>
      <c r="E725" s="95"/>
      <c r="F725" s="95"/>
      <c r="G725" s="95"/>
      <c r="H725" s="95"/>
      <c r="I725" s="95"/>
      <c r="J725" s="95"/>
      <c r="K725" s="95"/>
      <c r="L725" s="95"/>
      <c r="M725" s="95"/>
      <c r="N725" s="95"/>
      <c r="O725" s="95"/>
      <c r="P725" s="95"/>
      <c r="Q725" s="95"/>
      <c r="R725" s="95"/>
      <c r="S725" s="95"/>
      <c r="T725" s="95"/>
      <c r="U725" s="95"/>
      <c r="V725" s="95"/>
      <c r="W725" s="95"/>
      <c r="X725" s="95"/>
      <c r="Y725" s="95"/>
    </row>
    <row r="726">
      <c r="A726" s="95"/>
      <c r="B726" s="95"/>
      <c r="C726" s="95"/>
      <c r="D726" s="95"/>
      <c r="E726" s="95"/>
      <c r="F726" s="95"/>
      <c r="G726" s="95"/>
      <c r="H726" s="95"/>
      <c r="I726" s="95"/>
      <c r="J726" s="95"/>
      <c r="K726" s="95"/>
      <c r="L726" s="95"/>
      <c r="M726" s="95"/>
      <c r="N726" s="95"/>
      <c r="O726" s="95"/>
      <c r="P726" s="95"/>
      <c r="Q726" s="95"/>
      <c r="R726" s="95"/>
      <c r="S726" s="95"/>
      <c r="T726" s="95"/>
      <c r="U726" s="95"/>
      <c r="V726" s="95"/>
      <c r="W726" s="95"/>
      <c r="X726" s="95"/>
      <c r="Y726" s="95"/>
    </row>
    <row r="727">
      <c r="A727" s="95"/>
      <c r="B727" s="95"/>
      <c r="C727" s="95"/>
      <c r="D727" s="95"/>
      <c r="E727" s="95"/>
      <c r="F727" s="95"/>
      <c r="G727" s="95"/>
      <c r="H727" s="95"/>
      <c r="I727" s="95"/>
      <c r="J727" s="95"/>
      <c r="K727" s="95"/>
      <c r="L727" s="95"/>
      <c r="M727" s="95"/>
      <c r="N727" s="95"/>
      <c r="O727" s="95"/>
      <c r="P727" s="95"/>
      <c r="Q727" s="95"/>
      <c r="R727" s="95"/>
      <c r="S727" s="95"/>
      <c r="T727" s="95"/>
      <c r="U727" s="95"/>
      <c r="V727" s="95"/>
      <c r="W727" s="95"/>
      <c r="X727" s="95"/>
      <c r="Y727" s="95"/>
    </row>
    <row r="728">
      <c r="A728" s="95"/>
      <c r="B728" s="95"/>
      <c r="C728" s="95"/>
      <c r="D728" s="95"/>
      <c r="E728" s="95"/>
      <c r="F728" s="95"/>
      <c r="G728" s="95"/>
      <c r="H728" s="95"/>
      <c r="I728" s="95"/>
      <c r="J728" s="95"/>
      <c r="K728" s="95"/>
      <c r="L728" s="95"/>
      <c r="M728" s="95"/>
      <c r="N728" s="95"/>
      <c r="O728" s="95"/>
      <c r="P728" s="95"/>
      <c r="Q728" s="95"/>
      <c r="R728" s="95"/>
      <c r="S728" s="95"/>
      <c r="T728" s="95"/>
      <c r="U728" s="95"/>
      <c r="V728" s="95"/>
      <c r="W728" s="95"/>
      <c r="X728" s="95"/>
      <c r="Y728" s="95"/>
    </row>
    <row r="729">
      <c r="A729" s="95"/>
      <c r="B729" s="95"/>
      <c r="C729" s="95"/>
      <c r="D729" s="95"/>
      <c r="E729" s="95"/>
      <c r="F729" s="95"/>
      <c r="G729" s="95"/>
      <c r="H729" s="95"/>
      <c r="I729" s="95"/>
      <c r="J729" s="95"/>
      <c r="K729" s="95"/>
      <c r="L729" s="95"/>
      <c r="M729" s="95"/>
      <c r="N729" s="95"/>
      <c r="O729" s="95"/>
      <c r="P729" s="95"/>
      <c r="Q729" s="95"/>
      <c r="R729" s="95"/>
      <c r="S729" s="95"/>
      <c r="T729" s="95"/>
      <c r="U729" s="95"/>
      <c r="V729" s="95"/>
      <c r="W729" s="95"/>
      <c r="X729" s="95"/>
      <c r="Y729" s="95"/>
    </row>
    <row r="730">
      <c r="A730" s="95"/>
      <c r="B730" s="95"/>
      <c r="C730" s="95"/>
      <c r="D730" s="95"/>
      <c r="E730" s="95"/>
      <c r="F730" s="95"/>
      <c r="G730" s="95"/>
      <c r="H730" s="95"/>
      <c r="I730" s="95"/>
      <c r="J730" s="95"/>
      <c r="K730" s="95"/>
      <c r="L730" s="95"/>
      <c r="M730" s="95"/>
      <c r="N730" s="95"/>
      <c r="O730" s="95"/>
      <c r="P730" s="95"/>
      <c r="Q730" s="95"/>
      <c r="R730" s="95"/>
      <c r="S730" s="95"/>
      <c r="T730" s="95"/>
      <c r="U730" s="95"/>
      <c r="V730" s="95"/>
      <c r="W730" s="95"/>
      <c r="X730" s="95"/>
      <c r="Y730" s="95"/>
    </row>
    <row r="731">
      <c r="A731" s="95"/>
      <c r="B731" s="95"/>
      <c r="C731" s="95"/>
      <c r="D731" s="95"/>
      <c r="E731" s="95"/>
      <c r="F731" s="95"/>
      <c r="G731" s="95"/>
      <c r="H731" s="95"/>
      <c r="I731" s="95"/>
      <c r="J731" s="95"/>
      <c r="K731" s="95"/>
      <c r="L731" s="95"/>
      <c r="M731" s="95"/>
      <c r="N731" s="95"/>
      <c r="O731" s="95"/>
      <c r="P731" s="95"/>
      <c r="Q731" s="95"/>
      <c r="R731" s="95"/>
      <c r="S731" s="95"/>
      <c r="T731" s="95"/>
      <c r="U731" s="95"/>
      <c r="V731" s="95"/>
      <c r="W731" s="95"/>
      <c r="X731" s="95"/>
      <c r="Y731" s="95"/>
    </row>
    <row r="732">
      <c r="A732" s="95"/>
      <c r="B732" s="95"/>
      <c r="C732" s="95"/>
      <c r="D732" s="95"/>
      <c r="E732" s="95"/>
      <c r="F732" s="95"/>
      <c r="G732" s="95"/>
      <c r="H732" s="95"/>
      <c r="I732" s="95"/>
      <c r="J732" s="95"/>
      <c r="K732" s="95"/>
      <c r="L732" s="95"/>
      <c r="M732" s="95"/>
      <c r="N732" s="95"/>
      <c r="O732" s="95"/>
      <c r="P732" s="95"/>
      <c r="Q732" s="95"/>
      <c r="R732" s="95"/>
      <c r="S732" s="95"/>
      <c r="T732" s="95"/>
      <c r="U732" s="95"/>
      <c r="V732" s="95"/>
      <c r="W732" s="95"/>
      <c r="X732" s="95"/>
      <c r="Y732" s="95"/>
    </row>
    <row r="733">
      <c r="A733" s="95"/>
      <c r="B733" s="95"/>
      <c r="C733" s="95"/>
      <c r="D733" s="95"/>
      <c r="E733" s="95"/>
      <c r="F733" s="95"/>
      <c r="G733" s="95"/>
      <c r="H733" s="95"/>
      <c r="I733" s="95"/>
      <c r="J733" s="95"/>
      <c r="K733" s="95"/>
      <c r="L733" s="95"/>
      <c r="M733" s="95"/>
      <c r="N733" s="95"/>
      <c r="O733" s="95"/>
      <c r="P733" s="95"/>
      <c r="Q733" s="95"/>
      <c r="R733" s="95"/>
      <c r="S733" s="95"/>
      <c r="T733" s="95"/>
      <c r="U733" s="95"/>
      <c r="V733" s="95"/>
      <c r="W733" s="95"/>
      <c r="X733" s="95"/>
      <c r="Y733" s="95"/>
    </row>
    <row r="734">
      <c r="A734" s="95"/>
      <c r="B734" s="95"/>
      <c r="C734" s="95"/>
      <c r="D734" s="95"/>
      <c r="E734" s="95"/>
      <c r="F734" s="95"/>
      <c r="G734" s="95"/>
      <c r="H734" s="95"/>
      <c r="I734" s="95"/>
      <c r="J734" s="95"/>
      <c r="K734" s="95"/>
      <c r="L734" s="95"/>
      <c r="M734" s="95"/>
      <c r="N734" s="95"/>
      <c r="O734" s="95"/>
      <c r="P734" s="95"/>
      <c r="Q734" s="95"/>
      <c r="R734" s="95"/>
      <c r="S734" s="95"/>
      <c r="T734" s="95"/>
      <c r="U734" s="95"/>
      <c r="V734" s="95"/>
      <c r="W734" s="95"/>
      <c r="X734" s="95"/>
      <c r="Y734" s="95"/>
    </row>
    <row r="735">
      <c r="A735" s="95"/>
      <c r="B735" s="95"/>
      <c r="C735" s="95"/>
      <c r="D735" s="95"/>
      <c r="E735" s="95"/>
      <c r="F735" s="95"/>
      <c r="G735" s="95"/>
      <c r="H735" s="95"/>
      <c r="I735" s="95"/>
      <c r="J735" s="95"/>
      <c r="K735" s="95"/>
      <c r="L735" s="95"/>
      <c r="M735" s="95"/>
      <c r="N735" s="95"/>
      <c r="O735" s="95"/>
      <c r="P735" s="95"/>
      <c r="Q735" s="95"/>
      <c r="R735" s="95"/>
      <c r="S735" s="95"/>
      <c r="T735" s="95"/>
      <c r="U735" s="95"/>
      <c r="V735" s="95"/>
      <c r="W735" s="95"/>
      <c r="X735" s="95"/>
      <c r="Y735" s="95"/>
    </row>
    <row r="736">
      <c r="A736" s="95"/>
      <c r="B736" s="95"/>
      <c r="C736" s="95"/>
      <c r="D736" s="95"/>
      <c r="E736" s="95"/>
      <c r="F736" s="95"/>
      <c r="G736" s="95"/>
      <c r="H736" s="95"/>
      <c r="I736" s="95"/>
      <c r="J736" s="95"/>
      <c r="K736" s="95"/>
      <c r="L736" s="95"/>
      <c r="M736" s="95"/>
      <c r="N736" s="95"/>
      <c r="O736" s="95"/>
      <c r="P736" s="95"/>
      <c r="Q736" s="95"/>
      <c r="R736" s="95"/>
      <c r="S736" s="95"/>
      <c r="T736" s="95"/>
      <c r="U736" s="95"/>
      <c r="V736" s="95"/>
      <c r="W736" s="95"/>
      <c r="X736" s="95"/>
      <c r="Y736" s="95"/>
    </row>
    <row r="737">
      <c r="A737" s="95"/>
      <c r="B737" s="95"/>
      <c r="C737" s="95"/>
      <c r="D737" s="95"/>
      <c r="E737" s="95"/>
      <c r="F737" s="95"/>
      <c r="G737" s="95"/>
      <c r="H737" s="95"/>
      <c r="I737" s="95"/>
      <c r="J737" s="95"/>
      <c r="K737" s="95"/>
      <c r="L737" s="95"/>
      <c r="M737" s="95"/>
      <c r="N737" s="95"/>
      <c r="O737" s="95"/>
      <c r="P737" s="95"/>
      <c r="Q737" s="95"/>
      <c r="R737" s="95"/>
      <c r="S737" s="95"/>
      <c r="T737" s="95"/>
      <c r="U737" s="95"/>
      <c r="V737" s="95"/>
      <c r="W737" s="95"/>
      <c r="X737" s="95"/>
      <c r="Y737" s="95"/>
    </row>
    <row r="738">
      <c r="A738" s="95"/>
      <c r="B738" s="95"/>
      <c r="C738" s="95"/>
      <c r="D738" s="95"/>
      <c r="E738" s="95"/>
      <c r="F738" s="95"/>
      <c r="G738" s="95"/>
      <c r="H738" s="95"/>
      <c r="I738" s="95"/>
      <c r="J738" s="95"/>
      <c r="K738" s="95"/>
      <c r="L738" s="95"/>
      <c r="M738" s="95"/>
      <c r="N738" s="95"/>
      <c r="O738" s="95"/>
      <c r="P738" s="95"/>
      <c r="Q738" s="95"/>
      <c r="R738" s="95"/>
      <c r="S738" s="95"/>
      <c r="T738" s="95"/>
      <c r="U738" s="95"/>
      <c r="V738" s="95"/>
      <c r="W738" s="95"/>
      <c r="X738" s="95"/>
      <c r="Y738" s="95"/>
    </row>
    <row r="739">
      <c r="A739" s="95"/>
      <c r="B739" s="95"/>
      <c r="C739" s="95"/>
      <c r="D739" s="95"/>
      <c r="E739" s="95"/>
      <c r="F739" s="95"/>
      <c r="G739" s="95"/>
      <c r="H739" s="95"/>
      <c r="I739" s="95"/>
      <c r="J739" s="95"/>
      <c r="K739" s="95"/>
      <c r="L739" s="95"/>
      <c r="M739" s="95"/>
      <c r="N739" s="95"/>
      <c r="O739" s="95"/>
      <c r="P739" s="95"/>
      <c r="Q739" s="95"/>
      <c r="R739" s="95"/>
      <c r="S739" s="95"/>
      <c r="T739" s="95"/>
      <c r="U739" s="95"/>
      <c r="V739" s="95"/>
      <c r="W739" s="95"/>
      <c r="X739" s="95"/>
      <c r="Y739" s="95"/>
    </row>
    <row r="740">
      <c r="A740" s="95"/>
      <c r="B740" s="95"/>
      <c r="C740" s="95"/>
      <c r="D740" s="95"/>
      <c r="E740" s="95"/>
      <c r="F740" s="95"/>
      <c r="G740" s="95"/>
      <c r="H740" s="95"/>
      <c r="I740" s="95"/>
      <c r="J740" s="95"/>
      <c r="K740" s="95"/>
      <c r="L740" s="95"/>
      <c r="M740" s="95"/>
      <c r="N740" s="95"/>
      <c r="O740" s="95"/>
      <c r="P740" s="95"/>
      <c r="Q740" s="95"/>
      <c r="R740" s="95"/>
      <c r="S740" s="95"/>
      <c r="T740" s="95"/>
      <c r="U740" s="95"/>
      <c r="V740" s="95"/>
      <c r="W740" s="95"/>
      <c r="X740" s="95"/>
      <c r="Y740" s="95"/>
    </row>
    <row r="741">
      <c r="A741" s="95"/>
      <c r="B741" s="95"/>
      <c r="C741" s="95"/>
      <c r="D741" s="95"/>
      <c r="E741" s="95"/>
      <c r="F741" s="95"/>
      <c r="G741" s="95"/>
      <c r="H741" s="95"/>
      <c r="I741" s="95"/>
      <c r="J741" s="95"/>
      <c r="K741" s="95"/>
      <c r="L741" s="95"/>
      <c r="M741" s="95"/>
      <c r="N741" s="95"/>
      <c r="O741" s="95"/>
      <c r="P741" s="95"/>
      <c r="Q741" s="95"/>
      <c r="R741" s="95"/>
      <c r="S741" s="95"/>
      <c r="T741" s="95"/>
      <c r="U741" s="95"/>
      <c r="V741" s="95"/>
      <c r="W741" s="95"/>
      <c r="X741" s="95"/>
      <c r="Y741" s="95"/>
    </row>
    <row r="742">
      <c r="A742" s="95"/>
      <c r="B742" s="95"/>
      <c r="C742" s="95"/>
      <c r="D742" s="95"/>
      <c r="E742" s="95"/>
      <c r="F742" s="95"/>
      <c r="G742" s="95"/>
      <c r="H742" s="95"/>
      <c r="I742" s="95"/>
      <c r="J742" s="95"/>
      <c r="K742" s="95"/>
      <c r="L742" s="95"/>
      <c r="M742" s="95"/>
      <c r="N742" s="95"/>
      <c r="O742" s="95"/>
      <c r="P742" s="95"/>
      <c r="Q742" s="95"/>
      <c r="R742" s="95"/>
      <c r="S742" s="95"/>
      <c r="T742" s="95"/>
      <c r="U742" s="95"/>
      <c r="V742" s="95"/>
      <c r="W742" s="95"/>
      <c r="X742" s="95"/>
      <c r="Y742" s="95"/>
    </row>
    <row r="743">
      <c r="A743" s="95"/>
      <c r="B743" s="95"/>
      <c r="C743" s="95"/>
      <c r="D743" s="95"/>
      <c r="E743" s="95"/>
      <c r="F743" s="95"/>
      <c r="G743" s="95"/>
      <c r="H743" s="95"/>
      <c r="I743" s="95"/>
      <c r="J743" s="95"/>
      <c r="K743" s="95"/>
      <c r="L743" s="95"/>
      <c r="M743" s="95"/>
      <c r="N743" s="95"/>
      <c r="O743" s="95"/>
      <c r="P743" s="95"/>
      <c r="Q743" s="95"/>
      <c r="R743" s="95"/>
      <c r="S743" s="95"/>
      <c r="T743" s="95"/>
      <c r="U743" s="95"/>
      <c r="V743" s="95"/>
      <c r="W743" s="95"/>
      <c r="X743" s="95"/>
      <c r="Y743" s="95"/>
    </row>
    <row r="744">
      <c r="A744" s="95"/>
      <c r="B744" s="95"/>
      <c r="C744" s="95"/>
      <c r="D744" s="95"/>
      <c r="E744" s="95"/>
      <c r="F744" s="95"/>
      <c r="G744" s="95"/>
      <c r="H744" s="95"/>
      <c r="I744" s="95"/>
      <c r="J744" s="95"/>
      <c r="K744" s="95"/>
      <c r="L744" s="95"/>
      <c r="M744" s="95"/>
      <c r="N744" s="95"/>
      <c r="O744" s="95"/>
      <c r="P744" s="95"/>
      <c r="Q744" s="95"/>
      <c r="R744" s="95"/>
      <c r="S744" s="95"/>
      <c r="T744" s="95"/>
      <c r="U744" s="95"/>
      <c r="V744" s="95"/>
      <c r="W744" s="95"/>
      <c r="X744" s="95"/>
      <c r="Y744" s="95"/>
    </row>
    <row r="745">
      <c r="A745" s="95"/>
      <c r="B745" s="95"/>
      <c r="C745" s="95"/>
      <c r="D745" s="95"/>
      <c r="E745" s="95"/>
      <c r="F745" s="95"/>
      <c r="G745" s="95"/>
      <c r="H745" s="95"/>
      <c r="I745" s="95"/>
      <c r="J745" s="95"/>
      <c r="K745" s="95"/>
      <c r="L745" s="95"/>
      <c r="M745" s="95"/>
      <c r="N745" s="95"/>
      <c r="O745" s="95"/>
      <c r="P745" s="95"/>
      <c r="Q745" s="95"/>
      <c r="R745" s="95"/>
      <c r="S745" s="95"/>
      <c r="T745" s="95"/>
      <c r="U745" s="95"/>
      <c r="V745" s="95"/>
      <c r="W745" s="95"/>
      <c r="X745" s="95"/>
      <c r="Y745" s="95"/>
    </row>
    <row r="746">
      <c r="A746" s="95"/>
      <c r="B746" s="95"/>
      <c r="C746" s="95"/>
      <c r="D746" s="95"/>
      <c r="E746" s="95"/>
      <c r="F746" s="95"/>
      <c r="G746" s="95"/>
      <c r="H746" s="95"/>
      <c r="I746" s="95"/>
      <c r="J746" s="95"/>
      <c r="K746" s="95"/>
      <c r="L746" s="95"/>
      <c r="M746" s="95"/>
      <c r="N746" s="95"/>
      <c r="O746" s="95"/>
      <c r="P746" s="95"/>
      <c r="Q746" s="95"/>
      <c r="R746" s="95"/>
      <c r="S746" s="95"/>
      <c r="T746" s="95"/>
      <c r="U746" s="95"/>
      <c r="V746" s="95"/>
      <c r="W746" s="95"/>
      <c r="X746" s="95"/>
      <c r="Y746" s="95"/>
    </row>
    <row r="747">
      <c r="A747" s="95"/>
      <c r="B747" s="95"/>
      <c r="C747" s="95"/>
      <c r="D747" s="95"/>
      <c r="E747" s="95"/>
      <c r="F747" s="95"/>
      <c r="G747" s="95"/>
      <c r="H747" s="95"/>
      <c r="I747" s="95"/>
      <c r="J747" s="95"/>
      <c r="K747" s="95"/>
      <c r="L747" s="95"/>
      <c r="M747" s="95"/>
      <c r="N747" s="95"/>
      <c r="O747" s="95"/>
      <c r="P747" s="95"/>
      <c r="Q747" s="95"/>
      <c r="R747" s="95"/>
      <c r="S747" s="95"/>
      <c r="T747" s="95"/>
      <c r="U747" s="95"/>
      <c r="V747" s="95"/>
      <c r="W747" s="95"/>
      <c r="X747" s="95"/>
      <c r="Y747" s="95"/>
    </row>
    <row r="748">
      <c r="A748" s="95"/>
      <c r="B748" s="95"/>
      <c r="C748" s="95"/>
      <c r="D748" s="95"/>
      <c r="E748" s="95"/>
      <c r="F748" s="95"/>
      <c r="G748" s="95"/>
      <c r="H748" s="95"/>
      <c r="I748" s="95"/>
      <c r="J748" s="95"/>
      <c r="K748" s="95"/>
      <c r="L748" s="95"/>
      <c r="M748" s="95"/>
      <c r="N748" s="95"/>
      <c r="O748" s="95"/>
      <c r="P748" s="95"/>
      <c r="Q748" s="95"/>
      <c r="R748" s="95"/>
      <c r="S748" s="95"/>
      <c r="T748" s="95"/>
      <c r="U748" s="95"/>
      <c r="V748" s="95"/>
      <c r="W748" s="95"/>
      <c r="X748" s="95"/>
      <c r="Y748" s="95"/>
    </row>
    <row r="749">
      <c r="A749" s="95"/>
      <c r="B749" s="95"/>
      <c r="C749" s="95"/>
      <c r="D749" s="95"/>
      <c r="E749" s="95"/>
      <c r="F749" s="95"/>
      <c r="G749" s="95"/>
      <c r="H749" s="95"/>
      <c r="I749" s="95"/>
      <c r="J749" s="95"/>
      <c r="K749" s="95"/>
      <c r="L749" s="95"/>
      <c r="M749" s="95"/>
      <c r="N749" s="95"/>
      <c r="O749" s="95"/>
      <c r="P749" s="95"/>
      <c r="Q749" s="95"/>
      <c r="R749" s="95"/>
      <c r="S749" s="95"/>
      <c r="T749" s="95"/>
      <c r="U749" s="95"/>
      <c r="V749" s="95"/>
      <c r="W749" s="95"/>
      <c r="X749" s="95"/>
      <c r="Y749" s="95"/>
    </row>
    <row r="750">
      <c r="A750" s="95"/>
      <c r="B750" s="95"/>
      <c r="C750" s="95"/>
      <c r="D750" s="95"/>
      <c r="E750" s="95"/>
      <c r="F750" s="95"/>
      <c r="G750" s="95"/>
      <c r="H750" s="95"/>
      <c r="I750" s="95"/>
      <c r="J750" s="95"/>
      <c r="K750" s="95"/>
      <c r="L750" s="95"/>
      <c r="M750" s="95"/>
      <c r="N750" s="95"/>
      <c r="O750" s="95"/>
      <c r="P750" s="95"/>
      <c r="Q750" s="95"/>
      <c r="R750" s="95"/>
      <c r="S750" s="95"/>
      <c r="T750" s="95"/>
      <c r="U750" s="95"/>
      <c r="V750" s="95"/>
      <c r="W750" s="95"/>
      <c r="X750" s="95"/>
      <c r="Y750" s="95"/>
    </row>
    <row r="751">
      <c r="A751" s="95"/>
      <c r="B751" s="95"/>
      <c r="C751" s="95"/>
      <c r="D751" s="95"/>
      <c r="E751" s="95"/>
      <c r="F751" s="95"/>
      <c r="G751" s="95"/>
      <c r="H751" s="95"/>
      <c r="I751" s="95"/>
      <c r="J751" s="95"/>
      <c r="K751" s="95"/>
      <c r="L751" s="95"/>
      <c r="M751" s="95"/>
      <c r="N751" s="95"/>
      <c r="O751" s="95"/>
      <c r="P751" s="95"/>
      <c r="Q751" s="95"/>
      <c r="R751" s="95"/>
      <c r="S751" s="95"/>
      <c r="T751" s="95"/>
      <c r="U751" s="95"/>
      <c r="V751" s="95"/>
      <c r="W751" s="95"/>
      <c r="X751" s="95"/>
      <c r="Y751" s="95"/>
    </row>
    <row r="752">
      <c r="A752" s="95"/>
      <c r="B752" s="95"/>
      <c r="C752" s="95"/>
      <c r="D752" s="95"/>
      <c r="E752" s="95"/>
      <c r="F752" s="95"/>
      <c r="G752" s="95"/>
      <c r="H752" s="95"/>
      <c r="I752" s="95"/>
      <c r="J752" s="95"/>
      <c r="K752" s="95"/>
      <c r="L752" s="95"/>
      <c r="M752" s="95"/>
      <c r="N752" s="95"/>
      <c r="O752" s="95"/>
      <c r="P752" s="95"/>
      <c r="Q752" s="95"/>
      <c r="R752" s="95"/>
      <c r="S752" s="95"/>
      <c r="T752" s="95"/>
      <c r="U752" s="95"/>
      <c r="V752" s="95"/>
      <c r="W752" s="95"/>
      <c r="X752" s="95"/>
      <c r="Y752" s="95"/>
    </row>
    <row r="753">
      <c r="A753" s="95"/>
      <c r="B753" s="95"/>
      <c r="C753" s="95"/>
      <c r="D753" s="95"/>
      <c r="E753" s="95"/>
      <c r="F753" s="95"/>
      <c r="G753" s="95"/>
      <c r="H753" s="95"/>
      <c r="I753" s="95"/>
      <c r="J753" s="95"/>
      <c r="K753" s="95"/>
      <c r="L753" s="95"/>
      <c r="M753" s="95"/>
      <c r="N753" s="95"/>
      <c r="O753" s="95"/>
      <c r="P753" s="95"/>
      <c r="Q753" s="95"/>
      <c r="R753" s="95"/>
      <c r="S753" s="95"/>
      <c r="T753" s="95"/>
      <c r="U753" s="95"/>
      <c r="V753" s="95"/>
      <c r="W753" s="95"/>
      <c r="X753" s="95"/>
      <c r="Y753" s="95"/>
    </row>
    <row r="754">
      <c r="A754" s="95"/>
      <c r="B754" s="95"/>
      <c r="C754" s="95"/>
      <c r="D754" s="95"/>
      <c r="E754" s="95"/>
      <c r="F754" s="95"/>
      <c r="G754" s="95"/>
      <c r="H754" s="95"/>
      <c r="I754" s="95"/>
      <c r="J754" s="95"/>
      <c r="K754" s="95"/>
      <c r="L754" s="95"/>
      <c r="M754" s="95"/>
      <c r="N754" s="95"/>
      <c r="O754" s="95"/>
      <c r="P754" s="95"/>
      <c r="Q754" s="95"/>
      <c r="R754" s="95"/>
      <c r="S754" s="95"/>
      <c r="T754" s="95"/>
      <c r="U754" s="95"/>
      <c r="V754" s="95"/>
      <c r="W754" s="95"/>
      <c r="X754" s="95"/>
      <c r="Y754" s="95"/>
    </row>
    <row r="755">
      <c r="A755" s="95"/>
      <c r="B755" s="95"/>
      <c r="C755" s="95"/>
      <c r="D755" s="95"/>
      <c r="E755" s="95"/>
      <c r="F755" s="95"/>
      <c r="G755" s="95"/>
      <c r="H755" s="95"/>
      <c r="I755" s="95"/>
      <c r="J755" s="95"/>
      <c r="K755" s="95"/>
      <c r="L755" s="95"/>
      <c r="M755" s="95"/>
      <c r="N755" s="95"/>
      <c r="O755" s="95"/>
      <c r="P755" s="95"/>
      <c r="Q755" s="95"/>
      <c r="R755" s="95"/>
      <c r="S755" s="95"/>
      <c r="T755" s="95"/>
      <c r="U755" s="95"/>
      <c r="V755" s="95"/>
      <c r="W755" s="95"/>
      <c r="X755" s="95"/>
      <c r="Y755" s="95"/>
    </row>
    <row r="756">
      <c r="A756" s="95"/>
      <c r="B756" s="95"/>
      <c r="C756" s="95"/>
      <c r="D756" s="95"/>
      <c r="E756" s="95"/>
      <c r="F756" s="95"/>
      <c r="G756" s="95"/>
      <c r="H756" s="95"/>
      <c r="I756" s="95"/>
      <c r="J756" s="95"/>
      <c r="K756" s="95"/>
      <c r="L756" s="95"/>
      <c r="M756" s="95"/>
      <c r="N756" s="95"/>
      <c r="O756" s="95"/>
      <c r="P756" s="95"/>
      <c r="Q756" s="95"/>
      <c r="R756" s="95"/>
      <c r="S756" s="95"/>
      <c r="T756" s="95"/>
      <c r="U756" s="95"/>
      <c r="V756" s="95"/>
      <c r="W756" s="95"/>
      <c r="X756" s="95"/>
      <c r="Y756" s="95"/>
    </row>
    <row r="757">
      <c r="A757" s="95"/>
      <c r="B757" s="95"/>
      <c r="C757" s="95"/>
      <c r="D757" s="95"/>
      <c r="E757" s="95"/>
      <c r="F757" s="95"/>
      <c r="G757" s="95"/>
      <c r="H757" s="95"/>
      <c r="I757" s="95"/>
      <c r="J757" s="95"/>
      <c r="K757" s="95"/>
      <c r="L757" s="95"/>
      <c r="M757" s="95"/>
      <c r="N757" s="95"/>
      <c r="O757" s="95"/>
      <c r="P757" s="95"/>
      <c r="Q757" s="95"/>
      <c r="R757" s="95"/>
      <c r="S757" s="95"/>
      <c r="T757" s="95"/>
      <c r="U757" s="95"/>
      <c r="V757" s="95"/>
      <c r="W757" s="95"/>
      <c r="X757" s="95"/>
      <c r="Y757" s="95"/>
    </row>
    <row r="758">
      <c r="A758" s="95"/>
      <c r="B758" s="95"/>
      <c r="C758" s="95"/>
      <c r="D758" s="95"/>
      <c r="E758" s="95"/>
      <c r="F758" s="95"/>
      <c r="G758" s="95"/>
      <c r="H758" s="95"/>
      <c r="I758" s="95"/>
      <c r="J758" s="95"/>
      <c r="K758" s="95"/>
      <c r="L758" s="95"/>
      <c r="M758" s="95"/>
      <c r="N758" s="95"/>
      <c r="O758" s="95"/>
      <c r="P758" s="95"/>
      <c r="Q758" s="95"/>
      <c r="R758" s="95"/>
      <c r="S758" s="95"/>
      <c r="T758" s="95"/>
      <c r="U758" s="95"/>
      <c r="V758" s="95"/>
      <c r="W758" s="95"/>
      <c r="X758" s="95"/>
      <c r="Y758" s="95"/>
    </row>
    <row r="759">
      <c r="A759" s="95"/>
      <c r="B759" s="95"/>
      <c r="C759" s="95"/>
      <c r="D759" s="95"/>
      <c r="E759" s="95"/>
      <c r="F759" s="95"/>
      <c r="G759" s="95"/>
      <c r="H759" s="95"/>
      <c r="I759" s="95"/>
      <c r="J759" s="95"/>
      <c r="K759" s="95"/>
      <c r="L759" s="95"/>
      <c r="M759" s="95"/>
      <c r="N759" s="95"/>
      <c r="O759" s="95"/>
      <c r="P759" s="95"/>
      <c r="Q759" s="95"/>
      <c r="R759" s="95"/>
      <c r="S759" s="95"/>
      <c r="T759" s="95"/>
      <c r="U759" s="95"/>
      <c r="V759" s="95"/>
      <c r="W759" s="95"/>
      <c r="X759" s="95"/>
      <c r="Y759" s="95"/>
    </row>
    <row r="760">
      <c r="A760" s="95"/>
      <c r="B760" s="95"/>
      <c r="C760" s="95"/>
      <c r="D760" s="95"/>
      <c r="E760" s="95"/>
      <c r="F760" s="95"/>
      <c r="G760" s="95"/>
      <c r="H760" s="95"/>
      <c r="I760" s="95"/>
      <c r="J760" s="95"/>
      <c r="K760" s="95"/>
      <c r="L760" s="95"/>
      <c r="M760" s="95"/>
      <c r="N760" s="95"/>
      <c r="O760" s="95"/>
      <c r="P760" s="95"/>
      <c r="Q760" s="95"/>
      <c r="R760" s="95"/>
      <c r="S760" s="95"/>
      <c r="T760" s="95"/>
      <c r="U760" s="95"/>
      <c r="V760" s="95"/>
      <c r="W760" s="95"/>
      <c r="X760" s="95"/>
      <c r="Y760" s="95"/>
    </row>
    <row r="761">
      <c r="A761" s="95"/>
      <c r="B761" s="95"/>
      <c r="C761" s="95"/>
      <c r="D761" s="95"/>
      <c r="E761" s="95"/>
      <c r="F761" s="95"/>
      <c r="G761" s="95"/>
      <c r="H761" s="95"/>
      <c r="I761" s="95"/>
      <c r="J761" s="95"/>
      <c r="K761" s="95"/>
      <c r="L761" s="95"/>
      <c r="M761" s="95"/>
      <c r="N761" s="95"/>
      <c r="O761" s="95"/>
      <c r="P761" s="95"/>
      <c r="Q761" s="95"/>
      <c r="R761" s="95"/>
      <c r="S761" s="95"/>
      <c r="T761" s="95"/>
      <c r="U761" s="95"/>
      <c r="V761" s="95"/>
      <c r="W761" s="95"/>
      <c r="X761" s="95"/>
      <c r="Y761" s="95"/>
    </row>
    <row r="762">
      <c r="A762" s="95"/>
      <c r="B762" s="95"/>
      <c r="C762" s="95"/>
      <c r="D762" s="95"/>
      <c r="E762" s="95"/>
      <c r="F762" s="95"/>
      <c r="G762" s="95"/>
      <c r="H762" s="95"/>
      <c r="I762" s="95"/>
      <c r="J762" s="95"/>
      <c r="K762" s="95"/>
      <c r="L762" s="95"/>
      <c r="M762" s="95"/>
      <c r="N762" s="95"/>
      <c r="O762" s="95"/>
      <c r="P762" s="95"/>
      <c r="Q762" s="95"/>
      <c r="R762" s="95"/>
      <c r="S762" s="95"/>
      <c r="T762" s="95"/>
      <c r="U762" s="95"/>
      <c r="V762" s="95"/>
      <c r="W762" s="95"/>
      <c r="X762" s="95"/>
      <c r="Y762" s="95"/>
    </row>
    <row r="763">
      <c r="A763" s="95"/>
      <c r="B763" s="95"/>
      <c r="C763" s="95"/>
      <c r="D763" s="95"/>
      <c r="E763" s="95"/>
      <c r="F763" s="95"/>
      <c r="G763" s="95"/>
      <c r="H763" s="95"/>
      <c r="I763" s="95"/>
      <c r="J763" s="95"/>
      <c r="K763" s="95"/>
      <c r="L763" s="95"/>
      <c r="M763" s="95"/>
      <c r="N763" s="95"/>
      <c r="O763" s="95"/>
      <c r="P763" s="95"/>
      <c r="Q763" s="95"/>
      <c r="R763" s="95"/>
      <c r="S763" s="95"/>
      <c r="T763" s="95"/>
      <c r="U763" s="95"/>
      <c r="V763" s="95"/>
      <c r="W763" s="95"/>
      <c r="X763" s="95"/>
      <c r="Y763" s="95"/>
    </row>
    <row r="764">
      <c r="A764" s="95"/>
      <c r="B764" s="95"/>
      <c r="C764" s="95"/>
      <c r="D764" s="95"/>
      <c r="E764" s="95"/>
      <c r="F764" s="95"/>
      <c r="G764" s="95"/>
      <c r="H764" s="95"/>
      <c r="I764" s="95"/>
      <c r="J764" s="95"/>
      <c r="K764" s="95"/>
      <c r="L764" s="95"/>
      <c r="M764" s="95"/>
      <c r="N764" s="95"/>
      <c r="O764" s="95"/>
      <c r="P764" s="95"/>
      <c r="Q764" s="95"/>
      <c r="R764" s="95"/>
      <c r="S764" s="95"/>
      <c r="T764" s="95"/>
      <c r="U764" s="95"/>
      <c r="V764" s="95"/>
      <c r="W764" s="95"/>
      <c r="X764" s="95"/>
      <c r="Y764" s="95"/>
    </row>
    <row r="765">
      <c r="A765" s="95"/>
      <c r="B765" s="95"/>
      <c r="C765" s="95"/>
      <c r="D765" s="95"/>
      <c r="E765" s="95"/>
      <c r="F765" s="95"/>
      <c r="G765" s="95"/>
      <c r="H765" s="95"/>
      <c r="I765" s="95"/>
      <c r="J765" s="95"/>
      <c r="K765" s="95"/>
      <c r="L765" s="95"/>
      <c r="M765" s="95"/>
      <c r="N765" s="95"/>
      <c r="O765" s="95"/>
      <c r="P765" s="95"/>
      <c r="Q765" s="95"/>
      <c r="R765" s="95"/>
      <c r="S765" s="95"/>
      <c r="T765" s="95"/>
      <c r="U765" s="95"/>
      <c r="V765" s="95"/>
      <c r="W765" s="95"/>
      <c r="X765" s="95"/>
      <c r="Y765" s="95"/>
    </row>
    <row r="766">
      <c r="A766" s="95"/>
      <c r="B766" s="95"/>
      <c r="C766" s="95"/>
      <c r="D766" s="95"/>
      <c r="E766" s="95"/>
      <c r="F766" s="95"/>
      <c r="G766" s="95"/>
      <c r="H766" s="95"/>
      <c r="I766" s="95"/>
      <c r="J766" s="95"/>
      <c r="K766" s="95"/>
      <c r="L766" s="95"/>
      <c r="M766" s="95"/>
      <c r="N766" s="95"/>
      <c r="O766" s="95"/>
      <c r="P766" s="95"/>
      <c r="Q766" s="95"/>
      <c r="R766" s="95"/>
      <c r="S766" s="95"/>
      <c r="T766" s="95"/>
      <c r="U766" s="95"/>
      <c r="V766" s="95"/>
      <c r="W766" s="95"/>
      <c r="X766" s="95"/>
      <c r="Y766" s="95"/>
    </row>
    <row r="767">
      <c r="A767" s="95"/>
      <c r="B767" s="95"/>
      <c r="C767" s="95"/>
      <c r="D767" s="95"/>
      <c r="E767" s="95"/>
      <c r="F767" s="95"/>
      <c r="G767" s="95"/>
      <c r="H767" s="95"/>
      <c r="I767" s="95"/>
      <c r="J767" s="95"/>
      <c r="K767" s="95"/>
      <c r="L767" s="95"/>
      <c r="M767" s="95"/>
      <c r="N767" s="95"/>
      <c r="O767" s="95"/>
      <c r="P767" s="95"/>
      <c r="Q767" s="95"/>
      <c r="R767" s="95"/>
      <c r="S767" s="95"/>
      <c r="T767" s="95"/>
      <c r="U767" s="95"/>
      <c r="V767" s="95"/>
      <c r="W767" s="95"/>
      <c r="X767" s="95"/>
      <c r="Y767" s="95"/>
    </row>
    <row r="768">
      <c r="A768" s="95"/>
      <c r="B768" s="95"/>
      <c r="C768" s="95"/>
      <c r="D768" s="95"/>
      <c r="E768" s="95"/>
      <c r="F768" s="95"/>
      <c r="G768" s="95"/>
      <c r="H768" s="95"/>
      <c r="I768" s="95"/>
      <c r="J768" s="95"/>
      <c r="K768" s="95"/>
      <c r="L768" s="95"/>
      <c r="M768" s="95"/>
      <c r="N768" s="95"/>
      <c r="O768" s="95"/>
      <c r="P768" s="95"/>
      <c r="Q768" s="95"/>
      <c r="R768" s="95"/>
      <c r="S768" s="95"/>
      <c r="T768" s="95"/>
      <c r="U768" s="95"/>
      <c r="V768" s="95"/>
      <c r="W768" s="95"/>
      <c r="X768" s="95"/>
      <c r="Y768" s="95"/>
    </row>
    <row r="769">
      <c r="A769" s="95"/>
      <c r="B769" s="95"/>
      <c r="C769" s="95"/>
      <c r="D769" s="95"/>
      <c r="E769" s="95"/>
      <c r="F769" s="95"/>
      <c r="G769" s="95"/>
      <c r="H769" s="95"/>
      <c r="I769" s="95"/>
      <c r="J769" s="95"/>
      <c r="K769" s="95"/>
      <c r="L769" s="95"/>
      <c r="M769" s="95"/>
      <c r="N769" s="95"/>
      <c r="O769" s="95"/>
      <c r="P769" s="95"/>
      <c r="Q769" s="95"/>
      <c r="R769" s="95"/>
      <c r="S769" s="95"/>
      <c r="T769" s="95"/>
      <c r="U769" s="95"/>
      <c r="V769" s="95"/>
      <c r="W769" s="95"/>
      <c r="X769" s="95"/>
      <c r="Y769" s="95"/>
    </row>
    <row r="770">
      <c r="A770" s="95"/>
      <c r="B770" s="95"/>
      <c r="C770" s="95"/>
      <c r="D770" s="95"/>
      <c r="E770" s="95"/>
      <c r="F770" s="95"/>
      <c r="G770" s="95"/>
      <c r="H770" s="95"/>
      <c r="I770" s="95"/>
      <c r="J770" s="95"/>
      <c r="K770" s="95"/>
      <c r="L770" s="95"/>
      <c r="M770" s="95"/>
      <c r="N770" s="95"/>
      <c r="O770" s="95"/>
      <c r="P770" s="95"/>
      <c r="Q770" s="95"/>
      <c r="R770" s="95"/>
      <c r="S770" s="95"/>
      <c r="T770" s="95"/>
      <c r="U770" s="95"/>
      <c r="V770" s="95"/>
      <c r="W770" s="95"/>
      <c r="X770" s="95"/>
      <c r="Y770" s="95"/>
    </row>
    <row r="771">
      <c r="A771" s="95"/>
      <c r="B771" s="95"/>
      <c r="C771" s="95"/>
      <c r="D771" s="95"/>
      <c r="E771" s="95"/>
      <c r="F771" s="95"/>
      <c r="G771" s="95"/>
      <c r="H771" s="95"/>
      <c r="I771" s="95"/>
      <c r="J771" s="95"/>
      <c r="K771" s="95"/>
      <c r="L771" s="95"/>
      <c r="M771" s="95"/>
      <c r="N771" s="95"/>
      <c r="O771" s="95"/>
      <c r="P771" s="95"/>
      <c r="Q771" s="95"/>
      <c r="R771" s="95"/>
      <c r="S771" s="95"/>
      <c r="T771" s="95"/>
      <c r="U771" s="95"/>
      <c r="V771" s="95"/>
      <c r="W771" s="95"/>
      <c r="X771" s="95"/>
      <c r="Y771" s="95"/>
    </row>
    <row r="772">
      <c r="A772" s="95"/>
      <c r="B772" s="95"/>
      <c r="C772" s="95"/>
      <c r="D772" s="95"/>
      <c r="E772" s="95"/>
      <c r="F772" s="95"/>
      <c r="G772" s="95"/>
      <c r="H772" s="95"/>
      <c r="I772" s="95"/>
      <c r="J772" s="95"/>
      <c r="K772" s="95"/>
      <c r="L772" s="95"/>
      <c r="M772" s="95"/>
      <c r="N772" s="95"/>
      <c r="O772" s="95"/>
      <c r="P772" s="95"/>
      <c r="Q772" s="95"/>
      <c r="R772" s="95"/>
      <c r="S772" s="95"/>
      <c r="T772" s="95"/>
      <c r="U772" s="95"/>
      <c r="V772" s="95"/>
      <c r="W772" s="95"/>
      <c r="X772" s="95"/>
      <c r="Y772" s="95"/>
    </row>
    <row r="773">
      <c r="A773" s="95"/>
      <c r="B773" s="95"/>
      <c r="C773" s="95"/>
      <c r="D773" s="95"/>
      <c r="E773" s="95"/>
      <c r="F773" s="95"/>
      <c r="G773" s="95"/>
      <c r="H773" s="95"/>
      <c r="I773" s="95"/>
      <c r="J773" s="95"/>
      <c r="K773" s="95"/>
      <c r="L773" s="95"/>
      <c r="M773" s="95"/>
      <c r="N773" s="95"/>
      <c r="O773" s="95"/>
      <c r="P773" s="95"/>
      <c r="Q773" s="95"/>
      <c r="R773" s="95"/>
      <c r="S773" s="95"/>
      <c r="T773" s="95"/>
      <c r="U773" s="95"/>
      <c r="V773" s="95"/>
      <c r="W773" s="95"/>
      <c r="X773" s="95"/>
      <c r="Y773" s="95"/>
    </row>
    <row r="774">
      <c r="A774" s="95"/>
      <c r="B774" s="95"/>
      <c r="C774" s="95"/>
      <c r="D774" s="95"/>
      <c r="E774" s="95"/>
      <c r="F774" s="95"/>
      <c r="G774" s="95"/>
      <c r="H774" s="95"/>
      <c r="I774" s="95"/>
      <c r="J774" s="95"/>
      <c r="K774" s="95"/>
      <c r="L774" s="95"/>
      <c r="M774" s="95"/>
      <c r="N774" s="95"/>
      <c r="O774" s="95"/>
      <c r="P774" s="95"/>
      <c r="Q774" s="95"/>
      <c r="R774" s="95"/>
      <c r="S774" s="95"/>
      <c r="T774" s="95"/>
      <c r="U774" s="95"/>
      <c r="V774" s="95"/>
      <c r="W774" s="95"/>
      <c r="X774" s="95"/>
      <c r="Y774" s="95"/>
    </row>
    <row r="775">
      <c r="A775" s="95"/>
      <c r="B775" s="95"/>
      <c r="C775" s="95"/>
      <c r="D775" s="95"/>
      <c r="E775" s="95"/>
      <c r="F775" s="95"/>
      <c r="G775" s="95"/>
      <c r="H775" s="95"/>
      <c r="I775" s="95"/>
      <c r="J775" s="95"/>
      <c r="K775" s="95"/>
      <c r="L775" s="95"/>
      <c r="M775" s="95"/>
      <c r="N775" s="95"/>
      <c r="O775" s="95"/>
      <c r="P775" s="95"/>
      <c r="Q775" s="95"/>
      <c r="R775" s="95"/>
      <c r="S775" s="95"/>
      <c r="T775" s="95"/>
      <c r="U775" s="95"/>
      <c r="V775" s="95"/>
      <c r="W775" s="95"/>
      <c r="X775" s="95"/>
      <c r="Y775" s="95"/>
    </row>
    <row r="776">
      <c r="A776" s="95"/>
      <c r="B776" s="95"/>
      <c r="C776" s="95"/>
      <c r="D776" s="95"/>
      <c r="E776" s="95"/>
      <c r="F776" s="95"/>
      <c r="G776" s="95"/>
      <c r="H776" s="95"/>
      <c r="I776" s="95"/>
      <c r="J776" s="95"/>
      <c r="K776" s="95"/>
      <c r="L776" s="95"/>
      <c r="M776" s="95"/>
      <c r="N776" s="95"/>
      <c r="O776" s="95"/>
      <c r="P776" s="95"/>
      <c r="Q776" s="95"/>
      <c r="R776" s="95"/>
      <c r="S776" s="95"/>
      <c r="T776" s="95"/>
      <c r="U776" s="95"/>
      <c r="V776" s="95"/>
      <c r="W776" s="95"/>
      <c r="X776" s="95"/>
      <c r="Y776" s="95"/>
    </row>
    <row r="777">
      <c r="A777" s="95"/>
      <c r="B777" s="95"/>
      <c r="C777" s="95"/>
      <c r="D777" s="95"/>
      <c r="E777" s="95"/>
      <c r="F777" s="95"/>
      <c r="G777" s="95"/>
      <c r="H777" s="95"/>
      <c r="I777" s="95"/>
      <c r="J777" s="95"/>
      <c r="K777" s="95"/>
      <c r="L777" s="95"/>
      <c r="M777" s="95"/>
      <c r="N777" s="95"/>
      <c r="O777" s="95"/>
      <c r="P777" s="95"/>
      <c r="Q777" s="95"/>
      <c r="R777" s="95"/>
      <c r="S777" s="95"/>
      <c r="T777" s="95"/>
      <c r="U777" s="95"/>
      <c r="V777" s="95"/>
      <c r="W777" s="95"/>
      <c r="X777" s="95"/>
      <c r="Y777" s="95"/>
    </row>
    <row r="778">
      <c r="A778" s="95"/>
      <c r="B778" s="95"/>
      <c r="C778" s="95"/>
      <c r="D778" s="95"/>
      <c r="E778" s="95"/>
      <c r="F778" s="95"/>
      <c r="G778" s="95"/>
      <c r="H778" s="95"/>
      <c r="I778" s="95"/>
      <c r="J778" s="95"/>
      <c r="K778" s="95"/>
      <c r="L778" s="95"/>
      <c r="M778" s="95"/>
      <c r="N778" s="95"/>
      <c r="O778" s="95"/>
      <c r="P778" s="95"/>
      <c r="Q778" s="95"/>
      <c r="R778" s="95"/>
      <c r="S778" s="95"/>
      <c r="T778" s="95"/>
      <c r="U778" s="95"/>
      <c r="V778" s="95"/>
      <c r="W778" s="95"/>
      <c r="X778" s="95"/>
      <c r="Y778" s="95"/>
    </row>
    <row r="779">
      <c r="A779" s="95"/>
      <c r="B779" s="95"/>
      <c r="C779" s="95"/>
      <c r="D779" s="95"/>
      <c r="E779" s="95"/>
      <c r="F779" s="95"/>
      <c r="G779" s="95"/>
      <c r="H779" s="95"/>
      <c r="I779" s="95"/>
      <c r="J779" s="95"/>
      <c r="K779" s="95"/>
      <c r="L779" s="95"/>
      <c r="M779" s="95"/>
      <c r="N779" s="95"/>
      <c r="O779" s="95"/>
      <c r="P779" s="95"/>
      <c r="Q779" s="95"/>
      <c r="R779" s="95"/>
      <c r="S779" s="95"/>
      <c r="T779" s="95"/>
      <c r="U779" s="95"/>
      <c r="V779" s="95"/>
      <c r="W779" s="95"/>
      <c r="X779" s="95"/>
      <c r="Y779" s="95"/>
    </row>
    <row r="780">
      <c r="A780" s="95"/>
      <c r="B780" s="95"/>
      <c r="C780" s="95"/>
      <c r="D780" s="95"/>
      <c r="E780" s="95"/>
      <c r="F780" s="95"/>
      <c r="G780" s="95"/>
      <c r="H780" s="95"/>
      <c r="I780" s="95"/>
      <c r="J780" s="95"/>
      <c r="K780" s="95"/>
      <c r="L780" s="95"/>
      <c r="M780" s="95"/>
      <c r="N780" s="95"/>
      <c r="O780" s="95"/>
      <c r="P780" s="95"/>
      <c r="Q780" s="95"/>
      <c r="R780" s="95"/>
      <c r="S780" s="95"/>
      <c r="T780" s="95"/>
      <c r="U780" s="95"/>
      <c r="V780" s="95"/>
      <c r="W780" s="95"/>
      <c r="X780" s="95"/>
      <c r="Y780" s="95"/>
    </row>
    <row r="781">
      <c r="A781" s="95"/>
      <c r="B781" s="95"/>
      <c r="C781" s="95"/>
      <c r="D781" s="95"/>
      <c r="E781" s="95"/>
      <c r="F781" s="95"/>
      <c r="G781" s="95"/>
      <c r="H781" s="95"/>
      <c r="I781" s="95"/>
      <c r="J781" s="95"/>
      <c r="K781" s="95"/>
      <c r="L781" s="95"/>
      <c r="M781" s="95"/>
      <c r="N781" s="95"/>
      <c r="O781" s="95"/>
      <c r="P781" s="95"/>
      <c r="Q781" s="95"/>
      <c r="R781" s="95"/>
      <c r="S781" s="95"/>
      <c r="T781" s="95"/>
      <c r="U781" s="95"/>
      <c r="V781" s="95"/>
      <c r="W781" s="95"/>
      <c r="X781" s="95"/>
      <c r="Y781" s="95"/>
    </row>
    <row r="782">
      <c r="A782" s="95"/>
      <c r="B782" s="95"/>
      <c r="C782" s="95"/>
      <c r="D782" s="95"/>
      <c r="E782" s="95"/>
      <c r="F782" s="95"/>
      <c r="G782" s="95"/>
      <c r="H782" s="95"/>
      <c r="I782" s="95"/>
      <c r="J782" s="95"/>
      <c r="K782" s="95"/>
      <c r="L782" s="95"/>
      <c r="M782" s="95"/>
      <c r="N782" s="95"/>
      <c r="O782" s="95"/>
      <c r="P782" s="95"/>
      <c r="Q782" s="95"/>
      <c r="R782" s="95"/>
      <c r="S782" s="95"/>
      <c r="T782" s="95"/>
      <c r="U782" s="95"/>
      <c r="V782" s="95"/>
      <c r="W782" s="95"/>
      <c r="X782" s="95"/>
      <c r="Y782" s="95"/>
    </row>
    <row r="783">
      <c r="A783" s="95"/>
      <c r="B783" s="95"/>
      <c r="C783" s="95"/>
      <c r="D783" s="95"/>
      <c r="E783" s="95"/>
      <c r="F783" s="95"/>
      <c r="G783" s="95"/>
      <c r="H783" s="95"/>
      <c r="I783" s="95"/>
      <c r="J783" s="95"/>
      <c r="K783" s="95"/>
      <c r="L783" s="95"/>
      <c r="M783" s="95"/>
      <c r="N783" s="95"/>
      <c r="O783" s="95"/>
      <c r="P783" s="95"/>
      <c r="Q783" s="95"/>
      <c r="R783" s="95"/>
      <c r="S783" s="95"/>
      <c r="T783" s="95"/>
      <c r="U783" s="95"/>
      <c r="V783" s="95"/>
      <c r="W783" s="95"/>
      <c r="X783" s="95"/>
      <c r="Y783" s="95"/>
    </row>
    <row r="784">
      <c r="A784" s="95"/>
      <c r="B784" s="95"/>
      <c r="C784" s="95"/>
      <c r="D784" s="95"/>
      <c r="E784" s="95"/>
      <c r="F784" s="95"/>
      <c r="G784" s="95"/>
      <c r="H784" s="95"/>
      <c r="I784" s="95"/>
      <c r="J784" s="95"/>
      <c r="K784" s="95"/>
      <c r="L784" s="95"/>
      <c r="M784" s="95"/>
      <c r="N784" s="95"/>
      <c r="O784" s="95"/>
      <c r="P784" s="95"/>
      <c r="Q784" s="95"/>
      <c r="R784" s="95"/>
      <c r="S784" s="95"/>
      <c r="T784" s="95"/>
      <c r="U784" s="95"/>
      <c r="V784" s="95"/>
      <c r="W784" s="95"/>
      <c r="X784" s="95"/>
      <c r="Y784" s="95"/>
    </row>
    <row r="785">
      <c r="A785" s="95"/>
      <c r="B785" s="95"/>
      <c r="C785" s="95"/>
      <c r="D785" s="95"/>
      <c r="E785" s="95"/>
      <c r="F785" s="95"/>
      <c r="G785" s="95"/>
      <c r="H785" s="95"/>
      <c r="I785" s="95"/>
      <c r="J785" s="95"/>
      <c r="K785" s="95"/>
      <c r="L785" s="95"/>
      <c r="M785" s="95"/>
      <c r="N785" s="95"/>
      <c r="O785" s="95"/>
      <c r="P785" s="95"/>
      <c r="Q785" s="95"/>
      <c r="R785" s="95"/>
      <c r="S785" s="95"/>
      <c r="T785" s="95"/>
      <c r="U785" s="95"/>
      <c r="V785" s="95"/>
      <c r="W785" s="95"/>
      <c r="X785" s="95"/>
      <c r="Y785" s="95"/>
    </row>
    <row r="786">
      <c r="A786" s="95"/>
      <c r="B786" s="95"/>
      <c r="C786" s="95"/>
      <c r="D786" s="95"/>
      <c r="E786" s="95"/>
      <c r="F786" s="95"/>
      <c r="G786" s="95"/>
      <c r="H786" s="95"/>
      <c r="I786" s="95"/>
      <c r="J786" s="95"/>
      <c r="K786" s="95"/>
      <c r="L786" s="95"/>
      <c r="M786" s="95"/>
      <c r="N786" s="95"/>
      <c r="O786" s="95"/>
      <c r="P786" s="95"/>
      <c r="Q786" s="95"/>
      <c r="R786" s="95"/>
      <c r="S786" s="95"/>
      <c r="T786" s="95"/>
      <c r="U786" s="95"/>
      <c r="V786" s="95"/>
      <c r="W786" s="95"/>
      <c r="X786" s="95"/>
      <c r="Y786" s="95"/>
    </row>
    <row r="787">
      <c r="A787" s="95"/>
      <c r="B787" s="95"/>
      <c r="C787" s="95"/>
      <c r="D787" s="95"/>
      <c r="E787" s="95"/>
      <c r="F787" s="95"/>
      <c r="G787" s="95"/>
      <c r="H787" s="95"/>
      <c r="I787" s="95"/>
      <c r="J787" s="95"/>
      <c r="K787" s="95"/>
      <c r="L787" s="95"/>
      <c r="M787" s="95"/>
      <c r="N787" s="95"/>
      <c r="O787" s="95"/>
      <c r="P787" s="95"/>
      <c r="Q787" s="95"/>
      <c r="R787" s="95"/>
      <c r="S787" s="95"/>
      <c r="T787" s="95"/>
      <c r="U787" s="95"/>
      <c r="V787" s="95"/>
      <c r="W787" s="95"/>
      <c r="X787" s="95"/>
      <c r="Y787" s="95"/>
    </row>
    <row r="788">
      <c r="A788" s="95"/>
      <c r="B788" s="95"/>
      <c r="C788" s="95"/>
      <c r="D788" s="95"/>
      <c r="E788" s="95"/>
      <c r="F788" s="95"/>
      <c r="G788" s="95"/>
      <c r="H788" s="95"/>
      <c r="I788" s="95"/>
      <c r="J788" s="95"/>
      <c r="K788" s="95"/>
      <c r="L788" s="95"/>
      <c r="M788" s="95"/>
      <c r="N788" s="95"/>
      <c r="O788" s="95"/>
      <c r="P788" s="95"/>
      <c r="Q788" s="95"/>
      <c r="R788" s="95"/>
      <c r="S788" s="95"/>
      <c r="T788" s="95"/>
      <c r="U788" s="95"/>
      <c r="V788" s="95"/>
      <c r="W788" s="95"/>
      <c r="X788" s="95"/>
      <c r="Y788" s="95"/>
    </row>
    <row r="789">
      <c r="A789" s="95"/>
      <c r="B789" s="95"/>
      <c r="C789" s="95"/>
      <c r="D789" s="95"/>
      <c r="E789" s="95"/>
      <c r="F789" s="95"/>
      <c r="G789" s="95"/>
      <c r="H789" s="95"/>
      <c r="I789" s="95"/>
      <c r="J789" s="95"/>
      <c r="K789" s="95"/>
      <c r="L789" s="95"/>
      <c r="M789" s="95"/>
      <c r="N789" s="95"/>
      <c r="O789" s="95"/>
      <c r="P789" s="95"/>
      <c r="Q789" s="95"/>
      <c r="R789" s="95"/>
      <c r="S789" s="95"/>
      <c r="T789" s="95"/>
      <c r="U789" s="95"/>
      <c r="V789" s="95"/>
      <c r="W789" s="95"/>
      <c r="X789" s="95"/>
      <c r="Y789" s="95"/>
    </row>
    <row r="790">
      <c r="A790" s="95"/>
      <c r="B790" s="95"/>
      <c r="C790" s="95"/>
      <c r="D790" s="95"/>
      <c r="E790" s="95"/>
      <c r="F790" s="95"/>
      <c r="G790" s="95"/>
      <c r="H790" s="95"/>
      <c r="I790" s="95"/>
      <c r="J790" s="95"/>
      <c r="K790" s="95"/>
      <c r="L790" s="95"/>
      <c r="M790" s="95"/>
      <c r="N790" s="95"/>
      <c r="O790" s="95"/>
      <c r="P790" s="95"/>
      <c r="Q790" s="95"/>
      <c r="R790" s="95"/>
      <c r="S790" s="95"/>
      <c r="T790" s="95"/>
      <c r="U790" s="95"/>
      <c r="V790" s="95"/>
      <c r="W790" s="95"/>
      <c r="X790" s="95"/>
      <c r="Y790" s="95"/>
    </row>
    <row r="791">
      <c r="A791" s="95"/>
      <c r="B791" s="95"/>
      <c r="C791" s="95"/>
      <c r="D791" s="95"/>
      <c r="E791" s="95"/>
      <c r="F791" s="95"/>
      <c r="G791" s="95"/>
      <c r="H791" s="95"/>
      <c r="I791" s="95"/>
      <c r="J791" s="95"/>
      <c r="K791" s="95"/>
      <c r="L791" s="95"/>
      <c r="M791" s="95"/>
      <c r="N791" s="95"/>
      <c r="O791" s="95"/>
      <c r="P791" s="95"/>
      <c r="Q791" s="95"/>
      <c r="R791" s="95"/>
      <c r="S791" s="95"/>
      <c r="T791" s="95"/>
      <c r="U791" s="95"/>
      <c r="V791" s="95"/>
      <c r="W791" s="95"/>
      <c r="X791" s="95"/>
      <c r="Y791" s="95"/>
    </row>
    <row r="792">
      <c r="A792" s="95"/>
      <c r="B792" s="95"/>
      <c r="C792" s="95"/>
      <c r="D792" s="95"/>
      <c r="E792" s="95"/>
      <c r="F792" s="95"/>
      <c r="G792" s="95"/>
      <c r="H792" s="95"/>
      <c r="I792" s="95"/>
      <c r="J792" s="95"/>
      <c r="K792" s="95"/>
      <c r="L792" s="95"/>
      <c r="M792" s="95"/>
      <c r="N792" s="95"/>
      <c r="O792" s="95"/>
      <c r="P792" s="95"/>
      <c r="Q792" s="95"/>
      <c r="R792" s="95"/>
      <c r="S792" s="95"/>
      <c r="T792" s="95"/>
      <c r="U792" s="95"/>
      <c r="V792" s="95"/>
      <c r="W792" s="95"/>
      <c r="X792" s="95"/>
      <c r="Y792" s="95"/>
    </row>
    <row r="793">
      <c r="A793" s="95"/>
      <c r="B793" s="95"/>
      <c r="C793" s="95"/>
      <c r="D793" s="95"/>
      <c r="E793" s="95"/>
      <c r="F793" s="95"/>
      <c r="G793" s="95"/>
      <c r="H793" s="95"/>
      <c r="I793" s="95"/>
      <c r="J793" s="95"/>
      <c r="K793" s="95"/>
      <c r="L793" s="95"/>
      <c r="M793" s="95"/>
      <c r="N793" s="95"/>
      <c r="O793" s="95"/>
      <c r="P793" s="95"/>
      <c r="Q793" s="95"/>
      <c r="R793" s="95"/>
      <c r="S793" s="95"/>
      <c r="T793" s="95"/>
      <c r="U793" s="95"/>
      <c r="V793" s="95"/>
      <c r="W793" s="95"/>
      <c r="X793" s="95"/>
      <c r="Y793" s="95"/>
    </row>
    <row r="794">
      <c r="A794" s="95"/>
      <c r="B794" s="95"/>
      <c r="C794" s="95"/>
      <c r="D794" s="95"/>
      <c r="E794" s="95"/>
      <c r="F794" s="95"/>
      <c r="G794" s="95"/>
      <c r="H794" s="95"/>
      <c r="I794" s="95"/>
      <c r="J794" s="95"/>
      <c r="K794" s="95"/>
      <c r="L794" s="95"/>
      <c r="M794" s="95"/>
      <c r="N794" s="95"/>
      <c r="O794" s="95"/>
      <c r="P794" s="95"/>
      <c r="Q794" s="95"/>
      <c r="R794" s="95"/>
      <c r="S794" s="95"/>
      <c r="T794" s="95"/>
      <c r="U794" s="95"/>
      <c r="V794" s="95"/>
      <c r="W794" s="95"/>
      <c r="X794" s="95"/>
      <c r="Y794" s="95"/>
    </row>
    <row r="795">
      <c r="A795" s="95"/>
      <c r="B795" s="95"/>
      <c r="C795" s="95"/>
      <c r="D795" s="95"/>
      <c r="E795" s="95"/>
      <c r="F795" s="95"/>
      <c r="G795" s="95"/>
      <c r="H795" s="95"/>
      <c r="I795" s="95"/>
      <c r="J795" s="95"/>
      <c r="K795" s="95"/>
      <c r="L795" s="95"/>
      <c r="M795" s="95"/>
      <c r="N795" s="95"/>
      <c r="O795" s="95"/>
      <c r="P795" s="95"/>
      <c r="Q795" s="95"/>
      <c r="R795" s="95"/>
      <c r="S795" s="95"/>
      <c r="T795" s="95"/>
      <c r="U795" s="95"/>
      <c r="V795" s="95"/>
      <c r="W795" s="95"/>
      <c r="X795" s="95"/>
      <c r="Y795" s="95"/>
    </row>
    <row r="796">
      <c r="A796" s="95"/>
      <c r="B796" s="95"/>
      <c r="C796" s="95"/>
      <c r="D796" s="95"/>
      <c r="E796" s="95"/>
      <c r="F796" s="95"/>
      <c r="G796" s="95"/>
      <c r="H796" s="95"/>
      <c r="I796" s="95"/>
      <c r="J796" s="95"/>
      <c r="K796" s="95"/>
      <c r="L796" s="95"/>
      <c r="M796" s="95"/>
      <c r="N796" s="95"/>
      <c r="O796" s="95"/>
      <c r="P796" s="95"/>
      <c r="Q796" s="95"/>
      <c r="R796" s="95"/>
      <c r="S796" s="95"/>
      <c r="T796" s="95"/>
      <c r="U796" s="95"/>
      <c r="V796" s="95"/>
      <c r="W796" s="95"/>
      <c r="X796" s="95"/>
      <c r="Y796" s="95"/>
    </row>
    <row r="797">
      <c r="A797" s="95"/>
      <c r="B797" s="95"/>
      <c r="C797" s="95"/>
      <c r="D797" s="95"/>
      <c r="E797" s="95"/>
      <c r="F797" s="95"/>
      <c r="G797" s="95"/>
      <c r="H797" s="95"/>
      <c r="I797" s="95"/>
      <c r="J797" s="95"/>
      <c r="K797" s="95"/>
      <c r="L797" s="95"/>
      <c r="M797" s="95"/>
      <c r="N797" s="95"/>
      <c r="O797" s="95"/>
      <c r="P797" s="95"/>
      <c r="Q797" s="95"/>
      <c r="R797" s="95"/>
      <c r="S797" s="95"/>
      <c r="T797" s="95"/>
      <c r="U797" s="95"/>
      <c r="V797" s="95"/>
      <c r="W797" s="95"/>
      <c r="X797" s="95"/>
      <c r="Y797" s="95"/>
    </row>
    <row r="798">
      <c r="A798" s="95"/>
      <c r="B798" s="95"/>
      <c r="C798" s="95"/>
      <c r="D798" s="95"/>
      <c r="E798" s="95"/>
      <c r="F798" s="95"/>
      <c r="G798" s="95"/>
      <c r="H798" s="95"/>
      <c r="I798" s="95"/>
      <c r="J798" s="95"/>
      <c r="K798" s="95"/>
      <c r="L798" s="95"/>
      <c r="M798" s="95"/>
      <c r="N798" s="95"/>
      <c r="O798" s="95"/>
      <c r="P798" s="95"/>
      <c r="Q798" s="95"/>
      <c r="R798" s="95"/>
      <c r="S798" s="95"/>
      <c r="T798" s="95"/>
      <c r="U798" s="95"/>
      <c r="V798" s="95"/>
      <c r="W798" s="95"/>
      <c r="X798" s="95"/>
      <c r="Y798" s="95"/>
    </row>
    <row r="799">
      <c r="A799" s="95"/>
      <c r="B799" s="95"/>
      <c r="C799" s="95"/>
      <c r="D799" s="95"/>
      <c r="E799" s="95"/>
      <c r="F799" s="95"/>
      <c r="G799" s="95"/>
      <c r="H799" s="95"/>
      <c r="I799" s="95"/>
      <c r="J799" s="95"/>
      <c r="K799" s="95"/>
      <c r="L799" s="95"/>
      <c r="M799" s="95"/>
      <c r="N799" s="95"/>
      <c r="O799" s="95"/>
      <c r="P799" s="95"/>
      <c r="Q799" s="95"/>
      <c r="R799" s="95"/>
      <c r="S799" s="95"/>
      <c r="T799" s="95"/>
      <c r="U799" s="95"/>
      <c r="V799" s="95"/>
      <c r="W799" s="95"/>
      <c r="X799" s="95"/>
      <c r="Y799" s="95"/>
    </row>
    <row r="800">
      <c r="A800" s="95"/>
      <c r="B800" s="95"/>
      <c r="C800" s="95"/>
      <c r="D800" s="95"/>
      <c r="E800" s="95"/>
      <c r="F800" s="95"/>
      <c r="G800" s="95"/>
      <c r="H800" s="95"/>
      <c r="I800" s="95"/>
      <c r="J800" s="95"/>
      <c r="K800" s="95"/>
      <c r="L800" s="95"/>
      <c r="M800" s="95"/>
      <c r="N800" s="95"/>
      <c r="O800" s="95"/>
      <c r="P800" s="95"/>
      <c r="Q800" s="95"/>
      <c r="R800" s="95"/>
      <c r="S800" s="95"/>
      <c r="T800" s="95"/>
      <c r="U800" s="95"/>
      <c r="V800" s="95"/>
      <c r="W800" s="95"/>
      <c r="X800" s="95"/>
      <c r="Y800" s="95"/>
    </row>
    <row r="801">
      <c r="A801" s="95"/>
      <c r="B801" s="95"/>
      <c r="C801" s="95"/>
      <c r="D801" s="95"/>
      <c r="E801" s="95"/>
      <c r="F801" s="95"/>
      <c r="G801" s="95"/>
      <c r="H801" s="95"/>
      <c r="I801" s="95"/>
      <c r="J801" s="95"/>
      <c r="K801" s="95"/>
      <c r="L801" s="95"/>
      <c r="M801" s="95"/>
      <c r="N801" s="95"/>
      <c r="O801" s="95"/>
      <c r="P801" s="95"/>
      <c r="Q801" s="95"/>
      <c r="R801" s="95"/>
      <c r="S801" s="95"/>
      <c r="T801" s="95"/>
      <c r="U801" s="95"/>
      <c r="V801" s="95"/>
      <c r="W801" s="95"/>
      <c r="X801" s="95"/>
      <c r="Y801" s="95"/>
    </row>
    <row r="802">
      <c r="A802" s="95"/>
      <c r="B802" s="95"/>
      <c r="C802" s="95"/>
      <c r="D802" s="95"/>
      <c r="E802" s="95"/>
      <c r="F802" s="95"/>
      <c r="G802" s="95"/>
      <c r="H802" s="95"/>
      <c r="I802" s="95"/>
      <c r="J802" s="95"/>
      <c r="K802" s="95"/>
      <c r="L802" s="95"/>
      <c r="M802" s="95"/>
      <c r="N802" s="95"/>
      <c r="O802" s="95"/>
      <c r="P802" s="95"/>
      <c r="Q802" s="95"/>
      <c r="R802" s="95"/>
      <c r="S802" s="95"/>
      <c r="T802" s="95"/>
      <c r="U802" s="95"/>
      <c r="V802" s="95"/>
      <c r="W802" s="95"/>
      <c r="X802" s="95"/>
      <c r="Y802" s="95"/>
    </row>
    <row r="803">
      <c r="A803" s="95"/>
      <c r="B803" s="95"/>
      <c r="C803" s="95"/>
      <c r="D803" s="95"/>
      <c r="E803" s="95"/>
      <c r="F803" s="95"/>
      <c r="G803" s="95"/>
      <c r="H803" s="95"/>
      <c r="I803" s="95"/>
      <c r="J803" s="95"/>
      <c r="K803" s="95"/>
      <c r="L803" s="95"/>
      <c r="M803" s="95"/>
      <c r="N803" s="95"/>
      <c r="O803" s="95"/>
      <c r="P803" s="95"/>
      <c r="Q803" s="95"/>
      <c r="R803" s="95"/>
      <c r="S803" s="95"/>
      <c r="T803" s="95"/>
      <c r="U803" s="95"/>
      <c r="V803" s="95"/>
      <c r="W803" s="95"/>
      <c r="X803" s="95"/>
      <c r="Y803" s="95"/>
    </row>
    <row r="804">
      <c r="A804" s="95"/>
      <c r="B804" s="95"/>
      <c r="C804" s="95"/>
      <c r="D804" s="95"/>
      <c r="E804" s="95"/>
      <c r="F804" s="95"/>
      <c r="G804" s="95"/>
      <c r="H804" s="95"/>
      <c r="I804" s="95"/>
      <c r="J804" s="95"/>
      <c r="K804" s="95"/>
      <c r="L804" s="95"/>
      <c r="M804" s="95"/>
      <c r="N804" s="95"/>
      <c r="O804" s="95"/>
      <c r="P804" s="95"/>
      <c r="Q804" s="95"/>
      <c r="R804" s="95"/>
      <c r="S804" s="95"/>
      <c r="T804" s="95"/>
      <c r="U804" s="95"/>
      <c r="V804" s="95"/>
      <c r="W804" s="95"/>
      <c r="X804" s="95"/>
      <c r="Y804" s="95"/>
    </row>
    <row r="805">
      <c r="A805" s="95"/>
      <c r="B805" s="95"/>
      <c r="C805" s="95"/>
      <c r="D805" s="95"/>
      <c r="E805" s="95"/>
      <c r="F805" s="95"/>
      <c r="G805" s="95"/>
      <c r="H805" s="95"/>
      <c r="I805" s="95"/>
      <c r="J805" s="95"/>
      <c r="K805" s="95"/>
      <c r="L805" s="95"/>
      <c r="M805" s="95"/>
      <c r="N805" s="95"/>
      <c r="O805" s="95"/>
      <c r="P805" s="95"/>
      <c r="Q805" s="95"/>
      <c r="R805" s="95"/>
      <c r="S805" s="95"/>
      <c r="T805" s="95"/>
      <c r="U805" s="95"/>
      <c r="V805" s="95"/>
      <c r="W805" s="95"/>
      <c r="X805" s="95"/>
      <c r="Y805" s="95"/>
    </row>
    <row r="806">
      <c r="A806" s="95"/>
      <c r="B806" s="95"/>
      <c r="C806" s="95"/>
      <c r="D806" s="95"/>
      <c r="E806" s="95"/>
      <c r="F806" s="95"/>
      <c r="G806" s="95"/>
      <c r="H806" s="95"/>
      <c r="I806" s="95"/>
      <c r="J806" s="95"/>
      <c r="K806" s="95"/>
      <c r="L806" s="95"/>
      <c r="M806" s="95"/>
      <c r="N806" s="95"/>
      <c r="O806" s="95"/>
      <c r="P806" s="95"/>
      <c r="Q806" s="95"/>
      <c r="R806" s="95"/>
      <c r="S806" s="95"/>
      <c r="T806" s="95"/>
      <c r="U806" s="95"/>
      <c r="V806" s="95"/>
      <c r="W806" s="95"/>
      <c r="X806" s="95"/>
      <c r="Y806" s="95"/>
    </row>
    <row r="807">
      <c r="A807" s="95"/>
      <c r="B807" s="95"/>
      <c r="C807" s="95"/>
      <c r="D807" s="95"/>
      <c r="E807" s="95"/>
      <c r="F807" s="95"/>
      <c r="G807" s="95"/>
      <c r="H807" s="95"/>
      <c r="I807" s="95"/>
      <c r="J807" s="95"/>
      <c r="K807" s="95"/>
      <c r="L807" s="95"/>
      <c r="M807" s="95"/>
      <c r="N807" s="95"/>
      <c r="O807" s="95"/>
      <c r="P807" s="95"/>
      <c r="Q807" s="95"/>
      <c r="R807" s="95"/>
      <c r="S807" s="95"/>
      <c r="T807" s="95"/>
      <c r="U807" s="95"/>
      <c r="V807" s="95"/>
      <c r="W807" s="95"/>
      <c r="X807" s="95"/>
      <c r="Y807" s="95"/>
    </row>
    <row r="808">
      <c r="A808" s="95"/>
      <c r="B808" s="95"/>
      <c r="C808" s="95"/>
      <c r="D808" s="95"/>
      <c r="E808" s="95"/>
      <c r="F808" s="95"/>
      <c r="G808" s="95"/>
      <c r="H808" s="95"/>
      <c r="I808" s="95"/>
      <c r="J808" s="95"/>
      <c r="K808" s="95"/>
      <c r="L808" s="95"/>
      <c r="M808" s="95"/>
      <c r="N808" s="95"/>
      <c r="O808" s="95"/>
      <c r="P808" s="95"/>
      <c r="Q808" s="95"/>
      <c r="R808" s="95"/>
      <c r="S808" s="95"/>
      <c r="T808" s="95"/>
      <c r="U808" s="95"/>
      <c r="V808" s="95"/>
      <c r="W808" s="95"/>
      <c r="X808" s="95"/>
      <c r="Y808" s="95"/>
    </row>
    <row r="809">
      <c r="A809" s="95"/>
      <c r="B809" s="95"/>
      <c r="C809" s="95"/>
      <c r="D809" s="95"/>
      <c r="E809" s="95"/>
      <c r="F809" s="95"/>
      <c r="G809" s="95"/>
      <c r="H809" s="95"/>
      <c r="I809" s="95"/>
      <c r="J809" s="95"/>
      <c r="K809" s="95"/>
      <c r="L809" s="95"/>
      <c r="M809" s="95"/>
      <c r="N809" s="95"/>
      <c r="O809" s="95"/>
      <c r="P809" s="95"/>
      <c r="Q809" s="95"/>
      <c r="R809" s="95"/>
      <c r="S809" s="95"/>
      <c r="T809" s="95"/>
      <c r="U809" s="95"/>
      <c r="V809" s="95"/>
      <c r="W809" s="95"/>
      <c r="X809" s="95"/>
      <c r="Y809" s="95"/>
    </row>
    <row r="810">
      <c r="A810" s="95"/>
      <c r="B810" s="95"/>
      <c r="C810" s="95"/>
      <c r="D810" s="95"/>
      <c r="E810" s="95"/>
      <c r="F810" s="95"/>
      <c r="G810" s="95"/>
      <c r="H810" s="95"/>
      <c r="I810" s="95"/>
      <c r="J810" s="95"/>
      <c r="K810" s="95"/>
      <c r="L810" s="95"/>
      <c r="M810" s="95"/>
      <c r="N810" s="95"/>
      <c r="O810" s="95"/>
      <c r="P810" s="95"/>
      <c r="Q810" s="95"/>
      <c r="R810" s="95"/>
      <c r="S810" s="95"/>
      <c r="T810" s="95"/>
      <c r="U810" s="95"/>
      <c r="V810" s="95"/>
      <c r="W810" s="95"/>
      <c r="X810" s="95"/>
      <c r="Y810" s="95"/>
    </row>
    <row r="811">
      <c r="A811" s="95"/>
      <c r="B811" s="95"/>
      <c r="C811" s="95"/>
      <c r="D811" s="95"/>
      <c r="E811" s="95"/>
      <c r="F811" s="95"/>
      <c r="G811" s="95"/>
      <c r="H811" s="95"/>
      <c r="I811" s="95"/>
      <c r="J811" s="95"/>
      <c r="K811" s="95"/>
      <c r="L811" s="95"/>
      <c r="M811" s="95"/>
      <c r="N811" s="95"/>
      <c r="O811" s="95"/>
      <c r="P811" s="95"/>
      <c r="Q811" s="95"/>
      <c r="R811" s="95"/>
      <c r="S811" s="95"/>
      <c r="T811" s="95"/>
      <c r="U811" s="95"/>
      <c r="V811" s="95"/>
      <c r="W811" s="95"/>
      <c r="X811" s="95"/>
      <c r="Y811" s="95"/>
    </row>
    <row r="812">
      <c r="A812" s="95"/>
      <c r="B812" s="95"/>
      <c r="C812" s="95"/>
      <c r="D812" s="95"/>
      <c r="E812" s="95"/>
      <c r="F812" s="95"/>
      <c r="G812" s="95"/>
      <c r="H812" s="95"/>
      <c r="I812" s="95"/>
      <c r="J812" s="95"/>
      <c r="K812" s="95"/>
      <c r="L812" s="95"/>
      <c r="M812" s="95"/>
      <c r="N812" s="95"/>
      <c r="O812" s="95"/>
      <c r="P812" s="95"/>
      <c r="Q812" s="95"/>
      <c r="R812" s="95"/>
      <c r="S812" s="95"/>
      <c r="T812" s="95"/>
      <c r="U812" s="95"/>
      <c r="V812" s="95"/>
      <c r="W812" s="95"/>
      <c r="X812" s="95"/>
      <c r="Y812" s="95"/>
    </row>
    <row r="813">
      <c r="A813" s="95"/>
      <c r="B813" s="95"/>
      <c r="C813" s="95"/>
      <c r="D813" s="95"/>
      <c r="E813" s="95"/>
      <c r="F813" s="95"/>
      <c r="G813" s="95"/>
      <c r="H813" s="95"/>
      <c r="I813" s="95"/>
      <c r="J813" s="95"/>
      <c r="K813" s="95"/>
      <c r="L813" s="95"/>
      <c r="M813" s="95"/>
      <c r="N813" s="95"/>
      <c r="O813" s="95"/>
      <c r="P813" s="95"/>
      <c r="Q813" s="95"/>
      <c r="R813" s="95"/>
      <c r="S813" s="95"/>
      <c r="T813" s="95"/>
      <c r="U813" s="95"/>
      <c r="V813" s="95"/>
      <c r="W813" s="95"/>
      <c r="X813" s="95"/>
      <c r="Y813" s="95"/>
    </row>
    <row r="814">
      <c r="A814" s="95"/>
      <c r="B814" s="95"/>
      <c r="C814" s="95"/>
      <c r="D814" s="95"/>
      <c r="E814" s="95"/>
      <c r="F814" s="95"/>
      <c r="G814" s="95"/>
      <c r="H814" s="95"/>
      <c r="I814" s="95"/>
      <c r="J814" s="95"/>
      <c r="K814" s="95"/>
      <c r="L814" s="95"/>
      <c r="M814" s="95"/>
      <c r="N814" s="95"/>
      <c r="O814" s="95"/>
      <c r="P814" s="95"/>
      <c r="Q814" s="95"/>
      <c r="R814" s="95"/>
      <c r="S814" s="95"/>
      <c r="T814" s="95"/>
      <c r="U814" s="95"/>
      <c r="V814" s="95"/>
      <c r="W814" s="95"/>
      <c r="X814" s="95"/>
      <c r="Y814" s="95"/>
    </row>
    <row r="815">
      <c r="A815" s="95"/>
      <c r="B815" s="95"/>
      <c r="C815" s="95"/>
      <c r="D815" s="95"/>
      <c r="E815" s="95"/>
      <c r="F815" s="95"/>
      <c r="G815" s="95"/>
      <c r="H815" s="95"/>
      <c r="I815" s="95"/>
      <c r="J815" s="95"/>
      <c r="K815" s="95"/>
      <c r="L815" s="95"/>
      <c r="M815" s="95"/>
      <c r="N815" s="95"/>
      <c r="O815" s="95"/>
      <c r="P815" s="95"/>
      <c r="Q815" s="95"/>
      <c r="R815" s="95"/>
      <c r="S815" s="95"/>
      <c r="T815" s="95"/>
      <c r="U815" s="95"/>
      <c r="V815" s="95"/>
      <c r="W815" s="95"/>
      <c r="X815" s="95"/>
      <c r="Y815" s="95"/>
    </row>
    <row r="816">
      <c r="A816" s="95"/>
      <c r="B816" s="95"/>
      <c r="C816" s="95"/>
      <c r="D816" s="95"/>
      <c r="E816" s="95"/>
      <c r="F816" s="95"/>
      <c r="G816" s="95"/>
      <c r="H816" s="95"/>
      <c r="I816" s="95"/>
      <c r="J816" s="95"/>
      <c r="K816" s="95"/>
      <c r="L816" s="95"/>
      <c r="M816" s="95"/>
      <c r="N816" s="95"/>
      <c r="O816" s="95"/>
      <c r="P816" s="95"/>
      <c r="Q816" s="95"/>
      <c r="R816" s="95"/>
      <c r="S816" s="95"/>
      <c r="T816" s="95"/>
      <c r="U816" s="95"/>
      <c r="V816" s="95"/>
      <c r="W816" s="95"/>
      <c r="X816" s="95"/>
      <c r="Y816" s="95"/>
    </row>
    <row r="817">
      <c r="A817" s="95"/>
      <c r="B817" s="95"/>
      <c r="C817" s="95"/>
      <c r="D817" s="95"/>
      <c r="E817" s="95"/>
      <c r="F817" s="95"/>
      <c r="G817" s="95"/>
      <c r="H817" s="95"/>
      <c r="I817" s="95"/>
      <c r="J817" s="95"/>
      <c r="K817" s="95"/>
      <c r="L817" s="95"/>
      <c r="M817" s="95"/>
      <c r="N817" s="95"/>
      <c r="O817" s="95"/>
      <c r="P817" s="95"/>
      <c r="Q817" s="95"/>
      <c r="R817" s="95"/>
      <c r="S817" s="95"/>
      <c r="T817" s="95"/>
      <c r="U817" s="95"/>
      <c r="V817" s="95"/>
      <c r="W817" s="95"/>
      <c r="X817" s="95"/>
      <c r="Y817" s="95"/>
    </row>
    <row r="818">
      <c r="A818" s="95"/>
      <c r="B818" s="95"/>
      <c r="C818" s="95"/>
      <c r="D818" s="95"/>
      <c r="E818" s="95"/>
      <c r="F818" s="95"/>
      <c r="G818" s="95"/>
      <c r="H818" s="95"/>
      <c r="I818" s="95"/>
      <c r="J818" s="95"/>
      <c r="K818" s="95"/>
      <c r="L818" s="95"/>
      <c r="M818" s="95"/>
      <c r="N818" s="95"/>
      <c r="O818" s="95"/>
      <c r="P818" s="95"/>
      <c r="Q818" s="95"/>
      <c r="R818" s="95"/>
      <c r="S818" s="95"/>
      <c r="T818" s="95"/>
      <c r="U818" s="95"/>
      <c r="V818" s="95"/>
      <c r="W818" s="95"/>
      <c r="X818" s="95"/>
      <c r="Y818" s="95"/>
    </row>
    <row r="819">
      <c r="A819" s="95"/>
      <c r="B819" s="95"/>
      <c r="C819" s="95"/>
      <c r="D819" s="95"/>
      <c r="E819" s="95"/>
      <c r="F819" s="95"/>
      <c r="G819" s="95"/>
      <c r="H819" s="95"/>
      <c r="I819" s="95"/>
      <c r="J819" s="95"/>
      <c r="K819" s="95"/>
      <c r="L819" s="95"/>
      <c r="M819" s="95"/>
      <c r="N819" s="95"/>
      <c r="O819" s="95"/>
      <c r="P819" s="95"/>
      <c r="Q819" s="95"/>
      <c r="R819" s="95"/>
      <c r="S819" s="95"/>
      <c r="T819" s="95"/>
      <c r="U819" s="95"/>
      <c r="V819" s="95"/>
      <c r="W819" s="95"/>
      <c r="X819" s="95"/>
      <c r="Y819" s="95"/>
    </row>
    <row r="820">
      <c r="A820" s="95"/>
      <c r="B820" s="95"/>
      <c r="C820" s="95"/>
      <c r="D820" s="95"/>
      <c r="E820" s="95"/>
      <c r="F820" s="95"/>
      <c r="G820" s="95"/>
      <c r="H820" s="95"/>
      <c r="I820" s="95"/>
      <c r="J820" s="95"/>
      <c r="K820" s="95"/>
      <c r="L820" s="95"/>
      <c r="M820" s="95"/>
      <c r="N820" s="95"/>
      <c r="O820" s="95"/>
      <c r="P820" s="95"/>
      <c r="Q820" s="95"/>
      <c r="R820" s="95"/>
      <c r="S820" s="95"/>
      <c r="T820" s="95"/>
      <c r="U820" s="95"/>
      <c r="V820" s="95"/>
      <c r="W820" s="95"/>
      <c r="X820" s="95"/>
      <c r="Y820" s="95"/>
    </row>
    <row r="821">
      <c r="A821" s="95"/>
      <c r="B821" s="95"/>
      <c r="C821" s="95"/>
      <c r="D821" s="95"/>
      <c r="E821" s="95"/>
      <c r="F821" s="95"/>
      <c r="G821" s="95"/>
      <c r="H821" s="95"/>
      <c r="I821" s="95"/>
      <c r="J821" s="95"/>
      <c r="K821" s="95"/>
      <c r="L821" s="95"/>
      <c r="M821" s="95"/>
      <c r="N821" s="95"/>
      <c r="O821" s="95"/>
      <c r="P821" s="95"/>
      <c r="Q821" s="95"/>
      <c r="R821" s="95"/>
      <c r="S821" s="95"/>
      <c r="T821" s="95"/>
      <c r="U821" s="95"/>
      <c r="V821" s="95"/>
      <c r="W821" s="95"/>
      <c r="X821" s="95"/>
      <c r="Y821" s="95"/>
    </row>
    <row r="822">
      <c r="A822" s="95"/>
      <c r="B822" s="95"/>
      <c r="C822" s="95"/>
      <c r="D822" s="95"/>
      <c r="E822" s="95"/>
      <c r="F822" s="95"/>
      <c r="G822" s="95"/>
      <c r="H822" s="95"/>
      <c r="I822" s="95"/>
      <c r="J822" s="95"/>
      <c r="K822" s="95"/>
      <c r="L822" s="95"/>
      <c r="M822" s="95"/>
      <c r="N822" s="95"/>
      <c r="O822" s="95"/>
      <c r="P822" s="95"/>
      <c r="Q822" s="95"/>
      <c r="R822" s="95"/>
      <c r="S822" s="95"/>
      <c r="T822" s="95"/>
      <c r="U822" s="95"/>
      <c r="V822" s="95"/>
      <c r="W822" s="95"/>
      <c r="X822" s="95"/>
      <c r="Y822" s="95"/>
    </row>
    <row r="823">
      <c r="A823" s="95"/>
      <c r="B823" s="95"/>
      <c r="C823" s="95"/>
      <c r="D823" s="95"/>
      <c r="E823" s="95"/>
      <c r="F823" s="95"/>
      <c r="G823" s="95"/>
      <c r="H823" s="95"/>
      <c r="I823" s="95"/>
      <c r="J823" s="95"/>
      <c r="K823" s="95"/>
      <c r="L823" s="95"/>
      <c r="M823" s="95"/>
      <c r="N823" s="95"/>
      <c r="O823" s="95"/>
      <c r="P823" s="95"/>
      <c r="Q823" s="95"/>
      <c r="R823" s="95"/>
      <c r="S823" s="95"/>
      <c r="T823" s="95"/>
      <c r="U823" s="95"/>
      <c r="V823" s="95"/>
      <c r="W823" s="95"/>
      <c r="X823" s="95"/>
      <c r="Y823" s="95"/>
    </row>
    <row r="824">
      <c r="A824" s="95"/>
      <c r="B824" s="95"/>
      <c r="C824" s="95"/>
      <c r="D824" s="95"/>
      <c r="E824" s="95"/>
      <c r="F824" s="95"/>
      <c r="G824" s="95"/>
      <c r="H824" s="95"/>
      <c r="I824" s="95"/>
      <c r="J824" s="95"/>
      <c r="K824" s="95"/>
      <c r="L824" s="95"/>
      <c r="M824" s="95"/>
      <c r="N824" s="95"/>
      <c r="O824" s="95"/>
      <c r="P824" s="95"/>
      <c r="Q824" s="95"/>
      <c r="R824" s="95"/>
      <c r="S824" s="95"/>
      <c r="T824" s="95"/>
      <c r="U824" s="95"/>
      <c r="V824" s="95"/>
      <c r="W824" s="95"/>
      <c r="X824" s="95"/>
      <c r="Y824" s="95"/>
    </row>
    <row r="825">
      <c r="A825" s="95"/>
      <c r="B825" s="95"/>
      <c r="C825" s="95"/>
      <c r="D825" s="95"/>
      <c r="E825" s="95"/>
      <c r="F825" s="95"/>
      <c r="G825" s="95"/>
      <c r="H825" s="95"/>
      <c r="I825" s="95"/>
      <c r="J825" s="95"/>
      <c r="K825" s="95"/>
      <c r="L825" s="95"/>
      <c r="M825" s="95"/>
      <c r="N825" s="95"/>
      <c r="O825" s="95"/>
      <c r="P825" s="95"/>
      <c r="Q825" s="95"/>
      <c r="R825" s="95"/>
      <c r="S825" s="95"/>
      <c r="T825" s="95"/>
      <c r="U825" s="95"/>
      <c r="V825" s="95"/>
      <c r="W825" s="95"/>
      <c r="X825" s="95"/>
      <c r="Y825" s="95"/>
    </row>
    <row r="826">
      <c r="A826" s="95"/>
      <c r="B826" s="95"/>
      <c r="C826" s="95"/>
      <c r="D826" s="95"/>
      <c r="E826" s="95"/>
      <c r="F826" s="95"/>
      <c r="G826" s="95"/>
      <c r="H826" s="95"/>
      <c r="I826" s="95"/>
      <c r="J826" s="95"/>
      <c r="K826" s="95"/>
      <c r="L826" s="95"/>
      <c r="M826" s="95"/>
      <c r="N826" s="95"/>
      <c r="O826" s="95"/>
      <c r="P826" s="95"/>
      <c r="Q826" s="95"/>
      <c r="R826" s="95"/>
      <c r="S826" s="95"/>
      <c r="T826" s="95"/>
      <c r="U826" s="95"/>
      <c r="V826" s="95"/>
      <c r="W826" s="95"/>
      <c r="X826" s="95"/>
      <c r="Y826" s="95"/>
    </row>
    <row r="827">
      <c r="A827" s="95"/>
      <c r="B827" s="95"/>
      <c r="C827" s="95"/>
      <c r="D827" s="95"/>
      <c r="E827" s="95"/>
      <c r="F827" s="95"/>
      <c r="G827" s="95"/>
      <c r="H827" s="95"/>
      <c r="I827" s="95"/>
      <c r="J827" s="95"/>
      <c r="K827" s="95"/>
      <c r="L827" s="95"/>
      <c r="M827" s="95"/>
      <c r="N827" s="95"/>
      <c r="O827" s="95"/>
      <c r="P827" s="95"/>
      <c r="Q827" s="95"/>
      <c r="R827" s="95"/>
      <c r="S827" s="95"/>
      <c r="T827" s="95"/>
      <c r="U827" s="95"/>
      <c r="V827" s="95"/>
      <c r="W827" s="95"/>
      <c r="X827" s="95"/>
      <c r="Y827" s="95"/>
    </row>
    <row r="828">
      <c r="A828" s="95"/>
      <c r="B828" s="95"/>
      <c r="C828" s="95"/>
      <c r="D828" s="95"/>
      <c r="E828" s="95"/>
      <c r="F828" s="95"/>
      <c r="G828" s="95"/>
      <c r="H828" s="95"/>
      <c r="I828" s="95"/>
      <c r="J828" s="95"/>
      <c r="K828" s="95"/>
      <c r="L828" s="95"/>
      <c r="M828" s="95"/>
      <c r="N828" s="95"/>
      <c r="O828" s="95"/>
      <c r="P828" s="95"/>
      <c r="Q828" s="95"/>
      <c r="R828" s="95"/>
      <c r="S828" s="95"/>
      <c r="T828" s="95"/>
      <c r="U828" s="95"/>
      <c r="V828" s="95"/>
      <c r="W828" s="95"/>
      <c r="X828" s="95"/>
      <c r="Y828" s="95"/>
    </row>
    <row r="829">
      <c r="A829" s="95"/>
      <c r="B829" s="95"/>
      <c r="C829" s="95"/>
      <c r="D829" s="95"/>
      <c r="E829" s="95"/>
      <c r="F829" s="95"/>
      <c r="G829" s="95"/>
      <c r="H829" s="95"/>
      <c r="I829" s="95"/>
      <c r="J829" s="95"/>
      <c r="K829" s="95"/>
      <c r="L829" s="95"/>
      <c r="M829" s="95"/>
      <c r="N829" s="95"/>
      <c r="O829" s="95"/>
      <c r="P829" s="95"/>
      <c r="Q829" s="95"/>
      <c r="R829" s="95"/>
      <c r="S829" s="95"/>
      <c r="T829" s="95"/>
      <c r="U829" s="95"/>
      <c r="V829" s="95"/>
      <c r="W829" s="95"/>
      <c r="X829" s="95"/>
      <c r="Y829" s="95"/>
    </row>
    <row r="830">
      <c r="A830" s="95"/>
      <c r="B830" s="95"/>
      <c r="C830" s="95"/>
      <c r="D830" s="95"/>
      <c r="E830" s="95"/>
      <c r="F830" s="95"/>
      <c r="G830" s="95"/>
      <c r="H830" s="95"/>
      <c r="I830" s="95"/>
      <c r="J830" s="95"/>
      <c r="K830" s="95"/>
      <c r="L830" s="95"/>
      <c r="M830" s="95"/>
      <c r="N830" s="95"/>
      <c r="O830" s="95"/>
      <c r="P830" s="95"/>
      <c r="Q830" s="95"/>
      <c r="R830" s="95"/>
      <c r="S830" s="95"/>
      <c r="T830" s="95"/>
      <c r="U830" s="95"/>
      <c r="V830" s="95"/>
      <c r="W830" s="95"/>
      <c r="X830" s="95"/>
      <c r="Y830" s="95"/>
    </row>
    <row r="831">
      <c r="A831" s="95"/>
      <c r="B831" s="95"/>
      <c r="C831" s="95"/>
      <c r="D831" s="95"/>
      <c r="E831" s="95"/>
      <c r="F831" s="95"/>
      <c r="G831" s="95"/>
      <c r="H831" s="95"/>
      <c r="I831" s="95"/>
      <c r="J831" s="95"/>
      <c r="K831" s="95"/>
      <c r="L831" s="95"/>
      <c r="M831" s="95"/>
      <c r="N831" s="95"/>
      <c r="O831" s="95"/>
      <c r="P831" s="95"/>
      <c r="Q831" s="95"/>
      <c r="R831" s="95"/>
      <c r="S831" s="95"/>
      <c r="T831" s="95"/>
      <c r="U831" s="95"/>
      <c r="V831" s="95"/>
      <c r="W831" s="95"/>
      <c r="X831" s="95"/>
      <c r="Y831" s="95"/>
    </row>
    <row r="832">
      <c r="A832" s="95"/>
      <c r="B832" s="95"/>
      <c r="C832" s="95"/>
      <c r="D832" s="95"/>
      <c r="E832" s="95"/>
      <c r="F832" s="95"/>
      <c r="G832" s="95"/>
      <c r="H832" s="95"/>
      <c r="I832" s="95"/>
      <c r="J832" s="95"/>
      <c r="K832" s="95"/>
      <c r="L832" s="95"/>
      <c r="M832" s="95"/>
      <c r="N832" s="95"/>
      <c r="O832" s="95"/>
      <c r="P832" s="95"/>
      <c r="Q832" s="95"/>
      <c r="R832" s="95"/>
      <c r="S832" s="95"/>
      <c r="T832" s="95"/>
      <c r="U832" s="95"/>
      <c r="V832" s="95"/>
      <c r="W832" s="95"/>
      <c r="X832" s="95"/>
      <c r="Y832" s="95"/>
    </row>
    <row r="833">
      <c r="A833" s="95"/>
      <c r="B833" s="95"/>
      <c r="C833" s="95"/>
      <c r="D833" s="95"/>
      <c r="E833" s="95"/>
      <c r="F833" s="95"/>
      <c r="G833" s="95"/>
      <c r="H833" s="95"/>
      <c r="I833" s="95"/>
      <c r="J833" s="95"/>
      <c r="K833" s="95"/>
      <c r="L833" s="95"/>
      <c r="M833" s="95"/>
      <c r="N833" s="95"/>
      <c r="O833" s="95"/>
      <c r="P833" s="95"/>
      <c r="Q833" s="95"/>
      <c r="R833" s="95"/>
      <c r="S833" s="95"/>
      <c r="T833" s="95"/>
      <c r="U833" s="95"/>
      <c r="V833" s="95"/>
      <c r="W833" s="95"/>
      <c r="X833" s="95"/>
      <c r="Y833" s="95"/>
    </row>
    <row r="834">
      <c r="A834" s="95"/>
      <c r="B834" s="95"/>
      <c r="C834" s="95"/>
      <c r="D834" s="95"/>
      <c r="E834" s="95"/>
      <c r="F834" s="95"/>
      <c r="G834" s="95"/>
      <c r="H834" s="95"/>
      <c r="I834" s="95"/>
      <c r="J834" s="95"/>
      <c r="K834" s="95"/>
      <c r="L834" s="95"/>
      <c r="M834" s="95"/>
      <c r="N834" s="95"/>
      <c r="O834" s="95"/>
      <c r="P834" s="95"/>
      <c r="Q834" s="95"/>
      <c r="R834" s="95"/>
      <c r="S834" s="95"/>
      <c r="T834" s="95"/>
      <c r="U834" s="95"/>
      <c r="V834" s="95"/>
      <c r="W834" s="95"/>
      <c r="X834" s="95"/>
      <c r="Y834" s="95"/>
    </row>
    <row r="835">
      <c r="A835" s="95"/>
      <c r="B835" s="95"/>
      <c r="C835" s="95"/>
      <c r="D835" s="95"/>
      <c r="E835" s="95"/>
      <c r="F835" s="95"/>
      <c r="G835" s="95"/>
      <c r="H835" s="95"/>
      <c r="I835" s="95"/>
      <c r="J835" s="95"/>
      <c r="K835" s="95"/>
      <c r="L835" s="95"/>
      <c r="M835" s="95"/>
      <c r="N835" s="95"/>
      <c r="O835" s="95"/>
      <c r="P835" s="95"/>
      <c r="Q835" s="95"/>
      <c r="R835" s="95"/>
      <c r="S835" s="95"/>
      <c r="T835" s="95"/>
      <c r="U835" s="95"/>
      <c r="V835" s="95"/>
      <c r="W835" s="95"/>
      <c r="X835" s="95"/>
      <c r="Y835" s="95"/>
    </row>
    <row r="836">
      <c r="A836" s="95"/>
      <c r="B836" s="95"/>
      <c r="C836" s="95"/>
      <c r="D836" s="95"/>
      <c r="E836" s="95"/>
      <c r="F836" s="95"/>
      <c r="G836" s="95"/>
      <c r="H836" s="95"/>
      <c r="I836" s="95"/>
      <c r="J836" s="95"/>
      <c r="K836" s="95"/>
      <c r="L836" s="95"/>
      <c r="M836" s="95"/>
      <c r="N836" s="95"/>
      <c r="O836" s="95"/>
      <c r="P836" s="95"/>
      <c r="Q836" s="95"/>
      <c r="R836" s="95"/>
      <c r="S836" s="95"/>
      <c r="T836" s="95"/>
      <c r="U836" s="95"/>
      <c r="V836" s="95"/>
      <c r="W836" s="95"/>
      <c r="X836" s="95"/>
      <c r="Y836" s="95"/>
    </row>
    <row r="837">
      <c r="A837" s="95"/>
      <c r="B837" s="95"/>
      <c r="C837" s="95"/>
      <c r="D837" s="95"/>
      <c r="E837" s="95"/>
      <c r="F837" s="95"/>
      <c r="G837" s="95"/>
      <c r="H837" s="95"/>
      <c r="I837" s="95"/>
      <c r="J837" s="95"/>
      <c r="K837" s="95"/>
      <c r="L837" s="95"/>
      <c r="M837" s="95"/>
      <c r="N837" s="95"/>
      <c r="O837" s="95"/>
      <c r="P837" s="95"/>
      <c r="Q837" s="95"/>
      <c r="R837" s="95"/>
      <c r="S837" s="95"/>
      <c r="T837" s="95"/>
      <c r="U837" s="95"/>
      <c r="V837" s="95"/>
      <c r="W837" s="95"/>
      <c r="X837" s="95"/>
      <c r="Y837" s="95"/>
    </row>
    <row r="838">
      <c r="A838" s="95"/>
      <c r="B838" s="95"/>
      <c r="C838" s="95"/>
      <c r="D838" s="95"/>
      <c r="E838" s="95"/>
      <c r="F838" s="95"/>
      <c r="G838" s="95"/>
      <c r="H838" s="95"/>
      <c r="I838" s="95"/>
      <c r="J838" s="95"/>
      <c r="K838" s="95"/>
      <c r="L838" s="95"/>
      <c r="M838" s="95"/>
      <c r="N838" s="95"/>
      <c r="O838" s="95"/>
      <c r="P838" s="95"/>
      <c r="Q838" s="95"/>
      <c r="R838" s="95"/>
      <c r="S838" s="95"/>
      <c r="T838" s="95"/>
      <c r="U838" s="95"/>
      <c r="V838" s="95"/>
      <c r="W838" s="95"/>
      <c r="X838" s="95"/>
      <c r="Y838" s="95"/>
    </row>
    <row r="839">
      <c r="A839" s="95"/>
      <c r="B839" s="95"/>
      <c r="C839" s="95"/>
      <c r="D839" s="95"/>
      <c r="E839" s="95"/>
      <c r="F839" s="95"/>
      <c r="G839" s="95"/>
      <c r="H839" s="95"/>
      <c r="I839" s="95"/>
      <c r="J839" s="95"/>
      <c r="K839" s="95"/>
      <c r="L839" s="95"/>
      <c r="M839" s="95"/>
      <c r="N839" s="95"/>
      <c r="O839" s="95"/>
      <c r="P839" s="95"/>
      <c r="Q839" s="95"/>
      <c r="R839" s="95"/>
      <c r="S839" s="95"/>
      <c r="T839" s="95"/>
      <c r="U839" s="95"/>
      <c r="V839" s="95"/>
      <c r="W839" s="95"/>
      <c r="X839" s="95"/>
      <c r="Y839" s="95"/>
    </row>
    <row r="840">
      <c r="A840" s="95"/>
      <c r="B840" s="95"/>
      <c r="C840" s="95"/>
      <c r="D840" s="95"/>
      <c r="E840" s="95"/>
      <c r="F840" s="95"/>
      <c r="G840" s="95"/>
      <c r="H840" s="95"/>
      <c r="I840" s="95"/>
      <c r="J840" s="95"/>
      <c r="K840" s="95"/>
      <c r="L840" s="95"/>
      <c r="M840" s="95"/>
      <c r="N840" s="95"/>
      <c r="O840" s="95"/>
      <c r="P840" s="95"/>
      <c r="Q840" s="95"/>
      <c r="R840" s="95"/>
      <c r="S840" s="95"/>
      <c r="T840" s="95"/>
      <c r="U840" s="95"/>
      <c r="V840" s="95"/>
      <c r="W840" s="95"/>
      <c r="X840" s="95"/>
      <c r="Y840" s="95"/>
    </row>
    <row r="841">
      <c r="A841" s="95"/>
      <c r="B841" s="95"/>
      <c r="C841" s="95"/>
      <c r="D841" s="95"/>
      <c r="E841" s="95"/>
      <c r="F841" s="95"/>
      <c r="G841" s="95"/>
      <c r="H841" s="95"/>
      <c r="I841" s="95"/>
      <c r="J841" s="95"/>
      <c r="K841" s="95"/>
      <c r="L841" s="95"/>
      <c r="M841" s="95"/>
      <c r="N841" s="95"/>
      <c r="O841" s="95"/>
      <c r="P841" s="95"/>
      <c r="Q841" s="95"/>
      <c r="R841" s="95"/>
      <c r="S841" s="95"/>
      <c r="T841" s="95"/>
      <c r="U841" s="95"/>
      <c r="V841" s="95"/>
      <c r="W841" s="95"/>
      <c r="X841" s="95"/>
      <c r="Y841" s="95"/>
    </row>
    <row r="842">
      <c r="A842" s="95"/>
      <c r="B842" s="95"/>
      <c r="C842" s="95"/>
      <c r="D842" s="95"/>
      <c r="E842" s="95"/>
      <c r="F842" s="95"/>
      <c r="G842" s="95"/>
      <c r="H842" s="95"/>
      <c r="I842" s="95"/>
      <c r="J842" s="95"/>
      <c r="K842" s="95"/>
      <c r="L842" s="95"/>
      <c r="M842" s="95"/>
      <c r="N842" s="95"/>
      <c r="O842" s="95"/>
      <c r="P842" s="95"/>
      <c r="Q842" s="95"/>
      <c r="R842" s="95"/>
      <c r="S842" s="95"/>
      <c r="T842" s="95"/>
      <c r="U842" s="95"/>
      <c r="V842" s="95"/>
      <c r="W842" s="95"/>
      <c r="X842" s="95"/>
      <c r="Y842" s="95"/>
    </row>
    <row r="843">
      <c r="A843" s="95"/>
      <c r="B843" s="95"/>
      <c r="C843" s="95"/>
      <c r="D843" s="95"/>
      <c r="E843" s="95"/>
      <c r="F843" s="95"/>
      <c r="G843" s="95"/>
      <c r="H843" s="95"/>
      <c r="I843" s="95"/>
      <c r="J843" s="95"/>
      <c r="K843" s="95"/>
      <c r="L843" s="95"/>
      <c r="M843" s="95"/>
      <c r="N843" s="95"/>
      <c r="O843" s="95"/>
      <c r="P843" s="95"/>
      <c r="Q843" s="95"/>
      <c r="R843" s="95"/>
      <c r="S843" s="95"/>
      <c r="T843" s="95"/>
      <c r="U843" s="95"/>
      <c r="V843" s="95"/>
      <c r="W843" s="95"/>
      <c r="X843" s="95"/>
      <c r="Y843" s="95"/>
    </row>
    <row r="844">
      <c r="A844" s="95"/>
      <c r="B844" s="95"/>
      <c r="C844" s="95"/>
      <c r="D844" s="95"/>
      <c r="E844" s="95"/>
      <c r="F844" s="95"/>
      <c r="G844" s="95"/>
      <c r="H844" s="95"/>
      <c r="I844" s="95"/>
      <c r="J844" s="95"/>
      <c r="K844" s="95"/>
      <c r="L844" s="95"/>
      <c r="M844" s="95"/>
      <c r="N844" s="95"/>
      <c r="O844" s="95"/>
      <c r="P844" s="95"/>
      <c r="Q844" s="95"/>
      <c r="R844" s="95"/>
      <c r="S844" s="95"/>
      <c r="T844" s="95"/>
      <c r="U844" s="95"/>
      <c r="V844" s="95"/>
      <c r="W844" s="95"/>
      <c r="X844" s="95"/>
      <c r="Y844" s="95"/>
    </row>
    <row r="845">
      <c r="A845" s="95"/>
      <c r="B845" s="95"/>
      <c r="C845" s="95"/>
      <c r="D845" s="95"/>
      <c r="E845" s="95"/>
      <c r="F845" s="95"/>
      <c r="G845" s="95"/>
      <c r="H845" s="95"/>
      <c r="I845" s="95"/>
      <c r="J845" s="95"/>
      <c r="K845" s="95"/>
      <c r="L845" s="95"/>
      <c r="M845" s="95"/>
      <c r="N845" s="95"/>
      <c r="O845" s="95"/>
      <c r="P845" s="95"/>
      <c r="Q845" s="95"/>
      <c r="R845" s="95"/>
      <c r="S845" s="95"/>
      <c r="T845" s="95"/>
      <c r="U845" s="95"/>
      <c r="V845" s="95"/>
      <c r="W845" s="95"/>
      <c r="X845" s="95"/>
      <c r="Y845" s="95"/>
    </row>
    <row r="846">
      <c r="A846" s="95"/>
      <c r="B846" s="95"/>
      <c r="C846" s="95"/>
      <c r="D846" s="95"/>
      <c r="E846" s="95"/>
      <c r="F846" s="95"/>
      <c r="G846" s="95"/>
      <c r="H846" s="95"/>
      <c r="I846" s="95"/>
      <c r="J846" s="95"/>
      <c r="K846" s="95"/>
      <c r="L846" s="95"/>
      <c r="M846" s="95"/>
      <c r="N846" s="95"/>
      <c r="O846" s="95"/>
      <c r="P846" s="95"/>
      <c r="Q846" s="95"/>
      <c r="R846" s="95"/>
      <c r="S846" s="95"/>
      <c r="T846" s="95"/>
      <c r="U846" s="95"/>
      <c r="V846" s="95"/>
      <c r="W846" s="95"/>
      <c r="X846" s="95"/>
      <c r="Y846" s="95"/>
    </row>
    <row r="847">
      <c r="A847" s="95"/>
      <c r="B847" s="95"/>
      <c r="C847" s="95"/>
      <c r="D847" s="95"/>
      <c r="E847" s="95"/>
      <c r="F847" s="95"/>
      <c r="G847" s="95"/>
      <c r="H847" s="95"/>
      <c r="I847" s="95"/>
      <c r="J847" s="95"/>
      <c r="K847" s="95"/>
      <c r="L847" s="95"/>
      <c r="M847" s="95"/>
      <c r="N847" s="95"/>
      <c r="O847" s="95"/>
      <c r="P847" s="95"/>
      <c r="Q847" s="95"/>
      <c r="R847" s="95"/>
      <c r="S847" s="95"/>
      <c r="T847" s="95"/>
      <c r="U847" s="95"/>
      <c r="V847" s="95"/>
      <c r="W847" s="95"/>
      <c r="X847" s="95"/>
      <c r="Y847" s="95"/>
    </row>
    <row r="848">
      <c r="A848" s="95"/>
      <c r="B848" s="95"/>
      <c r="C848" s="95"/>
      <c r="D848" s="95"/>
      <c r="E848" s="95"/>
      <c r="F848" s="95"/>
      <c r="G848" s="95"/>
      <c r="H848" s="95"/>
      <c r="I848" s="95"/>
      <c r="J848" s="95"/>
      <c r="K848" s="95"/>
      <c r="L848" s="95"/>
      <c r="M848" s="95"/>
      <c r="N848" s="95"/>
      <c r="O848" s="95"/>
      <c r="P848" s="95"/>
      <c r="Q848" s="95"/>
      <c r="R848" s="95"/>
      <c r="S848" s="95"/>
      <c r="T848" s="95"/>
      <c r="U848" s="95"/>
      <c r="V848" s="95"/>
      <c r="W848" s="95"/>
      <c r="X848" s="95"/>
      <c r="Y848" s="95"/>
    </row>
    <row r="849">
      <c r="A849" s="95"/>
      <c r="B849" s="95"/>
      <c r="C849" s="95"/>
      <c r="D849" s="95"/>
      <c r="E849" s="95"/>
      <c r="F849" s="95"/>
      <c r="G849" s="95"/>
      <c r="H849" s="95"/>
      <c r="I849" s="95"/>
      <c r="J849" s="95"/>
      <c r="K849" s="95"/>
      <c r="L849" s="95"/>
      <c r="M849" s="95"/>
      <c r="N849" s="95"/>
      <c r="O849" s="95"/>
      <c r="P849" s="95"/>
      <c r="Q849" s="95"/>
      <c r="R849" s="95"/>
      <c r="S849" s="95"/>
      <c r="T849" s="95"/>
      <c r="U849" s="95"/>
      <c r="V849" s="95"/>
      <c r="W849" s="95"/>
      <c r="X849" s="95"/>
      <c r="Y849" s="95"/>
    </row>
    <row r="850">
      <c r="A850" s="95"/>
      <c r="B850" s="95"/>
      <c r="C850" s="95"/>
      <c r="D850" s="95"/>
      <c r="E850" s="95"/>
      <c r="F850" s="95"/>
      <c r="G850" s="95"/>
      <c r="H850" s="95"/>
      <c r="I850" s="95"/>
      <c r="J850" s="95"/>
      <c r="K850" s="95"/>
      <c r="L850" s="95"/>
      <c r="M850" s="95"/>
      <c r="N850" s="95"/>
      <c r="O850" s="95"/>
      <c r="P850" s="95"/>
      <c r="Q850" s="95"/>
      <c r="R850" s="95"/>
      <c r="S850" s="95"/>
      <c r="T850" s="95"/>
      <c r="U850" s="95"/>
      <c r="V850" s="95"/>
      <c r="W850" s="95"/>
      <c r="X850" s="95"/>
      <c r="Y850" s="95"/>
    </row>
    <row r="851">
      <c r="A851" s="95"/>
      <c r="B851" s="95"/>
      <c r="C851" s="95"/>
      <c r="D851" s="95"/>
      <c r="E851" s="95"/>
      <c r="F851" s="95"/>
      <c r="G851" s="95"/>
      <c r="H851" s="95"/>
      <c r="I851" s="95"/>
      <c r="J851" s="95"/>
      <c r="K851" s="95"/>
      <c r="L851" s="95"/>
      <c r="M851" s="95"/>
      <c r="N851" s="95"/>
      <c r="O851" s="95"/>
      <c r="P851" s="95"/>
      <c r="Q851" s="95"/>
      <c r="R851" s="95"/>
      <c r="S851" s="95"/>
      <c r="T851" s="95"/>
      <c r="U851" s="95"/>
      <c r="V851" s="95"/>
      <c r="W851" s="95"/>
      <c r="X851" s="95"/>
      <c r="Y851" s="95"/>
    </row>
    <row r="852">
      <c r="A852" s="95"/>
      <c r="B852" s="95"/>
      <c r="C852" s="95"/>
      <c r="D852" s="95"/>
      <c r="E852" s="95"/>
      <c r="F852" s="95"/>
      <c r="G852" s="95"/>
      <c r="H852" s="95"/>
      <c r="I852" s="95"/>
      <c r="J852" s="95"/>
      <c r="K852" s="95"/>
      <c r="L852" s="95"/>
      <c r="M852" s="95"/>
      <c r="N852" s="95"/>
      <c r="O852" s="95"/>
      <c r="P852" s="95"/>
      <c r="Q852" s="95"/>
      <c r="R852" s="95"/>
      <c r="S852" s="95"/>
      <c r="T852" s="95"/>
      <c r="U852" s="95"/>
      <c r="V852" s="95"/>
      <c r="W852" s="95"/>
      <c r="X852" s="95"/>
      <c r="Y852" s="95"/>
    </row>
    <row r="853">
      <c r="A853" s="95"/>
      <c r="B853" s="95"/>
      <c r="C853" s="95"/>
      <c r="D853" s="95"/>
      <c r="E853" s="95"/>
      <c r="F853" s="95"/>
      <c r="G853" s="95"/>
      <c r="H853" s="95"/>
      <c r="I853" s="95"/>
      <c r="J853" s="95"/>
      <c r="K853" s="95"/>
      <c r="L853" s="95"/>
      <c r="M853" s="95"/>
      <c r="N853" s="95"/>
      <c r="O853" s="95"/>
      <c r="P853" s="95"/>
      <c r="Q853" s="95"/>
      <c r="R853" s="95"/>
      <c r="S853" s="95"/>
      <c r="T853" s="95"/>
      <c r="U853" s="95"/>
      <c r="V853" s="95"/>
      <c r="W853" s="95"/>
      <c r="X853" s="95"/>
      <c r="Y853" s="95"/>
    </row>
    <row r="854">
      <c r="A854" s="95"/>
      <c r="B854" s="95"/>
      <c r="C854" s="95"/>
      <c r="D854" s="95"/>
      <c r="E854" s="95"/>
      <c r="F854" s="95"/>
      <c r="G854" s="95"/>
      <c r="H854" s="95"/>
      <c r="I854" s="95"/>
      <c r="J854" s="95"/>
      <c r="K854" s="95"/>
      <c r="L854" s="95"/>
      <c r="M854" s="95"/>
      <c r="N854" s="95"/>
      <c r="O854" s="95"/>
      <c r="P854" s="95"/>
      <c r="Q854" s="95"/>
      <c r="R854" s="95"/>
      <c r="S854" s="95"/>
      <c r="T854" s="95"/>
      <c r="U854" s="95"/>
      <c r="V854" s="95"/>
      <c r="W854" s="95"/>
      <c r="X854" s="95"/>
      <c r="Y854" s="95"/>
    </row>
    <row r="855">
      <c r="A855" s="95"/>
      <c r="B855" s="95"/>
      <c r="C855" s="95"/>
      <c r="D855" s="95"/>
      <c r="E855" s="95"/>
      <c r="F855" s="95"/>
      <c r="G855" s="95"/>
      <c r="H855" s="95"/>
      <c r="I855" s="95"/>
      <c r="J855" s="95"/>
      <c r="K855" s="95"/>
      <c r="L855" s="95"/>
      <c r="M855" s="95"/>
      <c r="N855" s="95"/>
      <c r="O855" s="95"/>
      <c r="P855" s="95"/>
      <c r="Q855" s="95"/>
      <c r="R855" s="95"/>
      <c r="S855" s="95"/>
      <c r="T855" s="95"/>
      <c r="U855" s="95"/>
      <c r="V855" s="95"/>
      <c r="W855" s="95"/>
      <c r="X855" s="95"/>
      <c r="Y855" s="95"/>
    </row>
    <row r="856">
      <c r="A856" s="95"/>
      <c r="B856" s="95"/>
      <c r="C856" s="95"/>
      <c r="D856" s="95"/>
      <c r="E856" s="95"/>
      <c r="F856" s="95"/>
      <c r="G856" s="95"/>
      <c r="H856" s="95"/>
      <c r="I856" s="95"/>
      <c r="J856" s="95"/>
      <c r="K856" s="95"/>
      <c r="L856" s="95"/>
      <c r="M856" s="95"/>
      <c r="N856" s="95"/>
      <c r="O856" s="95"/>
      <c r="P856" s="95"/>
      <c r="Q856" s="95"/>
      <c r="R856" s="95"/>
      <c r="S856" s="95"/>
      <c r="T856" s="95"/>
      <c r="U856" s="95"/>
      <c r="V856" s="95"/>
      <c r="W856" s="95"/>
      <c r="X856" s="95"/>
      <c r="Y856" s="95"/>
    </row>
    <row r="857">
      <c r="A857" s="95"/>
      <c r="B857" s="95"/>
      <c r="C857" s="95"/>
      <c r="D857" s="95"/>
      <c r="E857" s="95"/>
      <c r="F857" s="95"/>
      <c r="G857" s="95"/>
      <c r="H857" s="95"/>
      <c r="I857" s="95"/>
      <c r="J857" s="95"/>
      <c r="K857" s="95"/>
      <c r="L857" s="95"/>
      <c r="M857" s="95"/>
      <c r="N857" s="95"/>
      <c r="O857" s="95"/>
      <c r="P857" s="95"/>
      <c r="Q857" s="95"/>
      <c r="R857" s="95"/>
      <c r="S857" s="95"/>
      <c r="T857" s="95"/>
      <c r="U857" s="95"/>
      <c r="V857" s="95"/>
      <c r="W857" s="95"/>
      <c r="X857" s="95"/>
      <c r="Y857" s="95"/>
    </row>
    <row r="858">
      <c r="A858" s="95"/>
      <c r="B858" s="95"/>
      <c r="C858" s="95"/>
      <c r="D858" s="95"/>
      <c r="E858" s="95"/>
      <c r="F858" s="95"/>
      <c r="G858" s="95"/>
      <c r="H858" s="95"/>
      <c r="I858" s="95"/>
      <c r="J858" s="95"/>
      <c r="K858" s="95"/>
      <c r="L858" s="95"/>
      <c r="M858" s="95"/>
      <c r="N858" s="95"/>
      <c r="O858" s="95"/>
      <c r="P858" s="95"/>
      <c r="Q858" s="95"/>
      <c r="R858" s="95"/>
      <c r="S858" s="95"/>
      <c r="T858" s="95"/>
      <c r="U858" s="95"/>
      <c r="V858" s="95"/>
      <c r="W858" s="95"/>
      <c r="X858" s="95"/>
      <c r="Y858" s="95"/>
    </row>
    <row r="859">
      <c r="A859" s="95"/>
      <c r="B859" s="95"/>
      <c r="C859" s="95"/>
      <c r="D859" s="95"/>
      <c r="E859" s="95"/>
      <c r="F859" s="95"/>
      <c r="G859" s="95"/>
      <c r="H859" s="95"/>
      <c r="I859" s="95"/>
      <c r="J859" s="95"/>
      <c r="K859" s="95"/>
      <c r="L859" s="95"/>
      <c r="M859" s="95"/>
      <c r="N859" s="95"/>
      <c r="O859" s="95"/>
      <c r="P859" s="95"/>
      <c r="Q859" s="95"/>
      <c r="R859" s="95"/>
      <c r="S859" s="95"/>
      <c r="T859" s="95"/>
      <c r="U859" s="95"/>
      <c r="V859" s="95"/>
      <c r="W859" s="95"/>
      <c r="X859" s="95"/>
      <c r="Y859" s="95"/>
    </row>
    <row r="860">
      <c r="A860" s="95"/>
      <c r="B860" s="95"/>
      <c r="C860" s="95"/>
      <c r="D860" s="95"/>
      <c r="E860" s="95"/>
      <c r="F860" s="95"/>
      <c r="G860" s="95"/>
      <c r="H860" s="95"/>
      <c r="I860" s="95"/>
      <c r="J860" s="95"/>
      <c r="K860" s="95"/>
      <c r="L860" s="95"/>
      <c r="M860" s="95"/>
      <c r="N860" s="95"/>
      <c r="O860" s="95"/>
      <c r="P860" s="95"/>
      <c r="Q860" s="95"/>
      <c r="R860" s="95"/>
      <c r="S860" s="95"/>
      <c r="T860" s="95"/>
      <c r="U860" s="95"/>
      <c r="V860" s="95"/>
      <c r="W860" s="95"/>
      <c r="X860" s="95"/>
      <c r="Y860" s="95"/>
    </row>
    <row r="861">
      <c r="A861" s="95"/>
      <c r="B861" s="95"/>
      <c r="C861" s="95"/>
      <c r="D861" s="95"/>
      <c r="E861" s="95"/>
      <c r="F861" s="95"/>
      <c r="G861" s="95"/>
      <c r="H861" s="95"/>
      <c r="I861" s="95"/>
      <c r="J861" s="95"/>
      <c r="K861" s="95"/>
      <c r="L861" s="95"/>
      <c r="M861" s="95"/>
      <c r="N861" s="95"/>
      <c r="O861" s="95"/>
      <c r="P861" s="95"/>
      <c r="Q861" s="95"/>
      <c r="R861" s="95"/>
      <c r="S861" s="95"/>
      <c r="T861" s="95"/>
      <c r="U861" s="95"/>
      <c r="V861" s="95"/>
      <c r="W861" s="95"/>
      <c r="X861" s="95"/>
      <c r="Y861" s="95"/>
    </row>
    <row r="862">
      <c r="A862" s="95"/>
      <c r="B862" s="95"/>
      <c r="C862" s="95"/>
      <c r="D862" s="95"/>
      <c r="E862" s="95"/>
      <c r="F862" s="95"/>
      <c r="G862" s="95"/>
      <c r="H862" s="95"/>
      <c r="I862" s="95"/>
      <c r="J862" s="95"/>
      <c r="K862" s="95"/>
      <c r="L862" s="95"/>
      <c r="M862" s="95"/>
      <c r="N862" s="95"/>
      <c r="O862" s="95"/>
      <c r="P862" s="95"/>
      <c r="Q862" s="95"/>
      <c r="R862" s="95"/>
      <c r="S862" s="95"/>
      <c r="T862" s="95"/>
      <c r="U862" s="95"/>
      <c r="V862" s="95"/>
      <c r="W862" s="95"/>
      <c r="X862" s="95"/>
      <c r="Y862" s="95"/>
    </row>
    <row r="863">
      <c r="A863" s="95"/>
      <c r="B863" s="95"/>
      <c r="C863" s="95"/>
      <c r="D863" s="95"/>
      <c r="E863" s="95"/>
      <c r="F863" s="95"/>
      <c r="G863" s="95"/>
      <c r="H863" s="95"/>
      <c r="I863" s="95"/>
      <c r="J863" s="95"/>
      <c r="K863" s="95"/>
      <c r="L863" s="95"/>
      <c r="M863" s="95"/>
      <c r="N863" s="95"/>
      <c r="O863" s="95"/>
      <c r="P863" s="95"/>
      <c r="Q863" s="95"/>
      <c r="R863" s="95"/>
      <c r="S863" s="95"/>
      <c r="T863" s="95"/>
      <c r="U863" s="95"/>
      <c r="V863" s="95"/>
      <c r="W863" s="95"/>
      <c r="X863" s="95"/>
      <c r="Y863" s="95"/>
    </row>
    <row r="864">
      <c r="A864" s="95"/>
      <c r="B864" s="95"/>
      <c r="C864" s="95"/>
      <c r="D864" s="95"/>
      <c r="E864" s="95"/>
      <c r="F864" s="95"/>
      <c r="G864" s="95"/>
      <c r="H864" s="95"/>
      <c r="I864" s="95"/>
      <c r="J864" s="95"/>
      <c r="K864" s="95"/>
      <c r="L864" s="95"/>
      <c r="M864" s="95"/>
      <c r="N864" s="95"/>
      <c r="O864" s="95"/>
      <c r="P864" s="95"/>
      <c r="Q864" s="95"/>
      <c r="R864" s="95"/>
      <c r="S864" s="95"/>
      <c r="T864" s="95"/>
      <c r="U864" s="95"/>
      <c r="V864" s="95"/>
      <c r="W864" s="95"/>
      <c r="X864" s="95"/>
      <c r="Y864" s="95"/>
    </row>
    <row r="865">
      <c r="A865" s="95"/>
      <c r="B865" s="95"/>
      <c r="C865" s="95"/>
      <c r="D865" s="95"/>
      <c r="E865" s="95"/>
      <c r="F865" s="95"/>
      <c r="G865" s="95"/>
      <c r="H865" s="95"/>
      <c r="I865" s="95"/>
      <c r="J865" s="95"/>
      <c r="K865" s="95"/>
      <c r="L865" s="95"/>
      <c r="M865" s="95"/>
      <c r="N865" s="95"/>
      <c r="O865" s="95"/>
      <c r="P865" s="95"/>
      <c r="Q865" s="95"/>
      <c r="R865" s="95"/>
      <c r="S865" s="95"/>
      <c r="T865" s="95"/>
      <c r="U865" s="95"/>
      <c r="V865" s="95"/>
      <c r="W865" s="95"/>
      <c r="X865" s="95"/>
      <c r="Y865" s="95"/>
    </row>
    <row r="866">
      <c r="A866" s="95"/>
      <c r="B866" s="95"/>
      <c r="C866" s="95"/>
      <c r="D866" s="95"/>
      <c r="E866" s="95"/>
      <c r="F866" s="95"/>
      <c r="G866" s="95"/>
      <c r="H866" s="95"/>
      <c r="I866" s="95"/>
      <c r="J866" s="95"/>
      <c r="K866" s="95"/>
      <c r="L866" s="95"/>
      <c r="M866" s="95"/>
      <c r="N866" s="95"/>
      <c r="O866" s="95"/>
      <c r="P866" s="95"/>
      <c r="Q866" s="95"/>
      <c r="R866" s="95"/>
      <c r="S866" s="95"/>
      <c r="T866" s="95"/>
      <c r="U866" s="95"/>
      <c r="V866" s="95"/>
      <c r="W866" s="95"/>
      <c r="X866" s="95"/>
      <c r="Y866" s="95"/>
    </row>
    <row r="867">
      <c r="A867" s="95"/>
      <c r="B867" s="95"/>
      <c r="C867" s="95"/>
      <c r="D867" s="95"/>
      <c r="E867" s="95"/>
      <c r="F867" s="95"/>
      <c r="G867" s="95"/>
      <c r="H867" s="95"/>
      <c r="I867" s="95"/>
      <c r="J867" s="95"/>
      <c r="K867" s="95"/>
      <c r="L867" s="95"/>
      <c r="M867" s="95"/>
      <c r="N867" s="95"/>
      <c r="O867" s="95"/>
      <c r="P867" s="95"/>
      <c r="Q867" s="95"/>
      <c r="R867" s="95"/>
      <c r="S867" s="95"/>
      <c r="T867" s="95"/>
      <c r="U867" s="95"/>
      <c r="V867" s="95"/>
      <c r="W867" s="95"/>
      <c r="X867" s="95"/>
      <c r="Y867" s="95"/>
    </row>
    <row r="868">
      <c r="A868" s="95"/>
      <c r="B868" s="95"/>
      <c r="C868" s="95"/>
      <c r="D868" s="95"/>
      <c r="E868" s="95"/>
      <c r="F868" s="95"/>
      <c r="G868" s="95"/>
      <c r="H868" s="95"/>
      <c r="I868" s="95"/>
      <c r="J868" s="95"/>
      <c r="K868" s="95"/>
      <c r="L868" s="95"/>
      <c r="M868" s="95"/>
      <c r="N868" s="95"/>
      <c r="O868" s="95"/>
      <c r="P868" s="95"/>
      <c r="Q868" s="95"/>
      <c r="R868" s="95"/>
      <c r="S868" s="95"/>
      <c r="T868" s="95"/>
      <c r="U868" s="95"/>
      <c r="V868" s="95"/>
      <c r="W868" s="95"/>
      <c r="X868" s="95"/>
      <c r="Y868" s="95"/>
    </row>
    <row r="869">
      <c r="A869" s="95"/>
      <c r="B869" s="95"/>
      <c r="C869" s="95"/>
      <c r="D869" s="95"/>
      <c r="E869" s="95"/>
      <c r="F869" s="95"/>
      <c r="G869" s="95"/>
      <c r="H869" s="95"/>
      <c r="I869" s="95"/>
      <c r="J869" s="95"/>
      <c r="K869" s="95"/>
      <c r="L869" s="95"/>
      <c r="M869" s="95"/>
      <c r="N869" s="95"/>
      <c r="O869" s="95"/>
      <c r="P869" s="95"/>
      <c r="Q869" s="95"/>
      <c r="R869" s="95"/>
      <c r="S869" s="95"/>
      <c r="T869" s="95"/>
      <c r="U869" s="95"/>
      <c r="V869" s="95"/>
      <c r="W869" s="95"/>
      <c r="X869" s="95"/>
      <c r="Y869" s="95"/>
    </row>
    <row r="870">
      <c r="A870" s="95"/>
      <c r="B870" s="95"/>
      <c r="C870" s="95"/>
      <c r="D870" s="95"/>
      <c r="E870" s="95"/>
      <c r="F870" s="95"/>
      <c r="G870" s="95"/>
      <c r="H870" s="95"/>
      <c r="I870" s="95"/>
      <c r="J870" s="95"/>
      <c r="K870" s="95"/>
      <c r="L870" s="95"/>
      <c r="M870" s="95"/>
      <c r="N870" s="95"/>
      <c r="O870" s="95"/>
      <c r="P870" s="95"/>
      <c r="Q870" s="95"/>
      <c r="R870" s="95"/>
      <c r="S870" s="95"/>
      <c r="T870" s="95"/>
      <c r="U870" s="95"/>
      <c r="V870" s="95"/>
      <c r="W870" s="95"/>
      <c r="X870" s="95"/>
      <c r="Y870" s="95"/>
    </row>
    <row r="871">
      <c r="A871" s="95"/>
      <c r="B871" s="95"/>
      <c r="C871" s="95"/>
      <c r="D871" s="95"/>
      <c r="E871" s="95"/>
      <c r="F871" s="95"/>
      <c r="G871" s="95"/>
      <c r="H871" s="95"/>
      <c r="I871" s="95"/>
      <c r="J871" s="95"/>
      <c r="K871" s="95"/>
      <c r="L871" s="95"/>
      <c r="M871" s="95"/>
      <c r="N871" s="95"/>
      <c r="O871" s="95"/>
      <c r="P871" s="95"/>
      <c r="Q871" s="95"/>
      <c r="R871" s="95"/>
      <c r="S871" s="95"/>
      <c r="T871" s="95"/>
      <c r="U871" s="95"/>
      <c r="V871" s="95"/>
      <c r="W871" s="95"/>
      <c r="X871" s="95"/>
      <c r="Y871" s="95"/>
    </row>
    <row r="872">
      <c r="A872" s="95"/>
      <c r="B872" s="95"/>
      <c r="C872" s="95"/>
      <c r="D872" s="95"/>
      <c r="E872" s="95"/>
      <c r="F872" s="95"/>
      <c r="G872" s="95"/>
      <c r="H872" s="95"/>
      <c r="I872" s="95"/>
      <c r="J872" s="95"/>
      <c r="K872" s="95"/>
      <c r="L872" s="95"/>
      <c r="M872" s="95"/>
      <c r="N872" s="95"/>
      <c r="O872" s="95"/>
      <c r="P872" s="95"/>
      <c r="Q872" s="95"/>
      <c r="R872" s="95"/>
      <c r="S872" s="95"/>
      <c r="T872" s="95"/>
      <c r="U872" s="95"/>
      <c r="V872" s="95"/>
      <c r="W872" s="95"/>
      <c r="X872" s="95"/>
      <c r="Y872" s="95"/>
    </row>
    <row r="873">
      <c r="A873" s="95"/>
      <c r="B873" s="95"/>
      <c r="C873" s="95"/>
      <c r="D873" s="95"/>
      <c r="E873" s="95"/>
      <c r="F873" s="95"/>
      <c r="G873" s="95"/>
      <c r="H873" s="95"/>
      <c r="I873" s="95"/>
      <c r="J873" s="95"/>
      <c r="K873" s="95"/>
      <c r="L873" s="95"/>
      <c r="M873" s="95"/>
      <c r="N873" s="95"/>
      <c r="O873" s="95"/>
      <c r="P873" s="95"/>
      <c r="Q873" s="95"/>
      <c r="R873" s="95"/>
      <c r="S873" s="95"/>
      <c r="T873" s="95"/>
      <c r="U873" s="95"/>
      <c r="V873" s="95"/>
      <c r="W873" s="95"/>
      <c r="X873" s="95"/>
      <c r="Y873" s="95"/>
    </row>
    <row r="874">
      <c r="A874" s="95"/>
      <c r="B874" s="95"/>
      <c r="C874" s="95"/>
      <c r="D874" s="95"/>
      <c r="E874" s="95"/>
      <c r="F874" s="95"/>
      <c r="G874" s="95"/>
      <c r="H874" s="95"/>
      <c r="I874" s="95"/>
      <c r="J874" s="95"/>
      <c r="K874" s="95"/>
      <c r="L874" s="95"/>
      <c r="M874" s="95"/>
      <c r="N874" s="95"/>
      <c r="O874" s="95"/>
      <c r="P874" s="95"/>
      <c r="Q874" s="95"/>
      <c r="R874" s="95"/>
      <c r="S874" s="95"/>
      <c r="T874" s="95"/>
      <c r="U874" s="95"/>
      <c r="V874" s="95"/>
      <c r="W874" s="95"/>
      <c r="X874" s="95"/>
      <c r="Y874" s="95"/>
    </row>
    <row r="875">
      <c r="A875" s="95"/>
      <c r="B875" s="95"/>
      <c r="C875" s="95"/>
      <c r="D875" s="95"/>
      <c r="E875" s="95"/>
      <c r="F875" s="95"/>
      <c r="G875" s="95"/>
      <c r="H875" s="95"/>
      <c r="I875" s="95"/>
      <c r="J875" s="95"/>
      <c r="K875" s="95"/>
      <c r="L875" s="95"/>
      <c r="M875" s="95"/>
      <c r="N875" s="95"/>
      <c r="O875" s="95"/>
      <c r="P875" s="95"/>
      <c r="Q875" s="95"/>
      <c r="R875" s="95"/>
      <c r="S875" s="95"/>
      <c r="T875" s="95"/>
      <c r="U875" s="95"/>
      <c r="V875" s="95"/>
      <c r="W875" s="95"/>
      <c r="X875" s="95"/>
      <c r="Y875" s="95"/>
    </row>
    <row r="876">
      <c r="A876" s="95"/>
      <c r="B876" s="95"/>
      <c r="C876" s="95"/>
      <c r="D876" s="95"/>
      <c r="E876" s="95"/>
      <c r="F876" s="95"/>
      <c r="G876" s="95"/>
      <c r="H876" s="95"/>
      <c r="I876" s="95"/>
      <c r="J876" s="95"/>
      <c r="K876" s="95"/>
      <c r="L876" s="95"/>
      <c r="M876" s="95"/>
      <c r="N876" s="95"/>
      <c r="O876" s="95"/>
      <c r="P876" s="95"/>
      <c r="Q876" s="95"/>
      <c r="R876" s="95"/>
      <c r="S876" s="95"/>
      <c r="T876" s="95"/>
      <c r="U876" s="95"/>
      <c r="V876" s="95"/>
      <c r="W876" s="95"/>
      <c r="X876" s="95"/>
      <c r="Y876" s="95"/>
    </row>
    <row r="877">
      <c r="A877" s="95"/>
      <c r="B877" s="95"/>
      <c r="C877" s="95"/>
      <c r="D877" s="95"/>
      <c r="E877" s="95"/>
      <c r="F877" s="95"/>
      <c r="G877" s="95"/>
      <c r="H877" s="95"/>
      <c r="I877" s="95"/>
      <c r="J877" s="95"/>
      <c r="K877" s="95"/>
      <c r="L877" s="95"/>
      <c r="M877" s="95"/>
      <c r="N877" s="95"/>
      <c r="O877" s="95"/>
      <c r="P877" s="95"/>
      <c r="Q877" s="95"/>
      <c r="R877" s="95"/>
      <c r="S877" s="95"/>
      <c r="T877" s="95"/>
      <c r="U877" s="95"/>
      <c r="V877" s="95"/>
      <c r="W877" s="95"/>
      <c r="X877" s="95"/>
      <c r="Y877" s="95"/>
    </row>
    <row r="878">
      <c r="A878" s="95"/>
      <c r="B878" s="95"/>
      <c r="C878" s="95"/>
      <c r="D878" s="95"/>
      <c r="E878" s="95"/>
      <c r="F878" s="95"/>
      <c r="G878" s="95"/>
      <c r="H878" s="95"/>
      <c r="I878" s="95"/>
      <c r="J878" s="95"/>
      <c r="K878" s="95"/>
      <c r="L878" s="95"/>
      <c r="M878" s="95"/>
      <c r="N878" s="95"/>
      <c r="O878" s="95"/>
      <c r="P878" s="95"/>
      <c r="Q878" s="95"/>
      <c r="R878" s="95"/>
      <c r="S878" s="95"/>
      <c r="T878" s="95"/>
      <c r="U878" s="95"/>
      <c r="V878" s="95"/>
      <c r="W878" s="95"/>
      <c r="X878" s="95"/>
      <c r="Y878" s="95"/>
    </row>
    <row r="879">
      <c r="A879" s="95"/>
      <c r="B879" s="95"/>
      <c r="C879" s="95"/>
      <c r="D879" s="95"/>
      <c r="E879" s="95"/>
      <c r="F879" s="95"/>
      <c r="G879" s="95"/>
      <c r="H879" s="95"/>
      <c r="I879" s="95"/>
      <c r="J879" s="95"/>
      <c r="K879" s="95"/>
      <c r="L879" s="95"/>
      <c r="M879" s="95"/>
      <c r="N879" s="95"/>
      <c r="O879" s="95"/>
      <c r="P879" s="95"/>
      <c r="Q879" s="95"/>
      <c r="R879" s="95"/>
      <c r="S879" s="95"/>
      <c r="T879" s="95"/>
      <c r="U879" s="95"/>
      <c r="V879" s="95"/>
      <c r="W879" s="95"/>
      <c r="X879" s="95"/>
      <c r="Y879" s="95"/>
    </row>
    <row r="880">
      <c r="A880" s="95"/>
      <c r="B880" s="95"/>
      <c r="C880" s="95"/>
      <c r="D880" s="95"/>
      <c r="E880" s="95"/>
      <c r="F880" s="95"/>
      <c r="G880" s="95"/>
      <c r="H880" s="95"/>
      <c r="I880" s="95"/>
      <c r="J880" s="95"/>
      <c r="K880" s="95"/>
      <c r="L880" s="95"/>
      <c r="M880" s="95"/>
      <c r="N880" s="95"/>
      <c r="O880" s="95"/>
      <c r="P880" s="95"/>
      <c r="Q880" s="95"/>
      <c r="R880" s="95"/>
      <c r="S880" s="95"/>
      <c r="T880" s="95"/>
      <c r="U880" s="95"/>
      <c r="V880" s="95"/>
      <c r="W880" s="95"/>
      <c r="X880" s="95"/>
      <c r="Y880" s="95"/>
    </row>
    <row r="881">
      <c r="A881" s="95"/>
      <c r="B881" s="95"/>
      <c r="C881" s="95"/>
      <c r="D881" s="95"/>
      <c r="E881" s="95"/>
      <c r="F881" s="95"/>
      <c r="G881" s="95"/>
      <c r="H881" s="95"/>
      <c r="I881" s="95"/>
      <c r="J881" s="95"/>
      <c r="K881" s="95"/>
      <c r="L881" s="95"/>
      <c r="M881" s="95"/>
      <c r="N881" s="95"/>
      <c r="O881" s="95"/>
      <c r="P881" s="95"/>
      <c r="Q881" s="95"/>
      <c r="R881" s="95"/>
      <c r="S881" s="95"/>
      <c r="T881" s="95"/>
      <c r="U881" s="95"/>
      <c r="V881" s="95"/>
      <c r="W881" s="95"/>
      <c r="X881" s="95"/>
      <c r="Y881" s="95"/>
    </row>
    <row r="882">
      <c r="A882" s="95"/>
      <c r="B882" s="95"/>
      <c r="C882" s="95"/>
      <c r="D882" s="95"/>
      <c r="E882" s="95"/>
      <c r="F882" s="95"/>
      <c r="G882" s="95"/>
      <c r="H882" s="95"/>
      <c r="I882" s="95"/>
      <c r="J882" s="95"/>
      <c r="K882" s="95"/>
      <c r="L882" s="95"/>
      <c r="M882" s="95"/>
      <c r="N882" s="95"/>
      <c r="O882" s="95"/>
      <c r="P882" s="95"/>
      <c r="Q882" s="95"/>
      <c r="R882" s="95"/>
      <c r="S882" s="95"/>
      <c r="T882" s="95"/>
      <c r="U882" s="95"/>
      <c r="V882" s="95"/>
      <c r="W882" s="95"/>
      <c r="X882" s="95"/>
      <c r="Y882" s="95"/>
    </row>
    <row r="883">
      <c r="A883" s="95"/>
      <c r="B883" s="95"/>
      <c r="C883" s="95"/>
      <c r="D883" s="95"/>
      <c r="E883" s="95"/>
      <c r="F883" s="95"/>
      <c r="G883" s="95"/>
      <c r="H883" s="95"/>
      <c r="I883" s="95"/>
      <c r="J883" s="95"/>
      <c r="K883" s="95"/>
      <c r="L883" s="95"/>
      <c r="M883" s="95"/>
      <c r="N883" s="95"/>
      <c r="O883" s="95"/>
      <c r="P883" s="95"/>
      <c r="Q883" s="95"/>
      <c r="R883" s="95"/>
      <c r="S883" s="95"/>
      <c r="T883" s="95"/>
      <c r="U883" s="95"/>
      <c r="V883" s="95"/>
      <c r="W883" s="95"/>
      <c r="X883" s="95"/>
      <c r="Y883" s="95"/>
    </row>
    <row r="884">
      <c r="A884" s="95"/>
      <c r="B884" s="95"/>
      <c r="C884" s="95"/>
      <c r="D884" s="95"/>
      <c r="E884" s="95"/>
      <c r="F884" s="95"/>
      <c r="G884" s="95"/>
      <c r="H884" s="95"/>
      <c r="I884" s="95"/>
      <c r="J884" s="95"/>
      <c r="K884" s="95"/>
      <c r="L884" s="95"/>
      <c r="M884" s="95"/>
      <c r="N884" s="95"/>
      <c r="O884" s="95"/>
      <c r="P884" s="95"/>
      <c r="Q884" s="95"/>
      <c r="R884" s="95"/>
      <c r="S884" s="95"/>
      <c r="T884" s="95"/>
      <c r="U884" s="95"/>
      <c r="V884" s="95"/>
      <c r="W884" s="95"/>
      <c r="X884" s="95"/>
      <c r="Y884" s="95"/>
    </row>
    <row r="885">
      <c r="A885" s="95"/>
      <c r="B885" s="95"/>
      <c r="C885" s="95"/>
      <c r="D885" s="95"/>
      <c r="E885" s="95"/>
      <c r="F885" s="95"/>
      <c r="G885" s="95"/>
      <c r="H885" s="95"/>
      <c r="I885" s="95"/>
      <c r="J885" s="95"/>
      <c r="K885" s="95"/>
      <c r="L885" s="95"/>
      <c r="M885" s="95"/>
      <c r="N885" s="95"/>
      <c r="O885" s="95"/>
      <c r="P885" s="95"/>
      <c r="Q885" s="95"/>
      <c r="R885" s="95"/>
      <c r="S885" s="95"/>
      <c r="T885" s="95"/>
      <c r="U885" s="95"/>
      <c r="V885" s="95"/>
      <c r="W885" s="95"/>
      <c r="X885" s="95"/>
      <c r="Y885" s="95"/>
    </row>
    <row r="886">
      <c r="A886" s="95"/>
      <c r="B886" s="95"/>
      <c r="C886" s="95"/>
      <c r="D886" s="95"/>
      <c r="E886" s="95"/>
      <c r="F886" s="95"/>
      <c r="G886" s="95"/>
      <c r="H886" s="95"/>
      <c r="I886" s="95"/>
      <c r="J886" s="95"/>
      <c r="K886" s="95"/>
      <c r="L886" s="95"/>
      <c r="M886" s="95"/>
      <c r="N886" s="95"/>
      <c r="O886" s="95"/>
      <c r="P886" s="95"/>
      <c r="Q886" s="95"/>
      <c r="R886" s="95"/>
      <c r="S886" s="95"/>
      <c r="T886" s="95"/>
      <c r="U886" s="95"/>
      <c r="V886" s="95"/>
      <c r="W886" s="95"/>
      <c r="X886" s="95"/>
      <c r="Y886" s="95"/>
    </row>
    <row r="887">
      <c r="A887" s="95"/>
      <c r="B887" s="95"/>
      <c r="C887" s="95"/>
      <c r="D887" s="95"/>
      <c r="E887" s="95"/>
      <c r="F887" s="95"/>
      <c r="G887" s="95"/>
      <c r="H887" s="95"/>
      <c r="I887" s="95"/>
      <c r="J887" s="95"/>
      <c r="K887" s="95"/>
      <c r="L887" s="95"/>
      <c r="M887" s="95"/>
      <c r="N887" s="95"/>
      <c r="O887" s="95"/>
      <c r="P887" s="95"/>
      <c r="Q887" s="95"/>
      <c r="R887" s="95"/>
      <c r="S887" s="95"/>
      <c r="T887" s="95"/>
      <c r="U887" s="95"/>
      <c r="V887" s="95"/>
      <c r="W887" s="95"/>
      <c r="X887" s="95"/>
      <c r="Y887" s="95"/>
    </row>
    <row r="888">
      <c r="A888" s="95"/>
      <c r="B888" s="95"/>
      <c r="C888" s="95"/>
      <c r="D888" s="95"/>
      <c r="E888" s="95"/>
      <c r="F888" s="95"/>
      <c r="G888" s="95"/>
      <c r="H888" s="95"/>
      <c r="I888" s="95"/>
      <c r="J888" s="95"/>
      <c r="K888" s="95"/>
      <c r="L888" s="95"/>
      <c r="M888" s="95"/>
      <c r="N888" s="95"/>
      <c r="O888" s="95"/>
      <c r="P888" s="95"/>
      <c r="Q888" s="95"/>
      <c r="R888" s="95"/>
      <c r="S888" s="95"/>
      <c r="T888" s="95"/>
      <c r="U888" s="95"/>
      <c r="V888" s="95"/>
      <c r="W888" s="95"/>
      <c r="X888" s="95"/>
      <c r="Y888" s="95"/>
    </row>
    <row r="889">
      <c r="A889" s="95"/>
      <c r="B889" s="95"/>
      <c r="C889" s="95"/>
      <c r="D889" s="95"/>
      <c r="E889" s="95"/>
      <c r="F889" s="95"/>
      <c r="G889" s="95"/>
      <c r="H889" s="95"/>
      <c r="I889" s="95"/>
      <c r="J889" s="95"/>
      <c r="K889" s="95"/>
      <c r="L889" s="95"/>
      <c r="M889" s="95"/>
      <c r="N889" s="95"/>
      <c r="O889" s="95"/>
      <c r="P889" s="95"/>
      <c r="Q889" s="95"/>
      <c r="R889" s="95"/>
      <c r="S889" s="95"/>
      <c r="T889" s="95"/>
      <c r="U889" s="95"/>
      <c r="V889" s="95"/>
      <c r="W889" s="95"/>
      <c r="X889" s="95"/>
      <c r="Y889" s="95"/>
    </row>
    <row r="890">
      <c r="A890" s="95"/>
      <c r="B890" s="95"/>
      <c r="C890" s="95"/>
      <c r="D890" s="95"/>
      <c r="E890" s="95"/>
      <c r="F890" s="95"/>
      <c r="G890" s="95"/>
      <c r="H890" s="95"/>
      <c r="I890" s="95"/>
      <c r="J890" s="95"/>
      <c r="K890" s="95"/>
      <c r="L890" s="95"/>
      <c r="M890" s="95"/>
      <c r="N890" s="95"/>
      <c r="O890" s="95"/>
      <c r="P890" s="95"/>
      <c r="Q890" s="95"/>
      <c r="R890" s="95"/>
      <c r="S890" s="95"/>
      <c r="T890" s="95"/>
      <c r="U890" s="95"/>
      <c r="V890" s="95"/>
      <c r="W890" s="95"/>
      <c r="X890" s="95"/>
      <c r="Y890" s="95"/>
    </row>
    <row r="891">
      <c r="A891" s="95"/>
      <c r="B891" s="95"/>
      <c r="C891" s="95"/>
      <c r="D891" s="95"/>
      <c r="E891" s="95"/>
      <c r="F891" s="95"/>
      <c r="G891" s="95"/>
      <c r="H891" s="95"/>
      <c r="I891" s="95"/>
      <c r="J891" s="95"/>
      <c r="K891" s="95"/>
      <c r="L891" s="95"/>
      <c r="M891" s="95"/>
      <c r="N891" s="95"/>
      <c r="O891" s="95"/>
      <c r="P891" s="95"/>
      <c r="Q891" s="95"/>
      <c r="R891" s="95"/>
      <c r="S891" s="95"/>
      <c r="T891" s="95"/>
      <c r="U891" s="95"/>
      <c r="V891" s="95"/>
      <c r="W891" s="95"/>
      <c r="X891" s="95"/>
      <c r="Y891" s="95"/>
    </row>
    <row r="892">
      <c r="A892" s="95"/>
      <c r="B892" s="95"/>
      <c r="C892" s="95"/>
      <c r="D892" s="95"/>
      <c r="E892" s="95"/>
      <c r="F892" s="95"/>
      <c r="G892" s="95"/>
      <c r="H892" s="95"/>
      <c r="I892" s="95"/>
      <c r="J892" s="95"/>
      <c r="K892" s="95"/>
      <c r="L892" s="95"/>
      <c r="M892" s="95"/>
      <c r="N892" s="95"/>
      <c r="O892" s="95"/>
      <c r="P892" s="95"/>
      <c r="Q892" s="95"/>
      <c r="R892" s="95"/>
      <c r="S892" s="95"/>
      <c r="T892" s="95"/>
      <c r="U892" s="95"/>
      <c r="V892" s="95"/>
      <c r="W892" s="95"/>
      <c r="X892" s="95"/>
      <c r="Y892" s="95"/>
    </row>
    <row r="893">
      <c r="A893" s="95"/>
      <c r="B893" s="95"/>
      <c r="C893" s="95"/>
      <c r="D893" s="95"/>
      <c r="E893" s="95"/>
      <c r="F893" s="95"/>
      <c r="G893" s="95"/>
      <c r="H893" s="95"/>
      <c r="I893" s="95"/>
      <c r="J893" s="95"/>
      <c r="K893" s="95"/>
      <c r="L893" s="95"/>
      <c r="M893" s="95"/>
      <c r="N893" s="95"/>
      <c r="O893" s="95"/>
      <c r="P893" s="95"/>
      <c r="Q893" s="95"/>
      <c r="R893" s="95"/>
      <c r="S893" s="95"/>
      <c r="T893" s="95"/>
      <c r="U893" s="95"/>
      <c r="V893" s="95"/>
      <c r="W893" s="95"/>
      <c r="X893" s="95"/>
      <c r="Y893" s="95"/>
    </row>
    <row r="894">
      <c r="A894" s="95"/>
      <c r="B894" s="95"/>
      <c r="C894" s="95"/>
      <c r="D894" s="95"/>
      <c r="E894" s="95"/>
      <c r="F894" s="95"/>
      <c r="G894" s="95"/>
      <c r="H894" s="95"/>
      <c r="I894" s="95"/>
      <c r="J894" s="95"/>
      <c r="K894" s="95"/>
      <c r="L894" s="95"/>
      <c r="M894" s="95"/>
      <c r="N894" s="95"/>
      <c r="O894" s="95"/>
      <c r="P894" s="95"/>
      <c r="Q894" s="95"/>
      <c r="R894" s="95"/>
      <c r="S894" s="95"/>
      <c r="T894" s="95"/>
      <c r="U894" s="95"/>
      <c r="V894" s="95"/>
      <c r="W894" s="95"/>
      <c r="X894" s="95"/>
      <c r="Y894" s="95"/>
    </row>
    <row r="895">
      <c r="A895" s="95"/>
      <c r="B895" s="95"/>
      <c r="C895" s="95"/>
      <c r="D895" s="95"/>
      <c r="E895" s="95"/>
      <c r="F895" s="95"/>
      <c r="G895" s="95"/>
      <c r="H895" s="95"/>
      <c r="I895" s="95"/>
      <c r="J895" s="95"/>
      <c r="K895" s="95"/>
      <c r="L895" s="95"/>
      <c r="M895" s="95"/>
      <c r="N895" s="95"/>
      <c r="O895" s="95"/>
      <c r="P895" s="95"/>
      <c r="Q895" s="95"/>
      <c r="R895" s="95"/>
      <c r="S895" s="95"/>
      <c r="T895" s="95"/>
      <c r="U895" s="95"/>
      <c r="V895" s="95"/>
      <c r="W895" s="95"/>
      <c r="X895" s="95"/>
      <c r="Y895" s="95"/>
    </row>
    <row r="896">
      <c r="A896" s="95"/>
      <c r="B896" s="95"/>
      <c r="C896" s="95"/>
      <c r="D896" s="95"/>
      <c r="E896" s="95"/>
      <c r="F896" s="95"/>
      <c r="G896" s="95"/>
      <c r="H896" s="95"/>
      <c r="I896" s="95"/>
      <c r="J896" s="95"/>
      <c r="K896" s="95"/>
      <c r="L896" s="95"/>
      <c r="M896" s="95"/>
      <c r="N896" s="95"/>
      <c r="O896" s="95"/>
      <c r="P896" s="95"/>
      <c r="Q896" s="95"/>
      <c r="R896" s="95"/>
      <c r="S896" s="95"/>
      <c r="T896" s="95"/>
      <c r="U896" s="95"/>
      <c r="V896" s="95"/>
      <c r="W896" s="95"/>
      <c r="X896" s="95"/>
      <c r="Y896" s="95"/>
    </row>
    <row r="897">
      <c r="A897" s="95"/>
      <c r="B897" s="95"/>
      <c r="C897" s="95"/>
      <c r="D897" s="95"/>
      <c r="E897" s="95"/>
      <c r="F897" s="95"/>
      <c r="G897" s="95"/>
      <c r="H897" s="95"/>
      <c r="I897" s="95"/>
      <c r="J897" s="95"/>
      <c r="K897" s="95"/>
      <c r="L897" s="95"/>
      <c r="M897" s="95"/>
      <c r="N897" s="95"/>
      <c r="O897" s="95"/>
      <c r="P897" s="95"/>
      <c r="Q897" s="95"/>
      <c r="R897" s="95"/>
      <c r="S897" s="95"/>
      <c r="T897" s="95"/>
      <c r="U897" s="95"/>
      <c r="V897" s="95"/>
      <c r="W897" s="95"/>
      <c r="X897" s="95"/>
      <c r="Y897" s="95"/>
    </row>
    <row r="898">
      <c r="A898" s="95"/>
      <c r="B898" s="95"/>
      <c r="C898" s="95"/>
      <c r="D898" s="95"/>
      <c r="E898" s="95"/>
      <c r="F898" s="95"/>
      <c r="G898" s="95"/>
      <c r="H898" s="95"/>
      <c r="I898" s="95"/>
      <c r="J898" s="95"/>
      <c r="K898" s="95"/>
      <c r="L898" s="95"/>
      <c r="M898" s="95"/>
      <c r="N898" s="95"/>
      <c r="O898" s="95"/>
      <c r="P898" s="95"/>
      <c r="Q898" s="95"/>
      <c r="R898" s="95"/>
      <c r="S898" s="95"/>
      <c r="T898" s="95"/>
      <c r="U898" s="95"/>
      <c r="V898" s="95"/>
      <c r="W898" s="95"/>
      <c r="X898" s="95"/>
      <c r="Y898" s="95"/>
    </row>
    <row r="899">
      <c r="A899" s="95"/>
      <c r="B899" s="95"/>
      <c r="C899" s="95"/>
      <c r="D899" s="95"/>
      <c r="E899" s="95"/>
      <c r="F899" s="95"/>
      <c r="G899" s="95"/>
      <c r="H899" s="95"/>
      <c r="I899" s="95"/>
      <c r="J899" s="95"/>
      <c r="K899" s="95"/>
      <c r="L899" s="95"/>
      <c r="M899" s="95"/>
      <c r="N899" s="95"/>
      <c r="O899" s="95"/>
      <c r="P899" s="95"/>
      <c r="Q899" s="95"/>
      <c r="R899" s="95"/>
      <c r="S899" s="95"/>
      <c r="T899" s="95"/>
      <c r="U899" s="95"/>
      <c r="V899" s="95"/>
      <c r="W899" s="95"/>
      <c r="X899" s="95"/>
      <c r="Y899" s="95"/>
    </row>
    <row r="900">
      <c r="A900" s="95"/>
      <c r="B900" s="95"/>
      <c r="C900" s="95"/>
      <c r="D900" s="95"/>
      <c r="E900" s="95"/>
      <c r="F900" s="95"/>
      <c r="G900" s="95"/>
      <c r="H900" s="95"/>
      <c r="I900" s="95"/>
      <c r="J900" s="95"/>
      <c r="K900" s="95"/>
      <c r="L900" s="95"/>
      <c r="M900" s="95"/>
      <c r="N900" s="95"/>
      <c r="O900" s="95"/>
      <c r="P900" s="95"/>
      <c r="Q900" s="95"/>
      <c r="R900" s="95"/>
      <c r="S900" s="95"/>
      <c r="T900" s="95"/>
      <c r="U900" s="95"/>
      <c r="V900" s="95"/>
      <c r="W900" s="95"/>
      <c r="X900" s="95"/>
      <c r="Y900" s="95"/>
    </row>
    <row r="901">
      <c r="A901" s="95"/>
      <c r="B901" s="95"/>
      <c r="C901" s="95"/>
      <c r="D901" s="95"/>
      <c r="E901" s="95"/>
      <c r="F901" s="95"/>
      <c r="G901" s="95"/>
      <c r="H901" s="95"/>
      <c r="I901" s="95"/>
      <c r="J901" s="95"/>
      <c r="K901" s="95"/>
      <c r="L901" s="95"/>
      <c r="M901" s="95"/>
      <c r="N901" s="95"/>
      <c r="O901" s="95"/>
      <c r="P901" s="95"/>
      <c r="Q901" s="95"/>
      <c r="R901" s="95"/>
      <c r="S901" s="95"/>
      <c r="T901" s="95"/>
      <c r="U901" s="95"/>
      <c r="V901" s="95"/>
      <c r="W901" s="95"/>
      <c r="X901" s="95"/>
      <c r="Y901" s="95"/>
    </row>
    <row r="902">
      <c r="A902" s="95"/>
      <c r="B902" s="95"/>
      <c r="C902" s="95"/>
      <c r="D902" s="95"/>
      <c r="E902" s="95"/>
      <c r="F902" s="95"/>
      <c r="G902" s="95"/>
      <c r="H902" s="95"/>
      <c r="I902" s="95"/>
      <c r="J902" s="95"/>
      <c r="K902" s="95"/>
      <c r="L902" s="95"/>
      <c r="M902" s="95"/>
      <c r="N902" s="95"/>
      <c r="O902" s="95"/>
      <c r="P902" s="95"/>
      <c r="Q902" s="95"/>
      <c r="R902" s="95"/>
      <c r="S902" s="95"/>
      <c r="T902" s="95"/>
      <c r="U902" s="95"/>
      <c r="V902" s="95"/>
      <c r="W902" s="95"/>
      <c r="X902" s="95"/>
      <c r="Y902" s="95"/>
    </row>
    <row r="903">
      <c r="A903" s="95"/>
      <c r="B903" s="95"/>
      <c r="C903" s="95"/>
      <c r="D903" s="95"/>
      <c r="E903" s="95"/>
      <c r="F903" s="95"/>
      <c r="G903" s="95"/>
      <c r="H903" s="95"/>
      <c r="I903" s="95"/>
      <c r="J903" s="95"/>
      <c r="K903" s="95"/>
      <c r="L903" s="95"/>
      <c r="M903" s="95"/>
      <c r="N903" s="95"/>
      <c r="O903" s="95"/>
      <c r="P903" s="95"/>
      <c r="Q903" s="95"/>
      <c r="R903" s="95"/>
      <c r="S903" s="95"/>
      <c r="T903" s="95"/>
      <c r="U903" s="95"/>
      <c r="V903" s="95"/>
      <c r="W903" s="95"/>
      <c r="X903" s="95"/>
      <c r="Y903" s="95"/>
    </row>
    <row r="904">
      <c r="A904" s="95"/>
      <c r="B904" s="95"/>
      <c r="C904" s="95"/>
      <c r="D904" s="95"/>
      <c r="E904" s="95"/>
      <c r="F904" s="95"/>
      <c r="G904" s="95"/>
      <c r="H904" s="95"/>
      <c r="I904" s="95"/>
      <c r="J904" s="95"/>
      <c r="K904" s="95"/>
      <c r="L904" s="95"/>
      <c r="M904" s="95"/>
      <c r="N904" s="95"/>
      <c r="O904" s="95"/>
      <c r="P904" s="95"/>
      <c r="Q904" s="95"/>
      <c r="R904" s="95"/>
      <c r="S904" s="95"/>
      <c r="T904" s="95"/>
      <c r="U904" s="95"/>
      <c r="V904" s="95"/>
      <c r="W904" s="95"/>
      <c r="X904" s="95"/>
      <c r="Y904" s="95"/>
    </row>
    <row r="905">
      <c r="A905" s="95"/>
      <c r="B905" s="95"/>
      <c r="C905" s="95"/>
      <c r="D905" s="95"/>
      <c r="E905" s="95"/>
      <c r="F905" s="95"/>
      <c r="G905" s="95"/>
      <c r="H905" s="95"/>
      <c r="I905" s="95"/>
      <c r="J905" s="95"/>
      <c r="K905" s="95"/>
      <c r="L905" s="95"/>
      <c r="M905" s="95"/>
      <c r="N905" s="95"/>
      <c r="O905" s="95"/>
      <c r="P905" s="95"/>
      <c r="Q905" s="95"/>
      <c r="R905" s="95"/>
      <c r="S905" s="95"/>
      <c r="T905" s="95"/>
      <c r="U905" s="95"/>
      <c r="V905" s="95"/>
      <c r="W905" s="95"/>
      <c r="X905" s="95"/>
      <c r="Y905" s="95"/>
    </row>
    <row r="906">
      <c r="A906" s="95"/>
      <c r="B906" s="95"/>
      <c r="C906" s="95"/>
      <c r="D906" s="95"/>
      <c r="E906" s="95"/>
      <c r="F906" s="95"/>
      <c r="G906" s="95"/>
      <c r="H906" s="95"/>
      <c r="I906" s="95"/>
      <c r="J906" s="95"/>
      <c r="K906" s="95"/>
      <c r="L906" s="95"/>
      <c r="M906" s="95"/>
      <c r="N906" s="95"/>
      <c r="O906" s="95"/>
      <c r="P906" s="95"/>
      <c r="Q906" s="95"/>
      <c r="R906" s="95"/>
      <c r="S906" s="95"/>
      <c r="T906" s="95"/>
      <c r="U906" s="95"/>
      <c r="V906" s="95"/>
      <c r="W906" s="95"/>
      <c r="X906" s="95"/>
      <c r="Y906" s="95"/>
    </row>
    <row r="907">
      <c r="A907" s="95"/>
      <c r="B907" s="95"/>
      <c r="C907" s="95"/>
      <c r="D907" s="95"/>
      <c r="E907" s="95"/>
      <c r="F907" s="95"/>
      <c r="G907" s="95"/>
      <c r="H907" s="95"/>
      <c r="I907" s="95"/>
      <c r="J907" s="95"/>
      <c r="K907" s="95"/>
      <c r="L907" s="95"/>
      <c r="M907" s="95"/>
      <c r="N907" s="95"/>
      <c r="O907" s="95"/>
      <c r="P907" s="95"/>
      <c r="Q907" s="95"/>
      <c r="R907" s="95"/>
      <c r="S907" s="95"/>
      <c r="T907" s="95"/>
      <c r="U907" s="95"/>
      <c r="V907" s="95"/>
      <c r="W907" s="95"/>
      <c r="X907" s="95"/>
      <c r="Y907" s="95"/>
    </row>
    <row r="908">
      <c r="A908" s="95"/>
      <c r="B908" s="95"/>
      <c r="C908" s="95"/>
      <c r="D908" s="95"/>
      <c r="E908" s="95"/>
      <c r="F908" s="95"/>
      <c r="G908" s="95"/>
      <c r="H908" s="95"/>
      <c r="I908" s="95"/>
      <c r="J908" s="95"/>
      <c r="K908" s="95"/>
      <c r="L908" s="95"/>
      <c r="M908" s="95"/>
      <c r="N908" s="95"/>
      <c r="O908" s="95"/>
      <c r="P908" s="95"/>
      <c r="Q908" s="95"/>
      <c r="R908" s="95"/>
      <c r="S908" s="95"/>
      <c r="T908" s="95"/>
      <c r="U908" s="95"/>
      <c r="V908" s="95"/>
      <c r="W908" s="95"/>
      <c r="X908" s="95"/>
      <c r="Y908" s="95"/>
    </row>
    <row r="909">
      <c r="A909" s="95"/>
      <c r="B909" s="95"/>
      <c r="C909" s="95"/>
      <c r="D909" s="95"/>
      <c r="E909" s="95"/>
      <c r="F909" s="95"/>
      <c r="G909" s="95"/>
      <c r="H909" s="95"/>
      <c r="I909" s="95"/>
      <c r="J909" s="95"/>
      <c r="K909" s="95"/>
      <c r="L909" s="95"/>
      <c r="M909" s="95"/>
      <c r="N909" s="95"/>
      <c r="O909" s="95"/>
      <c r="P909" s="95"/>
      <c r="Q909" s="95"/>
      <c r="R909" s="95"/>
      <c r="S909" s="95"/>
      <c r="T909" s="95"/>
      <c r="U909" s="95"/>
      <c r="V909" s="95"/>
      <c r="W909" s="95"/>
      <c r="X909" s="95"/>
      <c r="Y909" s="95"/>
    </row>
    <row r="910">
      <c r="A910" s="95"/>
      <c r="B910" s="95"/>
      <c r="C910" s="95"/>
      <c r="D910" s="95"/>
      <c r="E910" s="95"/>
      <c r="F910" s="95"/>
      <c r="G910" s="95"/>
      <c r="H910" s="95"/>
      <c r="I910" s="95"/>
      <c r="J910" s="95"/>
      <c r="K910" s="95"/>
      <c r="L910" s="95"/>
      <c r="M910" s="95"/>
      <c r="N910" s="95"/>
      <c r="O910" s="95"/>
      <c r="P910" s="95"/>
      <c r="Q910" s="95"/>
      <c r="R910" s="95"/>
      <c r="S910" s="95"/>
      <c r="T910" s="95"/>
      <c r="U910" s="95"/>
      <c r="V910" s="95"/>
      <c r="W910" s="95"/>
      <c r="X910" s="95"/>
      <c r="Y910" s="95"/>
    </row>
    <row r="911">
      <c r="A911" s="95"/>
      <c r="B911" s="95"/>
      <c r="C911" s="95"/>
      <c r="D911" s="95"/>
      <c r="E911" s="95"/>
      <c r="F911" s="95"/>
      <c r="G911" s="95"/>
      <c r="H911" s="95"/>
      <c r="I911" s="95"/>
      <c r="J911" s="95"/>
      <c r="K911" s="95"/>
      <c r="L911" s="95"/>
      <c r="M911" s="95"/>
      <c r="N911" s="95"/>
      <c r="O911" s="95"/>
      <c r="P911" s="95"/>
      <c r="Q911" s="95"/>
      <c r="R911" s="95"/>
      <c r="S911" s="95"/>
      <c r="T911" s="95"/>
      <c r="U911" s="95"/>
      <c r="V911" s="95"/>
      <c r="W911" s="95"/>
      <c r="X911" s="95"/>
      <c r="Y911" s="95"/>
    </row>
    <row r="912">
      <c r="A912" s="95"/>
      <c r="B912" s="95"/>
      <c r="C912" s="95"/>
      <c r="D912" s="95"/>
      <c r="E912" s="95"/>
      <c r="F912" s="95"/>
      <c r="G912" s="95"/>
      <c r="H912" s="95"/>
      <c r="I912" s="95"/>
      <c r="J912" s="95"/>
      <c r="K912" s="95"/>
      <c r="L912" s="95"/>
      <c r="M912" s="95"/>
      <c r="N912" s="95"/>
      <c r="O912" s="95"/>
      <c r="P912" s="95"/>
      <c r="Q912" s="95"/>
      <c r="R912" s="95"/>
      <c r="S912" s="95"/>
      <c r="T912" s="95"/>
      <c r="U912" s="95"/>
      <c r="V912" s="95"/>
      <c r="W912" s="95"/>
      <c r="X912" s="95"/>
      <c r="Y912" s="95"/>
    </row>
    <row r="913">
      <c r="A913" s="95"/>
      <c r="B913" s="95"/>
      <c r="C913" s="95"/>
      <c r="D913" s="95"/>
      <c r="E913" s="95"/>
      <c r="F913" s="95"/>
      <c r="G913" s="95"/>
      <c r="H913" s="95"/>
      <c r="I913" s="95"/>
      <c r="J913" s="95"/>
      <c r="K913" s="95"/>
      <c r="L913" s="95"/>
      <c r="M913" s="95"/>
      <c r="N913" s="95"/>
      <c r="O913" s="95"/>
      <c r="P913" s="95"/>
      <c r="Q913" s="95"/>
      <c r="R913" s="95"/>
      <c r="S913" s="95"/>
      <c r="T913" s="95"/>
      <c r="U913" s="95"/>
      <c r="V913" s="95"/>
      <c r="W913" s="95"/>
      <c r="X913" s="95"/>
      <c r="Y913" s="95"/>
    </row>
    <row r="914">
      <c r="A914" s="95"/>
      <c r="B914" s="95"/>
      <c r="C914" s="95"/>
      <c r="D914" s="95"/>
      <c r="E914" s="95"/>
      <c r="F914" s="95"/>
      <c r="G914" s="95"/>
      <c r="H914" s="95"/>
      <c r="I914" s="95"/>
      <c r="J914" s="95"/>
      <c r="K914" s="95"/>
      <c r="L914" s="95"/>
      <c r="M914" s="95"/>
      <c r="N914" s="95"/>
      <c r="O914" s="95"/>
      <c r="P914" s="95"/>
      <c r="Q914" s="95"/>
      <c r="R914" s="95"/>
      <c r="S914" s="95"/>
      <c r="T914" s="95"/>
      <c r="U914" s="95"/>
      <c r="V914" s="95"/>
      <c r="W914" s="95"/>
      <c r="X914" s="95"/>
      <c r="Y914" s="95"/>
    </row>
    <row r="915">
      <c r="A915" s="95"/>
      <c r="B915" s="95"/>
      <c r="C915" s="95"/>
      <c r="D915" s="95"/>
      <c r="E915" s="95"/>
      <c r="F915" s="95"/>
      <c r="G915" s="95"/>
      <c r="H915" s="95"/>
      <c r="I915" s="95"/>
      <c r="J915" s="95"/>
      <c r="K915" s="95"/>
      <c r="L915" s="95"/>
      <c r="M915" s="95"/>
      <c r="N915" s="95"/>
      <c r="O915" s="95"/>
      <c r="P915" s="95"/>
      <c r="Q915" s="95"/>
      <c r="R915" s="95"/>
      <c r="S915" s="95"/>
      <c r="T915" s="95"/>
      <c r="U915" s="95"/>
      <c r="V915" s="95"/>
      <c r="W915" s="95"/>
      <c r="X915" s="95"/>
      <c r="Y915" s="95"/>
    </row>
    <row r="916">
      <c r="A916" s="95"/>
      <c r="B916" s="95"/>
      <c r="C916" s="95"/>
      <c r="D916" s="95"/>
      <c r="E916" s="95"/>
      <c r="F916" s="95"/>
      <c r="G916" s="95"/>
      <c r="H916" s="95"/>
      <c r="I916" s="95"/>
      <c r="J916" s="95"/>
      <c r="K916" s="95"/>
      <c r="L916" s="95"/>
      <c r="M916" s="95"/>
      <c r="N916" s="95"/>
      <c r="O916" s="95"/>
      <c r="P916" s="95"/>
      <c r="Q916" s="95"/>
      <c r="R916" s="95"/>
      <c r="S916" s="95"/>
      <c r="T916" s="95"/>
      <c r="U916" s="95"/>
      <c r="V916" s="95"/>
      <c r="W916" s="95"/>
      <c r="X916" s="95"/>
      <c r="Y916" s="95"/>
    </row>
    <row r="917">
      <c r="A917" s="95"/>
      <c r="B917" s="95"/>
      <c r="C917" s="95"/>
      <c r="D917" s="95"/>
      <c r="E917" s="95"/>
      <c r="F917" s="95"/>
      <c r="G917" s="95"/>
      <c r="H917" s="95"/>
      <c r="I917" s="95"/>
      <c r="J917" s="95"/>
      <c r="K917" s="95"/>
      <c r="L917" s="95"/>
      <c r="M917" s="95"/>
      <c r="N917" s="95"/>
      <c r="O917" s="95"/>
      <c r="P917" s="95"/>
      <c r="Q917" s="95"/>
      <c r="R917" s="95"/>
      <c r="S917" s="95"/>
      <c r="T917" s="95"/>
      <c r="U917" s="95"/>
      <c r="V917" s="95"/>
      <c r="W917" s="95"/>
      <c r="X917" s="95"/>
      <c r="Y917" s="95"/>
    </row>
    <row r="918">
      <c r="A918" s="95"/>
      <c r="B918" s="95"/>
      <c r="C918" s="95"/>
      <c r="D918" s="95"/>
      <c r="E918" s="95"/>
      <c r="F918" s="95"/>
      <c r="G918" s="95"/>
      <c r="H918" s="95"/>
      <c r="I918" s="95"/>
      <c r="J918" s="95"/>
      <c r="K918" s="95"/>
      <c r="L918" s="95"/>
      <c r="M918" s="95"/>
      <c r="N918" s="95"/>
      <c r="O918" s="95"/>
      <c r="P918" s="95"/>
      <c r="Q918" s="95"/>
      <c r="R918" s="95"/>
      <c r="S918" s="95"/>
      <c r="T918" s="95"/>
      <c r="U918" s="95"/>
      <c r="V918" s="95"/>
      <c r="W918" s="95"/>
      <c r="X918" s="95"/>
      <c r="Y918" s="95"/>
    </row>
    <row r="919">
      <c r="A919" s="95"/>
      <c r="B919" s="95"/>
      <c r="C919" s="95"/>
      <c r="D919" s="95"/>
      <c r="E919" s="95"/>
      <c r="F919" s="95"/>
      <c r="G919" s="95"/>
      <c r="H919" s="95"/>
      <c r="I919" s="95"/>
      <c r="J919" s="95"/>
      <c r="K919" s="95"/>
      <c r="L919" s="95"/>
      <c r="M919" s="95"/>
      <c r="N919" s="95"/>
      <c r="O919" s="95"/>
      <c r="P919" s="95"/>
      <c r="Q919" s="95"/>
      <c r="R919" s="95"/>
      <c r="S919" s="95"/>
      <c r="T919" s="95"/>
      <c r="U919" s="95"/>
      <c r="V919" s="95"/>
      <c r="W919" s="95"/>
      <c r="X919" s="95"/>
      <c r="Y919" s="95"/>
    </row>
    <row r="920">
      <c r="A920" s="95"/>
      <c r="B920" s="95"/>
      <c r="C920" s="95"/>
      <c r="D920" s="95"/>
      <c r="E920" s="95"/>
      <c r="F920" s="95"/>
      <c r="G920" s="95"/>
      <c r="H920" s="95"/>
      <c r="I920" s="95"/>
      <c r="J920" s="95"/>
      <c r="K920" s="95"/>
      <c r="L920" s="95"/>
      <c r="M920" s="95"/>
      <c r="N920" s="95"/>
      <c r="O920" s="95"/>
      <c r="P920" s="95"/>
      <c r="Q920" s="95"/>
      <c r="R920" s="95"/>
      <c r="S920" s="95"/>
      <c r="T920" s="95"/>
      <c r="U920" s="95"/>
      <c r="V920" s="95"/>
      <c r="W920" s="95"/>
      <c r="X920" s="95"/>
      <c r="Y920" s="95"/>
    </row>
    <row r="921">
      <c r="A921" s="95"/>
      <c r="B921" s="95"/>
      <c r="C921" s="95"/>
      <c r="D921" s="95"/>
      <c r="E921" s="95"/>
      <c r="F921" s="95"/>
      <c r="G921" s="95"/>
      <c r="H921" s="95"/>
      <c r="I921" s="95"/>
      <c r="J921" s="95"/>
      <c r="K921" s="95"/>
      <c r="L921" s="95"/>
      <c r="M921" s="95"/>
      <c r="N921" s="95"/>
      <c r="O921" s="95"/>
      <c r="P921" s="95"/>
      <c r="Q921" s="95"/>
      <c r="R921" s="95"/>
      <c r="S921" s="95"/>
      <c r="T921" s="95"/>
      <c r="U921" s="95"/>
      <c r="V921" s="95"/>
      <c r="W921" s="95"/>
      <c r="X921" s="95"/>
      <c r="Y921" s="95"/>
    </row>
    <row r="922">
      <c r="A922" s="95"/>
      <c r="B922" s="95"/>
      <c r="C922" s="95"/>
      <c r="D922" s="95"/>
      <c r="E922" s="95"/>
      <c r="F922" s="95"/>
      <c r="G922" s="95"/>
      <c r="H922" s="95"/>
      <c r="I922" s="95"/>
      <c r="J922" s="95"/>
      <c r="K922" s="95"/>
      <c r="L922" s="95"/>
      <c r="M922" s="95"/>
      <c r="N922" s="95"/>
      <c r="O922" s="95"/>
      <c r="P922" s="95"/>
      <c r="Q922" s="95"/>
      <c r="R922" s="95"/>
      <c r="S922" s="95"/>
      <c r="T922" s="95"/>
      <c r="U922" s="95"/>
      <c r="V922" s="95"/>
      <c r="W922" s="95"/>
      <c r="X922" s="95"/>
      <c r="Y922" s="95"/>
    </row>
    <row r="923">
      <c r="A923" s="95"/>
      <c r="B923" s="95"/>
      <c r="C923" s="95"/>
      <c r="D923" s="95"/>
      <c r="E923" s="95"/>
      <c r="F923" s="95"/>
      <c r="G923" s="95"/>
      <c r="H923" s="95"/>
      <c r="I923" s="95"/>
      <c r="J923" s="95"/>
      <c r="K923" s="95"/>
      <c r="L923" s="95"/>
      <c r="M923" s="95"/>
      <c r="N923" s="95"/>
      <c r="O923" s="95"/>
      <c r="P923" s="95"/>
      <c r="Q923" s="95"/>
      <c r="R923" s="95"/>
      <c r="S923" s="95"/>
      <c r="T923" s="95"/>
      <c r="U923" s="95"/>
      <c r="V923" s="95"/>
      <c r="W923" s="95"/>
      <c r="X923" s="95"/>
      <c r="Y923" s="95"/>
    </row>
    <row r="924">
      <c r="A924" s="95"/>
      <c r="B924" s="95"/>
      <c r="C924" s="95"/>
      <c r="D924" s="95"/>
      <c r="E924" s="95"/>
      <c r="F924" s="95"/>
      <c r="G924" s="95"/>
      <c r="H924" s="95"/>
      <c r="I924" s="95"/>
      <c r="J924" s="95"/>
      <c r="K924" s="95"/>
      <c r="L924" s="95"/>
      <c r="M924" s="95"/>
      <c r="N924" s="95"/>
      <c r="O924" s="95"/>
      <c r="P924" s="95"/>
      <c r="Q924" s="95"/>
      <c r="R924" s="95"/>
      <c r="S924" s="95"/>
      <c r="T924" s="95"/>
      <c r="U924" s="95"/>
      <c r="V924" s="95"/>
      <c r="W924" s="95"/>
      <c r="X924" s="95"/>
      <c r="Y924" s="95"/>
    </row>
    <row r="925">
      <c r="A925" s="95"/>
      <c r="B925" s="95"/>
      <c r="C925" s="95"/>
      <c r="D925" s="95"/>
      <c r="E925" s="95"/>
      <c r="F925" s="95"/>
      <c r="G925" s="95"/>
      <c r="H925" s="95"/>
      <c r="I925" s="95"/>
      <c r="J925" s="95"/>
      <c r="K925" s="95"/>
      <c r="L925" s="95"/>
      <c r="M925" s="95"/>
      <c r="N925" s="95"/>
      <c r="O925" s="95"/>
      <c r="P925" s="95"/>
      <c r="Q925" s="95"/>
      <c r="R925" s="95"/>
      <c r="S925" s="95"/>
      <c r="T925" s="95"/>
      <c r="U925" s="95"/>
      <c r="V925" s="95"/>
      <c r="W925" s="95"/>
      <c r="X925" s="95"/>
      <c r="Y925" s="95"/>
    </row>
    <row r="926">
      <c r="A926" s="95"/>
      <c r="B926" s="95"/>
      <c r="C926" s="95"/>
      <c r="D926" s="95"/>
      <c r="E926" s="95"/>
      <c r="F926" s="95"/>
      <c r="G926" s="95"/>
      <c r="H926" s="95"/>
      <c r="I926" s="95"/>
      <c r="J926" s="95"/>
      <c r="K926" s="95"/>
      <c r="L926" s="95"/>
      <c r="M926" s="95"/>
      <c r="N926" s="95"/>
      <c r="O926" s="95"/>
      <c r="P926" s="95"/>
      <c r="Q926" s="95"/>
      <c r="R926" s="95"/>
      <c r="S926" s="95"/>
      <c r="T926" s="95"/>
      <c r="U926" s="95"/>
      <c r="V926" s="95"/>
      <c r="W926" s="95"/>
      <c r="X926" s="95"/>
      <c r="Y926" s="95"/>
    </row>
    <row r="927">
      <c r="A927" s="95"/>
      <c r="B927" s="95"/>
      <c r="C927" s="95"/>
      <c r="D927" s="95"/>
      <c r="E927" s="95"/>
      <c r="F927" s="95"/>
      <c r="G927" s="95"/>
      <c r="H927" s="95"/>
      <c r="I927" s="95"/>
      <c r="J927" s="95"/>
      <c r="K927" s="95"/>
      <c r="L927" s="95"/>
      <c r="M927" s="95"/>
      <c r="N927" s="95"/>
      <c r="O927" s="95"/>
      <c r="P927" s="95"/>
      <c r="Q927" s="95"/>
      <c r="R927" s="95"/>
      <c r="S927" s="95"/>
      <c r="T927" s="95"/>
      <c r="U927" s="95"/>
      <c r="V927" s="95"/>
      <c r="W927" s="95"/>
      <c r="X927" s="95"/>
      <c r="Y927" s="95"/>
    </row>
    <row r="928">
      <c r="A928" s="95"/>
      <c r="B928" s="95"/>
      <c r="C928" s="95"/>
      <c r="D928" s="95"/>
      <c r="E928" s="95"/>
      <c r="F928" s="95"/>
      <c r="G928" s="95"/>
      <c r="H928" s="95"/>
      <c r="I928" s="95"/>
      <c r="J928" s="95"/>
      <c r="K928" s="95"/>
      <c r="L928" s="95"/>
      <c r="M928" s="95"/>
      <c r="N928" s="95"/>
      <c r="O928" s="95"/>
      <c r="P928" s="95"/>
      <c r="Q928" s="95"/>
      <c r="R928" s="95"/>
      <c r="S928" s="95"/>
      <c r="T928" s="95"/>
      <c r="U928" s="95"/>
      <c r="V928" s="95"/>
      <c r="W928" s="95"/>
      <c r="X928" s="95"/>
      <c r="Y928" s="95"/>
    </row>
    <row r="929">
      <c r="A929" s="95"/>
      <c r="B929" s="95"/>
      <c r="C929" s="95"/>
      <c r="D929" s="95"/>
      <c r="E929" s="95"/>
      <c r="F929" s="95"/>
      <c r="G929" s="95"/>
      <c r="H929" s="95"/>
      <c r="I929" s="95"/>
      <c r="J929" s="95"/>
      <c r="K929" s="95"/>
      <c r="L929" s="95"/>
      <c r="M929" s="95"/>
      <c r="N929" s="95"/>
      <c r="O929" s="95"/>
      <c r="P929" s="95"/>
      <c r="Q929" s="95"/>
      <c r="R929" s="95"/>
      <c r="S929" s="95"/>
      <c r="T929" s="95"/>
      <c r="U929" s="95"/>
      <c r="V929" s="95"/>
      <c r="W929" s="95"/>
      <c r="X929" s="95"/>
      <c r="Y929" s="95"/>
    </row>
    <row r="930">
      <c r="A930" s="95"/>
      <c r="B930" s="95"/>
      <c r="C930" s="95"/>
      <c r="D930" s="95"/>
      <c r="E930" s="95"/>
      <c r="F930" s="95"/>
      <c r="G930" s="95"/>
      <c r="H930" s="95"/>
      <c r="I930" s="95"/>
      <c r="J930" s="95"/>
      <c r="K930" s="95"/>
      <c r="L930" s="95"/>
      <c r="M930" s="95"/>
      <c r="N930" s="95"/>
      <c r="O930" s="95"/>
      <c r="P930" s="95"/>
      <c r="Q930" s="95"/>
      <c r="R930" s="95"/>
      <c r="S930" s="95"/>
      <c r="T930" s="95"/>
      <c r="U930" s="95"/>
      <c r="V930" s="95"/>
      <c r="W930" s="95"/>
      <c r="X930" s="95"/>
      <c r="Y930" s="95"/>
    </row>
    <row r="931">
      <c r="A931" s="95"/>
      <c r="B931" s="95"/>
      <c r="C931" s="95"/>
      <c r="D931" s="95"/>
      <c r="E931" s="95"/>
      <c r="F931" s="95"/>
      <c r="G931" s="95"/>
      <c r="H931" s="95"/>
      <c r="I931" s="95"/>
      <c r="J931" s="95"/>
      <c r="K931" s="95"/>
      <c r="L931" s="95"/>
      <c r="M931" s="95"/>
      <c r="N931" s="95"/>
      <c r="O931" s="95"/>
      <c r="P931" s="95"/>
      <c r="Q931" s="95"/>
      <c r="R931" s="95"/>
      <c r="S931" s="95"/>
      <c r="T931" s="95"/>
      <c r="U931" s="95"/>
      <c r="V931" s="95"/>
      <c r="W931" s="95"/>
      <c r="X931" s="95"/>
      <c r="Y931" s="95"/>
    </row>
    <row r="932">
      <c r="A932" s="95"/>
      <c r="B932" s="95"/>
      <c r="C932" s="95"/>
      <c r="D932" s="95"/>
      <c r="E932" s="95"/>
      <c r="F932" s="95"/>
      <c r="G932" s="95"/>
      <c r="H932" s="95"/>
      <c r="I932" s="95"/>
      <c r="J932" s="95"/>
      <c r="K932" s="95"/>
      <c r="L932" s="95"/>
      <c r="M932" s="95"/>
      <c r="N932" s="95"/>
      <c r="O932" s="95"/>
      <c r="P932" s="95"/>
      <c r="Q932" s="95"/>
      <c r="R932" s="95"/>
      <c r="S932" s="95"/>
      <c r="T932" s="95"/>
      <c r="U932" s="95"/>
      <c r="V932" s="95"/>
      <c r="W932" s="95"/>
      <c r="X932" s="95"/>
      <c r="Y932" s="95"/>
    </row>
    <row r="933">
      <c r="A933" s="95"/>
      <c r="B933" s="95"/>
      <c r="C933" s="95"/>
      <c r="D933" s="95"/>
      <c r="E933" s="95"/>
      <c r="F933" s="95"/>
      <c r="G933" s="95"/>
      <c r="H933" s="95"/>
      <c r="I933" s="95"/>
      <c r="J933" s="95"/>
      <c r="K933" s="95"/>
      <c r="L933" s="95"/>
      <c r="M933" s="95"/>
      <c r="N933" s="95"/>
      <c r="O933" s="95"/>
      <c r="P933" s="95"/>
      <c r="Q933" s="95"/>
      <c r="R933" s="95"/>
      <c r="S933" s="95"/>
      <c r="T933" s="95"/>
      <c r="U933" s="95"/>
      <c r="V933" s="95"/>
      <c r="W933" s="95"/>
      <c r="X933" s="95"/>
      <c r="Y933" s="95"/>
    </row>
    <row r="934">
      <c r="A934" s="95"/>
      <c r="B934" s="95"/>
      <c r="C934" s="95"/>
      <c r="D934" s="95"/>
      <c r="E934" s="95"/>
      <c r="F934" s="95"/>
      <c r="G934" s="95"/>
      <c r="H934" s="95"/>
      <c r="I934" s="95"/>
      <c r="J934" s="95"/>
      <c r="K934" s="95"/>
      <c r="L934" s="95"/>
      <c r="M934" s="95"/>
      <c r="N934" s="95"/>
      <c r="O934" s="95"/>
      <c r="P934" s="95"/>
      <c r="Q934" s="95"/>
      <c r="R934" s="95"/>
      <c r="S934" s="95"/>
      <c r="T934" s="95"/>
      <c r="U934" s="95"/>
      <c r="V934" s="95"/>
      <c r="W934" s="95"/>
      <c r="X934" s="95"/>
      <c r="Y934" s="95"/>
    </row>
    <row r="935">
      <c r="A935" s="95"/>
      <c r="B935" s="95"/>
      <c r="C935" s="95"/>
      <c r="D935" s="95"/>
      <c r="E935" s="95"/>
      <c r="F935" s="95"/>
      <c r="G935" s="95"/>
      <c r="H935" s="95"/>
      <c r="I935" s="95"/>
      <c r="J935" s="95"/>
      <c r="K935" s="95"/>
      <c r="L935" s="95"/>
      <c r="M935" s="95"/>
      <c r="N935" s="95"/>
      <c r="O935" s="95"/>
      <c r="P935" s="95"/>
      <c r="Q935" s="95"/>
      <c r="R935" s="95"/>
      <c r="S935" s="95"/>
      <c r="T935" s="95"/>
      <c r="U935" s="95"/>
      <c r="V935" s="95"/>
      <c r="W935" s="95"/>
      <c r="X935" s="95"/>
      <c r="Y935" s="95"/>
    </row>
    <row r="936">
      <c r="A936" s="95"/>
      <c r="B936" s="95"/>
      <c r="C936" s="95"/>
      <c r="D936" s="95"/>
      <c r="E936" s="95"/>
      <c r="F936" s="95"/>
      <c r="G936" s="95"/>
      <c r="H936" s="95"/>
      <c r="I936" s="95"/>
      <c r="J936" s="95"/>
      <c r="K936" s="95"/>
      <c r="L936" s="95"/>
      <c r="M936" s="95"/>
      <c r="N936" s="95"/>
      <c r="O936" s="95"/>
      <c r="P936" s="95"/>
      <c r="Q936" s="95"/>
      <c r="R936" s="95"/>
      <c r="S936" s="95"/>
      <c r="T936" s="95"/>
      <c r="U936" s="95"/>
      <c r="V936" s="95"/>
      <c r="W936" s="95"/>
      <c r="X936" s="95"/>
      <c r="Y936" s="95"/>
    </row>
    <row r="937">
      <c r="A937" s="95"/>
      <c r="B937" s="95"/>
      <c r="C937" s="95"/>
      <c r="D937" s="95"/>
      <c r="E937" s="95"/>
      <c r="F937" s="95"/>
      <c r="G937" s="95"/>
      <c r="H937" s="95"/>
      <c r="I937" s="95"/>
      <c r="J937" s="95"/>
      <c r="K937" s="95"/>
      <c r="L937" s="95"/>
      <c r="M937" s="95"/>
      <c r="N937" s="95"/>
      <c r="O937" s="95"/>
      <c r="P937" s="95"/>
      <c r="Q937" s="95"/>
      <c r="R937" s="95"/>
      <c r="S937" s="95"/>
      <c r="T937" s="95"/>
      <c r="U937" s="95"/>
      <c r="V937" s="95"/>
      <c r="W937" s="95"/>
      <c r="X937" s="95"/>
      <c r="Y937" s="95"/>
    </row>
    <row r="938">
      <c r="A938" s="95"/>
      <c r="B938" s="95"/>
      <c r="C938" s="95"/>
      <c r="D938" s="95"/>
      <c r="E938" s="95"/>
      <c r="F938" s="95"/>
      <c r="G938" s="95"/>
      <c r="H938" s="95"/>
      <c r="I938" s="95"/>
      <c r="J938" s="95"/>
      <c r="K938" s="95"/>
      <c r="L938" s="95"/>
      <c r="M938" s="95"/>
      <c r="N938" s="95"/>
      <c r="O938" s="95"/>
      <c r="P938" s="95"/>
      <c r="Q938" s="95"/>
      <c r="R938" s="95"/>
      <c r="S938" s="95"/>
      <c r="T938" s="95"/>
      <c r="U938" s="95"/>
      <c r="V938" s="95"/>
      <c r="W938" s="95"/>
      <c r="X938" s="95"/>
      <c r="Y938" s="95"/>
    </row>
    <row r="939">
      <c r="A939" s="95"/>
      <c r="B939" s="95"/>
      <c r="C939" s="95"/>
      <c r="D939" s="95"/>
      <c r="E939" s="95"/>
      <c r="F939" s="95"/>
      <c r="G939" s="95"/>
      <c r="H939" s="95"/>
      <c r="I939" s="95"/>
      <c r="J939" s="95"/>
      <c r="K939" s="95"/>
      <c r="L939" s="95"/>
      <c r="M939" s="95"/>
      <c r="N939" s="95"/>
      <c r="O939" s="95"/>
      <c r="P939" s="95"/>
      <c r="Q939" s="95"/>
      <c r="R939" s="95"/>
      <c r="S939" s="95"/>
      <c r="T939" s="95"/>
      <c r="U939" s="95"/>
      <c r="V939" s="95"/>
      <c r="W939" s="95"/>
      <c r="X939" s="95"/>
      <c r="Y939" s="95"/>
    </row>
    <row r="940">
      <c r="A940" s="95"/>
      <c r="B940" s="95"/>
      <c r="C940" s="95"/>
      <c r="D940" s="95"/>
      <c r="E940" s="95"/>
      <c r="F940" s="95"/>
      <c r="G940" s="95"/>
      <c r="H940" s="95"/>
      <c r="I940" s="95"/>
      <c r="J940" s="95"/>
      <c r="K940" s="95"/>
      <c r="L940" s="95"/>
      <c r="M940" s="95"/>
      <c r="N940" s="95"/>
      <c r="O940" s="95"/>
      <c r="P940" s="95"/>
      <c r="Q940" s="95"/>
      <c r="R940" s="95"/>
      <c r="S940" s="95"/>
      <c r="T940" s="95"/>
      <c r="U940" s="95"/>
      <c r="V940" s="95"/>
      <c r="W940" s="95"/>
      <c r="X940" s="95"/>
      <c r="Y940" s="95"/>
    </row>
    <row r="941">
      <c r="A941" s="95"/>
      <c r="B941" s="95"/>
      <c r="C941" s="95"/>
      <c r="D941" s="95"/>
      <c r="E941" s="95"/>
      <c r="F941" s="95"/>
      <c r="G941" s="95"/>
      <c r="H941" s="95"/>
      <c r="I941" s="95"/>
      <c r="J941" s="95"/>
      <c r="K941" s="95"/>
      <c r="L941" s="95"/>
      <c r="M941" s="95"/>
      <c r="N941" s="95"/>
      <c r="O941" s="95"/>
      <c r="P941" s="95"/>
      <c r="Q941" s="95"/>
      <c r="R941" s="95"/>
      <c r="S941" s="95"/>
      <c r="T941" s="95"/>
      <c r="U941" s="95"/>
      <c r="V941" s="95"/>
      <c r="W941" s="95"/>
      <c r="X941" s="95"/>
      <c r="Y941" s="95"/>
    </row>
    <row r="942">
      <c r="A942" s="95"/>
      <c r="B942" s="95"/>
      <c r="C942" s="95"/>
      <c r="D942" s="95"/>
      <c r="E942" s="95"/>
      <c r="F942" s="95"/>
      <c r="G942" s="95"/>
      <c r="H942" s="95"/>
      <c r="I942" s="95"/>
      <c r="J942" s="95"/>
      <c r="K942" s="95"/>
      <c r="L942" s="95"/>
      <c r="M942" s="95"/>
      <c r="N942" s="95"/>
      <c r="O942" s="95"/>
      <c r="P942" s="95"/>
      <c r="Q942" s="95"/>
      <c r="R942" s="95"/>
      <c r="S942" s="95"/>
      <c r="T942" s="95"/>
      <c r="U942" s="95"/>
      <c r="V942" s="95"/>
      <c r="W942" s="95"/>
      <c r="X942" s="95"/>
      <c r="Y942" s="95"/>
    </row>
    <row r="943">
      <c r="A943" s="95"/>
      <c r="B943" s="95"/>
      <c r="C943" s="95"/>
      <c r="D943" s="95"/>
      <c r="E943" s="95"/>
      <c r="F943" s="95"/>
      <c r="G943" s="95"/>
      <c r="H943" s="95"/>
      <c r="I943" s="95"/>
      <c r="J943" s="95"/>
      <c r="K943" s="95"/>
      <c r="L943" s="95"/>
      <c r="M943" s="95"/>
      <c r="N943" s="95"/>
      <c r="O943" s="95"/>
      <c r="P943" s="95"/>
      <c r="Q943" s="95"/>
      <c r="R943" s="95"/>
      <c r="S943" s="95"/>
      <c r="T943" s="95"/>
      <c r="U943" s="95"/>
      <c r="V943" s="95"/>
      <c r="W943" s="95"/>
      <c r="X943" s="95"/>
      <c r="Y943" s="95"/>
    </row>
    <row r="944">
      <c r="A944" s="95"/>
      <c r="B944" s="95"/>
      <c r="C944" s="95"/>
      <c r="D944" s="95"/>
      <c r="E944" s="95"/>
      <c r="F944" s="95"/>
      <c r="G944" s="95"/>
      <c r="H944" s="95"/>
      <c r="I944" s="95"/>
      <c r="J944" s="95"/>
      <c r="K944" s="95"/>
      <c r="L944" s="95"/>
      <c r="M944" s="95"/>
      <c r="N944" s="95"/>
      <c r="O944" s="95"/>
      <c r="P944" s="95"/>
      <c r="Q944" s="95"/>
      <c r="R944" s="95"/>
      <c r="S944" s="95"/>
      <c r="T944" s="95"/>
      <c r="U944" s="95"/>
      <c r="V944" s="95"/>
      <c r="W944" s="95"/>
      <c r="X944" s="95"/>
      <c r="Y944" s="95"/>
    </row>
    <row r="945">
      <c r="A945" s="95"/>
      <c r="B945" s="95"/>
      <c r="C945" s="95"/>
      <c r="D945" s="95"/>
      <c r="E945" s="95"/>
      <c r="F945" s="95"/>
      <c r="G945" s="95"/>
      <c r="H945" s="95"/>
      <c r="I945" s="95"/>
      <c r="J945" s="95"/>
      <c r="K945" s="95"/>
      <c r="L945" s="95"/>
      <c r="M945" s="95"/>
      <c r="N945" s="95"/>
      <c r="O945" s="95"/>
      <c r="P945" s="95"/>
      <c r="Q945" s="95"/>
      <c r="R945" s="95"/>
      <c r="S945" s="95"/>
      <c r="T945" s="95"/>
      <c r="U945" s="95"/>
      <c r="V945" s="95"/>
      <c r="W945" s="95"/>
      <c r="X945" s="95"/>
      <c r="Y945" s="95"/>
    </row>
    <row r="946">
      <c r="A946" s="95"/>
      <c r="B946" s="95"/>
      <c r="C946" s="95"/>
      <c r="D946" s="95"/>
      <c r="E946" s="95"/>
      <c r="F946" s="95"/>
      <c r="G946" s="95"/>
      <c r="H946" s="95"/>
      <c r="I946" s="95"/>
      <c r="J946" s="95"/>
      <c r="K946" s="95"/>
      <c r="L946" s="95"/>
      <c r="M946" s="95"/>
      <c r="N946" s="95"/>
      <c r="O946" s="95"/>
      <c r="P946" s="95"/>
      <c r="Q946" s="95"/>
      <c r="R946" s="95"/>
      <c r="S946" s="95"/>
      <c r="T946" s="95"/>
      <c r="U946" s="95"/>
      <c r="V946" s="95"/>
      <c r="W946" s="95"/>
      <c r="X946" s="95"/>
      <c r="Y946" s="95"/>
    </row>
    <row r="947">
      <c r="A947" s="95"/>
      <c r="B947" s="95"/>
      <c r="C947" s="95"/>
      <c r="D947" s="95"/>
      <c r="E947" s="95"/>
      <c r="F947" s="95"/>
      <c r="G947" s="95"/>
      <c r="H947" s="95"/>
      <c r="I947" s="95"/>
      <c r="J947" s="95"/>
      <c r="K947" s="95"/>
      <c r="L947" s="95"/>
      <c r="M947" s="95"/>
      <c r="N947" s="95"/>
      <c r="O947" s="95"/>
      <c r="P947" s="95"/>
      <c r="Q947" s="95"/>
      <c r="R947" s="95"/>
      <c r="S947" s="95"/>
      <c r="T947" s="95"/>
      <c r="U947" s="95"/>
      <c r="V947" s="95"/>
      <c r="W947" s="95"/>
      <c r="X947" s="95"/>
      <c r="Y947" s="95"/>
    </row>
    <row r="948">
      <c r="A948" s="95"/>
      <c r="B948" s="95"/>
      <c r="C948" s="95"/>
      <c r="D948" s="95"/>
      <c r="E948" s="95"/>
      <c r="F948" s="95"/>
      <c r="G948" s="95"/>
      <c r="H948" s="95"/>
      <c r="I948" s="95"/>
      <c r="J948" s="95"/>
      <c r="K948" s="95"/>
      <c r="L948" s="95"/>
      <c r="M948" s="95"/>
      <c r="N948" s="95"/>
      <c r="O948" s="95"/>
      <c r="P948" s="95"/>
      <c r="Q948" s="95"/>
      <c r="R948" s="95"/>
      <c r="S948" s="95"/>
      <c r="T948" s="95"/>
      <c r="U948" s="95"/>
      <c r="V948" s="95"/>
      <c r="W948" s="95"/>
      <c r="X948" s="95"/>
      <c r="Y948" s="95"/>
    </row>
    <row r="949">
      <c r="A949" s="95"/>
      <c r="B949" s="95"/>
      <c r="C949" s="95"/>
      <c r="D949" s="95"/>
      <c r="E949" s="95"/>
      <c r="F949" s="95"/>
      <c r="G949" s="95"/>
      <c r="H949" s="95"/>
      <c r="I949" s="95"/>
      <c r="J949" s="95"/>
      <c r="K949" s="95"/>
      <c r="L949" s="95"/>
      <c r="M949" s="95"/>
      <c r="N949" s="95"/>
      <c r="O949" s="95"/>
      <c r="P949" s="95"/>
      <c r="Q949" s="95"/>
      <c r="R949" s="95"/>
      <c r="S949" s="95"/>
      <c r="T949" s="95"/>
      <c r="U949" s="95"/>
      <c r="V949" s="95"/>
      <c r="W949" s="95"/>
      <c r="X949" s="95"/>
      <c r="Y949" s="95"/>
    </row>
    <row r="950">
      <c r="A950" s="95"/>
      <c r="B950" s="95"/>
      <c r="C950" s="95"/>
      <c r="D950" s="95"/>
      <c r="E950" s="95"/>
      <c r="F950" s="95"/>
      <c r="G950" s="95"/>
      <c r="H950" s="95"/>
      <c r="I950" s="95"/>
      <c r="J950" s="95"/>
      <c r="K950" s="95"/>
      <c r="L950" s="95"/>
      <c r="M950" s="95"/>
      <c r="N950" s="95"/>
      <c r="O950" s="95"/>
      <c r="P950" s="95"/>
      <c r="Q950" s="95"/>
      <c r="R950" s="95"/>
      <c r="S950" s="95"/>
      <c r="T950" s="95"/>
      <c r="U950" s="95"/>
      <c r="V950" s="95"/>
      <c r="W950" s="95"/>
      <c r="X950" s="95"/>
      <c r="Y950" s="95"/>
    </row>
    <row r="951">
      <c r="A951" s="95"/>
      <c r="B951" s="95"/>
      <c r="C951" s="95"/>
      <c r="D951" s="95"/>
      <c r="E951" s="95"/>
      <c r="F951" s="95"/>
      <c r="G951" s="95"/>
      <c r="H951" s="95"/>
      <c r="I951" s="95"/>
      <c r="J951" s="95"/>
      <c r="K951" s="95"/>
      <c r="L951" s="95"/>
      <c r="M951" s="95"/>
      <c r="N951" s="95"/>
      <c r="O951" s="95"/>
      <c r="P951" s="95"/>
      <c r="Q951" s="95"/>
      <c r="R951" s="95"/>
      <c r="S951" s="95"/>
      <c r="T951" s="95"/>
      <c r="U951" s="95"/>
      <c r="V951" s="95"/>
      <c r="W951" s="95"/>
      <c r="X951" s="95"/>
      <c r="Y951" s="95"/>
    </row>
    <row r="952">
      <c r="A952" s="95"/>
      <c r="B952" s="95"/>
      <c r="C952" s="95"/>
      <c r="D952" s="95"/>
      <c r="E952" s="95"/>
      <c r="F952" s="95"/>
      <c r="G952" s="95"/>
      <c r="H952" s="95"/>
      <c r="I952" s="95"/>
      <c r="J952" s="95"/>
      <c r="K952" s="95"/>
      <c r="L952" s="95"/>
      <c r="M952" s="95"/>
      <c r="N952" s="95"/>
      <c r="O952" s="95"/>
      <c r="P952" s="95"/>
      <c r="Q952" s="95"/>
      <c r="R952" s="95"/>
      <c r="S952" s="95"/>
      <c r="T952" s="95"/>
      <c r="U952" s="95"/>
      <c r="V952" s="95"/>
      <c r="W952" s="95"/>
      <c r="X952" s="95"/>
      <c r="Y952" s="95"/>
    </row>
    <row r="953">
      <c r="A953" s="95"/>
      <c r="B953" s="95"/>
      <c r="C953" s="95"/>
      <c r="D953" s="95"/>
      <c r="E953" s="95"/>
      <c r="F953" s="95"/>
      <c r="G953" s="95"/>
      <c r="H953" s="95"/>
      <c r="I953" s="95"/>
      <c r="J953" s="95"/>
      <c r="K953" s="95"/>
      <c r="L953" s="95"/>
      <c r="M953" s="95"/>
      <c r="N953" s="95"/>
      <c r="O953" s="95"/>
      <c r="P953" s="95"/>
      <c r="Q953" s="95"/>
      <c r="R953" s="95"/>
      <c r="S953" s="95"/>
      <c r="T953" s="95"/>
      <c r="U953" s="95"/>
      <c r="V953" s="95"/>
      <c r="W953" s="95"/>
      <c r="X953" s="95"/>
      <c r="Y953" s="95"/>
    </row>
    <row r="954">
      <c r="A954" s="95"/>
      <c r="B954" s="95"/>
      <c r="C954" s="95"/>
      <c r="D954" s="95"/>
      <c r="E954" s="95"/>
      <c r="F954" s="95"/>
      <c r="G954" s="95"/>
      <c r="H954" s="95"/>
      <c r="I954" s="95"/>
      <c r="J954" s="95"/>
      <c r="K954" s="95"/>
      <c r="L954" s="95"/>
      <c r="M954" s="95"/>
      <c r="N954" s="95"/>
      <c r="O954" s="95"/>
      <c r="P954" s="95"/>
      <c r="Q954" s="95"/>
      <c r="R954" s="95"/>
      <c r="S954" s="95"/>
      <c r="T954" s="95"/>
      <c r="U954" s="95"/>
      <c r="V954" s="95"/>
      <c r="W954" s="95"/>
      <c r="X954" s="95"/>
      <c r="Y954" s="95"/>
    </row>
    <row r="955">
      <c r="A955" s="95"/>
      <c r="B955" s="95"/>
      <c r="C955" s="95"/>
      <c r="D955" s="95"/>
      <c r="E955" s="95"/>
      <c r="F955" s="95"/>
      <c r="G955" s="95"/>
      <c r="H955" s="95"/>
      <c r="I955" s="95"/>
      <c r="J955" s="95"/>
      <c r="K955" s="95"/>
      <c r="L955" s="95"/>
      <c r="M955" s="95"/>
      <c r="N955" s="95"/>
      <c r="O955" s="95"/>
      <c r="P955" s="95"/>
      <c r="Q955" s="95"/>
      <c r="R955" s="95"/>
      <c r="S955" s="95"/>
      <c r="T955" s="95"/>
      <c r="U955" s="95"/>
      <c r="V955" s="95"/>
      <c r="W955" s="95"/>
      <c r="X955" s="95"/>
      <c r="Y955" s="95"/>
    </row>
    <row r="956">
      <c r="A956" s="95"/>
      <c r="B956" s="95"/>
      <c r="C956" s="95"/>
      <c r="D956" s="95"/>
      <c r="E956" s="95"/>
      <c r="F956" s="95"/>
      <c r="G956" s="95"/>
      <c r="H956" s="95"/>
      <c r="I956" s="95"/>
      <c r="J956" s="95"/>
      <c r="K956" s="95"/>
      <c r="L956" s="95"/>
      <c r="M956" s="95"/>
      <c r="N956" s="95"/>
      <c r="O956" s="95"/>
      <c r="P956" s="95"/>
      <c r="Q956" s="95"/>
      <c r="R956" s="95"/>
      <c r="S956" s="95"/>
      <c r="T956" s="95"/>
      <c r="U956" s="95"/>
      <c r="V956" s="95"/>
      <c r="W956" s="95"/>
      <c r="X956" s="95"/>
      <c r="Y956" s="95"/>
    </row>
    <row r="957">
      <c r="A957" s="95"/>
      <c r="B957" s="95"/>
      <c r="C957" s="95"/>
      <c r="D957" s="95"/>
      <c r="E957" s="95"/>
      <c r="F957" s="95"/>
      <c r="G957" s="95"/>
      <c r="H957" s="95"/>
      <c r="I957" s="95"/>
      <c r="J957" s="95"/>
      <c r="K957" s="95"/>
      <c r="L957" s="95"/>
      <c r="M957" s="95"/>
      <c r="N957" s="95"/>
      <c r="O957" s="95"/>
      <c r="P957" s="95"/>
      <c r="Q957" s="95"/>
      <c r="R957" s="95"/>
      <c r="S957" s="95"/>
      <c r="T957" s="95"/>
      <c r="U957" s="95"/>
      <c r="V957" s="95"/>
      <c r="W957" s="95"/>
      <c r="X957" s="95"/>
      <c r="Y957" s="95"/>
    </row>
    <row r="958">
      <c r="A958" s="95"/>
      <c r="B958" s="95"/>
      <c r="C958" s="95"/>
      <c r="D958" s="95"/>
      <c r="E958" s="95"/>
      <c r="F958" s="95"/>
      <c r="G958" s="95"/>
      <c r="H958" s="95"/>
      <c r="I958" s="95"/>
      <c r="J958" s="95"/>
      <c r="K958" s="95"/>
      <c r="L958" s="95"/>
      <c r="M958" s="95"/>
      <c r="N958" s="95"/>
      <c r="O958" s="95"/>
      <c r="P958" s="95"/>
      <c r="Q958" s="95"/>
      <c r="R958" s="95"/>
      <c r="S958" s="95"/>
      <c r="T958" s="95"/>
      <c r="U958" s="95"/>
      <c r="V958" s="95"/>
      <c r="W958" s="95"/>
      <c r="X958" s="95"/>
      <c r="Y958" s="95"/>
    </row>
    <row r="959">
      <c r="A959" s="95"/>
      <c r="B959" s="95"/>
      <c r="C959" s="95"/>
      <c r="D959" s="95"/>
      <c r="E959" s="95"/>
      <c r="F959" s="95"/>
      <c r="G959" s="95"/>
      <c r="H959" s="95"/>
      <c r="I959" s="95"/>
      <c r="J959" s="95"/>
      <c r="K959" s="95"/>
      <c r="L959" s="95"/>
      <c r="M959" s="95"/>
      <c r="N959" s="95"/>
      <c r="O959" s="95"/>
      <c r="P959" s="95"/>
      <c r="Q959" s="95"/>
      <c r="R959" s="95"/>
      <c r="S959" s="95"/>
      <c r="T959" s="95"/>
      <c r="U959" s="95"/>
      <c r="V959" s="95"/>
      <c r="W959" s="95"/>
      <c r="X959" s="95"/>
      <c r="Y959" s="95"/>
    </row>
    <row r="960">
      <c r="A960" s="95"/>
      <c r="B960" s="95"/>
      <c r="C960" s="95"/>
      <c r="D960" s="95"/>
      <c r="E960" s="95"/>
      <c r="F960" s="95"/>
      <c r="G960" s="95"/>
      <c r="H960" s="95"/>
      <c r="I960" s="95"/>
      <c r="J960" s="95"/>
      <c r="K960" s="95"/>
      <c r="L960" s="95"/>
      <c r="M960" s="95"/>
      <c r="N960" s="95"/>
      <c r="O960" s="95"/>
      <c r="P960" s="95"/>
      <c r="Q960" s="95"/>
      <c r="R960" s="95"/>
      <c r="S960" s="95"/>
      <c r="T960" s="95"/>
      <c r="U960" s="95"/>
      <c r="V960" s="95"/>
      <c r="W960" s="95"/>
      <c r="X960" s="95"/>
      <c r="Y960" s="95"/>
    </row>
    <row r="961">
      <c r="A961" s="95"/>
      <c r="B961" s="95"/>
      <c r="C961" s="95"/>
      <c r="D961" s="95"/>
      <c r="E961" s="95"/>
      <c r="F961" s="95"/>
      <c r="G961" s="95"/>
      <c r="H961" s="95"/>
      <c r="I961" s="95"/>
      <c r="J961" s="95"/>
      <c r="K961" s="95"/>
      <c r="L961" s="95"/>
      <c r="M961" s="95"/>
      <c r="N961" s="95"/>
      <c r="O961" s="95"/>
      <c r="P961" s="95"/>
      <c r="Q961" s="95"/>
      <c r="R961" s="95"/>
      <c r="S961" s="95"/>
      <c r="T961" s="95"/>
      <c r="U961" s="95"/>
      <c r="V961" s="95"/>
      <c r="W961" s="95"/>
      <c r="X961" s="95"/>
      <c r="Y961" s="95"/>
    </row>
    <row r="962">
      <c r="A962" s="95"/>
      <c r="B962" s="95"/>
      <c r="C962" s="95"/>
      <c r="D962" s="95"/>
      <c r="E962" s="95"/>
      <c r="F962" s="95"/>
      <c r="G962" s="95"/>
      <c r="H962" s="95"/>
      <c r="I962" s="95"/>
      <c r="J962" s="95"/>
      <c r="K962" s="95"/>
      <c r="L962" s="95"/>
      <c r="M962" s="95"/>
      <c r="N962" s="95"/>
      <c r="O962" s="95"/>
      <c r="P962" s="95"/>
      <c r="Q962" s="95"/>
      <c r="R962" s="95"/>
      <c r="S962" s="95"/>
      <c r="T962" s="95"/>
      <c r="U962" s="95"/>
      <c r="V962" s="95"/>
      <c r="W962" s="95"/>
      <c r="X962" s="95"/>
      <c r="Y962" s="95"/>
    </row>
    <row r="963">
      <c r="A963" s="95"/>
      <c r="B963" s="95"/>
      <c r="C963" s="95"/>
      <c r="D963" s="95"/>
      <c r="E963" s="95"/>
      <c r="F963" s="95"/>
      <c r="G963" s="95"/>
      <c r="H963" s="95"/>
      <c r="I963" s="95"/>
      <c r="J963" s="95"/>
      <c r="K963" s="95"/>
      <c r="L963" s="95"/>
      <c r="M963" s="95"/>
      <c r="N963" s="95"/>
      <c r="O963" s="95"/>
      <c r="P963" s="95"/>
      <c r="Q963" s="95"/>
      <c r="R963" s="95"/>
      <c r="S963" s="95"/>
      <c r="T963" s="95"/>
      <c r="U963" s="95"/>
      <c r="V963" s="95"/>
      <c r="W963" s="95"/>
      <c r="X963" s="95"/>
      <c r="Y963" s="95"/>
    </row>
    <row r="964">
      <c r="A964" s="95"/>
      <c r="B964" s="95"/>
      <c r="C964" s="95"/>
      <c r="D964" s="95"/>
      <c r="E964" s="95"/>
      <c r="F964" s="95"/>
      <c r="G964" s="95"/>
      <c r="H964" s="95"/>
      <c r="I964" s="95"/>
      <c r="J964" s="95"/>
      <c r="K964" s="95"/>
      <c r="L964" s="95"/>
      <c r="M964" s="95"/>
      <c r="N964" s="95"/>
      <c r="O964" s="95"/>
      <c r="P964" s="95"/>
      <c r="Q964" s="95"/>
      <c r="R964" s="95"/>
      <c r="S964" s="95"/>
      <c r="T964" s="95"/>
      <c r="U964" s="95"/>
      <c r="V964" s="95"/>
      <c r="W964" s="95"/>
      <c r="X964" s="95"/>
      <c r="Y964" s="95"/>
    </row>
    <row r="965">
      <c r="A965" s="95"/>
      <c r="B965" s="95"/>
      <c r="C965" s="95"/>
      <c r="D965" s="95"/>
      <c r="E965" s="95"/>
      <c r="F965" s="95"/>
      <c r="G965" s="95"/>
      <c r="H965" s="95"/>
      <c r="I965" s="95"/>
      <c r="J965" s="95"/>
      <c r="K965" s="95"/>
      <c r="L965" s="95"/>
      <c r="M965" s="95"/>
      <c r="N965" s="95"/>
      <c r="O965" s="95"/>
      <c r="P965" s="95"/>
      <c r="Q965" s="95"/>
      <c r="R965" s="95"/>
      <c r="S965" s="95"/>
      <c r="T965" s="95"/>
      <c r="U965" s="95"/>
      <c r="V965" s="95"/>
      <c r="W965" s="95"/>
      <c r="X965" s="95"/>
      <c r="Y965" s="95"/>
    </row>
    <row r="966">
      <c r="A966" s="95"/>
      <c r="B966" s="95"/>
      <c r="C966" s="95"/>
      <c r="D966" s="95"/>
      <c r="E966" s="95"/>
      <c r="F966" s="95"/>
      <c r="G966" s="95"/>
      <c r="H966" s="95"/>
      <c r="I966" s="95"/>
      <c r="J966" s="95"/>
      <c r="K966" s="95"/>
      <c r="L966" s="95"/>
      <c r="M966" s="95"/>
      <c r="N966" s="95"/>
      <c r="O966" s="95"/>
      <c r="P966" s="95"/>
      <c r="Q966" s="95"/>
      <c r="R966" s="95"/>
      <c r="S966" s="95"/>
      <c r="T966" s="95"/>
      <c r="U966" s="95"/>
      <c r="V966" s="95"/>
      <c r="W966" s="95"/>
      <c r="X966" s="95"/>
      <c r="Y966" s="95"/>
    </row>
    <row r="967">
      <c r="A967" s="95"/>
      <c r="B967" s="95"/>
      <c r="C967" s="95"/>
      <c r="D967" s="95"/>
      <c r="E967" s="95"/>
      <c r="F967" s="95"/>
      <c r="G967" s="95"/>
      <c r="H967" s="95"/>
      <c r="I967" s="95"/>
      <c r="J967" s="95"/>
      <c r="K967" s="95"/>
      <c r="L967" s="95"/>
      <c r="M967" s="95"/>
      <c r="N967" s="95"/>
      <c r="O967" s="95"/>
      <c r="P967" s="95"/>
      <c r="Q967" s="95"/>
      <c r="R967" s="95"/>
      <c r="S967" s="95"/>
      <c r="T967" s="95"/>
      <c r="U967" s="95"/>
      <c r="V967" s="95"/>
      <c r="W967" s="95"/>
      <c r="X967" s="95"/>
      <c r="Y967" s="95"/>
    </row>
    <row r="968">
      <c r="A968" s="95"/>
      <c r="B968" s="95"/>
      <c r="C968" s="95"/>
      <c r="D968" s="95"/>
      <c r="E968" s="95"/>
      <c r="F968" s="95"/>
      <c r="G968" s="95"/>
      <c r="H968" s="95"/>
      <c r="I968" s="95"/>
      <c r="J968" s="95"/>
      <c r="K968" s="95"/>
      <c r="L968" s="95"/>
      <c r="M968" s="95"/>
      <c r="N968" s="95"/>
      <c r="O968" s="95"/>
      <c r="P968" s="95"/>
      <c r="Q968" s="95"/>
      <c r="R968" s="95"/>
      <c r="S968" s="95"/>
      <c r="T968" s="95"/>
      <c r="U968" s="95"/>
      <c r="V968" s="95"/>
      <c r="W968" s="95"/>
      <c r="X968" s="95"/>
      <c r="Y968" s="95"/>
    </row>
    <row r="969">
      <c r="A969" s="95"/>
      <c r="B969" s="95"/>
      <c r="C969" s="95"/>
      <c r="D969" s="95"/>
      <c r="E969" s="95"/>
      <c r="F969" s="95"/>
      <c r="G969" s="95"/>
      <c r="H969" s="95"/>
      <c r="I969" s="95"/>
      <c r="J969" s="95"/>
      <c r="K969" s="95"/>
      <c r="L969" s="95"/>
      <c r="M969" s="95"/>
      <c r="N969" s="95"/>
      <c r="O969" s="95"/>
      <c r="P969" s="95"/>
      <c r="Q969" s="95"/>
      <c r="R969" s="95"/>
      <c r="S969" s="95"/>
      <c r="T969" s="95"/>
      <c r="U969" s="95"/>
      <c r="V969" s="95"/>
      <c r="W969" s="95"/>
      <c r="X969" s="95"/>
      <c r="Y969" s="95"/>
    </row>
    <row r="970">
      <c r="A970" s="95"/>
      <c r="B970" s="95"/>
      <c r="C970" s="95"/>
      <c r="D970" s="95"/>
      <c r="E970" s="95"/>
      <c r="F970" s="95"/>
      <c r="G970" s="95"/>
      <c r="H970" s="95"/>
      <c r="I970" s="95"/>
      <c r="J970" s="95"/>
      <c r="K970" s="95"/>
      <c r="L970" s="95"/>
      <c r="M970" s="95"/>
      <c r="N970" s="95"/>
      <c r="O970" s="95"/>
      <c r="P970" s="95"/>
      <c r="Q970" s="95"/>
      <c r="R970" s="95"/>
      <c r="S970" s="95"/>
      <c r="T970" s="95"/>
      <c r="U970" s="95"/>
      <c r="V970" s="95"/>
      <c r="W970" s="95"/>
      <c r="X970" s="95"/>
      <c r="Y970" s="95"/>
    </row>
    <row r="971">
      <c r="A971" s="95"/>
      <c r="B971" s="95"/>
      <c r="C971" s="95"/>
      <c r="D971" s="95"/>
      <c r="E971" s="95"/>
      <c r="F971" s="95"/>
      <c r="G971" s="95"/>
      <c r="H971" s="95"/>
      <c r="I971" s="95"/>
      <c r="J971" s="95"/>
      <c r="K971" s="95"/>
      <c r="L971" s="95"/>
      <c r="M971" s="95"/>
      <c r="N971" s="95"/>
      <c r="O971" s="95"/>
      <c r="P971" s="95"/>
      <c r="Q971" s="95"/>
      <c r="R971" s="95"/>
      <c r="S971" s="95"/>
      <c r="T971" s="95"/>
      <c r="U971" s="95"/>
      <c r="V971" s="95"/>
      <c r="W971" s="95"/>
      <c r="X971" s="95"/>
      <c r="Y971" s="95"/>
    </row>
    <row r="972">
      <c r="A972" s="95"/>
      <c r="B972" s="95"/>
      <c r="C972" s="95"/>
      <c r="D972" s="95"/>
      <c r="E972" s="95"/>
      <c r="F972" s="95"/>
      <c r="G972" s="95"/>
      <c r="H972" s="95"/>
      <c r="I972" s="95"/>
      <c r="J972" s="95"/>
      <c r="K972" s="95"/>
      <c r="L972" s="95"/>
      <c r="M972" s="95"/>
      <c r="N972" s="95"/>
      <c r="O972" s="95"/>
      <c r="P972" s="95"/>
      <c r="Q972" s="95"/>
      <c r="R972" s="95"/>
      <c r="S972" s="95"/>
      <c r="T972" s="95"/>
      <c r="U972" s="95"/>
      <c r="V972" s="95"/>
      <c r="W972" s="95"/>
      <c r="X972" s="95"/>
      <c r="Y972" s="95"/>
    </row>
    <row r="973">
      <c r="A973" s="95"/>
      <c r="B973" s="95"/>
      <c r="C973" s="95"/>
      <c r="D973" s="95"/>
      <c r="E973" s="95"/>
      <c r="F973" s="95"/>
      <c r="G973" s="95"/>
      <c r="H973" s="95"/>
      <c r="I973" s="95"/>
      <c r="J973" s="95"/>
      <c r="K973" s="95"/>
      <c r="L973" s="95"/>
      <c r="M973" s="95"/>
      <c r="N973" s="95"/>
      <c r="O973" s="95"/>
      <c r="P973" s="95"/>
      <c r="Q973" s="95"/>
      <c r="R973" s="95"/>
      <c r="S973" s="95"/>
      <c r="T973" s="95"/>
      <c r="U973" s="95"/>
      <c r="V973" s="95"/>
      <c r="W973" s="95"/>
      <c r="X973" s="95"/>
      <c r="Y973" s="95"/>
    </row>
    <row r="974">
      <c r="A974" s="95"/>
      <c r="B974" s="95"/>
      <c r="C974" s="95"/>
      <c r="D974" s="95"/>
      <c r="E974" s="95"/>
      <c r="F974" s="95"/>
      <c r="G974" s="95"/>
      <c r="H974" s="95"/>
      <c r="I974" s="95"/>
      <c r="J974" s="95"/>
      <c r="K974" s="95"/>
      <c r="L974" s="95"/>
      <c r="M974" s="95"/>
      <c r="N974" s="95"/>
      <c r="O974" s="95"/>
      <c r="P974" s="95"/>
      <c r="Q974" s="95"/>
      <c r="R974" s="95"/>
      <c r="S974" s="95"/>
      <c r="T974" s="95"/>
      <c r="U974" s="95"/>
      <c r="V974" s="95"/>
      <c r="W974" s="95"/>
      <c r="X974" s="95"/>
      <c r="Y974" s="95"/>
    </row>
    <row r="975">
      <c r="A975" s="95"/>
      <c r="B975" s="95"/>
      <c r="C975" s="95"/>
      <c r="D975" s="95"/>
      <c r="E975" s="95"/>
      <c r="F975" s="95"/>
      <c r="G975" s="95"/>
      <c r="H975" s="95"/>
      <c r="I975" s="95"/>
      <c r="J975" s="95"/>
      <c r="K975" s="95"/>
      <c r="L975" s="95"/>
      <c r="M975" s="95"/>
      <c r="N975" s="95"/>
      <c r="O975" s="95"/>
      <c r="P975" s="95"/>
      <c r="Q975" s="95"/>
      <c r="R975" s="95"/>
      <c r="S975" s="95"/>
      <c r="T975" s="95"/>
      <c r="U975" s="95"/>
      <c r="V975" s="95"/>
      <c r="W975" s="95"/>
      <c r="X975" s="95"/>
      <c r="Y975" s="95"/>
    </row>
    <row r="976">
      <c r="A976" s="95"/>
      <c r="B976" s="95"/>
      <c r="C976" s="95"/>
      <c r="D976" s="95"/>
      <c r="E976" s="95"/>
      <c r="F976" s="95"/>
      <c r="G976" s="95"/>
      <c r="H976" s="95"/>
      <c r="I976" s="95"/>
      <c r="J976" s="95"/>
      <c r="K976" s="95"/>
      <c r="L976" s="95"/>
      <c r="M976" s="95"/>
      <c r="N976" s="95"/>
      <c r="O976" s="95"/>
      <c r="P976" s="95"/>
      <c r="Q976" s="95"/>
      <c r="R976" s="95"/>
      <c r="S976" s="95"/>
      <c r="T976" s="95"/>
      <c r="U976" s="95"/>
      <c r="V976" s="95"/>
      <c r="W976" s="95"/>
      <c r="X976" s="95"/>
      <c r="Y976" s="95"/>
    </row>
    <row r="977">
      <c r="A977" s="95"/>
      <c r="B977" s="95"/>
      <c r="C977" s="95"/>
      <c r="D977" s="95"/>
      <c r="E977" s="95"/>
      <c r="F977" s="95"/>
      <c r="G977" s="95"/>
      <c r="H977" s="95"/>
      <c r="I977" s="95"/>
      <c r="J977" s="95"/>
      <c r="K977" s="95"/>
      <c r="L977" s="95"/>
      <c r="M977" s="95"/>
      <c r="N977" s="95"/>
      <c r="O977" s="95"/>
      <c r="P977" s="95"/>
      <c r="Q977" s="95"/>
      <c r="R977" s="95"/>
      <c r="S977" s="95"/>
      <c r="T977" s="95"/>
      <c r="U977" s="95"/>
      <c r="V977" s="95"/>
      <c r="W977" s="95"/>
      <c r="X977" s="95"/>
      <c r="Y977" s="95"/>
    </row>
    <row r="978">
      <c r="A978" s="95"/>
      <c r="B978" s="95"/>
      <c r="C978" s="95"/>
      <c r="D978" s="95"/>
      <c r="E978" s="95"/>
      <c r="F978" s="95"/>
      <c r="G978" s="95"/>
      <c r="H978" s="95"/>
      <c r="I978" s="95"/>
      <c r="J978" s="95"/>
      <c r="K978" s="95"/>
      <c r="L978" s="95"/>
      <c r="M978" s="95"/>
      <c r="N978" s="95"/>
      <c r="O978" s="95"/>
      <c r="P978" s="95"/>
      <c r="Q978" s="95"/>
      <c r="R978" s="95"/>
      <c r="S978" s="95"/>
      <c r="T978" s="95"/>
      <c r="U978" s="95"/>
      <c r="V978" s="95"/>
      <c r="W978" s="95"/>
      <c r="X978" s="95"/>
      <c r="Y978" s="95"/>
    </row>
    <row r="979">
      <c r="A979" s="95"/>
      <c r="B979" s="95"/>
      <c r="C979" s="95"/>
      <c r="D979" s="95"/>
      <c r="E979" s="95"/>
      <c r="F979" s="95"/>
      <c r="G979" s="95"/>
      <c r="H979" s="95"/>
      <c r="I979" s="95"/>
      <c r="J979" s="95"/>
      <c r="K979" s="95"/>
      <c r="L979" s="95"/>
      <c r="M979" s="95"/>
      <c r="N979" s="95"/>
      <c r="O979" s="95"/>
      <c r="P979" s="95"/>
      <c r="Q979" s="95"/>
      <c r="R979" s="95"/>
      <c r="S979" s="95"/>
      <c r="T979" s="95"/>
      <c r="U979" s="95"/>
      <c r="V979" s="95"/>
      <c r="W979" s="95"/>
      <c r="X979" s="95"/>
      <c r="Y979" s="95"/>
    </row>
    <row r="980">
      <c r="A980" s="95"/>
      <c r="B980" s="95"/>
      <c r="C980" s="95"/>
      <c r="D980" s="95"/>
      <c r="E980" s="95"/>
      <c r="F980" s="95"/>
      <c r="G980" s="95"/>
      <c r="H980" s="95"/>
      <c r="I980" s="95"/>
      <c r="J980" s="95"/>
      <c r="K980" s="95"/>
      <c r="L980" s="95"/>
      <c r="M980" s="95"/>
      <c r="N980" s="95"/>
      <c r="O980" s="95"/>
      <c r="P980" s="95"/>
      <c r="Q980" s="95"/>
      <c r="R980" s="95"/>
      <c r="S980" s="95"/>
      <c r="T980" s="95"/>
      <c r="U980" s="95"/>
      <c r="V980" s="95"/>
      <c r="W980" s="95"/>
      <c r="X980" s="95"/>
      <c r="Y980" s="95"/>
    </row>
    <row r="981">
      <c r="A981" s="95"/>
      <c r="B981" s="95"/>
      <c r="C981" s="95"/>
      <c r="D981" s="95"/>
      <c r="E981" s="95"/>
      <c r="F981" s="95"/>
      <c r="G981" s="95"/>
      <c r="H981" s="95"/>
      <c r="I981" s="95"/>
      <c r="J981" s="95"/>
      <c r="K981" s="95"/>
      <c r="L981" s="95"/>
      <c r="M981" s="95"/>
      <c r="N981" s="95"/>
      <c r="O981" s="95"/>
      <c r="P981" s="95"/>
      <c r="Q981" s="95"/>
      <c r="R981" s="95"/>
      <c r="S981" s="95"/>
      <c r="T981" s="95"/>
      <c r="U981" s="95"/>
      <c r="V981" s="95"/>
      <c r="W981" s="95"/>
      <c r="X981" s="95"/>
      <c r="Y981" s="95"/>
    </row>
    <row r="982">
      <c r="A982" s="95"/>
      <c r="B982" s="95"/>
      <c r="C982" s="95"/>
      <c r="D982" s="95"/>
      <c r="E982" s="95"/>
      <c r="F982" s="95"/>
      <c r="G982" s="95"/>
      <c r="H982" s="95"/>
      <c r="I982" s="95"/>
      <c r="J982" s="95"/>
      <c r="K982" s="95"/>
      <c r="L982" s="95"/>
      <c r="M982" s="95"/>
      <c r="N982" s="95"/>
      <c r="O982" s="95"/>
      <c r="P982" s="95"/>
      <c r="Q982" s="95"/>
      <c r="R982" s="95"/>
      <c r="S982" s="95"/>
      <c r="T982" s="95"/>
      <c r="U982" s="95"/>
      <c r="V982" s="95"/>
      <c r="W982" s="95"/>
      <c r="X982" s="95"/>
      <c r="Y982" s="95"/>
    </row>
    <row r="983">
      <c r="A983" s="95"/>
      <c r="B983" s="95"/>
      <c r="C983" s="95"/>
      <c r="D983" s="95"/>
      <c r="E983" s="95"/>
      <c r="F983" s="95"/>
      <c r="G983" s="95"/>
      <c r="H983" s="95"/>
      <c r="I983" s="95"/>
      <c r="J983" s="95"/>
      <c r="K983" s="95"/>
      <c r="L983" s="95"/>
      <c r="M983" s="95"/>
      <c r="N983" s="95"/>
      <c r="O983" s="95"/>
      <c r="P983" s="95"/>
      <c r="Q983" s="95"/>
      <c r="R983" s="95"/>
      <c r="S983" s="95"/>
      <c r="T983" s="95"/>
      <c r="U983" s="95"/>
      <c r="V983" s="95"/>
      <c r="W983" s="95"/>
      <c r="X983" s="95"/>
      <c r="Y983" s="95"/>
    </row>
    <row r="984">
      <c r="A984" s="95"/>
      <c r="B984" s="95"/>
      <c r="C984" s="95"/>
      <c r="D984" s="95"/>
      <c r="E984" s="95"/>
      <c r="F984" s="95"/>
      <c r="G984" s="95"/>
      <c r="H984" s="95"/>
      <c r="I984" s="95"/>
      <c r="J984" s="95"/>
      <c r="K984" s="95"/>
      <c r="L984" s="95"/>
      <c r="M984" s="95"/>
      <c r="N984" s="95"/>
      <c r="O984" s="95"/>
      <c r="P984" s="95"/>
      <c r="Q984" s="95"/>
      <c r="R984" s="95"/>
      <c r="S984" s="95"/>
      <c r="T984" s="95"/>
      <c r="U984" s="95"/>
      <c r="V984" s="95"/>
      <c r="W984" s="95"/>
      <c r="X984" s="95"/>
      <c r="Y984" s="95"/>
    </row>
    <row r="985">
      <c r="A985" s="95"/>
      <c r="B985" s="95"/>
      <c r="C985" s="95"/>
      <c r="D985" s="95"/>
      <c r="E985" s="95"/>
      <c r="F985" s="95"/>
      <c r="G985" s="95"/>
      <c r="H985" s="95"/>
      <c r="I985" s="95"/>
      <c r="J985" s="95"/>
      <c r="K985" s="95"/>
      <c r="L985" s="95"/>
      <c r="M985" s="95"/>
      <c r="N985" s="95"/>
      <c r="O985" s="95"/>
      <c r="P985" s="95"/>
      <c r="Q985" s="95"/>
      <c r="R985" s="95"/>
      <c r="S985" s="95"/>
      <c r="T985" s="95"/>
      <c r="U985" s="95"/>
      <c r="V985" s="95"/>
      <c r="W985" s="95"/>
      <c r="X985" s="95"/>
      <c r="Y985" s="95"/>
    </row>
    <row r="986">
      <c r="A986" s="95"/>
      <c r="B986" s="95"/>
      <c r="C986" s="95"/>
      <c r="D986" s="95"/>
      <c r="E986" s="95"/>
      <c r="F986" s="95"/>
      <c r="G986" s="95"/>
      <c r="H986" s="95"/>
      <c r="I986" s="95"/>
      <c r="J986" s="95"/>
      <c r="K986" s="95"/>
      <c r="L986" s="95"/>
      <c r="M986" s="95"/>
      <c r="N986" s="95"/>
      <c r="O986" s="95"/>
      <c r="P986" s="95"/>
      <c r="Q986" s="95"/>
      <c r="R986" s="95"/>
      <c r="S986" s="95"/>
      <c r="T986" s="95"/>
      <c r="U986" s="95"/>
      <c r="V986" s="95"/>
      <c r="W986" s="95"/>
      <c r="X986" s="95"/>
      <c r="Y986" s="95"/>
    </row>
    <row r="987">
      <c r="A987" s="95"/>
      <c r="B987" s="95"/>
      <c r="C987" s="95"/>
      <c r="D987" s="95"/>
      <c r="E987" s="95"/>
      <c r="F987" s="95"/>
      <c r="G987" s="95"/>
      <c r="H987" s="95"/>
      <c r="I987" s="95"/>
      <c r="J987" s="95"/>
      <c r="K987" s="95"/>
      <c r="L987" s="95"/>
      <c r="M987" s="95"/>
      <c r="N987" s="95"/>
      <c r="O987" s="95"/>
      <c r="P987" s="95"/>
      <c r="Q987" s="95"/>
      <c r="R987" s="95"/>
      <c r="S987" s="95"/>
      <c r="T987" s="95"/>
      <c r="U987" s="95"/>
      <c r="V987" s="95"/>
      <c r="W987" s="95"/>
      <c r="X987" s="95"/>
      <c r="Y987" s="95"/>
    </row>
    <row r="988">
      <c r="A988" s="95"/>
      <c r="B988" s="95"/>
      <c r="C988" s="95"/>
      <c r="D988" s="95"/>
      <c r="E988" s="95"/>
      <c r="F988" s="95"/>
      <c r="G988" s="95"/>
      <c r="H988" s="95"/>
      <c r="I988" s="95"/>
      <c r="J988" s="95"/>
      <c r="K988" s="95"/>
      <c r="L988" s="95"/>
      <c r="M988" s="95"/>
      <c r="N988" s="95"/>
      <c r="O988" s="95"/>
      <c r="P988" s="95"/>
      <c r="Q988" s="95"/>
      <c r="R988" s="95"/>
      <c r="S988" s="95"/>
      <c r="T988" s="95"/>
      <c r="U988" s="95"/>
      <c r="V988" s="95"/>
      <c r="W988" s="95"/>
      <c r="X988" s="95"/>
      <c r="Y988" s="95"/>
    </row>
    <row r="989">
      <c r="A989" s="95"/>
      <c r="B989" s="95"/>
      <c r="C989" s="95"/>
      <c r="D989" s="95"/>
      <c r="E989" s="95"/>
      <c r="F989" s="95"/>
      <c r="G989" s="95"/>
      <c r="H989" s="95"/>
      <c r="I989" s="95"/>
      <c r="J989" s="95"/>
      <c r="K989" s="95"/>
      <c r="L989" s="95"/>
      <c r="M989" s="95"/>
      <c r="N989" s="95"/>
      <c r="O989" s="95"/>
      <c r="P989" s="95"/>
      <c r="Q989" s="95"/>
      <c r="R989" s="95"/>
      <c r="S989" s="95"/>
      <c r="T989" s="95"/>
      <c r="U989" s="95"/>
      <c r="V989" s="95"/>
      <c r="W989" s="95"/>
      <c r="X989" s="95"/>
      <c r="Y989" s="95"/>
    </row>
    <row r="990">
      <c r="A990" s="95"/>
      <c r="B990" s="95"/>
      <c r="C990" s="95"/>
      <c r="D990" s="95"/>
      <c r="E990" s="95"/>
      <c r="F990" s="95"/>
      <c r="G990" s="95"/>
      <c r="H990" s="95"/>
      <c r="I990" s="95"/>
      <c r="J990" s="95"/>
      <c r="K990" s="95"/>
      <c r="L990" s="95"/>
      <c r="M990" s="95"/>
      <c r="N990" s="95"/>
      <c r="O990" s="95"/>
      <c r="P990" s="95"/>
      <c r="Q990" s="95"/>
      <c r="R990" s="95"/>
      <c r="S990" s="95"/>
      <c r="T990" s="95"/>
      <c r="U990" s="95"/>
      <c r="V990" s="95"/>
      <c r="W990" s="95"/>
      <c r="X990" s="95"/>
      <c r="Y990" s="95"/>
    </row>
    <row r="991">
      <c r="A991" s="95"/>
      <c r="B991" s="95"/>
      <c r="C991" s="95"/>
      <c r="D991" s="95"/>
      <c r="E991" s="95"/>
      <c r="F991" s="95"/>
      <c r="G991" s="95"/>
      <c r="H991" s="95"/>
      <c r="I991" s="95"/>
      <c r="J991" s="95"/>
      <c r="K991" s="95"/>
      <c r="L991" s="95"/>
      <c r="M991" s="95"/>
      <c r="N991" s="95"/>
      <c r="O991" s="95"/>
      <c r="P991" s="95"/>
      <c r="Q991" s="95"/>
      <c r="R991" s="95"/>
      <c r="S991" s="95"/>
      <c r="T991" s="95"/>
      <c r="U991" s="95"/>
      <c r="V991" s="95"/>
      <c r="W991" s="95"/>
      <c r="X991" s="95"/>
      <c r="Y991" s="95"/>
    </row>
    <row r="992">
      <c r="A992" s="95"/>
      <c r="B992" s="95"/>
      <c r="C992" s="95"/>
      <c r="D992" s="95"/>
      <c r="E992" s="95"/>
      <c r="F992" s="95"/>
      <c r="G992" s="95"/>
      <c r="H992" s="95"/>
      <c r="I992" s="95"/>
      <c r="J992" s="95"/>
      <c r="K992" s="95"/>
      <c r="L992" s="95"/>
      <c r="M992" s="95"/>
      <c r="N992" s="95"/>
      <c r="O992" s="95"/>
      <c r="P992" s="95"/>
      <c r="Q992" s="95"/>
      <c r="R992" s="95"/>
      <c r="S992" s="95"/>
      <c r="T992" s="95"/>
      <c r="U992" s="95"/>
      <c r="V992" s="95"/>
      <c r="W992" s="95"/>
      <c r="X992" s="95"/>
      <c r="Y992" s="95"/>
    </row>
    <row r="993">
      <c r="A993" s="95"/>
      <c r="B993" s="95"/>
      <c r="C993" s="95"/>
      <c r="D993" s="95"/>
      <c r="E993" s="95"/>
      <c r="F993" s="95"/>
      <c r="G993" s="95"/>
      <c r="H993" s="95"/>
      <c r="I993" s="95"/>
      <c r="J993" s="95"/>
      <c r="K993" s="95"/>
      <c r="L993" s="95"/>
      <c r="M993" s="95"/>
      <c r="N993" s="95"/>
      <c r="O993" s="95"/>
      <c r="P993" s="95"/>
      <c r="Q993" s="95"/>
      <c r="R993" s="95"/>
      <c r="S993" s="95"/>
      <c r="T993" s="95"/>
      <c r="U993" s="95"/>
      <c r="V993" s="95"/>
      <c r="W993" s="95"/>
      <c r="X993" s="95"/>
      <c r="Y993" s="95"/>
    </row>
    <row r="994">
      <c r="A994" s="95"/>
      <c r="B994" s="95"/>
      <c r="C994" s="95"/>
      <c r="D994" s="95"/>
      <c r="E994" s="95"/>
      <c r="F994" s="95"/>
      <c r="G994" s="95"/>
      <c r="H994" s="95"/>
      <c r="I994" s="95"/>
      <c r="J994" s="95"/>
      <c r="K994" s="95"/>
      <c r="L994" s="95"/>
      <c r="M994" s="95"/>
      <c r="N994" s="95"/>
      <c r="O994" s="95"/>
      <c r="P994" s="95"/>
      <c r="Q994" s="95"/>
      <c r="R994" s="95"/>
      <c r="S994" s="95"/>
      <c r="T994" s="95"/>
      <c r="U994" s="95"/>
      <c r="V994" s="95"/>
      <c r="W994" s="95"/>
      <c r="X994" s="95"/>
      <c r="Y994" s="95"/>
    </row>
    <row r="995">
      <c r="A995" s="95"/>
      <c r="B995" s="95"/>
      <c r="C995" s="95"/>
      <c r="D995" s="95"/>
      <c r="E995" s="95"/>
      <c r="F995" s="95"/>
      <c r="G995" s="95"/>
      <c r="H995" s="95"/>
      <c r="I995" s="95"/>
      <c r="J995" s="95"/>
      <c r="K995" s="95"/>
      <c r="L995" s="95"/>
      <c r="M995" s="95"/>
      <c r="N995" s="95"/>
      <c r="O995" s="95"/>
      <c r="P995" s="95"/>
      <c r="Q995" s="95"/>
      <c r="R995" s="95"/>
      <c r="S995" s="95"/>
      <c r="T995" s="95"/>
      <c r="U995" s="95"/>
      <c r="V995" s="95"/>
      <c r="W995" s="95"/>
      <c r="X995" s="95"/>
      <c r="Y995" s="95"/>
    </row>
    <row r="996">
      <c r="A996" s="95"/>
      <c r="B996" s="95"/>
      <c r="C996" s="95"/>
      <c r="D996" s="95"/>
      <c r="E996" s="95"/>
      <c r="F996" s="95"/>
      <c r="G996" s="95"/>
      <c r="H996" s="95"/>
      <c r="I996" s="95"/>
      <c r="J996" s="95"/>
      <c r="K996" s="95"/>
      <c r="L996" s="95"/>
      <c r="M996" s="95"/>
      <c r="N996" s="95"/>
      <c r="O996" s="95"/>
      <c r="P996" s="95"/>
      <c r="Q996" s="95"/>
      <c r="R996" s="95"/>
      <c r="S996" s="95"/>
      <c r="T996" s="95"/>
      <c r="U996" s="95"/>
      <c r="V996" s="95"/>
      <c r="W996" s="95"/>
      <c r="X996" s="95"/>
      <c r="Y996" s="95"/>
    </row>
    <row r="997">
      <c r="A997" s="95"/>
      <c r="B997" s="95"/>
      <c r="C997" s="95"/>
      <c r="D997" s="95"/>
      <c r="E997" s="95"/>
      <c r="F997" s="95"/>
      <c r="G997" s="95"/>
      <c r="H997" s="95"/>
      <c r="I997" s="95"/>
      <c r="J997" s="95"/>
      <c r="K997" s="95"/>
      <c r="L997" s="95"/>
      <c r="M997" s="95"/>
      <c r="N997" s="95"/>
      <c r="O997" s="95"/>
      <c r="P997" s="95"/>
      <c r="Q997" s="95"/>
      <c r="R997" s="95"/>
      <c r="S997" s="95"/>
      <c r="T997" s="95"/>
      <c r="U997" s="95"/>
      <c r="V997" s="95"/>
      <c r="W997" s="95"/>
      <c r="X997" s="95"/>
      <c r="Y997" s="95"/>
    </row>
    <row r="998">
      <c r="A998" s="95"/>
      <c r="B998" s="95"/>
      <c r="C998" s="95"/>
      <c r="D998" s="95"/>
      <c r="E998" s="95"/>
      <c r="F998" s="95"/>
      <c r="G998" s="95"/>
      <c r="H998" s="95"/>
      <c r="I998" s="95"/>
      <c r="J998" s="95"/>
      <c r="K998" s="95"/>
      <c r="L998" s="95"/>
      <c r="M998" s="95"/>
      <c r="N998" s="95"/>
      <c r="O998" s="95"/>
      <c r="P998" s="95"/>
      <c r="Q998" s="95"/>
      <c r="R998" s="95"/>
      <c r="S998" s="95"/>
      <c r="T998" s="95"/>
      <c r="U998" s="95"/>
      <c r="V998" s="95"/>
      <c r="W998" s="95"/>
      <c r="X998" s="95"/>
      <c r="Y998" s="95"/>
    </row>
    <row r="999">
      <c r="A999" s="95"/>
      <c r="B999" s="95"/>
      <c r="C999" s="95"/>
      <c r="D999" s="95"/>
      <c r="E999" s="95"/>
      <c r="F999" s="95"/>
      <c r="G999" s="95"/>
      <c r="H999" s="95"/>
      <c r="I999" s="95"/>
      <c r="J999" s="95"/>
      <c r="K999" s="95"/>
      <c r="L999" s="95"/>
      <c r="M999" s="95"/>
      <c r="N999" s="95"/>
      <c r="O999" s="95"/>
      <c r="P999" s="95"/>
      <c r="Q999" s="95"/>
      <c r="R999" s="95"/>
      <c r="S999" s="95"/>
      <c r="T999" s="95"/>
      <c r="U999" s="95"/>
      <c r="V999" s="95"/>
      <c r="W999" s="95"/>
      <c r="X999" s="95"/>
      <c r="Y999" s="95"/>
    </row>
    <row r="1000">
      <c r="A1000" s="95"/>
      <c r="B1000" s="95"/>
      <c r="C1000" s="95"/>
      <c r="D1000" s="95"/>
      <c r="E1000" s="95"/>
      <c r="F1000" s="95"/>
      <c r="G1000" s="95"/>
      <c r="H1000" s="95"/>
      <c r="I1000" s="95"/>
      <c r="J1000" s="95"/>
      <c r="K1000" s="95"/>
      <c r="L1000" s="95"/>
      <c r="M1000" s="95"/>
      <c r="N1000" s="95"/>
      <c r="O1000" s="95"/>
      <c r="P1000" s="95"/>
      <c r="Q1000" s="95"/>
      <c r="R1000" s="95"/>
      <c r="S1000" s="95"/>
      <c r="T1000" s="95"/>
      <c r="U1000" s="95"/>
      <c r="V1000" s="95"/>
      <c r="W1000" s="95"/>
      <c r="X1000" s="95"/>
      <c r="Y1000" s="95"/>
    </row>
    <row r="1001">
      <c r="C1001" s="95"/>
      <c r="D1001" s="95"/>
      <c r="E1001" s="95"/>
      <c r="F1001" s="95"/>
      <c r="G1001" s="95"/>
      <c r="H1001" s="95"/>
      <c r="I1001" s="95"/>
      <c r="J1001" s="95"/>
      <c r="K1001" s="95"/>
      <c r="L1001" s="95"/>
      <c r="M1001" s="95"/>
      <c r="N1001" s="95"/>
      <c r="O1001" s="95"/>
      <c r="P1001" s="95"/>
      <c r="Q1001" s="95"/>
      <c r="R1001" s="95"/>
      <c r="S1001" s="95"/>
      <c r="T1001" s="95"/>
      <c r="U1001" s="95"/>
      <c r="V1001" s="95"/>
      <c r="W1001" s="95"/>
      <c r="X1001" s="95"/>
      <c r="Y1001" s="95"/>
    </row>
    <row r="1002">
      <c r="C1002" s="95"/>
      <c r="D1002" s="95"/>
      <c r="E1002" s="95"/>
      <c r="F1002" s="95"/>
      <c r="G1002" s="95"/>
      <c r="H1002" s="95"/>
      <c r="I1002" s="95"/>
      <c r="J1002" s="95"/>
      <c r="K1002" s="95"/>
      <c r="L1002" s="95"/>
      <c r="M1002" s="95"/>
      <c r="N1002" s="95"/>
      <c r="O1002" s="95"/>
      <c r="P1002" s="95"/>
      <c r="Q1002" s="95"/>
      <c r="R1002" s="95"/>
      <c r="S1002" s="95"/>
      <c r="T1002" s="95"/>
      <c r="U1002" s="95"/>
      <c r="V1002" s="95"/>
      <c r="W1002" s="95"/>
      <c r="X1002" s="95"/>
      <c r="Y1002" s="95"/>
    </row>
    <row r="1003">
      <c r="C1003" s="95"/>
      <c r="D1003" s="95"/>
      <c r="E1003" s="95"/>
      <c r="F1003" s="95"/>
      <c r="G1003" s="95"/>
      <c r="H1003" s="95"/>
      <c r="I1003" s="95"/>
      <c r="J1003" s="95"/>
      <c r="K1003" s="95"/>
      <c r="L1003" s="95"/>
      <c r="M1003" s="95"/>
      <c r="N1003" s="95"/>
      <c r="O1003" s="95"/>
      <c r="P1003" s="95"/>
      <c r="Q1003" s="95"/>
      <c r="R1003" s="95"/>
      <c r="S1003" s="95"/>
      <c r="T1003" s="95"/>
      <c r="U1003" s="95"/>
      <c r="V1003" s="95"/>
      <c r="W1003" s="95"/>
      <c r="X1003" s="95"/>
      <c r="Y1003" s="95"/>
    </row>
    <row r="1004">
      <c r="C1004" s="95"/>
      <c r="D1004" s="95"/>
      <c r="E1004" s="95"/>
      <c r="F1004" s="95"/>
      <c r="G1004" s="95"/>
      <c r="H1004" s="95"/>
      <c r="I1004" s="95"/>
      <c r="J1004" s="95"/>
      <c r="K1004" s="95"/>
      <c r="L1004" s="95"/>
      <c r="M1004" s="95"/>
      <c r="N1004" s="95"/>
      <c r="O1004" s="95"/>
      <c r="P1004" s="95"/>
      <c r="Q1004" s="95"/>
      <c r="R1004" s="95"/>
      <c r="S1004" s="95"/>
      <c r="T1004" s="95"/>
      <c r="U1004" s="95"/>
      <c r="V1004" s="95"/>
      <c r="W1004" s="95"/>
      <c r="X1004" s="95"/>
      <c r="Y1004" s="95"/>
    </row>
    <row r="1005">
      <c r="C1005" s="95"/>
      <c r="D1005" s="95"/>
      <c r="E1005" s="95"/>
      <c r="F1005" s="95"/>
      <c r="G1005" s="95"/>
      <c r="H1005" s="95"/>
      <c r="I1005" s="95"/>
      <c r="J1005" s="95"/>
      <c r="K1005" s="95"/>
      <c r="L1005" s="95"/>
      <c r="M1005" s="95"/>
      <c r="N1005" s="95"/>
      <c r="O1005" s="95"/>
      <c r="P1005" s="95"/>
      <c r="Q1005" s="95"/>
      <c r="R1005" s="95"/>
      <c r="S1005" s="95"/>
      <c r="T1005" s="95"/>
      <c r="U1005" s="95"/>
      <c r="V1005" s="95"/>
      <c r="W1005" s="95"/>
      <c r="X1005" s="95"/>
      <c r="Y1005" s="95"/>
    </row>
    <row r="1006">
      <c r="C1006" s="95"/>
      <c r="D1006" s="95"/>
      <c r="E1006" s="95"/>
      <c r="F1006" s="95"/>
      <c r="G1006" s="95"/>
      <c r="H1006" s="95"/>
      <c r="I1006" s="95"/>
      <c r="J1006" s="95"/>
      <c r="K1006" s="95"/>
      <c r="L1006" s="95"/>
      <c r="M1006" s="95"/>
      <c r="N1006" s="95"/>
      <c r="O1006" s="95"/>
      <c r="P1006" s="95"/>
      <c r="Q1006" s="95"/>
      <c r="R1006" s="95"/>
      <c r="S1006" s="95"/>
      <c r="T1006" s="95"/>
      <c r="U1006" s="95"/>
      <c r="V1006" s="95"/>
      <c r="W1006" s="95"/>
      <c r="X1006" s="95"/>
      <c r="Y1006" s="95"/>
    </row>
    <row r="1007">
      <c r="C1007" s="95"/>
      <c r="D1007" s="95"/>
      <c r="E1007" s="95"/>
      <c r="F1007" s="95"/>
      <c r="G1007" s="95"/>
      <c r="H1007" s="95"/>
      <c r="I1007" s="95"/>
      <c r="J1007" s="95"/>
      <c r="K1007" s="95"/>
      <c r="L1007" s="95"/>
      <c r="M1007" s="95"/>
      <c r="N1007" s="95"/>
      <c r="O1007" s="95"/>
      <c r="P1007" s="95"/>
      <c r="Q1007" s="95"/>
      <c r="R1007" s="95"/>
      <c r="S1007" s="95"/>
      <c r="T1007" s="95"/>
      <c r="U1007" s="95"/>
      <c r="V1007" s="95"/>
      <c r="W1007" s="95"/>
      <c r="X1007" s="95"/>
      <c r="Y1007" s="95"/>
    </row>
    <row r="1008">
      <c r="D1008" s="95"/>
      <c r="E1008" s="95"/>
      <c r="F1008" s="95"/>
      <c r="G1008" s="95"/>
      <c r="H1008" s="95"/>
      <c r="I1008" s="95"/>
      <c r="J1008" s="95"/>
      <c r="K1008" s="95"/>
      <c r="L1008" s="95"/>
      <c r="M1008" s="95"/>
      <c r="N1008" s="95"/>
      <c r="O1008" s="95"/>
      <c r="P1008" s="95"/>
      <c r="Q1008" s="95"/>
      <c r="R1008" s="95"/>
      <c r="S1008" s="95"/>
      <c r="T1008" s="95"/>
      <c r="U1008" s="95"/>
      <c r="V1008" s="95"/>
      <c r="W1008" s="95"/>
      <c r="X1008" s="95"/>
      <c r="Y1008" s="95"/>
    </row>
    <row r="1009">
      <c r="F1009" s="95"/>
      <c r="G1009" s="95"/>
      <c r="H1009" s="95"/>
      <c r="I1009" s="95"/>
      <c r="J1009" s="95"/>
      <c r="K1009" s="95"/>
      <c r="L1009" s="95"/>
      <c r="M1009" s="95"/>
      <c r="N1009" s="95"/>
      <c r="O1009" s="95"/>
      <c r="P1009" s="95"/>
      <c r="Q1009" s="95"/>
      <c r="R1009" s="95"/>
      <c r="S1009" s="95"/>
      <c r="T1009" s="95"/>
      <c r="U1009" s="95"/>
      <c r="V1009" s="95"/>
      <c r="W1009" s="95"/>
      <c r="X1009" s="95"/>
      <c r="Y1009" s="95"/>
    </row>
    <row r="1010">
      <c r="F1010" s="95"/>
      <c r="G1010" s="95"/>
      <c r="H1010" s="95"/>
      <c r="I1010" s="95"/>
      <c r="J1010" s="95"/>
      <c r="K1010" s="95"/>
      <c r="L1010" s="95"/>
      <c r="M1010" s="95"/>
      <c r="N1010" s="95"/>
      <c r="O1010" s="95"/>
      <c r="P1010" s="95"/>
      <c r="Q1010" s="95"/>
      <c r="R1010" s="95"/>
      <c r="S1010" s="95"/>
      <c r="T1010" s="95"/>
      <c r="U1010" s="95"/>
      <c r="V1010" s="95"/>
      <c r="W1010" s="95"/>
      <c r="X1010" s="95"/>
      <c r="Y1010" s="95"/>
    </row>
    <row r="1011">
      <c r="F1011" s="95"/>
      <c r="G1011" s="95"/>
      <c r="H1011" s="95"/>
      <c r="I1011" s="95"/>
      <c r="J1011" s="95"/>
      <c r="K1011" s="95"/>
      <c r="L1011" s="95"/>
      <c r="M1011" s="95"/>
      <c r="N1011" s="95"/>
      <c r="O1011" s="95"/>
      <c r="P1011" s="95"/>
      <c r="Q1011" s="95"/>
      <c r="R1011" s="95"/>
      <c r="S1011" s="95"/>
      <c r="T1011" s="95"/>
      <c r="U1011" s="95"/>
      <c r="V1011" s="95"/>
      <c r="W1011" s="95"/>
      <c r="X1011" s="95"/>
      <c r="Y1011" s="95"/>
    </row>
    <row r="1012">
      <c r="F1012" s="95"/>
      <c r="G1012" s="95"/>
      <c r="H1012" s="95"/>
      <c r="I1012" s="95"/>
      <c r="J1012" s="95"/>
      <c r="K1012" s="95"/>
      <c r="L1012" s="95"/>
      <c r="M1012" s="95"/>
      <c r="N1012" s="95"/>
      <c r="O1012" s="95"/>
      <c r="P1012" s="95"/>
      <c r="Q1012" s="95"/>
      <c r="R1012" s="95"/>
      <c r="S1012" s="95"/>
      <c r="T1012" s="95"/>
      <c r="U1012" s="95"/>
      <c r="V1012" s="95"/>
      <c r="W1012" s="95"/>
      <c r="X1012" s="95"/>
      <c r="Y1012" s="95"/>
    </row>
    <row r="1013">
      <c r="F1013" s="95"/>
      <c r="G1013" s="95"/>
      <c r="H1013" s="95"/>
      <c r="I1013" s="95"/>
      <c r="J1013" s="95"/>
      <c r="K1013" s="95"/>
      <c r="L1013" s="95"/>
      <c r="M1013" s="95"/>
      <c r="N1013" s="95"/>
      <c r="O1013" s="95"/>
      <c r="P1013" s="95"/>
      <c r="Q1013" s="95"/>
      <c r="R1013" s="95"/>
      <c r="S1013" s="95"/>
      <c r="T1013" s="95"/>
      <c r="U1013" s="95"/>
      <c r="V1013" s="95"/>
      <c r="W1013" s="95"/>
      <c r="X1013" s="95"/>
      <c r="Y1013" s="95"/>
    </row>
  </sheetData>
  <mergeCells count="9">
    <mergeCell ref="A8:B8"/>
    <mergeCell ref="A9:B9"/>
    <mergeCell ref="A1:C1"/>
    <mergeCell ref="A2:B2"/>
    <mergeCell ref="A3:B3"/>
    <mergeCell ref="A4:B4"/>
    <mergeCell ref="A5:B5"/>
    <mergeCell ref="A6:B6"/>
    <mergeCell ref="A7:B7"/>
  </mergeCells>
  <conditionalFormatting sqref="C9">
    <cfRule type="colorScale" priority="1">
      <colorScale>
        <cfvo type="formula" val="0"/>
        <cfvo type="formula" val="0.5"/>
        <cfvo type="formula" val="1"/>
        <color rgb="FFE67C73"/>
        <color rgb="FFFFD666"/>
        <color rgb="FFB7E1CD"/>
      </colorScale>
    </cfRule>
  </conditionalFormatting>
  <conditionalFormatting sqref="B27:B49">
    <cfRule type="containsText" dxfId="0" priority="2" operator="containsText" text="Complete">
      <formula>NOT(ISERROR(SEARCH(("Complete"),(B27))))</formula>
    </cfRule>
  </conditionalFormatting>
  <conditionalFormatting sqref="B27:B49">
    <cfRule type="containsText" dxfId="6" priority="3" operator="containsText" text="In Progress">
      <formula>NOT(ISERROR(SEARCH(("In Progress"),(B27))))</formula>
    </cfRule>
  </conditionalFormatting>
  <conditionalFormatting sqref="B27:B49">
    <cfRule type="containsText" dxfId="5" priority="4" operator="containsText" text="Not Started">
      <formula>NOT(ISERROR(SEARCH(("Not Started"),(B27))))</formula>
    </cfRule>
  </conditionalFormatting>
  <dataValidations>
    <dataValidation type="list" allowBlank="1" sqref="B27:B48">
      <formula1>"Not Started,In Progress,Complete"</formula1>
    </dataValidation>
  </dataValidations>
  <hyperlinks>
    <hyperlink display="Receiving" location="null!A1" ref="A19"/>
    <hyperlink display="Inventory Management" location="null!A1" ref="A20"/>
    <hyperlink display="Outbound - Waving" location="null!A1" ref="A21"/>
    <hyperlink display="Outbound - Picking/Packing" location="null!A1" ref="A22"/>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1.13"/>
    <col customWidth="1" min="2" max="2" width="17.63"/>
    <col customWidth="1" min="3" max="3" width="9.88"/>
    <col customWidth="1" min="4" max="4" width="59.0"/>
    <col customWidth="1" min="5" max="5" width="62.0"/>
    <col customWidth="1" min="6" max="6" width="16.25"/>
    <col customWidth="1" min="7" max="7" width="18.88"/>
    <col customWidth="1" min="10" max="11" width="38.0"/>
  </cols>
  <sheetData>
    <row r="1">
      <c r="A1" s="132" t="s">
        <v>157</v>
      </c>
      <c r="B1" s="57"/>
      <c r="C1" s="133" t="str">
        <f>'Test Case Summary'!C2</f>
        <v>Go West Supply</v>
      </c>
      <c r="D1" s="134"/>
      <c r="E1" s="134"/>
      <c r="F1" s="135"/>
      <c r="G1" s="135"/>
      <c r="H1" s="134"/>
      <c r="I1" s="134"/>
      <c r="J1" s="135"/>
      <c r="K1" s="135"/>
      <c r="L1" s="136"/>
      <c r="M1" s="136"/>
      <c r="N1" s="136"/>
      <c r="O1" s="136"/>
      <c r="P1" s="136"/>
      <c r="Q1" s="136"/>
      <c r="R1" s="136"/>
      <c r="S1" s="136"/>
      <c r="T1" s="136"/>
      <c r="U1" s="136"/>
      <c r="V1" s="136"/>
      <c r="W1" s="136"/>
      <c r="X1" s="136"/>
      <c r="Y1" s="136"/>
      <c r="Z1" s="136"/>
    </row>
    <row r="2">
      <c r="A2" s="132" t="s">
        <v>159</v>
      </c>
      <c r="B2" s="57"/>
      <c r="C2" s="137" t="str">
        <f>'Test Case Summary'!C3</f>
        <v>GOWEST</v>
      </c>
      <c r="D2" s="134"/>
      <c r="E2" s="134"/>
      <c r="F2" s="135"/>
      <c r="G2" s="135"/>
      <c r="H2" s="134"/>
      <c r="I2" s="134"/>
      <c r="J2" s="135"/>
      <c r="K2" s="135"/>
      <c r="L2" s="136"/>
      <c r="M2" s="136"/>
      <c r="N2" s="136"/>
      <c r="O2" s="136"/>
      <c r="P2" s="136"/>
      <c r="Q2" s="136"/>
      <c r="R2" s="136"/>
      <c r="S2" s="136"/>
      <c r="T2" s="136"/>
      <c r="U2" s="136"/>
      <c r="V2" s="136"/>
      <c r="W2" s="136"/>
      <c r="X2" s="136"/>
      <c r="Y2" s="136"/>
      <c r="Z2" s="136"/>
    </row>
    <row r="3">
      <c r="A3" s="132" t="s">
        <v>180</v>
      </c>
      <c r="B3" s="57"/>
      <c r="C3" s="137" t="s">
        <v>132</v>
      </c>
      <c r="D3" s="134"/>
      <c r="E3" s="134"/>
      <c r="F3" s="135"/>
      <c r="G3" s="135"/>
      <c r="H3" s="134"/>
      <c r="I3" s="134"/>
      <c r="J3" s="135"/>
      <c r="K3" s="135"/>
      <c r="L3" s="136"/>
      <c r="M3" s="136"/>
      <c r="N3" s="136"/>
      <c r="O3" s="136"/>
      <c r="P3" s="136"/>
      <c r="Q3" s="136"/>
      <c r="R3" s="136"/>
      <c r="S3" s="136"/>
      <c r="T3" s="136"/>
      <c r="U3" s="136"/>
      <c r="V3" s="136"/>
      <c r="W3" s="136"/>
      <c r="X3" s="136"/>
      <c r="Y3" s="136"/>
      <c r="Z3" s="136"/>
    </row>
    <row r="4">
      <c r="A4" s="132" t="s">
        <v>181</v>
      </c>
      <c r="B4" s="57"/>
      <c r="C4" s="138">
        <f>TODAY()</f>
        <v>45881</v>
      </c>
      <c r="D4" s="134"/>
      <c r="E4" s="134"/>
      <c r="F4" s="135"/>
      <c r="G4" s="135"/>
      <c r="H4" s="134"/>
      <c r="I4" s="134"/>
      <c r="J4" s="135"/>
      <c r="K4" s="135"/>
      <c r="L4" s="136"/>
      <c r="M4" s="136"/>
      <c r="N4" s="136"/>
      <c r="O4" s="136"/>
      <c r="P4" s="136"/>
      <c r="Q4" s="136"/>
      <c r="R4" s="136"/>
      <c r="S4" s="136"/>
      <c r="T4" s="136"/>
      <c r="U4" s="136"/>
      <c r="V4" s="136"/>
      <c r="W4" s="136"/>
      <c r="X4" s="136"/>
      <c r="Y4" s="136"/>
      <c r="Z4" s="136"/>
    </row>
    <row r="5">
      <c r="A5" s="132" t="s">
        <v>160</v>
      </c>
      <c r="B5" s="57"/>
      <c r="C5" s="137">
        <f>countif(I:I, "Fail") + countif(I:I, "Pass") + countif(I:I, "Ready for Testing")</f>
        <v>21</v>
      </c>
      <c r="D5" s="134"/>
      <c r="E5" s="134"/>
      <c r="F5" s="135"/>
      <c r="G5" s="135"/>
      <c r="H5" s="134"/>
      <c r="I5" s="134"/>
      <c r="J5" s="135"/>
      <c r="K5" s="135"/>
      <c r="L5" s="136"/>
      <c r="M5" s="136"/>
      <c r="N5" s="136"/>
      <c r="O5" s="136"/>
      <c r="P5" s="136"/>
      <c r="Q5" s="136"/>
      <c r="R5" s="136"/>
      <c r="S5" s="136"/>
      <c r="T5" s="136"/>
      <c r="U5" s="136"/>
      <c r="V5" s="136"/>
      <c r="W5" s="136"/>
      <c r="X5" s="136"/>
      <c r="Y5" s="136"/>
      <c r="Z5" s="136"/>
    </row>
    <row r="6">
      <c r="A6" s="132" t="s">
        <v>161</v>
      </c>
      <c r="B6" s="57"/>
      <c r="C6" s="137">
        <f>countif(I:I, "Fail") + countif(I:I, "Pass")</f>
        <v>21</v>
      </c>
      <c r="D6" s="134"/>
      <c r="E6" s="134"/>
      <c r="F6" s="135"/>
      <c r="G6" s="135"/>
      <c r="H6" s="134"/>
      <c r="I6" s="134"/>
      <c r="J6" s="135"/>
      <c r="K6" s="135"/>
      <c r="L6" s="136"/>
      <c r="M6" s="136"/>
      <c r="N6" s="136"/>
      <c r="O6" s="136"/>
      <c r="P6" s="136"/>
      <c r="Q6" s="136"/>
      <c r="R6" s="136"/>
      <c r="S6" s="136"/>
      <c r="T6" s="136"/>
      <c r="U6" s="136"/>
      <c r="V6" s="136"/>
      <c r="W6" s="136"/>
      <c r="X6" s="136"/>
      <c r="Y6" s="136"/>
      <c r="Z6" s="136"/>
    </row>
    <row r="7">
      <c r="A7" s="132" t="s">
        <v>182</v>
      </c>
      <c r="B7" s="57"/>
      <c r="C7" s="137">
        <f>countIf(I:I,"Ready for Testing")</f>
        <v>0</v>
      </c>
      <c r="D7" s="134"/>
      <c r="E7" s="134"/>
      <c r="F7" s="135"/>
      <c r="G7" s="135"/>
      <c r="H7" s="134"/>
      <c r="I7" s="134"/>
      <c r="J7" s="135"/>
      <c r="K7" s="135"/>
      <c r="L7" s="136"/>
      <c r="M7" s="136"/>
      <c r="N7" s="136"/>
      <c r="O7" s="136"/>
      <c r="P7" s="136"/>
      <c r="Q7" s="136"/>
      <c r="R7" s="136"/>
      <c r="S7" s="136"/>
      <c r="T7" s="136"/>
      <c r="U7" s="136"/>
      <c r="V7" s="136"/>
      <c r="W7" s="136"/>
      <c r="X7" s="136"/>
      <c r="Y7" s="136"/>
      <c r="Z7" s="136"/>
    </row>
    <row r="8">
      <c r="A8" s="132" t="s">
        <v>164</v>
      </c>
      <c r="B8" s="57"/>
      <c r="C8" s="139">
        <f>countif(I:I, "Fail")</f>
        <v>0</v>
      </c>
      <c r="D8" s="134"/>
      <c r="E8" s="134"/>
      <c r="F8" s="135"/>
      <c r="G8" s="140"/>
      <c r="H8" s="134"/>
      <c r="I8" s="134"/>
      <c r="J8" s="135"/>
      <c r="K8" s="135"/>
      <c r="L8" s="136"/>
      <c r="M8" s="136"/>
      <c r="N8" s="136"/>
      <c r="O8" s="136"/>
      <c r="P8" s="136"/>
      <c r="Q8" s="136"/>
      <c r="R8" s="136"/>
      <c r="S8" s="136"/>
      <c r="T8" s="136"/>
      <c r="U8" s="136"/>
      <c r="V8" s="136"/>
      <c r="W8" s="136"/>
      <c r="X8" s="136"/>
      <c r="Y8" s="136"/>
      <c r="Z8" s="136"/>
    </row>
    <row r="9">
      <c r="A9" s="141" t="s">
        <v>165</v>
      </c>
      <c r="B9" s="68"/>
      <c r="C9" s="142">
        <f>C6/C5</f>
        <v>1</v>
      </c>
      <c r="D9" s="134"/>
      <c r="E9" s="134"/>
      <c r="F9" s="135"/>
      <c r="G9" s="135"/>
      <c r="H9" s="134"/>
      <c r="I9" s="134"/>
      <c r="J9" s="135"/>
      <c r="K9" s="135"/>
      <c r="L9" s="136"/>
      <c r="M9" s="136"/>
      <c r="N9" s="136"/>
      <c r="O9" s="136"/>
      <c r="P9" s="136"/>
      <c r="Q9" s="136"/>
      <c r="R9" s="136"/>
      <c r="S9" s="136"/>
      <c r="T9" s="136"/>
      <c r="U9" s="136"/>
      <c r="V9" s="136"/>
      <c r="W9" s="136"/>
      <c r="X9" s="136"/>
      <c r="Y9" s="136"/>
      <c r="Z9" s="136"/>
    </row>
    <row r="10">
      <c r="A10" s="134"/>
      <c r="B10" s="134"/>
      <c r="C10" s="134"/>
      <c r="D10" s="134"/>
      <c r="E10" s="134"/>
      <c r="F10" s="135"/>
      <c r="G10" s="135"/>
      <c r="H10" s="134"/>
      <c r="I10" s="134"/>
      <c r="J10" s="135"/>
      <c r="K10" s="135"/>
      <c r="L10" s="136"/>
      <c r="M10" s="136"/>
      <c r="N10" s="136"/>
      <c r="O10" s="136"/>
      <c r="P10" s="136"/>
      <c r="Q10" s="136"/>
      <c r="R10" s="136"/>
      <c r="S10" s="136"/>
      <c r="T10" s="136"/>
      <c r="U10" s="136"/>
      <c r="V10" s="136"/>
      <c r="W10" s="136"/>
      <c r="X10" s="136"/>
      <c r="Y10" s="136"/>
      <c r="Z10" s="136"/>
    </row>
    <row r="11">
      <c r="A11" s="143" t="s">
        <v>183</v>
      </c>
      <c r="B11" s="143" t="s">
        <v>184</v>
      </c>
      <c r="C11" s="143" t="s">
        <v>185</v>
      </c>
      <c r="D11" s="143" t="s">
        <v>186</v>
      </c>
      <c r="E11" s="143" t="s">
        <v>187</v>
      </c>
      <c r="F11" s="143" t="s">
        <v>188</v>
      </c>
      <c r="G11" s="143" t="s">
        <v>189</v>
      </c>
      <c r="H11" s="143" t="s">
        <v>190</v>
      </c>
      <c r="I11" s="143" t="s">
        <v>177</v>
      </c>
      <c r="J11" s="144" t="s">
        <v>191</v>
      </c>
      <c r="K11" s="144" t="s">
        <v>192</v>
      </c>
      <c r="L11" s="136"/>
      <c r="M11" s="136"/>
      <c r="N11" s="136"/>
      <c r="O11" s="136"/>
      <c r="P11" s="136"/>
      <c r="Q11" s="136"/>
      <c r="R11" s="136"/>
      <c r="S11" s="136"/>
      <c r="T11" s="136"/>
      <c r="U11" s="136"/>
      <c r="V11" s="136"/>
      <c r="W11" s="136"/>
      <c r="X11" s="136"/>
      <c r="Y11" s="136"/>
      <c r="Z11" s="136"/>
    </row>
    <row r="12">
      <c r="A12" s="145" t="s">
        <v>193</v>
      </c>
      <c r="B12" s="146"/>
      <c r="C12" s="146"/>
      <c r="D12" s="146"/>
      <c r="E12" s="146"/>
      <c r="F12" s="146"/>
      <c r="G12" s="146"/>
      <c r="H12" s="146"/>
      <c r="I12" s="146"/>
      <c r="J12" s="146"/>
      <c r="K12" s="146"/>
      <c r="L12" s="136"/>
      <c r="M12" s="136"/>
      <c r="N12" s="136"/>
      <c r="O12" s="136"/>
      <c r="P12" s="136"/>
      <c r="Q12" s="136"/>
      <c r="R12" s="136"/>
      <c r="S12" s="136"/>
      <c r="T12" s="136"/>
      <c r="U12" s="136"/>
      <c r="V12" s="136"/>
      <c r="W12" s="136"/>
      <c r="X12" s="136"/>
      <c r="Y12" s="136"/>
      <c r="Z12" s="136"/>
    </row>
    <row r="13">
      <c r="A13" s="147">
        <v>1.0</v>
      </c>
      <c r="B13" s="148" t="s">
        <v>194</v>
      </c>
      <c r="C13" s="149">
        <f>$A$13+0.01</f>
        <v>1.01</v>
      </c>
      <c r="D13" s="150" t="s">
        <v>195</v>
      </c>
      <c r="E13" s="151" t="s">
        <v>196</v>
      </c>
      <c r="F13" s="152" t="s">
        <v>197</v>
      </c>
      <c r="G13" s="153"/>
      <c r="H13" s="154" t="s">
        <v>198</v>
      </c>
      <c r="I13" s="155" t="s">
        <v>199</v>
      </c>
      <c r="J13" s="156"/>
      <c r="K13" s="157" t="s">
        <v>200</v>
      </c>
      <c r="L13" s="136"/>
      <c r="M13" s="136"/>
      <c r="N13" s="136"/>
      <c r="O13" s="136"/>
      <c r="P13" s="136"/>
      <c r="Q13" s="136"/>
      <c r="R13" s="136"/>
      <c r="S13" s="136"/>
      <c r="T13" s="136"/>
      <c r="U13" s="136"/>
      <c r="V13" s="136"/>
      <c r="W13" s="136"/>
      <c r="X13" s="136"/>
      <c r="Y13" s="136"/>
      <c r="Z13" s="136"/>
    </row>
    <row r="14">
      <c r="A14" s="158"/>
      <c r="B14" s="158"/>
      <c r="C14" s="149">
        <f>$A$13+0.02</f>
        <v>1.02</v>
      </c>
      <c r="D14" s="159" t="s">
        <v>201</v>
      </c>
      <c r="E14" s="160" t="s">
        <v>202</v>
      </c>
      <c r="F14" s="161"/>
      <c r="G14" s="158"/>
      <c r="H14" s="158"/>
      <c r="I14" s="158"/>
      <c r="J14" s="158"/>
      <c r="K14" s="158"/>
      <c r="L14" s="136"/>
      <c r="M14" s="136"/>
      <c r="N14" s="136"/>
      <c r="O14" s="136"/>
      <c r="P14" s="136"/>
      <c r="Q14" s="136"/>
      <c r="R14" s="136"/>
      <c r="S14" s="136"/>
      <c r="T14" s="136"/>
      <c r="U14" s="136"/>
      <c r="V14" s="136"/>
      <c r="W14" s="136"/>
      <c r="X14" s="136"/>
      <c r="Y14" s="136"/>
      <c r="Z14" s="136"/>
    </row>
    <row r="15">
      <c r="A15" s="147">
        <v>2.0</v>
      </c>
      <c r="B15" s="157" t="s">
        <v>203</v>
      </c>
      <c r="C15" s="149">
        <f>$A$15+0.01</f>
        <v>2.01</v>
      </c>
      <c r="D15" s="159" t="s">
        <v>204</v>
      </c>
      <c r="E15" s="162" t="s">
        <v>205</v>
      </c>
      <c r="F15" s="163" t="s">
        <v>206</v>
      </c>
      <c r="G15" s="156"/>
      <c r="H15" s="154" t="s">
        <v>207</v>
      </c>
      <c r="I15" s="155" t="s">
        <v>199</v>
      </c>
      <c r="J15" s="156" t="s">
        <v>208</v>
      </c>
      <c r="K15" s="156"/>
      <c r="L15" s="136"/>
      <c r="M15" s="136"/>
      <c r="N15" s="136"/>
      <c r="O15" s="136"/>
      <c r="P15" s="136"/>
      <c r="Q15" s="136"/>
      <c r="R15" s="136"/>
      <c r="S15" s="136"/>
      <c r="T15" s="136"/>
      <c r="U15" s="136"/>
      <c r="V15" s="136"/>
      <c r="W15" s="136"/>
      <c r="X15" s="136"/>
      <c r="Y15" s="136"/>
      <c r="Z15" s="136"/>
    </row>
    <row r="16">
      <c r="A16" s="164"/>
      <c r="B16" s="164"/>
      <c r="C16" s="149">
        <f>$A$15+0.02</f>
        <v>2.02</v>
      </c>
      <c r="D16" s="159" t="s">
        <v>209</v>
      </c>
      <c r="E16" s="57"/>
      <c r="F16" s="165"/>
      <c r="G16" s="164"/>
      <c r="H16" s="164"/>
      <c r="I16" s="164"/>
      <c r="J16" s="164"/>
      <c r="K16" s="164"/>
      <c r="L16" s="136"/>
      <c r="M16" s="136"/>
      <c r="N16" s="136"/>
      <c r="O16" s="136"/>
      <c r="P16" s="136"/>
      <c r="Q16" s="136"/>
      <c r="R16" s="136"/>
      <c r="S16" s="136"/>
      <c r="T16" s="136"/>
      <c r="U16" s="136"/>
      <c r="V16" s="136"/>
      <c r="W16" s="136"/>
      <c r="X16" s="136"/>
      <c r="Y16" s="136"/>
      <c r="Z16" s="136"/>
    </row>
    <row r="17">
      <c r="A17" s="164"/>
      <c r="B17" s="164"/>
      <c r="C17" s="149">
        <f>$A$15+0.03</f>
        <v>2.03</v>
      </c>
      <c r="D17" s="159" t="s">
        <v>210</v>
      </c>
      <c r="E17" s="57"/>
      <c r="F17" s="165"/>
      <c r="G17" s="164"/>
      <c r="H17" s="164"/>
      <c r="I17" s="164"/>
      <c r="J17" s="164"/>
      <c r="K17" s="164"/>
      <c r="L17" s="136"/>
      <c r="M17" s="136"/>
      <c r="N17" s="136"/>
      <c r="O17" s="136"/>
      <c r="P17" s="136"/>
      <c r="Q17" s="136"/>
      <c r="R17" s="136"/>
      <c r="S17" s="136"/>
      <c r="T17" s="136"/>
      <c r="U17" s="136"/>
      <c r="V17" s="136"/>
      <c r="W17" s="136"/>
      <c r="X17" s="136"/>
      <c r="Y17" s="136"/>
      <c r="Z17" s="136"/>
    </row>
    <row r="18">
      <c r="A18" s="164"/>
      <c r="B18" s="164"/>
      <c r="C18" s="149">
        <f>$A$15+0.04</f>
        <v>2.04</v>
      </c>
      <c r="D18" s="159" t="s">
        <v>211</v>
      </c>
      <c r="E18" s="57"/>
      <c r="F18" s="165"/>
      <c r="G18" s="164"/>
      <c r="H18" s="164"/>
      <c r="I18" s="164"/>
      <c r="J18" s="164"/>
      <c r="K18" s="164"/>
      <c r="L18" s="136"/>
      <c r="M18" s="136"/>
      <c r="N18" s="136"/>
      <c r="O18" s="136"/>
      <c r="P18" s="136"/>
      <c r="Q18" s="136"/>
      <c r="R18" s="136"/>
      <c r="S18" s="136"/>
      <c r="T18" s="136"/>
      <c r="U18" s="136"/>
      <c r="V18" s="136"/>
      <c r="W18" s="136"/>
      <c r="X18" s="136"/>
      <c r="Y18" s="136"/>
      <c r="Z18" s="136"/>
    </row>
    <row r="19" ht="28.5" customHeight="1">
      <c r="A19" s="164"/>
      <c r="B19" s="164"/>
      <c r="C19" s="149">
        <f>$A$15+0.05</f>
        <v>2.05</v>
      </c>
      <c r="D19" s="159" t="s">
        <v>212</v>
      </c>
      <c r="E19" s="57"/>
      <c r="F19" s="165"/>
      <c r="G19" s="164"/>
      <c r="H19" s="164"/>
      <c r="I19" s="164"/>
      <c r="J19" s="164"/>
      <c r="K19" s="164"/>
      <c r="L19" s="136"/>
      <c r="M19" s="136"/>
      <c r="N19" s="136"/>
      <c r="O19" s="136"/>
      <c r="P19" s="136"/>
      <c r="Q19" s="136"/>
      <c r="R19" s="136"/>
      <c r="S19" s="136"/>
      <c r="T19" s="136"/>
      <c r="U19" s="136"/>
      <c r="V19" s="136"/>
      <c r="W19" s="136"/>
      <c r="X19" s="136"/>
      <c r="Y19" s="136"/>
      <c r="Z19" s="136"/>
    </row>
    <row r="20" ht="120.0" customHeight="1">
      <c r="A20" s="158"/>
      <c r="B20" s="158"/>
      <c r="C20" s="149">
        <f>$A$15+0.06</f>
        <v>2.06</v>
      </c>
      <c r="D20" s="159" t="s">
        <v>213</v>
      </c>
      <c r="E20" s="68"/>
      <c r="F20" s="166"/>
      <c r="G20" s="158"/>
      <c r="H20" s="158"/>
      <c r="I20" s="158"/>
      <c r="J20" s="158"/>
      <c r="K20" s="158"/>
      <c r="L20" s="136"/>
      <c r="M20" s="136"/>
      <c r="N20" s="136"/>
      <c r="O20" s="136"/>
      <c r="P20" s="136"/>
      <c r="Q20" s="136"/>
      <c r="R20" s="136"/>
      <c r="S20" s="136"/>
      <c r="T20" s="136"/>
      <c r="U20" s="136"/>
      <c r="V20" s="136"/>
      <c r="W20" s="136"/>
      <c r="X20" s="136"/>
      <c r="Y20" s="136"/>
      <c r="Z20" s="136"/>
    </row>
    <row r="21">
      <c r="A21" s="156">
        <v>3.0</v>
      </c>
      <c r="B21" s="157" t="s">
        <v>214</v>
      </c>
      <c r="C21" s="149">
        <f>$A$21+0.01</f>
        <v>3.01</v>
      </c>
      <c r="D21" s="159" t="s">
        <v>215</v>
      </c>
      <c r="E21" s="162" t="s">
        <v>205</v>
      </c>
      <c r="F21" s="163"/>
      <c r="G21" s="156"/>
      <c r="H21" s="154" t="s">
        <v>207</v>
      </c>
      <c r="I21" s="155" t="s">
        <v>199</v>
      </c>
      <c r="J21" s="156" t="s">
        <v>216</v>
      </c>
      <c r="K21" s="156"/>
      <c r="L21" s="136"/>
      <c r="M21" s="136"/>
      <c r="N21" s="136"/>
      <c r="O21" s="136"/>
      <c r="P21" s="136"/>
      <c r="Q21" s="136"/>
      <c r="R21" s="136"/>
      <c r="S21" s="136"/>
      <c r="T21" s="136"/>
      <c r="U21" s="136"/>
      <c r="V21" s="136"/>
      <c r="W21" s="136"/>
      <c r="X21" s="136"/>
      <c r="Y21" s="136"/>
      <c r="Z21" s="136"/>
    </row>
    <row r="22">
      <c r="A22" s="164"/>
      <c r="B22" s="164"/>
      <c r="C22" s="149">
        <f>$A$21+0.02</f>
        <v>3.02</v>
      </c>
      <c r="D22" s="159" t="s">
        <v>217</v>
      </c>
      <c r="E22" s="57"/>
      <c r="F22" s="165"/>
      <c r="G22" s="164"/>
      <c r="H22" s="164"/>
      <c r="I22" s="164"/>
      <c r="J22" s="164"/>
      <c r="K22" s="164"/>
      <c r="L22" s="136"/>
      <c r="M22" s="136"/>
      <c r="N22" s="136"/>
      <c r="O22" s="136"/>
      <c r="P22" s="136"/>
      <c r="Q22" s="136"/>
      <c r="R22" s="136"/>
      <c r="S22" s="136"/>
      <c r="T22" s="136"/>
      <c r="U22" s="136"/>
      <c r="V22" s="136"/>
      <c r="W22" s="136"/>
      <c r="X22" s="136"/>
      <c r="Y22" s="136"/>
      <c r="Z22" s="136"/>
    </row>
    <row r="23">
      <c r="A23" s="164"/>
      <c r="B23" s="164"/>
      <c r="C23" s="149">
        <f>$A$21+0.03</f>
        <v>3.03</v>
      </c>
      <c r="D23" s="159" t="s">
        <v>218</v>
      </c>
      <c r="E23" s="57"/>
      <c r="F23" s="165"/>
      <c r="G23" s="164"/>
      <c r="H23" s="164"/>
      <c r="I23" s="164"/>
      <c r="J23" s="164"/>
      <c r="K23" s="164"/>
      <c r="L23" s="136"/>
      <c r="M23" s="136"/>
      <c r="N23" s="136"/>
      <c r="O23" s="136"/>
      <c r="P23" s="136"/>
      <c r="Q23" s="136"/>
      <c r="R23" s="136"/>
      <c r="S23" s="136"/>
      <c r="T23" s="136"/>
      <c r="U23" s="136"/>
      <c r="V23" s="136"/>
      <c r="W23" s="136"/>
      <c r="X23" s="136"/>
      <c r="Y23" s="136"/>
      <c r="Z23" s="136"/>
    </row>
    <row r="24">
      <c r="A24" s="164"/>
      <c r="B24" s="164"/>
      <c r="C24" s="149">
        <f>$A$21+0.04</f>
        <v>3.04</v>
      </c>
      <c r="D24" s="159" t="s">
        <v>211</v>
      </c>
      <c r="E24" s="57"/>
      <c r="F24" s="165"/>
      <c r="G24" s="164"/>
      <c r="H24" s="164"/>
      <c r="I24" s="164"/>
      <c r="J24" s="164"/>
      <c r="K24" s="164"/>
      <c r="L24" s="136"/>
      <c r="M24" s="136"/>
      <c r="N24" s="136"/>
      <c r="O24" s="136"/>
      <c r="P24" s="136"/>
      <c r="Q24" s="136"/>
      <c r="R24" s="136"/>
      <c r="S24" s="136"/>
      <c r="T24" s="136"/>
      <c r="U24" s="136"/>
      <c r="V24" s="136"/>
      <c r="W24" s="136"/>
      <c r="X24" s="136"/>
      <c r="Y24" s="136"/>
      <c r="Z24" s="136"/>
    </row>
    <row r="25" ht="28.5" customHeight="1">
      <c r="A25" s="164"/>
      <c r="B25" s="164"/>
      <c r="C25" s="149">
        <f>$A$21+0.05</f>
        <v>3.05</v>
      </c>
      <c r="D25" s="159" t="s">
        <v>219</v>
      </c>
      <c r="E25" s="57"/>
      <c r="F25" s="165"/>
      <c r="G25" s="164"/>
      <c r="H25" s="164"/>
      <c r="I25" s="164"/>
      <c r="J25" s="164"/>
      <c r="K25" s="164"/>
      <c r="L25" s="136"/>
      <c r="M25" s="136"/>
      <c r="N25" s="136"/>
      <c r="O25" s="136"/>
      <c r="P25" s="136"/>
      <c r="Q25" s="136"/>
      <c r="R25" s="136"/>
      <c r="S25" s="136"/>
      <c r="T25" s="136"/>
      <c r="U25" s="136"/>
      <c r="V25" s="136"/>
      <c r="W25" s="136"/>
      <c r="X25" s="136"/>
      <c r="Y25" s="136"/>
      <c r="Z25" s="136"/>
    </row>
    <row r="26" ht="120.0" customHeight="1">
      <c r="A26" s="158"/>
      <c r="B26" s="158"/>
      <c r="C26" s="149">
        <f>$A$21+0.06</f>
        <v>3.06</v>
      </c>
      <c r="D26" s="159" t="s">
        <v>220</v>
      </c>
      <c r="E26" s="68"/>
      <c r="F26" s="166"/>
      <c r="G26" s="158"/>
      <c r="H26" s="158"/>
      <c r="I26" s="158"/>
      <c r="J26" s="158"/>
      <c r="K26" s="158"/>
      <c r="L26" s="136"/>
      <c r="M26" s="136"/>
      <c r="N26" s="136"/>
      <c r="O26" s="136"/>
      <c r="P26" s="136"/>
      <c r="Q26" s="136"/>
      <c r="R26" s="136"/>
      <c r="S26" s="136"/>
      <c r="T26" s="136"/>
      <c r="U26" s="136"/>
      <c r="V26" s="136"/>
      <c r="W26" s="136"/>
      <c r="X26" s="136"/>
      <c r="Y26" s="136"/>
      <c r="Z26" s="136"/>
    </row>
    <row r="27">
      <c r="A27" s="156">
        <v>4.0</v>
      </c>
      <c r="B27" s="148" t="s">
        <v>221</v>
      </c>
      <c r="C27" s="149">
        <f>$A$27+0.01</f>
        <v>4.01</v>
      </c>
      <c r="D27" s="159" t="s">
        <v>222</v>
      </c>
      <c r="E27" s="162" t="s">
        <v>223</v>
      </c>
      <c r="F27" s="163" t="s">
        <v>224</v>
      </c>
      <c r="G27" s="156"/>
      <c r="H27" s="154" t="s">
        <v>207</v>
      </c>
      <c r="I27" s="155" t="s">
        <v>199</v>
      </c>
      <c r="J27" s="156" t="s">
        <v>225</v>
      </c>
      <c r="K27" s="156"/>
      <c r="L27" s="136"/>
      <c r="M27" s="136"/>
      <c r="N27" s="136"/>
      <c r="O27" s="136"/>
      <c r="P27" s="136"/>
      <c r="Q27" s="136"/>
      <c r="R27" s="136"/>
      <c r="S27" s="136"/>
      <c r="T27" s="136"/>
      <c r="U27" s="136"/>
      <c r="V27" s="136"/>
      <c r="W27" s="136"/>
      <c r="X27" s="136"/>
      <c r="Y27" s="136"/>
      <c r="Z27" s="136"/>
    </row>
    <row r="28">
      <c r="A28" s="164"/>
      <c r="B28" s="164"/>
      <c r="C28" s="149">
        <f>$A$27+0.02</f>
        <v>4.02</v>
      </c>
      <c r="D28" s="159" t="s">
        <v>226</v>
      </c>
      <c r="E28" s="57"/>
      <c r="F28" s="165"/>
      <c r="G28" s="164"/>
      <c r="H28" s="164"/>
      <c r="I28" s="164"/>
      <c r="J28" s="164"/>
      <c r="K28" s="164"/>
      <c r="L28" s="136"/>
      <c r="M28" s="136"/>
      <c r="N28" s="136"/>
      <c r="O28" s="136"/>
      <c r="P28" s="136"/>
      <c r="Q28" s="136"/>
      <c r="R28" s="136"/>
      <c r="S28" s="136"/>
      <c r="T28" s="136"/>
      <c r="U28" s="136"/>
      <c r="V28" s="136"/>
      <c r="W28" s="136"/>
      <c r="X28" s="136"/>
      <c r="Y28" s="136"/>
      <c r="Z28" s="136"/>
    </row>
    <row r="29">
      <c r="A29" s="164"/>
      <c r="B29" s="164"/>
      <c r="C29" s="149">
        <f>$A$27+0.03</f>
        <v>4.03</v>
      </c>
      <c r="D29" s="160" t="s">
        <v>227</v>
      </c>
      <c r="E29" s="57"/>
      <c r="F29" s="165"/>
      <c r="G29" s="164"/>
      <c r="H29" s="164"/>
      <c r="I29" s="164"/>
      <c r="J29" s="164"/>
      <c r="K29" s="164"/>
      <c r="L29" s="136"/>
      <c r="M29" s="136"/>
      <c r="N29" s="136"/>
      <c r="O29" s="136"/>
      <c r="P29" s="136"/>
      <c r="Q29" s="136"/>
      <c r="R29" s="136"/>
      <c r="S29" s="136"/>
      <c r="T29" s="136"/>
      <c r="U29" s="136"/>
      <c r="V29" s="136"/>
      <c r="W29" s="136"/>
      <c r="X29" s="136"/>
      <c r="Y29" s="136"/>
      <c r="Z29" s="136"/>
    </row>
    <row r="30">
      <c r="A30" s="164"/>
      <c r="B30" s="164"/>
      <c r="C30" s="149">
        <f>$A$27+0.04</f>
        <v>4.04</v>
      </c>
      <c r="D30" s="159" t="s">
        <v>228</v>
      </c>
      <c r="E30" s="57"/>
      <c r="F30" s="165"/>
      <c r="G30" s="164"/>
      <c r="H30" s="164"/>
      <c r="I30" s="164"/>
      <c r="J30" s="164"/>
      <c r="K30" s="164"/>
      <c r="L30" s="136"/>
      <c r="M30" s="136"/>
      <c r="N30" s="136"/>
      <c r="O30" s="136"/>
      <c r="P30" s="136"/>
      <c r="Q30" s="136"/>
      <c r="R30" s="136"/>
      <c r="S30" s="136"/>
      <c r="T30" s="136"/>
      <c r="U30" s="136"/>
      <c r="V30" s="136"/>
      <c r="W30" s="136"/>
      <c r="X30" s="136"/>
      <c r="Y30" s="136"/>
      <c r="Z30" s="136"/>
    </row>
    <row r="31" ht="28.5" customHeight="1">
      <c r="A31" s="164"/>
      <c r="B31" s="164"/>
      <c r="C31" s="149">
        <f>$A$27+0.05</f>
        <v>4.05</v>
      </c>
      <c r="D31" s="159" t="s">
        <v>229</v>
      </c>
      <c r="E31" s="57"/>
      <c r="F31" s="165"/>
      <c r="G31" s="164"/>
      <c r="H31" s="164"/>
      <c r="I31" s="164"/>
      <c r="J31" s="164"/>
      <c r="K31" s="164"/>
      <c r="L31" s="136"/>
      <c r="M31" s="136"/>
      <c r="N31" s="136"/>
      <c r="O31" s="136"/>
      <c r="P31" s="136"/>
      <c r="Q31" s="136"/>
      <c r="R31" s="136"/>
      <c r="S31" s="136"/>
      <c r="T31" s="136"/>
      <c r="U31" s="136"/>
      <c r="V31" s="136"/>
      <c r="W31" s="136"/>
      <c r="X31" s="136"/>
      <c r="Y31" s="136"/>
      <c r="Z31" s="136"/>
    </row>
    <row r="32" ht="120.0" customHeight="1">
      <c r="A32" s="158"/>
      <c r="B32" s="158"/>
      <c r="C32" s="149">
        <f>$A$27+0.06</f>
        <v>4.06</v>
      </c>
      <c r="D32" s="159" t="s">
        <v>230</v>
      </c>
      <c r="E32" s="68"/>
      <c r="F32" s="166"/>
      <c r="G32" s="158"/>
      <c r="H32" s="158"/>
      <c r="I32" s="158"/>
      <c r="J32" s="158"/>
      <c r="K32" s="158"/>
      <c r="L32" s="136"/>
      <c r="M32" s="136"/>
      <c r="N32" s="136"/>
      <c r="O32" s="136"/>
      <c r="P32" s="136"/>
      <c r="Q32" s="136"/>
      <c r="R32" s="136"/>
      <c r="S32" s="136"/>
      <c r="T32" s="136"/>
      <c r="U32" s="136"/>
      <c r="V32" s="136"/>
      <c r="W32" s="136"/>
      <c r="X32" s="136"/>
      <c r="Y32" s="136"/>
      <c r="Z32" s="136"/>
    </row>
    <row r="33" ht="47.25" customHeight="1">
      <c r="A33" s="156">
        <v>5.0</v>
      </c>
      <c r="B33" s="148" t="s">
        <v>231</v>
      </c>
      <c r="C33" s="149">
        <f>$A$33+0.01</f>
        <v>5.01</v>
      </c>
      <c r="D33" s="159" t="s">
        <v>222</v>
      </c>
      <c r="E33" s="167" t="s">
        <v>232</v>
      </c>
      <c r="F33" s="168"/>
      <c r="G33" s="147"/>
      <c r="H33" s="154" t="s">
        <v>207</v>
      </c>
      <c r="I33" s="169" t="s">
        <v>199</v>
      </c>
      <c r="J33" s="156" t="s">
        <v>233</v>
      </c>
      <c r="K33" s="168"/>
      <c r="L33" s="136"/>
      <c r="M33" s="136"/>
      <c r="N33" s="136"/>
      <c r="O33" s="136"/>
      <c r="P33" s="136"/>
      <c r="Q33" s="136"/>
      <c r="R33" s="136"/>
      <c r="S33" s="136"/>
      <c r="T33" s="136"/>
      <c r="U33" s="136"/>
      <c r="V33" s="136"/>
      <c r="W33" s="136"/>
      <c r="X33" s="136"/>
      <c r="Y33" s="136"/>
      <c r="Z33" s="136"/>
    </row>
    <row r="34">
      <c r="A34" s="164"/>
      <c r="B34" s="164"/>
      <c r="C34" s="149">
        <f>$A$33+0.02</f>
        <v>5.02</v>
      </c>
      <c r="D34" s="159" t="s">
        <v>226</v>
      </c>
      <c r="E34" s="170"/>
      <c r="F34" s="165"/>
      <c r="G34" s="164"/>
      <c r="H34" s="164"/>
      <c r="I34" s="171"/>
      <c r="J34" s="164"/>
      <c r="K34" s="165"/>
      <c r="L34" s="136"/>
      <c r="M34" s="136"/>
      <c r="N34" s="136"/>
      <c r="O34" s="136"/>
      <c r="P34" s="136"/>
      <c r="Q34" s="136"/>
      <c r="R34" s="136"/>
      <c r="S34" s="136"/>
      <c r="T34" s="136"/>
      <c r="U34" s="136"/>
      <c r="V34" s="136"/>
      <c r="W34" s="136"/>
      <c r="X34" s="136"/>
      <c r="Y34" s="136"/>
      <c r="Z34" s="136"/>
    </row>
    <row r="35">
      <c r="A35" s="164"/>
      <c r="B35" s="164"/>
      <c r="C35" s="149">
        <f>$A$33+0.03</f>
        <v>5.03</v>
      </c>
      <c r="D35" s="160" t="s">
        <v>227</v>
      </c>
      <c r="E35" s="170"/>
      <c r="F35" s="165"/>
      <c r="G35" s="164"/>
      <c r="H35" s="164"/>
      <c r="I35" s="171"/>
      <c r="J35" s="164"/>
      <c r="K35" s="165"/>
      <c r="L35" s="136"/>
      <c r="M35" s="136"/>
      <c r="N35" s="136"/>
      <c r="O35" s="136"/>
      <c r="P35" s="136"/>
      <c r="Q35" s="136"/>
      <c r="R35" s="136"/>
      <c r="S35" s="136"/>
      <c r="T35" s="136"/>
      <c r="U35" s="136"/>
      <c r="V35" s="136"/>
      <c r="W35" s="136"/>
      <c r="X35" s="136"/>
      <c r="Y35" s="136"/>
      <c r="Z35" s="136"/>
    </row>
    <row r="36">
      <c r="A36" s="164"/>
      <c r="B36" s="164"/>
      <c r="C36" s="149">
        <f>$A$33+0.04</f>
        <v>5.04</v>
      </c>
      <c r="D36" s="159" t="s">
        <v>228</v>
      </c>
      <c r="E36" s="170"/>
      <c r="F36" s="165"/>
      <c r="G36" s="164"/>
      <c r="H36" s="164"/>
      <c r="I36" s="171"/>
      <c r="J36" s="164"/>
      <c r="K36" s="165"/>
      <c r="L36" s="136"/>
      <c r="M36" s="136"/>
      <c r="N36" s="136"/>
      <c r="O36" s="136"/>
      <c r="P36" s="136"/>
      <c r="Q36" s="136"/>
      <c r="R36" s="136"/>
      <c r="S36" s="136"/>
      <c r="T36" s="136"/>
      <c r="U36" s="136"/>
      <c r="V36" s="136"/>
      <c r="W36" s="136"/>
      <c r="X36" s="136"/>
      <c r="Y36" s="136"/>
      <c r="Z36" s="136"/>
    </row>
    <row r="37">
      <c r="A37" s="164"/>
      <c r="B37" s="164"/>
      <c r="C37" s="149">
        <f>$A$33+0.05</f>
        <v>5.05</v>
      </c>
      <c r="D37" s="159" t="s">
        <v>229</v>
      </c>
      <c r="E37" s="170"/>
      <c r="F37" s="165"/>
      <c r="G37" s="164"/>
      <c r="H37" s="164"/>
      <c r="I37" s="171"/>
      <c r="J37" s="164"/>
      <c r="K37" s="165"/>
      <c r="L37" s="136"/>
      <c r="M37" s="136"/>
      <c r="N37" s="136"/>
      <c r="O37" s="136"/>
      <c r="P37" s="136"/>
      <c r="Q37" s="136"/>
      <c r="R37" s="136"/>
      <c r="S37" s="136"/>
      <c r="T37" s="136"/>
      <c r="U37" s="136"/>
      <c r="V37" s="136"/>
      <c r="W37" s="136"/>
      <c r="X37" s="136"/>
      <c r="Y37" s="136"/>
      <c r="Z37" s="136"/>
    </row>
    <row r="38">
      <c r="A38" s="158"/>
      <c r="B38" s="158"/>
      <c r="C38" s="149">
        <f>$A$33+0.06</f>
        <v>5.06</v>
      </c>
      <c r="D38" s="159" t="s">
        <v>234</v>
      </c>
      <c r="E38" s="161"/>
      <c r="F38" s="166"/>
      <c r="G38" s="158"/>
      <c r="H38" s="158"/>
      <c r="I38" s="172"/>
      <c r="J38" s="158"/>
      <c r="K38" s="166"/>
      <c r="L38" s="136"/>
      <c r="M38" s="136"/>
      <c r="N38" s="136"/>
      <c r="O38" s="136"/>
      <c r="P38" s="136"/>
      <c r="Q38" s="136"/>
      <c r="R38" s="136"/>
      <c r="S38" s="136"/>
      <c r="T38" s="136"/>
      <c r="U38" s="136"/>
      <c r="V38" s="136"/>
      <c r="W38" s="136"/>
      <c r="X38" s="136"/>
      <c r="Y38" s="136"/>
      <c r="Z38" s="136"/>
    </row>
    <row r="39" ht="47.25" customHeight="1">
      <c r="A39" s="156">
        <v>6.0</v>
      </c>
      <c r="B39" s="157" t="s">
        <v>235</v>
      </c>
      <c r="C39" s="149">
        <f>$A$39+0.01</f>
        <v>6.01</v>
      </c>
      <c r="D39" s="159" t="s">
        <v>222</v>
      </c>
      <c r="E39" s="167" t="s">
        <v>236</v>
      </c>
      <c r="F39" s="168" t="s">
        <v>237</v>
      </c>
      <c r="G39" s="147"/>
      <c r="H39" s="154" t="s">
        <v>207</v>
      </c>
      <c r="I39" s="169" t="s">
        <v>199</v>
      </c>
      <c r="J39" s="156" t="s">
        <v>238</v>
      </c>
      <c r="K39" s="168"/>
      <c r="L39" s="136"/>
      <c r="M39" s="136"/>
      <c r="N39" s="136"/>
      <c r="O39" s="136"/>
      <c r="P39" s="136"/>
      <c r="Q39" s="136"/>
      <c r="R39" s="136"/>
      <c r="S39" s="136"/>
      <c r="T39" s="136"/>
      <c r="U39" s="136"/>
      <c r="V39" s="136"/>
      <c r="W39" s="136"/>
      <c r="X39" s="136"/>
      <c r="Y39" s="136"/>
      <c r="Z39" s="136"/>
    </row>
    <row r="40">
      <c r="A40" s="164"/>
      <c r="B40" s="164"/>
      <c r="C40" s="149">
        <f>$A$39+0.02</f>
        <v>6.02</v>
      </c>
      <c r="D40" s="159" t="s">
        <v>239</v>
      </c>
      <c r="E40" s="170"/>
      <c r="F40" s="165"/>
      <c r="G40" s="164"/>
      <c r="H40" s="164"/>
      <c r="I40" s="171"/>
      <c r="J40" s="164"/>
      <c r="K40" s="165"/>
      <c r="L40" s="136"/>
      <c r="M40" s="136"/>
      <c r="N40" s="136"/>
      <c r="O40" s="136"/>
      <c r="P40" s="136"/>
      <c r="Q40" s="136"/>
      <c r="R40" s="136"/>
      <c r="S40" s="136"/>
      <c r="T40" s="136"/>
      <c r="U40" s="136"/>
      <c r="V40" s="136"/>
      <c r="W40" s="136"/>
      <c r="X40" s="136"/>
      <c r="Y40" s="136"/>
      <c r="Z40" s="136"/>
    </row>
    <row r="41">
      <c r="A41" s="164"/>
      <c r="B41" s="164"/>
      <c r="C41" s="149">
        <f>$A$39+0.03</f>
        <v>6.03</v>
      </c>
      <c r="D41" s="159" t="s">
        <v>240</v>
      </c>
      <c r="E41" s="170"/>
      <c r="F41" s="165"/>
      <c r="G41" s="164"/>
      <c r="H41" s="164"/>
      <c r="I41" s="171"/>
      <c r="J41" s="164"/>
      <c r="K41" s="165"/>
      <c r="L41" s="136"/>
      <c r="M41" s="136"/>
      <c r="N41" s="136"/>
      <c r="O41" s="136"/>
      <c r="P41" s="136"/>
      <c r="Q41" s="136"/>
      <c r="R41" s="136"/>
      <c r="S41" s="136"/>
      <c r="T41" s="136"/>
      <c r="U41" s="136"/>
      <c r="V41" s="136"/>
      <c r="W41" s="136"/>
      <c r="X41" s="136"/>
      <c r="Y41" s="136"/>
      <c r="Z41" s="136"/>
    </row>
    <row r="42">
      <c r="A42" s="164"/>
      <c r="B42" s="164"/>
      <c r="C42" s="149">
        <f>$A$39+0.04</f>
        <v>6.04</v>
      </c>
      <c r="D42" s="159" t="s">
        <v>228</v>
      </c>
      <c r="E42" s="170"/>
      <c r="F42" s="165"/>
      <c r="G42" s="164"/>
      <c r="H42" s="164"/>
      <c r="I42" s="171"/>
      <c r="J42" s="164"/>
      <c r="K42" s="165"/>
      <c r="L42" s="136"/>
      <c r="M42" s="136"/>
      <c r="N42" s="136"/>
      <c r="O42" s="136"/>
      <c r="P42" s="136"/>
      <c r="Q42" s="136"/>
      <c r="R42" s="136"/>
      <c r="S42" s="136"/>
      <c r="T42" s="136"/>
      <c r="U42" s="136"/>
      <c r="V42" s="136"/>
      <c r="W42" s="136"/>
      <c r="X42" s="136"/>
      <c r="Y42" s="136"/>
      <c r="Z42" s="136"/>
    </row>
    <row r="43">
      <c r="A43" s="164"/>
      <c r="B43" s="164"/>
      <c r="C43" s="149">
        <f>$A$39+0.05</f>
        <v>6.05</v>
      </c>
      <c r="D43" s="159" t="s">
        <v>229</v>
      </c>
      <c r="E43" s="170"/>
      <c r="F43" s="165"/>
      <c r="G43" s="164"/>
      <c r="H43" s="164"/>
      <c r="I43" s="171"/>
      <c r="J43" s="164"/>
      <c r="K43" s="165"/>
      <c r="L43" s="136"/>
      <c r="M43" s="136"/>
      <c r="N43" s="136"/>
      <c r="O43" s="136"/>
      <c r="P43" s="136"/>
      <c r="Q43" s="136"/>
      <c r="R43" s="136"/>
      <c r="S43" s="136"/>
      <c r="T43" s="136"/>
      <c r="U43" s="136"/>
      <c r="V43" s="136"/>
      <c r="W43" s="136"/>
      <c r="X43" s="136"/>
      <c r="Y43" s="136"/>
      <c r="Z43" s="136"/>
    </row>
    <row r="44">
      <c r="A44" s="158"/>
      <c r="B44" s="158"/>
      <c r="C44" s="149">
        <f>$A$39+0.06</f>
        <v>6.06</v>
      </c>
      <c r="D44" s="159" t="s">
        <v>234</v>
      </c>
      <c r="E44" s="161"/>
      <c r="F44" s="166"/>
      <c r="G44" s="158"/>
      <c r="H44" s="158"/>
      <c r="I44" s="172"/>
      <c r="J44" s="158"/>
      <c r="K44" s="166"/>
      <c r="L44" s="136"/>
      <c r="M44" s="136"/>
      <c r="N44" s="136"/>
      <c r="O44" s="136"/>
      <c r="P44" s="136"/>
      <c r="Q44" s="136"/>
      <c r="R44" s="136"/>
      <c r="S44" s="136"/>
      <c r="T44" s="136"/>
      <c r="U44" s="136"/>
      <c r="V44" s="136"/>
      <c r="W44" s="136"/>
      <c r="X44" s="136"/>
      <c r="Y44" s="136"/>
      <c r="Z44" s="136"/>
    </row>
    <row r="45">
      <c r="A45" s="173"/>
      <c r="B45" s="173"/>
      <c r="C45" s="174"/>
      <c r="D45" s="134"/>
      <c r="E45" s="134"/>
      <c r="F45" s="175"/>
      <c r="G45" s="175"/>
      <c r="H45" s="173"/>
      <c r="I45" s="173"/>
      <c r="J45" s="175"/>
      <c r="K45" s="175"/>
      <c r="L45" s="136"/>
      <c r="M45" s="136"/>
      <c r="N45" s="136"/>
      <c r="O45" s="136"/>
      <c r="P45" s="136"/>
      <c r="Q45" s="136"/>
      <c r="R45" s="136"/>
      <c r="S45" s="136"/>
      <c r="T45" s="136"/>
      <c r="U45" s="136"/>
      <c r="V45" s="136"/>
      <c r="W45" s="136"/>
      <c r="X45" s="136"/>
      <c r="Y45" s="136"/>
      <c r="Z45" s="136"/>
    </row>
    <row r="46">
      <c r="A46" s="143" t="s">
        <v>183</v>
      </c>
      <c r="B46" s="143" t="s">
        <v>184</v>
      </c>
      <c r="C46" s="143" t="s">
        <v>185</v>
      </c>
      <c r="D46" s="143" t="s">
        <v>186</v>
      </c>
      <c r="E46" s="143" t="s">
        <v>187</v>
      </c>
      <c r="F46" s="143" t="s">
        <v>188</v>
      </c>
      <c r="G46" s="143" t="s">
        <v>189</v>
      </c>
      <c r="H46" s="143" t="s">
        <v>190</v>
      </c>
      <c r="I46" s="143" t="s">
        <v>241</v>
      </c>
      <c r="J46" s="144" t="s">
        <v>191</v>
      </c>
      <c r="K46" s="144" t="s">
        <v>192</v>
      </c>
      <c r="L46" s="136"/>
      <c r="M46" s="136"/>
      <c r="N46" s="136"/>
      <c r="O46" s="136"/>
      <c r="P46" s="136"/>
      <c r="Q46" s="136"/>
      <c r="R46" s="136"/>
      <c r="S46" s="136"/>
      <c r="T46" s="136"/>
      <c r="U46" s="136"/>
      <c r="V46" s="136"/>
      <c r="W46" s="136"/>
      <c r="X46" s="136"/>
      <c r="Y46" s="136"/>
      <c r="Z46" s="136"/>
    </row>
    <row r="47">
      <c r="A47" s="145" t="s">
        <v>242</v>
      </c>
      <c r="B47" s="146"/>
      <c r="C47" s="146"/>
      <c r="D47" s="146"/>
      <c r="E47" s="146"/>
      <c r="F47" s="146"/>
      <c r="G47" s="146"/>
      <c r="H47" s="146"/>
      <c r="I47" s="146"/>
      <c r="J47" s="146"/>
      <c r="K47" s="146"/>
      <c r="L47" s="136"/>
      <c r="M47" s="136"/>
      <c r="N47" s="136"/>
      <c r="O47" s="136"/>
      <c r="P47" s="136"/>
      <c r="Q47" s="136"/>
      <c r="R47" s="136"/>
      <c r="S47" s="136"/>
      <c r="T47" s="136"/>
      <c r="U47" s="136"/>
      <c r="V47" s="136"/>
      <c r="W47" s="136"/>
      <c r="X47" s="136"/>
      <c r="Y47" s="136"/>
      <c r="Z47" s="136"/>
    </row>
    <row r="48">
      <c r="A48" s="147">
        <v>1.0</v>
      </c>
      <c r="B48" s="157" t="s">
        <v>243</v>
      </c>
      <c r="C48" s="149">
        <f>$A$48+0.01</f>
        <v>1.01</v>
      </c>
      <c r="D48" s="176" t="s">
        <v>244</v>
      </c>
      <c r="E48" s="177" t="s">
        <v>245</v>
      </c>
      <c r="F48" s="178"/>
      <c r="G48" s="178"/>
      <c r="H48" s="179"/>
      <c r="I48" s="155"/>
      <c r="J48" s="168"/>
      <c r="K48" s="180"/>
      <c r="L48" s="136"/>
      <c r="M48" s="136"/>
      <c r="N48" s="136"/>
      <c r="O48" s="136"/>
      <c r="P48" s="136"/>
      <c r="Q48" s="136"/>
      <c r="R48" s="136"/>
      <c r="S48" s="136"/>
      <c r="T48" s="136"/>
      <c r="U48" s="136"/>
      <c r="V48" s="136"/>
      <c r="W48" s="136"/>
      <c r="X48" s="136"/>
      <c r="Y48" s="136"/>
      <c r="Z48" s="136"/>
    </row>
    <row r="49">
      <c r="A49" s="164"/>
      <c r="B49" s="164"/>
      <c r="C49" s="149">
        <f>$A$48+0.02</f>
        <v>1.02</v>
      </c>
      <c r="D49" s="181" t="s">
        <v>246</v>
      </c>
      <c r="E49" s="170"/>
      <c r="F49" s="170"/>
      <c r="G49" s="170"/>
      <c r="H49" s="170"/>
      <c r="I49" s="164"/>
      <c r="J49" s="165"/>
      <c r="K49" s="165"/>
      <c r="L49" s="136"/>
      <c r="M49" s="136"/>
      <c r="N49" s="136"/>
      <c r="O49" s="136"/>
      <c r="P49" s="136"/>
      <c r="Q49" s="136"/>
      <c r="R49" s="136"/>
      <c r="S49" s="136"/>
      <c r="T49" s="136"/>
      <c r="U49" s="136"/>
      <c r="V49" s="136"/>
      <c r="W49" s="136"/>
      <c r="X49" s="136"/>
      <c r="Y49" s="136"/>
      <c r="Z49" s="136"/>
    </row>
    <row r="50">
      <c r="A50" s="164"/>
      <c r="B50" s="164"/>
      <c r="C50" s="149">
        <f>$A$48+0.03</f>
        <v>1.03</v>
      </c>
      <c r="D50" s="160" t="s">
        <v>247</v>
      </c>
      <c r="E50" s="170"/>
      <c r="F50" s="170"/>
      <c r="G50" s="170"/>
      <c r="H50" s="170"/>
      <c r="I50" s="164"/>
      <c r="J50" s="165"/>
      <c r="K50" s="165"/>
      <c r="L50" s="136"/>
      <c r="M50" s="136"/>
      <c r="N50" s="136"/>
      <c r="O50" s="136"/>
      <c r="P50" s="136"/>
      <c r="Q50" s="136"/>
      <c r="R50" s="136"/>
      <c r="S50" s="136"/>
      <c r="T50" s="136"/>
      <c r="U50" s="136"/>
      <c r="V50" s="136"/>
      <c r="W50" s="136"/>
      <c r="X50" s="136"/>
      <c r="Y50" s="136"/>
      <c r="Z50" s="136"/>
    </row>
    <row r="51">
      <c r="A51" s="164"/>
      <c r="B51" s="164"/>
      <c r="C51" s="149">
        <f>$A$48+0.04</f>
        <v>1.04</v>
      </c>
      <c r="D51" s="159" t="s">
        <v>228</v>
      </c>
      <c r="E51" s="170"/>
      <c r="F51" s="170"/>
      <c r="G51" s="170"/>
      <c r="H51" s="170"/>
      <c r="I51" s="164"/>
      <c r="J51" s="165"/>
      <c r="K51" s="165"/>
      <c r="L51" s="136"/>
      <c r="M51" s="136"/>
      <c r="N51" s="136"/>
      <c r="O51" s="136"/>
      <c r="P51" s="136"/>
      <c r="Q51" s="136"/>
      <c r="R51" s="136"/>
      <c r="S51" s="136"/>
      <c r="T51" s="136"/>
      <c r="U51" s="136"/>
      <c r="V51" s="136"/>
      <c r="W51" s="136"/>
      <c r="X51" s="136"/>
      <c r="Y51" s="136"/>
      <c r="Z51" s="136"/>
    </row>
    <row r="52">
      <c r="A52" s="164"/>
      <c r="B52" s="164"/>
      <c r="C52" s="149">
        <f>$A$48+0.05</f>
        <v>1.05</v>
      </c>
      <c r="D52" s="159" t="s">
        <v>229</v>
      </c>
      <c r="E52" s="170"/>
      <c r="F52" s="170"/>
      <c r="G52" s="170"/>
      <c r="H52" s="170"/>
      <c r="I52" s="164"/>
      <c r="J52" s="165"/>
      <c r="K52" s="165"/>
      <c r="L52" s="136"/>
      <c r="M52" s="136"/>
      <c r="N52" s="136"/>
      <c r="O52" s="136"/>
      <c r="P52" s="136"/>
      <c r="Q52" s="136"/>
      <c r="R52" s="136"/>
      <c r="S52" s="136"/>
      <c r="T52" s="136"/>
      <c r="U52" s="136"/>
      <c r="V52" s="136"/>
      <c r="W52" s="136"/>
      <c r="X52" s="136"/>
      <c r="Y52" s="136"/>
      <c r="Z52" s="136"/>
    </row>
    <row r="53">
      <c r="A53" s="158"/>
      <c r="B53" s="158"/>
      <c r="C53" s="149">
        <v>1.06</v>
      </c>
      <c r="D53" s="159" t="s">
        <v>248</v>
      </c>
      <c r="E53" s="161"/>
      <c r="F53" s="161"/>
      <c r="G53" s="161"/>
      <c r="H53" s="161"/>
      <c r="I53" s="158"/>
      <c r="J53" s="166"/>
      <c r="K53" s="166"/>
      <c r="L53" s="136"/>
      <c r="M53" s="136"/>
      <c r="N53" s="136"/>
      <c r="O53" s="136"/>
      <c r="P53" s="136"/>
      <c r="Q53" s="136"/>
      <c r="R53" s="136"/>
      <c r="S53" s="136"/>
      <c r="T53" s="136"/>
      <c r="U53" s="136"/>
      <c r="V53" s="136"/>
      <c r="W53" s="136"/>
      <c r="X53" s="136"/>
      <c r="Y53" s="136"/>
      <c r="Z53" s="136"/>
    </row>
    <row r="54">
      <c r="A54" s="156">
        <v>2.0</v>
      </c>
      <c r="B54" s="157" t="s">
        <v>249</v>
      </c>
      <c r="C54" s="149">
        <f>$A$54+0.01</f>
        <v>2.01</v>
      </c>
      <c r="D54" s="176" t="s">
        <v>244</v>
      </c>
      <c r="E54" s="167" t="s">
        <v>250</v>
      </c>
      <c r="F54" s="178"/>
      <c r="G54" s="178"/>
      <c r="H54" s="179"/>
      <c r="I54" s="155"/>
      <c r="J54" s="168"/>
      <c r="K54" s="180"/>
      <c r="L54" s="136"/>
      <c r="M54" s="136"/>
      <c r="N54" s="136"/>
      <c r="O54" s="136"/>
      <c r="P54" s="136"/>
      <c r="Q54" s="136"/>
      <c r="R54" s="136"/>
      <c r="S54" s="136"/>
      <c r="T54" s="136"/>
      <c r="U54" s="136"/>
      <c r="V54" s="136"/>
      <c r="W54" s="136"/>
      <c r="X54" s="136"/>
      <c r="Y54" s="136"/>
      <c r="Z54" s="136"/>
    </row>
    <row r="55">
      <c r="A55" s="164"/>
      <c r="B55" s="164"/>
      <c r="C55" s="149">
        <f>$A$54+0.02</f>
        <v>2.02</v>
      </c>
      <c r="D55" s="181" t="s">
        <v>246</v>
      </c>
      <c r="E55" s="170"/>
      <c r="F55" s="170"/>
      <c r="G55" s="170"/>
      <c r="H55" s="170"/>
      <c r="I55" s="164"/>
      <c r="J55" s="165"/>
      <c r="K55" s="165"/>
      <c r="L55" s="136"/>
      <c r="M55" s="136"/>
      <c r="N55" s="136"/>
      <c r="O55" s="136"/>
      <c r="P55" s="136"/>
      <c r="Q55" s="136"/>
      <c r="R55" s="136"/>
      <c r="S55" s="136"/>
      <c r="T55" s="136"/>
      <c r="U55" s="136"/>
      <c r="V55" s="136"/>
      <c r="W55" s="136"/>
      <c r="X55" s="136"/>
      <c r="Y55" s="136"/>
      <c r="Z55" s="136"/>
    </row>
    <row r="56">
      <c r="A56" s="164"/>
      <c r="B56" s="164"/>
      <c r="C56" s="149">
        <f>$A$54+0.03</f>
        <v>2.03</v>
      </c>
      <c r="D56" s="160" t="s">
        <v>247</v>
      </c>
      <c r="E56" s="170"/>
      <c r="F56" s="170"/>
      <c r="G56" s="170"/>
      <c r="H56" s="170"/>
      <c r="I56" s="164"/>
      <c r="J56" s="165"/>
      <c r="K56" s="165"/>
      <c r="L56" s="136"/>
      <c r="M56" s="136"/>
      <c r="N56" s="136"/>
      <c r="O56" s="136"/>
      <c r="P56" s="136"/>
      <c r="Q56" s="136"/>
      <c r="R56" s="136"/>
      <c r="S56" s="136"/>
      <c r="T56" s="136"/>
      <c r="U56" s="136"/>
      <c r="V56" s="136"/>
      <c r="W56" s="136"/>
      <c r="X56" s="136"/>
      <c r="Y56" s="136"/>
      <c r="Z56" s="136"/>
    </row>
    <row r="57">
      <c r="A57" s="164"/>
      <c r="B57" s="164"/>
      <c r="C57" s="149">
        <f>$A$54+0.04</f>
        <v>2.04</v>
      </c>
      <c r="D57" s="159" t="s">
        <v>228</v>
      </c>
      <c r="E57" s="170"/>
      <c r="F57" s="170"/>
      <c r="G57" s="170"/>
      <c r="H57" s="170"/>
      <c r="I57" s="164"/>
      <c r="J57" s="165"/>
      <c r="K57" s="165"/>
      <c r="L57" s="136"/>
      <c r="M57" s="136"/>
      <c r="N57" s="136"/>
      <c r="O57" s="136"/>
      <c r="P57" s="136"/>
      <c r="Q57" s="136"/>
      <c r="R57" s="136"/>
      <c r="S57" s="136"/>
      <c r="T57" s="136"/>
      <c r="U57" s="136"/>
      <c r="V57" s="136"/>
      <c r="W57" s="136"/>
      <c r="X57" s="136"/>
      <c r="Y57" s="136"/>
      <c r="Z57" s="136"/>
    </row>
    <row r="58">
      <c r="A58" s="164"/>
      <c r="B58" s="164"/>
      <c r="C58" s="149">
        <f>$A$54+0.05</f>
        <v>2.05</v>
      </c>
      <c r="D58" s="159" t="s">
        <v>229</v>
      </c>
      <c r="E58" s="170"/>
      <c r="F58" s="170"/>
      <c r="G58" s="170"/>
      <c r="H58" s="170"/>
      <c r="I58" s="164"/>
      <c r="J58" s="165"/>
      <c r="K58" s="165"/>
      <c r="L58" s="136"/>
      <c r="M58" s="136"/>
      <c r="N58" s="136"/>
      <c r="O58" s="136"/>
      <c r="P58" s="136"/>
      <c r="Q58" s="136"/>
      <c r="R58" s="136"/>
      <c r="S58" s="136"/>
      <c r="T58" s="136"/>
      <c r="U58" s="136"/>
      <c r="V58" s="136"/>
      <c r="W58" s="136"/>
      <c r="X58" s="136"/>
      <c r="Y58" s="136"/>
      <c r="Z58" s="136"/>
    </row>
    <row r="59">
      <c r="A59" s="158"/>
      <c r="B59" s="158"/>
      <c r="C59" s="149">
        <f>$A$54+0.06</f>
        <v>2.06</v>
      </c>
      <c r="D59" s="159" t="s">
        <v>234</v>
      </c>
      <c r="E59" s="161"/>
      <c r="F59" s="161"/>
      <c r="G59" s="161"/>
      <c r="H59" s="161"/>
      <c r="I59" s="158"/>
      <c r="J59" s="166"/>
      <c r="K59" s="166"/>
      <c r="L59" s="136"/>
      <c r="M59" s="136"/>
      <c r="N59" s="136"/>
      <c r="O59" s="136"/>
      <c r="P59" s="136"/>
      <c r="Q59" s="136"/>
      <c r="R59" s="136"/>
      <c r="S59" s="136"/>
      <c r="T59" s="136"/>
      <c r="U59" s="136"/>
      <c r="V59" s="136"/>
      <c r="W59" s="136"/>
      <c r="X59" s="136"/>
      <c r="Y59" s="136"/>
      <c r="Z59" s="136"/>
    </row>
    <row r="60">
      <c r="A60" s="134"/>
      <c r="B60" s="134"/>
      <c r="C60" s="182"/>
      <c r="D60" s="182"/>
      <c r="E60" s="182"/>
      <c r="F60" s="183"/>
      <c r="G60" s="183"/>
      <c r="H60" s="182"/>
      <c r="I60" s="182"/>
      <c r="J60" s="183"/>
      <c r="K60" s="183"/>
      <c r="L60" s="136"/>
      <c r="M60" s="136"/>
      <c r="N60" s="136"/>
      <c r="O60" s="136"/>
      <c r="P60" s="136"/>
      <c r="Q60" s="136"/>
      <c r="R60" s="136"/>
      <c r="S60" s="136"/>
      <c r="T60" s="136"/>
      <c r="U60" s="136"/>
      <c r="V60" s="136"/>
      <c r="W60" s="136"/>
      <c r="X60" s="136"/>
      <c r="Y60" s="136"/>
      <c r="Z60" s="136"/>
    </row>
    <row r="61">
      <c r="A61" s="143" t="s">
        <v>183</v>
      </c>
      <c r="B61" s="143" t="s">
        <v>184</v>
      </c>
      <c r="C61" s="143" t="s">
        <v>185</v>
      </c>
      <c r="D61" s="143" t="s">
        <v>186</v>
      </c>
      <c r="E61" s="143" t="s">
        <v>187</v>
      </c>
      <c r="F61" s="143" t="s">
        <v>188</v>
      </c>
      <c r="G61" s="143" t="s">
        <v>189</v>
      </c>
      <c r="H61" s="143" t="s">
        <v>186</v>
      </c>
      <c r="I61" s="143" t="s">
        <v>177</v>
      </c>
      <c r="J61" s="144" t="s">
        <v>191</v>
      </c>
      <c r="K61" s="144" t="s">
        <v>192</v>
      </c>
      <c r="L61" s="136"/>
      <c r="M61" s="136"/>
      <c r="N61" s="136"/>
      <c r="O61" s="136"/>
      <c r="P61" s="136"/>
      <c r="Q61" s="136"/>
      <c r="R61" s="136"/>
      <c r="S61" s="136"/>
      <c r="T61" s="136"/>
      <c r="U61" s="136"/>
      <c r="V61" s="136"/>
      <c r="W61" s="136"/>
      <c r="X61" s="136"/>
      <c r="Y61" s="136"/>
      <c r="Z61" s="136"/>
    </row>
    <row r="62">
      <c r="A62" s="145" t="s">
        <v>251</v>
      </c>
      <c r="B62" s="146"/>
      <c r="C62" s="146"/>
      <c r="D62" s="146"/>
      <c r="E62" s="146"/>
      <c r="F62" s="146"/>
      <c r="G62" s="146"/>
      <c r="H62" s="146"/>
      <c r="I62" s="146"/>
      <c r="J62" s="146"/>
      <c r="K62" s="146"/>
      <c r="L62" s="136"/>
      <c r="M62" s="136"/>
      <c r="N62" s="136"/>
      <c r="O62" s="136"/>
      <c r="P62" s="136"/>
      <c r="Q62" s="136"/>
      <c r="R62" s="136"/>
      <c r="S62" s="136"/>
      <c r="T62" s="136"/>
      <c r="U62" s="136"/>
      <c r="V62" s="136"/>
      <c r="W62" s="136"/>
      <c r="X62" s="136"/>
      <c r="Y62" s="136"/>
      <c r="Z62" s="136"/>
    </row>
    <row r="63">
      <c r="A63" s="184">
        <v>1.0</v>
      </c>
      <c r="B63" s="185" t="s">
        <v>252</v>
      </c>
      <c r="C63" s="149">
        <f>$A$63+0.01</f>
        <v>1.01</v>
      </c>
      <c r="D63" s="186" t="s">
        <v>253</v>
      </c>
      <c r="E63" s="187" t="s">
        <v>254</v>
      </c>
      <c r="F63" s="187" t="s">
        <v>255</v>
      </c>
      <c r="G63" s="187"/>
      <c r="H63" s="154" t="s">
        <v>207</v>
      </c>
      <c r="I63" s="155" t="s">
        <v>199</v>
      </c>
      <c r="J63" s="188" t="s">
        <v>256</v>
      </c>
      <c r="K63" s="184"/>
      <c r="L63" s="136"/>
      <c r="M63" s="136"/>
      <c r="N63" s="136"/>
      <c r="O63" s="136"/>
      <c r="P63" s="136"/>
      <c r="Q63" s="136"/>
      <c r="R63" s="136"/>
      <c r="S63" s="136"/>
      <c r="T63" s="136"/>
      <c r="U63" s="136"/>
      <c r="V63" s="136"/>
      <c r="W63" s="136"/>
      <c r="X63" s="136"/>
      <c r="Y63" s="136"/>
      <c r="Z63" s="136"/>
    </row>
    <row r="64">
      <c r="A64" s="170"/>
      <c r="B64" s="57"/>
      <c r="C64" s="149">
        <f>$A$63+0.02</f>
        <v>1.02</v>
      </c>
      <c r="D64" s="189" t="s">
        <v>257</v>
      </c>
      <c r="E64" s="57"/>
      <c r="F64" s="57"/>
      <c r="G64" s="57"/>
      <c r="H64" s="164"/>
      <c r="I64" s="164"/>
      <c r="J64" s="170"/>
      <c r="K64" s="170"/>
      <c r="L64" s="136"/>
      <c r="M64" s="136"/>
      <c r="N64" s="136"/>
      <c r="O64" s="136"/>
      <c r="P64" s="136"/>
      <c r="Q64" s="136"/>
      <c r="R64" s="136"/>
      <c r="S64" s="136"/>
      <c r="T64" s="136"/>
      <c r="U64" s="136"/>
      <c r="V64" s="136"/>
      <c r="W64" s="136"/>
      <c r="X64" s="136"/>
      <c r="Y64" s="136"/>
      <c r="Z64" s="136"/>
    </row>
    <row r="65">
      <c r="A65" s="170"/>
      <c r="B65" s="57"/>
      <c r="C65" s="149">
        <f>$A$63+0.03</f>
        <v>1.03</v>
      </c>
      <c r="D65" s="189" t="s">
        <v>258</v>
      </c>
      <c r="E65" s="57"/>
      <c r="F65" s="57"/>
      <c r="G65" s="57"/>
      <c r="H65" s="164"/>
      <c r="I65" s="164"/>
      <c r="J65" s="170"/>
      <c r="K65" s="170"/>
      <c r="L65" s="136"/>
      <c r="M65" s="136"/>
      <c r="N65" s="136"/>
      <c r="O65" s="136"/>
      <c r="P65" s="136"/>
      <c r="Q65" s="136"/>
      <c r="R65" s="136"/>
      <c r="S65" s="136"/>
      <c r="T65" s="136"/>
      <c r="U65" s="136"/>
      <c r="V65" s="136"/>
      <c r="W65" s="136"/>
      <c r="X65" s="136"/>
      <c r="Y65" s="136"/>
      <c r="Z65" s="136"/>
    </row>
    <row r="66">
      <c r="A66" s="170"/>
      <c r="B66" s="57"/>
      <c r="C66" s="149">
        <f>$A$63+0.04</f>
        <v>1.04</v>
      </c>
      <c r="D66" s="189" t="s">
        <v>259</v>
      </c>
      <c r="E66" s="57"/>
      <c r="F66" s="57"/>
      <c r="G66" s="57"/>
      <c r="H66" s="164"/>
      <c r="I66" s="164"/>
      <c r="J66" s="170"/>
      <c r="K66" s="170"/>
      <c r="L66" s="136"/>
      <c r="M66" s="136"/>
      <c r="N66" s="136"/>
      <c r="O66" s="136"/>
      <c r="P66" s="136"/>
      <c r="Q66" s="136"/>
      <c r="R66" s="136"/>
      <c r="S66" s="136"/>
      <c r="T66" s="136"/>
      <c r="U66" s="136"/>
      <c r="V66" s="136"/>
      <c r="W66" s="136"/>
      <c r="X66" s="136"/>
      <c r="Y66" s="136"/>
      <c r="Z66" s="136"/>
    </row>
    <row r="67">
      <c r="A67" s="170"/>
      <c r="B67" s="57"/>
      <c r="C67" s="149">
        <f>$A$63+0.05</f>
        <v>1.05</v>
      </c>
      <c r="D67" s="189" t="s">
        <v>260</v>
      </c>
      <c r="E67" s="57"/>
      <c r="F67" s="57"/>
      <c r="G67" s="57"/>
      <c r="H67" s="164"/>
      <c r="I67" s="164"/>
      <c r="J67" s="170"/>
      <c r="K67" s="170"/>
      <c r="L67" s="136"/>
      <c r="M67" s="136"/>
      <c r="N67" s="136"/>
      <c r="O67" s="136"/>
      <c r="P67" s="136"/>
      <c r="Q67" s="136"/>
      <c r="R67" s="136"/>
      <c r="S67" s="136"/>
      <c r="T67" s="136"/>
      <c r="U67" s="136"/>
      <c r="V67" s="136"/>
      <c r="W67" s="136"/>
      <c r="X67" s="136"/>
      <c r="Y67" s="136"/>
      <c r="Z67" s="136"/>
    </row>
    <row r="68">
      <c r="A68" s="170"/>
      <c r="B68" s="57"/>
      <c r="C68" s="149">
        <f>$A$63+0.06</f>
        <v>1.06</v>
      </c>
      <c r="D68" s="189" t="s">
        <v>261</v>
      </c>
      <c r="E68" s="57"/>
      <c r="F68" s="57"/>
      <c r="G68" s="57"/>
      <c r="H68" s="164"/>
      <c r="I68" s="164"/>
      <c r="J68" s="170"/>
      <c r="K68" s="170"/>
      <c r="L68" s="136"/>
      <c r="M68" s="136"/>
      <c r="N68" s="136"/>
      <c r="O68" s="136"/>
      <c r="P68" s="136"/>
      <c r="Q68" s="136"/>
      <c r="R68" s="136"/>
      <c r="S68" s="136"/>
      <c r="T68" s="136"/>
      <c r="U68" s="136"/>
      <c r="V68" s="136"/>
      <c r="W68" s="136"/>
      <c r="X68" s="136"/>
      <c r="Y68" s="136"/>
      <c r="Z68" s="136"/>
    </row>
    <row r="69">
      <c r="A69" s="161"/>
      <c r="B69" s="68"/>
      <c r="C69" s="149">
        <f>$A$63+0.07</f>
        <v>1.07</v>
      </c>
      <c r="D69" s="189" t="s">
        <v>262</v>
      </c>
      <c r="E69" s="68"/>
      <c r="F69" s="68"/>
      <c r="G69" s="68"/>
      <c r="H69" s="158"/>
      <c r="I69" s="158"/>
      <c r="J69" s="161"/>
      <c r="K69" s="161"/>
      <c r="L69" s="136"/>
      <c r="M69" s="136"/>
      <c r="N69" s="136"/>
      <c r="O69" s="136"/>
      <c r="P69" s="136"/>
      <c r="Q69" s="136"/>
      <c r="R69" s="136"/>
      <c r="S69" s="136"/>
      <c r="T69" s="136"/>
      <c r="U69" s="136"/>
      <c r="V69" s="136"/>
      <c r="W69" s="136"/>
      <c r="X69" s="136"/>
      <c r="Y69" s="136"/>
      <c r="Z69" s="136"/>
    </row>
    <row r="70">
      <c r="A70" s="184">
        <v>2.0</v>
      </c>
      <c r="B70" s="185" t="s">
        <v>263</v>
      </c>
      <c r="C70" s="149">
        <f>$A$70+0.01</f>
        <v>2.01</v>
      </c>
      <c r="D70" s="186" t="s">
        <v>264</v>
      </c>
      <c r="E70" s="190" t="s">
        <v>265</v>
      </c>
      <c r="F70" s="187" t="s">
        <v>266</v>
      </c>
      <c r="G70" s="187"/>
      <c r="H70" s="154" t="s">
        <v>207</v>
      </c>
      <c r="I70" s="155" t="s">
        <v>267</v>
      </c>
      <c r="J70" s="191" t="s">
        <v>268</v>
      </c>
      <c r="K70" s="192"/>
      <c r="L70" s="136"/>
      <c r="M70" s="136"/>
      <c r="N70" s="136"/>
      <c r="O70" s="136"/>
      <c r="P70" s="136"/>
      <c r="Q70" s="136"/>
      <c r="R70" s="136"/>
      <c r="S70" s="136"/>
      <c r="T70" s="136"/>
      <c r="U70" s="136"/>
      <c r="V70" s="136"/>
      <c r="W70" s="136"/>
      <c r="X70" s="136"/>
      <c r="Y70" s="136"/>
      <c r="Z70" s="136"/>
    </row>
    <row r="71">
      <c r="A71" s="170"/>
      <c r="B71" s="57"/>
      <c r="C71" s="149">
        <f>$A$70+0.02</f>
        <v>2.02</v>
      </c>
      <c r="D71" s="186" t="s">
        <v>269</v>
      </c>
      <c r="E71" s="57"/>
      <c r="F71" s="57"/>
      <c r="G71" s="57"/>
      <c r="H71" s="164"/>
      <c r="I71" s="164"/>
      <c r="J71" s="57"/>
      <c r="K71" s="57"/>
      <c r="L71" s="136"/>
      <c r="M71" s="136"/>
      <c r="N71" s="136"/>
      <c r="O71" s="136"/>
      <c r="P71" s="136"/>
      <c r="Q71" s="136"/>
      <c r="R71" s="136"/>
      <c r="S71" s="136"/>
      <c r="T71" s="136"/>
      <c r="U71" s="136"/>
      <c r="V71" s="136"/>
      <c r="W71" s="136"/>
      <c r="X71" s="136"/>
      <c r="Y71" s="136"/>
      <c r="Z71" s="136"/>
    </row>
    <row r="72">
      <c r="A72" s="170"/>
      <c r="B72" s="57"/>
      <c r="C72" s="149">
        <f>$A$70+0.03</f>
        <v>2.03</v>
      </c>
      <c r="D72" s="189" t="s">
        <v>270</v>
      </c>
      <c r="E72" s="57"/>
      <c r="F72" s="57"/>
      <c r="G72" s="57"/>
      <c r="H72" s="164"/>
      <c r="I72" s="164"/>
      <c r="J72" s="57"/>
      <c r="K72" s="57"/>
      <c r="L72" s="136"/>
      <c r="M72" s="136"/>
      <c r="N72" s="136"/>
      <c r="O72" s="136"/>
      <c r="P72" s="136"/>
      <c r="Q72" s="136"/>
      <c r="R72" s="136"/>
      <c r="S72" s="136"/>
      <c r="T72" s="136"/>
      <c r="U72" s="136"/>
      <c r="V72" s="136"/>
      <c r="W72" s="136"/>
      <c r="X72" s="136"/>
      <c r="Y72" s="136"/>
      <c r="Z72" s="136"/>
    </row>
    <row r="73">
      <c r="A73" s="170"/>
      <c r="B73" s="57"/>
      <c r="C73" s="149">
        <f>$A$70+0.04</f>
        <v>2.04</v>
      </c>
      <c r="D73" s="189" t="s">
        <v>271</v>
      </c>
      <c r="E73" s="57"/>
      <c r="F73" s="57"/>
      <c r="G73" s="57"/>
      <c r="H73" s="164"/>
      <c r="I73" s="164"/>
      <c r="J73" s="57"/>
      <c r="K73" s="57"/>
      <c r="L73" s="136"/>
      <c r="M73" s="136"/>
      <c r="N73" s="136"/>
      <c r="O73" s="136"/>
      <c r="P73" s="136"/>
      <c r="Q73" s="136"/>
      <c r="R73" s="136"/>
      <c r="S73" s="136"/>
      <c r="T73" s="136"/>
      <c r="U73" s="136"/>
      <c r="V73" s="136"/>
      <c r="W73" s="136"/>
      <c r="X73" s="136"/>
      <c r="Y73" s="136"/>
      <c r="Z73" s="136"/>
    </row>
    <row r="74">
      <c r="A74" s="170"/>
      <c r="B74" s="57"/>
      <c r="C74" s="149">
        <f>$A$70+0.05</f>
        <v>2.05</v>
      </c>
      <c r="D74" s="189" t="s">
        <v>272</v>
      </c>
      <c r="E74" s="57"/>
      <c r="F74" s="57"/>
      <c r="G74" s="57"/>
      <c r="H74" s="164"/>
      <c r="I74" s="164"/>
      <c r="J74" s="57"/>
      <c r="K74" s="57"/>
      <c r="L74" s="136"/>
      <c r="M74" s="136"/>
      <c r="N74" s="136"/>
      <c r="O74" s="136"/>
      <c r="P74" s="136"/>
      <c r="Q74" s="136"/>
      <c r="R74" s="136"/>
      <c r="S74" s="136"/>
      <c r="T74" s="136"/>
      <c r="U74" s="136"/>
      <c r="V74" s="136"/>
      <c r="W74" s="136"/>
      <c r="X74" s="136"/>
      <c r="Y74" s="136"/>
      <c r="Z74" s="136"/>
    </row>
    <row r="75">
      <c r="A75" s="170"/>
      <c r="B75" s="57"/>
      <c r="C75" s="149">
        <f>$A$70+0.06</f>
        <v>2.06</v>
      </c>
      <c r="D75" s="193" t="s">
        <v>273</v>
      </c>
      <c r="E75" s="57"/>
      <c r="F75" s="57"/>
      <c r="G75" s="57"/>
      <c r="H75" s="164"/>
      <c r="I75" s="164"/>
      <c r="J75" s="57"/>
      <c r="K75" s="57"/>
      <c r="L75" s="136"/>
      <c r="M75" s="136"/>
      <c r="N75" s="136"/>
      <c r="O75" s="136"/>
      <c r="P75" s="136"/>
      <c r="Q75" s="136"/>
      <c r="R75" s="136"/>
      <c r="S75" s="136"/>
      <c r="T75" s="136"/>
      <c r="U75" s="136"/>
      <c r="V75" s="136"/>
      <c r="W75" s="136"/>
      <c r="X75" s="136"/>
      <c r="Y75" s="136"/>
      <c r="Z75" s="136"/>
    </row>
    <row r="76">
      <c r="A76" s="170"/>
      <c r="B76" s="57"/>
      <c r="C76" s="149">
        <f>$A$70+0.07</f>
        <v>2.07</v>
      </c>
      <c r="D76" s="193" t="s">
        <v>274</v>
      </c>
      <c r="E76" s="57"/>
      <c r="F76" s="57"/>
      <c r="G76" s="57"/>
      <c r="H76" s="164"/>
      <c r="I76" s="164"/>
      <c r="J76" s="57"/>
      <c r="K76" s="57"/>
      <c r="L76" s="136"/>
      <c r="M76" s="136"/>
      <c r="N76" s="136"/>
      <c r="O76" s="136"/>
      <c r="P76" s="136"/>
      <c r="Q76" s="136"/>
      <c r="R76" s="136"/>
      <c r="S76" s="136"/>
      <c r="T76" s="136"/>
      <c r="U76" s="136"/>
      <c r="V76" s="136"/>
      <c r="W76" s="136"/>
      <c r="X76" s="136"/>
      <c r="Y76" s="136"/>
      <c r="Z76" s="136"/>
    </row>
    <row r="77">
      <c r="A77" s="170"/>
      <c r="B77" s="57"/>
      <c r="C77" s="149">
        <f>$A$70+0.08</f>
        <v>2.08</v>
      </c>
      <c r="D77" s="193" t="s">
        <v>275</v>
      </c>
      <c r="E77" s="57"/>
      <c r="F77" s="57"/>
      <c r="G77" s="57"/>
      <c r="H77" s="164"/>
      <c r="I77" s="164"/>
      <c r="J77" s="57"/>
      <c r="K77" s="57"/>
      <c r="L77" s="136"/>
      <c r="M77" s="136"/>
      <c r="N77" s="136"/>
      <c r="O77" s="136"/>
      <c r="P77" s="136"/>
      <c r="Q77" s="136"/>
      <c r="R77" s="136"/>
      <c r="S77" s="136"/>
      <c r="T77" s="136"/>
      <c r="U77" s="136"/>
      <c r="V77" s="136"/>
      <c r="W77" s="136"/>
      <c r="X77" s="136"/>
      <c r="Y77" s="136"/>
      <c r="Z77" s="136"/>
    </row>
    <row r="78">
      <c r="A78" s="170"/>
      <c r="B78" s="57"/>
      <c r="C78" s="149">
        <f>$A$70+0.09</f>
        <v>2.09</v>
      </c>
      <c r="D78" s="193" t="s">
        <v>276</v>
      </c>
      <c r="E78" s="57"/>
      <c r="F78" s="57"/>
      <c r="G78" s="57"/>
      <c r="H78" s="164"/>
      <c r="I78" s="164"/>
      <c r="J78" s="57"/>
      <c r="K78" s="57"/>
      <c r="L78" s="136"/>
      <c r="M78" s="136"/>
      <c r="N78" s="136"/>
      <c r="O78" s="136"/>
      <c r="P78" s="136"/>
      <c r="Q78" s="136"/>
      <c r="R78" s="136"/>
      <c r="S78" s="136"/>
      <c r="T78" s="136"/>
      <c r="U78" s="136"/>
      <c r="V78" s="136"/>
      <c r="W78" s="136"/>
      <c r="X78" s="136"/>
      <c r="Y78" s="136"/>
      <c r="Z78" s="136"/>
    </row>
    <row r="79">
      <c r="A79" s="170"/>
      <c r="B79" s="57"/>
      <c r="C79" s="149">
        <f>$A$70+0.1</f>
        <v>2.1</v>
      </c>
      <c r="D79" s="193" t="s">
        <v>277</v>
      </c>
      <c r="E79" s="57"/>
      <c r="F79" s="57"/>
      <c r="G79" s="57"/>
      <c r="H79" s="164"/>
      <c r="I79" s="164"/>
      <c r="J79" s="57"/>
      <c r="K79" s="57"/>
      <c r="L79" s="136"/>
      <c r="M79" s="136"/>
      <c r="N79" s="136"/>
      <c r="O79" s="136"/>
      <c r="P79" s="136"/>
      <c r="Q79" s="136"/>
      <c r="R79" s="136"/>
      <c r="S79" s="136"/>
      <c r="T79" s="136"/>
      <c r="U79" s="136"/>
      <c r="V79" s="136"/>
      <c r="W79" s="136"/>
      <c r="X79" s="136"/>
      <c r="Y79" s="136"/>
      <c r="Z79" s="136"/>
    </row>
    <row r="80">
      <c r="A80" s="170"/>
      <c r="B80" s="57"/>
      <c r="C80" s="149">
        <f>$A$70+0.11</f>
        <v>2.11</v>
      </c>
      <c r="D80" s="189" t="s">
        <v>278</v>
      </c>
      <c r="E80" s="57"/>
      <c r="F80" s="57"/>
      <c r="G80" s="57"/>
      <c r="H80" s="164"/>
      <c r="I80" s="164"/>
      <c r="J80" s="57"/>
      <c r="K80" s="57"/>
      <c r="L80" s="136"/>
      <c r="M80" s="136"/>
      <c r="N80" s="136"/>
      <c r="O80" s="136"/>
      <c r="P80" s="136"/>
      <c r="Q80" s="136"/>
      <c r="R80" s="136"/>
      <c r="S80" s="136"/>
      <c r="T80" s="136"/>
      <c r="U80" s="136"/>
      <c r="V80" s="136"/>
      <c r="W80" s="136"/>
      <c r="X80" s="136"/>
      <c r="Y80" s="136"/>
      <c r="Z80" s="136"/>
    </row>
    <row r="81">
      <c r="A81" s="170"/>
      <c r="B81" s="57"/>
      <c r="C81" s="149">
        <f>$A$70+0.12</f>
        <v>2.12</v>
      </c>
      <c r="D81" s="189" t="s">
        <v>279</v>
      </c>
      <c r="E81" s="57"/>
      <c r="F81" s="57"/>
      <c r="G81" s="57"/>
      <c r="H81" s="164"/>
      <c r="I81" s="164"/>
      <c r="J81" s="57"/>
      <c r="K81" s="57"/>
      <c r="L81" s="136"/>
      <c r="M81" s="136"/>
      <c r="N81" s="136"/>
      <c r="O81" s="136"/>
      <c r="P81" s="136"/>
      <c r="Q81" s="136"/>
      <c r="R81" s="136"/>
      <c r="S81" s="136"/>
      <c r="T81" s="136"/>
      <c r="U81" s="136"/>
      <c r="V81" s="136"/>
      <c r="W81" s="136"/>
      <c r="X81" s="136"/>
      <c r="Y81" s="136"/>
      <c r="Z81" s="136"/>
    </row>
    <row r="82">
      <c r="A82" s="161"/>
      <c r="B82" s="68"/>
      <c r="C82" s="149">
        <f>$A$70+0.13</f>
        <v>2.13</v>
      </c>
      <c r="D82" s="189" t="s">
        <v>280</v>
      </c>
      <c r="E82" s="68"/>
      <c r="F82" s="68"/>
      <c r="G82" s="68"/>
      <c r="H82" s="158"/>
      <c r="I82" s="158"/>
      <c r="J82" s="68"/>
      <c r="K82" s="68"/>
      <c r="L82" s="136"/>
      <c r="M82" s="136"/>
      <c r="N82" s="136"/>
      <c r="O82" s="136"/>
      <c r="P82" s="136"/>
      <c r="Q82" s="136"/>
      <c r="R82" s="136"/>
      <c r="S82" s="136"/>
      <c r="T82" s="136"/>
      <c r="U82" s="136"/>
      <c r="V82" s="136"/>
      <c r="W82" s="136"/>
      <c r="X82" s="136"/>
      <c r="Y82" s="136"/>
      <c r="Z82" s="136"/>
    </row>
    <row r="83">
      <c r="A83" s="134"/>
      <c r="B83" s="134"/>
      <c r="C83" s="134"/>
      <c r="D83" s="134"/>
      <c r="E83" s="134"/>
      <c r="F83" s="135"/>
      <c r="G83" s="135"/>
      <c r="H83" s="134"/>
      <c r="I83" s="134"/>
      <c r="J83" s="135"/>
      <c r="K83" s="135"/>
      <c r="L83" s="136"/>
      <c r="M83" s="136"/>
      <c r="N83" s="136"/>
      <c r="O83" s="136"/>
      <c r="P83" s="136"/>
      <c r="Q83" s="136"/>
      <c r="R83" s="136"/>
      <c r="S83" s="136"/>
      <c r="T83" s="136"/>
      <c r="U83" s="136"/>
      <c r="V83" s="136"/>
      <c r="W83" s="136"/>
      <c r="X83" s="136"/>
      <c r="Y83" s="136"/>
      <c r="Z83" s="136"/>
    </row>
    <row r="84">
      <c r="A84" s="143" t="s">
        <v>183</v>
      </c>
      <c r="B84" s="143" t="s">
        <v>184</v>
      </c>
      <c r="C84" s="143" t="s">
        <v>185</v>
      </c>
      <c r="D84" s="143" t="s">
        <v>186</v>
      </c>
      <c r="E84" s="143" t="s">
        <v>187</v>
      </c>
      <c r="F84" s="143" t="s">
        <v>188</v>
      </c>
      <c r="G84" s="143" t="s">
        <v>189</v>
      </c>
      <c r="H84" s="143" t="s">
        <v>190</v>
      </c>
      <c r="I84" s="143" t="s">
        <v>177</v>
      </c>
      <c r="J84" s="144" t="s">
        <v>191</v>
      </c>
      <c r="K84" s="144" t="s">
        <v>192</v>
      </c>
      <c r="L84" s="136"/>
      <c r="M84" s="136"/>
      <c r="N84" s="136"/>
      <c r="O84" s="136"/>
      <c r="P84" s="136"/>
      <c r="Q84" s="136"/>
      <c r="R84" s="136"/>
      <c r="S84" s="136"/>
      <c r="T84" s="136"/>
      <c r="U84" s="136"/>
      <c r="V84" s="136"/>
      <c r="W84" s="136"/>
      <c r="X84" s="136"/>
      <c r="Y84" s="136"/>
      <c r="Z84" s="136"/>
    </row>
    <row r="85">
      <c r="A85" s="145" t="s">
        <v>281</v>
      </c>
      <c r="B85" s="146"/>
      <c r="C85" s="146"/>
      <c r="D85" s="146"/>
      <c r="E85" s="146"/>
      <c r="F85" s="146"/>
      <c r="G85" s="146"/>
      <c r="H85" s="146"/>
      <c r="I85" s="146"/>
      <c r="J85" s="146"/>
      <c r="K85" s="146"/>
      <c r="L85" s="136"/>
      <c r="M85" s="136"/>
      <c r="N85" s="136"/>
      <c r="O85" s="136"/>
      <c r="P85" s="136"/>
      <c r="Q85" s="136"/>
      <c r="R85" s="136"/>
      <c r="S85" s="136"/>
      <c r="T85" s="136"/>
      <c r="U85" s="136"/>
      <c r="V85" s="136"/>
      <c r="W85" s="136"/>
      <c r="X85" s="136"/>
      <c r="Y85" s="136"/>
      <c r="Z85" s="136"/>
    </row>
    <row r="86" ht="39.0" customHeight="1">
      <c r="A86" s="194">
        <v>1.0</v>
      </c>
      <c r="B86" s="195" t="s">
        <v>282</v>
      </c>
      <c r="C86" s="196">
        <v>1.01</v>
      </c>
      <c r="D86" s="197" t="s">
        <v>283</v>
      </c>
      <c r="E86" s="167" t="s">
        <v>284</v>
      </c>
      <c r="F86" s="167" t="s">
        <v>285</v>
      </c>
      <c r="G86" s="167"/>
      <c r="H86" s="154" t="s">
        <v>207</v>
      </c>
      <c r="I86" s="155" t="s">
        <v>199</v>
      </c>
      <c r="J86" s="194"/>
      <c r="K86" s="194"/>
      <c r="L86" s="136"/>
      <c r="M86" s="136"/>
      <c r="N86" s="136"/>
      <c r="O86" s="136"/>
      <c r="P86" s="136"/>
      <c r="Q86" s="136"/>
      <c r="R86" s="136"/>
      <c r="S86" s="136"/>
      <c r="T86" s="136"/>
      <c r="U86" s="136"/>
      <c r="V86" s="136"/>
      <c r="W86" s="136"/>
      <c r="X86" s="136"/>
      <c r="Y86" s="136"/>
      <c r="Z86" s="136"/>
    </row>
    <row r="87">
      <c r="A87" s="161"/>
      <c r="B87" s="161"/>
      <c r="C87" s="198">
        <v>1.02</v>
      </c>
      <c r="D87" s="193" t="s">
        <v>286</v>
      </c>
      <c r="E87" s="161"/>
      <c r="F87" s="161"/>
      <c r="G87" s="161"/>
      <c r="H87" s="158"/>
      <c r="I87" s="158"/>
      <c r="J87" s="161"/>
      <c r="K87" s="161"/>
      <c r="L87" s="136"/>
      <c r="M87" s="136"/>
      <c r="N87" s="136"/>
      <c r="O87" s="136"/>
      <c r="P87" s="136"/>
      <c r="Q87" s="136"/>
      <c r="R87" s="136"/>
      <c r="S87" s="136"/>
      <c r="T87" s="136"/>
      <c r="U87" s="136"/>
      <c r="V87" s="136"/>
      <c r="W87" s="136"/>
      <c r="X87" s="136"/>
      <c r="Y87" s="136"/>
      <c r="Z87" s="136"/>
    </row>
    <row r="88">
      <c r="A88" s="194">
        <v>2.0</v>
      </c>
      <c r="B88" s="195" t="s">
        <v>287</v>
      </c>
      <c r="C88" s="193">
        <v>2.01</v>
      </c>
      <c r="D88" s="197" t="s">
        <v>283</v>
      </c>
      <c r="E88" s="167" t="s">
        <v>288</v>
      </c>
      <c r="F88" s="167" t="s">
        <v>289</v>
      </c>
      <c r="G88" s="167"/>
      <c r="H88" s="154" t="s">
        <v>207</v>
      </c>
      <c r="I88" s="155" t="s">
        <v>199</v>
      </c>
      <c r="J88" s="194"/>
      <c r="K88" s="194"/>
      <c r="L88" s="136"/>
      <c r="M88" s="136"/>
      <c r="N88" s="136"/>
      <c r="O88" s="136"/>
      <c r="P88" s="136"/>
      <c r="Q88" s="136"/>
      <c r="R88" s="136"/>
      <c r="S88" s="136"/>
      <c r="T88" s="136"/>
      <c r="U88" s="136"/>
      <c r="V88" s="136"/>
      <c r="W88" s="136"/>
      <c r="X88" s="136"/>
      <c r="Y88" s="136"/>
      <c r="Z88" s="136"/>
    </row>
    <row r="89">
      <c r="A89" s="170"/>
      <c r="B89" s="170"/>
      <c r="C89" s="193">
        <v>2.02</v>
      </c>
      <c r="D89" s="193" t="s">
        <v>290</v>
      </c>
      <c r="E89" s="170"/>
      <c r="F89" s="170"/>
      <c r="G89" s="170"/>
      <c r="H89" s="164"/>
      <c r="I89" s="164"/>
      <c r="J89" s="170"/>
      <c r="K89" s="170"/>
      <c r="L89" s="136"/>
      <c r="M89" s="136"/>
      <c r="N89" s="136"/>
      <c r="O89" s="136"/>
      <c r="P89" s="136"/>
      <c r="Q89" s="136"/>
      <c r="R89" s="136"/>
      <c r="S89" s="136"/>
      <c r="T89" s="136"/>
      <c r="U89" s="136"/>
      <c r="V89" s="136"/>
      <c r="W89" s="136"/>
      <c r="X89" s="136"/>
      <c r="Y89" s="136"/>
      <c r="Z89" s="136"/>
    </row>
    <row r="90">
      <c r="A90" s="161"/>
      <c r="B90" s="161"/>
      <c r="C90" s="193">
        <v>2.03</v>
      </c>
      <c r="D90" s="193" t="s">
        <v>291</v>
      </c>
      <c r="E90" s="161"/>
      <c r="F90" s="161"/>
      <c r="G90" s="161"/>
      <c r="H90" s="158"/>
      <c r="I90" s="158"/>
      <c r="J90" s="161"/>
      <c r="K90" s="161"/>
      <c r="L90" s="136"/>
      <c r="M90" s="136"/>
      <c r="N90" s="136"/>
      <c r="O90" s="136"/>
      <c r="P90" s="136"/>
      <c r="Q90" s="136"/>
      <c r="R90" s="136"/>
      <c r="S90" s="136"/>
      <c r="T90" s="136"/>
      <c r="U90" s="136"/>
      <c r="V90" s="136"/>
      <c r="W90" s="136"/>
      <c r="X90" s="136"/>
      <c r="Y90" s="136"/>
      <c r="Z90" s="136"/>
    </row>
    <row r="91">
      <c r="A91" s="194">
        <v>3.0</v>
      </c>
      <c r="B91" s="195" t="s">
        <v>292</v>
      </c>
      <c r="C91" s="193">
        <v>3.01</v>
      </c>
      <c r="D91" s="197" t="s">
        <v>283</v>
      </c>
      <c r="E91" s="167" t="s">
        <v>293</v>
      </c>
      <c r="F91" s="167" t="s">
        <v>294</v>
      </c>
      <c r="G91" s="167"/>
      <c r="H91" s="154" t="s">
        <v>207</v>
      </c>
      <c r="I91" s="155" t="s">
        <v>199</v>
      </c>
      <c r="J91" s="191"/>
      <c r="K91" s="191"/>
      <c r="L91" s="136"/>
      <c r="M91" s="136"/>
      <c r="N91" s="136"/>
      <c r="O91" s="136"/>
      <c r="P91" s="136"/>
      <c r="Q91" s="136"/>
      <c r="R91" s="136"/>
      <c r="S91" s="136"/>
      <c r="T91" s="136"/>
      <c r="U91" s="136"/>
      <c r="V91" s="136"/>
      <c r="W91" s="136"/>
      <c r="X91" s="136"/>
      <c r="Y91" s="136"/>
      <c r="Z91" s="136"/>
    </row>
    <row r="92">
      <c r="A92" s="170"/>
      <c r="B92" s="170"/>
      <c r="C92" s="199">
        <v>3.02</v>
      </c>
      <c r="D92" s="197" t="s">
        <v>295</v>
      </c>
      <c r="E92" s="170"/>
      <c r="F92" s="170"/>
      <c r="G92" s="170"/>
      <c r="H92" s="164"/>
      <c r="I92" s="164"/>
      <c r="J92" s="57"/>
      <c r="K92" s="57"/>
      <c r="L92" s="136"/>
      <c r="M92" s="136"/>
      <c r="N92" s="136"/>
      <c r="O92" s="136"/>
      <c r="P92" s="136"/>
      <c r="Q92" s="136"/>
      <c r="R92" s="136"/>
      <c r="S92" s="136"/>
      <c r="T92" s="136"/>
      <c r="U92" s="136"/>
      <c r="V92" s="136"/>
      <c r="W92" s="136"/>
      <c r="X92" s="136"/>
      <c r="Y92" s="136"/>
      <c r="Z92" s="136"/>
    </row>
    <row r="93">
      <c r="A93" s="170"/>
      <c r="B93" s="170"/>
      <c r="C93" s="193">
        <v>3.03</v>
      </c>
      <c r="D93" s="197" t="s">
        <v>296</v>
      </c>
      <c r="E93" s="170"/>
      <c r="F93" s="170"/>
      <c r="G93" s="170"/>
      <c r="H93" s="164"/>
      <c r="I93" s="164"/>
      <c r="J93" s="57"/>
      <c r="K93" s="57"/>
      <c r="L93" s="136"/>
      <c r="M93" s="136"/>
      <c r="N93" s="136"/>
      <c r="O93" s="136"/>
      <c r="P93" s="136"/>
      <c r="Q93" s="136"/>
      <c r="R93" s="136"/>
      <c r="S93" s="136"/>
      <c r="T93" s="136"/>
      <c r="U93" s="136"/>
      <c r="V93" s="136"/>
      <c r="W93" s="136"/>
      <c r="X93" s="136"/>
      <c r="Y93" s="136"/>
      <c r="Z93" s="136"/>
    </row>
    <row r="94">
      <c r="A94" s="161"/>
      <c r="B94" s="161"/>
      <c r="C94" s="197">
        <v>3.04</v>
      </c>
      <c r="D94" s="197" t="s">
        <v>293</v>
      </c>
      <c r="E94" s="161"/>
      <c r="F94" s="161"/>
      <c r="G94" s="161"/>
      <c r="H94" s="158"/>
      <c r="I94" s="158"/>
      <c r="J94" s="68"/>
      <c r="K94" s="68"/>
      <c r="L94" s="136"/>
      <c r="M94" s="136"/>
      <c r="N94" s="136"/>
      <c r="O94" s="136"/>
      <c r="P94" s="136"/>
      <c r="Q94" s="136"/>
      <c r="R94" s="136"/>
      <c r="S94" s="136"/>
      <c r="T94" s="136"/>
      <c r="U94" s="136"/>
      <c r="V94" s="136"/>
      <c r="W94" s="136"/>
      <c r="X94" s="136"/>
      <c r="Y94" s="136"/>
      <c r="Z94" s="136"/>
    </row>
    <row r="95">
      <c r="A95" s="194">
        <v>4.0</v>
      </c>
      <c r="B95" s="195" t="s">
        <v>297</v>
      </c>
      <c r="C95" s="200">
        <v>4.01</v>
      </c>
      <c r="D95" s="197" t="s">
        <v>283</v>
      </c>
      <c r="E95" s="167" t="s">
        <v>298</v>
      </c>
      <c r="F95" s="167" t="s">
        <v>299</v>
      </c>
      <c r="G95" s="167"/>
      <c r="H95" s="154" t="s">
        <v>207</v>
      </c>
      <c r="I95" s="155" t="s">
        <v>199</v>
      </c>
      <c r="J95" s="167"/>
      <c r="K95" s="201"/>
      <c r="L95" s="136"/>
      <c r="M95" s="136"/>
      <c r="N95" s="136"/>
      <c r="O95" s="136"/>
      <c r="P95" s="136"/>
      <c r="Q95" s="136"/>
      <c r="R95" s="136"/>
      <c r="S95" s="136"/>
      <c r="T95" s="136"/>
      <c r="U95" s="136"/>
      <c r="V95" s="136"/>
      <c r="W95" s="136"/>
      <c r="X95" s="136"/>
      <c r="Y95" s="136"/>
      <c r="Z95" s="136"/>
    </row>
    <row r="96">
      <c r="A96" s="170"/>
      <c r="B96" s="170"/>
      <c r="C96" s="200">
        <v>4.02</v>
      </c>
      <c r="D96" s="193" t="s">
        <v>300</v>
      </c>
      <c r="E96" s="170"/>
      <c r="F96" s="170"/>
      <c r="G96" s="170"/>
      <c r="H96" s="164"/>
      <c r="I96" s="164"/>
      <c r="J96" s="170"/>
      <c r="K96" s="57"/>
      <c r="L96" s="136"/>
      <c r="M96" s="136"/>
      <c r="N96" s="136"/>
      <c r="O96" s="136"/>
      <c r="P96" s="136"/>
      <c r="Q96" s="136"/>
      <c r="R96" s="136"/>
      <c r="S96" s="136"/>
      <c r="T96" s="136"/>
      <c r="U96" s="136"/>
      <c r="V96" s="136"/>
      <c r="W96" s="136"/>
      <c r="X96" s="136"/>
      <c r="Y96" s="136"/>
      <c r="Z96" s="136"/>
    </row>
    <row r="97">
      <c r="A97" s="161"/>
      <c r="B97" s="161"/>
      <c r="C97" s="200">
        <v>4.03</v>
      </c>
      <c r="D97" s="193" t="s">
        <v>301</v>
      </c>
      <c r="E97" s="161"/>
      <c r="F97" s="161"/>
      <c r="G97" s="161"/>
      <c r="H97" s="158"/>
      <c r="I97" s="158"/>
      <c r="J97" s="161"/>
      <c r="K97" s="68"/>
      <c r="L97" s="136"/>
      <c r="M97" s="136"/>
      <c r="N97" s="136"/>
      <c r="O97" s="136"/>
      <c r="P97" s="136"/>
      <c r="Q97" s="136"/>
      <c r="R97" s="136"/>
      <c r="S97" s="136"/>
      <c r="T97" s="136"/>
      <c r="U97" s="136"/>
      <c r="V97" s="136"/>
      <c r="W97" s="136"/>
      <c r="X97" s="136"/>
      <c r="Y97" s="136"/>
      <c r="Z97" s="136"/>
    </row>
    <row r="98">
      <c r="A98" s="194">
        <v>5.0</v>
      </c>
      <c r="B98" s="202" t="s">
        <v>302</v>
      </c>
      <c r="C98" s="200">
        <v>5.01</v>
      </c>
      <c r="D98" s="197" t="s">
        <v>283</v>
      </c>
      <c r="E98" s="167" t="s">
        <v>303</v>
      </c>
      <c r="F98" s="167" t="s">
        <v>304</v>
      </c>
      <c r="G98" s="167"/>
      <c r="H98" s="154" t="s">
        <v>207</v>
      </c>
      <c r="I98" s="155" t="s">
        <v>199</v>
      </c>
      <c r="J98" s="203"/>
      <c r="K98" s="203"/>
      <c r="L98" s="136"/>
      <c r="M98" s="136"/>
      <c r="N98" s="136"/>
      <c r="O98" s="136"/>
      <c r="P98" s="136"/>
      <c r="Q98" s="136"/>
      <c r="R98" s="136"/>
      <c r="S98" s="136"/>
      <c r="T98" s="136"/>
      <c r="U98" s="136"/>
      <c r="V98" s="136"/>
      <c r="W98" s="136"/>
      <c r="X98" s="136"/>
      <c r="Y98" s="136"/>
      <c r="Z98" s="136"/>
    </row>
    <row r="99">
      <c r="A99" s="170"/>
      <c r="B99" s="170"/>
      <c r="C99" s="193">
        <v>5.02</v>
      </c>
      <c r="D99" s="193" t="s">
        <v>305</v>
      </c>
      <c r="E99" s="170"/>
      <c r="F99" s="170"/>
      <c r="G99" s="170"/>
      <c r="H99" s="164"/>
      <c r="I99" s="164"/>
      <c r="J99" s="57"/>
      <c r="K99" s="57"/>
      <c r="L99" s="136"/>
      <c r="M99" s="136"/>
      <c r="N99" s="136"/>
      <c r="O99" s="136"/>
      <c r="P99" s="136"/>
      <c r="Q99" s="136"/>
      <c r="R99" s="136"/>
      <c r="S99" s="136"/>
      <c r="T99" s="136"/>
      <c r="U99" s="136"/>
      <c r="V99" s="136"/>
      <c r="W99" s="136"/>
      <c r="X99" s="136"/>
      <c r="Y99" s="136"/>
      <c r="Z99" s="136"/>
    </row>
    <row r="100" ht="38.25" customHeight="1">
      <c r="A100" s="161"/>
      <c r="B100" s="161"/>
      <c r="C100" s="193">
        <v>5.03</v>
      </c>
      <c r="D100" s="193" t="s">
        <v>301</v>
      </c>
      <c r="E100" s="161"/>
      <c r="F100" s="161"/>
      <c r="G100" s="161"/>
      <c r="H100" s="158"/>
      <c r="I100" s="158"/>
      <c r="J100" s="68"/>
      <c r="K100" s="68"/>
      <c r="L100" s="136"/>
      <c r="M100" s="136"/>
      <c r="N100" s="136"/>
      <c r="O100" s="136"/>
      <c r="P100" s="136"/>
      <c r="Q100" s="136"/>
      <c r="R100" s="136"/>
      <c r="S100" s="136"/>
      <c r="T100" s="136"/>
      <c r="U100" s="136"/>
      <c r="V100" s="136"/>
      <c r="W100" s="136"/>
      <c r="X100" s="136"/>
      <c r="Y100" s="136"/>
      <c r="Z100" s="136"/>
    </row>
    <row r="101">
      <c r="A101" s="134"/>
      <c r="B101" s="134"/>
      <c r="C101" s="134"/>
      <c r="D101" s="134"/>
      <c r="E101" s="134"/>
      <c r="F101" s="135"/>
      <c r="G101" s="135"/>
      <c r="H101" s="134"/>
      <c r="I101" s="134"/>
      <c r="J101" s="135"/>
      <c r="K101" s="135"/>
      <c r="L101" s="136"/>
      <c r="M101" s="136"/>
      <c r="N101" s="136"/>
      <c r="O101" s="136"/>
      <c r="P101" s="136"/>
      <c r="Q101" s="136"/>
      <c r="R101" s="136"/>
      <c r="S101" s="136"/>
      <c r="T101" s="136"/>
      <c r="U101" s="136"/>
      <c r="V101" s="136"/>
      <c r="W101" s="136"/>
      <c r="X101" s="136"/>
      <c r="Y101" s="136"/>
      <c r="Z101" s="136"/>
    </row>
    <row r="102">
      <c r="A102" s="143" t="s">
        <v>183</v>
      </c>
      <c r="B102" s="143" t="s">
        <v>184</v>
      </c>
      <c r="C102" s="143" t="s">
        <v>185</v>
      </c>
      <c r="D102" s="143" t="s">
        <v>186</v>
      </c>
      <c r="E102" s="143" t="s">
        <v>187</v>
      </c>
      <c r="F102" s="143" t="s">
        <v>188</v>
      </c>
      <c r="G102" s="143" t="s">
        <v>189</v>
      </c>
      <c r="H102" s="143" t="s">
        <v>190</v>
      </c>
      <c r="I102" s="143" t="s">
        <v>177</v>
      </c>
      <c r="J102" s="144" t="s">
        <v>191</v>
      </c>
      <c r="K102" s="144" t="s">
        <v>192</v>
      </c>
      <c r="L102" s="136"/>
      <c r="M102" s="136"/>
      <c r="N102" s="136"/>
      <c r="O102" s="136"/>
      <c r="P102" s="136"/>
      <c r="Q102" s="136"/>
      <c r="R102" s="136"/>
      <c r="S102" s="136"/>
      <c r="T102" s="136"/>
      <c r="U102" s="136"/>
      <c r="V102" s="136"/>
      <c r="W102" s="136"/>
      <c r="X102" s="136"/>
      <c r="Y102" s="136"/>
      <c r="Z102" s="136"/>
    </row>
    <row r="103">
      <c r="A103" s="145" t="s">
        <v>306</v>
      </c>
      <c r="B103" s="146"/>
      <c r="C103" s="146"/>
      <c r="D103" s="146"/>
      <c r="E103" s="146"/>
      <c r="F103" s="146"/>
      <c r="G103" s="146"/>
      <c r="H103" s="146"/>
      <c r="I103" s="146"/>
      <c r="J103" s="146"/>
      <c r="K103" s="146"/>
      <c r="L103" s="136"/>
      <c r="M103" s="136"/>
      <c r="N103" s="136"/>
      <c r="O103" s="136"/>
      <c r="P103" s="136"/>
      <c r="Q103" s="136"/>
      <c r="R103" s="136"/>
      <c r="S103" s="136"/>
      <c r="T103" s="136"/>
      <c r="U103" s="136"/>
      <c r="V103" s="136"/>
      <c r="W103" s="136"/>
      <c r="X103" s="136"/>
      <c r="Y103" s="136"/>
      <c r="Z103" s="136"/>
    </row>
    <row r="104">
      <c r="A104" s="184">
        <v>1.0</v>
      </c>
      <c r="B104" s="185" t="s">
        <v>307</v>
      </c>
      <c r="C104" s="204">
        <v>1.01</v>
      </c>
      <c r="D104" s="186" t="s">
        <v>308</v>
      </c>
      <c r="E104" s="190" t="s">
        <v>309</v>
      </c>
      <c r="F104" s="187"/>
      <c r="G104" s="187"/>
      <c r="H104" s="154" t="s">
        <v>207</v>
      </c>
      <c r="I104" s="155"/>
      <c r="J104" s="190"/>
      <c r="K104" s="190"/>
      <c r="L104" s="136"/>
      <c r="M104" s="136"/>
      <c r="N104" s="136"/>
      <c r="O104" s="136"/>
      <c r="P104" s="136"/>
      <c r="Q104" s="136"/>
      <c r="R104" s="136"/>
      <c r="S104" s="136"/>
      <c r="T104" s="136"/>
      <c r="U104" s="136"/>
      <c r="V104" s="136"/>
      <c r="W104" s="136"/>
      <c r="X104" s="136"/>
      <c r="Y104" s="136"/>
      <c r="Z104" s="136"/>
    </row>
    <row r="105">
      <c r="A105" s="161"/>
      <c r="B105" s="68"/>
      <c r="C105" s="205">
        <v>1.02</v>
      </c>
      <c r="D105" s="189" t="s">
        <v>310</v>
      </c>
      <c r="E105" s="68"/>
      <c r="F105" s="68"/>
      <c r="G105" s="68"/>
      <c r="H105" s="158"/>
      <c r="I105" s="158"/>
      <c r="J105" s="68"/>
      <c r="K105" s="68"/>
      <c r="L105" s="136"/>
      <c r="M105" s="136"/>
      <c r="N105" s="136"/>
      <c r="O105" s="136"/>
      <c r="P105" s="136"/>
      <c r="Q105" s="136"/>
      <c r="R105" s="136"/>
      <c r="S105" s="136"/>
      <c r="T105" s="136"/>
      <c r="U105" s="136"/>
      <c r="V105" s="136"/>
      <c r="W105" s="136"/>
      <c r="X105" s="136"/>
      <c r="Y105" s="136"/>
      <c r="Z105" s="136"/>
    </row>
    <row r="106">
      <c r="A106" s="184">
        <v>2.0</v>
      </c>
      <c r="B106" s="185" t="s">
        <v>311</v>
      </c>
      <c r="C106" s="189">
        <v>2.01</v>
      </c>
      <c r="D106" s="186" t="s">
        <v>308</v>
      </c>
      <c r="E106" s="190" t="s">
        <v>312</v>
      </c>
      <c r="F106" s="190"/>
      <c r="G106" s="190"/>
      <c r="H106" s="154" t="s">
        <v>207</v>
      </c>
      <c r="I106" s="155"/>
      <c r="J106" s="190"/>
      <c r="K106" s="190"/>
      <c r="L106" s="136"/>
      <c r="M106" s="136"/>
      <c r="N106" s="136"/>
      <c r="O106" s="136"/>
      <c r="P106" s="136"/>
      <c r="Q106" s="136"/>
      <c r="R106" s="136"/>
      <c r="S106" s="136"/>
      <c r="T106" s="136"/>
      <c r="U106" s="136"/>
      <c r="V106" s="136"/>
      <c r="W106" s="136"/>
      <c r="X106" s="136"/>
      <c r="Y106" s="136"/>
      <c r="Z106" s="136"/>
    </row>
    <row r="107">
      <c r="A107" s="170"/>
      <c r="B107" s="57"/>
      <c r="C107" s="189">
        <v>2.02</v>
      </c>
      <c r="D107" s="189" t="s">
        <v>313</v>
      </c>
      <c r="E107" s="57"/>
      <c r="F107" s="57"/>
      <c r="G107" s="57"/>
      <c r="H107" s="164"/>
      <c r="I107" s="164"/>
      <c r="J107" s="57"/>
      <c r="K107" s="57"/>
      <c r="L107" s="136"/>
      <c r="M107" s="136"/>
      <c r="N107" s="136"/>
      <c r="O107" s="136"/>
      <c r="P107" s="136"/>
      <c r="Q107" s="136"/>
      <c r="R107" s="136"/>
      <c r="S107" s="136"/>
      <c r="T107" s="136"/>
      <c r="U107" s="136"/>
      <c r="V107" s="136"/>
      <c r="W107" s="136"/>
      <c r="X107" s="136"/>
      <c r="Y107" s="136"/>
      <c r="Z107" s="136"/>
    </row>
    <row r="108">
      <c r="A108" s="161"/>
      <c r="B108" s="68"/>
      <c r="C108" s="189">
        <v>2.03</v>
      </c>
      <c r="D108" s="189" t="s">
        <v>291</v>
      </c>
      <c r="E108" s="68"/>
      <c r="F108" s="68"/>
      <c r="G108" s="68"/>
      <c r="H108" s="158"/>
      <c r="I108" s="158"/>
      <c r="J108" s="68"/>
      <c r="K108" s="68"/>
      <c r="L108" s="136"/>
      <c r="M108" s="136"/>
      <c r="N108" s="136"/>
      <c r="O108" s="136"/>
      <c r="P108" s="136"/>
      <c r="Q108" s="136"/>
      <c r="R108" s="136"/>
      <c r="S108" s="136"/>
      <c r="T108" s="136"/>
      <c r="U108" s="136"/>
      <c r="V108" s="136"/>
      <c r="W108" s="136"/>
      <c r="X108" s="136"/>
      <c r="Y108" s="136"/>
      <c r="Z108" s="136"/>
    </row>
    <row r="109">
      <c r="A109" s="184">
        <v>3.0</v>
      </c>
      <c r="B109" s="185" t="s">
        <v>314</v>
      </c>
      <c r="C109" s="189">
        <v>3.01</v>
      </c>
      <c r="D109" s="186" t="s">
        <v>308</v>
      </c>
      <c r="E109" s="190" t="s">
        <v>315</v>
      </c>
      <c r="F109" s="190"/>
      <c r="G109" s="190"/>
      <c r="H109" s="154" t="s">
        <v>207</v>
      </c>
      <c r="I109" s="155"/>
      <c r="J109" s="190"/>
      <c r="K109" s="190"/>
      <c r="L109" s="136"/>
      <c r="M109" s="136"/>
      <c r="N109" s="136"/>
      <c r="O109" s="136"/>
      <c r="P109" s="136"/>
      <c r="Q109" s="136"/>
      <c r="R109" s="136"/>
      <c r="S109" s="136"/>
      <c r="T109" s="136"/>
      <c r="U109" s="136"/>
      <c r="V109" s="136"/>
      <c r="W109" s="136"/>
      <c r="X109" s="136"/>
      <c r="Y109" s="136"/>
      <c r="Z109" s="136"/>
    </row>
    <row r="110">
      <c r="A110" s="170"/>
      <c r="B110" s="57"/>
      <c r="C110" s="189">
        <v>3.02</v>
      </c>
      <c r="D110" s="189" t="s">
        <v>316</v>
      </c>
      <c r="E110" s="57"/>
      <c r="F110" s="57"/>
      <c r="G110" s="57"/>
      <c r="H110" s="164"/>
      <c r="I110" s="164"/>
      <c r="J110" s="57"/>
      <c r="K110" s="57"/>
      <c r="L110" s="136"/>
      <c r="M110" s="136"/>
      <c r="N110" s="136"/>
      <c r="O110" s="136"/>
      <c r="P110" s="136"/>
      <c r="Q110" s="136"/>
      <c r="R110" s="136"/>
      <c r="S110" s="136"/>
      <c r="T110" s="136"/>
      <c r="U110" s="136"/>
      <c r="V110" s="136"/>
      <c r="W110" s="136"/>
      <c r="X110" s="136"/>
      <c r="Y110" s="136"/>
      <c r="Z110" s="136"/>
    </row>
    <row r="111">
      <c r="A111" s="161"/>
      <c r="B111" s="68"/>
      <c r="C111" s="189">
        <v>3.03</v>
      </c>
      <c r="D111" s="189" t="s">
        <v>317</v>
      </c>
      <c r="E111" s="68"/>
      <c r="F111" s="68"/>
      <c r="G111" s="68"/>
      <c r="H111" s="158"/>
      <c r="I111" s="158"/>
      <c r="J111" s="68"/>
      <c r="K111" s="68"/>
      <c r="L111" s="136"/>
      <c r="M111" s="136"/>
      <c r="N111" s="136"/>
      <c r="O111" s="136"/>
      <c r="P111" s="136"/>
      <c r="Q111" s="136"/>
      <c r="R111" s="136"/>
      <c r="S111" s="136"/>
      <c r="T111" s="136"/>
      <c r="U111" s="136"/>
      <c r="V111" s="136"/>
      <c r="W111" s="136"/>
      <c r="X111" s="136"/>
      <c r="Y111" s="136"/>
      <c r="Z111" s="136"/>
    </row>
    <row r="112">
      <c r="A112" s="184">
        <v>4.0</v>
      </c>
      <c r="B112" s="185" t="s">
        <v>318</v>
      </c>
      <c r="C112" s="206">
        <v>4.01</v>
      </c>
      <c r="D112" s="186" t="s">
        <v>308</v>
      </c>
      <c r="E112" s="190" t="s">
        <v>319</v>
      </c>
      <c r="F112" s="190"/>
      <c r="G112" s="190"/>
      <c r="H112" s="154" t="s">
        <v>207</v>
      </c>
      <c r="I112" s="155"/>
      <c r="J112" s="190"/>
      <c r="K112" s="190"/>
      <c r="L112" s="136"/>
      <c r="M112" s="136"/>
      <c r="N112" s="136"/>
      <c r="O112" s="136"/>
      <c r="P112" s="136"/>
      <c r="Q112" s="136"/>
      <c r="R112" s="136"/>
      <c r="S112" s="136"/>
      <c r="T112" s="136"/>
      <c r="U112" s="136"/>
      <c r="V112" s="136"/>
      <c r="W112" s="136"/>
      <c r="X112" s="136"/>
      <c r="Y112" s="136"/>
      <c r="Z112" s="136"/>
    </row>
    <row r="113">
      <c r="A113" s="170"/>
      <c r="B113" s="57"/>
      <c r="C113" s="206">
        <v>4.02</v>
      </c>
      <c r="D113" s="189" t="s">
        <v>320</v>
      </c>
      <c r="E113" s="57"/>
      <c r="F113" s="57"/>
      <c r="G113" s="57"/>
      <c r="H113" s="164"/>
      <c r="I113" s="164"/>
      <c r="J113" s="57"/>
      <c r="K113" s="57"/>
      <c r="L113" s="136"/>
      <c r="M113" s="136"/>
      <c r="N113" s="136"/>
      <c r="O113" s="136"/>
      <c r="P113" s="136"/>
      <c r="Q113" s="136"/>
      <c r="R113" s="136"/>
      <c r="S113" s="136"/>
      <c r="T113" s="136"/>
      <c r="U113" s="136"/>
      <c r="V113" s="136"/>
      <c r="W113" s="136"/>
      <c r="X113" s="136"/>
      <c r="Y113" s="136"/>
      <c r="Z113" s="136"/>
    </row>
    <row r="114">
      <c r="A114" s="161"/>
      <c r="B114" s="68"/>
      <c r="C114" s="206">
        <v>4.03</v>
      </c>
      <c r="D114" s="189" t="s">
        <v>301</v>
      </c>
      <c r="E114" s="68"/>
      <c r="F114" s="68"/>
      <c r="G114" s="68"/>
      <c r="H114" s="158"/>
      <c r="I114" s="158"/>
      <c r="J114" s="68"/>
      <c r="K114" s="68"/>
      <c r="L114" s="136"/>
      <c r="M114" s="136"/>
      <c r="N114" s="136"/>
      <c r="O114" s="136"/>
      <c r="P114" s="136"/>
      <c r="Q114" s="136"/>
      <c r="R114" s="136"/>
      <c r="S114" s="136"/>
      <c r="T114" s="136"/>
      <c r="U114" s="136"/>
      <c r="V114" s="136"/>
      <c r="W114" s="136"/>
      <c r="X114" s="136"/>
      <c r="Y114" s="136"/>
      <c r="Z114" s="136"/>
    </row>
    <row r="115" ht="23.25" customHeight="1">
      <c r="A115" s="184">
        <v>5.0</v>
      </c>
      <c r="B115" s="185" t="s">
        <v>321</v>
      </c>
      <c r="C115" s="206">
        <v>5.01</v>
      </c>
      <c r="D115" s="186" t="s">
        <v>308</v>
      </c>
      <c r="E115" s="190" t="s">
        <v>322</v>
      </c>
      <c r="F115" s="190"/>
      <c r="G115" s="190"/>
      <c r="H115" s="154" t="s">
        <v>207</v>
      </c>
      <c r="I115" s="155"/>
      <c r="J115" s="190"/>
      <c r="K115" s="190"/>
      <c r="L115" s="136"/>
      <c r="M115" s="136"/>
      <c r="N115" s="136"/>
      <c r="O115" s="136"/>
      <c r="P115" s="136"/>
      <c r="Q115" s="136"/>
      <c r="R115" s="136"/>
      <c r="S115" s="136"/>
      <c r="T115" s="136"/>
      <c r="U115" s="136"/>
      <c r="V115" s="136"/>
      <c r="W115" s="136"/>
      <c r="X115" s="136"/>
      <c r="Y115" s="136"/>
      <c r="Z115" s="136"/>
    </row>
    <row r="116" ht="23.25" customHeight="1">
      <c r="A116" s="170"/>
      <c r="B116" s="57"/>
      <c r="C116" s="189">
        <v>5.02</v>
      </c>
      <c r="D116" s="189" t="s">
        <v>320</v>
      </c>
      <c r="E116" s="57"/>
      <c r="F116" s="57"/>
      <c r="G116" s="57"/>
      <c r="H116" s="164"/>
      <c r="I116" s="164"/>
      <c r="J116" s="57"/>
      <c r="K116" s="57"/>
      <c r="L116" s="136"/>
      <c r="M116" s="136"/>
      <c r="N116" s="136"/>
      <c r="O116" s="136"/>
      <c r="P116" s="136"/>
      <c r="Q116" s="136"/>
      <c r="R116" s="136"/>
      <c r="S116" s="136"/>
      <c r="T116" s="136"/>
      <c r="U116" s="136"/>
      <c r="V116" s="136"/>
      <c r="W116" s="136"/>
      <c r="X116" s="136"/>
      <c r="Y116" s="136"/>
      <c r="Z116" s="136"/>
    </row>
    <row r="117" ht="23.25" customHeight="1">
      <c r="A117" s="161"/>
      <c r="B117" s="68"/>
      <c r="C117" s="189">
        <v>5.03</v>
      </c>
      <c r="D117" s="189" t="s">
        <v>301</v>
      </c>
      <c r="E117" s="68"/>
      <c r="F117" s="68"/>
      <c r="G117" s="68"/>
      <c r="H117" s="158"/>
      <c r="I117" s="158"/>
      <c r="J117" s="68"/>
      <c r="K117" s="68"/>
      <c r="L117" s="136"/>
      <c r="M117" s="136"/>
      <c r="N117" s="136"/>
      <c r="O117" s="136"/>
      <c r="P117" s="136"/>
      <c r="Q117" s="136"/>
      <c r="R117" s="136"/>
      <c r="S117" s="136"/>
      <c r="T117" s="136"/>
      <c r="U117" s="136"/>
      <c r="V117" s="136"/>
      <c r="W117" s="136"/>
      <c r="X117" s="136"/>
      <c r="Y117" s="136"/>
      <c r="Z117" s="136"/>
    </row>
    <row r="118" ht="39.0" customHeight="1">
      <c r="A118" s="184">
        <v>6.0</v>
      </c>
      <c r="B118" s="185" t="s">
        <v>323</v>
      </c>
      <c r="C118" s="207">
        <f>A118+0.01</f>
        <v>6.01</v>
      </c>
      <c r="D118" s="190" t="s">
        <v>324</v>
      </c>
      <c r="E118" s="190" t="s">
        <v>325</v>
      </c>
      <c r="F118" s="190"/>
      <c r="G118" s="190"/>
      <c r="H118" s="154" t="s">
        <v>207</v>
      </c>
      <c r="I118" s="155"/>
      <c r="J118" s="190"/>
      <c r="K118" s="190"/>
      <c r="L118" s="136"/>
      <c r="M118" s="136"/>
      <c r="N118" s="136"/>
      <c r="O118" s="136"/>
      <c r="P118" s="136"/>
      <c r="Q118" s="136"/>
      <c r="R118" s="136"/>
      <c r="S118" s="136"/>
      <c r="T118" s="136"/>
      <c r="U118" s="136"/>
      <c r="V118" s="136"/>
      <c r="W118" s="136"/>
      <c r="X118" s="136"/>
      <c r="Y118" s="136"/>
      <c r="Z118" s="136"/>
    </row>
    <row r="119" ht="32.25" customHeight="1">
      <c r="A119" s="161"/>
      <c r="B119" s="68"/>
      <c r="C119" s="68"/>
      <c r="D119" s="68"/>
      <c r="E119" s="68"/>
      <c r="F119" s="68"/>
      <c r="G119" s="68"/>
      <c r="H119" s="158"/>
      <c r="I119" s="158"/>
      <c r="J119" s="68"/>
      <c r="K119" s="68"/>
      <c r="L119" s="136"/>
      <c r="M119" s="136"/>
      <c r="N119" s="136"/>
      <c r="O119" s="136"/>
      <c r="P119" s="136"/>
      <c r="Q119" s="136"/>
      <c r="R119" s="136"/>
      <c r="S119" s="136"/>
      <c r="T119" s="136"/>
      <c r="U119" s="136"/>
      <c r="V119" s="136"/>
      <c r="W119" s="136"/>
      <c r="X119" s="136"/>
      <c r="Y119" s="136"/>
      <c r="Z119" s="136"/>
    </row>
    <row r="120">
      <c r="A120" s="134"/>
      <c r="B120" s="134"/>
      <c r="C120" s="134"/>
      <c r="D120" s="134"/>
      <c r="E120" s="134"/>
      <c r="F120" s="135"/>
      <c r="G120" s="135"/>
      <c r="H120" s="134"/>
      <c r="I120" s="134"/>
      <c r="J120" s="135"/>
      <c r="K120" s="135"/>
      <c r="L120" s="136"/>
      <c r="M120" s="136"/>
      <c r="N120" s="136"/>
      <c r="O120" s="136"/>
      <c r="P120" s="136"/>
      <c r="Q120" s="136"/>
      <c r="R120" s="136"/>
      <c r="S120" s="136"/>
      <c r="T120" s="136"/>
      <c r="U120" s="136"/>
      <c r="V120" s="136"/>
      <c r="W120" s="136"/>
      <c r="X120" s="136"/>
      <c r="Y120" s="136"/>
      <c r="Z120" s="136"/>
    </row>
    <row r="121">
      <c r="A121" s="143" t="s">
        <v>183</v>
      </c>
      <c r="B121" s="143" t="s">
        <v>184</v>
      </c>
      <c r="C121" s="143" t="s">
        <v>185</v>
      </c>
      <c r="D121" s="143" t="s">
        <v>186</v>
      </c>
      <c r="E121" s="143" t="s">
        <v>187</v>
      </c>
      <c r="F121" s="143" t="s">
        <v>188</v>
      </c>
      <c r="G121" s="143" t="s">
        <v>189</v>
      </c>
      <c r="H121" s="143" t="s">
        <v>190</v>
      </c>
      <c r="I121" s="143" t="s">
        <v>177</v>
      </c>
      <c r="J121" s="144" t="s">
        <v>191</v>
      </c>
      <c r="K121" s="144" t="s">
        <v>192</v>
      </c>
      <c r="L121" s="136"/>
      <c r="M121" s="136"/>
      <c r="N121" s="136"/>
      <c r="O121" s="136"/>
      <c r="P121" s="136"/>
      <c r="Q121" s="136"/>
      <c r="R121" s="136"/>
      <c r="S121" s="136"/>
      <c r="T121" s="136"/>
      <c r="U121" s="136"/>
      <c r="V121" s="136"/>
      <c r="W121" s="136"/>
      <c r="X121" s="136"/>
      <c r="Y121" s="136"/>
      <c r="Z121" s="136"/>
    </row>
    <row r="122">
      <c r="A122" s="208" t="s">
        <v>326</v>
      </c>
      <c r="B122" s="146"/>
      <c r="C122" s="146"/>
      <c r="D122" s="146"/>
      <c r="E122" s="146"/>
      <c r="F122" s="146"/>
      <c r="G122" s="146"/>
      <c r="H122" s="146"/>
      <c r="I122" s="146"/>
      <c r="J122" s="146"/>
      <c r="K122" s="146"/>
      <c r="L122" s="136"/>
      <c r="M122" s="136"/>
      <c r="N122" s="136"/>
      <c r="O122" s="136"/>
      <c r="P122" s="136"/>
      <c r="Q122" s="136"/>
      <c r="R122" s="136"/>
      <c r="S122" s="136"/>
      <c r="T122" s="136"/>
      <c r="U122" s="136"/>
      <c r="V122" s="136"/>
      <c r="W122" s="136"/>
      <c r="X122" s="136"/>
      <c r="Y122" s="136"/>
      <c r="Z122" s="136"/>
    </row>
    <row r="123">
      <c r="A123" s="184">
        <v>1.0</v>
      </c>
      <c r="B123" s="209" t="s">
        <v>327</v>
      </c>
      <c r="C123" s="204">
        <v>1.01</v>
      </c>
      <c r="D123" s="186" t="s">
        <v>328</v>
      </c>
      <c r="E123" s="187" t="s">
        <v>329</v>
      </c>
      <c r="F123" s="187" t="s">
        <v>330</v>
      </c>
      <c r="G123" s="187"/>
      <c r="H123" s="154" t="s">
        <v>207</v>
      </c>
      <c r="I123" s="155" t="s">
        <v>199</v>
      </c>
      <c r="J123" s="190"/>
      <c r="K123" s="187" t="s">
        <v>331</v>
      </c>
      <c r="L123" s="136"/>
      <c r="M123" s="136"/>
      <c r="N123" s="136"/>
      <c r="O123" s="136"/>
      <c r="P123" s="136"/>
      <c r="Q123" s="136"/>
      <c r="R123" s="136"/>
      <c r="S123" s="136"/>
      <c r="T123" s="136"/>
      <c r="U123" s="136"/>
      <c r="V123" s="136"/>
      <c r="W123" s="136"/>
      <c r="X123" s="136"/>
      <c r="Y123" s="136"/>
      <c r="Z123" s="136"/>
    </row>
    <row r="124">
      <c r="A124" s="161"/>
      <c r="B124" s="68"/>
      <c r="C124" s="205">
        <v>1.02</v>
      </c>
      <c r="D124" s="186" t="s">
        <v>332</v>
      </c>
      <c r="E124" s="68"/>
      <c r="F124" s="68"/>
      <c r="G124" s="68"/>
      <c r="H124" s="158"/>
      <c r="I124" s="158"/>
      <c r="J124" s="68"/>
      <c r="K124" s="68"/>
      <c r="L124" s="136"/>
      <c r="M124" s="136"/>
      <c r="N124" s="136"/>
      <c r="O124" s="136"/>
      <c r="P124" s="136"/>
      <c r="Q124" s="136"/>
      <c r="R124" s="136"/>
      <c r="S124" s="136"/>
      <c r="T124" s="136"/>
      <c r="U124" s="136"/>
      <c r="V124" s="136"/>
      <c r="W124" s="136"/>
      <c r="X124" s="136"/>
      <c r="Y124" s="136"/>
      <c r="Z124" s="136"/>
    </row>
    <row r="125">
      <c r="A125" s="184">
        <v>2.0</v>
      </c>
      <c r="B125" s="209" t="s">
        <v>333</v>
      </c>
      <c r="C125" s="189">
        <v>2.01</v>
      </c>
      <c r="D125" s="186" t="s">
        <v>328</v>
      </c>
      <c r="E125" s="187" t="s">
        <v>334</v>
      </c>
      <c r="F125" s="187" t="s">
        <v>335</v>
      </c>
      <c r="G125" s="190"/>
      <c r="H125" s="154" t="s">
        <v>207</v>
      </c>
      <c r="I125" s="155" t="s">
        <v>199</v>
      </c>
      <c r="J125" s="190"/>
      <c r="K125" s="187" t="s">
        <v>331</v>
      </c>
      <c r="L125" s="136"/>
      <c r="M125" s="136"/>
      <c r="N125" s="136"/>
      <c r="O125" s="136"/>
      <c r="P125" s="136"/>
      <c r="Q125" s="136"/>
      <c r="R125" s="136"/>
      <c r="S125" s="136"/>
      <c r="T125" s="136"/>
      <c r="U125" s="136"/>
      <c r="V125" s="136"/>
      <c r="W125" s="136"/>
      <c r="X125" s="136"/>
      <c r="Y125" s="136"/>
      <c r="Z125" s="136"/>
    </row>
    <row r="126">
      <c r="A126" s="170"/>
      <c r="B126" s="57"/>
      <c r="C126" s="189">
        <v>2.02</v>
      </c>
      <c r="D126" s="186" t="s">
        <v>336</v>
      </c>
      <c r="E126" s="57"/>
      <c r="F126" s="57"/>
      <c r="G126" s="57"/>
      <c r="H126" s="164"/>
      <c r="I126" s="164"/>
      <c r="J126" s="57"/>
      <c r="K126" s="57"/>
      <c r="L126" s="136"/>
      <c r="M126" s="136"/>
      <c r="N126" s="136"/>
      <c r="O126" s="136"/>
      <c r="P126" s="136"/>
      <c r="Q126" s="136"/>
      <c r="R126" s="136"/>
      <c r="S126" s="136"/>
      <c r="T126" s="136"/>
      <c r="U126" s="136"/>
      <c r="V126" s="136"/>
      <c r="W126" s="136"/>
      <c r="X126" s="136"/>
      <c r="Y126" s="136"/>
      <c r="Z126" s="136"/>
    </row>
    <row r="127">
      <c r="A127" s="161"/>
      <c r="B127" s="68"/>
      <c r="C127" s="189">
        <v>2.03</v>
      </c>
      <c r="D127" s="186" t="s">
        <v>337</v>
      </c>
      <c r="E127" s="68"/>
      <c r="F127" s="68"/>
      <c r="G127" s="68"/>
      <c r="H127" s="158"/>
      <c r="I127" s="158"/>
      <c r="J127" s="68"/>
      <c r="K127" s="68"/>
      <c r="L127" s="136"/>
      <c r="M127" s="136"/>
      <c r="N127" s="136"/>
      <c r="O127" s="136"/>
      <c r="P127" s="136"/>
      <c r="Q127" s="136"/>
      <c r="R127" s="136"/>
      <c r="S127" s="136"/>
      <c r="T127" s="136"/>
      <c r="U127" s="136"/>
      <c r="V127" s="136"/>
      <c r="W127" s="136"/>
      <c r="X127" s="136"/>
      <c r="Y127" s="136"/>
      <c r="Z127" s="136"/>
    </row>
    <row r="128">
      <c r="A128" s="184">
        <v>3.0</v>
      </c>
      <c r="B128" s="209" t="s">
        <v>338</v>
      </c>
      <c r="C128" s="189">
        <v>3.01</v>
      </c>
      <c r="D128" s="186" t="s">
        <v>328</v>
      </c>
      <c r="E128" s="187" t="s">
        <v>339</v>
      </c>
      <c r="F128" s="187" t="s">
        <v>340</v>
      </c>
      <c r="G128" s="190"/>
      <c r="H128" s="154" t="s">
        <v>207</v>
      </c>
      <c r="I128" s="155" t="s">
        <v>199</v>
      </c>
      <c r="J128" s="190"/>
      <c r="K128" s="187" t="s">
        <v>331</v>
      </c>
      <c r="L128" s="136"/>
      <c r="M128" s="136"/>
      <c r="N128" s="136"/>
      <c r="O128" s="136"/>
      <c r="P128" s="136"/>
      <c r="Q128" s="136"/>
      <c r="R128" s="136"/>
      <c r="S128" s="136"/>
      <c r="T128" s="136"/>
      <c r="U128" s="136"/>
      <c r="V128" s="136"/>
      <c r="W128" s="136"/>
      <c r="X128" s="136"/>
      <c r="Y128" s="136"/>
      <c r="Z128" s="136"/>
    </row>
    <row r="129">
      <c r="A129" s="170"/>
      <c r="B129" s="57"/>
      <c r="C129" s="189">
        <v>3.02</v>
      </c>
      <c r="D129" s="186" t="s">
        <v>336</v>
      </c>
      <c r="E129" s="57"/>
      <c r="F129" s="57"/>
      <c r="G129" s="57"/>
      <c r="H129" s="164"/>
      <c r="I129" s="164"/>
      <c r="J129" s="57"/>
      <c r="K129" s="57"/>
      <c r="L129" s="136"/>
      <c r="M129" s="136"/>
      <c r="N129" s="136"/>
      <c r="O129" s="136"/>
      <c r="P129" s="136"/>
      <c r="Q129" s="136"/>
      <c r="R129" s="136"/>
      <c r="S129" s="136"/>
      <c r="T129" s="136"/>
      <c r="U129" s="136"/>
      <c r="V129" s="136"/>
      <c r="W129" s="136"/>
      <c r="X129" s="136"/>
      <c r="Y129" s="136"/>
      <c r="Z129" s="136"/>
    </row>
    <row r="130">
      <c r="A130" s="170"/>
      <c r="B130" s="57"/>
      <c r="C130" s="189">
        <v>3.03</v>
      </c>
      <c r="D130" s="186" t="s">
        <v>341</v>
      </c>
      <c r="E130" s="57"/>
      <c r="F130" s="57"/>
      <c r="G130" s="57"/>
      <c r="H130" s="164"/>
      <c r="I130" s="164"/>
      <c r="J130" s="57"/>
      <c r="K130" s="57"/>
      <c r="L130" s="136"/>
      <c r="M130" s="136"/>
      <c r="N130" s="136"/>
      <c r="O130" s="136"/>
      <c r="P130" s="136"/>
      <c r="Q130" s="136"/>
      <c r="R130" s="136"/>
      <c r="S130" s="136"/>
      <c r="T130" s="136"/>
      <c r="U130" s="136"/>
      <c r="V130" s="136"/>
      <c r="W130" s="136"/>
      <c r="X130" s="136"/>
      <c r="Y130" s="136"/>
      <c r="Z130" s="136"/>
    </row>
    <row r="131">
      <c r="A131" s="161"/>
      <c r="B131" s="68"/>
      <c r="C131" s="186">
        <v>3.04</v>
      </c>
      <c r="D131" s="186" t="s">
        <v>342</v>
      </c>
      <c r="E131" s="68"/>
      <c r="F131" s="68"/>
      <c r="G131" s="68"/>
      <c r="H131" s="158"/>
      <c r="I131" s="158"/>
      <c r="J131" s="68"/>
      <c r="K131" s="68"/>
      <c r="L131" s="136"/>
      <c r="M131" s="136"/>
      <c r="N131" s="136"/>
      <c r="O131" s="136"/>
      <c r="P131" s="136"/>
      <c r="Q131" s="136"/>
      <c r="R131" s="136"/>
      <c r="S131" s="136"/>
      <c r="T131" s="136"/>
      <c r="U131" s="136"/>
      <c r="V131" s="136"/>
      <c r="W131" s="136"/>
      <c r="X131" s="136"/>
      <c r="Y131" s="136"/>
      <c r="Z131" s="136"/>
    </row>
    <row r="132">
      <c r="A132" s="188">
        <v>4.0</v>
      </c>
      <c r="B132" s="209" t="s">
        <v>343</v>
      </c>
      <c r="C132" s="186">
        <v>4.01</v>
      </c>
      <c r="D132" s="186" t="s">
        <v>328</v>
      </c>
      <c r="E132" s="187" t="s">
        <v>344</v>
      </c>
      <c r="F132" s="187" t="s">
        <v>345</v>
      </c>
      <c r="G132" s="190"/>
      <c r="H132" s="154" t="s">
        <v>207</v>
      </c>
      <c r="I132" s="155" t="s">
        <v>199</v>
      </c>
      <c r="J132" s="190"/>
      <c r="K132" s="187" t="s">
        <v>331</v>
      </c>
      <c r="L132" s="136"/>
      <c r="M132" s="136"/>
      <c r="N132" s="136"/>
      <c r="O132" s="136"/>
      <c r="P132" s="136"/>
      <c r="Q132" s="136"/>
      <c r="R132" s="136"/>
      <c r="S132" s="136"/>
      <c r="T132" s="136"/>
      <c r="U132" s="136"/>
      <c r="V132" s="136"/>
      <c r="W132" s="136"/>
      <c r="X132" s="136"/>
      <c r="Y132" s="136"/>
      <c r="Z132" s="136"/>
    </row>
    <row r="133">
      <c r="A133" s="170"/>
      <c r="B133" s="57"/>
      <c r="C133" s="186">
        <v>4.02</v>
      </c>
      <c r="D133" s="186" t="s">
        <v>336</v>
      </c>
      <c r="E133" s="57"/>
      <c r="F133" s="57"/>
      <c r="G133" s="57"/>
      <c r="H133" s="164"/>
      <c r="I133" s="164"/>
      <c r="J133" s="57"/>
      <c r="K133" s="57"/>
      <c r="L133" s="136"/>
      <c r="M133" s="136"/>
      <c r="N133" s="136"/>
      <c r="O133" s="136"/>
      <c r="P133" s="136"/>
      <c r="Q133" s="136"/>
      <c r="R133" s="136"/>
      <c r="S133" s="136"/>
      <c r="T133" s="136"/>
      <c r="U133" s="136"/>
      <c r="V133" s="136"/>
      <c r="W133" s="136"/>
      <c r="X133" s="136"/>
      <c r="Y133" s="136"/>
      <c r="Z133" s="136"/>
    </row>
    <row r="134">
      <c r="A134" s="170"/>
      <c r="B134" s="57"/>
      <c r="C134" s="186">
        <v>4.03</v>
      </c>
      <c r="D134" s="186" t="s">
        <v>346</v>
      </c>
      <c r="E134" s="57"/>
      <c r="F134" s="57"/>
      <c r="G134" s="57"/>
      <c r="H134" s="164"/>
      <c r="I134" s="164"/>
      <c r="J134" s="57"/>
      <c r="K134" s="57"/>
      <c r="L134" s="136"/>
      <c r="M134" s="136"/>
      <c r="N134" s="136"/>
      <c r="O134" s="136"/>
      <c r="P134" s="136"/>
      <c r="Q134" s="136"/>
      <c r="R134" s="136"/>
      <c r="S134" s="136"/>
      <c r="T134" s="136"/>
      <c r="U134" s="136"/>
      <c r="V134" s="136"/>
      <c r="W134" s="136"/>
      <c r="X134" s="136"/>
      <c r="Y134" s="136"/>
      <c r="Z134" s="136"/>
    </row>
    <row r="135">
      <c r="A135" s="161"/>
      <c r="B135" s="68"/>
      <c r="C135" s="186">
        <v>4.04</v>
      </c>
      <c r="D135" s="186" t="s">
        <v>347</v>
      </c>
      <c r="E135" s="68"/>
      <c r="F135" s="68"/>
      <c r="G135" s="68"/>
      <c r="H135" s="158"/>
      <c r="I135" s="158"/>
      <c r="J135" s="68"/>
      <c r="K135" s="68"/>
      <c r="L135" s="136"/>
      <c r="M135" s="136"/>
      <c r="N135" s="136"/>
      <c r="O135" s="136"/>
      <c r="P135" s="136"/>
      <c r="Q135" s="136"/>
      <c r="R135" s="136"/>
      <c r="S135" s="136"/>
      <c r="T135" s="136"/>
      <c r="U135" s="136"/>
      <c r="V135" s="136"/>
      <c r="W135" s="136"/>
      <c r="X135" s="136"/>
      <c r="Y135" s="136"/>
      <c r="Z135" s="136"/>
    </row>
    <row r="136">
      <c r="A136" s="188">
        <v>5.0</v>
      </c>
      <c r="B136" s="209" t="s">
        <v>327</v>
      </c>
      <c r="C136" s="210">
        <v>5.01</v>
      </c>
      <c r="D136" s="186" t="s">
        <v>348</v>
      </c>
      <c r="E136" s="187" t="s">
        <v>349</v>
      </c>
      <c r="F136" s="187"/>
      <c r="G136" s="187"/>
      <c r="H136" s="154" t="s">
        <v>207</v>
      </c>
      <c r="I136" s="155" t="s">
        <v>199</v>
      </c>
      <c r="J136" s="190"/>
      <c r="K136" s="187" t="s">
        <v>350</v>
      </c>
      <c r="L136" s="136"/>
      <c r="M136" s="136"/>
      <c r="N136" s="136"/>
      <c r="O136" s="136"/>
      <c r="P136" s="136"/>
      <c r="Q136" s="136"/>
      <c r="R136" s="136"/>
      <c r="S136" s="136"/>
      <c r="T136" s="136"/>
      <c r="U136" s="136"/>
      <c r="V136" s="136"/>
      <c r="W136" s="136"/>
      <c r="X136" s="136"/>
      <c r="Y136" s="136"/>
      <c r="Z136" s="136"/>
    </row>
    <row r="137">
      <c r="A137" s="161"/>
      <c r="B137" s="68"/>
      <c r="C137" s="211">
        <v>5.02</v>
      </c>
      <c r="D137" s="186" t="s">
        <v>332</v>
      </c>
      <c r="E137" s="68"/>
      <c r="F137" s="68"/>
      <c r="G137" s="68"/>
      <c r="H137" s="158"/>
      <c r="I137" s="158"/>
      <c r="J137" s="68"/>
      <c r="K137" s="68"/>
      <c r="L137" s="136"/>
      <c r="M137" s="136"/>
      <c r="N137" s="136"/>
      <c r="O137" s="136"/>
      <c r="P137" s="136"/>
      <c r="Q137" s="136"/>
      <c r="R137" s="136"/>
      <c r="S137" s="136"/>
      <c r="T137" s="136"/>
      <c r="U137" s="136"/>
      <c r="V137" s="136"/>
      <c r="W137" s="136"/>
      <c r="X137" s="136"/>
      <c r="Y137" s="136"/>
      <c r="Z137" s="136"/>
    </row>
    <row r="138">
      <c r="A138" s="188">
        <v>6.0</v>
      </c>
      <c r="B138" s="209" t="s">
        <v>333</v>
      </c>
      <c r="C138" s="186">
        <v>6.01</v>
      </c>
      <c r="D138" s="186" t="s">
        <v>348</v>
      </c>
      <c r="E138" s="187" t="s">
        <v>351</v>
      </c>
      <c r="F138" s="190"/>
      <c r="G138" s="190"/>
      <c r="H138" s="154" t="s">
        <v>207</v>
      </c>
      <c r="I138" s="155" t="s">
        <v>199</v>
      </c>
      <c r="J138" s="190"/>
      <c r="K138" s="187" t="s">
        <v>350</v>
      </c>
      <c r="L138" s="136"/>
      <c r="M138" s="136"/>
      <c r="N138" s="136"/>
      <c r="O138" s="136"/>
      <c r="P138" s="136"/>
      <c r="Q138" s="136"/>
      <c r="R138" s="136"/>
      <c r="S138" s="136"/>
      <c r="T138" s="136"/>
      <c r="U138" s="136"/>
      <c r="V138" s="136"/>
      <c r="W138" s="136"/>
      <c r="X138" s="136"/>
      <c r="Y138" s="136"/>
      <c r="Z138" s="136"/>
    </row>
    <row r="139">
      <c r="A139" s="170"/>
      <c r="B139" s="57"/>
      <c r="C139" s="186">
        <v>6.02</v>
      </c>
      <c r="D139" s="186" t="s">
        <v>336</v>
      </c>
      <c r="E139" s="57"/>
      <c r="F139" s="57"/>
      <c r="G139" s="57"/>
      <c r="H139" s="164"/>
      <c r="I139" s="164"/>
      <c r="J139" s="57"/>
      <c r="K139" s="57"/>
      <c r="L139" s="136"/>
      <c r="M139" s="136"/>
      <c r="N139" s="136"/>
      <c r="O139" s="136"/>
      <c r="P139" s="136"/>
      <c r="Q139" s="136"/>
      <c r="R139" s="136"/>
      <c r="S139" s="136"/>
      <c r="T139" s="136"/>
      <c r="U139" s="136"/>
      <c r="V139" s="136"/>
      <c r="W139" s="136"/>
      <c r="X139" s="136"/>
      <c r="Y139" s="136"/>
      <c r="Z139" s="136"/>
    </row>
    <row r="140">
      <c r="A140" s="161"/>
      <c r="B140" s="68"/>
      <c r="C140" s="186">
        <v>6.03</v>
      </c>
      <c r="D140" s="186" t="s">
        <v>337</v>
      </c>
      <c r="E140" s="68"/>
      <c r="F140" s="68"/>
      <c r="G140" s="68"/>
      <c r="H140" s="158"/>
      <c r="I140" s="158"/>
      <c r="J140" s="68"/>
      <c r="K140" s="68"/>
      <c r="L140" s="136"/>
      <c r="M140" s="136"/>
      <c r="N140" s="136"/>
      <c r="O140" s="136"/>
      <c r="P140" s="136"/>
      <c r="Q140" s="136"/>
      <c r="R140" s="136"/>
      <c r="S140" s="136"/>
      <c r="T140" s="136"/>
      <c r="U140" s="136"/>
      <c r="V140" s="136"/>
      <c r="W140" s="136"/>
      <c r="X140" s="136"/>
      <c r="Y140" s="136"/>
      <c r="Z140" s="136"/>
    </row>
    <row r="141">
      <c r="A141" s="188">
        <v>7.0</v>
      </c>
      <c r="B141" s="209" t="s">
        <v>338</v>
      </c>
      <c r="C141" s="186">
        <v>7.01</v>
      </c>
      <c r="D141" s="186" t="s">
        <v>348</v>
      </c>
      <c r="E141" s="187" t="s">
        <v>352</v>
      </c>
      <c r="F141" s="190"/>
      <c r="G141" s="190"/>
      <c r="H141" s="154" t="s">
        <v>207</v>
      </c>
      <c r="I141" s="155" t="s">
        <v>199</v>
      </c>
      <c r="J141" s="190"/>
      <c r="K141" s="187" t="s">
        <v>350</v>
      </c>
      <c r="L141" s="136"/>
      <c r="M141" s="136"/>
      <c r="N141" s="136"/>
      <c r="O141" s="136"/>
      <c r="P141" s="136"/>
      <c r="Q141" s="136"/>
      <c r="R141" s="136"/>
      <c r="S141" s="136"/>
      <c r="T141" s="136"/>
      <c r="U141" s="136"/>
      <c r="V141" s="136"/>
      <c r="W141" s="136"/>
      <c r="X141" s="136"/>
      <c r="Y141" s="136"/>
      <c r="Z141" s="136"/>
    </row>
    <row r="142">
      <c r="A142" s="170"/>
      <c r="B142" s="57"/>
      <c r="C142" s="186">
        <v>7.02</v>
      </c>
      <c r="D142" s="186" t="s">
        <v>336</v>
      </c>
      <c r="E142" s="57"/>
      <c r="F142" s="57"/>
      <c r="G142" s="57"/>
      <c r="H142" s="164"/>
      <c r="I142" s="164"/>
      <c r="J142" s="57"/>
      <c r="K142" s="57"/>
      <c r="L142" s="136"/>
      <c r="M142" s="136"/>
      <c r="N142" s="136"/>
      <c r="O142" s="136"/>
      <c r="P142" s="136"/>
      <c r="Q142" s="136"/>
      <c r="R142" s="136"/>
      <c r="S142" s="136"/>
      <c r="T142" s="136"/>
      <c r="U142" s="136"/>
      <c r="V142" s="136"/>
      <c r="W142" s="136"/>
      <c r="X142" s="136"/>
      <c r="Y142" s="136"/>
      <c r="Z142" s="136"/>
    </row>
    <row r="143">
      <c r="A143" s="170"/>
      <c r="B143" s="57"/>
      <c r="C143" s="186">
        <v>7.03</v>
      </c>
      <c r="D143" s="186" t="s">
        <v>341</v>
      </c>
      <c r="E143" s="57"/>
      <c r="F143" s="57"/>
      <c r="G143" s="57"/>
      <c r="H143" s="164"/>
      <c r="I143" s="164"/>
      <c r="J143" s="57"/>
      <c r="K143" s="57"/>
      <c r="L143" s="136"/>
      <c r="M143" s="136"/>
      <c r="N143" s="136"/>
      <c r="O143" s="136"/>
      <c r="P143" s="136"/>
      <c r="Q143" s="136"/>
      <c r="R143" s="136"/>
      <c r="S143" s="136"/>
      <c r="T143" s="136"/>
      <c r="U143" s="136"/>
      <c r="V143" s="136"/>
      <c r="W143" s="136"/>
      <c r="X143" s="136"/>
      <c r="Y143" s="136"/>
      <c r="Z143" s="136"/>
    </row>
    <row r="144">
      <c r="A144" s="161"/>
      <c r="B144" s="68"/>
      <c r="C144" s="186">
        <v>7.04</v>
      </c>
      <c r="D144" s="186" t="s">
        <v>342</v>
      </c>
      <c r="E144" s="68"/>
      <c r="F144" s="68"/>
      <c r="G144" s="68"/>
      <c r="H144" s="158"/>
      <c r="I144" s="158"/>
      <c r="J144" s="68"/>
      <c r="K144" s="68"/>
      <c r="L144" s="136"/>
      <c r="M144" s="136"/>
      <c r="N144" s="136"/>
      <c r="O144" s="136"/>
      <c r="P144" s="136"/>
      <c r="Q144" s="136"/>
      <c r="R144" s="136"/>
      <c r="S144" s="136"/>
      <c r="T144" s="136"/>
      <c r="U144" s="136"/>
      <c r="V144" s="136"/>
      <c r="W144" s="136"/>
      <c r="X144" s="136"/>
      <c r="Y144" s="136"/>
      <c r="Z144" s="136"/>
    </row>
    <row r="145">
      <c r="A145" s="188">
        <v>8.0</v>
      </c>
      <c r="B145" s="209" t="s">
        <v>343</v>
      </c>
      <c r="C145" s="186">
        <v>8.01</v>
      </c>
      <c r="D145" s="186" t="s">
        <v>348</v>
      </c>
      <c r="E145" s="187" t="s">
        <v>344</v>
      </c>
      <c r="F145" s="190"/>
      <c r="G145" s="190"/>
      <c r="H145" s="154" t="s">
        <v>207</v>
      </c>
      <c r="I145" s="155" t="s">
        <v>199</v>
      </c>
      <c r="J145" s="190"/>
      <c r="K145" s="187" t="s">
        <v>350</v>
      </c>
      <c r="L145" s="136"/>
      <c r="M145" s="136"/>
      <c r="N145" s="136"/>
      <c r="O145" s="136"/>
      <c r="P145" s="136"/>
      <c r="Q145" s="136"/>
      <c r="R145" s="136"/>
      <c r="S145" s="136"/>
      <c r="T145" s="136"/>
      <c r="U145" s="136"/>
      <c r="V145" s="136"/>
      <c r="W145" s="136"/>
      <c r="X145" s="136"/>
      <c r="Y145" s="136"/>
      <c r="Z145" s="136"/>
    </row>
    <row r="146">
      <c r="A146" s="170"/>
      <c r="B146" s="57"/>
      <c r="C146" s="186">
        <v>8.02</v>
      </c>
      <c r="D146" s="186" t="s">
        <v>336</v>
      </c>
      <c r="E146" s="57"/>
      <c r="F146" s="57"/>
      <c r="G146" s="57"/>
      <c r="H146" s="164"/>
      <c r="I146" s="164"/>
      <c r="J146" s="57"/>
      <c r="K146" s="57"/>
      <c r="L146" s="136"/>
      <c r="M146" s="136"/>
      <c r="N146" s="136"/>
      <c r="O146" s="136"/>
      <c r="P146" s="136"/>
      <c r="Q146" s="136"/>
      <c r="R146" s="136"/>
      <c r="S146" s="136"/>
      <c r="T146" s="136"/>
      <c r="U146" s="136"/>
      <c r="V146" s="136"/>
      <c r="W146" s="136"/>
      <c r="X146" s="136"/>
      <c r="Y146" s="136"/>
      <c r="Z146" s="136"/>
    </row>
    <row r="147">
      <c r="A147" s="170"/>
      <c r="B147" s="57"/>
      <c r="C147" s="186">
        <v>8.03</v>
      </c>
      <c r="D147" s="186" t="s">
        <v>353</v>
      </c>
      <c r="E147" s="57"/>
      <c r="F147" s="57"/>
      <c r="G147" s="57"/>
      <c r="H147" s="164"/>
      <c r="I147" s="164"/>
      <c r="J147" s="57"/>
      <c r="K147" s="57"/>
      <c r="L147" s="136"/>
      <c r="M147" s="136"/>
      <c r="N147" s="136"/>
      <c r="O147" s="136"/>
      <c r="P147" s="136"/>
      <c r="Q147" s="136"/>
      <c r="R147" s="136"/>
      <c r="S147" s="136"/>
      <c r="T147" s="136"/>
      <c r="U147" s="136"/>
      <c r="V147" s="136"/>
      <c r="W147" s="136"/>
      <c r="X147" s="136"/>
      <c r="Y147" s="136"/>
      <c r="Z147" s="136"/>
    </row>
    <row r="148">
      <c r="A148" s="170"/>
      <c r="B148" s="57"/>
      <c r="C148" s="186">
        <v>8.03999999999999</v>
      </c>
      <c r="D148" s="186" t="s">
        <v>354</v>
      </c>
      <c r="E148" s="57"/>
      <c r="F148" s="57"/>
      <c r="G148" s="57"/>
      <c r="H148" s="164"/>
      <c r="I148" s="164"/>
      <c r="J148" s="57"/>
      <c r="K148" s="57"/>
      <c r="L148" s="136"/>
      <c r="M148" s="136"/>
      <c r="N148" s="136"/>
      <c r="O148" s="136"/>
      <c r="P148" s="136"/>
      <c r="Q148" s="136"/>
      <c r="R148" s="136"/>
      <c r="S148" s="136"/>
      <c r="T148" s="136"/>
      <c r="U148" s="136"/>
      <c r="V148" s="136"/>
      <c r="W148" s="136"/>
      <c r="X148" s="136"/>
      <c r="Y148" s="136"/>
      <c r="Z148" s="136"/>
    </row>
    <row r="149">
      <c r="A149" s="161"/>
      <c r="B149" s="68"/>
      <c r="C149" s="186">
        <v>8.04999999999999</v>
      </c>
      <c r="D149" s="186" t="s">
        <v>347</v>
      </c>
      <c r="E149" s="68"/>
      <c r="F149" s="68"/>
      <c r="G149" s="68"/>
      <c r="H149" s="158"/>
      <c r="I149" s="158"/>
      <c r="J149" s="68"/>
      <c r="K149" s="68"/>
      <c r="L149" s="136"/>
      <c r="M149" s="136"/>
      <c r="N149" s="136"/>
      <c r="O149" s="136"/>
      <c r="P149" s="136"/>
      <c r="Q149" s="136"/>
      <c r="R149" s="136"/>
      <c r="S149" s="136"/>
      <c r="T149" s="136"/>
      <c r="U149" s="136"/>
      <c r="V149" s="136"/>
      <c r="W149" s="136"/>
      <c r="X149" s="136"/>
      <c r="Y149" s="136"/>
      <c r="Z149" s="136"/>
    </row>
    <row r="150">
      <c r="A150" s="188">
        <v>9.0</v>
      </c>
      <c r="B150" s="209" t="s">
        <v>355</v>
      </c>
      <c r="C150" s="186">
        <v>9.01</v>
      </c>
      <c r="D150" s="186" t="s">
        <v>348</v>
      </c>
      <c r="E150" s="187" t="s">
        <v>344</v>
      </c>
      <c r="F150" s="190"/>
      <c r="G150" s="190"/>
      <c r="H150" s="154" t="s">
        <v>207</v>
      </c>
      <c r="I150" s="155" t="s">
        <v>199</v>
      </c>
      <c r="J150" s="190"/>
      <c r="K150" s="187" t="s">
        <v>350</v>
      </c>
      <c r="L150" s="136"/>
      <c r="M150" s="136"/>
      <c r="N150" s="136"/>
      <c r="O150" s="136"/>
      <c r="P150" s="136"/>
      <c r="Q150" s="136"/>
      <c r="R150" s="136"/>
      <c r="S150" s="136"/>
      <c r="T150" s="136"/>
      <c r="U150" s="136"/>
      <c r="V150" s="136"/>
      <c r="W150" s="136"/>
      <c r="X150" s="136"/>
      <c r="Y150" s="136"/>
      <c r="Z150" s="136"/>
    </row>
    <row r="151">
      <c r="A151" s="170"/>
      <c r="B151" s="57"/>
      <c r="C151" s="186">
        <v>9.02</v>
      </c>
      <c r="D151" s="186" t="s">
        <v>336</v>
      </c>
      <c r="E151" s="57"/>
      <c r="F151" s="57"/>
      <c r="G151" s="57"/>
      <c r="H151" s="164"/>
      <c r="I151" s="164"/>
      <c r="J151" s="57"/>
      <c r="K151" s="57"/>
      <c r="L151" s="136"/>
      <c r="M151" s="136"/>
      <c r="N151" s="136"/>
      <c r="O151" s="136"/>
      <c r="P151" s="136"/>
      <c r="Q151" s="136"/>
      <c r="R151" s="136"/>
      <c r="S151" s="136"/>
      <c r="T151" s="136"/>
      <c r="U151" s="136"/>
      <c r="V151" s="136"/>
      <c r="W151" s="136"/>
      <c r="X151" s="136"/>
      <c r="Y151" s="136"/>
      <c r="Z151" s="136"/>
    </row>
    <row r="152">
      <c r="A152" s="170"/>
      <c r="B152" s="57"/>
      <c r="C152" s="186">
        <v>9.03</v>
      </c>
      <c r="D152" s="186" t="s">
        <v>353</v>
      </c>
      <c r="E152" s="57"/>
      <c r="F152" s="57"/>
      <c r="G152" s="57"/>
      <c r="H152" s="164"/>
      <c r="I152" s="164"/>
      <c r="J152" s="57"/>
      <c r="K152" s="57"/>
      <c r="L152" s="136"/>
      <c r="M152" s="136"/>
      <c r="N152" s="136"/>
      <c r="O152" s="136"/>
      <c r="P152" s="136"/>
      <c r="Q152" s="136"/>
      <c r="R152" s="136"/>
      <c r="S152" s="136"/>
      <c r="T152" s="136"/>
      <c r="U152" s="136"/>
      <c r="V152" s="136"/>
      <c r="W152" s="136"/>
      <c r="X152" s="136"/>
      <c r="Y152" s="136"/>
      <c r="Z152" s="136"/>
    </row>
    <row r="153">
      <c r="A153" s="170"/>
      <c r="B153" s="57"/>
      <c r="C153" s="186">
        <v>9.03999999999999</v>
      </c>
      <c r="D153" s="186" t="s">
        <v>356</v>
      </c>
      <c r="E153" s="57"/>
      <c r="F153" s="57"/>
      <c r="G153" s="57"/>
      <c r="H153" s="164"/>
      <c r="I153" s="164"/>
      <c r="J153" s="57"/>
      <c r="K153" s="57"/>
      <c r="L153" s="136"/>
      <c r="M153" s="136"/>
      <c r="N153" s="136"/>
      <c r="O153" s="136"/>
      <c r="P153" s="136"/>
      <c r="Q153" s="136"/>
      <c r="R153" s="136"/>
      <c r="S153" s="136"/>
      <c r="T153" s="136"/>
      <c r="U153" s="136"/>
      <c r="V153" s="136"/>
      <c r="W153" s="136"/>
      <c r="X153" s="136"/>
      <c r="Y153" s="136"/>
      <c r="Z153" s="136"/>
    </row>
    <row r="154">
      <c r="A154" s="161"/>
      <c r="B154" s="68"/>
      <c r="C154" s="186">
        <v>9.04999999999999</v>
      </c>
      <c r="D154" s="186" t="s">
        <v>336</v>
      </c>
      <c r="E154" s="68"/>
      <c r="F154" s="68"/>
      <c r="G154" s="68"/>
      <c r="H154" s="158"/>
      <c r="I154" s="158"/>
      <c r="J154" s="68"/>
      <c r="K154" s="68"/>
      <c r="L154" s="136"/>
      <c r="M154" s="136"/>
      <c r="N154" s="136"/>
      <c r="O154" s="136"/>
      <c r="P154" s="136"/>
      <c r="Q154" s="136"/>
      <c r="R154" s="136"/>
      <c r="S154" s="136"/>
      <c r="T154" s="136"/>
      <c r="U154" s="136"/>
      <c r="V154" s="136"/>
      <c r="W154" s="136"/>
      <c r="X154" s="136"/>
      <c r="Y154" s="136"/>
      <c r="Z154" s="136"/>
    </row>
    <row r="155">
      <c r="A155" s="134"/>
      <c r="B155" s="134"/>
      <c r="C155" s="134"/>
      <c r="D155" s="134"/>
      <c r="E155" s="134"/>
      <c r="F155" s="135"/>
      <c r="G155" s="135"/>
      <c r="H155" s="134"/>
      <c r="I155" s="134"/>
      <c r="J155" s="135"/>
      <c r="K155" s="135"/>
      <c r="L155" s="136"/>
      <c r="M155" s="136"/>
      <c r="N155" s="136"/>
      <c r="O155" s="136"/>
      <c r="P155" s="136"/>
      <c r="Q155" s="136"/>
      <c r="R155" s="136"/>
      <c r="S155" s="136"/>
      <c r="T155" s="136"/>
      <c r="U155" s="136"/>
      <c r="V155" s="136"/>
      <c r="W155" s="136"/>
      <c r="X155" s="136"/>
      <c r="Y155" s="136"/>
      <c r="Z155" s="136"/>
    </row>
    <row r="156">
      <c r="A156" s="134"/>
      <c r="B156" s="134"/>
      <c r="C156" s="134"/>
      <c r="D156" s="134"/>
      <c r="E156" s="134"/>
      <c r="F156" s="135"/>
      <c r="G156" s="135"/>
      <c r="H156" s="134"/>
      <c r="I156" s="134"/>
      <c r="J156" s="135"/>
      <c r="K156" s="135"/>
      <c r="L156" s="136"/>
      <c r="M156" s="136"/>
      <c r="N156" s="136"/>
      <c r="O156" s="136"/>
      <c r="P156" s="136"/>
      <c r="Q156" s="136"/>
      <c r="R156" s="136"/>
      <c r="S156" s="136"/>
      <c r="T156" s="136"/>
      <c r="U156" s="136"/>
      <c r="V156" s="136"/>
      <c r="W156" s="136"/>
      <c r="X156" s="136"/>
      <c r="Y156" s="136"/>
      <c r="Z156" s="136"/>
    </row>
    <row r="157">
      <c r="A157" s="134"/>
      <c r="B157" s="134"/>
      <c r="C157" s="134"/>
      <c r="D157" s="134"/>
      <c r="E157" s="134"/>
      <c r="F157" s="135"/>
      <c r="G157" s="135"/>
      <c r="H157" s="134"/>
      <c r="I157" s="134"/>
      <c r="J157" s="135"/>
      <c r="K157" s="135"/>
      <c r="L157" s="136"/>
      <c r="M157" s="136"/>
      <c r="N157" s="136"/>
      <c r="O157" s="136"/>
      <c r="P157" s="136"/>
      <c r="Q157" s="136"/>
      <c r="R157" s="136"/>
      <c r="S157" s="136"/>
      <c r="T157" s="136"/>
      <c r="U157" s="136"/>
      <c r="V157" s="136"/>
      <c r="W157" s="136"/>
      <c r="X157" s="136"/>
      <c r="Y157" s="136"/>
      <c r="Z157" s="136"/>
    </row>
    <row r="158">
      <c r="A158" s="134"/>
      <c r="B158" s="134"/>
      <c r="C158" s="134"/>
      <c r="D158" s="134"/>
      <c r="E158" s="134"/>
      <c r="F158" s="135"/>
      <c r="G158" s="135"/>
      <c r="H158" s="134"/>
      <c r="I158" s="134"/>
      <c r="J158" s="135"/>
      <c r="K158" s="135"/>
      <c r="L158" s="136"/>
      <c r="M158" s="136"/>
      <c r="N158" s="136"/>
      <c r="O158" s="136"/>
      <c r="P158" s="136"/>
      <c r="Q158" s="136"/>
      <c r="R158" s="136"/>
      <c r="S158" s="136"/>
      <c r="T158" s="136"/>
      <c r="U158" s="136"/>
      <c r="V158" s="136"/>
      <c r="W158" s="136"/>
      <c r="X158" s="136"/>
      <c r="Y158" s="136"/>
      <c r="Z158" s="136"/>
    </row>
    <row r="159">
      <c r="A159" s="134"/>
      <c r="B159" s="134"/>
      <c r="C159" s="134"/>
      <c r="D159" s="134"/>
      <c r="E159" s="134"/>
      <c r="F159" s="135"/>
      <c r="G159" s="135"/>
      <c r="H159" s="134"/>
      <c r="I159" s="134"/>
      <c r="J159" s="135"/>
      <c r="K159" s="135"/>
      <c r="L159" s="136"/>
      <c r="M159" s="136"/>
      <c r="N159" s="136"/>
      <c r="O159" s="136"/>
      <c r="P159" s="136"/>
      <c r="Q159" s="136"/>
      <c r="R159" s="136"/>
      <c r="S159" s="136"/>
      <c r="T159" s="136"/>
      <c r="U159" s="136"/>
      <c r="V159" s="136"/>
      <c r="W159" s="136"/>
      <c r="X159" s="136"/>
      <c r="Y159" s="136"/>
      <c r="Z159" s="136"/>
    </row>
    <row r="160">
      <c r="A160" s="134"/>
      <c r="B160" s="134"/>
      <c r="C160" s="134"/>
      <c r="D160" s="134"/>
      <c r="E160" s="134"/>
      <c r="F160" s="135"/>
      <c r="G160" s="135"/>
      <c r="H160" s="134"/>
      <c r="I160" s="134"/>
      <c r="J160" s="135"/>
      <c r="K160" s="135"/>
      <c r="L160" s="136"/>
      <c r="M160" s="136"/>
      <c r="N160" s="136"/>
      <c r="O160" s="136"/>
      <c r="P160" s="136"/>
      <c r="Q160" s="136"/>
      <c r="R160" s="136"/>
      <c r="S160" s="136"/>
      <c r="T160" s="136"/>
      <c r="U160" s="136"/>
      <c r="V160" s="136"/>
      <c r="W160" s="136"/>
      <c r="X160" s="136"/>
      <c r="Y160" s="136"/>
      <c r="Z160" s="136"/>
    </row>
    <row r="161">
      <c r="A161" s="134"/>
      <c r="B161" s="134"/>
      <c r="C161" s="134"/>
      <c r="D161" s="134"/>
      <c r="E161" s="134"/>
      <c r="F161" s="135"/>
      <c r="G161" s="135"/>
      <c r="H161" s="134"/>
      <c r="I161" s="134"/>
      <c r="J161" s="135"/>
      <c r="K161" s="135"/>
      <c r="L161" s="136"/>
      <c r="M161" s="136"/>
      <c r="N161" s="136"/>
      <c r="O161" s="136"/>
      <c r="P161" s="136"/>
      <c r="Q161" s="136"/>
      <c r="R161" s="136"/>
      <c r="S161" s="136"/>
      <c r="T161" s="136"/>
      <c r="U161" s="136"/>
      <c r="V161" s="136"/>
      <c r="W161" s="136"/>
      <c r="X161" s="136"/>
      <c r="Y161" s="136"/>
      <c r="Z161" s="136"/>
    </row>
    <row r="162">
      <c r="A162" s="134"/>
      <c r="B162" s="134"/>
      <c r="C162" s="134"/>
      <c r="D162" s="134"/>
      <c r="E162" s="134"/>
      <c r="F162" s="135"/>
      <c r="G162" s="135"/>
      <c r="H162" s="134"/>
      <c r="I162" s="134"/>
      <c r="J162" s="135"/>
      <c r="K162" s="135"/>
      <c r="L162" s="136"/>
      <c r="M162" s="136"/>
      <c r="N162" s="136"/>
      <c r="O162" s="136"/>
      <c r="P162" s="136"/>
      <c r="Q162" s="136"/>
      <c r="R162" s="136"/>
      <c r="S162" s="136"/>
      <c r="T162" s="136"/>
      <c r="U162" s="136"/>
      <c r="V162" s="136"/>
      <c r="W162" s="136"/>
      <c r="X162" s="136"/>
      <c r="Y162" s="136"/>
      <c r="Z162" s="136"/>
    </row>
    <row r="163">
      <c r="A163" s="134"/>
      <c r="B163" s="134"/>
      <c r="C163" s="134"/>
      <c r="D163" s="134"/>
      <c r="E163" s="134"/>
      <c r="F163" s="135"/>
      <c r="G163" s="135"/>
      <c r="H163" s="134"/>
      <c r="I163" s="134"/>
      <c r="J163" s="135"/>
      <c r="K163" s="135"/>
      <c r="L163" s="136"/>
      <c r="M163" s="136"/>
      <c r="N163" s="136"/>
      <c r="O163" s="136"/>
      <c r="P163" s="136"/>
      <c r="Q163" s="136"/>
      <c r="R163" s="136"/>
      <c r="S163" s="136"/>
      <c r="T163" s="136"/>
      <c r="U163" s="136"/>
      <c r="V163" s="136"/>
      <c r="W163" s="136"/>
      <c r="X163" s="136"/>
      <c r="Y163" s="136"/>
      <c r="Z163" s="136"/>
    </row>
    <row r="164">
      <c r="A164" s="134"/>
      <c r="B164" s="134"/>
      <c r="C164" s="134"/>
      <c r="D164" s="134"/>
      <c r="E164" s="134"/>
      <c r="F164" s="135"/>
      <c r="G164" s="135"/>
      <c r="H164" s="134"/>
      <c r="I164" s="134"/>
      <c r="J164" s="135"/>
      <c r="K164" s="135"/>
      <c r="L164" s="136"/>
      <c r="M164" s="136"/>
      <c r="N164" s="136"/>
      <c r="O164" s="136"/>
      <c r="P164" s="136"/>
      <c r="Q164" s="136"/>
      <c r="R164" s="136"/>
      <c r="S164" s="136"/>
      <c r="T164" s="136"/>
      <c r="U164" s="136"/>
      <c r="V164" s="136"/>
      <c r="W164" s="136"/>
      <c r="X164" s="136"/>
      <c r="Y164" s="136"/>
      <c r="Z164" s="136"/>
    </row>
    <row r="165">
      <c r="A165" s="134"/>
      <c r="B165" s="134"/>
      <c r="C165" s="134"/>
      <c r="D165" s="134"/>
      <c r="E165" s="134"/>
      <c r="F165" s="135"/>
      <c r="G165" s="135"/>
      <c r="H165" s="134"/>
      <c r="I165" s="134"/>
      <c r="J165" s="135"/>
      <c r="K165" s="135"/>
      <c r="L165" s="136"/>
      <c r="M165" s="136"/>
      <c r="N165" s="136"/>
      <c r="O165" s="136"/>
      <c r="P165" s="136"/>
      <c r="Q165" s="136"/>
      <c r="R165" s="136"/>
      <c r="S165" s="136"/>
      <c r="T165" s="136"/>
      <c r="U165" s="136"/>
      <c r="V165" s="136"/>
      <c r="W165" s="136"/>
      <c r="X165" s="136"/>
      <c r="Y165" s="136"/>
      <c r="Z165" s="136"/>
    </row>
    <row r="166">
      <c r="A166" s="134"/>
      <c r="B166" s="134"/>
      <c r="C166" s="134"/>
      <c r="D166" s="134"/>
      <c r="E166" s="134"/>
      <c r="F166" s="135"/>
      <c r="G166" s="135"/>
      <c r="H166" s="134"/>
      <c r="I166" s="134"/>
      <c r="J166" s="135"/>
      <c r="K166" s="135"/>
      <c r="L166" s="136"/>
      <c r="M166" s="136"/>
      <c r="N166" s="136"/>
      <c r="O166" s="136"/>
      <c r="P166" s="136"/>
      <c r="Q166" s="136"/>
      <c r="R166" s="136"/>
      <c r="S166" s="136"/>
      <c r="T166" s="136"/>
      <c r="U166" s="136"/>
      <c r="V166" s="136"/>
      <c r="W166" s="136"/>
      <c r="X166" s="136"/>
      <c r="Y166" s="136"/>
      <c r="Z166" s="136"/>
    </row>
    <row r="167">
      <c r="A167" s="134"/>
      <c r="B167" s="134"/>
      <c r="C167" s="134"/>
      <c r="D167" s="134"/>
      <c r="E167" s="134"/>
      <c r="F167" s="135"/>
      <c r="G167" s="135"/>
      <c r="H167" s="134"/>
      <c r="I167" s="134"/>
      <c r="J167" s="135"/>
      <c r="K167" s="135"/>
      <c r="L167" s="136"/>
      <c r="M167" s="136"/>
      <c r="N167" s="136"/>
      <c r="O167" s="136"/>
      <c r="P167" s="136"/>
      <c r="Q167" s="136"/>
      <c r="R167" s="136"/>
      <c r="S167" s="136"/>
      <c r="T167" s="136"/>
      <c r="U167" s="136"/>
      <c r="V167" s="136"/>
      <c r="W167" s="136"/>
      <c r="X167" s="136"/>
      <c r="Y167" s="136"/>
      <c r="Z167" s="136"/>
    </row>
    <row r="168">
      <c r="A168" s="134"/>
      <c r="B168" s="134"/>
      <c r="C168" s="134"/>
      <c r="D168" s="134"/>
      <c r="E168" s="134"/>
      <c r="F168" s="135"/>
      <c r="G168" s="135"/>
      <c r="H168" s="134"/>
      <c r="I168" s="134"/>
      <c r="J168" s="135"/>
      <c r="K168" s="135"/>
      <c r="L168" s="136"/>
      <c r="M168" s="136"/>
      <c r="N168" s="136"/>
      <c r="O168" s="136"/>
      <c r="P168" s="136"/>
      <c r="Q168" s="136"/>
      <c r="R168" s="136"/>
      <c r="S168" s="136"/>
      <c r="T168" s="136"/>
      <c r="U168" s="136"/>
      <c r="V168" s="136"/>
      <c r="W168" s="136"/>
      <c r="X168" s="136"/>
      <c r="Y168" s="136"/>
      <c r="Z168" s="136"/>
    </row>
    <row r="169">
      <c r="A169" s="134"/>
      <c r="B169" s="134"/>
      <c r="C169" s="134"/>
      <c r="D169" s="134"/>
      <c r="E169" s="134"/>
      <c r="F169" s="135"/>
      <c r="G169" s="135"/>
      <c r="H169" s="134"/>
      <c r="I169" s="134"/>
      <c r="J169" s="135"/>
      <c r="K169" s="135"/>
      <c r="L169" s="136"/>
      <c r="M169" s="136"/>
      <c r="N169" s="136"/>
      <c r="O169" s="136"/>
      <c r="P169" s="136"/>
      <c r="Q169" s="136"/>
      <c r="R169" s="136"/>
      <c r="S169" s="136"/>
      <c r="T169" s="136"/>
      <c r="U169" s="136"/>
      <c r="V169" s="136"/>
      <c r="W169" s="136"/>
      <c r="X169" s="136"/>
      <c r="Y169" s="136"/>
      <c r="Z169" s="136"/>
    </row>
    <row r="170">
      <c r="A170" s="134"/>
      <c r="B170" s="134"/>
      <c r="C170" s="134"/>
      <c r="D170" s="134"/>
      <c r="E170" s="134"/>
      <c r="F170" s="135"/>
      <c r="G170" s="135"/>
      <c r="H170" s="134"/>
      <c r="I170" s="134"/>
      <c r="J170" s="135"/>
      <c r="K170" s="135"/>
      <c r="L170" s="136"/>
      <c r="M170" s="136"/>
      <c r="N170" s="136"/>
      <c r="O170" s="136"/>
      <c r="P170" s="136"/>
      <c r="Q170" s="136"/>
      <c r="R170" s="136"/>
      <c r="S170" s="136"/>
      <c r="T170" s="136"/>
      <c r="U170" s="136"/>
      <c r="V170" s="136"/>
      <c r="W170" s="136"/>
      <c r="X170" s="136"/>
      <c r="Y170" s="136"/>
      <c r="Z170" s="136"/>
    </row>
    <row r="171">
      <c r="A171" s="134"/>
      <c r="B171" s="134"/>
      <c r="C171" s="134"/>
      <c r="D171" s="134"/>
      <c r="E171" s="134"/>
      <c r="F171" s="135"/>
      <c r="G171" s="135"/>
      <c r="H171" s="134"/>
      <c r="I171" s="134"/>
      <c r="J171" s="135"/>
      <c r="K171" s="135"/>
      <c r="L171" s="136"/>
      <c r="M171" s="136"/>
      <c r="N171" s="136"/>
      <c r="O171" s="136"/>
      <c r="P171" s="136"/>
      <c r="Q171" s="136"/>
      <c r="R171" s="136"/>
      <c r="S171" s="136"/>
      <c r="T171" s="136"/>
      <c r="U171" s="136"/>
      <c r="V171" s="136"/>
      <c r="W171" s="136"/>
      <c r="X171" s="136"/>
      <c r="Y171" s="136"/>
      <c r="Z171" s="136"/>
    </row>
    <row r="172">
      <c r="A172" s="134"/>
      <c r="B172" s="134"/>
      <c r="C172" s="134"/>
      <c r="D172" s="134"/>
      <c r="E172" s="134"/>
      <c r="F172" s="135"/>
      <c r="G172" s="135"/>
      <c r="H172" s="134"/>
      <c r="I172" s="134"/>
      <c r="J172" s="135"/>
      <c r="K172" s="135"/>
      <c r="L172" s="136"/>
      <c r="M172" s="136"/>
      <c r="N172" s="136"/>
      <c r="O172" s="136"/>
      <c r="P172" s="136"/>
      <c r="Q172" s="136"/>
      <c r="R172" s="136"/>
      <c r="S172" s="136"/>
      <c r="T172" s="136"/>
      <c r="U172" s="136"/>
      <c r="V172" s="136"/>
      <c r="W172" s="136"/>
      <c r="X172" s="136"/>
      <c r="Y172" s="136"/>
      <c r="Z172" s="136"/>
    </row>
    <row r="173">
      <c r="A173" s="134"/>
      <c r="B173" s="134"/>
      <c r="C173" s="134"/>
      <c r="D173" s="134"/>
      <c r="E173" s="134"/>
      <c r="F173" s="135"/>
      <c r="G173" s="135"/>
      <c r="H173" s="134"/>
      <c r="I173" s="134"/>
      <c r="J173" s="135"/>
      <c r="K173" s="135"/>
      <c r="L173" s="136"/>
      <c r="M173" s="136"/>
      <c r="N173" s="136"/>
      <c r="O173" s="136"/>
      <c r="P173" s="136"/>
      <c r="Q173" s="136"/>
      <c r="R173" s="136"/>
      <c r="S173" s="136"/>
      <c r="T173" s="136"/>
      <c r="U173" s="136"/>
      <c r="V173" s="136"/>
      <c r="W173" s="136"/>
      <c r="X173" s="136"/>
      <c r="Y173" s="136"/>
      <c r="Z173" s="136"/>
    </row>
    <row r="174">
      <c r="A174" s="134"/>
      <c r="B174" s="134"/>
      <c r="C174" s="134"/>
      <c r="D174" s="134"/>
      <c r="E174" s="134"/>
      <c r="F174" s="135"/>
      <c r="G174" s="135"/>
      <c r="H174" s="134"/>
      <c r="I174" s="134"/>
      <c r="J174" s="135"/>
      <c r="K174" s="135"/>
      <c r="L174" s="136"/>
      <c r="M174" s="136"/>
      <c r="N174" s="136"/>
      <c r="O174" s="136"/>
      <c r="P174" s="136"/>
      <c r="Q174" s="136"/>
      <c r="R174" s="136"/>
      <c r="S174" s="136"/>
      <c r="T174" s="136"/>
      <c r="U174" s="136"/>
      <c r="V174" s="136"/>
      <c r="W174" s="136"/>
      <c r="X174" s="136"/>
      <c r="Y174" s="136"/>
      <c r="Z174" s="136"/>
    </row>
    <row r="175">
      <c r="A175" s="134"/>
      <c r="B175" s="134"/>
      <c r="C175" s="134"/>
      <c r="D175" s="134"/>
      <c r="E175" s="134"/>
      <c r="F175" s="135"/>
      <c r="G175" s="135"/>
      <c r="H175" s="134"/>
      <c r="I175" s="134"/>
      <c r="J175" s="135"/>
      <c r="K175" s="135"/>
      <c r="L175" s="136"/>
      <c r="M175" s="136"/>
      <c r="N175" s="136"/>
      <c r="O175" s="136"/>
      <c r="P175" s="136"/>
      <c r="Q175" s="136"/>
      <c r="R175" s="136"/>
      <c r="S175" s="136"/>
      <c r="T175" s="136"/>
      <c r="U175" s="136"/>
      <c r="V175" s="136"/>
      <c r="W175" s="136"/>
      <c r="X175" s="136"/>
      <c r="Y175" s="136"/>
      <c r="Z175" s="136"/>
    </row>
    <row r="176">
      <c r="A176" s="134"/>
      <c r="B176" s="134"/>
      <c r="C176" s="134"/>
      <c r="D176" s="134"/>
      <c r="E176" s="134"/>
      <c r="F176" s="135"/>
      <c r="G176" s="135"/>
      <c r="H176" s="134"/>
      <c r="I176" s="134"/>
      <c r="J176" s="135"/>
      <c r="K176" s="135"/>
      <c r="L176" s="136"/>
      <c r="M176" s="136"/>
      <c r="N176" s="136"/>
      <c r="O176" s="136"/>
      <c r="P176" s="136"/>
      <c r="Q176" s="136"/>
      <c r="R176" s="136"/>
      <c r="S176" s="136"/>
      <c r="T176" s="136"/>
      <c r="U176" s="136"/>
      <c r="V176" s="136"/>
      <c r="W176" s="136"/>
      <c r="X176" s="136"/>
      <c r="Y176" s="136"/>
      <c r="Z176" s="136"/>
    </row>
    <row r="177">
      <c r="A177" s="134"/>
      <c r="B177" s="134"/>
      <c r="C177" s="134"/>
      <c r="D177" s="134"/>
      <c r="E177" s="134"/>
      <c r="F177" s="135"/>
      <c r="G177" s="135"/>
      <c r="H177" s="134"/>
      <c r="I177" s="134"/>
      <c r="J177" s="135"/>
      <c r="K177" s="135"/>
      <c r="L177" s="136"/>
      <c r="M177" s="136"/>
      <c r="N177" s="136"/>
      <c r="O177" s="136"/>
      <c r="P177" s="136"/>
      <c r="Q177" s="136"/>
      <c r="R177" s="136"/>
      <c r="S177" s="136"/>
      <c r="T177" s="136"/>
      <c r="U177" s="136"/>
      <c r="V177" s="136"/>
      <c r="W177" s="136"/>
      <c r="X177" s="136"/>
      <c r="Y177" s="136"/>
      <c r="Z177" s="136"/>
    </row>
    <row r="178">
      <c r="A178" s="134"/>
      <c r="B178" s="134"/>
      <c r="C178" s="134"/>
      <c r="D178" s="134"/>
      <c r="E178" s="134"/>
      <c r="F178" s="135"/>
      <c r="G178" s="135"/>
      <c r="H178" s="134"/>
      <c r="I178" s="134"/>
      <c r="J178" s="135"/>
      <c r="K178" s="135"/>
      <c r="L178" s="136"/>
      <c r="M178" s="136"/>
      <c r="N178" s="136"/>
      <c r="O178" s="136"/>
      <c r="P178" s="136"/>
      <c r="Q178" s="136"/>
      <c r="R178" s="136"/>
      <c r="S178" s="136"/>
      <c r="T178" s="136"/>
      <c r="U178" s="136"/>
      <c r="V178" s="136"/>
      <c r="W178" s="136"/>
      <c r="X178" s="136"/>
      <c r="Y178" s="136"/>
      <c r="Z178" s="136"/>
    </row>
    <row r="179">
      <c r="A179" s="134"/>
      <c r="B179" s="134"/>
      <c r="C179" s="134"/>
      <c r="D179" s="134"/>
      <c r="E179" s="134"/>
      <c r="F179" s="135"/>
      <c r="G179" s="135"/>
      <c r="H179" s="134"/>
      <c r="I179" s="134"/>
      <c r="J179" s="135"/>
      <c r="K179" s="135"/>
      <c r="L179" s="136"/>
      <c r="M179" s="136"/>
      <c r="N179" s="136"/>
      <c r="O179" s="136"/>
      <c r="P179" s="136"/>
      <c r="Q179" s="136"/>
      <c r="R179" s="136"/>
      <c r="S179" s="136"/>
      <c r="T179" s="136"/>
      <c r="U179" s="136"/>
      <c r="V179" s="136"/>
      <c r="W179" s="136"/>
      <c r="X179" s="136"/>
      <c r="Y179" s="136"/>
      <c r="Z179" s="136"/>
    </row>
    <row r="180">
      <c r="A180" s="134"/>
      <c r="B180" s="134"/>
      <c r="C180" s="134"/>
      <c r="D180" s="134"/>
      <c r="E180" s="134"/>
      <c r="F180" s="135"/>
      <c r="G180" s="135"/>
      <c r="H180" s="134"/>
      <c r="I180" s="134"/>
      <c r="J180" s="135"/>
      <c r="K180" s="135"/>
      <c r="L180" s="136"/>
      <c r="M180" s="136"/>
      <c r="N180" s="136"/>
      <c r="O180" s="136"/>
      <c r="P180" s="136"/>
      <c r="Q180" s="136"/>
      <c r="R180" s="136"/>
      <c r="S180" s="136"/>
      <c r="T180" s="136"/>
      <c r="U180" s="136"/>
      <c r="V180" s="136"/>
      <c r="W180" s="136"/>
      <c r="X180" s="136"/>
      <c r="Y180" s="136"/>
      <c r="Z180" s="136"/>
    </row>
    <row r="181">
      <c r="A181" s="134"/>
      <c r="B181" s="134"/>
      <c r="C181" s="134"/>
      <c r="D181" s="134"/>
      <c r="E181" s="134"/>
      <c r="F181" s="135"/>
      <c r="G181" s="135"/>
      <c r="H181" s="134"/>
      <c r="I181" s="134"/>
      <c r="J181" s="135"/>
      <c r="K181" s="135"/>
      <c r="L181" s="136"/>
      <c r="M181" s="136"/>
      <c r="N181" s="136"/>
      <c r="O181" s="136"/>
      <c r="P181" s="136"/>
      <c r="Q181" s="136"/>
      <c r="R181" s="136"/>
      <c r="S181" s="136"/>
      <c r="T181" s="136"/>
      <c r="U181" s="136"/>
      <c r="V181" s="136"/>
      <c r="W181" s="136"/>
      <c r="X181" s="136"/>
      <c r="Y181" s="136"/>
      <c r="Z181" s="136"/>
    </row>
    <row r="182">
      <c r="A182" s="134"/>
      <c r="B182" s="134"/>
      <c r="C182" s="134"/>
      <c r="D182" s="134"/>
      <c r="E182" s="134"/>
      <c r="F182" s="135"/>
      <c r="G182" s="135"/>
      <c r="H182" s="134"/>
      <c r="I182" s="134"/>
      <c r="J182" s="135"/>
      <c r="K182" s="135"/>
      <c r="L182" s="136"/>
      <c r="M182" s="136"/>
      <c r="N182" s="136"/>
      <c r="O182" s="136"/>
      <c r="P182" s="136"/>
      <c r="Q182" s="136"/>
      <c r="R182" s="136"/>
      <c r="S182" s="136"/>
      <c r="T182" s="136"/>
      <c r="U182" s="136"/>
      <c r="V182" s="136"/>
      <c r="W182" s="136"/>
      <c r="X182" s="136"/>
      <c r="Y182" s="136"/>
      <c r="Z182" s="136"/>
    </row>
    <row r="183">
      <c r="A183" s="134"/>
      <c r="B183" s="134"/>
      <c r="C183" s="134"/>
      <c r="D183" s="134"/>
      <c r="E183" s="134"/>
      <c r="F183" s="135"/>
      <c r="G183" s="135"/>
      <c r="H183" s="134"/>
      <c r="I183" s="134"/>
      <c r="J183" s="135"/>
      <c r="K183" s="135"/>
      <c r="L183" s="136"/>
      <c r="M183" s="136"/>
      <c r="N183" s="136"/>
      <c r="O183" s="136"/>
      <c r="P183" s="136"/>
      <c r="Q183" s="136"/>
      <c r="R183" s="136"/>
      <c r="S183" s="136"/>
      <c r="T183" s="136"/>
      <c r="U183" s="136"/>
      <c r="V183" s="136"/>
      <c r="W183" s="136"/>
      <c r="X183" s="136"/>
      <c r="Y183" s="136"/>
      <c r="Z183" s="136"/>
    </row>
    <row r="184">
      <c r="A184" s="134"/>
      <c r="B184" s="134"/>
      <c r="C184" s="134"/>
      <c r="D184" s="134"/>
      <c r="E184" s="134"/>
      <c r="F184" s="135"/>
      <c r="G184" s="135"/>
      <c r="H184" s="134"/>
      <c r="I184" s="134"/>
      <c r="J184" s="135"/>
      <c r="K184" s="135"/>
      <c r="L184" s="136"/>
      <c r="M184" s="136"/>
      <c r="N184" s="136"/>
      <c r="O184" s="136"/>
      <c r="P184" s="136"/>
      <c r="Q184" s="136"/>
      <c r="R184" s="136"/>
      <c r="S184" s="136"/>
      <c r="T184" s="136"/>
      <c r="U184" s="136"/>
      <c r="V184" s="136"/>
      <c r="W184" s="136"/>
      <c r="X184" s="136"/>
      <c r="Y184" s="136"/>
      <c r="Z184" s="136"/>
    </row>
    <row r="185">
      <c r="A185" s="134"/>
      <c r="B185" s="134"/>
      <c r="C185" s="134"/>
      <c r="D185" s="134"/>
      <c r="E185" s="134"/>
      <c r="F185" s="135"/>
      <c r="G185" s="135"/>
      <c r="H185" s="134"/>
      <c r="I185" s="134"/>
      <c r="J185" s="135"/>
      <c r="K185" s="135"/>
      <c r="L185" s="136"/>
      <c r="M185" s="136"/>
      <c r="N185" s="136"/>
      <c r="O185" s="136"/>
      <c r="P185" s="136"/>
      <c r="Q185" s="136"/>
      <c r="R185" s="136"/>
      <c r="S185" s="136"/>
      <c r="T185" s="136"/>
      <c r="U185" s="136"/>
      <c r="V185" s="136"/>
      <c r="W185" s="136"/>
      <c r="X185" s="136"/>
      <c r="Y185" s="136"/>
      <c r="Z185" s="136"/>
    </row>
    <row r="186">
      <c r="A186" s="134"/>
      <c r="B186" s="134"/>
      <c r="C186" s="134"/>
      <c r="D186" s="134"/>
      <c r="E186" s="134"/>
      <c r="F186" s="135"/>
      <c r="G186" s="135"/>
      <c r="H186" s="134"/>
      <c r="I186" s="134"/>
      <c r="J186" s="135"/>
      <c r="K186" s="135"/>
      <c r="L186" s="136"/>
      <c r="M186" s="136"/>
      <c r="N186" s="136"/>
      <c r="O186" s="136"/>
      <c r="P186" s="136"/>
      <c r="Q186" s="136"/>
      <c r="R186" s="136"/>
      <c r="S186" s="136"/>
      <c r="T186" s="136"/>
      <c r="U186" s="136"/>
      <c r="V186" s="136"/>
      <c r="W186" s="136"/>
      <c r="X186" s="136"/>
      <c r="Y186" s="136"/>
      <c r="Z186" s="136"/>
    </row>
    <row r="187">
      <c r="A187" s="134"/>
      <c r="B187" s="134"/>
      <c r="C187" s="134"/>
      <c r="D187" s="134"/>
      <c r="E187" s="134"/>
      <c r="F187" s="135"/>
      <c r="G187" s="135"/>
      <c r="H187" s="134"/>
      <c r="I187" s="134"/>
      <c r="J187" s="135"/>
      <c r="K187" s="135"/>
      <c r="L187" s="136"/>
      <c r="M187" s="136"/>
      <c r="N187" s="136"/>
      <c r="O187" s="136"/>
      <c r="P187" s="136"/>
      <c r="Q187" s="136"/>
      <c r="R187" s="136"/>
      <c r="S187" s="136"/>
      <c r="T187" s="136"/>
      <c r="U187" s="136"/>
      <c r="V187" s="136"/>
      <c r="W187" s="136"/>
      <c r="X187" s="136"/>
      <c r="Y187" s="136"/>
      <c r="Z187" s="136"/>
    </row>
    <row r="188">
      <c r="A188" s="134"/>
      <c r="B188" s="134"/>
      <c r="C188" s="134"/>
      <c r="D188" s="134"/>
      <c r="E188" s="134"/>
      <c r="F188" s="135"/>
      <c r="G188" s="135"/>
      <c r="H188" s="134"/>
      <c r="I188" s="134"/>
      <c r="J188" s="135"/>
      <c r="K188" s="135"/>
      <c r="L188" s="136"/>
      <c r="M188" s="136"/>
      <c r="N188" s="136"/>
      <c r="O188" s="136"/>
      <c r="P188" s="136"/>
      <c r="Q188" s="136"/>
      <c r="R188" s="136"/>
      <c r="S188" s="136"/>
      <c r="T188" s="136"/>
      <c r="U188" s="136"/>
      <c r="V188" s="136"/>
      <c r="W188" s="136"/>
      <c r="X188" s="136"/>
      <c r="Y188" s="136"/>
      <c r="Z188" s="136"/>
    </row>
    <row r="189">
      <c r="A189" s="134"/>
      <c r="B189" s="134"/>
      <c r="C189" s="134"/>
      <c r="D189" s="134"/>
      <c r="E189" s="134"/>
      <c r="F189" s="135"/>
      <c r="G189" s="135"/>
      <c r="H189" s="134"/>
      <c r="I189" s="134"/>
      <c r="J189" s="135"/>
      <c r="K189" s="135"/>
      <c r="L189" s="136"/>
      <c r="M189" s="136"/>
      <c r="N189" s="136"/>
      <c r="O189" s="136"/>
      <c r="P189" s="136"/>
      <c r="Q189" s="136"/>
      <c r="R189" s="136"/>
      <c r="S189" s="136"/>
      <c r="T189" s="136"/>
      <c r="U189" s="136"/>
      <c r="V189" s="136"/>
      <c r="W189" s="136"/>
      <c r="X189" s="136"/>
      <c r="Y189" s="136"/>
      <c r="Z189" s="136"/>
    </row>
    <row r="190">
      <c r="A190" s="134"/>
      <c r="B190" s="134"/>
      <c r="C190" s="134"/>
      <c r="D190" s="134"/>
      <c r="E190" s="134"/>
      <c r="F190" s="135"/>
      <c r="G190" s="135"/>
      <c r="H190" s="134"/>
      <c r="I190" s="134"/>
      <c r="J190" s="135"/>
      <c r="K190" s="135"/>
      <c r="L190" s="136"/>
      <c r="M190" s="136"/>
      <c r="N190" s="136"/>
      <c r="O190" s="136"/>
      <c r="P190" s="136"/>
      <c r="Q190" s="136"/>
      <c r="R190" s="136"/>
      <c r="S190" s="136"/>
      <c r="T190" s="136"/>
      <c r="U190" s="136"/>
      <c r="V190" s="136"/>
      <c r="W190" s="136"/>
      <c r="X190" s="136"/>
      <c r="Y190" s="136"/>
      <c r="Z190" s="136"/>
    </row>
    <row r="191">
      <c r="A191" s="134"/>
      <c r="B191" s="134"/>
      <c r="C191" s="134"/>
      <c r="D191" s="134"/>
      <c r="E191" s="134"/>
      <c r="F191" s="135"/>
      <c r="G191" s="135"/>
      <c r="H191" s="134"/>
      <c r="I191" s="134"/>
      <c r="J191" s="135"/>
      <c r="K191" s="135"/>
      <c r="L191" s="136"/>
      <c r="M191" s="136"/>
      <c r="N191" s="136"/>
      <c r="O191" s="136"/>
      <c r="P191" s="136"/>
      <c r="Q191" s="136"/>
      <c r="R191" s="136"/>
      <c r="S191" s="136"/>
      <c r="T191" s="136"/>
      <c r="U191" s="136"/>
      <c r="V191" s="136"/>
      <c r="W191" s="136"/>
      <c r="X191" s="136"/>
      <c r="Y191" s="136"/>
      <c r="Z191" s="136"/>
    </row>
    <row r="192">
      <c r="A192" s="134"/>
      <c r="B192" s="134"/>
      <c r="C192" s="134"/>
      <c r="D192" s="134"/>
      <c r="E192" s="134"/>
      <c r="F192" s="135"/>
      <c r="G192" s="135"/>
      <c r="H192" s="134"/>
      <c r="I192" s="134"/>
      <c r="J192" s="135"/>
      <c r="K192" s="135"/>
      <c r="L192" s="136"/>
      <c r="M192" s="136"/>
      <c r="N192" s="136"/>
      <c r="O192" s="136"/>
      <c r="P192" s="136"/>
      <c r="Q192" s="136"/>
      <c r="R192" s="136"/>
      <c r="S192" s="136"/>
      <c r="T192" s="136"/>
      <c r="U192" s="136"/>
      <c r="V192" s="136"/>
      <c r="W192" s="136"/>
      <c r="X192" s="136"/>
      <c r="Y192" s="136"/>
      <c r="Z192" s="136"/>
    </row>
    <row r="193">
      <c r="A193" s="134"/>
      <c r="B193" s="134"/>
      <c r="C193" s="134"/>
      <c r="D193" s="134"/>
      <c r="E193" s="134"/>
      <c r="F193" s="135"/>
      <c r="G193" s="135"/>
      <c r="H193" s="134"/>
      <c r="I193" s="134"/>
      <c r="J193" s="135"/>
      <c r="K193" s="135"/>
      <c r="L193" s="136"/>
      <c r="M193" s="136"/>
      <c r="N193" s="136"/>
      <c r="O193" s="136"/>
      <c r="P193" s="136"/>
      <c r="Q193" s="136"/>
      <c r="R193" s="136"/>
      <c r="S193" s="136"/>
      <c r="T193" s="136"/>
      <c r="U193" s="136"/>
      <c r="V193" s="136"/>
      <c r="W193" s="136"/>
      <c r="X193" s="136"/>
      <c r="Y193" s="136"/>
      <c r="Z193" s="136"/>
    </row>
    <row r="194">
      <c r="A194" s="134"/>
      <c r="B194" s="134"/>
      <c r="C194" s="134"/>
      <c r="D194" s="134"/>
      <c r="E194" s="134"/>
      <c r="F194" s="135"/>
      <c r="G194" s="135"/>
      <c r="H194" s="134"/>
      <c r="I194" s="134"/>
      <c r="J194" s="135"/>
      <c r="K194" s="135"/>
      <c r="L194" s="136"/>
      <c r="M194" s="136"/>
      <c r="N194" s="136"/>
      <c r="O194" s="136"/>
      <c r="P194" s="136"/>
      <c r="Q194" s="136"/>
      <c r="R194" s="136"/>
      <c r="S194" s="136"/>
      <c r="T194" s="136"/>
      <c r="U194" s="136"/>
      <c r="V194" s="136"/>
      <c r="W194" s="136"/>
      <c r="X194" s="136"/>
      <c r="Y194" s="136"/>
      <c r="Z194" s="136"/>
    </row>
    <row r="195">
      <c r="A195" s="134"/>
      <c r="B195" s="134"/>
      <c r="C195" s="134"/>
      <c r="D195" s="134"/>
      <c r="E195" s="134"/>
      <c r="F195" s="135"/>
      <c r="G195" s="135"/>
      <c r="H195" s="134"/>
      <c r="I195" s="134"/>
      <c r="J195" s="135"/>
      <c r="K195" s="135"/>
      <c r="L195" s="136"/>
      <c r="M195" s="136"/>
      <c r="N195" s="136"/>
      <c r="O195" s="136"/>
      <c r="P195" s="136"/>
      <c r="Q195" s="136"/>
      <c r="R195" s="136"/>
      <c r="S195" s="136"/>
      <c r="T195" s="136"/>
      <c r="U195" s="136"/>
      <c r="V195" s="136"/>
      <c r="W195" s="136"/>
      <c r="X195" s="136"/>
      <c r="Y195" s="136"/>
      <c r="Z195" s="136"/>
    </row>
    <row r="196">
      <c r="A196" s="134"/>
      <c r="B196" s="134"/>
      <c r="C196" s="134"/>
      <c r="D196" s="134"/>
      <c r="E196" s="134"/>
      <c r="F196" s="135"/>
      <c r="G196" s="135"/>
      <c r="H196" s="134"/>
      <c r="I196" s="134"/>
      <c r="J196" s="135"/>
      <c r="K196" s="135"/>
      <c r="L196" s="136"/>
      <c r="M196" s="136"/>
      <c r="N196" s="136"/>
      <c r="O196" s="136"/>
      <c r="P196" s="136"/>
      <c r="Q196" s="136"/>
      <c r="R196" s="136"/>
      <c r="S196" s="136"/>
      <c r="T196" s="136"/>
      <c r="U196" s="136"/>
      <c r="V196" s="136"/>
      <c r="W196" s="136"/>
      <c r="X196" s="136"/>
      <c r="Y196" s="136"/>
      <c r="Z196" s="136"/>
    </row>
    <row r="197">
      <c r="A197" s="134"/>
      <c r="B197" s="134"/>
      <c r="C197" s="134"/>
      <c r="D197" s="134"/>
      <c r="E197" s="134"/>
      <c r="F197" s="135"/>
      <c r="G197" s="135"/>
      <c r="H197" s="134"/>
      <c r="I197" s="134"/>
      <c r="J197" s="135"/>
      <c r="K197" s="135"/>
      <c r="L197" s="136"/>
      <c r="M197" s="136"/>
      <c r="N197" s="136"/>
      <c r="O197" s="136"/>
      <c r="P197" s="136"/>
      <c r="Q197" s="136"/>
      <c r="R197" s="136"/>
      <c r="S197" s="136"/>
      <c r="T197" s="136"/>
      <c r="U197" s="136"/>
      <c r="V197" s="136"/>
      <c r="W197" s="136"/>
      <c r="X197" s="136"/>
      <c r="Y197" s="136"/>
      <c r="Z197" s="136"/>
    </row>
    <row r="198">
      <c r="A198" s="134"/>
      <c r="B198" s="134"/>
      <c r="C198" s="134"/>
      <c r="D198" s="134"/>
      <c r="E198" s="134"/>
      <c r="F198" s="135"/>
      <c r="G198" s="135"/>
      <c r="H198" s="134"/>
      <c r="I198" s="134"/>
      <c r="J198" s="135"/>
      <c r="K198" s="135"/>
      <c r="L198" s="136"/>
      <c r="M198" s="136"/>
      <c r="N198" s="136"/>
      <c r="O198" s="136"/>
      <c r="P198" s="136"/>
      <c r="Q198" s="136"/>
      <c r="R198" s="136"/>
      <c r="S198" s="136"/>
      <c r="T198" s="136"/>
      <c r="U198" s="136"/>
      <c r="V198" s="136"/>
      <c r="W198" s="136"/>
      <c r="X198" s="136"/>
      <c r="Y198" s="136"/>
      <c r="Z198" s="136"/>
    </row>
    <row r="199">
      <c r="A199" s="134"/>
      <c r="B199" s="134"/>
      <c r="C199" s="134"/>
      <c r="D199" s="134"/>
      <c r="E199" s="134"/>
      <c r="F199" s="135"/>
      <c r="G199" s="135"/>
      <c r="H199" s="134"/>
      <c r="I199" s="134"/>
      <c r="J199" s="135"/>
      <c r="K199" s="135"/>
      <c r="L199" s="136"/>
      <c r="M199" s="136"/>
      <c r="N199" s="136"/>
      <c r="O199" s="136"/>
      <c r="P199" s="136"/>
      <c r="Q199" s="136"/>
      <c r="R199" s="136"/>
      <c r="S199" s="136"/>
      <c r="T199" s="136"/>
      <c r="U199" s="136"/>
      <c r="V199" s="136"/>
      <c r="W199" s="136"/>
      <c r="X199" s="136"/>
      <c r="Y199" s="136"/>
      <c r="Z199" s="136"/>
    </row>
    <row r="200">
      <c r="A200" s="134"/>
      <c r="B200" s="134"/>
      <c r="C200" s="134"/>
      <c r="D200" s="134"/>
      <c r="E200" s="134"/>
      <c r="F200" s="135"/>
      <c r="G200" s="135"/>
      <c r="H200" s="134"/>
      <c r="I200" s="134"/>
      <c r="J200" s="135"/>
      <c r="K200" s="135"/>
      <c r="L200" s="136"/>
      <c r="M200" s="136"/>
      <c r="N200" s="136"/>
      <c r="O200" s="136"/>
      <c r="P200" s="136"/>
      <c r="Q200" s="136"/>
      <c r="R200" s="136"/>
      <c r="S200" s="136"/>
      <c r="T200" s="136"/>
      <c r="U200" s="136"/>
      <c r="V200" s="136"/>
      <c r="W200" s="136"/>
      <c r="X200" s="136"/>
      <c r="Y200" s="136"/>
      <c r="Z200" s="136"/>
    </row>
    <row r="201">
      <c r="A201" s="134"/>
      <c r="B201" s="134"/>
      <c r="C201" s="134"/>
      <c r="D201" s="134"/>
      <c r="E201" s="134"/>
      <c r="F201" s="135"/>
      <c r="G201" s="135"/>
      <c r="H201" s="134"/>
      <c r="I201" s="134"/>
      <c r="J201" s="135"/>
      <c r="K201" s="135"/>
      <c r="L201" s="136"/>
      <c r="M201" s="136"/>
      <c r="N201" s="136"/>
      <c r="O201" s="136"/>
      <c r="P201" s="136"/>
      <c r="Q201" s="136"/>
      <c r="R201" s="136"/>
      <c r="S201" s="136"/>
      <c r="T201" s="136"/>
      <c r="U201" s="136"/>
      <c r="V201" s="136"/>
      <c r="W201" s="136"/>
      <c r="X201" s="136"/>
      <c r="Y201" s="136"/>
      <c r="Z201" s="136"/>
    </row>
    <row r="202">
      <c r="A202" s="134"/>
      <c r="B202" s="134"/>
      <c r="C202" s="134"/>
      <c r="D202" s="134"/>
      <c r="E202" s="134"/>
      <c r="F202" s="135"/>
      <c r="G202" s="135"/>
      <c r="H202" s="134"/>
      <c r="I202" s="134"/>
      <c r="J202" s="135"/>
      <c r="K202" s="135"/>
      <c r="L202" s="136"/>
      <c r="M202" s="136"/>
      <c r="N202" s="136"/>
      <c r="O202" s="136"/>
      <c r="P202" s="136"/>
      <c r="Q202" s="136"/>
      <c r="R202" s="136"/>
      <c r="S202" s="136"/>
      <c r="T202" s="136"/>
      <c r="U202" s="136"/>
      <c r="V202" s="136"/>
      <c r="W202" s="136"/>
      <c r="X202" s="136"/>
      <c r="Y202" s="136"/>
      <c r="Z202" s="136"/>
    </row>
    <row r="203">
      <c r="A203" s="134"/>
      <c r="B203" s="134"/>
      <c r="C203" s="134"/>
      <c r="D203" s="134"/>
      <c r="E203" s="134"/>
      <c r="F203" s="135"/>
      <c r="G203" s="135"/>
      <c r="H203" s="134"/>
      <c r="I203" s="134"/>
      <c r="J203" s="135"/>
      <c r="K203" s="135"/>
      <c r="L203" s="136"/>
      <c r="M203" s="136"/>
      <c r="N203" s="136"/>
      <c r="O203" s="136"/>
      <c r="P203" s="136"/>
      <c r="Q203" s="136"/>
      <c r="R203" s="136"/>
      <c r="S203" s="136"/>
      <c r="T203" s="136"/>
      <c r="U203" s="136"/>
      <c r="V203" s="136"/>
      <c r="W203" s="136"/>
      <c r="X203" s="136"/>
      <c r="Y203" s="136"/>
      <c r="Z203" s="136"/>
    </row>
    <row r="204">
      <c r="A204" s="134"/>
      <c r="B204" s="134"/>
      <c r="C204" s="134"/>
      <c r="D204" s="134"/>
      <c r="E204" s="134"/>
      <c r="F204" s="135"/>
      <c r="G204" s="135"/>
      <c r="H204" s="134"/>
      <c r="I204" s="134"/>
      <c r="J204" s="135"/>
      <c r="K204" s="135"/>
      <c r="L204" s="136"/>
      <c r="M204" s="136"/>
      <c r="N204" s="136"/>
      <c r="O204" s="136"/>
      <c r="P204" s="136"/>
      <c r="Q204" s="136"/>
      <c r="R204" s="136"/>
      <c r="S204" s="136"/>
      <c r="T204" s="136"/>
      <c r="U204" s="136"/>
      <c r="V204" s="136"/>
      <c r="W204" s="136"/>
      <c r="X204" s="136"/>
      <c r="Y204" s="136"/>
      <c r="Z204" s="136"/>
    </row>
    <row r="205">
      <c r="A205" s="134"/>
      <c r="B205" s="134"/>
      <c r="C205" s="134"/>
      <c r="D205" s="134"/>
      <c r="E205" s="134"/>
      <c r="F205" s="135"/>
      <c r="G205" s="135"/>
      <c r="H205" s="134"/>
      <c r="I205" s="134"/>
      <c r="J205" s="135"/>
      <c r="K205" s="135"/>
      <c r="L205" s="136"/>
      <c r="M205" s="136"/>
      <c r="N205" s="136"/>
      <c r="O205" s="136"/>
      <c r="P205" s="136"/>
      <c r="Q205" s="136"/>
      <c r="R205" s="136"/>
      <c r="S205" s="136"/>
      <c r="T205" s="136"/>
      <c r="U205" s="136"/>
      <c r="V205" s="136"/>
      <c r="W205" s="136"/>
      <c r="X205" s="136"/>
      <c r="Y205" s="136"/>
      <c r="Z205" s="136"/>
    </row>
    <row r="206">
      <c r="A206" s="134"/>
      <c r="B206" s="134"/>
      <c r="C206" s="134"/>
      <c r="D206" s="134"/>
      <c r="E206" s="134"/>
      <c r="F206" s="135"/>
      <c r="G206" s="135"/>
      <c r="H206" s="134"/>
      <c r="I206" s="134"/>
      <c r="J206" s="135"/>
      <c r="K206" s="135"/>
      <c r="L206" s="136"/>
      <c r="M206" s="136"/>
      <c r="N206" s="136"/>
      <c r="O206" s="136"/>
      <c r="P206" s="136"/>
      <c r="Q206" s="136"/>
      <c r="R206" s="136"/>
      <c r="S206" s="136"/>
      <c r="T206" s="136"/>
      <c r="U206" s="136"/>
      <c r="V206" s="136"/>
      <c r="W206" s="136"/>
      <c r="X206" s="136"/>
      <c r="Y206" s="136"/>
      <c r="Z206" s="136"/>
    </row>
    <row r="207">
      <c r="A207" s="134"/>
      <c r="B207" s="134"/>
      <c r="C207" s="134"/>
      <c r="D207" s="134"/>
      <c r="E207" s="134"/>
      <c r="F207" s="135"/>
      <c r="G207" s="135"/>
      <c r="H207" s="134"/>
      <c r="I207" s="134"/>
      <c r="J207" s="135"/>
      <c r="K207" s="135"/>
      <c r="L207" s="136"/>
      <c r="M207" s="136"/>
      <c r="N207" s="136"/>
      <c r="O207" s="136"/>
      <c r="P207" s="136"/>
      <c r="Q207" s="136"/>
      <c r="R207" s="136"/>
      <c r="S207" s="136"/>
      <c r="T207" s="136"/>
      <c r="U207" s="136"/>
      <c r="V207" s="136"/>
      <c r="W207" s="136"/>
      <c r="X207" s="136"/>
      <c r="Y207" s="136"/>
      <c r="Z207" s="136"/>
    </row>
    <row r="208">
      <c r="A208" s="134"/>
      <c r="B208" s="134"/>
      <c r="C208" s="134"/>
      <c r="D208" s="134"/>
      <c r="E208" s="134"/>
      <c r="F208" s="135"/>
      <c r="G208" s="135"/>
      <c r="H208" s="134"/>
      <c r="I208" s="134"/>
      <c r="J208" s="135"/>
      <c r="K208" s="135"/>
      <c r="L208" s="136"/>
      <c r="M208" s="136"/>
      <c r="N208" s="136"/>
      <c r="O208" s="136"/>
      <c r="P208" s="136"/>
      <c r="Q208" s="136"/>
      <c r="R208" s="136"/>
      <c r="S208" s="136"/>
      <c r="T208" s="136"/>
      <c r="U208" s="136"/>
      <c r="V208" s="136"/>
      <c r="W208" s="136"/>
      <c r="X208" s="136"/>
      <c r="Y208" s="136"/>
      <c r="Z208" s="136"/>
    </row>
    <row r="209">
      <c r="A209" s="134"/>
      <c r="B209" s="134"/>
      <c r="C209" s="134"/>
      <c r="D209" s="134"/>
      <c r="E209" s="134"/>
      <c r="F209" s="135"/>
      <c r="G209" s="135"/>
      <c r="H209" s="134"/>
      <c r="I209" s="134"/>
      <c r="J209" s="135"/>
      <c r="K209" s="135"/>
      <c r="L209" s="136"/>
      <c r="M209" s="136"/>
      <c r="N209" s="136"/>
      <c r="O209" s="136"/>
      <c r="P209" s="136"/>
      <c r="Q209" s="136"/>
      <c r="R209" s="136"/>
      <c r="S209" s="136"/>
      <c r="T209" s="136"/>
      <c r="U209" s="136"/>
      <c r="V209" s="136"/>
      <c r="W209" s="136"/>
      <c r="X209" s="136"/>
      <c r="Y209" s="136"/>
      <c r="Z209" s="136"/>
    </row>
    <row r="210">
      <c r="A210" s="134"/>
      <c r="B210" s="134"/>
      <c r="C210" s="134"/>
      <c r="D210" s="134"/>
      <c r="E210" s="134"/>
      <c r="F210" s="135"/>
      <c r="G210" s="135"/>
      <c r="H210" s="134"/>
      <c r="I210" s="134"/>
      <c r="J210" s="135"/>
      <c r="K210" s="135"/>
      <c r="L210" s="136"/>
      <c r="M210" s="136"/>
      <c r="N210" s="136"/>
      <c r="O210" s="136"/>
      <c r="P210" s="136"/>
      <c r="Q210" s="136"/>
      <c r="R210" s="136"/>
      <c r="S210" s="136"/>
      <c r="T210" s="136"/>
      <c r="U210" s="136"/>
      <c r="V210" s="136"/>
      <c r="W210" s="136"/>
      <c r="X210" s="136"/>
      <c r="Y210" s="136"/>
      <c r="Z210" s="136"/>
    </row>
    <row r="211">
      <c r="A211" s="134"/>
      <c r="B211" s="134"/>
      <c r="C211" s="134"/>
      <c r="D211" s="134"/>
      <c r="E211" s="134"/>
      <c r="F211" s="135"/>
      <c r="G211" s="135"/>
      <c r="H211" s="134"/>
      <c r="I211" s="134"/>
      <c r="J211" s="135"/>
      <c r="K211" s="135"/>
      <c r="L211" s="136"/>
      <c r="M211" s="136"/>
      <c r="N211" s="136"/>
      <c r="O211" s="136"/>
      <c r="P211" s="136"/>
      <c r="Q211" s="136"/>
      <c r="R211" s="136"/>
      <c r="S211" s="136"/>
      <c r="T211" s="136"/>
      <c r="U211" s="136"/>
      <c r="V211" s="136"/>
      <c r="W211" s="136"/>
      <c r="X211" s="136"/>
      <c r="Y211" s="136"/>
      <c r="Z211" s="136"/>
    </row>
    <row r="212">
      <c r="A212" s="134"/>
      <c r="B212" s="134"/>
      <c r="C212" s="134"/>
      <c r="D212" s="134"/>
      <c r="E212" s="134"/>
      <c r="F212" s="135"/>
      <c r="G212" s="135"/>
      <c r="H212" s="134"/>
      <c r="I212" s="134"/>
      <c r="J212" s="135"/>
      <c r="K212" s="135"/>
      <c r="L212" s="136"/>
      <c r="M212" s="136"/>
      <c r="N212" s="136"/>
      <c r="O212" s="136"/>
      <c r="P212" s="136"/>
      <c r="Q212" s="136"/>
      <c r="R212" s="136"/>
      <c r="S212" s="136"/>
      <c r="T212" s="136"/>
      <c r="U212" s="136"/>
      <c r="V212" s="136"/>
      <c r="W212" s="136"/>
      <c r="X212" s="136"/>
      <c r="Y212" s="136"/>
      <c r="Z212" s="136"/>
    </row>
    <row r="213">
      <c r="A213" s="134"/>
      <c r="B213" s="134"/>
      <c r="C213" s="134"/>
      <c r="D213" s="134"/>
      <c r="E213" s="134"/>
      <c r="F213" s="135"/>
      <c r="G213" s="135"/>
      <c r="H213" s="134"/>
      <c r="I213" s="134"/>
      <c r="J213" s="135"/>
      <c r="K213" s="135"/>
      <c r="L213" s="136"/>
      <c r="M213" s="136"/>
      <c r="N213" s="136"/>
      <c r="O213" s="136"/>
      <c r="P213" s="136"/>
      <c r="Q213" s="136"/>
      <c r="R213" s="136"/>
      <c r="S213" s="136"/>
      <c r="T213" s="136"/>
      <c r="U213" s="136"/>
      <c r="V213" s="136"/>
      <c r="W213" s="136"/>
      <c r="X213" s="136"/>
      <c r="Y213" s="136"/>
      <c r="Z213" s="136"/>
    </row>
    <row r="214">
      <c r="A214" s="134"/>
      <c r="B214" s="134"/>
      <c r="C214" s="134"/>
      <c r="D214" s="134"/>
      <c r="E214" s="134"/>
      <c r="F214" s="135"/>
      <c r="G214" s="135"/>
      <c r="H214" s="134"/>
      <c r="I214" s="134"/>
      <c r="J214" s="135"/>
      <c r="K214" s="135"/>
      <c r="L214" s="136"/>
      <c r="M214" s="136"/>
      <c r="N214" s="136"/>
      <c r="O214" s="136"/>
      <c r="P214" s="136"/>
      <c r="Q214" s="136"/>
      <c r="R214" s="136"/>
      <c r="S214" s="136"/>
      <c r="T214" s="136"/>
      <c r="U214" s="136"/>
      <c r="V214" s="136"/>
      <c r="W214" s="136"/>
      <c r="X214" s="136"/>
      <c r="Y214" s="136"/>
      <c r="Z214" s="136"/>
    </row>
    <row r="215">
      <c r="A215" s="134"/>
      <c r="B215" s="134"/>
      <c r="C215" s="134"/>
      <c r="D215" s="134"/>
      <c r="E215" s="134"/>
      <c r="F215" s="135"/>
      <c r="G215" s="135"/>
      <c r="H215" s="134"/>
      <c r="I215" s="134"/>
      <c r="J215" s="135"/>
      <c r="K215" s="135"/>
      <c r="L215" s="136"/>
      <c r="M215" s="136"/>
      <c r="N215" s="136"/>
      <c r="O215" s="136"/>
      <c r="P215" s="136"/>
      <c r="Q215" s="136"/>
      <c r="R215" s="136"/>
      <c r="S215" s="136"/>
      <c r="T215" s="136"/>
      <c r="U215" s="136"/>
      <c r="V215" s="136"/>
      <c r="W215" s="136"/>
      <c r="X215" s="136"/>
      <c r="Y215" s="136"/>
      <c r="Z215" s="136"/>
    </row>
    <row r="216">
      <c r="A216" s="134"/>
      <c r="B216" s="134"/>
      <c r="C216" s="134"/>
      <c r="D216" s="134"/>
      <c r="E216" s="134"/>
      <c r="F216" s="135"/>
      <c r="G216" s="135"/>
      <c r="H216" s="134"/>
      <c r="I216" s="134"/>
      <c r="J216" s="135"/>
      <c r="K216" s="135"/>
      <c r="L216" s="136"/>
      <c r="M216" s="136"/>
      <c r="N216" s="136"/>
      <c r="O216" s="136"/>
      <c r="P216" s="136"/>
      <c r="Q216" s="136"/>
      <c r="R216" s="136"/>
      <c r="S216" s="136"/>
      <c r="T216" s="136"/>
      <c r="U216" s="136"/>
      <c r="V216" s="136"/>
      <c r="W216" s="136"/>
      <c r="X216" s="136"/>
      <c r="Y216" s="136"/>
      <c r="Z216" s="136"/>
    </row>
    <row r="217">
      <c r="A217" s="134"/>
      <c r="B217" s="134"/>
      <c r="C217" s="134"/>
      <c r="D217" s="134"/>
      <c r="E217" s="134"/>
      <c r="F217" s="135"/>
      <c r="G217" s="135"/>
      <c r="H217" s="134"/>
      <c r="I217" s="134"/>
      <c r="J217" s="135"/>
      <c r="K217" s="135"/>
      <c r="L217" s="136"/>
      <c r="M217" s="136"/>
      <c r="N217" s="136"/>
      <c r="O217" s="136"/>
      <c r="P217" s="136"/>
      <c r="Q217" s="136"/>
      <c r="R217" s="136"/>
      <c r="S217" s="136"/>
      <c r="T217" s="136"/>
      <c r="U217" s="136"/>
      <c r="V217" s="136"/>
      <c r="W217" s="136"/>
      <c r="X217" s="136"/>
      <c r="Y217" s="136"/>
      <c r="Z217" s="136"/>
    </row>
    <row r="218">
      <c r="A218" s="134"/>
      <c r="B218" s="134"/>
      <c r="C218" s="134"/>
      <c r="D218" s="134"/>
      <c r="E218" s="134"/>
      <c r="F218" s="135"/>
      <c r="G218" s="135"/>
      <c r="H218" s="134"/>
      <c r="I218" s="134"/>
      <c r="J218" s="135"/>
      <c r="K218" s="135"/>
      <c r="L218" s="136"/>
      <c r="M218" s="136"/>
      <c r="N218" s="136"/>
      <c r="O218" s="136"/>
      <c r="P218" s="136"/>
      <c r="Q218" s="136"/>
      <c r="R218" s="136"/>
      <c r="S218" s="136"/>
      <c r="T218" s="136"/>
      <c r="U218" s="136"/>
      <c r="V218" s="136"/>
      <c r="W218" s="136"/>
      <c r="X218" s="136"/>
      <c r="Y218" s="136"/>
      <c r="Z218" s="136"/>
    </row>
    <row r="219">
      <c r="A219" s="134"/>
      <c r="B219" s="134"/>
      <c r="C219" s="134"/>
      <c r="D219" s="134"/>
      <c r="E219" s="134"/>
      <c r="F219" s="135"/>
      <c r="G219" s="135"/>
      <c r="H219" s="134"/>
      <c r="I219" s="134"/>
      <c r="J219" s="135"/>
      <c r="K219" s="135"/>
      <c r="L219" s="136"/>
      <c r="M219" s="136"/>
      <c r="N219" s="136"/>
      <c r="O219" s="136"/>
      <c r="P219" s="136"/>
      <c r="Q219" s="136"/>
      <c r="R219" s="136"/>
      <c r="S219" s="136"/>
      <c r="T219" s="136"/>
      <c r="U219" s="136"/>
      <c r="V219" s="136"/>
      <c r="W219" s="136"/>
      <c r="X219" s="136"/>
      <c r="Y219" s="136"/>
      <c r="Z219" s="136"/>
    </row>
    <row r="220">
      <c r="A220" s="134"/>
      <c r="B220" s="134"/>
      <c r="C220" s="134"/>
      <c r="D220" s="134"/>
      <c r="E220" s="134"/>
      <c r="F220" s="135"/>
      <c r="G220" s="135"/>
      <c r="H220" s="134"/>
      <c r="I220" s="134"/>
      <c r="J220" s="135"/>
      <c r="K220" s="135"/>
      <c r="L220" s="136"/>
      <c r="M220" s="136"/>
      <c r="N220" s="136"/>
      <c r="O220" s="136"/>
      <c r="P220" s="136"/>
      <c r="Q220" s="136"/>
      <c r="R220" s="136"/>
      <c r="S220" s="136"/>
      <c r="T220" s="136"/>
      <c r="U220" s="136"/>
      <c r="V220" s="136"/>
      <c r="W220" s="136"/>
      <c r="X220" s="136"/>
      <c r="Y220" s="136"/>
      <c r="Z220" s="136"/>
    </row>
    <row r="221">
      <c r="A221" s="134"/>
      <c r="B221" s="134"/>
      <c r="C221" s="134"/>
      <c r="D221" s="134"/>
      <c r="E221" s="134"/>
      <c r="F221" s="135"/>
      <c r="G221" s="135"/>
      <c r="H221" s="134"/>
      <c r="I221" s="134"/>
      <c r="J221" s="135"/>
      <c r="K221" s="135"/>
      <c r="L221" s="136"/>
      <c r="M221" s="136"/>
      <c r="N221" s="136"/>
      <c r="O221" s="136"/>
      <c r="P221" s="136"/>
      <c r="Q221" s="136"/>
      <c r="R221" s="136"/>
      <c r="S221" s="136"/>
      <c r="T221" s="136"/>
      <c r="U221" s="136"/>
      <c r="V221" s="136"/>
      <c r="W221" s="136"/>
      <c r="X221" s="136"/>
      <c r="Y221" s="136"/>
      <c r="Z221" s="136"/>
    </row>
    <row r="222">
      <c r="A222" s="134"/>
      <c r="B222" s="134"/>
      <c r="C222" s="134"/>
      <c r="D222" s="134"/>
      <c r="E222" s="134"/>
      <c r="F222" s="135"/>
      <c r="G222" s="135"/>
      <c r="H222" s="134"/>
      <c r="I222" s="134"/>
      <c r="J222" s="135"/>
      <c r="K222" s="135"/>
      <c r="L222" s="136"/>
      <c r="M222" s="136"/>
      <c r="N222" s="136"/>
      <c r="O222" s="136"/>
      <c r="P222" s="136"/>
      <c r="Q222" s="136"/>
      <c r="R222" s="136"/>
      <c r="S222" s="136"/>
      <c r="T222" s="136"/>
      <c r="U222" s="136"/>
      <c r="V222" s="136"/>
      <c r="W222" s="136"/>
      <c r="X222" s="136"/>
      <c r="Y222" s="136"/>
      <c r="Z222" s="136"/>
    </row>
    <row r="223">
      <c r="A223" s="134"/>
      <c r="B223" s="134"/>
      <c r="C223" s="134"/>
      <c r="D223" s="134"/>
      <c r="E223" s="134"/>
      <c r="F223" s="135"/>
      <c r="G223" s="135"/>
      <c r="H223" s="134"/>
      <c r="I223" s="134"/>
      <c r="J223" s="135"/>
      <c r="K223" s="135"/>
      <c r="L223" s="136"/>
      <c r="M223" s="136"/>
      <c r="N223" s="136"/>
      <c r="O223" s="136"/>
      <c r="P223" s="136"/>
      <c r="Q223" s="136"/>
      <c r="R223" s="136"/>
      <c r="S223" s="136"/>
      <c r="T223" s="136"/>
      <c r="U223" s="136"/>
      <c r="V223" s="136"/>
      <c r="W223" s="136"/>
      <c r="X223" s="136"/>
      <c r="Y223" s="136"/>
      <c r="Z223" s="136"/>
    </row>
    <row r="224">
      <c r="A224" s="134"/>
      <c r="B224" s="134"/>
      <c r="C224" s="134"/>
      <c r="D224" s="134"/>
      <c r="E224" s="134"/>
      <c r="F224" s="135"/>
      <c r="G224" s="135"/>
      <c r="H224" s="134"/>
      <c r="I224" s="134"/>
      <c r="J224" s="135"/>
      <c r="K224" s="135"/>
      <c r="L224" s="136"/>
      <c r="M224" s="136"/>
      <c r="N224" s="136"/>
      <c r="O224" s="136"/>
      <c r="P224" s="136"/>
      <c r="Q224" s="136"/>
      <c r="R224" s="136"/>
      <c r="S224" s="136"/>
      <c r="T224" s="136"/>
      <c r="U224" s="136"/>
      <c r="V224" s="136"/>
      <c r="W224" s="136"/>
      <c r="X224" s="136"/>
      <c r="Y224" s="136"/>
      <c r="Z224" s="136"/>
    </row>
    <row r="225">
      <c r="A225" s="134"/>
      <c r="B225" s="134"/>
      <c r="C225" s="134"/>
      <c r="D225" s="134"/>
      <c r="E225" s="134"/>
      <c r="F225" s="135"/>
      <c r="G225" s="135"/>
      <c r="H225" s="134"/>
      <c r="I225" s="134"/>
      <c r="J225" s="135"/>
      <c r="K225" s="135"/>
      <c r="L225" s="136"/>
      <c r="M225" s="136"/>
      <c r="N225" s="136"/>
      <c r="O225" s="136"/>
      <c r="P225" s="136"/>
      <c r="Q225" s="136"/>
      <c r="R225" s="136"/>
      <c r="S225" s="136"/>
      <c r="T225" s="136"/>
      <c r="U225" s="136"/>
      <c r="V225" s="136"/>
      <c r="W225" s="136"/>
      <c r="X225" s="136"/>
      <c r="Y225" s="136"/>
      <c r="Z225" s="136"/>
    </row>
    <row r="226">
      <c r="A226" s="134"/>
      <c r="B226" s="134"/>
      <c r="C226" s="134"/>
      <c r="D226" s="134"/>
      <c r="E226" s="134"/>
      <c r="F226" s="135"/>
      <c r="G226" s="135"/>
      <c r="H226" s="134"/>
      <c r="I226" s="134"/>
      <c r="J226" s="135"/>
      <c r="K226" s="135"/>
      <c r="L226" s="136"/>
      <c r="M226" s="136"/>
      <c r="N226" s="136"/>
      <c r="O226" s="136"/>
      <c r="P226" s="136"/>
      <c r="Q226" s="136"/>
      <c r="R226" s="136"/>
      <c r="S226" s="136"/>
      <c r="T226" s="136"/>
      <c r="U226" s="136"/>
      <c r="V226" s="136"/>
      <c r="W226" s="136"/>
      <c r="X226" s="136"/>
      <c r="Y226" s="136"/>
      <c r="Z226" s="136"/>
    </row>
    <row r="227">
      <c r="A227" s="134"/>
      <c r="B227" s="134"/>
      <c r="C227" s="134"/>
      <c r="D227" s="134"/>
      <c r="E227" s="134"/>
      <c r="F227" s="135"/>
      <c r="G227" s="135"/>
      <c r="H227" s="134"/>
      <c r="I227" s="134"/>
      <c r="J227" s="135"/>
      <c r="K227" s="135"/>
      <c r="L227" s="136"/>
      <c r="M227" s="136"/>
      <c r="N227" s="136"/>
      <c r="O227" s="136"/>
      <c r="P227" s="136"/>
      <c r="Q227" s="136"/>
      <c r="R227" s="136"/>
      <c r="S227" s="136"/>
      <c r="T227" s="136"/>
      <c r="U227" s="136"/>
      <c r="V227" s="136"/>
      <c r="W227" s="136"/>
      <c r="X227" s="136"/>
      <c r="Y227" s="136"/>
      <c r="Z227" s="136"/>
    </row>
    <row r="228">
      <c r="A228" s="134"/>
      <c r="B228" s="134"/>
      <c r="C228" s="134"/>
      <c r="D228" s="134"/>
      <c r="E228" s="134"/>
      <c r="F228" s="135"/>
      <c r="G228" s="135"/>
      <c r="H228" s="134"/>
      <c r="I228" s="134"/>
      <c r="J228" s="135"/>
      <c r="K228" s="135"/>
      <c r="L228" s="136"/>
      <c r="M228" s="136"/>
      <c r="N228" s="136"/>
      <c r="O228" s="136"/>
      <c r="P228" s="136"/>
      <c r="Q228" s="136"/>
      <c r="R228" s="136"/>
      <c r="S228" s="136"/>
      <c r="T228" s="136"/>
      <c r="U228" s="136"/>
      <c r="V228" s="136"/>
      <c r="W228" s="136"/>
      <c r="X228" s="136"/>
      <c r="Y228" s="136"/>
      <c r="Z228" s="136"/>
    </row>
    <row r="229">
      <c r="A229" s="134"/>
      <c r="B229" s="134"/>
      <c r="C229" s="134"/>
      <c r="D229" s="134"/>
      <c r="E229" s="134"/>
      <c r="F229" s="135"/>
      <c r="G229" s="135"/>
      <c r="H229" s="134"/>
      <c r="I229" s="134"/>
      <c r="J229" s="135"/>
      <c r="K229" s="135"/>
      <c r="L229" s="136"/>
      <c r="M229" s="136"/>
      <c r="N229" s="136"/>
      <c r="O229" s="136"/>
      <c r="P229" s="136"/>
      <c r="Q229" s="136"/>
      <c r="R229" s="136"/>
      <c r="S229" s="136"/>
      <c r="T229" s="136"/>
      <c r="U229" s="136"/>
      <c r="V229" s="136"/>
      <c r="W229" s="136"/>
      <c r="X229" s="136"/>
      <c r="Y229" s="136"/>
      <c r="Z229" s="136"/>
    </row>
    <row r="230">
      <c r="A230" s="134"/>
      <c r="B230" s="134"/>
      <c r="C230" s="134"/>
      <c r="D230" s="134"/>
      <c r="E230" s="134"/>
      <c r="F230" s="135"/>
      <c r="G230" s="135"/>
      <c r="H230" s="134"/>
      <c r="I230" s="134"/>
      <c r="J230" s="135"/>
      <c r="K230" s="135"/>
      <c r="L230" s="136"/>
      <c r="M230" s="136"/>
      <c r="N230" s="136"/>
      <c r="O230" s="136"/>
      <c r="P230" s="136"/>
      <c r="Q230" s="136"/>
      <c r="R230" s="136"/>
      <c r="S230" s="136"/>
      <c r="T230" s="136"/>
      <c r="U230" s="136"/>
      <c r="V230" s="136"/>
      <c r="W230" s="136"/>
      <c r="X230" s="136"/>
      <c r="Y230" s="136"/>
      <c r="Z230" s="136"/>
    </row>
    <row r="231">
      <c r="A231" s="134"/>
      <c r="B231" s="134"/>
      <c r="C231" s="134"/>
      <c r="D231" s="134"/>
      <c r="E231" s="134"/>
      <c r="F231" s="135"/>
      <c r="G231" s="135"/>
      <c r="H231" s="134"/>
      <c r="I231" s="134"/>
      <c r="J231" s="135"/>
      <c r="K231" s="135"/>
      <c r="L231" s="136"/>
      <c r="M231" s="136"/>
      <c r="N231" s="136"/>
      <c r="O231" s="136"/>
      <c r="P231" s="136"/>
      <c r="Q231" s="136"/>
      <c r="R231" s="136"/>
      <c r="S231" s="136"/>
      <c r="T231" s="136"/>
      <c r="U231" s="136"/>
      <c r="V231" s="136"/>
      <c r="W231" s="136"/>
      <c r="X231" s="136"/>
      <c r="Y231" s="136"/>
      <c r="Z231" s="136"/>
    </row>
    <row r="232">
      <c r="A232" s="134"/>
      <c r="B232" s="134"/>
      <c r="C232" s="134"/>
      <c r="D232" s="134"/>
      <c r="E232" s="134"/>
      <c r="F232" s="135"/>
      <c r="G232" s="135"/>
      <c r="H232" s="134"/>
      <c r="I232" s="134"/>
      <c r="J232" s="135"/>
      <c r="K232" s="135"/>
      <c r="L232" s="136"/>
      <c r="M232" s="136"/>
      <c r="N232" s="136"/>
      <c r="O232" s="136"/>
      <c r="P232" s="136"/>
      <c r="Q232" s="136"/>
      <c r="R232" s="136"/>
      <c r="S232" s="136"/>
      <c r="T232" s="136"/>
      <c r="U232" s="136"/>
      <c r="V232" s="136"/>
      <c r="W232" s="136"/>
      <c r="X232" s="136"/>
      <c r="Y232" s="136"/>
      <c r="Z232" s="136"/>
    </row>
    <row r="233">
      <c r="A233" s="134"/>
      <c r="B233" s="134"/>
      <c r="C233" s="134"/>
      <c r="D233" s="134"/>
      <c r="E233" s="134"/>
      <c r="F233" s="135"/>
      <c r="G233" s="135"/>
      <c r="H233" s="134"/>
      <c r="I233" s="134"/>
      <c r="J233" s="135"/>
      <c r="K233" s="135"/>
      <c r="L233" s="136"/>
      <c r="M233" s="136"/>
      <c r="N233" s="136"/>
      <c r="O233" s="136"/>
      <c r="P233" s="136"/>
      <c r="Q233" s="136"/>
      <c r="R233" s="136"/>
      <c r="S233" s="136"/>
      <c r="T233" s="136"/>
      <c r="U233" s="136"/>
      <c r="V233" s="136"/>
      <c r="W233" s="136"/>
      <c r="X233" s="136"/>
      <c r="Y233" s="136"/>
      <c r="Z233" s="136"/>
    </row>
    <row r="234">
      <c r="A234" s="134"/>
      <c r="B234" s="134"/>
      <c r="C234" s="134"/>
      <c r="D234" s="134"/>
      <c r="E234" s="134"/>
      <c r="F234" s="135"/>
      <c r="G234" s="135"/>
      <c r="H234" s="134"/>
      <c r="I234" s="134"/>
      <c r="J234" s="135"/>
      <c r="K234" s="135"/>
      <c r="L234" s="136"/>
      <c r="M234" s="136"/>
      <c r="N234" s="136"/>
      <c r="O234" s="136"/>
      <c r="P234" s="136"/>
      <c r="Q234" s="136"/>
      <c r="R234" s="136"/>
      <c r="S234" s="136"/>
      <c r="T234" s="136"/>
      <c r="U234" s="136"/>
      <c r="V234" s="136"/>
      <c r="W234" s="136"/>
      <c r="X234" s="136"/>
      <c r="Y234" s="136"/>
      <c r="Z234" s="136"/>
    </row>
    <row r="235">
      <c r="A235" s="134"/>
      <c r="B235" s="134"/>
      <c r="C235" s="134"/>
      <c r="D235" s="134"/>
      <c r="E235" s="134"/>
      <c r="F235" s="135"/>
      <c r="G235" s="135"/>
      <c r="H235" s="134"/>
      <c r="I235" s="134"/>
      <c r="J235" s="135"/>
      <c r="K235" s="135"/>
      <c r="L235" s="136"/>
      <c r="M235" s="136"/>
      <c r="N235" s="136"/>
      <c r="O235" s="136"/>
      <c r="P235" s="136"/>
      <c r="Q235" s="136"/>
      <c r="R235" s="136"/>
      <c r="S235" s="136"/>
      <c r="T235" s="136"/>
      <c r="U235" s="136"/>
      <c r="V235" s="136"/>
      <c r="W235" s="136"/>
      <c r="X235" s="136"/>
      <c r="Y235" s="136"/>
      <c r="Z235" s="136"/>
    </row>
    <row r="236">
      <c r="A236" s="134"/>
      <c r="B236" s="134"/>
      <c r="C236" s="134"/>
      <c r="D236" s="134"/>
      <c r="E236" s="134"/>
      <c r="F236" s="135"/>
      <c r="G236" s="135"/>
      <c r="H236" s="134"/>
      <c r="I236" s="134"/>
      <c r="J236" s="135"/>
      <c r="K236" s="135"/>
      <c r="L236" s="136"/>
      <c r="M236" s="136"/>
      <c r="N236" s="136"/>
      <c r="O236" s="136"/>
      <c r="P236" s="136"/>
      <c r="Q236" s="136"/>
      <c r="R236" s="136"/>
      <c r="S236" s="136"/>
      <c r="T236" s="136"/>
      <c r="U236" s="136"/>
      <c r="V236" s="136"/>
      <c r="W236" s="136"/>
      <c r="X236" s="136"/>
      <c r="Y236" s="136"/>
      <c r="Z236" s="136"/>
    </row>
    <row r="237">
      <c r="A237" s="134"/>
      <c r="B237" s="134"/>
      <c r="C237" s="134"/>
      <c r="D237" s="134"/>
      <c r="E237" s="134"/>
      <c r="F237" s="135"/>
      <c r="G237" s="135"/>
      <c r="H237" s="134"/>
      <c r="I237" s="134"/>
      <c r="J237" s="135"/>
      <c r="K237" s="135"/>
      <c r="L237" s="136"/>
      <c r="M237" s="136"/>
      <c r="N237" s="136"/>
      <c r="O237" s="136"/>
      <c r="P237" s="136"/>
      <c r="Q237" s="136"/>
      <c r="R237" s="136"/>
      <c r="S237" s="136"/>
      <c r="T237" s="136"/>
      <c r="U237" s="136"/>
      <c r="V237" s="136"/>
      <c r="W237" s="136"/>
      <c r="X237" s="136"/>
      <c r="Y237" s="136"/>
      <c r="Z237" s="136"/>
    </row>
    <row r="238">
      <c r="A238" s="134"/>
      <c r="B238" s="134"/>
      <c r="C238" s="134"/>
      <c r="D238" s="134"/>
      <c r="E238" s="134"/>
      <c r="F238" s="135"/>
      <c r="G238" s="135"/>
      <c r="H238" s="134"/>
      <c r="I238" s="134"/>
      <c r="J238" s="135"/>
      <c r="K238" s="135"/>
      <c r="L238" s="136"/>
      <c r="M238" s="136"/>
      <c r="N238" s="136"/>
      <c r="O238" s="136"/>
      <c r="P238" s="136"/>
      <c r="Q238" s="136"/>
      <c r="R238" s="136"/>
      <c r="S238" s="136"/>
      <c r="T238" s="136"/>
      <c r="U238" s="136"/>
      <c r="V238" s="136"/>
      <c r="W238" s="136"/>
      <c r="X238" s="136"/>
      <c r="Y238" s="136"/>
      <c r="Z238" s="136"/>
    </row>
    <row r="239">
      <c r="A239" s="134"/>
      <c r="B239" s="134"/>
      <c r="C239" s="134"/>
      <c r="D239" s="134"/>
      <c r="E239" s="134"/>
      <c r="F239" s="135"/>
      <c r="G239" s="135"/>
      <c r="H239" s="134"/>
      <c r="I239" s="134"/>
      <c r="J239" s="135"/>
      <c r="K239" s="135"/>
      <c r="L239" s="136"/>
      <c r="M239" s="136"/>
      <c r="N239" s="136"/>
      <c r="O239" s="136"/>
      <c r="P239" s="136"/>
      <c r="Q239" s="136"/>
      <c r="R239" s="136"/>
      <c r="S239" s="136"/>
      <c r="T239" s="136"/>
      <c r="U239" s="136"/>
      <c r="V239" s="136"/>
      <c r="W239" s="136"/>
      <c r="X239" s="136"/>
      <c r="Y239" s="136"/>
      <c r="Z239" s="136"/>
    </row>
    <row r="240">
      <c r="A240" s="134"/>
      <c r="B240" s="134"/>
      <c r="C240" s="134"/>
      <c r="D240" s="134"/>
      <c r="E240" s="134"/>
      <c r="F240" s="135"/>
      <c r="G240" s="135"/>
      <c r="H240" s="134"/>
      <c r="I240" s="134"/>
      <c r="J240" s="135"/>
      <c r="K240" s="135"/>
      <c r="L240" s="136"/>
      <c r="M240" s="136"/>
      <c r="N240" s="136"/>
      <c r="O240" s="136"/>
      <c r="P240" s="136"/>
      <c r="Q240" s="136"/>
      <c r="R240" s="136"/>
      <c r="S240" s="136"/>
      <c r="T240" s="136"/>
      <c r="U240" s="136"/>
      <c r="V240" s="136"/>
      <c r="W240" s="136"/>
      <c r="X240" s="136"/>
      <c r="Y240" s="136"/>
      <c r="Z240" s="136"/>
    </row>
    <row r="241">
      <c r="A241" s="134"/>
      <c r="B241" s="134"/>
      <c r="C241" s="134"/>
      <c r="D241" s="134"/>
      <c r="E241" s="134"/>
      <c r="F241" s="135"/>
      <c r="G241" s="135"/>
      <c r="H241" s="134"/>
      <c r="I241" s="134"/>
      <c r="J241" s="135"/>
      <c r="K241" s="135"/>
      <c r="L241" s="136"/>
      <c r="M241" s="136"/>
      <c r="N241" s="136"/>
      <c r="O241" s="136"/>
      <c r="P241" s="136"/>
      <c r="Q241" s="136"/>
      <c r="R241" s="136"/>
      <c r="S241" s="136"/>
      <c r="T241" s="136"/>
      <c r="U241" s="136"/>
      <c r="V241" s="136"/>
      <c r="W241" s="136"/>
      <c r="X241" s="136"/>
      <c r="Y241" s="136"/>
      <c r="Z241" s="136"/>
    </row>
    <row r="242">
      <c r="A242" s="134"/>
      <c r="B242" s="134"/>
      <c r="C242" s="134"/>
      <c r="D242" s="134"/>
      <c r="E242" s="134"/>
      <c r="F242" s="135"/>
      <c r="G242" s="135"/>
      <c r="H242" s="134"/>
      <c r="I242" s="134"/>
      <c r="J242" s="135"/>
      <c r="K242" s="135"/>
      <c r="L242" s="136"/>
      <c r="M242" s="136"/>
      <c r="N242" s="136"/>
      <c r="O242" s="136"/>
      <c r="P242" s="136"/>
      <c r="Q242" s="136"/>
      <c r="R242" s="136"/>
      <c r="S242" s="136"/>
      <c r="T242" s="136"/>
      <c r="U242" s="136"/>
      <c r="V242" s="136"/>
      <c r="W242" s="136"/>
      <c r="X242" s="136"/>
      <c r="Y242" s="136"/>
      <c r="Z242" s="136"/>
    </row>
    <row r="243">
      <c r="A243" s="134"/>
      <c r="B243" s="134"/>
      <c r="C243" s="134"/>
      <c r="D243" s="134"/>
      <c r="E243" s="134"/>
      <c r="F243" s="135"/>
      <c r="G243" s="135"/>
      <c r="H243" s="134"/>
      <c r="I243" s="134"/>
      <c r="J243" s="135"/>
      <c r="K243" s="135"/>
      <c r="L243" s="136"/>
      <c r="M243" s="136"/>
      <c r="N243" s="136"/>
      <c r="O243" s="136"/>
      <c r="P243" s="136"/>
      <c r="Q243" s="136"/>
      <c r="R243" s="136"/>
      <c r="S243" s="136"/>
      <c r="T243" s="136"/>
      <c r="U243" s="136"/>
      <c r="V243" s="136"/>
      <c r="W243" s="136"/>
      <c r="X243" s="136"/>
      <c r="Y243" s="136"/>
      <c r="Z243" s="136"/>
    </row>
    <row r="244">
      <c r="A244" s="134"/>
      <c r="B244" s="134"/>
      <c r="C244" s="134"/>
      <c r="D244" s="134"/>
      <c r="E244" s="134"/>
      <c r="F244" s="135"/>
      <c r="G244" s="135"/>
      <c r="H244" s="134"/>
      <c r="I244" s="134"/>
      <c r="J244" s="135"/>
      <c r="K244" s="135"/>
      <c r="L244" s="136"/>
      <c r="M244" s="136"/>
      <c r="N244" s="136"/>
      <c r="O244" s="136"/>
      <c r="P244" s="136"/>
      <c r="Q244" s="136"/>
      <c r="R244" s="136"/>
      <c r="S244" s="136"/>
      <c r="T244" s="136"/>
      <c r="U244" s="136"/>
      <c r="V244" s="136"/>
      <c r="W244" s="136"/>
      <c r="X244" s="136"/>
      <c r="Y244" s="136"/>
      <c r="Z244" s="136"/>
    </row>
    <row r="245">
      <c r="A245" s="134"/>
      <c r="B245" s="134"/>
      <c r="C245" s="134"/>
      <c r="D245" s="134"/>
      <c r="E245" s="134"/>
      <c r="F245" s="135"/>
      <c r="G245" s="135"/>
      <c r="H245" s="134"/>
      <c r="I245" s="134"/>
      <c r="J245" s="135"/>
      <c r="K245" s="135"/>
      <c r="L245" s="136"/>
      <c r="M245" s="136"/>
      <c r="N245" s="136"/>
      <c r="O245" s="136"/>
      <c r="P245" s="136"/>
      <c r="Q245" s="136"/>
      <c r="R245" s="136"/>
      <c r="S245" s="136"/>
      <c r="T245" s="136"/>
      <c r="U245" s="136"/>
      <c r="V245" s="136"/>
      <c r="W245" s="136"/>
      <c r="X245" s="136"/>
      <c r="Y245" s="136"/>
      <c r="Z245" s="136"/>
    </row>
    <row r="246">
      <c r="A246" s="134"/>
      <c r="B246" s="134"/>
      <c r="C246" s="134"/>
      <c r="D246" s="134"/>
      <c r="E246" s="134"/>
      <c r="F246" s="135"/>
      <c r="G246" s="135"/>
      <c r="H246" s="134"/>
      <c r="I246" s="134"/>
      <c r="J246" s="135"/>
      <c r="K246" s="135"/>
      <c r="L246" s="136"/>
      <c r="M246" s="136"/>
      <c r="N246" s="136"/>
      <c r="O246" s="136"/>
      <c r="P246" s="136"/>
      <c r="Q246" s="136"/>
      <c r="R246" s="136"/>
      <c r="S246" s="136"/>
      <c r="T246" s="136"/>
      <c r="U246" s="136"/>
      <c r="V246" s="136"/>
      <c r="W246" s="136"/>
      <c r="X246" s="136"/>
      <c r="Y246" s="136"/>
      <c r="Z246" s="136"/>
    </row>
    <row r="247">
      <c r="A247" s="134"/>
      <c r="B247" s="134"/>
      <c r="C247" s="134"/>
      <c r="D247" s="134"/>
      <c r="E247" s="134"/>
      <c r="F247" s="135"/>
      <c r="G247" s="135"/>
      <c r="H247" s="134"/>
      <c r="I247" s="134"/>
      <c r="J247" s="135"/>
      <c r="K247" s="135"/>
      <c r="L247" s="136"/>
      <c r="M247" s="136"/>
      <c r="N247" s="136"/>
      <c r="O247" s="136"/>
      <c r="P247" s="136"/>
      <c r="Q247" s="136"/>
      <c r="R247" s="136"/>
      <c r="S247" s="136"/>
      <c r="T247" s="136"/>
      <c r="U247" s="136"/>
      <c r="V247" s="136"/>
      <c r="W247" s="136"/>
      <c r="X247" s="136"/>
      <c r="Y247" s="136"/>
      <c r="Z247" s="136"/>
    </row>
    <row r="248">
      <c r="A248" s="134"/>
      <c r="B248" s="134"/>
      <c r="C248" s="134"/>
      <c r="D248" s="134"/>
      <c r="E248" s="134"/>
      <c r="F248" s="135"/>
      <c r="G248" s="135"/>
      <c r="H248" s="134"/>
      <c r="I248" s="134"/>
      <c r="J248" s="135"/>
      <c r="K248" s="135"/>
      <c r="L248" s="136"/>
      <c r="M248" s="136"/>
      <c r="N248" s="136"/>
      <c r="O248" s="136"/>
      <c r="P248" s="136"/>
      <c r="Q248" s="136"/>
      <c r="R248" s="136"/>
      <c r="S248" s="136"/>
      <c r="T248" s="136"/>
      <c r="U248" s="136"/>
      <c r="V248" s="136"/>
      <c r="W248" s="136"/>
      <c r="X248" s="136"/>
      <c r="Y248" s="136"/>
      <c r="Z248" s="136"/>
    </row>
    <row r="249">
      <c r="A249" s="134"/>
      <c r="B249" s="134"/>
      <c r="C249" s="134"/>
      <c r="D249" s="134"/>
      <c r="E249" s="134"/>
      <c r="F249" s="135"/>
      <c r="G249" s="135"/>
      <c r="H249" s="134"/>
      <c r="I249" s="134"/>
      <c r="J249" s="135"/>
      <c r="K249" s="135"/>
      <c r="L249" s="136"/>
      <c r="M249" s="136"/>
      <c r="N249" s="136"/>
      <c r="O249" s="136"/>
      <c r="P249" s="136"/>
      <c r="Q249" s="136"/>
      <c r="R249" s="136"/>
      <c r="S249" s="136"/>
      <c r="T249" s="136"/>
      <c r="U249" s="136"/>
      <c r="V249" s="136"/>
      <c r="W249" s="136"/>
      <c r="X249" s="136"/>
      <c r="Y249" s="136"/>
      <c r="Z249" s="136"/>
    </row>
    <row r="250">
      <c r="A250" s="134"/>
      <c r="B250" s="134"/>
      <c r="C250" s="134"/>
      <c r="D250" s="134"/>
      <c r="E250" s="134"/>
      <c r="F250" s="135"/>
      <c r="G250" s="135"/>
      <c r="H250" s="134"/>
      <c r="I250" s="134"/>
      <c r="J250" s="135"/>
      <c r="K250" s="135"/>
      <c r="L250" s="136"/>
      <c r="M250" s="136"/>
      <c r="N250" s="136"/>
      <c r="O250" s="136"/>
      <c r="P250" s="136"/>
      <c r="Q250" s="136"/>
      <c r="R250" s="136"/>
      <c r="S250" s="136"/>
      <c r="T250" s="136"/>
      <c r="U250" s="136"/>
      <c r="V250" s="136"/>
      <c r="W250" s="136"/>
      <c r="X250" s="136"/>
      <c r="Y250" s="136"/>
      <c r="Z250" s="136"/>
    </row>
    <row r="251">
      <c r="A251" s="134"/>
      <c r="B251" s="134"/>
      <c r="C251" s="134"/>
      <c r="D251" s="134"/>
      <c r="E251" s="134"/>
      <c r="F251" s="135"/>
      <c r="G251" s="135"/>
      <c r="H251" s="134"/>
      <c r="I251" s="134"/>
      <c r="J251" s="135"/>
      <c r="K251" s="135"/>
      <c r="L251" s="136"/>
      <c r="M251" s="136"/>
      <c r="N251" s="136"/>
      <c r="O251" s="136"/>
      <c r="P251" s="136"/>
      <c r="Q251" s="136"/>
      <c r="R251" s="136"/>
      <c r="S251" s="136"/>
      <c r="T251" s="136"/>
      <c r="U251" s="136"/>
      <c r="V251" s="136"/>
      <c r="W251" s="136"/>
      <c r="X251" s="136"/>
      <c r="Y251" s="136"/>
      <c r="Z251" s="136"/>
    </row>
    <row r="252">
      <c r="A252" s="134"/>
      <c r="B252" s="134"/>
      <c r="C252" s="134"/>
      <c r="D252" s="134"/>
      <c r="E252" s="134"/>
      <c r="F252" s="135"/>
      <c r="G252" s="135"/>
      <c r="H252" s="134"/>
      <c r="I252" s="134"/>
      <c r="J252" s="135"/>
      <c r="K252" s="135"/>
      <c r="L252" s="136"/>
      <c r="M252" s="136"/>
      <c r="N252" s="136"/>
      <c r="O252" s="136"/>
      <c r="P252" s="136"/>
      <c r="Q252" s="136"/>
      <c r="R252" s="136"/>
      <c r="S252" s="136"/>
      <c r="T252" s="136"/>
      <c r="U252" s="136"/>
      <c r="V252" s="136"/>
      <c r="W252" s="136"/>
      <c r="X252" s="136"/>
      <c r="Y252" s="136"/>
      <c r="Z252" s="136"/>
    </row>
    <row r="253">
      <c r="A253" s="134"/>
      <c r="B253" s="134"/>
      <c r="C253" s="134"/>
      <c r="D253" s="134"/>
      <c r="E253" s="134"/>
      <c r="F253" s="135"/>
      <c r="G253" s="135"/>
      <c r="H253" s="134"/>
      <c r="I253" s="134"/>
      <c r="J253" s="135"/>
      <c r="K253" s="135"/>
      <c r="L253" s="136"/>
      <c r="M253" s="136"/>
      <c r="N253" s="136"/>
      <c r="O253" s="136"/>
      <c r="P253" s="136"/>
      <c r="Q253" s="136"/>
      <c r="R253" s="136"/>
      <c r="S253" s="136"/>
      <c r="T253" s="136"/>
      <c r="U253" s="136"/>
      <c r="V253" s="136"/>
      <c r="W253" s="136"/>
      <c r="X253" s="136"/>
      <c r="Y253" s="136"/>
      <c r="Z253" s="136"/>
    </row>
    <row r="254">
      <c r="A254" s="134"/>
      <c r="B254" s="134"/>
      <c r="C254" s="134"/>
      <c r="D254" s="134"/>
      <c r="E254" s="134"/>
      <c r="F254" s="135"/>
      <c r="G254" s="135"/>
      <c r="H254" s="134"/>
      <c r="I254" s="134"/>
      <c r="J254" s="135"/>
      <c r="K254" s="135"/>
      <c r="L254" s="136"/>
      <c r="M254" s="136"/>
      <c r="N254" s="136"/>
      <c r="O254" s="136"/>
      <c r="P254" s="136"/>
      <c r="Q254" s="136"/>
      <c r="R254" s="136"/>
      <c r="S254" s="136"/>
      <c r="T254" s="136"/>
      <c r="U254" s="136"/>
      <c r="V254" s="136"/>
      <c r="W254" s="136"/>
      <c r="X254" s="136"/>
      <c r="Y254" s="136"/>
      <c r="Z254" s="136"/>
    </row>
    <row r="255">
      <c r="A255" s="134"/>
      <c r="B255" s="134"/>
      <c r="C255" s="134"/>
      <c r="D255" s="134"/>
      <c r="E255" s="134"/>
      <c r="F255" s="135"/>
      <c r="G255" s="135"/>
      <c r="H255" s="134"/>
      <c r="I255" s="134"/>
      <c r="J255" s="135"/>
      <c r="K255" s="135"/>
      <c r="L255" s="136"/>
      <c r="M255" s="136"/>
      <c r="N255" s="136"/>
      <c r="O255" s="136"/>
      <c r="P255" s="136"/>
      <c r="Q255" s="136"/>
      <c r="R255" s="136"/>
      <c r="S255" s="136"/>
      <c r="T255" s="136"/>
      <c r="U255" s="136"/>
      <c r="V255" s="136"/>
      <c r="W255" s="136"/>
      <c r="X255" s="136"/>
      <c r="Y255" s="136"/>
      <c r="Z255" s="136"/>
    </row>
    <row r="256">
      <c r="A256" s="134"/>
      <c r="B256" s="134"/>
      <c r="C256" s="134"/>
      <c r="D256" s="134"/>
      <c r="E256" s="134"/>
      <c r="F256" s="135"/>
      <c r="G256" s="135"/>
      <c r="H256" s="134"/>
      <c r="I256" s="134"/>
      <c r="J256" s="135"/>
      <c r="K256" s="135"/>
      <c r="L256" s="136"/>
      <c r="M256" s="136"/>
      <c r="N256" s="136"/>
      <c r="O256" s="136"/>
      <c r="P256" s="136"/>
      <c r="Q256" s="136"/>
      <c r="R256" s="136"/>
      <c r="S256" s="136"/>
      <c r="T256" s="136"/>
      <c r="U256" s="136"/>
      <c r="V256" s="136"/>
      <c r="W256" s="136"/>
      <c r="X256" s="136"/>
      <c r="Y256" s="136"/>
      <c r="Z256" s="136"/>
    </row>
    <row r="257">
      <c r="A257" s="134"/>
      <c r="B257" s="134"/>
      <c r="C257" s="134"/>
      <c r="D257" s="134"/>
      <c r="E257" s="134"/>
      <c r="F257" s="135"/>
      <c r="G257" s="135"/>
      <c r="H257" s="134"/>
      <c r="I257" s="134"/>
      <c r="J257" s="135"/>
      <c r="K257" s="135"/>
      <c r="L257" s="136"/>
      <c r="M257" s="136"/>
      <c r="N257" s="136"/>
      <c r="O257" s="136"/>
      <c r="P257" s="136"/>
      <c r="Q257" s="136"/>
      <c r="R257" s="136"/>
      <c r="S257" s="136"/>
      <c r="T257" s="136"/>
      <c r="U257" s="136"/>
      <c r="V257" s="136"/>
      <c r="W257" s="136"/>
      <c r="X257" s="136"/>
      <c r="Y257" s="136"/>
      <c r="Z257" s="136"/>
    </row>
    <row r="258">
      <c r="A258" s="134"/>
      <c r="B258" s="134"/>
      <c r="C258" s="134"/>
      <c r="D258" s="134"/>
      <c r="E258" s="134"/>
      <c r="F258" s="135"/>
      <c r="G258" s="135"/>
      <c r="H258" s="134"/>
      <c r="I258" s="134"/>
      <c r="J258" s="135"/>
      <c r="K258" s="135"/>
      <c r="L258" s="136"/>
      <c r="M258" s="136"/>
      <c r="N258" s="136"/>
      <c r="O258" s="136"/>
      <c r="P258" s="136"/>
      <c r="Q258" s="136"/>
      <c r="R258" s="136"/>
      <c r="S258" s="136"/>
      <c r="T258" s="136"/>
      <c r="U258" s="136"/>
      <c r="V258" s="136"/>
      <c r="W258" s="136"/>
      <c r="X258" s="136"/>
      <c r="Y258" s="136"/>
      <c r="Z258" s="136"/>
    </row>
    <row r="259">
      <c r="A259" s="134"/>
      <c r="B259" s="134"/>
      <c r="C259" s="134"/>
      <c r="D259" s="134"/>
      <c r="E259" s="134"/>
      <c r="F259" s="135"/>
      <c r="G259" s="135"/>
      <c r="H259" s="134"/>
      <c r="I259" s="134"/>
      <c r="J259" s="135"/>
      <c r="K259" s="135"/>
      <c r="L259" s="136"/>
      <c r="M259" s="136"/>
      <c r="N259" s="136"/>
      <c r="O259" s="136"/>
      <c r="P259" s="136"/>
      <c r="Q259" s="136"/>
      <c r="R259" s="136"/>
      <c r="S259" s="136"/>
      <c r="T259" s="136"/>
      <c r="U259" s="136"/>
      <c r="V259" s="136"/>
      <c r="W259" s="136"/>
      <c r="X259" s="136"/>
      <c r="Y259" s="136"/>
      <c r="Z259" s="136"/>
    </row>
    <row r="260">
      <c r="A260" s="134"/>
      <c r="B260" s="134"/>
      <c r="C260" s="134"/>
      <c r="D260" s="134"/>
      <c r="E260" s="134"/>
      <c r="F260" s="135"/>
      <c r="G260" s="135"/>
      <c r="H260" s="134"/>
      <c r="I260" s="134"/>
      <c r="J260" s="135"/>
      <c r="K260" s="135"/>
      <c r="L260" s="136"/>
      <c r="M260" s="136"/>
      <c r="N260" s="136"/>
      <c r="O260" s="136"/>
      <c r="P260" s="136"/>
      <c r="Q260" s="136"/>
      <c r="R260" s="136"/>
      <c r="S260" s="136"/>
      <c r="T260" s="136"/>
      <c r="U260" s="136"/>
      <c r="V260" s="136"/>
      <c r="W260" s="136"/>
      <c r="X260" s="136"/>
      <c r="Y260" s="136"/>
      <c r="Z260" s="136"/>
    </row>
    <row r="261">
      <c r="A261" s="134"/>
      <c r="B261" s="134"/>
      <c r="C261" s="134"/>
      <c r="D261" s="134"/>
      <c r="E261" s="134"/>
      <c r="F261" s="135"/>
      <c r="G261" s="135"/>
      <c r="H261" s="134"/>
      <c r="I261" s="134"/>
      <c r="J261" s="135"/>
      <c r="K261" s="135"/>
      <c r="L261" s="136"/>
      <c r="M261" s="136"/>
      <c r="N261" s="136"/>
      <c r="O261" s="136"/>
      <c r="P261" s="136"/>
      <c r="Q261" s="136"/>
      <c r="R261" s="136"/>
      <c r="S261" s="136"/>
      <c r="T261" s="136"/>
      <c r="U261" s="136"/>
      <c r="V261" s="136"/>
      <c r="W261" s="136"/>
      <c r="X261" s="136"/>
      <c r="Y261" s="136"/>
      <c r="Z261" s="136"/>
    </row>
    <row r="262">
      <c r="A262" s="134"/>
      <c r="B262" s="134"/>
      <c r="C262" s="134"/>
      <c r="D262" s="134"/>
      <c r="E262" s="134"/>
      <c r="F262" s="135"/>
      <c r="G262" s="135"/>
      <c r="H262" s="134"/>
      <c r="I262" s="134"/>
      <c r="J262" s="135"/>
      <c r="K262" s="135"/>
      <c r="L262" s="136"/>
      <c r="M262" s="136"/>
      <c r="N262" s="136"/>
      <c r="O262" s="136"/>
      <c r="P262" s="136"/>
      <c r="Q262" s="136"/>
      <c r="R262" s="136"/>
      <c r="S262" s="136"/>
      <c r="T262" s="136"/>
      <c r="U262" s="136"/>
      <c r="V262" s="136"/>
      <c r="W262" s="136"/>
      <c r="X262" s="136"/>
      <c r="Y262" s="136"/>
      <c r="Z262" s="136"/>
    </row>
    <row r="263">
      <c r="A263" s="134"/>
      <c r="B263" s="134"/>
      <c r="C263" s="134"/>
      <c r="D263" s="134"/>
      <c r="E263" s="134"/>
      <c r="F263" s="135"/>
      <c r="G263" s="135"/>
      <c r="H263" s="134"/>
      <c r="I263" s="134"/>
      <c r="J263" s="135"/>
      <c r="K263" s="135"/>
      <c r="L263" s="136"/>
      <c r="M263" s="136"/>
      <c r="N263" s="136"/>
      <c r="O263" s="136"/>
      <c r="P263" s="136"/>
      <c r="Q263" s="136"/>
      <c r="R263" s="136"/>
      <c r="S263" s="136"/>
      <c r="T263" s="136"/>
      <c r="U263" s="136"/>
      <c r="V263" s="136"/>
      <c r="W263" s="136"/>
      <c r="X263" s="136"/>
      <c r="Y263" s="136"/>
      <c r="Z263" s="136"/>
    </row>
    <row r="264">
      <c r="A264" s="134"/>
      <c r="B264" s="134"/>
      <c r="C264" s="134"/>
      <c r="D264" s="134"/>
      <c r="E264" s="134"/>
      <c r="F264" s="135"/>
      <c r="G264" s="135"/>
      <c r="H264" s="134"/>
      <c r="I264" s="134"/>
      <c r="J264" s="135"/>
      <c r="K264" s="135"/>
      <c r="L264" s="136"/>
      <c r="M264" s="136"/>
      <c r="N264" s="136"/>
      <c r="O264" s="136"/>
      <c r="P264" s="136"/>
      <c r="Q264" s="136"/>
      <c r="R264" s="136"/>
      <c r="S264" s="136"/>
      <c r="T264" s="136"/>
      <c r="U264" s="136"/>
      <c r="V264" s="136"/>
      <c r="W264" s="136"/>
      <c r="X264" s="136"/>
      <c r="Y264" s="136"/>
      <c r="Z264" s="136"/>
    </row>
    <row r="265">
      <c r="A265" s="134"/>
      <c r="B265" s="134"/>
      <c r="C265" s="134"/>
      <c r="D265" s="134"/>
      <c r="E265" s="134"/>
      <c r="F265" s="135"/>
      <c r="G265" s="135"/>
      <c r="H265" s="134"/>
      <c r="I265" s="134"/>
      <c r="J265" s="135"/>
      <c r="K265" s="135"/>
      <c r="L265" s="136"/>
      <c r="M265" s="136"/>
      <c r="N265" s="136"/>
      <c r="O265" s="136"/>
      <c r="P265" s="136"/>
      <c r="Q265" s="136"/>
      <c r="R265" s="136"/>
      <c r="S265" s="136"/>
      <c r="T265" s="136"/>
      <c r="U265" s="136"/>
      <c r="V265" s="136"/>
      <c r="W265" s="136"/>
      <c r="X265" s="136"/>
      <c r="Y265" s="136"/>
      <c r="Z265" s="136"/>
    </row>
    <row r="266">
      <c r="A266" s="134"/>
      <c r="B266" s="134"/>
      <c r="C266" s="134"/>
      <c r="D266" s="134"/>
      <c r="E266" s="134"/>
      <c r="F266" s="135"/>
      <c r="G266" s="135"/>
      <c r="H266" s="134"/>
      <c r="I266" s="134"/>
      <c r="J266" s="135"/>
      <c r="K266" s="135"/>
      <c r="L266" s="136"/>
      <c r="M266" s="136"/>
      <c r="N266" s="136"/>
      <c r="O266" s="136"/>
      <c r="P266" s="136"/>
      <c r="Q266" s="136"/>
      <c r="R266" s="136"/>
      <c r="S266" s="136"/>
      <c r="T266" s="136"/>
      <c r="U266" s="136"/>
      <c r="V266" s="136"/>
      <c r="W266" s="136"/>
      <c r="X266" s="136"/>
      <c r="Y266" s="136"/>
      <c r="Z266" s="136"/>
    </row>
    <row r="267">
      <c r="A267" s="134"/>
      <c r="B267" s="134"/>
      <c r="C267" s="134"/>
      <c r="D267" s="134"/>
      <c r="E267" s="134"/>
      <c r="F267" s="135"/>
      <c r="G267" s="135"/>
      <c r="H267" s="134"/>
      <c r="I267" s="134"/>
      <c r="J267" s="135"/>
      <c r="K267" s="135"/>
      <c r="L267" s="136"/>
      <c r="M267" s="136"/>
      <c r="N267" s="136"/>
      <c r="O267" s="136"/>
      <c r="P267" s="136"/>
      <c r="Q267" s="136"/>
      <c r="R267" s="136"/>
      <c r="S267" s="136"/>
      <c r="T267" s="136"/>
      <c r="U267" s="136"/>
      <c r="V267" s="136"/>
      <c r="W267" s="136"/>
      <c r="X267" s="136"/>
      <c r="Y267" s="136"/>
      <c r="Z267" s="136"/>
    </row>
    <row r="268">
      <c r="A268" s="134"/>
      <c r="B268" s="134"/>
      <c r="C268" s="134"/>
      <c r="D268" s="134"/>
      <c r="E268" s="134"/>
      <c r="F268" s="135"/>
      <c r="G268" s="135"/>
      <c r="H268" s="134"/>
      <c r="I268" s="134"/>
      <c r="J268" s="135"/>
      <c r="K268" s="135"/>
      <c r="L268" s="136"/>
      <c r="M268" s="136"/>
      <c r="N268" s="136"/>
      <c r="O268" s="136"/>
      <c r="P268" s="136"/>
      <c r="Q268" s="136"/>
      <c r="R268" s="136"/>
      <c r="S268" s="136"/>
      <c r="T268" s="136"/>
      <c r="U268" s="136"/>
      <c r="V268" s="136"/>
      <c r="W268" s="136"/>
      <c r="X268" s="136"/>
      <c r="Y268" s="136"/>
      <c r="Z268" s="136"/>
    </row>
    <row r="269">
      <c r="A269" s="134"/>
      <c r="B269" s="134"/>
      <c r="C269" s="134"/>
      <c r="D269" s="134"/>
      <c r="E269" s="134"/>
      <c r="F269" s="135"/>
      <c r="G269" s="135"/>
      <c r="H269" s="134"/>
      <c r="I269" s="134"/>
      <c r="J269" s="135"/>
      <c r="K269" s="135"/>
      <c r="L269" s="136"/>
      <c r="M269" s="136"/>
      <c r="N269" s="136"/>
      <c r="O269" s="136"/>
      <c r="P269" s="136"/>
      <c r="Q269" s="136"/>
      <c r="R269" s="136"/>
      <c r="S269" s="136"/>
      <c r="T269" s="136"/>
      <c r="U269" s="136"/>
      <c r="V269" s="136"/>
      <c r="W269" s="136"/>
      <c r="X269" s="136"/>
      <c r="Y269" s="136"/>
      <c r="Z269" s="136"/>
    </row>
    <row r="270">
      <c r="A270" s="134"/>
      <c r="B270" s="134"/>
      <c r="C270" s="134"/>
      <c r="D270" s="134"/>
      <c r="E270" s="134"/>
      <c r="F270" s="135"/>
      <c r="G270" s="135"/>
      <c r="H270" s="134"/>
      <c r="I270" s="134"/>
      <c r="J270" s="135"/>
      <c r="K270" s="135"/>
      <c r="L270" s="136"/>
      <c r="M270" s="136"/>
      <c r="N270" s="136"/>
      <c r="O270" s="136"/>
      <c r="P270" s="136"/>
      <c r="Q270" s="136"/>
      <c r="R270" s="136"/>
      <c r="S270" s="136"/>
      <c r="T270" s="136"/>
      <c r="U270" s="136"/>
      <c r="V270" s="136"/>
      <c r="W270" s="136"/>
      <c r="X270" s="136"/>
      <c r="Y270" s="136"/>
      <c r="Z270" s="136"/>
    </row>
    <row r="271">
      <c r="A271" s="134"/>
      <c r="B271" s="134"/>
      <c r="C271" s="134"/>
      <c r="D271" s="134"/>
      <c r="E271" s="134"/>
      <c r="F271" s="135"/>
      <c r="G271" s="135"/>
      <c r="H271" s="134"/>
      <c r="I271" s="134"/>
      <c r="J271" s="135"/>
      <c r="K271" s="135"/>
      <c r="L271" s="136"/>
      <c r="M271" s="136"/>
      <c r="N271" s="136"/>
      <c r="O271" s="136"/>
      <c r="P271" s="136"/>
      <c r="Q271" s="136"/>
      <c r="R271" s="136"/>
      <c r="S271" s="136"/>
      <c r="T271" s="136"/>
      <c r="U271" s="136"/>
      <c r="V271" s="136"/>
      <c r="W271" s="136"/>
      <c r="X271" s="136"/>
      <c r="Y271" s="136"/>
      <c r="Z271" s="136"/>
    </row>
    <row r="272">
      <c r="A272" s="134"/>
      <c r="B272" s="134"/>
      <c r="C272" s="134"/>
      <c r="D272" s="134"/>
      <c r="E272" s="134"/>
      <c r="F272" s="135"/>
      <c r="G272" s="135"/>
      <c r="H272" s="134"/>
      <c r="I272" s="134"/>
      <c r="J272" s="135"/>
      <c r="K272" s="135"/>
      <c r="L272" s="136"/>
      <c r="M272" s="136"/>
      <c r="N272" s="136"/>
      <c r="O272" s="136"/>
      <c r="P272" s="136"/>
      <c r="Q272" s="136"/>
      <c r="R272" s="136"/>
      <c r="S272" s="136"/>
      <c r="T272" s="136"/>
      <c r="U272" s="136"/>
      <c r="V272" s="136"/>
      <c r="W272" s="136"/>
      <c r="X272" s="136"/>
      <c r="Y272" s="136"/>
      <c r="Z272" s="136"/>
    </row>
    <row r="273">
      <c r="A273" s="134"/>
      <c r="B273" s="134"/>
      <c r="C273" s="134"/>
      <c r="D273" s="134"/>
      <c r="E273" s="134"/>
      <c r="F273" s="135"/>
      <c r="G273" s="135"/>
      <c r="H273" s="134"/>
      <c r="I273" s="134"/>
      <c r="J273" s="135"/>
      <c r="K273" s="135"/>
      <c r="L273" s="136"/>
      <c r="M273" s="136"/>
      <c r="N273" s="136"/>
      <c r="O273" s="136"/>
      <c r="P273" s="136"/>
      <c r="Q273" s="136"/>
      <c r="R273" s="136"/>
      <c r="S273" s="136"/>
      <c r="T273" s="136"/>
      <c r="U273" s="136"/>
      <c r="V273" s="136"/>
      <c r="W273" s="136"/>
      <c r="X273" s="136"/>
      <c r="Y273" s="136"/>
      <c r="Z273" s="136"/>
    </row>
    <row r="274">
      <c r="A274" s="134"/>
      <c r="B274" s="134"/>
      <c r="C274" s="134"/>
      <c r="D274" s="134"/>
      <c r="E274" s="134"/>
      <c r="F274" s="135"/>
      <c r="G274" s="135"/>
      <c r="H274" s="134"/>
      <c r="I274" s="134"/>
      <c r="J274" s="135"/>
      <c r="K274" s="135"/>
      <c r="L274" s="136"/>
      <c r="M274" s="136"/>
      <c r="N274" s="136"/>
      <c r="O274" s="136"/>
      <c r="P274" s="136"/>
      <c r="Q274" s="136"/>
      <c r="R274" s="136"/>
      <c r="S274" s="136"/>
      <c r="T274" s="136"/>
      <c r="U274" s="136"/>
      <c r="V274" s="136"/>
      <c r="W274" s="136"/>
      <c r="X274" s="136"/>
      <c r="Y274" s="136"/>
      <c r="Z274" s="136"/>
    </row>
    <row r="275">
      <c r="A275" s="134"/>
      <c r="B275" s="134"/>
      <c r="C275" s="134"/>
      <c r="D275" s="134"/>
      <c r="E275" s="134"/>
      <c r="F275" s="135"/>
      <c r="G275" s="135"/>
      <c r="H275" s="134"/>
      <c r="I275" s="134"/>
      <c r="J275" s="135"/>
      <c r="K275" s="135"/>
      <c r="L275" s="136"/>
      <c r="M275" s="136"/>
      <c r="N275" s="136"/>
      <c r="O275" s="136"/>
      <c r="P275" s="136"/>
      <c r="Q275" s="136"/>
      <c r="R275" s="136"/>
      <c r="S275" s="136"/>
      <c r="T275" s="136"/>
      <c r="U275" s="136"/>
      <c r="V275" s="136"/>
      <c r="W275" s="136"/>
      <c r="X275" s="136"/>
      <c r="Y275" s="136"/>
      <c r="Z275" s="136"/>
    </row>
    <row r="276">
      <c r="A276" s="134"/>
      <c r="B276" s="134"/>
      <c r="C276" s="134"/>
      <c r="D276" s="134"/>
      <c r="E276" s="134"/>
      <c r="F276" s="135"/>
      <c r="G276" s="135"/>
      <c r="H276" s="134"/>
      <c r="I276" s="134"/>
      <c r="J276" s="135"/>
      <c r="K276" s="135"/>
      <c r="L276" s="136"/>
      <c r="M276" s="136"/>
      <c r="N276" s="136"/>
      <c r="O276" s="136"/>
      <c r="P276" s="136"/>
      <c r="Q276" s="136"/>
      <c r="R276" s="136"/>
      <c r="S276" s="136"/>
      <c r="T276" s="136"/>
      <c r="U276" s="136"/>
      <c r="V276" s="136"/>
      <c r="W276" s="136"/>
      <c r="X276" s="136"/>
      <c r="Y276" s="136"/>
      <c r="Z276" s="136"/>
    </row>
    <row r="277">
      <c r="A277" s="134"/>
      <c r="B277" s="134"/>
      <c r="C277" s="134"/>
      <c r="D277" s="134"/>
      <c r="E277" s="134"/>
      <c r="F277" s="135"/>
      <c r="G277" s="135"/>
      <c r="H277" s="134"/>
      <c r="I277" s="134"/>
      <c r="J277" s="135"/>
      <c r="K277" s="135"/>
      <c r="L277" s="136"/>
      <c r="M277" s="136"/>
      <c r="N277" s="136"/>
      <c r="O277" s="136"/>
      <c r="P277" s="136"/>
      <c r="Q277" s="136"/>
      <c r="R277" s="136"/>
      <c r="S277" s="136"/>
      <c r="T277" s="136"/>
      <c r="U277" s="136"/>
      <c r="V277" s="136"/>
      <c r="W277" s="136"/>
      <c r="X277" s="136"/>
      <c r="Y277" s="136"/>
      <c r="Z277" s="136"/>
    </row>
    <row r="278">
      <c r="A278" s="134"/>
      <c r="B278" s="134"/>
      <c r="C278" s="134"/>
      <c r="D278" s="134"/>
      <c r="E278" s="134"/>
      <c r="F278" s="135"/>
      <c r="G278" s="135"/>
      <c r="H278" s="134"/>
      <c r="I278" s="134"/>
      <c r="J278" s="135"/>
      <c r="K278" s="135"/>
      <c r="L278" s="136"/>
      <c r="M278" s="136"/>
      <c r="N278" s="136"/>
      <c r="O278" s="136"/>
      <c r="P278" s="136"/>
      <c r="Q278" s="136"/>
      <c r="R278" s="136"/>
      <c r="S278" s="136"/>
      <c r="T278" s="136"/>
      <c r="U278" s="136"/>
      <c r="V278" s="136"/>
      <c r="W278" s="136"/>
      <c r="X278" s="136"/>
      <c r="Y278" s="136"/>
      <c r="Z278" s="136"/>
    </row>
    <row r="279">
      <c r="A279" s="134"/>
      <c r="B279" s="134"/>
      <c r="C279" s="134"/>
      <c r="D279" s="134"/>
      <c r="E279" s="134"/>
      <c r="F279" s="135"/>
      <c r="G279" s="135"/>
      <c r="H279" s="134"/>
      <c r="I279" s="134"/>
      <c r="J279" s="135"/>
      <c r="K279" s="135"/>
      <c r="L279" s="136"/>
      <c r="M279" s="136"/>
      <c r="N279" s="136"/>
      <c r="O279" s="136"/>
      <c r="P279" s="136"/>
      <c r="Q279" s="136"/>
      <c r="R279" s="136"/>
      <c r="S279" s="136"/>
      <c r="T279" s="136"/>
      <c r="U279" s="136"/>
      <c r="V279" s="136"/>
      <c r="W279" s="136"/>
      <c r="X279" s="136"/>
      <c r="Y279" s="136"/>
      <c r="Z279" s="136"/>
    </row>
    <row r="280">
      <c r="A280" s="134"/>
      <c r="B280" s="134"/>
      <c r="C280" s="134"/>
      <c r="D280" s="134"/>
      <c r="E280" s="134"/>
      <c r="F280" s="135"/>
      <c r="G280" s="135"/>
      <c r="H280" s="134"/>
      <c r="I280" s="134"/>
      <c r="J280" s="135"/>
      <c r="K280" s="135"/>
      <c r="L280" s="136"/>
      <c r="M280" s="136"/>
      <c r="N280" s="136"/>
      <c r="O280" s="136"/>
      <c r="P280" s="136"/>
      <c r="Q280" s="136"/>
      <c r="R280" s="136"/>
      <c r="S280" s="136"/>
      <c r="T280" s="136"/>
      <c r="U280" s="136"/>
      <c r="V280" s="136"/>
      <c r="W280" s="136"/>
      <c r="X280" s="136"/>
      <c r="Y280" s="136"/>
      <c r="Z280" s="136"/>
    </row>
    <row r="281">
      <c r="A281" s="134"/>
      <c r="B281" s="134"/>
      <c r="C281" s="134"/>
      <c r="D281" s="134"/>
      <c r="E281" s="134"/>
      <c r="F281" s="135"/>
      <c r="G281" s="135"/>
      <c r="H281" s="134"/>
      <c r="I281" s="134"/>
      <c r="J281" s="135"/>
      <c r="K281" s="135"/>
      <c r="L281" s="136"/>
      <c r="M281" s="136"/>
      <c r="N281" s="136"/>
      <c r="O281" s="136"/>
      <c r="P281" s="136"/>
      <c r="Q281" s="136"/>
      <c r="R281" s="136"/>
      <c r="S281" s="136"/>
      <c r="T281" s="136"/>
      <c r="U281" s="136"/>
      <c r="V281" s="136"/>
      <c r="W281" s="136"/>
      <c r="X281" s="136"/>
      <c r="Y281" s="136"/>
      <c r="Z281" s="136"/>
    </row>
    <row r="282">
      <c r="A282" s="134"/>
      <c r="B282" s="134"/>
      <c r="C282" s="134"/>
      <c r="D282" s="134"/>
      <c r="E282" s="134"/>
      <c r="F282" s="135"/>
      <c r="G282" s="135"/>
      <c r="H282" s="134"/>
      <c r="I282" s="134"/>
      <c r="J282" s="135"/>
      <c r="K282" s="135"/>
      <c r="L282" s="136"/>
      <c r="M282" s="136"/>
      <c r="N282" s="136"/>
      <c r="O282" s="136"/>
      <c r="P282" s="136"/>
      <c r="Q282" s="136"/>
      <c r="R282" s="136"/>
      <c r="S282" s="136"/>
      <c r="T282" s="136"/>
      <c r="U282" s="136"/>
      <c r="V282" s="136"/>
      <c r="W282" s="136"/>
      <c r="X282" s="136"/>
      <c r="Y282" s="136"/>
      <c r="Z282" s="136"/>
    </row>
    <row r="283">
      <c r="A283" s="134"/>
      <c r="B283" s="134"/>
      <c r="C283" s="134"/>
      <c r="D283" s="134"/>
      <c r="E283" s="134"/>
      <c r="F283" s="135"/>
      <c r="G283" s="135"/>
      <c r="H283" s="134"/>
      <c r="I283" s="134"/>
      <c r="J283" s="135"/>
      <c r="K283" s="135"/>
      <c r="L283" s="136"/>
      <c r="M283" s="136"/>
      <c r="N283" s="136"/>
      <c r="O283" s="136"/>
      <c r="P283" s="136"/>
      <c r="Q283" s="136"/>
      <c r="R283" s="136"/>
      <c r="S283" s="136"/>
      <c r="T283" s="136"/>
      <c r="U283" s="136"/>
      <c r="V283" s="136"/>
      <c r="W283" s="136"/>
      <c r="X283" s="136"/>
      <c r="Y283" s="136"/>
      <c r="Z283" s="136"/>
    </row>
    <row r="284">
      <c r="A284" s="134"/>
      <c r="B284" s="134"/>
      <c r="C284" s="134"/>
      <c r="D284" s="134"/>
      <c r="E284" s="134"/>
      <c r="F284" s="135"/>
      <c r="G284" s="135"/>
      <c r="H284" s="134"/>
      <c r="I284" s="134"/>
      <c r="J284" s="135"/>
      <c r="K284" s="135"/>
      <c r="L284" s="136"/>
      <c r="M284" s="136"/>
      <c r="N284" s="136"/>
      <c r="O284" s="136"/>
      <c r="P284" s="136"/>
      <c r="Q284" s="136"/>
      <c r="R284" s="136"/>
      <c r="S284" s="136"/>
      <c r="T284" s="136"/>
      <c r="U284" s="136"/>
      <c r="V284" s="136"/>
      <c r="W284" s="136"/>
      <c r="X284" s="136"/>
      <c r="Y284" s="136"/>
      <c r="Z284" s="136"/>
    </row>
    <row r="285">
      <c r="A285" s="134"/>
      <c r="B285" s="134"/>
      <c r="C285" s="134"/>
      <c r="D285" s="134"/>
      <c r="E285" s="134"/>
      <c r="F285" s="135"/>
      <c r="G285" s="135"/>
      <c r="H285" s="134"/>
      <c r="I285" s="134"/>
      <c r="J285" s="135"/>
      <c r="K285" s="135"/>
      <c r="L285" s="136"/>
      <c r="M285" s="136"/>
      <c r="N285" s="136"/>
      <c r="O285" s="136"/>
      <c r="P285" s="136"/>
      <c r="Q285" s="136"/>
      <c r="R285" s="136"/>
      <c r="S285" s="136"/>
      <c r="T285" s="136"/>
      <c r="U285" s="136"/>
      <c r="V285" s="136"/>
      <c r="W285" s="136"/>
      <c r="X285" s="136"/>
      <c r="Y285" s="136"/>
      <c r="Z285" s="136"/>
    </row>
    <row r="286">
      <c r="A286" s="134"/>
      <c r="B286" s="134"/>
      <c r="C286" s="134"/>
      <c r="D286" s="134"/>
      <c r="E286" s="134"/>
      <c r="F286" s="135"/>
      <c r="G286" s="135"/>
      <c r="H286" s="134"/>
      <c r="I286" s="134"/>
      <c r="J286" s="135"/>
      <c r="K286" s="135"/>
      <c r="L286" s="136"/>
      <c r="M286" s="136"/>
      <c r="N286" s="136"/>
      <c r="O286" s="136"/>
      <c r="P286" s="136"/>
      <c r="Q286" s="136"/>
      <c r="R286" s="136"/>
      <c r="S286" s="136"/>
      <c r="T286" s="136"/>
      <c r="U286" s="136"/>
      <c r="V286" s="136"/>
      <c r="W286" s="136"/>
      <c r="X286" s="136"/>
      <c r="Y286" s="136"/>
      <c r="Z286" s="136"/>
    </row>
    <row r="287">
      <c r="A287" s="134"/>
      <c r="B287" s="134"/>
      <c r="C287" s="134"/>
      <c r="D287" s="134"/>
      <c r="E287" s="134"/>
      <c r="F287" s="135"/>
      <c r="G287" s="135"/>
      <c r="H287" s="134"/>
      <c r="I287" s="134"/>
      <c r="J287" s="135"/>
      <c r="K287" s="135"/>
      <c r="L287" s="136"/>
      <c r="M287" s="136"/>
      <c r="N287" s="136"/>
      <c r="O287" s="136"/>
      <c r="P287" s="136"/>
      <c r="Q287" s="136"/>
      <c r="R287" s="136"/>
      <c r="S287" s="136"/>
      <c r="T287" s="136"/>
      <c r="U287" s="136"/>
      <c r="V287" s="136"/>
      <c r="W287" s="136"/>
      <c r="X287" s="136"/>
      <c r="Y287" s="136"/>
      <c r="Z287" s="136"/>
    </row>
    <row r="288">
      <c r="A288" s="134"/>
      <c r="B288" s="134"/>
      <c r="C288" s="134"/>
      <c r="D288" s="134"/>
      <c r="E288" s="134"/>
      <c r="F288" s="135"/>
      <c r="G288" s="135"/>
      <c r="H288" s="134"/>
      <c r="I288" s="134"/>
      <c r="J288" s="135"/>
      <c r="K288" s="135"/>
      <c r="L288" s="136"/>
      <c r="M288" s="136"/>
      <c r="N288" s="136"/>
      <c r="O288" s="136"/>
      <c r="P288" s="136"/>
      <c r="Q288" s="136"/>
      <c r="R288" s="136"/>
      <c r="S288" s="136"/>
      <c r="T288" s="136"/>
      <c r="U288" s="136"/>
      <c r="V288" s="136"/>
      <c r="W288" s="136"/>
      <c r="X288" s="136"/>
      <c r="Y288" s="136"/>
      <c r="Z288" s="136"/>
    </row>
    <row r="289">
      <c r="A289" s="134"/>
      <c r="B289" s="134"/>
      <c r="C289" s="134"/>
      <c r="D289" s="134"/>
      <c r="E289" s="134"/>
      <c r="F289" s="135"/>
      <c r="G289" s="135"/>
      <c r="H289" s="134"/>
      <c r="I289" s="134"/>
      <c r="J289" s="135"/>
      <c r="K289" s="135"/>
      <c r="L289" s="136"/>
      <c r="M289" s="136"/>
      <c r="N289" s="136"/>
      <c r="O289" s="136"/>
      <c r="P289" s="136"/>
      <c r="Q289" s="136"/>
      <c r="R289" s="136"/>
      <c r="S289" s="136"/>
      <c r="T289" s="136"/>
      <c r="U289" s="136"/>
      <c r="V289" s="136"/>
      <c r="W289" s="136"/>
      <c r="X289" s="136"/>
      <c r="Y289" s="136"/>
      <c r="Z289" s="136"/>
    </row>
    <row r="290">
      <c r="A290" s="134"/>
      <c r="B290" s="134"/>
      <c r="C290" s="134"/>
      <c r="D290" s="134"/>
      <c r="E290" s="134"/>
      <c r="F290" s="135"/>
      <c r="G290" s="135"/>
      <c r="H290" s="134"/>
      <c r="I290" s="134"/>
      <c r="J290" s="135"/>
      <c r="K290" s="135"/>
      <c r="L290" s="136"/>
      <c r="M290" s="136"/>
      <c r="N290" s="136"/>
      <c r="O290" s="136"/>
      <c r="P290" s="136"/>
      <c r="Q290" s="136"/>
      <c r="R290" s="136"/>
      <c r="S290" s="136"/>
      <c r="T290" s="136"/>
      <c r="U290" s="136"/>
      <c r="V290" s="136"/>
      <c r="W290" s="136"/>
      <c r="X290" s="136"/>
      <c r="Y290" s="136"/>
      <c r="Z290" s="136"/>
    </row>
    <row r="291">
      <c r="A291" s="134"/>
      <c r="B291" s="134"/>
      <c r="C291" s="134"/>
      <c r="D291" s="134"/>
      <c r="E291" s="134"/>
      <c r="F291" s="135"/>
      <c r="G291" s="135"/>
      <c r="H291" s="134"/>
      <c r="I291" s="134"/>
      <c r="J291" s="135"/>
      <c r="K291" s="135"/>
      <c r="L291" s="136"/>
      <c r="M291" s="136"/>
      <c r="N291" s="136"/>
      <c r="O291" s="136"/>
      <c r="P291" s="136"/>
      <c r="Q291" s="136"/>
      <c r="R291" s="136"/>
      <c r="S291" s="136"/>
      <c r="T291" s="136"/>
      <c r="U291" s="136"/>
      <c r="V291" s="136"/>
      <c r="W291" s="136"/>
      <c r="X291" s="136"/>
      <c r="Y291" s="136"/>
      <c r="Z291" s="136"/>
    </row>
    <row r="292">
      <c r="A292" s="134"/>
      <c r="B292" s="134"/>
      <c r="C292" s="134"/>
      <c r="D292" s="134"/>
      <c r="E292" s="134"/>
      <c r="F292" s="135"/>
      <c r="G292" s="135"/>
      <c r="H292" s="134"/>
      <c r="I292" s="134"/>
      <c r="J292" s="135"/>
      <c r="K292" s="135"/>
      <c r="L292" s="136"/>
      <c r="M292" s="136"/>
      <c r="N292" s="136"/>
      <c r="O292" s="136"/>
      <c r="P292" s="136"/>
      <c r="Q292" s="136"/>
      <c r="R292" s="136"/>
      <c r="S292" s="136"/>
      <c r="T292" s="136"/>
      <c r="U292" s="136"/>
      <c r="V292" s="136"/>
      <c r="W292" s="136"/>
      <c r="X292" s="136"/>
      <c r="Y292" s="136"/>
      <c r="Z292" s="136"/>
    </row>
    <row r="293">
      <c r="A293" s="134"/>
      <c r="B293" s="134"/>
      <c r="C293" s="134"/>
      <c r="D293" s="134"/>
      <c r="E293" s="134"/>
      <c r="F293" s="135"/>
      <c r="G293" s="135"/>
      <c r="H293" s="134"/>
      <c r="I293" s="134"/>
      <c r="J293" s="135"/>
      <c r="K293" s="135"/>
      <c r="L293" s="136"/>
      <c r="M293" s="136"/>
      <c r="N293" s="136"/>
      <c r="O293" s="136"/>
      <c r="P293" s="136"/>
      <c r="Q293" s="136"/>
      <c r="R293" s="136"/>
      <c r="S293" s="136"/>
      <c r="T293" s="136"/>
      <c r="U293" s="136"/>
      <c r="V293" s="136"/>
      <c r="W293" s="136"/>
      <c r="X293" s="136"/>
      <c r="Y293" s="136"/>
      <c r="Z293" s="136"/>
    </row>
    <row r="294">
      <c r="A294" s="134"/>
      <c r="B294" s="134"/>
      <c r="C294" s="134"/>
      <c r="D294" s="134"/>
      <c r="E294" s="134"/>
      <c r="F294" s="135"/>
      <c r="G294" s="135"/>
      <c r="H294" s="134"/>
      <c r="I294" s="134"/>
      <c r="J294" s="135"/>
      <c r="K294" s="135"/>
      <c r="L294" s="136"/>
      <c r="M294" s="136"/>
      <c r="N294" s="136"/>
      <c r="O294" s="136"/>
      <c r="P294" s="136"/>
      <c r="Q294" s="136"/>
      <c r="R294" s="136"/>
      <c r="S294" s="136"/>
      <c r="T294" s="136"/>
      <c r="U294" s="136"/>
      <c r="V294" s="136"/>
      <c r="W294" s="136"/>
      <c r="X294" s="136"/>
      <c r="Y294" s="136"/>
      <c r="Z294" s="136"/>
    </row>
    <row r="295">
      <c r="A295" s="134"/>
      <c r="B295" s="134"/>
      <c r="C295" s="134"/>
      <c r="D295" s="134"/>
      <c r="E295" s="134"/>
      <c r="F295" s="135"/>
      <c r="G295" s="135"/>
      <c r="H295" s="134"/>
      <c r="I295" s="134"/>
      <c r="J295" s="135"/>
      <c r="K295" s="135"/>
      <c r="L295" s="136"/>
      <c r="M295" s="136"/>
      <c r="N295" s="136"/>
      <c r="O295" s="136"/>
      <c r="P295" s="136"/>
      <c r="Q295" s="136"/>
      <c r="R295" s="136"/>
      <c r="S295" s="136"/>
      <c r="T295" s="136"/>
      <c r="U295" s="136"/>
      <c r="V295" s="136"/>
      <c r="W295" s="136"/>
      <c r="X295" s="136"/>
      <c r="Y295" s="136"/>
      <c r="Z295" s="136"/>
    </row>
    <row r="296">
      <c r="A296" s="134"/>
      <c r="B296" s="134"/>
      <c r="C296" s="134"/>
      <c r="D296" s="134"/>
      <c r="E296" s="134"/>
      <c r="F296" s="135"/>
      <c r="G296" s="135"/>
      <c r="H296" s="134"/>
      <c r="I296" s="134"/>
      <c r="J296" s="135"/>
      <c r="K296" s="135"/>
      <c r="L296" s="136"/>
      <c r="M296" s="136"/>
      <c r="N296" s="136"/>
      <c r="O296" s="136"/>
      <c r="P296" s="136"/>
      <c r="Q296" s="136"/>
      <c r="R296" s="136"/>
      <c r="S296" s="136"/>
      <c r="T296" s="136"/>
      <c r="U296" s="136"/>
      <c r="V296" s="136"/>
      <c r="W296" s="136"/>
      <c r="X296" s="136"/>
      <c r="Y296" s="136"/>
      <c r="Z296" s="136"/>
    </row>
    <row r="297">
      <c r="A297" s="134"/>
      <c r="B297" s="134"/>
      <c r="C297" s="134"/>
      <c r="D297" s="134"/>
      <c r="E297" s="134"/>
      <c r="F297" s="135"/>
      <c r="G297" s="135"/>
      <c r="H297" s="134"/>
      <c r="I297" s="134"/>
      <c r="J297" s="135"/>
      <c r="K297" s="135"/>
      <c r="L297" s="136"/>
      <c r="M297" s="136"/>
      <c r="N297" s="136"/>
      <c r="O297" s="136"/>
      <c r="P297" s="136"/>
      <c r="Q297" s="136"/>
      <c r="R297" s="136"/>
      <c r="S297" s="136"/>
      <c r="T297" s="136"/>
      <c r="U297" s="136"/>
      <c r="V297" s="136"/>
      <c r="W297" s="136"/>
      <c r="X297" s="136"/>
      <c r="Y297" s="136"/>
      <c r="Z297" s="136"/>
    </row>
    <row r="298">
      <c r="A298" s="134"/>
      <c r="B298" s="134"/>
      <c r="C298" s="134"/>
      <c r="D298" s="134"/>
      <c r="E298" s="134"/>
      <c r="F298" s="135"/>
      <c r="G298" s="135"/>
      <c r="H298" s="134"/>
      <c r="I298" s="134"/>
      <c r="J298" s="135"/>
      <c r="K298" s="135"/>
      <c r="L298" s="136"/>
      <c r="M298" s="136"/>
      <c r="N298" s="136"/>
      <c r="O298" s="136"/>
      <c r="P298" s="136"/>
      <c r="Q298" s="136"/>
      <c r="R298" s="136"/>
      <c r="S298" s="136"/>
      <c r="T298" s="136"/>
      <c r="U298" s="136"/>
      <c r="V298" s="136"/>
      <c r="W298" s="136"/>
      <c r="X298" s="136"/>
      <c r="Y298" s="136"/>
      <c r="Z298" s="136"/>
    </row>
    <row r="299">
      <c r="A299" s="134"/>
      <c r="B299" s="134"/>
      <c r="C299" s="134"/>
      <c r="D299" s="134"/>
      <c r="E299" s="134"/>
      <c r="F299" s="135"/>
      <c r="G299" s="135"/>
      <c r="H299" s="134"/>
      <c r="I299" s="134"/>
      <c r="J299" s="135"/>
      <c r="K299" s="135"/>
      <c r="L299" s="136"/>
      <c r="M299" s="136"/>
      <c r="N299" s="136"/>
      <c r="O299" s="136"/>
      <c r="P299" s="136"/>
      <c r="Q299" s="136"/>
      <c r="R299" s="136"/>
      <c r="S299" s="136"/>
      <c r="T299" s="136"/>
      <c r="U299" s="136"/>
      <c r="V299" s="136"/>
      <c r="W299" s="136"/>
      <c r="X299" s="136"/>
      <c r="Y299" s="136"/>
      <c r="Z299" s="136"/>
    </row>
    <row r="300">
      <c r="A300" s="134"/>
      <c r="B300" s="134"/>
      <c r="C300" s="134"/>
      <c r="D300" s="134"/>
      <c r="E300" s="134"/>
      <c r="F300" s="135"/>
      <c r="G300" s="135"/>
      <c r="H300" s="134"/>
      <c r="I300" s="134"/>
      <c r="J300" s="135"/>
      <c r="K300" s="135"/>
      <c r="L300" s="136"/>
      <c r="M300" s="136"/>
      <c r="N300" s="136"/>
      <c r="O300" s="136"/>
      <c r="P300" s="136"/>
      <c r="Q300" s="136"/>
      <c r="R300" s="136"/>
      <c r="S300" s="136"/>
      <c r="T300" s="136"/>
      <c r="U300" s="136"/>
      <c r="V300" s="136"/>
      <c r="W300" s="136"/>
      <c r="X300" s="136"/>
      <c r="Y300" s="136"/>
      <c r="Z300" s="136"/>
    </row>
    <row r="301">
      <c r="A301" s="134"/>
      <c r="B301" s="134"/>
      <c r="C301" s="134"/>
      <c r="D301" s="134"/>
      <c r="E301" s="134"/>
      <c r="F301" s="135"/>
      <c r="G301" s="135"/>
      <c r="H301" s="134"/>
      <c r="I301" s="134"/>
      <c r="J301" s="135"/>
      <c r="K301" s="135"/>
      <c r="L301" s="136"/>
      <c r="M301" s="136"/>
      <c r="N301" s="136"/>
      <c r="O301" s="136"/>
      <c r="P301" s="136"/>
      <c r="Q301" s="136"/>
      <c r="R301" s="136"/>
      <c r="S301" s="136"/>
      <c r="T301" s="136"/>
      <c r="U301" s="136"/>
      <c r="V301" s="136"/>
      <c r="W301" s="136"/>
      <c r="X301" s="136"/>
      <c r="Y301" s="136"/>
      <c r="Z301" s="136"/>
    </row>
    <row r="302">
      <c r="A302" s="134"/>
      <c r="B302" s="134"/>
      <c r="C302" s="134"/>
      <c r="D302" s="134"/>
      <c r="E302" s="134"/>
      <c r="F302" s="135"/>
      <c r="G302" s="135"/>
      <c r="H302" s="134"/>
      <c r="I302" s="134"/>
      <c r="J302" s="135"/>
      <c r="K302" s="135"/>
      <c r="L302" s="136"/>
      <c r="M302" s="136"/>
      <c r="N302" s="136"/>
      <c r="O302" s="136"/>
      <c r="P302" s="136"/>
      <c r="Q302" s="136"/>
      <c r="R302" s="136"/>
      <c r="S302" s="136"/>
      <c r="T302" s="136"/>
      <c r="U302" s="136"/>
      <c r="V302" s="136"/>
      <c r="W302" s="136"/>
      <c r="X302" s="136"/>
      <c r="Y302" s="136"/>
      <c r="Z302" s="136"/>
    </row>
    <row r="303">
      <c r="A303" s="134"/>
      <c r="B303" s="134"/>
      <c r="C303" s="134"/>
      <c r="D303" s="134"/>
      <c r="E303" s="134"/>
      <c r="F303" s="135"/>
      <c r="G303" s="135"/>
      <c r="H303" s="134"/>
      <c r="I303" s="134"/>
      <c r="J303" s="135"/>
      <c r="K303" s="135"/>
      <c r="L303" s="136"/>
      <c r="M303" s="136"/>
      <c r="N303" s="136"/>
      <c r="O303" s="136"/>
      <c r="P303" s="136"/>
      <c r="Q303" s="136"/>
      <c r="R303" s="136"/>
      <c r="S303" s="136"/>
      <c r="T303" s="136"/>
      <c r="U303" s="136"/>
      <c r="V303" s="136"/>
      <c r="W303" s="136"/>
      <c r="X303" s="136"/>
      <c r="Y303" s="136"/>
      <c r="Z303" s="136"/>
    </row>
    <row r="304">
      <c r="A304" s="134"/>
      <c r="B304" s="134"/>
      <c r="C304" s="134"/>
      <c r="D304" s="134"/>
      <c r="E304" s="134"/>
      <c r="F304" s="135"/>
      <c r="G304" s="135"/>
      <c r="H304" s="134"/>
      <c r="I304" s="134"/>
      <c r="J304" s="135"/>
      <c r="K304" s="135"/>
      <c r="L304" s="136"/>
      <c r="M304" s="136"/>
      <c r="N304" s="136"/>
      <c r="O304" s="136"/>
      <c r="P304" s="136"/>
      <c r="Q304" s="136"/>
      <c r="R304" s="136"/>
      <c r="S304" s="136"/>
      <c r="T304" s="136"/>
      <c r="U304" s="136"/>
      <c r="V304" s="136"/>
      <c r="W304" s="136"/>
      <c r="X304" s="136"/>
      <c r="Y304" s="136"/>
      <c r="Z304" s="136"/>
    </row>
    <row r="305">
      <c r="A305" s="134"/>
      <c r="B305" s="134"/>
      <c r="C305" s="134"/>
      <c r="D305" s="134"/>
      <c r="E305" s="134"/>
      <c r="F305" s="135"/>
      <c r="G305" s="135"/>
      <c r="H305" s="134"/>
      <c r="I305" s="134"/>
      <c r="J305" s="135"/>
      <c r="K305" s="135"/>
      <c r="L305" s="136"/>
      <c r="M305" s="136"/>
      <c r="N305" s="136"/>
      <c r="O305" s="136"/>
      <c r="P305" s="136"/>
      <c r="Q305" s="136"/>
      <c r="R305" s="136"/>
      <c r="S305" s="136"/>
      <c r="T305" s="136"/>
      <c r="U305" s="136"/>
      <c r="V305" s="136"/>
      <c r="W305" s="136"/>
      <c r="X305" s="136"/>
      <c r="Y305" s="136"/>
      <c r="Z305" s="136"/>
    </row>
    <row r="306">
      <c r="A306" s="134"/>
      <c r="B306" s="134"/>
      <c r="C306" s="134"/>
      <c r="D306" s="134"/>
      <c r="E306" s="134"/>
      <c r="F306" s="135"/>
      <c r="G306" s="135"/>
      <c r="H306" s="134"/>
      <c r="I306" s="134"/>
      <c r="J306" s="135"/>
      <c r="K306" s="135"/>
      <c r="L306" s="136"/>
      <c r="M306" s="136"/>
      <c r="N306" s="136"/>
      <c r="O306" s="136"/>
      <c r="P306" s="136"/>
      <c r="Q306" s="136"/>
      <c r="R306" s="136"/>
      <c r="S306" s="136"/>
      <c r="T306" s="136"/>
      <c r="U306" s="136"/>
      <c r="V306" s="136"/>
      <c r="W306" s="136"/>
      <c r="X306" s="136"/>
      <c r="Y306" s="136"/>
      <c r="Z306" s="136"/>
    </row>
    <row r="307">
      <c r="A307" s="134"/>
      <c r="B307" s="134"/>
      <c r="C307" s="134"/>
      <c r="D307" s="134"/>
      <c r="E307" s="134"/>
      <c r="F307" s="135"/>
      <c r="G307" s="135"/>
      <c r="H307" s="134"/>
      <c r="I307" s="134"/>
      <c r="J307" s="135"/>
      <c r="K307" s="135"/>
      <c r="L307" s="136"/>
      <c r="M307" s="136"/>
      <c r="N307" s="136"/>
      <c r="O307" s="136"/>
      <c r="P307" s="136"/>
      <c r="Q307" s="136"/>
      <c r="R307" s="136"/>
      <c r="S307" s="136"/>
      <c r="T307" s="136"/>
      <c r="U307" s="136"/>
      <c r="V307" s="136"/>
      <c r="W307" s="136"/>
      <c r="X307" s="136"/>
      <c r="Y307" s="136"/>
      <c r="Z307" s="136"/>
    </row>
    <row r="308">
      <c r="A308" s="134"/>
      <c r="B308" s="134"/>
      <c r="C308" s="134"/>
      <c r="D308" s="134"/>
      <c r="E308" s="134"/>
      <c r="F308" s="135"/>
      <c r="G308" s="135"/>
      <c r="H308" s="134"/>
      <c r="I308" s="134"/>
      <c r="J308" s="135"/>
      <c r="K308" s="135"/>
      <c r="L308" s="136"/>
      <c r="M308" s="136"/>
      <c r="N308" s="136"/>
      <c r="O308" s="136"/>
      <c r="P308" s="136"/>
      <c r="Q308" s="136"/>
      <c r="R308" s="136"/>
      <c r="S308" s="136"/>
      <c r="T308" s="136"/>
      <c r="U308" s="136"/>
      <c r="V308" s="136"/>
      <c r="W308" s="136"/>
      <c r="X308" s="136"/>
      <c r="Y308" s="136"/>
      <c r="Z308" s="136"/>
    </row>
    <row r="309">
      <c r="A309" s="134"/>
      <c r="B309" s="134"/>
      <c r="C309" s="134"/>
      <c r="D309" s="134"/>
      <c r="E309" s="134"/>
      <c r="F309" s="135"/>
      <c r="G309" s="135"/>
      <c r="H309" s="134"/>
      <c r="I309" s="134"/>
      <c r="J309" s="135"/>
      <c r="K309" s="135"/>
      <c r="L309" s="136"/>
      <c r="M309" s="136"/>
      <c r="N309" s="136"/>
      <c r="O309" s="136"/>
      <c r="P309" s="136"/>
      <c r="Q309" s="136"/>
      <c r="R309" s="136"/>
      <c r="S309" s="136"/>
      <c r="T309" s="136"/>
      <c r="U309" s="136"/>
      <c r="V309" s="136"/>
      <c r="W309" s="136"/>
      <c r="X309" s="136"/>
      <c r="Y309" s="136"/>
      <c r="Z309" s="136"/>
    </row>
    <row r="310">
      <c r="A310" s="134"/>
      <c r="B310" s="134"/>
      <c r="C310" s="134"/>
      <c r="D310" s="134"/>
      <c r="E310" s="134"/>
      <c r="F310" s="135"/>
      <c r="G310" s="135"/>
      <c r="H310" s="134"/>
      <c r="I310" s="134"/>
      <c r="J310" s="135"/>
      <c r="K310" s="135"/>
      <c r="L310" s="136"/>
      <c r="M310" s="136"/>
      <c r="N310" s="136"/>
      <c r="O310" s="136"/>
      <c r="P310" s="136"/>
      <c r="Q310" s="136"/>
      <c r="R310" s="136"/>
      <c r="S310" s="136"/>
      <c r="T310" s="136"/>
      <c r="U310" s="136"/>
      <c r="V310" s="136"/>
      <c r="W310" s="136"/>
      <c r="X310" s="136"/>
      <c r="Y310" s="136"/>
      <c r="Z310" s="136"/>
    </row>
    <row r="311">
      <c r="A311" s="134"/>
      <c r="B311" s="134"/>
      <c r="C311" s="134"/>
      <c r="D311" s="134"/>
      <c r="E311" s="134"/>
      <c r="F311" s="135"/>
      <c r="G311" s="135"/>
      <c r="H311" s="134"/>
      <c r="I311" s="134"/>
      <c r="J311" s="135"/>
      <c r="K311" s="135"/>
      <c r="L311" s="136"/>
      <c r="M311" s="136"/>
      <c r="N311" s="136"/>
      <c r="O311" s="136"/>
      <c r="P311" s="136"/>
      <c r="Q311" s="136"/>
      <c r="R311" s="136"/>
      <c r="S311" s="136"/>
      <c r="T311" s="136"/>
      <c r="U311" s="136"/>
      <c r="V311" s="136"/>
      <c r="W311" s="136"/>
      <c r="X311" s="136"/>
      <c r="Y311" s="136"/>
      <c r="Z311" s="136"/>
    </row>
    <row r="312">
      <c r="A312" s="134"/>
      <c r="B312" s="134"/>
      <c r="C312" s="134"/>
      <c r="D312" s="134"/>
      <c r="E312" s="134"/>
      <c r="F312" s="135"/>
      <c r="G312" s="135"/>
      <c r="H312" s="134"/>
      <c r="I312" s="134"/>
      <c r="J312" s="135"/>
      <c r="K312" s="135"/>
      <c r="L312" s="136"/>
      <c r="M312" s="136"/>
      <c r="N312" s="136"/>
      <c r="O312" s="136"/>
      <c r="P312" s="136"/>
      <c r="Q312" s="136"/>
      <c r="R312" s="136"/>
      <c r="S312" s="136"/>
      <c r="T312" s="136"/>
      <c r="U312" s="136"/>
      <c r="V312" s="136"/>
      <c r="W312" s="136"/>
      <c r="X312" s="136"/>
      <c r="Y312" s="136"/>
      <c r="Z312" s="136"/>
    </row>
    <row r="313">
      <c r="A313" s="134"/>
      <c r="B313" s="134"/>
      <c r="C313" s="134"/>
      <c r="D313" s="134"/>
      <c r="E313" s="134"/>
      <c r="F313" s="135"/>
      <c r="G313" s="135"/>
      <c r="H313" s="134"/>
      <c r="I313" s="134"/>
      <c r="J313" s="135"/>
      <c r="K313" s="135"/>
      <c r="L313" s="136"/>
      <c r="M313" s="136"/>
      <c r="N313" s="136"/>
      <c r="O313" s="136"/>
      <c r="P313" s="136"/>
      <c r="Q313" s="136"/>
      <c r="R313" s="136"/>
      <c r="S313" s="136"/>
      <c r="T313" s="136"/>
      <c r="U313" s="136"/>
      <c r="V313" s="136"/>
      <c r="W313" s="136"/>
      <c r="X313" s="136"/>
      <c r="Y313" s="136"/>
      <c r="Z313" s="136"/>
    </row>
    <row r="314">
      <c r="A314" s="134"/>
      <c r="B314" s="134"/>
      <c r="C314" s="134"/>
      <c r="D314" s="134"/>
      <c r="E314" s="134"/>
      <c r="F314" s="135"/>
      <c r="G314" s="135"/>
      <c r="H314" s="134"/>
      <c r="I314" s="134"/>
      <c r="J314" s="135"/>
      <c r="K314" s="135"/>
      <c r="L314" s="136"/>
      <c r="M314" s="136"/>
      <c r="N314" s="136"/>
      <c r="O314" s="136"/>
      <c r="P314" s="136"/>
      <c r="Q314" s="136"/>
      <c r="R314" s="136"/>
      <c r="S314" s="136"/>
      <c r="T314" s="136"/>
      <c r="U314" s="136"/>
      <c r="V314" s="136"/>
      <c r="W314" s="136"/>
      <c r="X314" s="136"/>
      <c r="Y314" s="136"/>
      <c r="Z314" s="136"/>
    </row>
    <row r="315">
      <c r="A315" s="134"/>
      <c r="B315" s="134"/>
      <c r="C315" s="134"/>
      <c r="D315" s="134"/>
      <c r="E315" s="134"/>
      <c r="F315" s="135"/>
      <c r="G315" s="135"/>
      <c r="H315" s="134"/>
      <c r="I315" s="134"/>
      <c r="J315" s="135"/>
      <c r="K315" s="135"/>
      <c r="L315" s="136"/>
      <c r="M315" s="136"/>
      <c r="N315" s="136"/>
      <c r="O315" s="136"/>
      <c r="P315" s="136"/>
      <c r="Q315" s="136"/>
      <c r="R315" s="136"/>
      <c r="S315" s="136"/>
      <c r="T315" s="136"/>
      <c r="U315" s="136"/>
      <c r="V315" s="136"/>
      <c r="W315" s="136"/>
      <c r="X315" s="136"/>
      <c r="Y315" s="136"/>
      <c r="Z315" s="136"/>
    </row>
    <row r="316">
      <c r="A316" s="134"/>
      <c r="B316" s="134"/>
      <c r="C316" s="134"/>
      <c r="D316" s="134"/>
      <c r="E316" s="134"/>
      <c r="F316" s="135"/>
      <c r="G316" s="135"/>
      <c r="H316" s="134"/>
      <c r="I316" s="134"/>
      <c r="J316" s="135"/>
      <c r="K316" s="135"/>
      <c r="L316" s="136"/>
      <c r="M316" s="136"/>
      <c r="N316" s="136"/>
      <c r="O316" s="136"/>
      <c r="P316" s="136"/>
      <c r="Q316" s="136"/>
      <c r="R316" s="136"/>
      <c r="S316" s="136"/>
      <c r="T316" s="136"/>
      <c r="U316" s="136"/>
      <c r="V316" s="136"/>
      <c r="W316" s="136"/>
      <c r="X316" s="136"/>
      <c r="Y316" s="136"/>
      <c r="Z316" s="136"/>
    </row>
    <row r="317">
      <c r="A317" s="134"/>
      <c r="B317" s="134"/>
      <c r="C317" s="134"/>
      <c r="D317" s="134"/>
      <c r="E317" s="134"/>
      <c r="F317" s="135"/>
      <c r="G317" s="135"/>
      <c r="H317" s="134"/>
      <c r="I317" s="134"/>
      <c r="J317" s="135"/>
      <c r="K317" s="135"/>
      <c r="L317" s="136"/>
      <c r="M317" s="136"/>
      <c r="N317" s="136"/>
      <c r="O317" s="136"/>
      <c r="P317" s="136"/>
      <c r="Q317" s="136"/>
      <c r="R317" s="136"/>
      <c r="S317" s="136"/>
      <c r="T317" s="136"/>
      <c r="U317" s="136"/>
      <c r="V317" s="136"/>
      <c r="W317" s="136"/>
      <c r="X317" s="136"/>
      <c r="Y317" s="136"/>
      <c r="Z317" s="136"/>
    </row>
    <row r="318">
      <c r="A318" s="134"/>
      <c r="B318" s="134"/>
      <c r="C318" s="134"/>
      <c r="D318" s="134"/>
      <c r="E318" s="134"/>
      <c r="F318" s="135"/>
      <c r="G318" s="135"/>
      <c r="H318" s="134"/>
      <c r="I318" s="134"/>
      <c r="J318" s="135"/>
      <c r="K318" s="135"/>
      <c r="L318" s="136"/>
      <c r="M318" s="136"/>
      <c r="N318" s="136"/>
      <c r="O318" s="136"/>
      <c r="P318" s="136"/>
      <c r="Q318" s="136"/>
      <c r="R318" s="136"/>
      <c r="S318" s="136"/>
      <c r="T318" s="136"/>
      <c r="U318" s="136"/>
      <c r="V318" s="136"/>
      <c r="W318" s="136"/>
      <c r="X318" s="136"/>
      <c r="Y318" s="136"/>
      <c r="Z318" s="136"/>
    </row>
    <row r="319">
      <c r="A319" s="134"/>
      <c r="B319" s="134"/>
      <c r="C319" s="134"/>
      <c r="D319" s="134"/>
      <c r="E319" s="134"/>
      <c r="F319" s="135"/>
      <c r="G319" s="135"/>
      <c r="H319" s="134"/>
      <c r="I319" s="134"/>
      <c r="J319" s="135"/>
      <c r="K319" s="135"/>
      <c r="L319" s="136"/>
      <c r="M319" s="136"/>
      <c r="N319" s="136"/>
      <c r="O319" s="136"/>
      <c r="P319" s="136"/>
      <c r="Q319" s="136"/>
      <c r="R319" s="136"/>
      <c r="S319" s="136"/>
      <c r="T319" s="136"/>
      <c r="U319" s="136"/>
      <c r="V319" s="136"/>
      <c r="W319" s="136"/>
      <c r="X319" s="136"/>
      <c r="Y319" s="136"/>
      <c r="Z319" s="136"/>
    </row>
    <row r="320">
      <c r="A320" s="134"/>
      <c r="B320" s="134"/>
      <c r="C320" s="134"/>
      <c r="D320" s="134"/>
      <c r="E320" s="134"/>
      <c r="F320" s="135"/>
      <c r="G320" s="135"/>
      <c r="H320" s="134"/>
      <c r="I320" s="134"/>
      <c r="J320" s="135"/>
      <c r="K320" s="135"/>
      <c r="L320" s="136"/>
      <c r="M320" s="136"/>
      <c r="N320" s="136"/>
      <c r="O320" s="136"/>
      <c r="P320" s="136"/>
      <c r="Q320" s="136"/>
      <c r="R320" s="136"/>
      <c r="S320" s="136"/>
      <c r="T320" s="136"/>
      <c r="U320" s="136"/>
      <c r="V320" s="136"/>
      <c r="W320" s="136"/>
      <c r="X320" s="136"/>
      <c r="Y320" s="136"/>
      <c r="Z320" s="136"/>
    </row>
    <row r="321">
      <c r="A321" s="134"/>
      <c r="B321" s="134"/>
      <c r="C321" s="134"/>
      <c r="D321" s="134"/>
      <c r="E321" s="134"/>
      <c r="F321" s="135"/>
      <c r="G321" s="135"/>
      <c r="H321" s="134"/>
      <c r="I321" s="134"/>
      <c r="J321" s="135"/>
      <c r="K321" s="135"/>
      <c r="L321" s="136"/>
      <c r="M321" s="136"/>
      <c r="N321" s="136"/>
      <c r="O321" s="136"/>
      <c r="P321" s="136"/>
      <c r="Q321" s="136"/>
      <c r="R321" s="136"/>
      <c r="S321" s="136"/>
      <c r="T321" s="136"/>
      <c r="U321" s="136"/>
      <c r="V321" s="136"/>
      <c r="W321" s="136"/>
      <c r="X321" s="136"/>
      <c r="Y321" s="136"/>
      <c r="Z321" s="136"/>
    </row>
    <row r="322">
      <c r="A322" s="134"/>
      <c r="B322" s="134"/>
      <c r="C322" s="134"/>
      <c r="D322" s="134"/>
      <c r="E322" s="134"/>
      <c r="F322" s="135"/>
      <c r="G322" s="135"/>
      <c r="H322" s="134"/>
      <c r="I322" s="134"/>
      <c r="J322" s="135"/>
      <c r="K322" s="135"/>
      <c r="L322" s="136"/>
      <c r="M322" s="136"/>
      <c r="N322" s="136"/>
      <c r="O322" s="136"/>
      <c r="P322" s="136"/>
      <c r="Q322" s="136"/>
      <c r="R322" s="136"/>
      <c r="S322" s="136"/>
      <c r="T322" s="136"/>
      <c r="U322" s="136"/>
      <c r="V322" s="136"/>
      <c r="W322" s="136"/>
      <c r="X322" s="136"/>
      <c r="Y322" s="136"/>
      <c r="Z322" s="136"/>
    </row>
    <row r="323">
      <c r="A323" s="134"/>
      <c r="B323" s="134"/>
      <c r="C323" s="134"/>
      <c r="D323" s="134"/>
      <c r="E323" s="134"/>
      <c r="F323" s="135"/>
      <c r="G323" s="135"/>
      <c r="H323" s="134"/>
      <c r="I323" s="134"/>
      <c r="J323" s="135"/>
      <c r="K323" s="135"/>
      <c r="L323" s="136"/>
      <c r="M323" s="136"/>
      <c r="N323" s="136"/>
      <c r="O323" s="136"/>
      <c r="P323" s="136"/>
      <c r="Q323" s="136"/>
      <c r="R323" s="136"/>
      <c r="S323" s="136"/>
      <c r="T323" s="136"/>
      <c r="U323" s="136"/>
      <c r="V323" s="136"/>
      <c r="W323" s="136"/>
      <c r="X323" s="136"/>
      <c r="Y323" s="136"/>
      <c r="Z323" s="136"/>
    </row>
    <row r="324">
      <c r="A324" s="134"/>
      <c r="B324" s="134"/>
      <c r="C324" s="134"/>
      <c r="D324" s="134"/>
      <c r="E324" s="134"/>
      <c r="F324" s="135"/>
      <c r="G324" s="135"/>
      <c r="H324" s="134"/>
      <c r="I324" s="134"/>
      <c r="J324" s="135"/>
      <c r="K324" s="135"/>
      <c r="L324" s="136"/>
      <c r="M324" s="136"/>
      <c r="N324" s="136"/>
      <c r="O324" s="136"/>
      <c r="P324" s="136"/>
      <c r="Q324" s="136"/>
      <c r="R324" s="136"/>
      <c r="S324" s="136"/>
      <c r="T324" s="136"/>
      <c r="U324" s="136"/>
      <c r="V324" s="136"/>
      <c r="W324" s="136"/>
      <c r="X324" s="136"/>
      <c r="Y324" s="136"/>
      <c r="Z324" s="136"/>
    </row>
    <row r="325">
      <c r="A325" s="134"/>
      <c r="B325" s="134"/>
      <c r="C325" s="134"/>
      <c r="D325" s="134"/>
      <c r="E325" s="134"/>
      <c r="F325" s="135"/>
      <c r="G325" s="135"/>
      <c r="H325" s="134"/>
      <c r="I325" s="134"/>
      <c r="J325" s="135"/>
      <c r="K325" s="135"/>
      <c r="L325" s="136"/>
      <c r="M325" s="136"/>
      <c r="N325" s="136"/>
      <c r="O325" s="136"/>
      <c r="P325" s="136"/>
      <c r="Q325" s="136"/>
      <c r="R325" s="136"/>
      <c r="S325" s="136"/>
      <c r="T325" s="136"/>
      <c r="U325" s="136"/>
      <c r="V325" s="136"/>
      <c r="W325" s="136"/>
      <c r="X325" s="136"/>
      <c r="Y325" s="136"/>
      <c r="Z325" s="136"/>
    </row>
    <row r="326">
      <c r="A326" s="134"/>
      <c r="B326" s="134"/>
      <c r="C326" s="134"/>
      <c r="D326" s="134"/>
      <c r="E326" s="134"/>
      <c r="F326" s="135"/>
      <c r="G326" s="135"/>
      <c r="H326" s="134"/>
      <c r="I326" s="134"/>
      <c r="J326" s="135"/>
      <c r="K326" s="135"/>
      <c r="L326" s="136"/>
      <c r="M326" s="136"/>
      <c r="N326" s="136"/>
      <c r="O326" s="136"/>
      <c r="P326" s="136"/>
      <c r="Q326" s="136"/>
      <c r="R326" s="136"/>
      <c r="S326" s="136"/>
      <c r="T326" s="136"/>
      <c r="U326" s="136"/>
      <c r="V326" s="136"/>
      <c r="W326" s="136"/>
      <c r="X326" s="136"/>
      <c r="Y326" s="136"/>
      <c r="Z326" s="136"/>
    </row>
    <row r="327">
      <c r="A327" s="134"/>
      <c r="B327" s="134"/>
      <c r="C327" s="134"/>
      <c r="D327" s="134"/>
      <c r="E327" s="134"/>
      <c r="F327" s="135"/>
      <c r="G327" s="135"/>
      <c r="H327" s="134"/>
      <c r="I327" s="134"/>
      <c r="J327" s="135"/>
      <c r="K327" s="135"/>
      <c r="L327" s="136"/>
      <c r="M327" s="136"/>
      <c r="N327" s="136"/>
      <c r="O327" s="136"/>
      <c r="P327" s="136"/>
      <c r="Q327" s="136"/>
      <c r="R327" s="136"/>
      <c r="S327" s="136"/>
      <c r="T327" s="136"/>
      <c r="U327" s="136"/>
      <c r="V327" s="136"/>
      <c r="W327" s="136"/>
      <c r="X327" s="136"/>
      <c r="Y327" s="136"/>
      <c r="Z327" s="136"/>
    </row>
    <row r="328">
      <c r="A328" s="134"/>
      <c r="B328" s="134"/>
      <c r="C328" s="134"/>
      <c r="D328" s="134"/>
      <c r="E328" s="134"/>
      <c r="F328" s="135"/>
      <c r="G328" s="135"/>
      <c r="H328" s="134"/>
      <c r="I328" s="134"/>
      <c r="J328" s="135"/>
      <c r="K328" s="135"/>
      <c r="L328" s="136"/>
      <c r="M328" s="136"/>
      <c r="N328" s="136"/>
      <c r="O328" s="136"/>
      <c r="P328" s="136"/>
      <c r="Q328" s="136"/>
      <c r="R328" s="136"/>
      <c r="S328" s="136"/>
      <c r="T328" s="136"/>
      <c r="U328" s="136"/>
      <c r="V328" s="136"/>
      <c r="W328" s="136"/>
      <c r="X328" s="136"/>
      <c r="Y328" s="136"/>
      <c r="Z328" s="136"/>
    </row>
    <row r="329">
      <c r="A329" s="134"/>
      <c r="B329" s="134"/>
      <c r="C329" s="134"/>
      <c r="D329" s="134"/>
      <c r="E329" s="134"/>
      <c r="F329" s="135"/>
      <c r="G329" s="135"/>
      <c r="H329" s="134"/>
      <c r="I329" s="134"/>
      <c r="J329" s="135"/>
      <c r="K329" s="135"/>
      <c r="L329" s="136"/>
      <c r="M329" s="136"/>
      <c r="N329" s="136"/>
      <c r="O329" s="136"/>
      <c r="P329" s="136"/>
      <c r="Q329" s="136"/>
      <c r="R329" s="136"/>
      <c r="S329" s="136"/>
      <c r="T329" s="136"/>
      <c r="U329" s="136"/>
      <c r="V329" s="136"/>
      <c r="W329" s="136"/>
      <c r="X329" s="136"/>
      <c r="Y329" s="136"/>
      <c r="Z329" s="136"/>
    </row>
    <row r="330">
      <c r="A330" s="134"/>
      <c r="B330" s="134"/>
      <c r="C330" s="134"/>
      <c r="D330" s="134"/>
      <c r="E330" s="134"/>
      <c r="F330" s="135"/>
      <c r="G330" s="135"/>
      <c r="H330" s="134"/>
      <c r="I330" s="134"/>
      <c r="J330" s="135"/>
      <c r="K330" s="135"/>
      <c r="L330" s="136"/>
      <c r="M330" s="136"/>
      <c r="N330" s="136"/>
      <c r="O330" s="136"/>
      <c r="P330" s="136"/>
      <c r="Q330" s="136"/>
      <c r="R330" s="136"/>
      <c r="S330" s="136"/>
      <c r="T330" s="136"/>
      <c r="U330" s="136"/>
      <c r="V330" s="136"/>
      <c r="W330" s="136"/>
      <c r="X330" s="136"/>
      <c r="Y330" s="136"/>
      <c r="Z330" s="136"/>
    </row>
    <row r="331">
      <c r="A331" s="134"/>
      <c r="B331" s="134"/>
      <c r="C331" s="134"/>
      <c r="D331" s="134"/>
      <c r="E331" s="134"/>
      <c r="F331" s="135"/>
      <c r="G331" s="135"/>
      <c r="H331" s="134"/>
      <c r="I331" s="134"/>
      <c r="J331" s="135"/>
      <c r="K331" s="135"/>
      <c r="L331" s="136"/>
      <c r="M331" s="136"/>
      <c r="N331" s="136"/>
      <c r="O331" s="136"/>
      <c r="P331" s="136"/>
      <c r="Q331" s="136"/>
      <c r="R331" s="136"/>
      <c r="S331" s="136"/>
      <c r="T331" s="136"/>
      <c r="U331" s="136"/>
      <c r="V331" s="136"/>
      <c r="W331" s="136"/>
      <c r="X331" s="136"/>
      <c r="Y331" s="136"/>
      <c r="Z331" s="136"/>
    </row>
    <row r="332">
      <c r="A332" s="134"/>
      <c r="B332" s="134"/>
      <c r="C332" s="134"/>
      <c r="D332" s="134"/>
      <c r="E332" s="134"/>
      <c r="F332" s="135"/>
      <c r="G332" s="135"/>
      <c r="H332" s="134"/>
      <c r="I332" s="134"/>
      <c r="J332" s="135"/>
      <c r="K332" s="135"/>
      <c r="L332" s="136"/>
      <c r="M332" s="136"/>
      <c r="N332" s="136"/>
      <c r="O332" s="136"/>
      <c r="P332" s="136"/>
      <c r="Q332" s="136"/>
      <c r="R332" s="136"/>
      <c r="S332" s="136"/>
      <c r="T332" s="136"/>
      <c r="U332" s="136"/>
      <c r="V332" s="136"/>
      <c r="W332" s="136"/>
      <c r="X332" s="136"/>
      <c r="Y332" s="136"/>
      <c r="Z332" s="136"/>
    </row>
    <row r="333">
      <c r="A333" s="134"/>
      <c r="B333" s="134"/>
      <c r="C333" s="134"/>
      <c r="D333" s="134"/>
      <c r="E333" s="134"/>
      <c r="F333" s="135"/>
      <c r="G333" s="135"/>
      <c r="H333" s="134"/>
      <c r="I333" s="134"/>
      <c r="J333" s="135"/>
      <c r="K333" s="135"/>
      <c r="L333" s="136"/>
      <c r="M333" s="136"/>
      <c r="N333" s="136"/>
      <c r="O333" s="136"/>
      <c r="P333" s="136"/>
      <c r="Q333" s="136"/>
      <c r="R333" s="136"/>
      <c r="S333" s="136"/>
      <c r="T333" s="136"/>
      <c r="U333" s="136"/>
      <c r="V333" s="136"/>
      <c r="W333" s="136"/>
      <c r="X333" s="136"/>
      <c r="Y333" s="136"/>
      <c r="Z333" s="136"/>
    </row>
    <row r="334">
      <c r="A334" s="134"/>
      <c r="B334" s="134"/>
      <c r="C334" s="134"/>
      <c r="D334" s="134"/>
      <c r="E334" s="134"/>
      <c r="F334" s="135"/>
      <c r="G334" s="135"/>
      <c r="H334" s="134"/>
      <c r="I334" s="134"/>
      <c r="J334" s="135"/>
      <c r="K334" s="135"/>
      <c r="L334" s="136"/>
      <c r="M334" s="136"/>
      <c r="N334" s="136"/>
      <c r="O334" s="136"/>
      <c r="P334" s="136"/>
      <c r="Q334" s="136"/>
      <c r="R334" s="136"/>
      <c r="S334" s="136"/>
      <c r="T334" s="136"/>
      <c r="U334" s="136"/>
      <c r="V334" s="136"/>
      <c r="W334" s="136"/>
      <c r="X334" s="136"/>
      <c r="Y334" s="136"/>
      <c r="Z334" s="136"/>
    </row>
    <row r="335">
      <c r="A335" s="134"/>
      <c r="B335" s="134"/>
      <c r="C335" s="134"/>
      <c r="D335" s="134"/>
      <c r="E335" s="134"/>
      <c r="F335" s="135"/>
      <c r="G335" s="135"/>
      <c r="H335" s="134"/>
      <c r="I335" s="134"/>
      <c r="J335" s="135"/>
      <c r="K335" s="135"/>
      <c r="L335" s="136"/>
      <c r="M335" s="136"/>
      <c r="N335" s="136"/>
      <c r="O335" s="136"/>
      <c r="P335" s="136"/>
      <c r="Q335" s="136"/>
      <c r="R335" s="136"/>
      <c r="S335" s="136"/>
      <c r="T335" s="136"/>
      <c r="U335" s="136"/>
      <c r="V335" s="136"/>
      <c r="W335" s="136"/>
      <c r="X335" s="136"/>
      <c r="Y335" s="136"/>
      <c r="Z335" s="136"/>
    </row>
    <row r="336">
      <c r="A336" s="134"/>
      <c r="B336" s="134"/>
      <c r="C336" s="134"/>
      <c r="D336" s="134"/>
      <c r="E336" s="134"/>
      <c r="F336" s="135"/>
      <c r="G336" s="135"/>
      <c r="H336" s="134"/>
      <c r="I336" s="134"/>
      <c r="J336" s="135"/>
      <c r="K336" s="135"/>
      <c r="L336" s="136"/>
      <c r="M336" s="136"/>
      <c r="N336" s="136"/>
      <c r="O336" s="136"/>
      <c r="P336" s="136"/>
      <c r="Q336" s="136"/>
      <c r="R336" s="136"/>
      <c r="S336" s="136"/>
      <c r="T336" s="136"/>
      <c r="U336" s="136"/>
      <c r="V336" s="136"/>
      <c r="W336" s="136"/>
      <c r="X336" s="136"/>
      <c r="Y336" s="136"/>
      <c r="Z336" s="136"/>
    </row>
    <row r="337">
      <c r="A337" s="134"/>
      <c r="B337" s="134"/>
      <c r="C337" s="134"/>
      <c r="D337" s="134"/>
      <c r="E337" s="134"/>
      <c r="F337" s="135"/>
      <c r="G337" s="135"/>
      <c r="H337" s="134"/>
      <c r="I337" s="134"/>
      <c r="J337" s="135"/>
      <c r="K337" s="135"/>
      <c r="L337" s="136"/>
      <c r="M337" s="136"/>
      <c r="N337" s="136"/>
      <c r="O337" s="136"/>
      <c r="P337" s="136"/>
      <c r="Q337" s="136"/>
      <c r="R337" s="136"/>
      <c r="S337" s="136"/>
      <c r="T337" s="136"/>
      <c r="U337" s="136"/>
      <c r="V337" s="136"/>
      <c r="W337" s="136"/>
      <c r="X337" s="136"/>
      <c r="Y337" s="136"/>
      <c r="Z337" s="136"/>
    </row>
    <row r="338">
      <c r="A338" s="134"/>
      <c r="B338" s="134"/>
      <c r="C338" s="134"/>
      <c r="D338" s="134"/>
      <c r="E338" s="134"/>
      <c r="F338" s="135"/>
      <c r="G338" s="135"/>
      <c r="H338" s="134"/>
      <c r="I338" s="134"/>
      <c r="J338" s="135"/>
      <c r="K338" s="135"/>
      <c r="L338" s="136"/>
      <c r="M338" s="136"/>
      <c r="N338" s="136"/>
      <c r="O338" s="136"/>
      <c r="P338" s="136"/>
      <c r="Q338" s="136"/>
      <c r="R338" s="136"/>
      <c r="S338" s="136"/>
      <c r="T338" s="136"/>
      <c r="U338" s="136"/>
      <c r="V338" s="136"/>
      <c r="W338" s="136"/>
      <c r="X338" s="136"/>
      <c r="Y338" s="136"/>
      <c r="Z338" s="136"/>
    </row>
    <row r="339">
      <c r="A339" s="134"/>
      <c r="B339" s="134"/>
      <c r="C339" s="134"/>
      <c r="D339" s="134"/>
      <c r="E339" s="134"/>
      <c r="F339" s="135"/>
      <c r="G339" s="135"/>
      <c r="H339" s="134"/>
      <c r="I339" s="134"/>
      <c r="J339" s="135"/>
      <c r="K339" s="135"/>
      <c r="L339" s="136"/>
      <c r="M339" s="136"/>
      <c r="N339" s="136"/>
      <c r="O339" s="136"/>
      <c r="P339" s="136"/>
      <c r="Q339" s="136"/>
      <c r="R339" s="136"/>
      <c r="S339" s="136"/>
      <c r="T339" s="136"/>
      <c r="U339" s="136"/>
      <c r="V339" s="136"/>
      <c r="W339" s="136"/>
      <c r="X339" s="136"/>
      <c r="Y339" s="136"/>
      <c r="Z339" s="136"/>
    </row>
    <row r="340">
      <c r="A340" s="134"/>
      <c r="B340" s="134"/>
      <c r="C340" s="134"/>
      <c r="D340" s="134"/>
      <c r="E340" s="134"/>
      <c r="F340" s="135"/>
      <c r="G340" s="135"/>
      <c r="H340" s="134"/>
      <c r="I340" s="134"/>
      <c r="J340" s="135"/>
      <c r="K340" s="135"/>
      <c r="L340" s="136"/>
      <c r="M340" s="136"/>
      <c r="N340" s="136"/>
      <c r="O340" s="136"/>
      <c r="P340" s="136"/>
      <c r="Q340" s="136"/>
      <c r="R340" s="136"/>
      <c r="S340" s="136"/>
      <c r="T340" s="136"/>
      <c r="U340" s="136"/>
      <c r="V340" s="136"/>
      <c r="W340" s="136"/>
      <c r="X340" s="136"/>
      <c r="Y340" s="136"/>
      <c r="Z340" s="136"/>
    </row>
    <row r="341">
      <c r="A341" s="134"/>
      <c r="B341" s="134"/>
      <c r="C341" s="134"/>
      <c r="D341" s="134"/>
      <c r="E341" s="134"/>
      <c r="F341" s="135"/>
      <c r="G341" s="135"/>
      <c r="H341" s="134"/>
      <c r="I341" s="134"/>
      <c r="J341" s="135"/>
      <c r="K341" s="135"/>
      <c r="L341" s="136"/>
      <c r="M341" s="136"/>
      <c r="N341" s="136"/>
      <c r="O341" s="136"/>
      <c r="P341" s="136"/>
      <c r="Q341" s="136"/>
      <c r="R341" s="136"/>
      <c r="S341" s="136"/>
      <c r="T341" s="136"/>
      <c r="U341" s="136"/>
      <c r="V341" s="136"/>
      <c r="W341" s="136"/>
      <c r="X341" s="136"/>
      <c r="Y341" s="136"/>
      <c r="Z341" s="136"/>
    </row>
    <row r="342">
      <c r="A342" s="134"/>
      <c r="B342" s="134"/>
      <c r="C342" s="134"/>
      <c r="D342" s="134"/>
      <c r="E342" s="134"/>
      <c r="F342" s="135"/>
      <c r="G342" s="135"/>
      <c r="H342" s="134"/>
      <c r="I342" s="134"/>
      <c r="J342" s="135"/>
      <c r="K342" s="135"/>
      <c r="L342" s="136"/>
      <c r="M342" s="136"/>
      <c r="N342" s="136"/>
      <c r="O342" s="136"/>
      <c r="P342" s="136"/>
      <c r="Q342" s="136"/>
      <c r="R342" s="136"/>
      <c r="S342" s="136"/>
      <c r="T342" s="136"/>
      <c r="U342" s="136"/>
      <c r="V342" s="136"/>
      <c r="W342" s="136"/>
      <c r="X342" s="136"/>
      <c r="Y342" s="136"/>
      <c r="Z342" s="136"/>
    </row>
    <row r="343">
      <c r="A343" s="134"/>
      <c r="B343" s="134"/>
      <c r="C343" s="134"/>
      <c r="D343" s="134"/>
      <c r="E343" s="134"/>
      <c r="F343" s="135"/>
      <c r="G343" s="135"/>
      <c r="H343" s="134"/>
      <c r="I343" s="134"/>
      <c r="J343" s="135"/>
      <c r="K343" s="135"/>
      <c r="L343" s="136"/>
      <c r="M343" s="136"/>
      <c r="N343" s="136"/>
      <c r="O343" s="136"/>
      <c r="P343" s="136"/>
      <c r="Q343" s="136"/>
      <c r="R343" s="136"/>
      <c r="S343" s="136"/>
      <c r="T343" s="136"/>
      <c r="U343" s="136"/>
      <c r="V343" s="136"/>
      <c r="W343" s="136"/>
      <c r="X343" s="136"/>
      <c r="Y343" s="136"/>
      <c r="Z343" s="136"/>
    </row>
    <row r="344">
      <c r="A344" s="134"/>
      <c r="B344" s="134"/>
      <c r="C344" s="134"/>
      <c r="D344" s="134"/>
      <c r="E344" s="134"/>
      <c r="F344" s="135"/>
      <c r="G344" s="135"/>
      <c r="H344" s="134"/>
      <c r="I344" s="134"/>
      <c r="J344" s="135"/>
      <c r="K344" s="135"/>
      <c r="L344" s="136"/>
      <c r="M344" s="136"/>
      <c r="N344" s="136"/>
      <c r="O344" s="136"/>
      <c r="P344" s="136"/>
      <c r="Q344" s="136"/>
      <c r="R344" s="136"/>
      <c r="S344" s="136"/>
      <c r="T344" s="136"/>
      <c r="U344" s="136"/>
      <c r="V344" s="136"/>
      <c r="W344" s="136"/>
      <c r="X344" s="136"/>
      <c r="Y344" s="136"/>
      <c r="Z344" s="136"/>
    </row>
    <row r="345">
      <c r="A345" s="134"/>
      <c r="B345" s="134"/>
      <c r="C345" s="134"/>
      <c r="D345" s="134"/>
      <c r="E345" s="134"/>
      <c r="F345" s="135"/>
      <c r="G345" s="135"/>
      <c r="H345" s="134"/>
      <c r="I345" s="134"/>
      <c r="J345" s="135"/>
      <c r="K345" s="135"/>
      <c r="L345" s="136"/>
      <c r="M345" s="136"/>
      <c r="N345" s="136"/>
      <c r="O345" s="136"/>
      <c r="P345" s="136"/>
      <c r="Q345" s="136"/>
      <c r="R345" s="136"/>
      <c r="S345" s="136"/>
      <c r="T345" s="136"/>
      <c r="U345" s="136"/>
      <c r="V345" s="136"/>
      <c r="W345" s="136"/>
      <c r="X345" s="136"/>
      <c r="Y345" s="136"/>
      <c r="Z345" s="136"/>
    </row>
    <row r="346">
      <c r="A346" s="134"/>
      <c r="B346" s="134"/>
      <c r="C346" s="134"/>
      <c r="D346" s="134"/>
      <c r="E346" s="134"/>
      <c r="F346" s="135"/>
      <c r="G346" s="135"/>
      <c r="H346" s="134"/>
      <c r="I346" s="134"/>
      <c r="J346" s="135"/>
      <c r="K346" s="135"/>
      <c r="L346" s="136"/>
      <c r="M346" s="136"/>
      <c r="N346" s="136"/>
      <c r="O346" s="136"/>
      <c r="P346" s="136"/>
      <c r="Q346" s="136"/>
      <c r="R346" s="136"/>
      <c r="S346" s="136"/>
      <c r="T346" s="136"/>
      <c r="U346" s="136"/>
      <c r="V346" s="136"/>
      <c r="W346" s="136"/>
      <c r="X346" s="136"/>
      <c r="Y346" s="136"/>
      <c r="Z346" s="136"/>
    </row>
    <row r="347">
      <c r="A347" s="134"/>
      <c r="B347" s="134"/>
      <c r="C347" s="134"/>
      <c r="D347" s="134"/>
      <c r="E347" s="134"/>
      <c r="F347" s="135"/>
      <c r="G347" s="135"/>
      <c r="H347" s="134"/>
      <c r="I347" s="134"/>
      <c r="J347" s="135"/>
      <c r="K347" s="135"/>
      <c r="L347" s="136"/>
      <c r="M347" s="136"/>
      <c r="N347" s="136"/>
      <c r="O347" s="136"/>
      <c r="P347" s="136"/>
      <c r="Q347" s="136"/>
      <c r="R347" s="136"/>
      <c r="S347" s="136"/>
      <c r="T347" s="136"/>
      <c r="U347" s="136"/>
      <c r="V347" s="136"/>
      <c r="W347" s="136"/>
      <c r="X347" s="136"/>
      <c r="Y347" s="136"/>
      <c r="Z347" s="136"/>
    </row>
    <row r="348">
      <c r="A348" s="134"/>
      <c r="B348" s="134"/>
      <c r="C348" s="134"/>
      <c r="D348" s="134"/>
      <c r="E348" s="134"/>
      <c r="F348" s="135"/>
      <c r="G348" s="135"/>
      <c r="H348" s="134"/>
      <c r="I348" s="134"/>
      <c r="J348" s="135"/>
      <c r="K348" s="135"/>
      <c r="L348" s="136"/>
      <c r="M348" s="136"/>
      <c r="N348" s="136"/>
      <c r="O348" s="136"/>
      <c r="P348" s="136"/>
      <c r="Q348" s="136"/>
      <c r="R348" s="136"/>
      <c r="S348" s="136"/>
      <c r="T348" s="136"/>
      <c r="U348" s="136"/>
      <c r="V348" s="136"/>
      <c r="W348" s="136"/>
      <c r="X348" s="136"/>
      <c r="Y348" s="136"/>
      <c r="Z348" s="136"/>
    </row>
    <row r="349">
      <c r="A349" s="134"/>
      <c r="B349" s="134"/>
      <c r="C349" s="134"/>
      <c r="D349" s="134"/>
      <c r="E349" s="134"/>
      <c r="F349" s="135"/>
      <c r="G349" s="135"/>
      <c r="H349" s="134"/>
      <c r="I349" s="134"/>
      <c r="J349" s="135"/>
      <c r="K349" s="135"/>
      <c r="L349" s="136"/>
      <c r="M349" s="136"/>
      <c r="N349" s="136"/>
      <c r="O349" s="136"/>
      <c r="P349" s="136"/>
      <c r="Q349" s="136"/>
      <c r="R349" s="136"/>
      <c r="S349" s="136"/>
      <c r="T349" s="136"/>
      <c r="U349" s="136"/>
      <c r="V349" s="136"/>
      <c r="W349" s="136"/>
      <c r="X349" s="136"/>
      <c r="Y349" s="136"/>
      <c r="Z349" s="136"/>
    </row>
    <row r="350">
      <c r="A350" s="134"/>
      <c r="B350" s="134"/>
      <c r="C350" s="134"/>
      <c r="D350" s="134"/>
      <c r="E350" s="134"/>
      <c r="F350" s="135"/>
      <c r="G350" s="135"/>
      <c r="H350" s="134"/>
      <c r="I350" s="134"/>
      <c r="J350" s="135"/>
      <c r="K350" s="135"/>
      <c r="L350" s="136"/>
      <c r="M350" s="136"/>
      <c r="N350" s="136"/>
      <c r="O350" s="136"/>
      <c r="P350" s="136"/>
      <c r="Q350" s="136"/>
      <c r="R350" s="136"/>
      <c r="S350" s="136"/>
      <c r="T350" s="136"/>
      <c r="U350" s="136"/>
      <c r="V350" s="136"/>
      <c r="W350" s="136"/>
      <c r="X350" s="136"/>
      <c r="Y350" s="136"/>
      <c r="Z350" s="136"/>
    </row>
    <row r="351">
      <c r="A351" s="134"/>
      <c r="B351" s="134"/>
      <c r="C351" s="134"/>
      <c r="D351" s="134"/>
      <c r="E351" s="134"/>
      <c r="F351" s="135"/>
      <c r="G351" s="135"/>
      <c r="H351" s="134"/>
      <c r="I351" s="134"/>
      <c r="J351" s="135"/>
      <c r="K351" s="135"/>
      <c r="L351" s="136"/>
      <c r="M351" s="136"/>
      <c r="N351" s="136"/>
      <c r="O351" s="136"/>
      <c r="P351" s="136"/>
      <c r="Q351" s="136"/>
      <c r="R351" s="136"/>
      <c r="S351" s="136"/>
      <c r="T351" s="136"/>
      <c r="U351" s="136"/>
      <c r="V351" s="136"/>
      <c r="W351" s="136"/>
      <c r="X351" s="136"/>
      <c r="Y351" s="136"/>
      <c r="Z351" s="136"/>
    </row>
    <row r="352">
      <c r="A352" s="134"/>
      <c r="B352" s="134"/>
      <c r="C352" s="134"/>
      <c r="D352" s="134"/>
      <c r="E352" s="134"/>
      <c r="F352" s="135"/>
      <c r="G352" s="135"/>
      <c r="H352" s="134"/>
      <c r="I352" s="134"/>
      <c r="J352" s="135"/>
      <c r="K352" s="135"/>
      <c r="L352" s="136"/>
      <c r="M352" s="136"/>
      <c r="N352" s="136"/>
      <c r="O352" s="136"/>
      <c r="P352" s="136"/>
      <c r="Q352" s="136"/>
      <c r="R352" s="136"/>
      <c r="S352" s="136"/>
      <c r="T352" s="136"/>
      <c r="U352" s="136"/>
      <c r="V352" s="136"/>
      <c r="W352" s="136"/>
      <c r="X352" s="136"/>
      <c r="Y352" s="136"/>
      <c r="Z352" s="136"/>
    </row>
    <row r="353">
      <c r="A353" s="134"/>
      <c r="B353" s="134"/>
      <c r="C353" s="134"/>
      <c r="D353" s="134"/>
      <c r="E353" s="134"/>
      <c r="F353" s="135"/>
      <c r="G353" s="135"/>
      <c r="H353" s="134"/>
      <c r="I353" s="134"/>
      <c r="J353" s="135"/>
      <c r="K353" s="135"/>
      <c r="L353" s="136"/>
      <c r="M353" s="136"/>
      <c r="N353" s="136"/>
      <c r="O353" s="136"/>
      <c r="P353" s="136"/>
      <c r="Q353" s="136"/>
      <c r="R353" s="136"/>
      <c r="S353" s="136"/>
      <c r="T353" s="136"/>
      <c r="U353" s="136"/>
      <c r="V353" s="136"/>
      <c r="W353" s="136"/>
      <c r="X353" s="136"/>
      <c r="Y353" s="136"/>
      <c r="Z353" s="136"/>
    </row>
    <row r="354">
      <c r="A354" s="134"/>
      <c r="B354" s="134"/>
      <c r="C354" s="134"/>
      <c r="D354" s="134"/>
      <c r="E354" s="134"/>
      <c r="F354" s="135"/>
      <c r="G354" s="135"/>
      <c r="H354" s="134"/>
      <c r="I354" s="134"/>
      <c r="J354" s="135"/>
      <c r="K354" s="135"/>
      <c r="L354" s="136"/>
      <c r="M354" s="136"/>
      <c r="N354" s="136"/>
      <c r="O354" s="136"/>
      <c r="P354" s="136"/>
      <c r="Q354" s="136"/>
      <c r="R354" s="136"/>
      <c r="S354" s="136"/>
      <c r="T354" s="136"/>
      <c r="U354" s="136"/>
      <c r="V354" s="136"/>
      <c r="W354" s="136"/>
      <c r="X354" s="136"/>
      <c r="Y354" s="136"/>
      <c r="Z354" s="136"/>
    </row>
    <row r="355">
      <c r="A355" s="134"/>
      <c r="B355" s="134"/>
      <c r="C355" s="134"/>
      <c r="D355" s="134"/>
      <c r="E355" s="134"/>
      <c r="F355" s="135"/>
      <c r="G355" s="135"/>
      <c r="H355" s="134"/>
      <c r="I355" s="134"/>
      <c r="J355" s="135"/>
      <c r="K355" s="135"/>
      <c r="L355" s="136"/>
      <c r="M355" s="136"/>
      <c r="N355" s="136"/>
      <c r="O355" s="136"/>
      <c r="P355" s="136"/>
      <c r="Q355" s="136"/>
      <c r="R355" s="136"/>
      <c r="S355" s="136"/>
      <c r="T355" s="136"/>
      <c r="U355" s="136"/>
      <c r="V355" s="136"/>
      <c r="W355" s="136"/>
      <c r="X355" s="136"/>
      <c r="Y355" s="136"/>
      <c r="Z355" s="136"/>
    </row>
    <row r="356">
      <c r="A356" s="134"/>
      <c r="B356" s="134"/>
      <c r="C356" s="134"/>
      <c r="D356" s="134"/>
      <c r="E356" s="134"/>
      <c r="F356" s="135"/>
      <c r="G356" s="135"/>
      <c r="H356" s="134"/>
      <c r="I356" s="134"/>
      <c r="J356" s="135"/>
      <c r="K356" s="135"/>
      <c r="L356" s="136"/>
      <c r="M356" s="136"/>
      <c r="N356" s="136"/>
      <c r="O356" s="136"/>
      <c r="P356" s="136"/>
      <c r="Q356" s="136"/>
      <c r="R356" s="136"/>
      <c r="S356" s="136"/>
      <c r="T356" s="136"/>
      <c r="U356" s="136"/>
      <c r="V356" s="136"/>
      <c r="W356" s="136"/>
      <c r="X356" s="136"/>
      <c r="Y356" s="136"/>
      <c r="Z356" s="136"/>
    </row>
    <row r="357">
      <c r="A357" s="134"/>
      <c r="B357" s="134"/>
      <c r="C357" s="134"/>
      <c r="D357" s="134"/>
      <c r="E357" s="134"/>
      <c r="F357" s="135"/>
      <c r="G357" s="135"/>
      <c r="H357" s="134"/>
      <c r="I357" s="134"/>
      <c r="J357" s="135"/>
      <c r="K357" s="135"/>
      <c r="L357" s="136"/>
      <c r="M357" s="136"/>
      <c r="N357" s="136"/>
      <c r="O357" s="136"/>
      <c r="P357" s="136"/>
      <c r="Q357" s="136"/>
      <c r="R357" s="136"/>
      <c r="S357" s="136"/>
      <c r="T357" s="136"/>
      <c r="U357" s="136"/>
      <c r="V357" s="136"/>
      <c r="W357" s="136"/>
      <c r="X357" s="136"/>
      <c r="Y357" s="136"/>
      <c r="Z357" s="136"/>
    </row>
    <row r="358">
      <c r="A358" s="134"/>
      <c r="B358" s="134"/>
      <c r="C358" s="134"/>
      <c r="D358" s="134"/>
      <c r="E358" s="134"/>
      <c r="F358" s="135"/>
      <c r="G358" s="135"/>
      <c r="H358" s="134"/>
      <c r="I358" s="134"/>
      <c r="J358" s="135"/>
      <c r="K358" s="135"/>
      <c r="L358" s="136"/>
      <c r="M358" s="136"/>
      <c r="N358" s="136"/>
      <c r="O358" s="136"/>
      <c r="P358" s="136"/>
      <c r="Q358" s="136"/>
      <c r="R358" s="136"/>
      <c r="S358" s="136"/>
      <c r="T358" s="136"/>
      <c r="U358" s="136"/>
      <c r="V358" s="136"/>
      <c r="W358" s="136"/>
      <c r="X358" s="136"/>
      <c r="Y358" s="136"/>
      <c r="Z358" s="136"/>
    </row>
    <row r="359">
      <c r="A359" s="134"/>
      <c r="B359" s="134"/>
      <c r="C359" s="134"/>
      <c r="D359" s="134"/>
      <c r="E359" s="134"/>
      <c r="F359" s="135"/>
      <c r="G359" s="135"/>
      <c r="H359" s="134"/>
      <c r="I359" s="134"/>
      <c r="J359" s="135"/>
      <c r="K359" s="135"/>
      <c r="L359" s="136"/>
      <c r="M359" s="136"/>
      <c r="N359" s="136"/>
      <c r="O359" s="136"/>
      <c r="P359" s="136"/>
      <c r="Q359" s="136"/>
      <c r="R359" s="136"/>
      <c r="S359" s="136"/>
      <c r="T359" s="136"/>
      <c r="U359" s="136"/>
      <c r="V359" s="136"/>
      <c r="W359" s="136"/>
      <c r="X359" s="136"/>
      <c r="Y359" s="136"/>
      <c r="Z359" s="136"/>
    </row>
    <row r="360">
      <c r="A360" s="134"/>
      <c r="B360" s="134"/>
      <c r="C360" s="134"/>
      <c r="D360" s="134"/>
      <c r="E360" s="134"/>
      <c r="F360" s="135"/>
      <c r="G360" s="135"/>
      <c r="H360" s="134"/>
      <c r="I360" s="134"/>
      <c r="J360" s="135"/>
      <c r="K360" s="135"/>
      <c r="L360" s="136"/>
      <c r="M360" s="136"/>
      <c r="N360" s="136"/>
      <c r="O360" s="136"/>
      <c r="P360" s="136"/>
      <c r="Q360" s="136"/>
      <c r="R360" s="136"/>
      <c r="S360" s="136"/>
      <c r="T360" s="136"/>
      <c r="U360" s="136"/>
      <c r="V360" s="136"/>
      <c r="W360" s="136"/>
      <c r="X360" s="136"/>
      <c r="Y360" s="136"/>
      <c r="Z360" s="136"/>
    </row>
    <row r="361">
      <c r="A361" s="134"/>
      <c r="B361" s="134"/>
      <c r="C361" s="134"/>
      <c r="D361" s="134"/>
      <c r="E361" s="134"/>
      <c r="F361" s="135"/>
      <c r="G361" s="135"/>
      <c r="H361" s="134"/>
      <c r="I361" s="134"/>
      <c r="J361" s="135"/>
      <c r="K361" s="135"/>
      <c r="L361" s="136"/>
      <c r="M361" s="136"/>
      <c r="N361" s="136"/>
      <c r="O361" s="136"/>
      <c r="P361" s="136"/>
      <c r="Q361" s="136"/>
      <c r="R361" s="136"/>
      <c r="S361" s="136"/>
      <c r="T361" s="136"/>
      <c r="U361" s="136"/>
      <c r="V361" s="136"/>
      <c r="W361" s="136"/>
      <c r="X361" s="136"/>
      <c r="Y361" s="136"/>
      <c r="Z361" s="136"/>
    </row>
    <row r="362">
      <c r="A362" s="134"/>
      <c r="B362" s="134"/>
      <c r="C362" s="134"/>
      <c r="D362" s="134"/>
      <c r="E362" s="134"/>
      <c r="F362" s="135"/>
      <c r="G362" s="135"/>
      <c r="H362" s="134"/>
      <c r="I362" s="134"/>
      <c r="J362" s="135"/>
      <c r="K362" s="135"/>
      <c r="L362" s="136"/>
      <c r="M362" s="136"/>
      <c r="N362" s="136"/>
      <c r="O362" s="136"/>
      <c r="P362" s="136"/>
      <c r="Q362" s="136"/>
      <c r="R362" s="136"/>
      <c r="S362" s="136"/>
      <c r="T362" s="136"/>
      <c r="U362" s="136"/>
      <c r="V362" s="136"/>
      <c r="W362" s="136"/>
      <c r="X362" s="136"/>
      <c r="Y362" s="136"/>
      <c r="Z362" s="136"/>
    </row>
    <row r="363">
      <c r="A363" s="134"/>
      <c r="B363" s="134"/>
      <c r="C363" s="134"/>
      <c r="D363" s="134"/>
      <c r="E363" s="134"/>
      <c r="F363" s="135"/>
      <c r="G363" s="135"/>
      <c r="H363" s="134"/>
      <c r="I363" s="134"/>
      <c r="J363" s="135"/>
      <c r="K363" s="135"/>
      <c r="L363" s="136"/>
      <c r="M363" s="136"/>
      <c r="N363" s="136"/>
      <c r="O363" s="136"/>
      <c r="P363" s="136"/>
      <c r="Q363" s="136"/>
      <c r="R363" s="136"/>
      <c r="S363" s="136"/>
      <c r="T363" s="136"/>
      <c r="U363" s="136"/>
      <c r="V363" s="136"/>
      <c r="W363" s="136"/>
      <c r="X363" s="136"/>
      <c r="Y363" s="136"/>
      <c r="Z363" s="136"/>
    </row>
    <row r="364">
      <c r="A364" s="134"/>
      <c r="B364" s="134"/>
      <c r="C364" s="134"/>
      <c r="D364" s="134"/>
      <c r="E364" s="134"/>
      <c r="F364" s="135"/>
      <c r="G364" s="135"/>
      <c r="H364" s="134"/>
      <c r="I364" s="134"/>
      <c r="J364" s="135"/>
      <c r="K364" s="135"/>
      <c r="L364" s="136"/>
      <c r="M364" s="136"/>
      <c r="N364" s="136"/>
      <c r="O364" s="136"/>
      <c r="P364" s="136"/>
      <c r="Q364" s="136"/>
      <c r="R364" s="136"/>
      <c r="S364" s="136"/>
      <c r="T364" s="136"/>
      <c r="U364" s="136"/>
      <c r="V364" s="136"/>
      <c r="W364" s="136"/>
      <c r="X364" s="136"/>
      <c r="Y364" s="136"/>
      <c r="Z364" s="136"/>
    </row>
    <row r="365">
      <c r="A365" s="134"/>
      <c r="B365" s="134"/>
      <c r="C365" s="134"/>
      <c r="D365" s="134"/>
      <c r="E365" s="134"/>
      <c r="F365" s="135"/>
      <c r="G365" s="135"/>
      <c r="H365" s="134"/>
      <c r="I365" s="134"/>
      <c r="J365" s="135"/>
      <c r="K365" s="135"/>
      <c r="L365" s="136"/>
      <c r="M365" s="136"/>
      <c r="N365" s="136"/>
      <c r="O365" s="136"/>
      <c r="P365" s="136"/>
      <c r="Q365" s="136"/>
      <c r="R365" s="136"/>
      <c r="S365" s="136"/>
      <c r="T365" s="136"/>
      <c r="U365" s="136"/>
      <c r="V365" s="136"/>
      <c r="W365" s="136"/>
      <c r="X365" s="136"/>
      <c r="Y365" s="136"/>
      <c r="Z365" s="136"/>
    </row>
    <row r="366">
      <c r="A366" s="134"/>
      <c r="B366" s="134"/>
      <c r="C366" s="134"/>
      <c r="D366" s="134"/>
      <c r="E366" s="134"/>
      <c r="F366" s="135"/>
      <c r="G366" s="135"/>
      <c r="H366" s="134"/>
      <c r="I366" s="134"/>
      <c r="J366" s="135"/>
      <c r="K366" s="135"/>
      <c r="L366" s="136"/>
      <c r="M366" s="136"/>
      <c r="N366" s="136"/>
      <c r="O366" s="136"/>
      <c r="P366" s="136"/>
      <c r="Q366" s="136"/>
      <c r="R366" s="136"/>
      <c r="S366" s="136"/>
      <c r="T366" s="136"/>
      <c r="U366" s="136"/>
      <c r="V366" s="136"/>
      <c r="W366" s="136"/>
      <c r="X366" s="136"/>
      <c r="Y366" s="136"/>
      <c r="Z366" s="136"/>
    </row>
    <row r="367">
      <c r="A367" s="134"/>
      <c r="B367" s="134"/>
      <c r="C367" s="134"/>
      <c r="D367" s="134"/>
      <c r="E367" s="134"/>
      <c r="F367" s="135"/>
      <c r="G367" s="135"/>
      <c r="H367" s="134"/>
      <c r="I367" s="134"/>
      <c r="J367" s="135"/>
      <c r="K367" s="135"/>
      <c r="L367" s="136"/>
      <c r="M367" s="136"/>
      <c r="N367" s="136"/>
      <c r="O367" s="136"/>
      <c r="P367" s="136"/>
      <c r="Q367" s="136"/>
      <c r="R367" s="136"/>
      <c r="S367" s="136"/>
      <c r="T367" s="136"/>
      <c r="U367" s="136"/>
      <c r="V367" s="136"/>
      <c r="W367" s="136"/>
      <c r="X367" s="136"/>
      <c r="Y367" s="136"/>
      <c r="Z367" s="136"/>
    </row>
    <row r="368">
      <c r="A368" s="134"/>
      <c r="B368" s="134"/>
      <c r="C368" s="134"/>
      <c r="D368" s="134"/>
      <c r="E368" s="134"/>
      <c r="F368" s="135"/>
      <c r="G368" s="135"/>
      <c r="H368" s="134"/>
      <c r="I368" s="134"/>
      <c r="J368" s="135"/>
      <c r="K368" s="135"/>
      <c r="L368" s="136"/>
      <c r="M368" s="136"/>
      <c r="N368" s="136"/>
      <c r="O368" s="136"/>
      <c r="P368" s="136"/>
      <c r="Q368" s="136"/>
      <c r="R368" s="136"/>
      <c r="S368" s="136"/>
      <c r="T368" s="136"/>
      <c r="U368" s="136"/>
      <c r="V368" s="136"/>
      <c r="W368" s="136"/>
      <c r="X368" s="136"/>
      <c r="Y368" s="136"/>
      <c r="Z368" s="136"/>
    </row>
    <row r="369">
      <c r="A369" s="134"/>
      <c r="B369" s="134"/>
      <c r="C369" s="134"/>
      <c r="D369" s="134"/>
      <c r="E369" s="134"/>
      <c r="F369" s="135"/>
      <c r="G369" s="135"/>
      <c r="H369" s="134"/>
      <c r="I369" s="134"/>
      <c r="J369" s="135"/>
      <c r="K369" s="135"/>
      <c r="L369" s="136"/>
      <c r="M369" s="136"/>
      <c r="N369" s="136"/>
      <c r="O369" s="136"/>
      <c r="P369" s="136"/>
      <c r="Q369" s="136"/>
      <c r="R369" s="136"/>
      <c r="S369" s="136"/>
      <c r="T369" s="136"/>
      <c r="U369" s="136"/>
      <c r="V369" s="136"/>
      <c r="W369" s="136"/>
      <c r="X369" s="136"/>
      <c r="Y369" s="136"/>
      <c r="Z369" s="136"/>
    </row>
    <row r="370">
      <c r="A370" s="134"/>
      <c r="B370" s="134"/>
      <c r="C370" s="134"/>
      <c r="D370" s="134"/>
      <c r="E370" s="134"/>
      <c r="F370" s="135"/>
      <c r="G370" s="135"/>
      <c r="H370" s="134"/>
      <c r="I370" s="134"/>
      <c r="J370" s="135"/>
      <c r="K370" s="135"/>
      <c r="L370" s="136"/>
      <c r="M370" s="136"/>
      <c r="N370" s="136"/>
      <c r="O370" s="136"/>
      <c r="P370" s="136"/>
      <c r="Q370" s="136"/>
      <c r="R370" s="136"/>
      <c r="S370" s="136"/>
      <c r="T370" s="136"/>
      <c r="U370" s="136"/>
      <c r="V370" s="136"/>
      <c r="W370" s="136"/>
      <c r="X370" s="136"/>
      <c r="Y370" s="136"/>
      <c r="Z370" s="136"/>
    </row>
    <row r="371">
      <c r="A371" s="134"/>
      <c r="B371" s="134"/>
      <c r="C371" s="134"/>
      <c r="D371" s="134"/>
      <c r="E371" s="134"/>
      <c r="F371" s="135"/>
      <c r="G371" s="135"/>
      <c r="H371" s="134"/>
      <c r="I371" s="134"/>
      <c r="J371" s="135"/>
      <c r="K371" s="135"/>
      <c r="L371" s="136"/>
      <c r="M371" s="136"/>
      <c r="N371" s="136"/>
      <c r="O371" s="136"/>
      <c r="P371" s="136"/>
      <c r="Q371" s="136"/>
      <c r="R371" s="136"/>
      <c r="S371" s="136"/>
      <c r="T371" s="136"/>
      <c r="U371" s="136"/>
      <c r="V371" s="136"/>
      <c r="W371" s="136"/>
      <c r="X371" s="136"/>
      <c r="Y371" s="136"/>
      <c r="Z371" s="136"/>
    </row>
    <row r="372">
      <c r="A372" s="134"/>
      <c r="B372" s="134"/>
      <c r="C372" s="134"/>
      <c r="D372" s="134"/>
      <c r="E372" s="134"/>
      <c r="F372" s="135"/>
      <c r="G372" s="135"/>
      <c r="H372" s="134"/>
      <c r="I372" s="134"/>
      <c r="J372" s="135"/>
      <c r="K372" s="135"/>
      <c r="L372" s="136"/>
      <c r="M372" s="136"/>
      <c r="N372" s="136"/>
      <c r="O372" s="136"/>
      <c r="P372" s="136"/>
      <c r="Q372" s="136"/>
      <c r="R372" s="136"/>
      <c r="S372" s="136"/>
      <c r="T372" s="136"/>
      <c r="U372" s="136"/>
      <c r="V372" s="136"/>
      <c r="W372" s="136"/>
      <c r="X372" s="136"/>
      <c r="Y372" s="136"/>
      <c r="Z372" s="136"/>
    </row>
    <row r="373">
      <c r="A373" s="134"/>
      <c r="B373" s="134"/>
      <c r="C373" s="134"/>
      <c r="D373" s="134"/>
      <c r="E373" s="134"/>
      <c r="F373" s="135"/>
      <c r="G373" s="135"/>
      <c r="H373" s="134"/>
      <c r="I373" s="134"/>
      <c r="J373" s="135"/>
      <c r="K373" s="135"/>
      <c r="L373" s="136"/>
      <c r="M373" s="136"/>
      <c r="N373" s="136"/>
      <c r="O373" s="136"/>
      <c r="P373" s="136"/>
      <c r="Q373" s="136"/>
      <c r="R373" s="136"/>
      <c r="S373" s="136"/>
      <c r="T373" s="136"/>
      <c r="U373" s="136"/>
      <c r="V373" s="136"/>
      <c r="W373" s="136"/>
      <c r="X373" s="136"/>
      <c r="Y373" s="136"/>
      <c r="Z373" s="136"/>
    </row>
    <row r="374">
      <c r="A374" s="134"/>
      <c r="B374" s="134"/>
      <c r="C374" s="134"/>
      <c r="D374" s="134"/>
      <c r="E374" s="134"/>
      <c r="F374" s="135"/>
      <c r="G374" s="135"/>
      <c r="H374" s="134"/>
      <c r="I374" s="134"/>
      <c r="J374" s="135"/>
      <c r="K374" s="135"/>
      <c r="L374" s="136"/>
      <c r="M374" s="136"/>
      <c r="N374" s="136"/>
      <c r="O374" s="136"/>
      <c r="P374" s="136"/>
      <c r="Q374" s="136"/>
      <c r="R374" s="136"/>
      <c r="S374" s="136"/>
      <c r="T374" s="136"/>
      <c r="U374" s="136"/>
      <c r="V374" s="136"/>
      <c r="W374" s="136"/>
      <c r="X374" s="136"/>
      <c r="Y374" s="136"/>
      <c r="Z374" s="136"/>
    </row>
    <row r="375">
      <c r="A375" s="134"/>
      <c r="B375" s="134"/>
      <c r="C375" s="134"/>
      <c r="D375" s="134"/>
      <c r="E375" s="134"/>
      <c r="F375" s="135"/>
      <c r="G375" s="135"/>
      <c r="H375" s="134"/>
      <c r="I375" s="134"/>
      <c r="J375" s="135"/>
      <c r="K375" s="135"/>
      <c r="L375" s="136"/>
      <c r="M375" s="136"/>
      <c r="N375" s="136"/>
      <c r="O375" s="136"/>
      <c r="P375" s="136"/>
      <c r="Q375" s="136"/>
      <c r="R375" s="136"/>
      <c r="S375" s="136"/>
      <c r="T375" s="136"/>
      <c r="U375" s="136"/>
      <c r="V375" s="136"/>
      <c r="W375" s="136"/>
      <c r="X375" s="136"/>
      <c r="Y375" s="136"/>
      <c r="Z375" s="136"/>
    </row>
    <row r="376">
      <c r="A376" s="134"/>
      <c r="B376" s="134"/>
      <c r="C376" s="134"/>
      <c r="D376" s="134"/>
      <c r="E376" s="134"/>
      <c r="F376" s="135"/>
      <c r="G376" s="135"/>
      <c r="H376" s="134"/>
      <c r="I376" s="134"/>
      <c r="J376" s="135"/>
      <c r="K376" s="135"/>
      <c r="L376" s="136"/>
      <c r="M376" s="136"/>
      <c r="N376" s="136"/>
      <c r="O376" s="136"/>
      <c r="P376" s="136"/>
      <c r="Q376" s="136"/>
      <c r="R376" s="136"/>
      <c r="S376" s="136"/>
      <c r="T376" s="136"/>
      <c r="U376" s="136"/>
      <c r="V376" s="136"/>
      <c r="W376" s="136"/>
      <c r="X376" s="136"/>
      <c r="Y376" s="136"/>
      <c r="Z376" s="136"/>
    </row>
    <row r="377">
      <c r="A377" s="134"/>
      <c r="B377" s="134"/>
      <c r="C377" s="134"/>
      <c r="D377" s="134"/>
      <c r="E377" s="134"/>
      <c r="F377" s="135"/>
      <c r="G377" s="135"/>
      <c r="H377" s="134"/>
      <c r="I377" s="134"/>
      <c r="J377" s="135"/>
      <c r="K377" s="135"/>
      <c r="L377" s="136"/>
      <c r="M377" s="136"/>
      <c r="N377" s="136"/>
      <c r="O377" s="136"/>
      <c r="P377" s="136"/>
      <c r="Q377" s="136"/>
      <c r="R377" s="136"/>
      <c r="S377" s="136"/>
      <c r="T377" s="136"/>
      <c r="U377" s="136"/>
      <c r="V377" s="136"/>
      <c r="W377" s="136"/>
      <c r="X377" s="136"/>
      <c r="Y377" s="136"/>
      <c r="Z377" s="136"/>
    </row>
    <row r="378">
      <c r="A378" s="134"/>
      <c r="B378" s="134"/>
      <c r="C378" s="134"/>
      <c r="D378" s="134"/>
      <c r="E378" s="134"/>
      <c r="F378" s="135"/>
      <c r="G378" s="135"/>
      <c r="H378" s="134"/>
      <c r="I378" s="134"/>
      <c r="J378" s="135"/>
      <c r="K378" s="135"/>
      <c r="L378" s="136"/>
      <c r="M378" s="136"/>
      <c r="N378" s="136"/>
      <c r="O378" s="136"/>
      <c r="P378" s="136"/>
      <c r="Q378" s="136"/>
      <c r="R378" s="136"/>
      <c r="S378" s="136"/>
      <c r="T378" s="136"/>
      <c r="U378" s="136"/>
      <c r="V378" s="136"/>
      <c r="W378" s="136"/>
      <c r="X378" s="136"/>
      <c r="Y378" s="136"/>
      <c r="Z378" s="136"/>
    </row>
    <row r="379">
      <c r="A379" s="134"/>
      <c r="B379" s="134"/>
      <c r="C379" s="134"/>
      <c r="D379" s="134"/>
      <c r="E379" s="134"/>
      <c r="F379" s="135"/>
      <c r="G379" s="135"/>
      <c r="H379" s="134"/>
      <c r="I379" s="134"/>
      <c r="J379" s="135"/>
      <c r="K379" s="135"/>
      <c r="L379" s="136"/>
      <c r="M379" s="136"/>
      <c r="N379" s="136"/>
      <c r="O379" s="136"/>
      <c r="P379" s="136"/>
      <c r="Q379" s="136"/>
      <c r="R379" s="136"/>
      <c r="S379" s="136"/>
      <c r="T379" s="136"/>
      <c r="U379" s="136"/>
      <c r="V379" s="136"/>
      <c r="W379" s="136"/>
      <c r="X379" s="136"/>
      <c r="Y379" s="136"/>
      <c r="Z379" s="136"/>
    </row>
    <row r="380">
      <c r="A380" s="134"/>
      <c r="B380" s="134"/>
      <c r="C380" s="134"/>
      <c r="D380" s="134"/>
      <c r="E380" s="134"/>
      <c r="F380" s="135"/>
      <c r="G380" s="135"/>
      <c r="H380" s="134"/>
      <c r="I380" s="134"/>
      <c r="J380" s="135"/>
      <c r="K380" s="135"/>
      <c r="L380" s="136"/>
      <c r="M380" s="136"/>
      <c r="N380" s="136"/>
      <c r="O380" s="136"/>
      <c r="P380" s="136"/>
      <c r="Q380" s="136"/>
      <c r="R380" s="136"/>
      <c r="S380" s="136"/>
      <c r="T380" s="136"/>
      <c r="U380" s="136"/>
      <c r="V380" s="136"/>
      <c r="W380" s="136"/>
      <c r="X380" s="136"/>
      <c r="Y380" s="136"/>
      <c r="Z380" s="136"/>
    </row>
    <row r="381">
      <c r="A381" s="134"/>
      <c r="B381" s="134"/>
      <c r="C381" s="134"/>
      <c r="D381" s="134"/>
      <c r="E381" s="134"/>
      <c r="F381" s="135"/>
      <c r="G381" s="135"/>
      <c r="H381" s="134"/>
      <c r="I381" s="134"/>
      <c r="J381" s="135"/>
      <c r="K381" s="135"/>
      <c r="L381" s="136"/>
      <c r="M381" s="136"/>
      <c r="N381" s="136"/>
      <c r="O381" s="136"/>
      <c r="P381" s="136"/>
      <c r="Q381" s="136"/>
      <c r="R381" s="136"/>
      <c r="S381" s="136"/>
      <c r="T381" s="136"/>
      <c r="U381" s="136"/>
      <c r="V381" s="136"/>
      <c r="W381" s="136"/>
      <c r="X381" s="136"/>
      <c r="Y381" s="136"/>
      <c r="Z381" s="136"/>
    </row>
    <row r="382">
      <c r="A382" s="134"/>
      <c r="B382" s="134"/>
      <c r="C382" s="134"/>
      <c r="D382" s="134"/>
      <c r="E382" s="134"/>
      <c r="F382" s="135"/>
      <c r="G382" s="135"/>
      <c r="H382" s="134"/>
      <c r="I382" s="134"/>
      <c r="J382" s="135"/>
      <c r="K382" s="135"/>
      <c r="L382" s="136"/>
      <c r="M382" s="136"/>
      <c r="N382" s="136"/>
      <c r="O382" s="136"/>
      <c r="P382" s="136"/>
      <c r="Q382" s="136"/>
      <c r="R382" s="136"/>
      <c r="S382" s="136"/>
      <c r="T382" s="136"/>
      <c r="U382" s="136"/>
      <c r="V382" s="136"/>
      <c r="W382" s="136"/>
      <c r="X382" s="136"/>
      <c r="Y382" s="136"/>
      <c r="Z382" s="136"/>
    </row>
    <row r="383">
      <c r="A383" s="134"/>
      <c r="B383" s="134"/>
      <c r="C383" s="134"/>
      <c r="D383" s="134"/>
      <c r="E383" s="134"/>
      <c r="F383" s="135"/>
      <c r="G383" s="135"/>
      <c r="H383" s="134"/>
      <c r="I383" s="134"/>
      <c r="J383" s="135"/>
      <c r="K383" s="135"/>
      <c r="L383" s="136"/>
      <c r="M383" s="136"/>
      <c r="N383" s="136"/>
      <c r="O383" s="136"/>
      <c r="P383" s="136"/>
      <c r="Q383" s="136"/>
      <c r="R383" s="136"/>
      <c r="S383" s="136"/>
      <c r="T383" s="136"/>
      <c r="U383" s="136"/>
      <c r="V383" s="136"/>
      <c r="W383" s="136"/>
      <c r="X383" s="136"/>
      <c r="Y383" s="136"/>
      <c r="Z383" s="136"/>
    </row>
    <row r="384">
      <c r="A384" s="134"/>
      <c r="B384" s="134"/>
      <c r="C384" s="134"/>
      <c r="D384" s="134"/>
      <c r="E384" s="134"/>
      <c r="F384" s="135"/>
      <c r="G384" s="135"/>
      <c r="H384" s="134"/>
      <c r="I384" s="134"/>
      <c r="J384" s="135"/>
      <c r="K384" s="135"/>
      <c r="L384" s="136"/>
      <c r="M384" s="136"/>
      <c r="N384" s="136"/>
      <c r="O384" s="136"/>
      <c r="P384" s="136"/>
      <c r="Q384" s="136"/>
      <c r="R384" s="136"/>
      <c r="S384" s="136"/>
      <c r="T384" s="136"/>
      <c r="U384" s="136"/>
      <c r="V384" s="136"/>
      <c r="W384" s="136"/>
      <c r="X384" s="136"/>
      <c r="Y384" s="136"/>
      <c r="Z384" s="136"/>
    </row>
    <row r="385">
      <c r="A385" s="134"/>
      <c r="B385" s="134"/>
      <c r="C385" s="134"/>
      <c r="D385" s="134"/>
      <c r="E385" s="134"/>
      <c r="F385" s="135"/>
      <c r="G385" s="135"/>
      <c r="H385" s="134"/>
      <c r="I385" s="134"/>
      <c r="J385" s="135"/>
      <c r="K385" s="135"/>
      <c r="L385" s="136"/>
      <c r="M385" s="136"/>
      <c r="N385" s="136"/>
      <c r="O385" s="136"/>
      <c r="P385" s="136"/>
      <c r="Q385" s="136"/>
      <c r="R385" s="136"/>
      <c r="S385" s="136"/>
      <c r="T385" s="136"/>
      <c r="U385" s="136"/>
      <c r="V385" s="136"/>
      <c r="W385" s="136"/>
      <c r="X385" s="136"/>
      <c r="Y385" s="136"/>
      <c r="Z385" s="136"/>
    </row>
    <row r="386">
      <c r="A386" s="134"/>
      <c r="B386" s="134"/>
      <c r="C386" s="134"/>
      <c r="D386" s="134"/>
      <c r="E386" s="134"/>
      <c r="F386" s="135"/>
      <c r="G386" s="135"/>
      <c r="H386" s="134"/>
      <c r="I386" s="134"/>
      <c r="J386" s="135"/>
      <c r="K386" s="135"/>
      <c r="L386" s="136"/>
      <c r="M386" s="136"/>
      <c r="N386" s="136"/>
      <c r="O386" s="136"/>
      <c r="P386" s="136"/>
      <c r="Q386" s="136"/>
      <c r="R386" s="136"/>
      <c r="S386" s="136"/>
      <c r="T386" s="136"/>
      <c r="U386" s="136"/>
      <c r="V386" s="136"/>
      <c r="W386" s="136"/>
      <c r="X386" s="136"/>
      <c r="Y386" s="136"/>
      <c r="Z386" s="136"/>
    </row>
    <row r="387">
      <c r="A387" s="134"/>
      <c r="B387" s="134"/>
      <c r="C387" s="134"/>
      <c r="D387" s="134"/>
      <c r="E387" s="134"/>
      <c r="F387" s="135"/>
      <c r="G387" s="135"/>
      <c r="H387" s="134"/>
      <c r="I387" s="134"/>
      <c r="J387" s="135"/>
      <c r="K387" s="135"/>
      <c r="L387" s="136"/>
      <c r="M387" s="136"/>
      <c r="N387" s="136"/>
      <c r="O387" s="136"/>
      <c r="P387" s="136"/>
      <c r="Q387" s="136"/>
      <c r="R387" s="136"/>
      <c r="S387" s="136"/>
      <c r="T387" s="136"/>
      <c r="U387" s="136"/>
      <c r="V387" s="136"/>
      <c r="W387" s="136"/>
      <c r="X387" s="136"/>
      <c r="Y387" s="136"/>
      <c r="Z387" s="136"/>
    </row>
    <row r="388">
      <c r="A388" s="134"/>
      <c r="B388" s="134"/>
      <c r="C388" s="134"/>
      <c r="D388" s="134"/>
      <c r="E388" s="134"/>
      <c r="F388" s="135"/>
      <c r="G388" s="135"/>
      <c r="H388" s="134"/>
      <c r="I388" s="134"/>
      <c r="J388" s="135"/>
      <c r="K388" s="135"/>
      <c r="L388" s="136"/>
      <c r="M388" s="136"/>
      <c r="N388" s="136"/>
      <c r="O388" s="136"/>
      <c r="P388" s="136"/>
      <c r="Q388" s="136"/>
      <c r="R388" s="136"/>
      <c r="S388" s="136"/>
      <c r="T388" s="136"/>
      <c r="U388" s="136"/>
      <c r="V388" s="136"/>
      <c r="W388" s="136"/>
      <c r="X388" s="136"/>
      <c r="Y388" s="136"/>
      <c r="Z388" s="136"/>
    </row>
    <row r="389">
      <c r="A389" s="134"/>
      <c r="B389" s="134"/>
      <c r="C389" s="134"/>
      <c r="D389" s="134"/>
      <c r="E389" s="134"/>
      <c r="F389" s="135"/>
      <c r="G389" s="135"/>
      <c r="H389" s="134"/>
      <c r="I389" s="134"/>
      <c r="J389" s="135"/>
      <c r="K389" s="135"/>
      <c r="L389" s="136"/>
      <c r="M389" s="136"/>
      <c r="N389" s="136"/>
      <c r="O389" s="136"/>
      <c r="P389" s="136"/>
      <c r="Q389" s="136"/>
      <c r="R389" s="136"/>
      <c r="S389" s="136"/>
      <c r="T389" s="136"/>
      <c r="U389" s="136"/>
      <c r="V389" s="136"/>
      <c r="W389" s="136"/>
      <c r="X389" s="136"/>
      <c r="Y389" s="136"/>
      <c r="Z389" s="136"/>
    </row>
    <row r="390">
      <c r="A390" s="134"/>
      <c r="B390" s="134"/>
      <c r="C390" s="134"/>
      <c r="D390" s="134"/>
      <c r="E390" s="134"/>
      <c r="F390" s="135"/>
      <c r="G390" s="135"/>
      <c r="H390" s="134"/>
      <c r="I390" s="134"/>
      <c r="J390" s="135"/>
      <c r="K390" s="135"/>
      <c r="L390" s="136"/>
      <c r="M390" s="136"/>
      <c r="N390" s="136"/>
      <c r="O390" s="136"/>
      <c r="P390" s="136"/>
      <c r="Q390" s="136"/>
      <c r="R390" s="136"/>
      <c r="S390" s="136"/>
      <c r="T390" s="136"/>
      <c r="U390" s="136"/>
      <c r="V390" s="136"/>
      <c r="W390" s="136"/>
      <c r="X390" s="136"/>
      <c r="Y390" s="136"/>
      <c r="Z390" s="136"/>
    </row>
    <row r="391">
      <c r="A391" s="134"/>
      <c r="B391" s="134"/>
      <c r="C391" s="134"/>
      <c r="D391" s="134"/>
      <c r="E391" s="134"/>
      <c r="F391" s="135"/>
      <c r="G391" s="135"/>
      <c r="H391" s="134"/>
      <c r="I391" s="134"/>
      <c r="J391" s="135"/>
      <c r="K391" s="135"/>
      <c r="L391" s="136"/>
      <c r="M391" s="136"/>
      <c r="N391" s="136"/>
      <c r="O391" s="136"/>
      <c r="P391" s="136"/>
      <c r="Q391" s="136"/>
      <c r="R391" s="136"/>
      <c r="S391" s="136"/>
      <c r="T391" s="136"/>
      <c r="U391" s="136"/>
      <c r="V391" s="136"/>
      <c r="W391" s="136"/>
      <c r="X391" s="136"/>
      <c r="Y391" s="136"/>
      <c r="Z391" s="136"/>
    </row>
    <row r="392">
      <c r="A392" s="134"/>
      <c r="B392" s="134"/>
      <c r="C392" s="134"/>
      <c r="D392" s="134"/>
      <c r="E392" s="134"/>
      <c r="F392" s="135"/>
      <c r="G392" s="135"/>
      <c r="H392" s="134"/>
      <c r="I392" s="134"/>
      <c r="J392" s="135"/>
      <c r="K392" s="135"/>
      <c r="L392" s="136"/>
      <c r="M392" s="136"/>
      <c r="N392" s="136"/>
      <c r="O392" s="136"/>
      <c r="P392" s="136"/>
      <c r="Q392" s="136"/>
      <c r="R392" s="136"/>
      <c r="S392" s="136"/>
      <c r="T392" s="136"/>
      <c r="U392" s="136"/>
      <c r="V392" s="136"/>
      <c r="W392" s="136"/>
      <c r="X392" s="136"/>
      <c r="Y392" s="136"/>
      <c r="Z392" s="136"/>
    </row>
    <row r="393">
      <c r="A393" s="134"/>
      <c r="B393" s="134"/>
      <c r="C393" s="134"/>
      <c r="D393" s="134"/>
      <c r="E393" s="134"/>
      <c r="F393" s="135"/>
      <c r="G393" s="135"/>
      <c r="H393" s="134"/>
      <c r="I393" s="134"/>
      <c r="J393" s="135"/>
      <c r="K393" s="135"/>
      <c r="L393" s="136"/>
      <c r="M393" s="136"/>
      <c r="N393" s="136"/>
      <c r="O393" s="136"/>
      <c r="P393" s="136"/>
      <c r="Q393" s="136"/>
      <c r="R393" s="136"/>
      <c r="S393" s="136"/>
      <c r="T393" s="136"/>
      <c r="U393" s="136"/>
      <c r="V393" s="136"/>
      <c r="W393" s="136"/>
      <c r="X393" s="136"/>
      <c r="Y393" s="136"/>
      <c r="Z393" s="136"/>
    </row>
    <row r="394">
      <c r="A394" s="134"/>
      <c r="B394" s="134"/>
      <c r="C394" s="134"/>
      <c r="D394" s="134"/>
      <c r="E394" s="134"/>
      <c r="F394" s="135"/>
      <c r="G394" s="135"/>
      <c r="H394" s="134"/>
      <c r="I394" s="134"/>
      <c r="J394" s="135"/>
      <c r="K394" s="135"/>
      <c r="L394" s="136"/>
      <c r="M394" s="136"/>
      <c r="N394" s="136"/>
      <c r="O394" s="136"/>
      <c r="P394" s="136"/>
      <c r="Q394" s="136"/>
      <c r="R394" s="136"/>
      <c r="S394" s="136"/>
      <c r="T394" s="136"/>
      <c r="U394" s="136"/>
      <c r="V394" s="136"/>
      <c r="W394" s="136"/>
      <c r="X394" s="136"/>
      <c r="Y394" s="136"/>
      <c r="Z394" s="136"/>
    </row>
    <row r="395">
      <c r="A395" s="134"/>
      <c r="B395" s="134"/>
      <c r="C395" s="134"/>
      <c r="D395" s="134"/>
      <c r="E395" s="134"/>
      <c r="F395" s="135"/>
      <c r="G395" s="135"/>
      <c r="H395" s="134"/>
      <c r="I395" s="134"/>
      <c r="J395" s="135"/>
      <c r="K395" s="135"/>
      <c r="L395" s="136"/>
      <c r="M395" s="136"/>
      <c r="N395" s="136"/>
      <c r="O395" s="136"/>
      <c r="P395" s="136"/>
      <c r="Q395" s="136"/>
      <c r="R395" s="136"/>
      <c r="S395" s="136"/>
      <c r="T395" s="136"/>
      <c r="U395" s="136"/>
      <c r="V395" s="136"/>
      <c r="W395" s="136"/>
      <c r="X395" s="136"/>
      <c r="Y395" s="136"/>
      <c r="Z395" s="136"/>
    </row>
    <row r="396">
      <c r="A396" s="134"/>
      <c r="B396" s="134"/>
      <c r="C396" s="134"/>
      <c r="D396" s="134"/>
      <c r="E396" s="134"/>
      <c r="F396" s="135"/>
      <c r="G396" s="135"/>
      <c r="H396" s="134"/>
      <c r="I396" s="134"/>
      <c r="J396" s="135"/>
      <c r="K396" s="135"/>
      <c r="L396" s="136"/>
      <c r="M396" s="136"/>
      <c r="N396" s="136"/>
      <c r="O396" s="136"/>
      <c r="P396" s="136"/>
      <c r="Q396" s="136"/>
      <c r="R396" s="136"/>
      <c r="S396" s="136"/>
      <c r="T396" s="136"/>
      <c r="U396" s="136"/>
      <c r="V396" s="136"/>
      <c r="W396" s="136"/>
      <c r="X396" s="136"/>
      <c r="Y396" s="136"/>
      <c r="Z396" s="136"/>
    </row>
    <row r="397">
      <c r="A397" s="134"/>
      <c r="B397" s="134"/>
      <c r="C397" s="134"/>
      <c r="D397" s="134"/>
      <c r="E397" s="134"/>
      <c r="F397" s="135"/>
      <c r="G397" s="135"/>
      <c r="H397" s="134"/>
      <c r="I397" s="134"/>
      <c r="J397" s="135"/>
      <c r="K397" s="135"/>
      <c r="L397" s="136"/>
      <c r="M397" s="136"/>
      <c r="N397" s="136"/>
      <c r="O397" s="136"/>
      <c r="P397" s="136"/>
      <c r="Q397" s="136"/>
      <c r="R397" s="136"/>
      <c r="S397" s="136"/>
      <c r="T397" s="136"/>
      <c r="U397" s="136"/>
      <c r="V397" s="136"/>
      <c r="W397" s="136"/>
      <c r="X397" s="136"/>
      <c r="Y397" s="136"/>
      <c r="Z397" s="136"/>
    </row>
    <row r="398">
      <c r="A398" s="134"/>
      <c r="B398" s="134"/>
      <c r="C398" s="134"/>
      <c r="D398" s="134"/>
      <c r="E398" s="134"/>
      <c r="F398" s="135"/>
      <c r="G398" s="135"/>
      <c r="H398" s="134"/>
      <c r="I398" s="134"/>
      <c r="J398" s="135"/>
      <c r="K398" s="135"/>
      <c r="L398" s="136"/>
      <c r="M398" s="136"/>
      <c r="N398" s="136"/>
      <c r="O398" s="136"/>
      <c r="P398" s="136"/>
      <c r="Q398" s="136"/>
      <c r="R398" s="136"/>
      <c r="S398" s="136"/>
      <c r="T398" s="136"/>
      <c r="U398" s="136"/>
      <c r="V398" s="136"/>
      <c r="W398" s="136"/>
      <c r="X398" s="136"/>
      <c r="Y398" s="136"/>
      <c r="Z398" s="136"/>
    </row>
    <row r="399">
      <c r="A399" s="134"/>
      <c r="B399" s="134"/>
      <c r="C399" s="134"/>
      <c r="D399" s="134"/>
      <c r="E399" s="134"/>
      <c r="F399" s="135"/>
      <c r="G399" s="135"/>
      <c r="H399" s="134"/>
      <c r="I399" s="134"/>
      <c r="J399" s="135"/>
      <c r="K399" s="135"/>
      <c r="L399" s="136"/>
      <c r="M399" s="136"/>
      <c r="N399" s="136"/>
      <c r="O399" s="136"/>
      <c r="P399" s="136"/>
      <c r="Q399" s="136"/>
      <c r="R399" s="136"/>
      <c r="S399" s="136"/>
      <c r="T399" s="136"/>
      <c r="U399" s="136"/>
      <c r="V399" s="136"/>
      <c r="W399" s="136"/>
      <c r="X399" s="136"/>
      <c r="Y399" s="136"/>
      <c r="Z399" s="136"/>
    </row>
    <row r="400">
      <c r="A400" s="134"/>
      <c r="B400" s="134"/>
      <c r="C400" s="134"/>
      <c r="D400" s="134"/>
      <c r="E400" s="134"/>
      <c r="F400" s="135"/>
      <c r="G400" s="135"/>
      <c r="H400" s="134"/>
      <c r="I400" s="134"/>
      <c r="J400" s="135"/>
      <c r="K400" s="135"/>
      <c r="L400" s="136"/>
      <c r="M400" s="136"/>
      <c r="N400" s="136"/>
      <c r="O400" s="136"/>
      <c r="P400" s="136"/>
      <c r="Q400" s="136"/>
      <c r="R400" s="136"/>
      <c r="S400" s="136"/>
      <c r="T400" s="136"/>
      <c r="U400" s="136"/>
      <c r="V400" s="136"/>
      <c r="W400" s="136"/>
      <c r="X400" s="136"/>
      <c r="Y400" s="136"/>
      <c r="Z400" s="136"/>
    </row>
    <row r="401">
      <c r="A401" s="134"/>
      <c r="B401" s="134"/>
      <c r="C401" s="134"/>
      <c r="D401" s="134"/>
      <c r="E401" s="134"/>
      <c r="F401" s="135"/>
      <c r="G401" s="135"/>
      <c r="H401" s="134"/>
      <c r="I401" s="134"/>
      <c r="J401" s="135"/>
      <c r="K401" s="135"/>
      <c r="L401" s="136"/>
      <c r="M401" s="136"/>
      <c r="N401" s="136"/>
      <c r="O401" s="136"/>
      <c r="P401" s="136"/>
      <c r="Q401" s="136"/>
      <c r="R401" s="136"/>
      <c r="S401" s="136"/>
      <c r="T401" s="136"/>
      <c r="U401" s="136"/>
      <c r="V401" s="136"/>
      <c r="W401" s="136"/>
      <c r="X401" s="136"/>
      <c r="Y401" s="136"/>
      <c r="Z401" s="136"/>
    </row>
    <row r="402">
      <c r="A402" s="134"/>
      <c r="B402" s="134"/>
      <c r="C402" s="134"/>
      <c r="D402" s="134"/>
      <c r="E402" s="134"/>
      <c r="F402" s="135"/>
      <c r="G402" s="135"/>
      <c r="H402" s="134"/>
      <c r="I402" s="134"/>
      <c r="J402" s="135"/>
      <c r="K402" s="135"/>
      <c r="L402" s="136"/>
      <c r="M402" s="136"/>
      <c r="N402" s="136"/>
      <c r="O402" s="136"/>
      <c r="P402" s="136"/>
      <c r="Q402" s="136"/>
      <c r="R402" s="136"/>
      <c r="S402" s="136"/>
      <c r="T402" s="136"/>
      <c r="U402" s="136"/>
      <c r="V402" s="136"/>
      <c r="W402" s="136"/>
      <c r="X402" s="136"/>
      <c r="Y402" s="136"/>
      <c r="Z402" s="136"/>
    </row>
    <row r="403">
      <c r="A403" s="134"/>
      <c r="B403" s="134"/>
      <c r="C403" s="134"/>
      <c r="D403" s="134"/>
      <c r="E403" s="134"/>
      <c r="F403" s="135"/>
      <c r="G403" s="135"/>
      <c r="H403" s="134"/>
      <c r="I403" s="134"/>
      <c r="J403" s="135"/>
      <c r="K403" s="135"/>
      <c r="L403" s="136"/>
      <c r="M403" s="136"/>
      <c r="N403" s="136"/>
      <c r="O403" s="136"/>
      <c r="P403" s="136"/>
      <c r="Q403" s="136"/>
      <c r="R403" s="136"/>
      <c r="S403" s="136"/>
      <c r="T403" s="136"/>
      <c r="U403" s="136"/>
      <c r="V403" s="136"/>
      <c r="W403" s="136"/>
      <c r="X403" s="136"/>
      <c r="Y403" s="136"/>
      <c r="Z403" s="136"/>
    </row>
    <row r="404">
      <c r="A404" s="134"/>
      <c r="B404" s="134"/>
      <c r="C404" s="134"/>
      <c r="D404" s="134"/>
      <c r="E404" s="134"/>
      <c r="F404" s="135"/>
      <c r="G404" s="135"/>
      <c r="H404" s="134"/>
      <c r="I404" s="134"/>
      <c r="J404" s="135"/>
      <c r="K404" s="135"/>
      <c r="L404" s="136"/>
      <c r="M404" s="136"/>
      <c r="N404" s="136"/>
      <c r="O404" s="136"/>
      <c r="P404" s="136"/>
      <c r="Q404" s="136"/>
      <c r="R404" s="136"/>
      <c r="S404" s="136"/>
      <c r="T404" s="136"/>
      <c r="U404" s="136"/>
      <c r="V404" s="136"/>
      <c r="W404" s="136"/>
      <c r="X404" s="136"/>
      <c r="Y404" s="136"/>
      <c r="Z404" s="136"/>
    </row>
    <row r="405">
      <c r="A405" s="134"/>
      <c r="B405" s="134"/>
      <c r="C405" s="134"/>
      <c r="D405" s="134"/>
      <c r="E405" s="134"/>
      <c r="F405" s="135"/>
      <c r="G405" s="135"/>
      <c r="H405" s="134"/>
      <c r="I405" s="134"/>
      <c r="J405" s="135"/>
      <c r="K405" s="135"/>
      <c r="L405" s="136"/>
      <c r="M405" s="136"/>
      <c r="N405" s="136"/>
      <c r="O405" s="136"/>
      <c r="P405" s="136"/>
      <c r="Q405" s="136"/>
      <c r="R405" s="136"/>
      <c r="S405" s="136"/>
      <c r="T405" s="136"/>
      <c r="U405" s="136"/>
      <c r="V405" s="136"/>
      <c r="W405" s="136"/>
      <c r="X405" s="136"/>
      <c r="Y405" s="136"/>
      <c r="Z405" s="136"/>
    </row>
    <row r="406">
      <c r="A406" s="134"/>
      <c r="B406" s="134"/>
      <c r="C406" s="134"/>
      <c r="D406" s="134"/>
      <c r="E406" s="134"/>
      <c r="F406" s="135"/>
      <c r="G406" s="135"/>
      <c r="H406" s="134"/>
      <c r="I406" s="134"/>
      <c r="J406" s="135"/>
      <c r="K406" s="135"/>
      <c r="L406" s="136"/>
      <c r="M406" s="136"/>
      <c r="N406" s="136"/>
      <c r="O406" s="136"/>
      <c r="P406" s="136"/>
      <c r="Q406" s="136"/>
      <c r="R406" s="136"/>
      <c r="S406" s="136"/>
      <c r="T406" s="136"/>
      <c r="U406" s="136"/>
      <c r="V406" s="136"/>
      <c r="W406" s="136"/>
      <c r="X406" s="136"/>
      <c r="Y406" s="136"/>
      <c r="Z406" s="136"/>
    </row>
    <row r="407">
      <c r="A407" s="134"/>
      <c r="B407" s="134"/>
      <c r="C407" s="134"/>
      <c r="D407" s="134"/>
      <c r="E407" s="134"/>
      <c r="F407" s="135"/>
      <c r="G407" s="135"/>
      <c r="H407" s="134"/>
      <c r="I407" s="134"/>
      <c r="J407" s="135"/>
      <c r="K407" s="135"/>
      <c r="L407" s="136"/>
      <c r="M407" s="136"/>
      <c r="N407" s="136"/>
      <c r="O407" s="136"/>
      <c r="P407" s="136"/>
      <c r="Q407" s="136"/>
      <c r="R407" s="136"/>
      <c r="S407" s="136"/>
      <c r="T407" s="136"/>
      <c r="U407" s="136"/>
      <c r="V407" s="136"/>
      <c r="W407" s="136"/>
      <c r="X407" s="136"/>
      <c r="Y407" s="136"/>
      <c r="Z407" s="136"/>
    </row>
    <row r="408">
      <c r="A408" s="134"/>
      <c r="B408" s="134"/>
      <c r="C408" s="134"/>
      <c r="D408" s="134"/>
      <c r="E408" s="134"/>
      <c r="F408" s="135"/>
      <c r="G408" s="135"/>
      <c r="H408" s="134"/>
      <c r="I408" s="134"/>
      <c r="J408" s="135"/>
      <c r="K408" s="135"/>
      <c r="L408" s="136"/>
      <c r="M408" s="136"/>
      <c r="N408" s="136"/>
      <c r="O408" s="136"/>
      <c r="P408" s="136"/>
      <c r="Q408" s="136"/>
      <c r="R408" s="136"/>
      <c r="S408" s="136"/>
      <c r="T408" s="136"/>
      <c r="U408" s="136"/>
      <c r="V408" s="136"/>
      <c r="W408" s="136"/>
      <c r="X408" s="136"/>
      <c r="Y408" s="136"/>
      <c r="Z408" s="136"/>
    </row>
    <row r="409">
      <c r="A409" s="134"/>
      <c r="B409" s="134"/>
      <c r="C409" s="134"/>
      <c r="D409" s="134"/>
      <c r="E409" s="134"/>
      <c r="F409" s="135"/>
      <c r="G409" s="135"/>
      <c r="H409" s="134"/>
      <c r="I409" s="134"/>
      <c r="J409" s="135"/>
      <c r="K409" s="135"/>
      <c r="L409" s="136"/>
      <c r="M409" s="136"/>
      <c r="N409" s="136"/>
      <c r="O409" s="136"/>
      <c r="P409" s="136"/>
      <c r="Q409" s="136"/>
      <c r="R409" s="136"/>
      <c r="S409" s="136"/>
      <c r="T409" s="136"/>
      <c r="U409" s="136"/>
      <c r="V409" s="136"/>
      <c r="W409" s="136"/>
      <c r="X409" s="136"/>
      <c r="Y409" s="136"/>
      <c r="Z409" s="136"/>
    </row>
    <row r="410">
      <c r="A410" s="134"/>
      <c r="B410" s="134"/>
      <c r="C410" s="134"/>
      <c r="D410" s="134"/>
      <c r="E410" s="134"/>
      <c r="F410" s="135"/>
      <c r="G410" s="135"/>
      <c r="H410" s="134"/>
      <c r="I410" s="134"/>
      <c r="J410" s="135"/>
      <c r="K410" s="135"/>
      <c r="L410" s="136"/>
      <c r="M410" s="136"/>
      <c r="N410" s="136"/>
      <c r="O410" s="136"/>
      <c r="P410" s="136"/>
      <c r="Q410" s="136"/>
      <c r="R410" s="136"/>
      <c r="S410" s="136"/>
      <c r="T410" s="136"/>
      <c r="U410" s="136"/>
      <c r="V410" s="136"/>
      <c r="W410" s="136"/>
      <c r="X410" s="136"/>
      <c r="Y410" s="136"/>
      <c r="Z410" s="136"/>
    </row>
    <row r="411">
      <c r="A411" s="134"/>
      <c r="B411" s="134"/>
      <c r="C411" s="134"/>
      <c r="D411" s="134"/>
      <c r="E411" s="134"/>
      <c r="F411" s="135"/>
      <c r="G411" s="135"/>
      <c r="H411" s="134"/>
      <c r="I411" s="134"/>
      <c r="J411" s="135"/>
      <c r="K411" s="135"/>
      <c r="L411" s="136"/>
      <c r="M411" s="136"/>
      <c r="N411" s="136"/>
      <c r="O411" s="136"/>
      <c r="P411" s="136"/>
      <c r="Q411" s="136"/>
      <c r="R411" s="136"/>
      <c r="S411" s="136"/>
      <c r="T411" s="136"/>
      <c r="U411" s="136"/>
      <c r="V411" s="136"/>
      <c r="W411" s="136"/>
      <c r="X411" s="136"/>
      <c r="Y411" s="136"/>
      <c r="Z411" s="136"/>
    </row>
    <row r="412">
      <c r="A412" s="134"/>
      <c r="B412" s="134"/>
      <c r="C412" s="134"/>
      <c r="D412" s="134"/>
      <c r="E412" s="134"/>
      <c r="F412" s="135"/>
      <c r="G412" s="135"/>
      <c r="H412" s="134"/>
      <c r="I412" s="134"/>
      <c r="J412" s="135"/>
      <c r="K412" s="135"/>
      <c r="L412" s="136"/>
      <c r="M412" s="136"/>
      <c r="N412" s="136"/>
      <c r="O412" s="136"/>
      <c r="P412" s="136"/>
      <c r="Q412" s="136"/>
      <c r="R412" s="136"/>
      <c r="S412" s="136"/>
      <c r="T412" s="136"/>
      <c r="U412" s="136"/>
      <c r="V412" s="136"/>
      <c r="W412" s="136"/>
      <c r="X412" s="136"/>
      <c r="Y412" s="136"/>
      <c r="Z412" s="136"/>
    </row>
    <row r="413">
      <c r="A413" s="134"/>
      <c r="B413" s="134"/>
      <c r="C413" s="134"/>
      <c r="D413" s="134"/>
      <c r="E413" s="134"/>
      <c r="F413" s="135"/>
      <c r="G413" s="135"/>
      <c r="H413" s="134"/>
      <c r="I413" s="134"/>
      <c r="J413" s="135"/>
      <c r="K413" s="135"/>
      <c r="L413" s="136"/>
      <c r="M413" s="136"/>
      <c r="N413" s="136"/>
      <c r="O413" s="136"/>
      <c r="P413" s="136"/>
      <c r="Q413" s="136"/>
      <c r="R413" s="136"/>
      <c r="S413" s="136"/>
      <c r="T413" s="136"/>
      <c r="U413" s="136"/>
      <c r="V413" s="136"/>
      <c r="W413" s="136"/>
      <c r="X413" s="136"/>
      <c r="Y413" s="136"/>
      <c r="Z413" s="136"/>
    </row>
    <row r="414">
      <c r="A414" s="134"/>
      <c r="B414" s="134"/>
      <c r="C414" s="134"/>
      <c r="D414" s="134"/>
      <c r="E414" s="134"/>
      <c r="F414" s="135"/>
      <c r="G414" s="135"/>
      <c r="H414" s="134"/>
      <c r="I414" s="134"/>
      <c r="J414" s="135"/>
      <c r="K414" s="135"/>
      <c r="L414" s="136"/>
      <c r="M414" s="136"/>
      <c r="N414" s="136"/>
      <c r="O414" s="136"/>
      <c r="P414" s="136"/>
      <c r="Q414" s="136"/>
      <c r="R414" s="136"/>
      <c r="S414" s="136"/>
      <c r="T414" s="136"/>
      <c r="U414" s="136"/>
      <c r="V414" s="136"/>
      <c r="W414" s="136"/>
      <c r="X414" s="136"/>
      <c r="Y414" s="136"/>
      <c r="Z414" s="136"/>
    </row>
    <row r="415">
      <c r="A415" s="134"/>
      <c r="B415" s="134"/>
      <c r="C415" s="134"/>
      <c r="D415" s="134"/>
      <c r="E415" s="134"/>
      <c r="F415" s="135"/>
      <c r="G415" s="135"/>
      <c r="H415" s="134"/>
      <c r="I415" s="134"/>
      <c r="J415" s="135"/>
      <c r="K415" s="135"/>
      <c r="L415" s="136"/>
      <c r="M415" s="136"/>
      <c r="N415" s="136"/>
      <c r="O415" s="136"/>
      <c r="P415" s="136"/>
      <c r="Q415" s="136"/>
      <c r="R415" s="136"/>
      <c r="S415" s="136"/>
      <c r="T415" s="136"/>
      <c r="U415" s="136"/>
      <c r="V415" s="136"/>
      <c r="W415" s="136"/>
      <c r="X415" s="136"/>
      <c r="Y415" s="136"/>
      <c r="Z415" s="136"/>
    </row>
    <row r="416">
      <c r="A416" s="134"/>
      <c r="B416" s="134"/>
      <c r="C416" s="134"/>
      <c r="D416" s="134"/>
      <c r="E416" s="134"/>
      <c r="F416" s="135"/>
      <c r="G416" s="135"/>
      <c r="H416" s="134"/>
      <c r="I416" s="134"/>
      <c r="J416" s="135"/>
      <c r="K416" s="135"/>
      <c r="L416" s="136"/>
      <c r="M416" s="136"/>
      <c r="N416" s="136"/>
      <c r="O416" s="136"/>
      <c r="P416" s="136"/>
      <c r="Q416" s="136"/>
      <c r="R416" s="136"/>
      <c r="S416" s="136"/>
      <c r="T416" s="136"/>
      <c r="U416" s="136"/>
      <c r="V416" s="136"/>
      <c r="W416" s="136"/>
      <c r="X416" s="136"/>
      <c r="Y416" s="136"/>
      <c r="Z416" s="136"/>
    </row>
    <row r="417">
      <c r="A417" s="134"/>
      <c r="B417" s="134"/>
      <c r="C417" s="134"/>
      <c r="D417" s="134"/>
      <c r="E417" s="134"/>
      <c r="F417" s="135"/>
      <c r="G417" s="135"/>
      <c r="H417" s="134"/>
      <c r="I417" s="134"/>
      <c r="J417" s="135"/>
      <c r="K417" s="135"/>
      <c r="L417" s="136"/>
      <c r="M417" s="136"/>
      <c r="N417" s="136"/>
      <c r="O417" s="136"/>
      <c r="P417" s="136"/>
      <c r="Q417" s="136"/>
      <c r="R417" s="136"/>
      <c r="S417" s="136"/>
      <c r="T417" s="136"/>
      <c r="U417" s="136"/>
      <c r="V417" s="136"/>
      <c r="W417" s="136"/>
      <c r="X417" s="136"/>
      <c r="Y417" s="136"/>
      <c r="Z417" s="136"/>
    </row>
    <row r="418">
      <c r="A418" s="134"/>
      <c r="B418" s="134"/>
      <c r="C418" s="134"/>
      <c r="D418" s="134"/>
      <c r="E418" s="134"/>
      <c r="F418" s="135"/>
      <c r="G418" s="135"/>
      <c r="H418" s="134"/>
      <c r="I418" s="134"/>
      <c r="J418" s="135"/>
      <c r="K418" s="135"/>
      <c r="L418" s="136"/>
      <c r="M418" s="136"/>
      <c r="N418" s="136"/>
      <c r="O418" s="136"/>
      <c r="P418" s="136"/>
      <c r="Q418" s="136"/>
      <c r="R418" s="136"/>
      <c r="S418" s="136"/>
      <c r="T418" s="136"/>
      <c r="U418" s="136"/>
      <c r="V418" s="136"/>
      <c r="W418" s="136"/>
      <c r="X418" s="136"/>
      <c r="Y418" s="136"/>
      <c r="Z418" s="136"/>
    </row>
    <row r="419">
      <c r="A419" s="134"/>
      <c r="B419" s="134"/>
      <c r="C419" s="134"/>
      <c r="D419" s="134"/>
      <c r="E419" s="134"/>
      <c r="F419" s="135"/>
      <c r="G419" s="135"/>
      <c r="H419" s="134"/>
      <c r="I419" s="134"/>
      <c r="J419" s="135"/>
      <c r="K419" s="135"/>
      <c r="L419" s="136"/>
      <c r="M419" s="136"/>
      <c r="N419" s="136"/>
      <c r="O419" s="136"/>
      <c r="P419" s="136"/>
      <c r="Q419" s="136"/>
      <c r="R419" s="136"/>
      <c r="S419" s="136"/>
      <c r="T419" s="136"/>
      <c r="U419" s="136"/>
      <c r="V419" s="136"/>
      <c r="W419" s="136"/>
      <c r="X419" s="136"/>
      <c r="Y419" s="136"/>
      <c r="Z419" s="136"/>
    </row>
    <row r="420">
      <c r="A420" s="134"/>
      <c r="B420" s="134"/>
      <c r="C420" s="134"/>
      <c r="D420" s="134"/>
      <c r="E420" s="134"/>
      <c r="F420" s="135"/>
      <c r="G420" s="135"/>
      <c r="H420" s="134"/>
      <c r="I420" s="134"/>
      <c r="J420" s="135"/>
      <c r="K420" s="135"/>
      <c r="L420" s="136"/>
      <c r="M420" s="136"/>
      <c r="N420" s="136"/>
      <c r="O420" s="136"/>
      <c r="P420" s="136"/>
      <c r="Q420" s="136"/>
      <c r="R420" s="136"/>
      <c r="S420" s="136"/>
      <c r="T420" s="136"/>
      <c r="U420" s="136"/>
      <c r="V420" s="136"/>
      <c r="W420" s="136"/>
      <c r="X420" s="136"/>
      <c r="Y420" s="136"/>
      <c r="Z420" s="136"/>
    </row>
    <row r="421">
      <c r="A421" s="134"/>
      <c r="B421" s="134"/>
      <c r="C421" s="134"/>
      <c r="D421" s="134"/>
      <c r="E421" s="134"/>
      <c r="F421" s="135"/>
      <c r="G421" s="135"/>
      <c r="H421" s="134"/>
      <c r="I421" s="134"/>
      <c r="J421" s="135"/>
      <c r="K421" s="135"/>
      <c r="L421" s="136"/>
      <c r="M421" s="136"/>
      <c r="N421" s="136"/>
      <c r="O421" s="136"/>
      <c r="P421" s="136"/>
      <c r="Q421" s="136"/>
      <c r="R421" s="136"/>
      <c r="S421" s="136"/>
      <c r="T421" s="136"/>
      <c r="U421" s="136"/>
      <c r="V421" s="136"/>
      <c r="W421" s="136"/>
      <c r="X421" s="136"/>
      <c r="Y421" s="136"/>
      <c r="Z421" s="136"/>
    </row>
    <row r="422">
      <c r="A422" s="134"/>
      <c r="B422" s="134"/>
      <c r="C422" s="134"/>
      <c r="D422" s="134"/>
      <c r="E422" s="134"/>
      <c r="F422" s="135"/>
      <c r="G422" s="135"/>
      <c r="H422" s="134"/>
      <c r="I422" s="134"/>
      <c r="J422" s="135"/>
      <c r="K422" s="135"/>
      <c r="L422" s="136"/>
      <c r="M422" s="136"/>
      <c r="N422" s="136"/>
      <c r="O422" s="136"/>
      <c r="P422" s="136"/>
      <c r="Q422" s="136"/>
      <c r="R422" s="136"/>
      <c r="S422" s="136"/>
      <c r="T422" s="136"/>
      <c r="U422" s="136"/>
      <c r="V422" s="136"/>
      <c r="W422" s="136"/>
      <c r="X422" s="136"/>
      <c r="Y422" s="136"/>
      <c r="Z422" s="136"/>
    </row>
    <row r="423">
      <c r="A423" s="134"/>
      <c r="B423" s="134"/>
      <c r="C423" s="134"/>
      <c r="D423" s="134"/>
      <c r="E423" s="134"/>
      <c r="F423" s="135"/>
      <c r="G423" s="135"/>
      <c r="H423" s="134"/>
      <c r="I423" s="134"/>
      <c r="J423" s="135"/>
      <c r="K423" s="135"/>
      <c r="L423" s="136"/>
      <c r="M423" s="136"/>
      <c r="N423" s="136"/>
      <c r="O423" s="136"/>
      <c r="P423" s="136"/>
      <c r="Q423" s="136"/>
      <c r="R423" s="136"/>
      <c r="S423" s="136"/>
      <c r="T423" s="136"/>
      <c r="U423" s="136"/>
      <c r="V423" s="136"/>
      <c r="W423" s="136"/>
      <c r="X423" s="136"/>
      <c r="Y423" s="136"/>
      <c r="Z423" s="136"/>
    </row>
    <row r="424">
      <c r="A424" s="134"/>
      <c r="B424" s="134"/>
      <c r="C424" s="134"/>
      <c r="D424" s="134"/>
      <c r="E424" s="134"/>
      <c r="F424" s="135"/>
      <c r="G424" s="135"/>
      <c r="H424" s="134"/>
      <c r="I424" s="134"/>
      <c r="J424" s="135"/>
      <c r="K424" s="135"/>
      <c r="L424" s="136"/>
      <c r="M424" s="136"/>
      <c r="N424" s="136"/>
      <c r="O424" s="136"/>
      <c r="P424" s="136"/>
      <c r="Q424" s="136"/>
      <c r="R424" s="136"/>
      <c r="S424" s="136"/>
      <c r="T424" s="136"/>
      <c r="U424" s="136"/>
      <c r="V424" s="136"/>
      <c r="W424" s="136"/>
      <c r="X424" s="136"/>
      <c r="Y424" s="136"/>
      <c r="Z424" s="136"/>
    </row>
    <row r="425">
      <c r="A425" s="134"/>
      <c r="B425" s="134"/>
      <c r="C425" s="134"/>
      <c r="D425" s="134"/>
      <c r="E425" s="134"/>
      <c r="F425" s="135"/>
      <c r="G425" s="135"/>
      <c r="H425" s="134"/>
      <c r="I425" s="134"/>
      <c r="J425" s="135"/>
      <c r="K425" s="135"/>
      <c r="L425" s="136"/>
      <c r="M425" s="136"/>
      <c r="N425" s="136"/>
      <c r="O425" s="136"/>
      <c r="P425" s="136"/>
      <c r="Q425" s="136"/>
      <c r="R425" s="136"/>
      <c r="S425" s="136"/>
      <c r="T425" s="136"/>
      <c r="U425" s="136"/>
      <c r="V425" s="136"/>
      <c r="W425" s="136"/>
      <c r="X425" s="136"/>
      <c r="Y425" s="136"/>
      <c r="Z425" s="136"/>
    </row>
    <row r="426">
      <c r="A426" s="134"/>
      <c r="B426" s="134"/>
      <c r="C426" s="134"/>
      <c r="D426" s="134"/>
      <c r="E426" s="134"/>
      <c r="F426" s="135"/>
      <c r="G426" s="135"/>
      <c r="H426" s="134"/>
      <c r="I426" s="134"/>
      <c r="J426" s="135"/>
      <c r="K426" s="135"/>
      <c r="L426" s="136"/>
      <c r="M426" s="136"/>
      <c r="N426" s="136"/>
      <c r="O426" s="136"/>
      <c r="P426" s="136"/>
      <c r="Q426" s="136"/>
      <c r="R426" s="136"/>
      <c r="S426" s="136"/>
      <c r="T426" s="136"/>
      <c r="U426" s="136"/>
      <c r="V426" s="136"/>
      <c r="W426" s="136"/>
      <c r="X426" s="136"/>
      <c r="Y426" s="136"/>
      <c r="Z426" s="136"/>
    </row>
    <row r="427">
      <c r="A427" s="134"/>
      <c r="B427" s="134"/>
      <c r="C427" s="134"/>
      <c r="D427" s="134"/>
      <c r="E427" s="134"/>
      <c r="F427" s="135"/>
      <c r="G427" s="135"/>
      <c r="H427" s="134"/>
      <c r="I427" s="134"/>
      <c r="J427" s="135"/>
      <c r="K427" s="135"/>
      <c r="L427" s="136"/>
      <c r="M427" s="136"/>
      <c r="N427" s="136"/>
      <c r="O427" s="136"/>
      <c r="P427" s="136"/>
      <c r="Q427" s="136"/>
      <c r="R427" s="136"/>
      <c r="S427" s="136"/>
      <c r="T427" s="136"/>
      <c r="U427" s="136"/>
      <c r="V427" s="136"/>
      <c r="W427" s="136"/>
      <c r="X427" s="136"/>
      <c r="Y427" s="136"/>
      <c r="Z427" s="136"/>
    </row>
    <row r="428">
      <c r="A428" s="134"/>
      <c r="B428" s="134"/>
      <c r="C428" s="134"/>
      <c r="D428" s="134"/>
      <c r="E428" s="134"/>
      <c r="F428" s="135"/>
      <c r="G428" s="135"/>
      <c r="H428" s="134"/>
      <c r="I428" s="134"/>
      <c r="J428" s="135"/>
      <c r="K428" s="135"/>
      <c r="L428" s="136"/>
      <c r="M428" s="136"/>
      <c r="N428" s="136"/>
      <c r="O428" s="136"/>
      <c r="P428" s="136"/>
      <c r="Q428" s="136"/>
      <c r="R428" s="136"/>
      <c r="S428" s="136"/>
      <c r="T428" s="136"/>
      <c r="U428" s="136"/>
      <c r="V428" s="136"/>
      <c r="W428" s="136"/>
      <c r="X428" s="136"/>
      <c r="Y428" s="136"/>
      <c r="Z428" s="136"/>
    </row>
    <row r="429">
      <c r="A429" s="134"/>
      <c r="B429" s="134"/>
      <c r="C429" s="134"/>
      <c r="D429" s="134"/>
      <c r="E429" s="134"/>
      <c r="F429" s="135"/>
      <c r="G429" s="135"/>
      <c r="H429" s="134"/>
      <c r="I429" s="134"/>
      <c r="J429" s="135"/>
      <c r="K429" s="135"/>
      <c r="L429" s="136"/>
      <c r="M429" s="136"/>
      <c r="N429" s="136"/>
      <c r="O429" s="136"/>
      <c r="P429" s="136"/>
      <c r="Q429" s="136"/>
      <c r="R429" s="136"/>
      <c r="S429" s="136"/>
      <c r="T429" s="136"/>
      <c r="U429" s="136"/>
      <c r="V429" s="136"/>
      <c r="W429" s="136"/>
      <c r="X429" s="136"/>
      <c r="Y429" s="136"/>
      <c r="Z429" s="136"/>
    </row>
    <row r="430">
      <c r="A430" s="134"/>
      <c r="B430" s="134"/>
      <c r="C430" s="134"/>
      <c r="D430" s="134"/>
      <c r="E430" s="134"/>
      <c r="F430" s="135"/>
      <c r="G430" s="135"/>
      <c r="H430" s="134"/>
      <c r="I430" s="134"/>
      <c r="J430" s="135"/>
      <c r="K430" s="135"/>
      <c r="L430" s="136"/>
      <c r="M430" s="136"/>
      <c r="N430" s="136"/>
      <c r="O430" s="136"/>
      <c r="P430" s="136"/>
      <c r="Q430" s="136"/>
      <c r="R430" s="136"/>
      <c r="S430" s="136"/>
      <c r="T430" s="136"/>
      <c r="U430" s="136"/>
      <c r="V430" s="136"/>
      <c r="W430" s="136"/>
      <c r="X430" s="136"/>
      <c r="Y430" s="136"/>
      <c r="Z430" s="136"/>
    </row>
    <row r="431">
      <c r="A431" s="134"/>
      <c r="B431" s="134"/>
      <c r="C431" s="134"/>
      <c r="D431" s="134"/>
      <c r="E431" s="134"/>
      <c r="F431" s="135"/>
      <c r="G431" s="135"/>
      <c r="H431" s="134"/>
      <c r="I431" s="134"/>
      <c r="J431" s="135"/>
      <c r="K431" s="135"/>
      <c r="L431" s="136"/>
      <c r="M431" s="136"/>
      <c r="N431" s="136"/>
      <c r="O431" s="136"/>
      <c r="P431" s="136"/>
      <c r="Q431" s="136"/>
      <c r="R431" s="136"/>
      <c r="S431" s="136"/>
      <c r="T431" s="136"/>
      <c r="U431" s="136"/>
      <c r="V431" s="136"/>
      <c r="W431" s="136"/>
      <c r="X431" s="136"/>
      <c r="Y431" s="136"/>
      <c r="Z431" s="136"/>
    </row>
    <row r="432">
      <c r="A432" s="134"/>
      <c r="B432" s="134"/>
      <c r="C432" s="134"/>
      <c r="D432" s="134"/>
      <c r="E432" s="134"/>
      <c r="F432" s="135"/>
      <c r="G432" s="135"/>
      <c r="H432" s="134"/>
      <c r="I432" s="134"/>
      <c r="J432" s="135"/>
      <c r="K432" s="135"/>
      <c r="L432" s="136"/>
      <c r="M432" s="136"/>
      <c r="N432" s="136"/>
      <c r="O432" s="136"/>
      <c r="P432" s="136"/>
      <c r="Q432" s="136"/>
      <c r="R432" s="136"/>
      <c r="S432" s="136"/>
      <c r="T432" s="136"/>
      <c r="U432" s="136"/>
      <c r="V432" s="136"/>
      <c r="W432" s="136"/>
      <c r="X432" s="136"/>
      <c r="Y432" s="136"/>
      <c r="Z432" s="136"/>
    </row>
    <row r="433">
      <c r="A433" s="134"/>
      <c r="B433" s="134"/>
      <c r="C433" s="134"/>
      <c r="D433" s="134"/>
      <c r="E433" s="134"/>
      <c r="F433" s="135"/>
      <c r="G433" s="135"/>
      <c r="H433" s="134"/>
      <c r="I433" s="134"/>
      <c r="J433" s="135"/>
      <c r="K433" s="135"/>
      <c r="L433" s="136"/>
      <c r="M433" s="136"/>
      <c r="N433" s="136"/>
      <c r="O433" s="136"/>
      <c r="P433" s="136"/>
      <c r="Q433" s="136"/>
      <c r="R433" s="136"/>
      <c r="S433" s="136"/>
      <c r="T433" s="136"/>
      <c r="U433" s="136"/>
      <c r="V433" s="136"/>
      <c r="W433" s="136"/>
      <c r="X433" s="136"/>
      <c r="Y433" s="136"/>
      <c r="Z433" s="136"/>
    </row>
    <row r="434">
      <c r="A434" s="134"/>
      <c r="B434" s="134"/>
      <c r="C434" s="134"/>
      <c r="D434" s="134"/>
      <c r="E434" s="134"/>
      <c r="F434" s="135"/>
      <c r="G434" s="135"/>
      <c r="H434" s="134"/>
      <c r="I434" s="134"/>
      <c r="J434" s="135"/>
      <c r="K434" s="135"/>
      <c r="L434" s="136"/>
      <c r="M434" s="136"/>
      <c r="N434" s="136"/>
      <c r="O434" s="136"/>
      <c r="P434" s="136"/>
      <c r="Q434" s="136"/>
      <c r="R434" s="136"/>
      <c r="S434" s="136"/>
      <c r="T434" s="136"/>
      <c r="U434" s="136"/>
      <c r="V434" s="136"/>
      <c r="W434" s="136"/>
      <c r="X434" s="136"/>
      <c r="Y434" s="136"/>
      <c r="Z434" s="136"/>
    </row>
    <row r="435">
      <c r="A435" s="134"/>
      <c r="B435" s="134"/>
      <c r="C435" s="134"/>
      <c r="D435" s="134"/>
      <c r="E435" s="134"/>
      <c r="F435" s="135"/>
      <c r="G435" s="135"/>
      <c r="H435" s="134"/>
      <c r="I435" s="134"/>
      <c r="J435" s="135"/>
      <c r="K435" s="135"/>
      <c r="L435" s="136"/>
      <c r="M435" s="136"/>
      <c r="N435" s="136"/>
      <c r="O435" s="136"/>
      <c r="P435" s="136"/>
      <c r="Q435" s="136"/>
      <c r="R435" s="136"/>
      <c r="S435" s="136"/>
      <c r="T435" s="136"/>
      <c r="U435" s="136"/>
      <c r="V435" s="136"/>
      <c r="W435" s="136"/>
      <c r="X435" s="136"/>
      <c r="Y435" s="136"/>
      <c r="Z435" s="136"/>
    </row>
    <row r="436">
      <c r="A436" s="134"/>
      <c r="B436" s="134"/>
      <c r="C436" s="134"/>
      <c r="D436" s="134"/>
      <c r="E436" s="134"/>
      <c r="F436" s="135"/>
      <c r="G436" s="135"/>
      <c r="H436" s="134"/>
      <c r="I436" s="134"/>
      <c r="J436" s="135"/>
      <c r="K436" s="135"/>
      <c r="L436" s="136"/>
      <c r="M436" s="136"/>
      <c r="N436" s="136"/>
      <c r="O436" s="136"/>
      <c r="P436" s="136"/>
      <c r="Q436" s="136"/>
      <c r="R436" s="136"/>
      <c r="S436" s="136"/>
      <c r="T436" s="136"/>
      <c r="U436" s="136"/>
      <c r="V436" s="136"/>
      <c r="W436" s="136"/>
      <c r="X436" s="136"/>
      <c r="Y436" s="136"/>
      <c r="Z436" s="136"/>
    </row>
    <row r="437">
      <c r="A437" s="134"/>
      <c r="B437" s="134"/>
      <c r="C437" s="134"/>
      <c r="D437" s="134"/>
      <c r="E437" s="134"/>
      <c r="F437" s="135"/>
      <c r="G437" s="135"/>
      <c r="H437" s="134"/>
      <c r="I437" s="134"/>
      <c r="J437" s="135"/>
      <c r="K437" s="135"/>
      <c r="L437" s="136"/>
      <c r="M437" s="136"/>
      <c r="N437" s="136"/>
      <c r="O437" s="136"/>
      <c r="P437" s="136"/>
      <c r="Q437" s="136"/>
      <c r="R437" s="136"/>
      <c r="S437" s="136"/>
      <c r="T437" s="136"/>
      <c r="U437" s="136"/>
      <c r="V437" s="136"/>
      <c r="W437" s="136"/>
      <c r="X437" s="136"/>
      <c r="Y437" s="136"/>
      <c r="Z437" s="136"/>
    </row>
    <row r="438">
      <c r="A438" s="134"/>
      <c r="B438" s="134"/>
      <c r="C438" s="134"/>
      <c r="D438" s="134"/>
      <c r="E438" s="134"/>
      <c r="F438" s="135"/>
      <c r="G438" s="135"/>
      <c r="H438" s="134"/>
      <c r="I438" s="134"/>
      <c r="J438" s="135"/>
      <c r="K438" s="135"/>
      <c r="L438" s="136"/>
      <c r="M438" s="136"/>
      <c r="N438" s="136"/>
      <c r="O438" s="136"/>
      <c r="P438" s="136"/>
      <c r="Q438" s="136"/>
      <c r="R438" s="136"/>
      <c r="S438" s="136"/>
      <c r="T438" s="136"/>
      <c r="U438" s="136"/>
      <c r="V438" s="136"/>
      <c r="W438" s="136"/>
      <c r="X438" s="136"/>
      <c r="Y438" s="136"/>
      <c r="Z438" s="136"/>
    </row>
    <row r="439">
      <c r="A439" s="134"/>
      <c r="B439" s="134"/>
      <c r="C439" s="134"/>
      <c r="D439" s="134"/>
      <c r="E439" s="134"/>
      <c r="F439" s="135"/>
      <c r="G439" s="135"/>
      <c r="H439" s="134"/>
      <c r="I439" s="134"/>
      <c r="J439" s="135"/>
      <c r="K439" s="135"/>
      <c r="L439" s="136"/>
      <c r="M439" s="136"/>
      <c r="N439" s="136"/>
      <c r="O439" s="136"/>
      <c r="P439" s="136"/>
      <c r="Q439" s="136"/>
      <c r="R439" s="136"/>
      <c r="S439" s="136"/>
      <c r="T439" s="136"/>
      <c r="U439" s="136"/>
      <c r="V439" s="136"/>
      <c r="W439" s="136"/>
      <c r="X439" s="136"/>
      <c r="Y439" s="136"/>
      <c r="Z439" s="136"/>
    </row>
    <row r="440">
      <c r="A440" s="134"/>
      <c r="B440" s="134"/>
      <c r="C440" s="134"/>
      <c r="D440" s="134"/>
      <c r="E440" s="134"/>
      <c r="F440" s="135"/>
      <c r="G440" s="135"/>
      <c r="H440" s="134"/>
      <c r="I440" s="134"/>
      <c r="J440" s="135"/>
      <c r="K440" s="135"/>
      <c r="L440" s="136"/>
      <c r="M440" s="136"/>
      <c r="N440" s="136"/>
      <c r="O440" s="136"/>
      <c r="P440" s="136"/>
      <c r="Q440" s="136"/>
      <c r="R440" s="136"/>
      <c r="S440" s="136"/>
      <c r="T440" s="136"/>
      <c r="U440" s="136"/>
      <c r="V440" s="136"/>
      <c r="W440" s="136"/>
      <c r="X440" s="136"/>
      <c r="Y440" s="136"/>
      <c r="Z440" s="136"/>
    </row>
    <row r="441">
      <c r="A441" s="134"/>
      <c r="B441" s="134"/>
      <c r="C441" s="134"/>
      <c r="D441" s="134"/>
      <c r="E441" s="134"/>
      <c r="F441" s="135"/>
      <c r="G441" s="135"/>
      <c r="H441" s="134"/>
      <c r="I441" s="134"/>
      <c r="J441" s="135"/>
      <c r="K441" s="135"/>
      <c r="L441" s="136"/>
      <c r="M441" s="136"/>
      <c r="N441" s="136"/>
      <c r="O441" s="136"/>
      <c r="P441" s="136"/>
      <c r="Q441" s="136"/>
      <c r="R441" s="136"/>
      <c r="S441" s="136"/>
      <c r="T441" s="136"/>
      <c r="U441" s="136"/>
      <c r="V441" s="136"/>
      <c r="W441" s="136"/>
      <c r="X441" s="136"/>
      <c r="Y441" s="136"/>
      <c r="Z441" s="136"/>
    </row>
    <row r="442">
      <c r="A442" s="134"/>
      <c r="B442" s="134"/>
      <c r="C442" s="134"/>
      <c r="D442" s="134"/>
      <c r="E442" s="134"/>
      <c r="F442" s="135"/>
      <c r="G442" s="135"/>
      <c r="H442" s="134"/>
      <c r="I442" s="134"/>
      <c r="J442" s="135"/>
      <c r="K442" s="135"/>
      <c r="L442" s="136"/>
      <c r="M442" s="136"/>
      <c r="N442" s="136"/>
      <c r="O442" s="136"/>
      <c r="P442" s="136"/>
      <c r="Q442" s="136"/>
      <c r="R442" s="136"/>
      <c r="S442" s="136"/>
      <c r="T442" s="136"/>
      <c r="U442" s="136"/>
      <c r="V442" s="136"/>
      <c r="W442" s="136"/>
      <c r="X442" s="136"/>
      <c r="Y442" s="136"/>
      <c r="Z442" s="136"/>
    </row>
    <row r="443">
      <c r="A443" s="134"/>
      <c r="B443" s="134"/>
      <c r="C443" s="134"/>
      <c r="D443" s="134"/>
      <c r="E443" s="134"/>
      <c r="F443" s="135"/>
      <c r="G443" s="135"/>
      <c r="H443" s="134"/>
      <c r="I443" s="134"/>
      <c r="J443" s="135"/>
      <c r="K443" s="135"/>
      <c r="L443" s="136"/>
      <c r="M443" s="136"/>
      <c r="N443" s="136"/>
      <c r="O443" s="136"/>
      <c r="P443" s="136"/>
      <c r="Q443" s="136"/>
      <c r="R443" s="136"/>
      <c r="S443" s="136"/>
      <c r="T443" s="136"/>
      <c r="U443" s="136"/>
      <c r="V443" s="136"/>
      <c r="W443" s="136"/>
      <c r="X443" s="136"/>
      <c r="Y443" s="136"/>
      <c r="Z443" s="136"/>
    </row>
    <row r="444">
      <c r="A444" s="134"/>
      <c r="B444" s="134"/>
      <c r="C444" s="134"/>
      <c r="D444" s="134"/>
      <c r="E444" s="134"/>
      <c r="F444" s="135"/>
      <c r="G444" s="135"/>
      <c r="H444" s="134"/>
      <c r="I444" s="134"/>
      <c r="J444" s="135"/>
      <c r="K444" s="135"/>
      <c r="L444" s="136"/>
      <c r="M444" s="136"/>
      <c r="N444" s="136"/>
      <c r="O444" s="136"/>
      <c r="P444" s="136"/>
      <c r="Q444" s="136"/>
      <c r="R444" s="136"/>
      <c r="S444" s="136"/>
      <c r="T444" s="136"/>
      <c r="U444" s="136"/>
      <c r="V444" s="136"/>
      <c r="W444" s="136"/>
      <c r="X444" s="136"/>
      <c r="Y444" s="136"/>
      <c r="Z444" s="136"/>
    </row>
    <row r="445">
      <c r="A445" s="134"/>
      <c r="B445" s="134"/>
      <c r="C445" s="134"/>
      <c r="D445" s="134"/>
      <c r="E445" s="134"/>
      <c r="F445" s="135"/>
      <c r="G445" s="135"/>
      <c r="H445" s="134"/>
      <c r="I445" s="134"/>
      <c r="J445" s="135"/>
      <c r="K445" s="135"/>
      <c r="L445" s="136"/>
      <c r="M445" s="136"/>
      <c r="N445" s="136"/>
      <c r="O445" s="136"/>
      <c r="P445" s="136"/>
      <c r="Q445" s="136"/>
      <c r="R445" s="136"/>
      <c r="S445" s="136"/>
      <c r="T445" s="136"/>
      <c r="U445" s="136"/>
      <c r="V445" s="136"/>
      <c r="W445" s="136"/>
      <c r="X445" s="136"/>
      <c r="Y445" s="136"/>
      <c r="Z445" s="136"/>
    </row>
    <row r="446">
      <c r="A446" s="134"/>
      <c r="B446" s="134"/>
      <c r="C446" s="134"/>
      <c r="D446" s="134"/>
      <c r="E446" s="134"/>
      <c r="F446" s="135"/>
      <c r="G446" s="135"/>
      <c r="H446" s="134"/>
      <c r="I446" s="134"/>
      <c r="J446" s="135"/>
      <c r="K446" s="135"/>
      <c r="L446" s="136"/>
      <c r="M446" s="136"/>
      <c r="N446" s="136"/>
      <c r="O446" s="136"/>
      <c r="P446" s="136"/>
      <c r="Q446" s="136"/>
      <c r="R446" s="136"/>
      <c r="S446" s="136"/>
      <c r="T446" s="136"/>
      <c r="U446" s="136"/>
      <c r="V446" s="136"/>
      <c r="W446" s="136"/>
      <c r="X446" s="136"/>
      <c r="Y446" s="136"/>
      <c r="Z446" s="136"/>
    </row>
    <row r="447">
      <c r="A447" s="134"/>
      <c r="B447" s="134"/>
      <c r="C447" s="134"/>
      <c r="D447" s="134"/>
      <c r="E447" s="134"/>
      <c r="F447" s="135"/>
      <c r="G447" s="135"/>
      <c r="H447" s="134"/>
      <c r="I447" s="134"/>
      <c r="J447" s="135"/>
      <c r="K447" s="135"/>
      <c r="L447" s="136"/>
      <c r="M447" s="136"/>
      <c r="N447" s="136"/>
      <c r="O447" s="136"/>
      <c r="P447" s="136"/>
      <c r="Q447" s="136"/>
      <c r="R447" s="136"/>
      <c r="S447" s="136"/>
      <c r="T447" s="136"/>
      <c r="U447" s="136"/>
      <c r="V447" s="136"/>
      <c r="W447" s="136"/>
      <c r="X447" s="136"/>
      <c r="Y447" s="136"/>
      <c r="Z447" s="136"/>
    </row>
    <row r="448">
      <c r="A448" s="134"/>
      <c r="B448" s="134"/>
      <c r="C448" s="134"/>
      <c r="D448" s="134"/>
      <c r="E448" s="134"/>
      <c r="F448" s="135"/>
      <c r="G448" s="135"/>
      <c r="H448" s="134"/>
      <c r="I448" s="134"/>
      <c r="J448" s="135"/>
      <c r="K448" s="135"/>
      <c r="L448" s="136"/>
      <c r="M448" s="136"/>
      <c r="N448" s="136"/>
      <c r="O448" s="136"/>
      <c r="P448" s="136"/>
      <c r="Q448" s="136"/>
      <c r="R448" s="136"/>
      <c r="S448" s="136"/>
      <c r="T448" s="136"/>
      <c r="U448" s="136"/>
      <c r="V448" s="136"/>
      <c r="W448" s="136"/>
      <c r="X448" s="136"/>
      <c r="Y448" s="136"/>
      <c r="Z448" s="136"/>
    </row>
    <row r="449">
      <c r="A449" s="134"/>
      <c r="B449" s="134"/>
      <c r="C449" s="134"/>
      <c r="D449" s="134"/>
      <c r="E449" s="134"/>
      <c r="F449" s="135"/>
      <c r="G449" s="135"/>
      <c r="H449" s="134"/>
      <c r="I449" s="134"/>
      <c r="J449" s="135"/>
      <c r="K449" s="135"/>
      <c r="L449" s="136"/>
      <c r="M449" s="136"/>
      <c r="N449" s="136"/>
      <c r="O449" s="136"/>
      <c r="P449" s="136"/>
      <c r="Q449" s="136"/>
      <c r="R449" s="136"/>
      <c r="S449" s="136"/>
      <c r="T449" s="136"/>
      <c r="U449" s="136"/>
      <c r="V449" s="136"/>
      <c r="W449" s="136"/>
      <c r="X449" s="136"/>
      <c r="Y449" s="136"/>
      <c r="Z449" s="136"/>
    </row>
    <row r="450">
      <c r="A450" s="134"/>
      <c r="B450" s="134"/>
      <c r="C450" s="134"/>
      <c r="D450" s="134"/>
      <c r="E450" s="134"/>
      <c r="F450" s="135"/>
      <c r="G450" s="135"/>
      <c r="H450" s="134"/>
      <c r="I450" s="134"/>
      <c r="J450" s="135"/>
      <c r="K450" s="135"/>
      <c r="L450" s="136"/>
      <c r="M450" s="136"/>
      <c r="N450" s="136"/>
      <c r="O450" s="136"/>
      <c r="P450" s="136"/>
      <c r="Q450" s="136"/>
      <c r="R450" s="136"/>
      <c r="S450" s="136"/>
      <c r="T450" s="136"/>
      <c r="U450" s="136"/>
      <c r="V450" s="136"/>
      <c r="W450" s="136"/>
      <c r="X450" s="136"/>
      <c r="Y450" s="136"/>
      <c r="Z450" s="136"/>
    </row>
    <row r="451">
      <c r="A451" s="134"/>
      <c r="B451" s="134"/>
      <c r="C451" s="134"/>
      <c r="D451" s="134"/>
      <c r="E451" s="134"/>
      <c r="F451" s="135"/>
      <c r="G451" s="135"/>
      <c r="H451" s="134"/>
      <c r="I451" s="134"/>
      <c r="J451" s="135"/>
      <c r="K451" s="135"/>
      <c r="L451" s="136"/>
      <c r="M451" s="136"/>
      <c r="N451" s="136"/>
      <c r="O451" s="136"/>
      <c r="P451" s="136"/>
      <c r="Q451" s="136"/>
      <c r="R451" s="136"/>
      <c r="S451" s="136"/>
      <c r="T451" s="136"/>
      <c r="U451" s="136"/>
      <c r="V451" s="136"/>
      <c r="W451" s="136"/>
      <c r="X451" s="136"/>
      <c r="Y451" s="136"/>
      <c r="Z451" s="136"/>
    </row>
    <row r="452">
      <c r="A452" s="134"/>
      <c r="B452" s="134"/>
      <c r="C452" s="134"/>
      <c r="D452" s="134"/>
      <c r="E452" s="134"/>
      <c r="F452" s="135"/>
      <c r="G452" s="135"/>
      <c r="H452" s="134"/>
      <c r="I452" s="134"/>
      <c r="J452" s="135"/>
      <c r="K452" s="135"/>
      <c r="L452" s="136"/>
      <c r="M452" s="136"/>
      <c r="N452" s="136"/>
      <c r="O452" s="136"/>
      <c r="P452" s="136"/>
      <c r="Q452" s="136"/>
      <c r="R452" s="136"/>
      <c r="S452" s="136"/>
      <c r="T452" s="136"/>
      <c r="U452" s="136"/>
      <c r="V452" s="136"/>
      <c r="W452" s="136"/>
      <c r="X452" s="136"/>
      <c r="Y452" s="136"/>
      <c r="Z452" s="136"/>
    </row>
    <row r="453">
      <c r="A453" s="134"/>
      <c r="B453" s="134"/>
      <c r="C453" s="134"/>
      <c r="D453" s="134"/>
      <c r="E453" s="134"/>
      <c r="F453" s="135"/>
      <c r="G453" s="135"/>
      <c r="H453" s="134"/>
      <c r="I453" s="134"/>
      <c r="J453" s="135"/>
      <c r="K453" s="135"/>
      <c r="L453" s="136"/>
      <c r="M453" s="136"/>
      <c r="N453" s="136"/>
      <c r="O453" s="136"/>
      <c r="P453" s="136"/>
      <c r="Q453" s="136"/>
      <c r="R453" s="136"/>
      <c r="S453" s="136"/>
      <c r="T453" s="136"/>
      <c r="U453" s="136"/>
      <c r="V453" s="136"/>
      <c r="W453" s="136"/>
      <c r="X453" s="136"/>
      <c r="Y453" s="136"/>
      <c r="Z453" s="136"/>
    </row>
    <row r="454">
      <c r="A454" s="134"/>
      <c r="B454" s="134"/>
      <c r="C454" s="134"/>
      <c r="D454" s="134"/>
      <c r="E454" s="134"/>
      <c r="F454" s="135"/>
      <c r="G454" s="135"/>
      <c r="H454" s="134"/>
      <c r="I454" s="134"/>
      <c r="J454" s="135"/>
      <c r="K454" s="135"/>
      <c r="L454" s="136"/>
      <c r="M454" s="136"/>
      <c r="N454" s="136"/>
      <c r="O454" s="136"/>
      <c r="P454" s="136"/>
      <c r="Q454" s="136"/>
      <c r="R454" s="136"/>
      <c r="S454" s="136"/>
      <c r="T454" s="136"/>
      <c r="U454" s="136"/>
      <c r="V454" s="136"/>
      <c r="W454" s="136"/>
      <c r="X454" s="136"/>
      <c r="Y454" s="136"/>
      <c r="Z454" s="136"/>
    </row>
    <row r="455">
      <c r="A455" s="134"/>
      <c r="B455" s="134"/>
      <c r="C455" s="134"/>
      <c r="D455" s="134"/>
      <c r="E455" s="134"/>
      <c r="F455" s="135"/>
      <c r="G455" s="135"/>
      <c r="H455" s="134"/>
      <c r="I455" s="134"/>
      <c r="J455" s="135"/>
      <c r="K455" s="135"/>
      <c r="L455" s="136"/>
      <c r="M455" s="136"/>
      <c r="N455" s="136"/>
      <c r="O455" s="136"/>
      <c r="P455" s="136"/>
      <c r="Q455" s="136"/>
      <c r="R455" s="136"/>
      <c r="S455" s="136"/>
      <c r="T455" s="136"/>
      <c r="U455" s="136"/>
      <c r="V455" s="136"/>
      <c r="W455" s="136"/>
      <c r="X455" s="136"/>
      <c r="Y455" s="136"/>
      <c r="Z455" s="136"/>
    </row>
    <row r="456">
      <c r="A456" s="134"/>
      <c r="B456" s="134"/>
      <c r="C456" s="134"/>
      <c r="D456" s="134"/>
      <c r="E456" s="134"/>
      <c r="F456" s="135"/>
      <c r="G456" s="135"/>
      <c r="H456" s="134"/>
      <c r="I456" s="134"/>
      <c r="J456" s="135"/>
      <c r="K456" s="135"/>
      <c r="L456" s="136"/>
      <c r="M456" s="136"/>
      <c r="N456" s="136"/>
      <c r="O456" s="136"/>
      <c r="P456" s="136"/>
      <c r="Q456" s="136"/>
      <c r="R456" s="136"/>
      <c r="S456" s="136"/>
      <c r="T456" s="136"/>
      <c r="U456" s="136"/>
      <c r="V456" s="136"/>
      <c r="W456" s="136"/>
      <c r="X456" s="136"/>
      <c r="Y456" s="136"/>
      <c r="Z456" s="136"/>
    </row>
    <row r="457">
      <c r="A457" s="134"/>
      <c r="B457" s="134"/>
      <c r="C457" s="134"/>
      <c r="D457" s="134"/>
      <c r="E457" s="134"/>
      <c r="F457" s="135"/>
      <c r="G457" s="135"/>
      <c r="H457" s="134"/>
      <c r="I457" s="134"/>
      <c r="J457" s="135"/>
      <c r="K457" s="135"/>
      <c r="L457" s="136"/>
      <c r="M457" s="136"/>
      <c r="N457" s="136"/>
      <c r="O457" s="136"/>
      <c r="P457" s="136"/>
      <c r="Q457" s="136"/>
      <c r="R457" s="136"/>
      <c r="S457" s="136"/>
      <c r="T457" s="136"/>
      <c r="U457" s="136"/>
      <c r="V457" s="136"/>
      <c r="W457" s="136"/>
      <c r="X457" s="136"/>
      <c r="Y457" s="136"/>
      <c r="Z457" s="136"/>
    </row>
    <row r="458">
      <c r="A458" s="134"/>
      <c r="B458" s="134"/>
      <c r="C458" s="134"/>
      <c r="D458" s="134"/>
      <c r="E458" s="134"/>
      <c r="F458" s="135"/>
      <c r="G458" s="135"/>
      <c r="H458" s="134"/>
      <c r="I458" s="134"/>
      <c r="J458" s="135"/>
      <c r="K458" s="135"/>
      <c r="L458" s="136"/>
      <c r="M458" s="136"/>
      <c r="N458" s="136"/>
      <c r="O458" s="136"/>
      <c r="P458" s="136"/>
      <c r="Q458" s="136"/>
      <c r="R458" s="136"/>
      <c r="S458" s="136"/>
      <c r="T458" s="136"/>
      <c r="U458" s="136"/>
      <c r="V458" s="136"/>
      <c r="W458" s="136"/>
      <c r="X458" s="136"/>
      <c r="Y458" s="136"/>
      <c r="Z458" s="136"/>
    </row>
    <row r="459">
      <c r="A459" s="134"/>
      <c r="B459" s="134"/>
      <c r="C459" s="134"/>
      <c r="D459" s="134"/>
      <c r="E459" s="134"/>
      <c r="F459" s="135"/>
      <c r="G459" s="135"/>
      <c r="H459" s="134"/>
      <c r="I459" s="134"/>
      <c r="J459" s="135"/>
      <c r="K459" s="135"/>
      <c r="L459" s="136"/>
      <c r="M459" s="136"/>
      <c r="N459" s="136"/>
      <c r="O459" s="136"/>
      <c r="P459" s="136"/>
      <c r="Q459" s="136"/>
      <c r="R459" s="136"/>
      <c r="S459" s="136"/>
      <c r="T459" s="136"/>
      <c r="U459" s="136"/>
      <c r="V459" s="136"/>
      <c r="W459" s="136"/>
      <c r="X459" s="136"/>
      <c r="Y459" s="136"/>
      <c r="Z459" s="136"/>
    </row>
    <row r="460">
      <c r="A460" s="134"/>
      <c r="B460" s="134"/>
      <c r="C460" s="134"/>
      <c r="D460" s="134"/>
      <c r="E460" s="134"/>
      <c r="F460" s="135"/>
      <c r="G460" s="135"/>
      <c r="H460" s="134"/>
      <c r="I460" s="134"/>
      <c r="J460" s="135"/>
      <c r="K460" s="135"/>
      <c r="L460" s="136"/>
      <c r="M460" s="136"/>
      <c r="N460" s="136"/>
      <c r="O460" s="136"/>
      <c r="P460" s="136"/>
      <c r="Q460" s="136"/>
      <c r="R460" s="136"/>
      <c r="S460" s="136"/>
      <c r="T460" s="136"/>
      <c r="U460" s="136"/>
      <c r="V460" s="136"/>
      <c r="W460" s="136"/>
      <c r="X460" s="136"/>
      <c r="Y460" s="136"/>
      <c r="Z460" s="136"/>
    </row>
    <row r="461">
      <c r="A461" s="134"/>
      <c r="B461" s="134"/>
      <c r="C461" s="134"/>
      <c r="D461" s="134"/>
      <c r="E461" s="134"/>
      <c r="F461" s="135"/>
      <c r="G461" s="135"/>
      <c r="H461" s="134"/>
      <c r="I461" s="134"/>
      <c r="J461" s="135"/>
      <c r="K461" s="135"/>
      <c r="L461" s="136"/>
      <c r="M461" s="136"/>
      <c r="N461" s="136"/>
      <c r="O461" s="136"/>
      <c r="P461" s="136"/>
      <c r="Q461" s="136"/>
      <c r="R461" s="136"/>
      <c r="S461" s="136"/>
      <c r="T461" s="136"/>
      <c r="U461" s="136"/>
      <c r="V461" s="136"/>
      <c r="W461" s="136"/>
      <c r="X461" s="136"/>
      <c r="Y461" s="136"/>
      <c r="Z461" s="136"/>
    </row>
    <row r="462">
      <c r="A462" s="134"/>
      <c r="B462" s="134"/>
      <c r="C462" s="134"/>
      <c r="D462" s="134"/>
      <c r="E462" s="134"/>
      <c r="F462" s="135"/>
      <c r="G462" s="135"/>
      <c r="H462" s="134"/>
      <c r="I462" s="134"/>
      <c r="J462" s="135"/>
      <c r="K462" s="135"/>
      <c r="L462" s="136"/>
      <c r="M462" s="136"/>
      <c r="N462" s="136"/>
      <c r="O462" s="136"/>
      <c r="P462" s="136"/>
      <c r="Q462" s="136"/>
      <c r="R462" s="136"/>
      <c r="S462" s="136"/>
      <c r="T462" s="136"/>
      <c r="U462" s="136"/>
      <c r="V462" s="136"/>
      <c r="W462" s="136"/>
      <c r="X462" s="136"/>
      <c r="Y462" s="136"/>
      <c r="Z462" s="136"/>
    </row>
    <row r="463">
      <c r="A463" s="134"/>
      <c r="B463" s="134"/>
      <c r="C463" s="134"/>
      <c r="D463" s="134"/>
      <c r="E463" s="134"/>
      <c r="F463" s="135"/>
      <c r="G463" s="135"/>
      <c r="H463" s="134"/>
      <c r="I463" s="134"/>
      <c r="J463" s="135"/>
      <c r="K463" s="135"/>
      <c r="L463" s="136"/>
      <c r="M463" s="136"/>
      <c r="N463" s="136"/>
      <c r="O463" s="136"/>
      <c r="P463" s="136"/>
      <c r="Q463" s="136"/>
      <c r="R463" s="136"/>
      <c r="S463" s="136"/>
      <c r="T463" s="136"/>
      <c r="U463" s="136"/>
      <c r="V463" s="136"/>
      <c r="W463" s="136"/>
      <c r="X463" s="136"/>
      <c r="Y463" s="136"/>
      <c r="Z463" s="136"/>
    </row>
    <row r="464">
      <c r="A464" s="134"/>
      <c r="B464" s="134"/>
      <c r="C464" s="134"/>
      <c r="D464" s="134"/>
      <c r="E464" s="134"/>
      <c r="F464" s="135"/>
      <c r="G464" s="135"/>
      <c r="H464" s="134"/>
      <c r="I464" s="134"/>
      <c r="J464" s="135"/>
      <c r="K464" s="135"/>
      <c r="L464" s="136"/>
      <c r="M464" s="136"/>
      <c r="N464" s="136"/>
      <c r="O464" s="136"/>
      <c r="P464" s="136"/>
      <c r="Q464" s="136"/>
      <c r="R464" s="136"/>
      <c r="S464" s="136"/>
      <c r="T464" s="136"/>
      <c r="U464" s="136"/>
      <c r="V464" s="136"/>
      <c r="W464" s="136"/>
      <c r="X464" s="136"/>
      <c r="Y464" s="136"/>
      <c r="Z464" s="136"/>
    </row>
    <row r="465">
      <c r="A465" s="134"/>
      <c r="B465" s="134"/>
      <c r="C465" s="134"/>
      <c r="D465" s="134"/>
      <c r="E465" s="134"/>
      <c r="F465" s="135"/>
      <c r="G465" s="135"/>
      <c r="H465" s="134"/>
      <c r="I465" s="134"/>
      <c r="J465" s="135"/>
      <c r="K465" s="135"/>
      <c r="L465" s="136"/>
      <c r="M465" s="136"/>
      <c r="N465" s="136"/>
      <c r="O465" s="136"/>
      <c r="P465" s="136"/>
      <c r="Q465" s="136"/>
      <c r="R465" s="136"/>
      <c r="S465" s="136"/>
      <c r="T465" s="136"/>
      <c r="U465" s="136"/>
      <c r="V465" s="136"/>
      <c r="W465" s="136"/>
      <c r="X465" s="136"/>
      <c r="Y465" s="136"/>
      <c r="Z465" s="136"/>
    </row>
    <row r="466">
      <c r="A466" s="134"/>
      <c r="B466" s="134"/>
      <c r="C466" s="134"/>
      <c r="D466" s="134"/>
      <c r="E466" s="134"/>
      <c r="F466" s="135"/>
      <c r="G466" s="135"/>
      <c r="H466" s="134"/>
      <c r="I466" s="134"/>
      <c r="J466" s="135"/>
      <c r="K466" s="135"/>
      <c r="L466" s="136"/>
      <c r="M466" s="136"/>
      <c r="N466" s="136"/>
      <c r="O466" s="136"/>
      <c r="P466" s="136"/>
      <c r="Q466" s="136"/>
      <c r="R466" s="136"/>
      <c r="S466" s="136"/>
      <c r="T466" s="136"/>
      <c r="U466" s="136"/>
      <c r="V466" s="136"/>
      <c r="W466" s="136"/>
      <c r="X466" s="136"/>
      <c r="Y466" s="136"/>
      <c r="Z466" s="136"/>
    </row>
    <row r="467">
      <c r="A467" s="134"/>
      <c r="B467" s="134"/>
      <c r="C467" s="134"/>
      <c r="D467" s="134"/>
      <c r="E467" s="134"/>
      <c r="F467" s="135"/>
      <c r="G467" s="135"/>
      <c r="H467" s="134"/>
      <c r="I467" s="134"/>
      <c r="J467" s="135"/>
      <c r="K467" s="135"/>
      <c r="L467" s="136"/>
      <c r="M467" s="136"/>
      <c r="N467" s="136"/>
      <c r="O467" s="136"/>
      <c r="P467" s="136"/>
      <c r="Q467" s="136"/>
      <c r="R467" s="136"/>
      <c r="S467" s="136"/>
      <c r="T467" s="136"/>
      <c r="U467" s="136"/>
      <c r="V467" s="136"/>
      <c r="W467" s="136"/>
      <c r="X467" s="136"/>
      <c r="Y467" s="136"/>
      <c r="Z467" s="136"/>
    </row>
    <row r="468">
      <c r="A468" s="134"/>
      <c r="B468" s="134"/>
      <c r="C468" s="134"/>
      <c r="D468" s="134"/>
      <c r="E468" s="134"/>
      <c r="F468" s="135"/>
      <c r="G468" s="135"/>
      <c r="H468" s="134"/>
      <c r="I468" s="134"/>
      <c r="J468" s="135"/>
      <c r="K468" s="135"/>
      <c r="L468" s="136"/>
      <c r="M468" s="136"/>
      <c r="N468" s="136"/>
      <c r="O468" s="136"/>
      <c r="P468" s="136"/>
      <c r="Q468" s="136"/>
      <c r="R468" s="136"/>
      <c r="S468" s="136"/>
      <c r="T468" s="136"/>
      <c r="U468" s="136"/>
      <c r="V468" s="136"/>
      <c r="W468" s="136"/>
      <c r="X468" s="136"/>
      <c r="Y468" s="136"/>
      <c r="Z468" s="136"/>
    </row>
    <row r="469">
      <c r="A469" s="134"/>
      <c r="B469" s="134"/>
      <c r="C469" s="134"/>
      <c r="D469" s="134"/>
      <c r="E469" s="134"/>
      <c r="F469" s="135"/>
      <c r="G469" s="135"/>
      <c r="H469" s="134"/>
      <c r="I469" s="134"/>
      <c r="J469" s="135"/>
      <c r="K469" s="135"/>
      <c r="L469" s="136"/>
      <c r="M469" s="136"/>
      <c r="N469" s="136"/>
      <c r="O469" s="136"/>
      <c r="P469" s="136"/>
      <c r="Q469" s="136"/>
      <c r="R469" s="136"/>
      <c r="S469" s="136"/>
      <c r="T469" s="136"/>
      <c r="U469" s="136"/>
      <c r="V469" s="136"/>
      <c r="W469" s="136"/>
      <c r="X469" s="136"/>
      <c r="Y469" s="136"/>
      <c r="Z469" s="136"/>
    </row>
    <row r="470">
      <c r="A470" s="134"/>
      <c r="B470" s="134"/>
      <c r="C470" s="134"/>
      <c r="D470" s="134"/>
      <c r="E470" s="134"/>
      <c r="F470" s="135"/>
      <c r="G470" s="135"/>
      <c r="H470" s="134"/>
      <c r="I470" s="134"/>
      <c r="J470" s="135"/>
      <c r="K470" s="135"/>
      <c r="L470" s="136"/>
      <c r="M470" s="136"/>
      <c r="N470" s="136"/>
      <c r="O470" s="136"/>
      <c r="P470" s="136"/>
      <c r="Q470" s="136"/>
      <c r="R470" s="136"/>
      <c r="S470" s="136"/>
      <c r="T470" s="136"/>
      <c r="U470" s="136"/>
      <c r="V470" s="136"/>
      <c r="W470" s="136"/>
      <c r="X470" s="136"/>
      <c r="Y470" s="136"/>
      <c r="Z470" s="136"/>
    </row>
    <row r="471">
      <c r="A471" s="134"/>
      <c r="B471" s="134"/>
      <c r="C471" s="134"/>
      <c r="D471" s="134"/>
      <c r="E471" s="134"/>
      <c r="F471" s="135"/>
      <c r="G471" s="135"/>
      <c r="H471" s="134"/>
      <c r="I471" s="134"/>
      <c r="J471" s="135"/>
      <c r="K471" s="135"/>
      <c r="L471" s="136"/>
      <c r="M471" s="136"/>
      <c r="N471" s="136"/>
      <c r="O471" s="136"/>
      <c r="P471" s="136"/>
      <c r="Q471" s="136"/>
      <c r="R471" s="136"/>
      <c r="S471" s="136"/>
      <c r="T471" s="136"/>
      <c r="U471" s="136"/>
      <c r="V471" s="136"/>
      <c r="W471" s="136"/>
      <c r="X471" s="136"/>
      <c r="Y471" s="136"/>
      <c r="Z471" s="136"/>
    </row>
    <row r="472">
      <c r="A472" s="134"/>
      <c r="B472" s="134"/>
      <c r="C472" s="134"/>
      <c r="D472" s="134"/>
      <c r="E472" s="134"/>
      <c r="F472" s="135"/>
      <c r="G472" s="135"/>
      <c r="H472" s="134"/>
      <c r="I472" s="134"/>
      <c r="J472" s="135"/>
      <c r="K472" s="135"/>
      <c r="L472" s="136"/>
      <c r="M472" s="136"/>
      <c r="N472" s="136"/>
      <c r="O472" s="136"/>
      <c r="P472" s="136"/>
      <c r="Q472" s="136"/>
      <c r="R472" s="136"/>
      <c r="S472" s="136"/>
      <c r="T472" s="136"/>
      <c r="U472" s="136"/>
      <c r="V472" s="136"/>
      <c r="W472" s="136"/>
      <c r="X472" s="136"/>
      <c r="Y472" s="136"/>
      <c r="Z472" s="136"/>
    </row>
    <row r="473">
      <c r="A473" s="134"/>
      <c r="B473" s="134"/>
      <c r="C473" s="134"/>
      <c r="D473" s="134"/>
      <c r="E473" s="134"/>
      <c r="F473" s="135"/>
      <c r="G473" s="135"/>
      <c r="H473" s="134"/>
      <c r="I473" s="134"/>
      <c r="J473" s="135"/>
      <c r="K473" s="135"/>
      <c r="L473" s="136"/>
      <c r="M473" s="136"/>
      <c r="N473" s="136"/>
      <c r="O473" s="136"/>
      <c r="P473" s="136"/>
      <c r="Q473" s="136"/>
      <c r="R473" s="136"/>
      <c r="S473" s="136"/>
      <c r="T473" s="136"/>
      <c r="U473" s="136"/>
      <c r="V473" s="136"/>
      <c r="W473" s="136"/>
      <c r="X473" s="136"/>
      <c r="Y473" s="136"/>
      <c r="Z473" s="136"/>
    </row>
    <row r="474">
      <c r="A474" s="134"/>
      <c r="B474" s="134"/>
      <c r="C474" s="134"/>
      <c r="D474" s="134"/>
      <c r="E474" s="134"/>
      <c r="F474" s="135"/>
      <c r="G474" s="135"/>
      <c r="H474" s="134"/>
      <c r="I474" s="134"/>
      <c r="J474" s="135"/>
      <c r="K474" s="135"/>
      <c r="L474" s="136"/>
      <c r="M474" s="136"/>
      <c r="N474" s="136"/>
      <c r="O474" s="136"/>
      <c r="P474" s="136"/>
      <c r="Q474" s="136"/>
      <c r="R474" s="136"/>
      <c r="S474" s="136"/>
      <c r="T474" s="136"/>
      <c r="U474" s="136"/>
      <c r="V474" s="136"/>
      <c r="W474" s="136"/>
      <c r="X474" s="136"/>
      <c r="Y474" s="136"/>
      <c r="Z474" s="136"/>
    </row>
    <row r="475">
      <c r="A475" s="134"/>
      <c r="B475" s="134"/>
      <c r="C475" s="134"/>
      <c r="D475" s="134"/>
      <c r="E475" s="134"/>
      <c r="F475" s="135"/>
      <c r="G475" s="135"/>
      <c r="H475" s="134"/>
      <c r="I475" s="134"/>
      <c r="J475" s="135"/>
      <c r="K475" s="135"/>
      <c r="L475" s="136"/>
      <c r="M475" s="136"/>
      <c r="N475" s="136"/>
      <c r="O475" s="136"/>
      <c r="P475" s="136"/>
      <c r="Q475" s="136"/>
      <c r="R475" s="136"/>
      <c r="S475" s="136"/>
      <c r="T475" s="136"/>
      <c r="U475" s="136"/>
      <c r="V475" s="136"/>
      <c r="W475" s="136"/>
      <c r="X475" s="136"/>
      <c r="Y475" s="136"/>
      <c r="Z475" s="136"/>
    </row>
    <row r="476">
      <c r="A476" s="134"/>
      <c r="B476" s="134"/>
      <c r="C476" s="134"/>
      <c r="D476" s="134"/>
      <c r="E476" s="134"/>
      <c r="F476" s="135"/>
      <c r="G476" s="135"/>
      <c r="H476" s="134"/>
      <c r="I476" s="134"/>
      <c r="J476" s="135"/>
      <c r="K476" s="135"/>
      <c r="L476" s="136"/>
      <c r="M476" s="136"/>
      <c r="N476" s="136"/>
      <c r="O476" s="136"/>
      <c r="P476" s="136"/>
      <c r="Q476" s="136"/>
      <c r="R476" s="136"/>
      <c r="S476" s="136"/>
      <c r="T476" s="136"/>
      <c r="U476" s="136"/>
      <c r="V476" s="136"/>
      <c r="W476" s="136"/>
      <c r="X476" s="136"/>
      <c r="Y476" s="136"/>
      <c r="Z476" s="136"/>
    </row>
    <row r="477">
      <c r="A477" s="134"/>
      <c r="B477" s="134"/>
      <c r="C477" s="134"/>
      <c r="D477" s="134"/>
      <c r="E477" s="134"/>
      <c r="F477" s="135"/>
      <c r="G477" s="135"/>
      <c r="H477" s="134"/>
      <c r="I477" s="134"/>
      <c r="J477" s="135"/>
      <c r="K477" s="135"/>
      <c r="L477" s="136"/>
      <c r="M477" s="136"/>
      <c r="N477" s="136"/>
      <c r="O477" s="136"/>
      <c r="P477" s="136"/>
      <c r="Q477" s="136"/>
      <c r="R477" s="136"/>
      <c r="S477" s="136"/>
      <c r="T477" s="136"/>
      <c r="U477" s="136"/>
      <c r="V477" s="136"/>
      <c r="W477" s="136"/>
      <c r="X477" s="136"/>
      <c r="Y477" s="136"/>
      <c r="Z477" s="136"/>
    </row>
    <row r="478">
      <c r="A478" s="134"/>
      <c r="B478" s="134"/>
      <c r="C478" s="134"/>
      <c r="D478" s="134"/>
      <c r="E478" s="134"/>
      <c r="F478" s="135"/>
      <c r="G478" s="135"/>
      <c r="H478" s="134"/>
      <c r="I478" s="134"/>
      <c r="J478" s="135"/>
      <c r="K478" s="135"/>
      <c r="L478" s="136"/>
      <c r="M478" s="136"/>
      <c r="N478" s="136"/>
      <c r="O478" s="136"/>
      <c r="P478" s="136"/>
      <c r="Q478" s="136"/>
      <c r="R478" s="136"/>
      <c r="S478" s="136"/>
      <c r="T478" s="136"/>
      <c r="U478" s="136"/>
      <c r="V478" s="136"/>
      <c r="W478" s="136"/>
      <c r="X478" s="136"/>
      <c r="Y478" s="136"/>
      <c r="Z478" s="136"/>
    </row>
    <row r="479">
      <c r="A479" s="134"/>
      <c r="B479" s="134"/>
      <c r="C479" s="134"/>
      <c r="D479" s="134"/>
      <c r="E479" s="134"/>
      <c r="F479" s="135"/>
      <c r="G479" s="135"/>
      <c r="H479" s="134"/>
      <c r="I479" s="134"/>
      <c r="J479" s="135"/>
      <c r="K479" s="135"/>
      <c r="L479" s="136"/>
      <c r="M479" s="136"/>
      <c r="N479" s="136"/>
      <c r="O479" s="136"/>
      <c r="P479" s="136"/>
      <c r="Q479" s="136"/>
      <c r="R479" s="136"/>
      <c r="S479" s="136"/>
      <c r="T479" s="136"/>
      <c r="U479" s="136"/>
      <c r="V479" s="136"/>
      <c r="W479" s="136"/>
      <c r="X479" s="136"/>
      <c r="Y479" s="136"/>
      <c r="Z479" s="136"/>
    </row>
    <row r="480">
      <c r="A480" s="134"/>
      <c r="B480" s="134"/>
      <c r="C480" s="134"/>
      <c r="D480" s="134"/>
      <c r="E480" s="134"/>
      <c r="F480" s="135"/>
      <c r="G480" s="135"/>
      <c r="H480" s="134"/>
      <c r="I480" s="134"/>
      <c r="J480" s="135"/>
      <c r="K480" s="135"/>
      <c r="L480" s="136"/>
      <c r="M480" s="136"/>
      <c r="N480" s="136"/>
      <c r="O480" s="136"/>
      <c r="P480" s="136"/>
      <c r="Q480" s="136"/>
      <c r="R480" s="136"/>
      <c r="S480" s="136"/>
      <c r="T480" s="136"/>
      <c r="U480" s="136"/>
      <c r="V480" s="136"/>
      <c r="W480" s="136"/>
      <c r="X480" s="136"/>
      <c r="Y480" s="136"/>
      <c r="Z480" s="136"/>
    </row>
    <row r="481">
      <c r="A481" s="134"/>
      <c r="B481" s="134"/>
      <c r="C481" s="134"/>
      <c r="D481" s="134"/>
      <c r="E481" s="134"/>
      <c r="F481" s="135"/>
      <c r="G481" s="135"/>
      <c r="H481" s="134"/>
      <c r="I481" s="134"/>
      <c r="J481" s="135"/>
      <c r="K481" s="135"/>
      <c r="L481" s="136"/>
      <c r="M481" s="136"/>
      <c r="N481" s="136"/>
      <c r="O481" s="136"/>
      <c r="P481" s="136"/>
      <c r="Q481" s="136"/>
      <c r="R481" s="136"/>
      <c r="S481" s="136"/>
      <c r="T481" s="136"/>
      <c r="U481" s="136"/>
      <c r="V481" s="136"/>
      <c r="W481" s="136"/>
      <c r="X481" s="136"/>
      <c r="Y481" s="136"/>
      <c r="Z481" s="136"/>
    </row>
    <row r="482">
      <c r="A482" s="134"/>
      <c r="B482" s="134"/>
      <c r="C482" s="134"/>
      <c r="D482" s="134"/>
      <c r="E482" s="134"/>
      <c r="F482" s="135"/>
      <c r="G482" s="135"/>
      <c r="H482" s="134"/>
      <c r="I482" s="134"/>
      <c r="J482" s="135"/>
      <c r="K482" s="135"/>
      <c r="L482" s="136"/>
      <c r="M482" s="136"/>
      <c r="N482" s="136"/>
      <c r="O482" s="136"/>
      <c r="P482" s="136"/>
      <c r="Q482" s="136"/>
      <c r="R482" s="136"/>
      <c r="S482" s="136"/>
      <c r="T482" s="136"/>
      <c r="U482" s="136"/>
      <c r="V482" s="136"/>
      <c r="W482" s="136"/>
      <c r="X482" s="136"/>
      <c r="Y482" s="136"/>
      <c r="Z482" s="136"/>
    </row>
    <row r="483">
      <c r="A483" s="134"/>
      <c r="B483" s="134"/>
      <c r="C483" s="134"/>
      <c r="D483" s="134"/>
      <c r="E483" s="134"/>
      <c r="F483" s="135"/>
      <c r="G483" s="135"/>
      <c r="H483" s="134"/>
      <c r="I483" s="134"/>
      <c r="J483" s="135"/>
      <c r="K483" s="135"/>
      <c r="L483" s="136"/>
      <c r="M483" s="136"/>
      <c r="N483" s="136"/>
      <c r="O483" s="136"/>
      <c r="P483" s="136"/>
      <c r="Q483" s="136"/>
      <c r="R483" s="136"/>
      <c r="S483" s="136"/>
      <c r="T483" s="136"/>
      <c r="U483" s="136"/>
      <c r="V483" s="136"/>
      <c r="W483" s="136"/>
      <c r="X483" s="136"/>
      <c r="Y483" s="136"/>
      <c r="Z483" s="136"/>
    </row>
    <row r="484">
      <c r="A484" s="134"/>
      <c r="B484" s="134"/>
      <c r="C484" s="134"/>
      <c r="D484" s="134"/>
      <c r="E484" s="134"/>
      <c r="F484" s="135"/>
      <c r="G484" s="135"/>
      <c r="H484" s="134"/>
      <c r="I484" s="134"/>
      <c r="J484" s="135"/>
      <c r="K484" s="135"/>
      <c r="L484" s="136"/>
      <c r="M484" s="136"/>
      <c r="N484" s="136"/>
      <c r="O484" s="136"/>
      <c r="P484" s="136"/>
      <c r="Q484" s="136"/>
      <c r="R484" s="136"/>
      <c r="S484" s="136"/>
      <c r="T484" s="136"/>
      <c r="U484" s="136"/>
      <c r="V484" s="136"/>
      <c r="W484" s="136"/>
      <c r="X484" s="136"/>
      <c r="Y484" s="136"/>
      <c r="Z484" s="136"/>
    </row>
    <row r="485">
      <c r="A485" s="134"/>
      <c r="B485" s="134"/>
      <c r="C485" s="134"/>
      <c r="D485" s="134"/>
      <c r="E485" s="134"/>
      <c r="F485" s="135"/>
      <c r="G485" s="135"/>
      <c r="H485" s="134"/>
      <c r="I485" s="134"/>
      <c r="J485" s="135"/>
      <c r="K485" s="135"/>
      <c r="L485" s="136"/>
      <c r="M485" s="136"/>
      <c r="N485" s="136"/>
      <c r="O485" s="136"/>
      <c r="P485" s="136"/>
      <c r="Q485" s="136"/>
      <c r="R485" s="136"/>
      <c r="S485" s="136"/>
      <c r="T485" s="136"/>
      <c r="U485" s="136"/>
      <c r="V485" s="136"/>
      <c r="W485" s="136"/>
      <c r="X485" s="136"/>
      <c r="Y485" s="136"/>
      <c r="Z485" s="136"/>
    </row>
    <row r="486">
      <c r="A486" s="134"/>
      <c r="B486" s="134"/>
      <c r="C486" s="134"/>
      <c r="D486" s="134"/>
      <c r="E486" s="134"/>
      <c r="F486" s="135"/>
      <c r="G486" s="135"/>
      <c r="H486" s="134"/>
      <c r="I486" s="134"/>
      <c r="J486" s="135"/>
      <c r="K486" s="135"/>
      <c r="L486" s="136"/>
      <c r="M486" s="136"/>
      <c r="N486" s="136"/>
      <c r="O486" s="136"/>
      <c r="P486" s="136"/>
      <c r="Q486" s="136"/>
      <c r="R486" s="136"/>
      <c r="S486" s="136"/>
      <c r="T486" s="136"/>
      <c r="U486" s="136"/>
      <c r="V486" s="136"/>
      <c r="W486" s="136"/>
      <c r="X486" s="136"/>
      <c r="Y486" s="136"/>
      <c r="Z486" s="136"/>
    </row>
    <row r="487">
      <c r="A487" s="134"/>
      <c r="B487" s="134"/>
      <c r="C487" s="134"/>
      <c r="D487" s="134"/>
      <c r="E487" s="134"/>
      <c r="F487" s="135"/>
      <c r="G487" s="135"/>
      <c r="H487" s="134"/>
      <c r="I487" s="134"/>
      <c r="J487" s="135"/>
      <c r="K487" s="135"/>
      <c r="L487" s="136"/>
      <c r="M487" s="136"/>
      <c r="N487" s="136"/>
      <c r="O487" s="136"/>
      <c r="P487" s="136"/>
      <c r="Q487" s="136"/>
      <c r="R487" s="136"/>
      <c r="S487" s="136"/>
      <c r="T487" s="136"/>
      <c r="U487" s="136"/>
      <c r="V487" s="136"/>
      <c r="W487" s="136"/>
      <c r="X487" s="136"/>
      <c r="Y487" s="136"/>
      <c r="Z487" s="136"/>
    </row>
    <row r="488">
      <c r="A488" s="134"/>
      <c r="B488" s="134"/>
      <c r="C488" s="134"/>
      <c r="D488" s="134"/>
      <c r="E488" s="134"/>
      <c r="F488" s="135"/>
      <c r="G488" s="135"/>
      <c r="H488" s="134"/>
      <c r="I488" s="134"/>
      <c r="J488" s="135"/>
      <c r="K488" s="135"/>
      <c r="L488" s="136"/>
      <c r="M488" s="136"/>
      <c r="N488" s="136"/>
      <c r="O488" s="136"/>
      <c r="P488" s="136"/>
      <c r="Q488" s="136"/>
      <c r="R488" s="136"/>
      <c r="S488" s="136"/>
      <c r="T488" s="136"/>
      <c r="U488" s="136"/>
      <c r="V488" s="136"/>
      <c r="W488" s="136"/>
      <c r="X488" s="136"/>
      <c r="Y488" s="136"/>
      <c r="Z488" s="136"/>
    </row>
    <row r="489">
      <c r="A489" s="134"/>
      <c r="B489" s="134"/>
      <c r="C489" s="134"/>
      <c r="D489" s="134"/>
      <c r="E489" s="134"/>
      <c r="F489" s="135"/>
      <c r="G489" s="135"/>
      <c r="H489" s="134"/>
      <c r="I489" s="134"/>
      <c r="J489" s="135"/>
      <c r="K489" s="135"/>
      <c r="L489" s="136"/>
      <c r="M489" s="136"/>
      <c r="N489" s="136"/>
      <c r="O489" s="136"/>
      <c r="P489" s="136"/>
      <c r="Q489" s="136"/>
      <c r="R489" s="136"/>
      <c r="S489" s="136"/>
      <c r="T489" s="136"/>
      <c r="U489" s="136"/>
      <c r="V489" s="136"/>
      <c r="W489" s="136"/>
      <c r="X489" s="136"/>
      <c r="Y489" s="136"/>
      <c r="Z489" s="136"/>
    </row>
    <row r="490">
      <c r="A490" s="134"/>
      <c r="B490" s="134"/>
      <c r="C490" s="134"/>
      <c r="D490" s="134"/>
      <c r="E490" s="134"/>
      <c r="F490" s="135"/>
      <c r="G490" s="135"/>
      <c r="H490" s="134"/>
      <c r="I490" s="134"/>
      <c r="J490" s="135"/>
      <c r="K490" s="135"/>
      <c r="L490" s="136"/>
      <c r="M490" s="136"/>
      <c r="N490" s="136"/>
      <c r="O490" s="136"/>
      <c r="P490" s="136"/>
      <c r="Q490" s="136"/>
      <c r="R490" s="136"/>
      <c r="S490" s="136"/>
      <c r="T490" s="136"/>
      <c r="U490" s="136"/>
      <c r="V490" s="136"/>
      <c r="W490" s="136"/>
      <c r="X490" s="136"/>
      <c r="Y490" s="136"/>
      <c r="Z490" s="136"/>
    </row>
    <row r="491">
      <c r="A491" s="134"/>
      <c r="B491" s="134"/>
      <c r="C491" s="134"/>
      <c r="D491" s="134"/>
      <c r="E491" s="134"/>
      <c r="F491" s="135"/>
      <c r="G491" s="135"/>
      <c r="H491" s="134"/>
      <c r="I491" s="134"/>
      <c r="J491" s="135"/>
      <c r="K491" s="135"/>
      <c r="L491" s="136"/>
      <c r="M491" s="136"/>
      <c r="N491" s="136"/>
      <c r="O491" s="136"/>
      <c r="P491" s="136"/>
      <c r="Q491" s="136"/>
      <c r="R491" s="136"/>
      <c r="S491" s="136"/>
      <c r="T491" s="136"/>
      <c r="U491" s="136"/>
      <c r="V491" s="136"/>
      <c r="W491" s="136"/>
      <c r="X491" s="136"/>
      <c r="Y491" s="136"/>
      <c r="Z491" s="136"/>
    </row>
    <row r="492">
      <c r="A492" s="134"/>
      <c r="B492" s="134"/>
      <c r="C492" s="134"/>
      <c r="D492" s="134"/>
      <c r="E492" s="134"/>
      <c r="F492" s="135"/>
      <c r="G492" s="135"/>
      <c r="H492" s="134"/>
      <c r="I492" s="134"/>
      <c r="J492" s="135"/>
      <c r="K492" s="135"/>
      <c r="L492" s="136"/>
      <c r="M492" s="136"/>
      <c r="N492" s="136"/>
      <c r="O492" s="136"/>
      <c r="P492" s="136"/>
      <c r="Q492" s="136"/>
      <c r="R492" s="136"/>
      <c r="S492" s="136"/>
      <c r="T492" s="136"/>
      <c r="U492" s="136"/>
      <c r="V492" s="136"/>
      <c r="W492" s="136"/>
      <c r="X492" s="136"/>
      <c r="Y492" s="136"/>
      <c r="Z492" s="136"/>
    </row>
    <row r="493">
      <c r="A493" s="134"/>
      <c r="B493" s="134"/>
      <c r="C493" s="134"/>
      <c r="D493" s="134"/>
      <c r="E493" s="134"/>
      <c r="F493" s="135"/>
      <c r="G493" s="135"/>
      <c r="H493" s="134"/>
      <c r="I493" s="134"/>
      <c r="J493" s="135"/>
      <c r="K493" s="135"/>
      <c r="L493" s="136"/>
      <c r="M493" s="136"/>
      <c r="N493" s="136"/>
      <c r="O493" s="136"/>
      <c r="P493" s="136"/>
      <c r="Q493" s="136"/>
      <c r="R493" s="136"/>
      <c r="S493" s="136"/>
      <c r="T493" s="136"/>
      <c r="U493" s="136"/>
      <c r="V493" s="136"/>
      <c r="W493" s="136"/>
      <c r="X493" s="136"/>
      <c r="Y493" s="136"/>
      <c r="Z493" s="136"/>
    </row>
    <row r="494">
      <c r="A494" s="134"/>
      <c r="B494" s="134"/>
      <c r="C494" s="134"/>
      <c r="D494" s="134"/>
      <c r="E494" s="134"/>
      <c r="F494" s="135"/>
      <c r="G494" s="135"/>
      <c r="H494" s="134"/>
      <c r="I494" s="134"/>
      <c r="J494" s="135"/>
      <c r="K494" s="135"/>
      <c r="L494" s="136"/>
      <c r="M494" s="136"/>
      <c r="N494" s="136"/>
      <c r="O494" s="136"/>
      <c r="P494" s="136"/>
      <c r="Q494" s="136"/>
      <c r="R494" s="136"/>
      <c r="S494" s="136"/>
      <c r="T494" s="136"/>
      <c r="U494" s="136"/>
      <c r="V494" s="136"/>
      <c r="W494" s="136"/>
      <c r="X494" s="136"/>
      <c r="Y494" s="136"/>
      <c r="Z494" s="136"/>
    </row>
    <row r="495">
      <c r="A495" s="134"/>
      <c r="B495" s="134"/>
      <c r="C495" s="134"/>
      <c r="D495" s="134"/>
      <c r="E495" s="134"/>
      <c r="F495" s="135"/>
      <c r="G495" s="135"/>
      <c r="H495" s="134"/>
      <c r="I495" s="134"/>
      <c r="J495" s="135"/>
      <c r="K495" s="135"/>
      <c r="L495" s="136"/>
      <c r="M495" s="136"/>
      <c r="N495" s="136"/>
      <c r="O495" s="136"/>
      <c r="P495" s="136"/>
      <c r="Q495" s="136"/>
      <c r="R495" s="136"/>
      <c r="S495" s="136"/>
      <c r="T495" s="136"/>
      <c r="U495" s="136"/>
      <c r="V495" s="136"/>
      <c r="W495" s="136"/>
      <c r="X495" s="136"/>
      <c r="Y495" s="136"/>
      <c r="Z495" s="136"/>
    </row>
    <row r="496">
      <c r="A496" s="134"/>
      <c r="B496" s="134"/>
      <c r="C496" s="134"/>
      <c r="D496" s="134"/>
      <c r="E496" s="134"/>
      <c r="F496" s="135"/>
      <c r="G496" s="135"/>
      <c r="H496" s="134"/>
      <c r="I496" s="134"/>
      <c r="J496" s="135"/>
      <c r="K496" s="135"/>
      <c r="L496" s="136"/>
      <c r="M496" s="136"/>
      <c r="N496" s="136"/>
      <c r="O496" s="136"/>
      <c r="P496" s="136"/>
      <c r="Q496" s="136"/>
      <c r="R496" s="136"/>
      <c r="S496" s="136"/>
      <c r="T496" s="136"/>
      <c r="U496" s="136"/>
      <c r="V496" s="136"/>
      <c r="W496" s="136"/>
      <c r="X496" s="136"/>
      <c r="Y496" s="136"/>
      <c r="Z496" s="136"/>
    </row>
    <row r="497">
      <c r="A497" s="134"/>
      <c r="B497" s="134"/>
      <c r="C497" s="134"/>
      <c r="D497" s="134"/>
      <c r="E497" s="134"/>
      <c r="F497" s="135"/>
      <c r="G497" s="135"/>
      <c r="H497" s="134"/>
      <c r="I497" s="134"/>
      <c r="J497" s="135"/>
      <c r="K497" s="135"/>
      <c r="L497" s="136"/>
      <c r="M497" s="136"/>
      <c r="N497" s="136"/>
      <c r="O497" s="136"/>
      <c r="P497" s="136"/>
      <c r="Q497" s="136"/>
      <c r="R497" s="136"/>
      <c r="S497" s="136"/>
      <c r="T497" s="136"/>
      <c r="U497" s="136"/>
      <c r="V497" s="136"/>
      <c r="W497" s="136"/>
      <c r="X497" s="136"/>
      <c r="Y497" s="136"/>
      <c r="Z497" s="136"/>
    </row>
    <row r="498">
      <c r="A498" s="134"/>
      <c r="B498" s="134"/>
      <c r="C498" s="134"/>
      <c r="D498" s="134"/>
      <c r="E498" s="134"/>
      <c r="F498" s="135"/>
      <c r="G498" s="135"/>
      <c r="H498" s="134"/>
      <c r="I498" s="134"/>
      <c r="J498" s="135"/>
      <c r="K498" s="135"/>
      <c r="L498" s="136"/>
      <c r="M498" s="136"/>
      <c r="N498" s="136"/>
      <c r="O498" s="136"/>
      <c r="P498" s="136"/>
      <c r="Q498" s="136"/>
      <c r="R498" s="136"/>
      <c r="S498" s="136"/>
      <c r="T498" s="136"/>
      <c r="U498" s="136"/>
      <c r="V498" s="136"/>
      <c r="W498" s="136"/>
      <c r="X498" s="136"/>
      <c r="Y498" s="136"/>
      <c r="Z498" s="136"/>
    </row>
    <row r="499">
      <c r="A499" s="134"/>
      <c r="B499" s="134"/>
      <c r="C499" s="134"/>
      <c r="D499" s="134"/>
      <c r="E499" s="134"/>
      <c r="F499" s="135"/>
      <c r="G499" s="135"/>
      <c r="H499" s="134"/>
      <c r="I499" s="134"/>
      <c r="J499" s="135"/>
      <c r="K499" s="135"/>
      <c r="L499" s="136"/>
      <c r="M499" s="136"/>
      <c r="N499" s="136"/>
      <c r="O499" s="136"/>
      <c r="P499" s="136"/>
      <c r="Q499" s="136"/>
      <c r="R499" s="136"/>
      <c r="S499" s="136"/>
      <c r="T499" s="136"/>
      <c r="U499" s="136"/>
      <c r="V499" s="136"/>
      <c r="W499" s="136"/>
      <c r="X499" s="136"/>
      <c r="Y499" s="136"/>
      <c r="Z499" s="136"/>
    </row>
    <row r="500">
      <c r="A500" s="134"/>
      <c r="B500" s="134"/>
      <c r="C500" s="134"/>
      <c r="D500" s="134"/>
      <c r="E500" s="134"/>
      <c r="F500" s="135"/>
      <c r="G500" s="135"/>
      <c r="H500" s="134"/>
      <c r="I500" s="134"/>
      <c r="J500" s="135"/>
      <c r="K500" s="135"/>
      <c r="L500" s="136"/>
      <c r="M500" s="136"/>
      <c r="N500" s="136"/>
      <c r="O500" s="136"/>
      <c r="P500" s="136"/>
      <c r="Q500" s="136"/>
      <c r="R500" s="136"/>
      <c r="S500" s="136"/>
      <c r="T500" s="136"/>
      <c r="U500" s="136"/>
      <c r="V500" s="136"/>
      <c r="W500" s="136"/>
      <c r="X500" s="136"/>
      <c r="Y500" s="136"/>
      <c r="Z500" s="136"/>
    </row>
    <row r="501">
      <c r="A501" s="134"/>
      <c r="B501" s="134"/>
      <c r="C501" s="134"/>
      <c r="D501" s="134"/>
      <c r="E501" s="134"/>
      <c r="F501" s="135"/>
      <c r="G501" s="135"/>
      <c r="H501" s="134"/>
      <c r="I501" s="134"/>
      <c r="J501" s="135"/>
      <c r="K501" s="135"/>
      <c r="L501" s="136"/>
      <c r="M501" s="136"/>
      <c r="N501" s="136"/>
      <c r="O501" s="136"/>
      <c r="P501" s="136"/>
      <c r="Q501" s="136"/>
      <c r="R501" s="136"/>
      <c r="S501" s="136"/>
      <c r="T501" s="136"/>
      <c r="U501" s="136"/>
      <c r="V501" s="136"/>
      <c r="W501" s="136"/>
      <c r="X501" s="136"/>
      <c r="Y501" s="136"/>
      <c r="Z501" s="136"/>
    </row>
    <row r="502">
      <c r="A502" s="134"/>
      <c r="B502" s="134"/>
      <c r="C502" s="134"/>
      <c r="D502" s="134"/>
      <c r="E502" s="134"/>
      <c r="F502" s="135"/>
      <c r="G502" s="135"/>
      <c r="H502" s="134"/>
      <c r="I502" s="134"/>
      <c r="J502" s="135"/>
      <c r="K502" s="135"/>
      <c r="L502" s="136"/>
      <c r="M502" s="136"/>
      <c r="N502" s="136"/>
      <c r="O502" s="136"/>
      <c r="P502" s="136"/>
      <c r="Q502" s="136"/>
      <c r="R502" s="136"/>
      <c r="S502" s="136"/>
      <c r="T502" s="136"/>
      <c r="U502" s="136"/>
      <c r="V502" s="136"/>
      <c r="W502" s="136"/>
      <c r="X502" s="136"/>
      <c r="Y502" s="136"/>
      <c r="Z502" s="136"/>
    </row>
    <row r="503">
      <c r="A503" s="134"/>
      <c r="B503" s="134"/>
      <c r="C503" s="134"/>
      <c r="D503" s="134"/>
      <c r="E503" s="134"/>
      <c r="F503" s="135"/>
      <c r="G503" s="135"/>
      <c r="H503" s="134"/>
      <c r="I503" s="134"/>
      <c r="J503" s="135"/>
      <c r="K503" s="135"/>
      <c r="L503" s="136"/>
      <c r="M503" s="136"/>
      <c r="N503" s="136"/>
      <c r="O503" s="136"/>
      <c r="P503" s="136"/>
      <c r="Q503" s="136"/>
      <c r="R503" s="136"/>
      <c r="S503" s="136"/>
      <c r="T503" s="136"/>
      <c r="U503" s="136"/>
      <c r="V503" s="136"/>
      <c r="W503" s="136"/>
      <c r="X503" s="136"/>
      <c r="Y503" s="136"/>
      <c r="Z503" s="136"/>
    </row>
    <row r="504">
      <c r="A504" s="134"/>
      <c r="B504" s="134"/>
      <c r="C504" s="134"/>
      <c r="D504" s="134"/>
      <c r="E504" s="134"/>
      <c r="F504" s="135"/>
      <c r="G504" s="135"/>
      <c r="H504" s="134"/>
      <c r="I504" s="134"/>
      <c r="J504" s="135"/>
      <c r="K504" s="135"/>
      <c r="L504" s="136"/>
      <c r="M504" s="136"/>
      <c r="N504" s="136"/>
      <c r="O504" s="136"/>
      <c r="P504" s="136"/>
      <c r="Q504" s="136"/>
      <c r="R504" s="136"/>
      <c r="S504" s="136"/>
      <c r="T504" s="136"/>
      <c r="U504" s="136"/>
      <c r="V504" s="136"/>
      <c r="W504" s="136"/>
      <c r="X504" s="136"/>
      <c r="Y504" s="136"/>
      <c r="Z504" s="136"/>
    </row>
    <row r="505">
      <c r="A505" s="134"/>
      <c r="B505" s="134"/>
      <c r="C505" s="134"/>
      <c r="D505" s="134"/>
      <c r="E505" s="134"/>
      <c r="F505" s="135"/>
      <c r="G505" s="135"/>
      <c r="H505" s="134"/>
      <c r="I505" s="134"/>
      <c r="J505" s="135"/>
      <c r="K505" s="135"/>
      <c r="L505" s="136"/>
      <c r="M505" s="136"/>
      <c r="N505" s="136"/>
      <c r="O505" s="136"/>
      <c r="P505" s="136"/>
      <c r="Q505" s="136"/>
      <c r="R505" s="136"/>
      <c r="S505" s="136"/>
      <c r="T505" s="136"/>
      <c r="U505" s="136"/>
      <c r="V505" s="136"/>
      <c r="W505" s="136"/>
      <c r="X505" s="136"/>
      <c r="Y505" s="136"/>
      <c r="Z505" s="136"/>
    </row>
    <row r="506">
      <c r="A506" s="134"/>
      <c r="B506" s="134"/>
      <c r="C506" s="134"/>
      <c r="D506" s="134"/>
      <c r="E506" s="134"/>
      <c r="F506" s="135"/>
      <c r="G506" s="135"/>
      <c r="H506" s="134"/>
      <c r="I506" s="134"/>
      <c r="J506" s="135"/>
      <c r="K506" s="135"/>
      <c r="L506" s="136"/>
      <c r="M506" s="136"/>
      <c r="N506" s="136"/>
      <c r="O506" s="136"/>
      <c r="P506" s="136"/>
      <c r="Q506" s="136"/>
      <c r="R506" s="136"/>
      <c r="S506" s="136"/>
      <c r="T506" s="136"/>
      <c r="U506" s="136"/>
      <c r="V506" s="136"/>
      <c r="W506" s="136"/>
      <c r="X506" s="136"/>
      <c r="Y506" s="136"/>
      <c r="Z506" s="136"/>
    </row>
    <row r="507">
      <c r="A507" s="134"/>
      <c r="B507" s="134"/>
      <c r="C507" s="134"/>
      <c r="D507" s="134"/>
      <c r="E507" s="134"/>
      <c r="F507" s="135"/>
      <c r="G507" s="135"/>
      <c r="H507" s="134"/>
      <c r="I507" s="134"/>
      <c r="J507" s="135"/>
      <c r="K507" s="135"/>
      <c r="L507" s="136"/>
      <c r="M507" s="136"/>
      <c r="N507" s="136"/>
      <c r="O507" s="136"/>
      <c r="P507" s="136"/>
      <c r="Q507" s="136"/>
      <c r="R507" s="136"/>
      <c r="S507" s="136"/>
      <c r="T507" s="136"/>
      <c r="U507" s="136"/>
      <c r="V507" s="136"/>
      <c r="W507" s="136"/>
      <c r="X507" s="136"/>
      <c r="Y507" s="136"/>
      <c r="Z507" s="136"/>
    </row>
    <row r="508">
      <c r="A508" s="134"/>
      <c r="B508" s="134"/>
      <c r="C508" s="134"/>
      <c r="D508" s="134"/>
      <c r="E508" s="134"/>
      <c r="F508" s="135"/>
      <c r="G508" s="135"/>
      <c r="H508" s="134"/>
      <c r="I508" s="134"/>
      <c r="J508" s="135"/>
      <c r="K508" s="135"/>
      <c r="L508" s="136"/>
      <c r="M508" s="136"/>
      <c r="N508" s="136"/>
      <c r="O508" s="136"/>
      <c r="P508" s="136"/>
      <c r="Q508" s="136"/>
      <c r="R508" s="136"/>
      <c r="S508" s="136"/>
      <c r="T508" s="136"/>
      <c r="U508" s="136"/>
      <c r="V508" s="136"/>
      <c r="W508" s="136"/>
      <c r="X508" s="136"/>
      <c r="Y508" s="136"/>
      <c r="Z508" s="136"/>
    </row>
    <row r="509">
      <c r="A509" s="134"/>
      <c r="B509" s="134"/>
      <c r="C509" s="134"/>
      <c r="D509" s="134"/>
      <c r="E509" s="134"/>
      <c r="F509" s="135"/>
      <c r="G509" s="135"/>
      <c r="H509" s="134"/>
      <c r="I509" s="134"/>
      <c r="J509" s="135"/>
      <c r="K509" s="135"/>
      <c r="L509" s="136"/>
      <c r="M509" s="136"/>
      <c r="N509" s="136"/>
      <c r="O509" s="136"/>
      <c r="P509" s="136"/>
      <c r="Q509" s="136"/>
      <c r="R509" s="136"/>
      <c r="S509" s="136"/>
      <c r="T509" s="136"/>
      <c r="U509" s="136"/>
      <c r="V509" s="136"/>
      <c r="W509" s="136"/>
      <c r="X509" s="136"/>
      <c r="Y509" s="136"/>
      <c r="Z509" s="136"/>
    </row>
    <row r="510">
      <c r="A510" s="134"/>
      <c r="B510" s="134"/>
      <c r="C510" s="134"/>
      <c r="D510" s="134"/>
      <c r="E510" s="134"/>
      <c r="F510" s="135"/>
      <c r="G510" s="135"/>
      <c r="H510" s="134"/>
      <c r="I510" s="134"/>
      <c r="J510" s="135"/>
      <c r="K510" s="135"/>
      <c r="L510" s="136"/>
      <c r="M510" s="136"/>
      <c r="N510" s="136"/>
      <c r="O510" s="136"/>
      <c r="P510" s="136"/>
      <c r="Q510" s="136"/>
      <c r="R510" s="136"/>
      <c r="S510" s="136"/>
      <c r="T510" s="136"/>
      <c r="U510" s="136"/>
      <c r="V510" s="136"/>
      <c r="W510" s="136"/>
      <c r="X510" s="136"/>
      <c r="Y510" s="136"/>
      <c r="Z510" s="136"/>
    </row>
    <row r="511">
      <c r="A511" s="134"/>
      <c r="B511" s="134"/>
      <c r="C511" s="134"/>
      <c r="D511" s="134"/>
      <c r="E511" s="134"/>
      <c r="F511" s="135"/>
      <c r="G511" s="135"/>
      <c r="H511" s="134"/>
      <c r="I511" s="134"/>
      <c r="J511" s="135"/>
      <c r="K511" s="135"/>
      <c r="L511" s="136"/>
      <c r="M511" s="136"/>
      <c r="N511" s="136"/>
      <c r="O511" s="136"/>
      <c r="P511" s="136"/>
      <c r="Q511" s="136"/>
      <c r="R511" s="136"/>
      <c r="S511" s="136"/>
      <c r="T511" s="136"/>
      <c r="U511" s="136"/>
      <c r="V511" s="136"/>
      <c r="W511" s="136"/>
      <c r="X511" s="136"/>
      <c r="Y511" s="136"/>
      <c r="Z511" s="136"/>
    </row>
    <row r="512">
      <c r="A512" s="134"/>
      <c r="B512" s="134"/>
      <c r="C512" s="134"/>
      <c r="D512" s="134"/>
      <c r="E512" s="134"/>
      <c r="F512" s="135"/>
      <c r="G512" s="135"/>
      <c r="H512" s="134"/>
      <c r="I512" s="134"/>
      <c r="J512" s="135"/>
      <c r="K512" s="135"/>
      <c r="L512" s="136"/>
      <c r="M512" s="136"/>
      <c r="N512" s="136"/>
      <c r="O512" s="136"/>
      <c r="P512" s="136"/>
      <c r="Q512" s="136"/>
      <c r="R512" s="136"/>
      <c r="S512" s="136"/>
      <c r="T512" s="136"/>
      <c r="U512" s="136"/>
      <c r="V512" s="136"/>
      <c r="W512" s="136"/>
      <c r="X512" s="136"/>
      <c r="Y512" s="136"/>
      <c r="Z512" s="136"/>
    </row>
    <row r="513">
      <c r="A513" s="134"/>
      <c r="B513" s="134"/>
      <c r="C513" s="134"/>
      <c r="D513" s="134"/>
      <c r="E513" s="134"/>
      <c r="F513" s="135"/>
      <c r="G513" s="135"/>
      <c r="H513" s="134"/>
      <c r="I513" s="134"/>
      <c r="J513" s="135"/>
      <c r="K513" s="135"/>
      <c r="L513" s="136"/>
      <c r="M513" s="136"/>
      <c r="N513" s="136"/>
      <c r="O513" s="136"/>
      <c r="P513" s="136"/>
      <c r="Q513" s="136"/>
      <c r="R513" s="136"/>
      <c r="S513" s="136"/>
      <c r="T513" s="136"/>
      <c r="U513" s="136"/>
      <c r="V513" s="136"/>
      <c r="W513" s="136"/>
      <c r="X513" s="136"/>
      <c r="Y513" s="136"/>
      <c r="Z513" s="136"/>
    </row>
    <row r="514">
      <c r="A514" s="134"/>
      <c r="B514" s="134"/>
      <c r="C514" s="134"/>
      <c r="D514" s="134"/>
      <c r="E514" s="134"/>
      <c r="F514" s="135"/>
      <c r="G514" s="135"/>
      <c r="H514" s="134"/>
      <c r="I514" s="134"/>
      <c r="J514" s="135"/>
      <c r="K514" s="135"/>
      <c r="L514" s="136"/>
      <c r="M514" s="136"/>
      <c r="N514" s="136"/>
      <c r="O514" s="136"/>
      <c r="P514" s="136"/>
      <c r="Q514" s="136"/>
      <c r="R514" s="136"/>
      <c r="S514" s="136"/>
      <c r="T514" s="136"/>
      <c r="U514" s="136"/>
      <c r="V514" s="136"/>
      <c r="W514" s="136"/>
      <c r="X514" s="136"/>
      <c r="Y514" s="136"/>
      <c r="Z514" s="136"/>
    </row>
    <row r="515">
      <c r="A515" s="134"/>
      <c r="B515" s="134"/>
      <c r="C515" s="134"/>
      <c r="D515" s="134"/>
      <c r="E515" s="134"/>
      <c r="F515" s="135"/>
      <c r="G515" s="135"/>
      <c r="H515" s="134"/>
      <c r="I515" s="134"/>
      <c r="J515" s="135"/>
      <c r="K515" s="135"/>
      <c r="L515" s="136"/>
      <c r="M515" s="136"/>
      <c r="N515" s="136"/>
      <c r="O515" s="136"/>
      <c r="P515" s="136"/>
      <c r="Q515" s="136"/>
      <c r="R515" s="136"/>
      <c r="S515" s="136"/>
      <c r="T515" s="136"/>
      <c r="U515" s="136"/>
      <c r="V515" s="136"/>
      <c r="W515" s="136"/>
      <c r="X515" s="136"/>
      <c r="Y515" s="136"/>
      <c r="Z515" s="136"/>
    </row>
    <row r="516">
      <c r="A516" s="134"/>
      <c r="B516" s="134"/>
      <c r="C516" s="134"/>
      <c r="D516" s="134"/>
      <c r="E516" s="134"/>
      <c r="F516" s="135"/>
      <c r="G516" s="135"/>
      <c r="H516" s="134"/>
      <c r="I516" s="134"/>
      <c r="J516" s="135"/>
      <c r="K516" s="135"/>
      <c r="L516" s="136"/>
      <c r="M516" s="136"/>
      <c r="N516" s="136"/>
      <c r="O516" s="136"/>
      <c r="P516" s="136"/>
      <c r="Q516" s="136"/>
      <c r="R516" s="136"/>
      <c r="S516" s="136"/>
      <c r="T516" s="136"/>
      <c r="U516" s="136"/>
      <c r="V516" s="136"/>
      <c r="W516" s="136"/>
      <c r="X516" s="136"/>
      <c r="Y516" s="136"/>
      <c r="Z516" s="136"/>
    </row>
    <row r="517">
      <c r="A517" s="134"/>
      <c r="B517" s="134"/>
      <c r="C517" s="134"/>
      <c r="D517" s="134"/>
      <c r="E517" s="134"/>
      <c r="F517" s="135"/>
      <c r="G517" s="135"/>
      <c r="H517" s="134"/>
      <c r="I517" s="134"/>
      <c r="J517" s="135"/>
      <c r="K517" s="135"/>
      <c r="L517" s="136"/>
      <c r="M517" s="136"/>
      <c r="N517" s="136"/>
      <c r="O517" s="136"/>
      <c r="P517" s="136"/>
      <c r="Q517" s="136"/>
      <c r="R517" s="136"/>
      <c r="S517" s="136"/>
      <c r="T517" s="136"/>
      <c r="U517" s="136"/>
      <c r="V517" s="136"/>
      <c r="W517" s="136"/>
      <c r="X517" s="136"/>
      <c r="Y517" s="136"/>
      <c r="Z517" s="136"/>
    </row>
    <row r="518">
      <c r="A518" s="134"/>
      <c r="B518" s="134"/>
      <c r="C518" s="134"/>
      <c r="D518" s="134"/>
      <c r="E518" s="134"/>
      <c r="F518" s="135"/>
      <c r="G518" s="135"/>
      <c r="H518" s="134"/>
      <c r="I518" s="134"/>
      <c r="J518" s="135"/>
      <c r="K518" s="135"/>
      <c r="L518" s="136"/>
      <c r="M518" s="136"/>
      <c r="N518" s="136"/>
      <c r="O518" s="136"/>
      <c r="P518" s="136"/>
      <c r="Q518" s="136"/>
      <c r="R518" s="136"/>
      <c r="S518" s="136"/>
      <c r="T518" s="136"/>
      <c r="U518" s="136"/>
      <c r="V518" s="136"/>
      <c r="W518" s="136"/>
      <c r="X518" s="136"/>
      <c r="Y518" s="136"/>
      <c r="Z518" s="136"/>
    </row>
    <row r="519">
      <c r="A519" s="134"/>
      <c r="B519" s="134"/>
      <c r="C519" s="134"/>
      <c r="D519" s="134"/>
      <c r="E519" s="134"/>
      <c r="F519" s="135"/>
      <c r="G519" s="135"/>
      <c r="H519" s="134"/>
      <c r="I519" s="134"/>
      <c r="J519" s="135"/>
      <c r="K519" s="135"/>
      <c r="L519" s="136"/>
      <c r="M519" s="136"/>
      <c r="N519" s="136"/>
      <c r="O519" s="136"/>
      <c r="P519" s="136"/>
      <c r="Q519" s="136"/>
      <c r="R519" s="136"/>
      <c r="S519" s="136"/>
      <c r="T519" s="136"/>
      <c r="U519" s="136"/>
      <c r="V519" s="136"/>
      <c r="W519" s="136"/>
      <c r="X519" s="136"/>
      <c r="Y519" s="136"/>
      <c r="Z519" s="136"/>
    </row>
    <row r="520">
      <c r="A520" s="134"/>
      <c r="B520" s="134"/>
      <c r="C520" s="134"/>
      <c r="D520" s="134"/>
      <c r="E520" s="134"/>
      <c r="F520" s="135"/>
      <c r="G520" s="135"/>
      <c r="H520" s="134"/>
      <c r="I520" s="134"/>
      <c r="J520" s="135"/>
      <c r="K520" s="135"/>
      <c r="L520" s="136"/>
      <c r="M520" s="136"/>
      <c r="N520" s="136"/>
      <c r="O520" s="136"/>
      <c r="P520" s="136"/>
      <c r="Q520" s="136"/>
      <c r="R520" s="136"/>
      <c r="S520" s="136"/>
      <c r="T520" s="136"/>
      <c r="U520" s="136"/>
      <c r="V520" s="136"/>
      <c r="W520" s="136"/>
      <c r="X520" s="136"/>
      <c r="Y520" s="136"/>
      <c r="Z520" s="136"/>
    </row>
    <row r="521">
      <c r="A521" s="134"/>
      <c r="B521" s="134"/>
      <c r="C521" s="134"/>
      <c r="D521" s="134"/>
      <c r="E521" s="134"/>
      <c r="F521" s="135"/>
      <c r="G521" s="135"/>
      <c r="H521" s="134"/>
      <c r="I521" s="134"/>
      <c r="J521" s="135"/>
      <c r="K521" s="135"/>
      <c r="L521" s="136"/>
      <c r="M521" s="136"/>
      <c r="N521" s="136"/>
      <c r="O521" s="136"/>
      <c r="P521" s="136"/>
      <c r="Q521" s="136"/>
      <c r="R521" s="136"/>
      <c r="S521" s="136"/>
      <c r="T521" s="136"/>
      <c r="U521" s="136"/>
      <c r="V521" s="136"/>
      <c r="W521" s="136"/>
      <c r="X521" s="136"/>
      <c r="Y521" s="136"/>
      <c r="Z521" s="136"/>
    </row>
    <row r="522">
      <c r="A522" s="134"/>
      <c r="B522" s="134"/>
      <c r="C522" s="134"/>
      <c r="D522" s="134"/>
      <c r="E522" s="134"/>
      <c r="F522" s="135"/>
      <c r="G522" s="135"/>
      <c r="H522" s="134"/>
      <c r="I522" s="134"/>
      <c r="J522" s="135"/>
      <c r="K522" s="135"/>
      <c r="L522" s="136"/>
      <c r="M522" s="136"/>
      <c r="N522" s="136"/>
      <c r="O522" s="136"/>
      <c r="P522" s="136"/>
      <c r="Q522" s="136"/>
      <c r="R522" s="136"/>
      <c r="S522" s="136"/>
      <c r="T522" s="136"/>
      <c r="U522" s="136"/>
      <c r="V522" s="136"/>
      <c r="W522" s="136"/>
      <c r="X522" s="136"/>
      <c r="Y522" s="136"/>
      <c r="Z522" s="136"/>
    </row>
    <row r="523">
      <c r="A523" s="134"/>
      <c r="B523" s="134"/>
      <c r="C523" s="134"/>
      <c r="D523" s="134"/>
      <c r="E523" s="134"/>
      <c r="F523" s="135"/>
      <c r="G523" s="135"/>
      <c r="H523" s="134"/>
      <c r="I523" s="134"/>
      <c r="J523" s="135"/>
      <c r="K523" s="135"/>
      <c r="L523" s="136"/>
      <c r="M523" s="136"/>
      <c r="N523" s="136"/>
      <c r="O523" s="136"/>
      <c r="P523" s="136"/>
      <c r="Q523" s="136"/>
      <c r="R523" s="136"/>
      <c r="S523" s="136"/>
      <c r="T523" s="136"/>
      <c r="U523" s="136"/>
      <c r="V523" s="136"/>
      <c r="W523" s="136"/>
      <c r="X523" s="136"/>
      <c r="Y523" s="136"/>
      <c r="Z523" s="136"/>
    </row>
    <row r="524">
      <c r="A524" s="134"/>
      <c r="B524" s="134"/>
      <c r="C524" s="134"/>
      <c r="D524" s="134"/>
      <c r="E524" s="134"/>
      <c r="F524" s="135"/>
      <c r="G524" s="135"/>
      <c r="H524" s="134"/>
      <c r="I524" s="134"/>
      <c r="J524" s="135"/>
      <c r="K524" s="135"/>
      <c r="L524" s="136"/>
      <c r="M524" s="136"/>
      <c r="N524" s="136"/>
      <c r="O524" s="136"/>
      <c r="P524" s="136"/>
      <c r="Q524" s="136"/>
      <c r="R524" s="136"/>
      <c r="S524" s="136"/>
      <c r="T524" s="136"/>
      <c r="U524" s="136"/>
      <c r="V524" s="136"/>
      <c r="W524" s="136"/>
      <c r="X524" s="136"/>
      <c r="Y524" s="136"/>
      <c r="Z524" s="136"/>
    </row>
    <row r="525">
      <c r="A525" s="134"/>
      <c r="B525" s="134"/>
      <c r="C525" s="134"/>
      <c r="D525" s="134"/>
      <c r="E525" s="134"/>
      <c r="F525" s="135"/>
      <c r="G525" s="135"/>
      <c r="H525" s="134"/>
      <c r="I525" s="134"/>
      <c r="J525" s="135"/>
      <c r="K525" s="135"/>
      <c r="L525" s="136"/>
      <c r="M525" s="136"/>
      <c r="N525" s="136"/>
      <c r="O525" s="136"/>
      <c r="P525" s="136"/>
      <c r="Q525" s="136"/>
      <c r="R525" s="136"/>
      <c r="S525" s="136"/>
      <c r="T525" s="136"/>
      <c r="U525" s="136"/>
      <c r="V525" s="136"/>
      <c r="W525" s="136"/>
      <c r="X525" s="136"/>
      <c r="Y525" s="136"/>
      <c r="Z525" s="136"/>
    </row>
    <row r="526">
      <c r="A526" s="134"/>
      <c r="B526" s="134"/>
      <c r="C526" s="134"/>
      <c r="D526" s="134"/>
      <c r="E526" s="134"/>
      <c r="F526" s="135"/>
      <c r="G526" s="135"/>
      <c r="H526" s="134"/>
      <c r="I526" s="134"/>
      <c r="J526" s="135"/>
      <c r="K526" s="135"/>
      <c r="L526" s="136"/>
      <c r="M526" s="136"/>
      <c r="N526" s="136"/>
      <c r="O526" s="136"/>
      <c r="P526" s="136"/>
      <c r="Q526" s="136"/>
      <c r="R526" s="136"/>
      <c r="S526" s="136"/>
      <c r="T526" s="136"/>
      <c r="U526" s="136"/>
      <c r="V526" s="136"/>
      <c r="W526" s="136"/>
      <c r="X526" s="136"/>
      <c r="Y526" s="136"/>
      <c r="Z526" s="136"/>
    </row>
    <row r="527">
      <c r="A527" s="134"/>
      <c r="B527" s="134"/>
      <c r="C527" s="134"/>
      <c r="D527" s="134"/>
      <c r="E527" s="134"/>
      <c r="F527" s="135"/>
      <c r="G527" s="135"/>
      <c r="H527" s="134"/>
      <c r="I527" s="134"/>
      <c r="J527" s="135"/>
      <c r="K527" s="135"/>
      <c r="L527" s="136"/>
      <c r="M527" s="136"/>
      <c r="N527" s="136"/>
      <c r="O527" s="136"/>
      <c r="P527" s="136"/>
      <c r="Q527" s="136"/>
      <c r="R527" s="136"/>
      <c r="S527" s="136"/>
      <c r="T527" s="136"/>
      <c r="U527" s="136"/>
      <c r="V527" s="136"/>
      <c r="W527" s="136"/>
      <c r="X527" s="136"/>
      <c r="Y527" s="136"/>
      <c r="Z527" s="136"/>
    </row>
    <row r="528">
      <c r="A528" s="134"/>
      <c r="B528" s="134"/>
      <c r="C528" s="134"/>
      <c r="D528" s="134"/>
      <c r="E528" s="134"/>
      <c r="F528" s="135"/>
      <c r="G528" s="135"/>
      <c r="H528" s="134"/>
      <c r="I528" s="134"/>
      <c r="J528" s="135"/>
      <c r="K528" s="135"/>
      <c r="L528" s="136"/>
      <c r="M528" s="136"/>
      <c r="N528" s="136"/>
      <c r="O528" s="136"/>
      <c r="P528" s="136"/>
      <c r="Q528" s="136"/>
      <c r="R528" s="136"/>
      <c r="S528" s="136"/>
      <c r="T528" s="136"/>
      <c r="U528" s="136"/>
      <c r="V528" s="136"/>
      <c r="W528" s="136"/>
      <c r="X528" s="136"/>
      <c r="Y528" s="136"/>
      <c r="Z528" s="136"/>
    </row>
    <row r="529">
      <c r="A529" s="134"/>
      <c r="B529" s="134"/>
      <c r="C529" s="134"/>
      <c r="D529" s="134"/>
      <c r="E529" s="134"/>
      <c r="F529" s="135"/>
      <c r="G529" s="135"/>
      <c r="H529" s="134"/>
      <c r="I529" s="134"/>
      <c r="J529" s="135"/>
      <c r="K529" s="135"/>
      <c r="L529" s="136"/>
      <c r="M529" s="136"/>
      <c r="N529" s="136"/>
      <c r="O529" s="136"/>
      <c r="P529" s="136"/>
      <c r="Q529" s="136"/>
      <c r="R529" s="136"/>
      <c r="S529" s="136"/>
      <c r="T529" s="136"/>
      <c r="U529" s="136"/>
      <c r="V529" s="136"/>
      <c r="W529" s="136"/>
      <c r="X529" s="136"/>
      <c r="Y529" s="136"/>
      <c r="Z529" s="136"/>
    </row>
    <row r="530">
      <c r="A530" s="134"/>
      <c r="B530" s="134"/>
      <c r="C530" s="134"/>
      <c r="D530" s="134"/>
      <c r="E530" s="134"/>
      <c r="F530" s="135"/>
      <c r="G530" s="135"/>
      <c r="H530" s="134"/>
      <c r="I530" s="134"/>
      <c r="J530" s="135"/>
      <c r="K530" s="135"/>
      <c r="L530" s="136"/>
      <c r="M530" s="136"/>
      <c r="N530" s="136"/>
      <c r="O530" s="136"/>
      <c r="P530" s="136"/>
      <c r="Q530" s="136"/>
      <c r="R530" s="136"/>
      <c r="S530" s="136"/>
      <c r="T530" s="136"/>
      <c r="U530" s="136"/>
      <c r="V530" s="136"/>
      <c r="W530" s="136"/>
      <c r="X530" s="136"/>
      <c r="Y530" s="136"/>
      <c r="Z530" s="136"/>
    </row>
    <row r="531">
      <c r="A531" s="134"/>
      <c r="B531" s="134"/>
      <c r="C531" s="134"/>
      <c r="D531" s="134"/>
      <c r="E531" s="134"/>
      <c r="F531" s="135"/>
      <c r="G531" s="135"/>
      <c r="H531" s="134"/>
      <c r="I531" s="134"/>
      <c r="J531" s="135"/>
      <c r="K531" s="135"/>
      <c r="L531" s="136"/>
      <c r="M531" s="136"/>
      <c r="N531" s="136"/>
      <c r="O531" s="136"/>
      <c r="P531" s="136"/>
      <c r="Q531" s="136"/>
      <c r="R531" s="136"/>
      <c r="S531" s="136"/>
      <c r="T531" s="136"/>
      <c r="U531" s="136"/>
      <c r="V531" s="136"/>
      <c r="W531" s="136"/>
      <c r="X531" s="136"/>
      <c r="Y531" s="136"/>
      <c r="Z531" s="136"/>
    </row>
    <row r="532">
      <c r="A532" s="134"/>
      <c r="B532" s="134"/>
      <c r="C532" s="134"/>
      <c r="D532" s="134"/>
      <c r="E532" s="134"/>
      <c r="F532" s="135"/>
      <c r="G532" s="135"/>
      <c r="H532" s="134"/>
      <c r="I532" s="134"/>
      <c r="J532" s="135"/>
      <c r="K532" s="135"/>
      <c r="L532" s="136"/>
      <c r="M532" s="136"/>
      <c r="N532" s="136"/>
      <c r="O532" s="136"/>
      <c r="P532" s="136"/>
      <c r="Q532" s="136"/>
      <c r="R532" s="136"/>
      <c r="S532" s="136"/>
      <c r="T532" s="136"/>
      <c r="U532" s="136"/>
      <c r="V532" s="136"/>
      <c r="W532" s="136"/>
      <c r="X532" s="136"/>
      <c r="Y532" s="136"/>
      <c r="Z532" s="136"/>
    </row>
    <row r="533">
      <c r="A533" s="134"/>
      <c r="B533" s="134"/>
      <c r="C533" s="134"/>
      <c r="D533" s="134"/>
      <c r="E533" s="134"/>
      <c r="F533" s="135"/>
      <c r="G533" s="135"/>
      <c r="H533" s="134"/>
      <c r="I533" s="134"/>
      <c r="J533" s="135"/>
      <c r="K533" s="135"/>
      <c r="L533" s="136"/>
      <c r="M533" s="136"/>
      <c r="N533" s="136"/>
      <c r="O533" s="136"/>
      <c r="P533" s="136"/>
      <c r="Q533" s="136"/>
      <c r="R533" s="136"/>
      <c r="S533" s="136"/>
      <c r="T533" s="136"/>
      <c r="U533" s="136"/>
      <c r="V533" s="136"/>
      <c r="W533" s="136"/>
      <c r="X533" s="136"/>
      <c r="Y533" s="136"/>
      <c r="Z533" s="136"/>
    </row>
    <row r="534">
      <c r="A534" s="134"/>
      <c r="B534" s="134"/>
      <c r="C534" s="134"/>
      <c r="D534" s="134"/>
      <c r="E534" s="134"/>
      <c r="F534" s="135"/>
      <c r="G534" s="135"/>
      <c r="H534" s="134"/>
      <c r="I534" s="134"/>
      <c r="J534" s="135"/>
      <c r="K534" s="135"/>
      <c r="L534" s="136"/>
      <c r="M534" s="136"/>
      <c r="N534" s="136"/>
      <c r="O534" s="136"/>
      <c r="P534" s="136"/>
      <c r="Q534" s="136"/>
      <c r="R534" s="136"/>
      <c r="S534" s="136"/>
      <c r="T534" s="136"/>
      <c r="U534" s="136"/>
      <c r="V534" s="136"/>
      <c r="W534" s="136"/>
      <c r="X534" s="136"/>
      <c r="Y534" s="136"/>
      <c r="Z534" s="136"/>
    </row>
    <row r="535">
      <c r="A535" s="134"/>
      <c r="B535" s="134"/>
      <c r="C535" s="134"/>
      <c r="D535" s="134"/>
      <c r="E535" s="134"/>
      <c r="F535" s="135"/>
      <c r="G535" s="135"/>
      <c r="H535" s="134"/>
      <c r="I535" s="134"/>
      <c r="J535" s="135"/>
      <c r="K535" s="135"/>
      <c r="L535" s="136"/>
      <c r="M535" s="136"/>
      <c r="N535" s="136"/>
      <c r="O535" s="136"/>
      <c r="P535" s="136"/>
      <c r="Q535" s="136"/>
      <c r="R535" s="136"/>
      <c r="S535" s="136"/>
      <c r="T535" s="136"/>
      <c r="U535" s="136"/>
      <c r="V535" s="136"/>
      <c r="W535" s="136"/>
      <c r="X535" s="136"/>
      <c r="Y535" s="136"/>
      <c r="Z535" s="136"/>
    </row>
    <row r="536">
      <c r="A536" s="134"/>
      <c r="B536" s="134"/>
      <c r="C536" s="134"/>
      <c r="D536" s="134"/>
      <c r="E536" s="134"/>
      <c r="F536" s="135"/>
      <c r="G536" s="135"/>
      <c r="H536" s="134"/>
      <c r="I536" s="134"/>
      <c r="J536" s="135"/>
      <c r="K536" s="135"/>
      <c r="L536" s="136"/>
      <c r="M536" s="136"/>
      <c r="N536" s="136"/>
      <c r="O536" s="136"/>
      <c r="P536" s="136"/>
      <c r="Q536" s="136"/>
      <c r="R536" s="136"/>
      <c r="S536" s="136"/>
      <c r="T536" s="136"/>
      <c r="U536" s="136"/>
      <c r="V536" s="136"/>
      <c r="W536" s="136"/>
      <c r="X536" s="136"/>
      <c r="Y536" s="136"/>
      <c r="Z536" s="136"/>
    </row>
    <row r="537">
      <c r="A537" s="134"/>
      <c r="B537" s="134"/>
      <c r="C537" s="134"/>
      <c r="D537" s="134"/>
      <c r="E537" s="134"/>
      <c r="F537" s="135"/>
      <c r="G537" s="135"/>
      <c r="H537" s="134"/>
      <c r="I537" s="134"/>
      <c r="J537" s="135"/>
      <c r="K537" s="135"/>
      <c r="L537" s="136"/>
      <c r="M537" s="136"/>
      <c r="N537" s="136"/>
      <c r="O537" s="136"/>
      <c r="P537" s="136"/>
      <c r="Q537" s="136"/>
      <c r="R537" s="136"/>
      <c r="S537" s="136"/>
      <c r="T537" s="136"/>
      <c r="U537" s="136"/>
      <c r="V537" s="136"/>
      <c r="W537" s="136"/>
      <c r="X537" s="136"/>
      <c r="Y537" s="136"/>
      <c r="Z537" s="136"/>
    </row>
    <row r="538">
      <c r="A538" s="134"/>
      <c r="B538" s="134"/>
      <c r="C538" s="134"/>
      <c r="D538" s="134"/>
      <c r="E538" s="134"/>
      <c r="F538" s="135"/>
      <c r="G538" s="135"/>
      <c r="H538" s="134"/>
      <c r="I538" s="134"/>
      <c r="J538" s="135"/>
      <c r="K538" s="135"/>
      <c r="L538" s="136"/>
      <c r="M538" s="136"/>
      <c r="N538" s="136"/>
      <c r="O538" s="136"/>
      <c r="P538" s="136"/>
      <c r="Q538" s="136"/>
      <c r="R538" s="136"/>
      <c r="S538" s="136"/>
      <c r="T538" s="136"/>
      <c r="U538" s="136"/>
      <c r="V538" s="136"/>
      <c r="W538" s="136"/>
      <c r="X538" s="136"/>
      <c r="Y538" s="136"/>
      <c r="Z538" s="136"/>
    </row>
    <row r="539">
      <c r="A539" s="134"/>
      <c r="B539" s="134"/>
      <c r="C539" s="134"/>
      <c r="D539" s="134"/>
      <c r="E539" s="134"/>
      <c r="F539" s="135"/>
      <c r="G539" s="135"/>
      <c r="H539" s="134"/>
      <c r="I539" s="134"/>
      <c r="J539" s="135"/>
      <c r="K539" s="135"/>
      <c r="L539" s="136"/>
      <c r="M539" s="136"/>
      <c r="N539" s="136"/>
      <c r="O539" s="136"/>
      <c r="P539" s="136"/>
      <c r="Q539" s="136"/>
      <c r="R539" s="136"/>
      <c r="S539" s="136"/>
      <c r="T539" s="136"/>
      <c r="U539" s="136"/>
      <c r="V539" s="136"/>
      <c r="W539" s="136"/>
      <c r="X539" s="136"/>
      <c r="Y539" s="136"/>
      <c r="Z539" s="136"/>
    </row>
    <row r="540">
      <c r="A540" s="134"/>
      <c r="B540" s="134"/>
      <c r="C540" s="134"/>
      <c r="D540" s="134"/>
      <c r="E540" s="134"/>
      <c r="F540" s="135"/>
      <c r="G540" s="135"/>
      <c r="H540" s="134"/>
      <c r="I540" s="134"/>
      <c r="J540" s="135"/>
      <c r="K540" s="135"/>
      <c r="L540" s="136"/>
      <c r="M540" s="136"/>
      <c r="N540" s="136"/>
      <c r="O540" s="136"/>
      <c r="P540" s="136"/>
      <c r="Q540" s="136"/>
      <c r="R540" s="136"/>
      <c r="S540" s="136"/>
      <c r="T540" s="136"/>
      <c r="U540" s="136"/>
      <c r="V540" s="136"/>
      <c r="W540" s="136"/>
      <c r="X540" s="136"/>
      <c r="Y540" s="136"/>
      <c r="Z540" s="136"/>
    </row>
    <row r="541">
      <c r="A541" s="134"/>
      <c r="B541" s="134"/>
      <c r="C541" s="134"/>
      <c r="D541" s="134"/>
      <c r="E541" s="134"/>
      <c r="F541" s="135"/>
      <c r="G541" s="135"/>
      <c r="H541" s="134"/>
      <c r="I541" s="134"/>
      <c r="J541" s="135"/>
      <c r="K541" s="135"/>
      <c r="L541" s="136"/>
      <c r="M541" s="136"/>
      <c r="N541" s="136"/>
      <c r="O541" s="136"/>
      <c r="P541" s="136"/>
      <c r="Q541" s="136"/>
      <c r="R541" s="136"/>
      <c r="S541" s="136"/>
      <c r="T541" s="136"/>
      <c r="U541" s="136"/>
      <c r="V541" s="136"/>
      <c r="W541" s="136"/>
      <c r="X541" s="136"/>
      <c r="Y541" s="136"/>
      <c r="Z541" s="136"/>
    </row>
    <row r="542">
      <c r="A542" s="134"/>
      <c r="B542" s="134"/>
      <c r="C542" s="134"/>
      <c r="D542" s="134"/>
      <c r="E542" s="134"/>
      <c r="F542" s="135"/>
      <c r="G542" s="135"/>
      <c r="H542" s="134"/>
      <c r="I542" s="134"/>
      <c r="J542" s="135"/>
      <c r="K542" s="135"/>
      <c r="L542" s="136"/>
      <c r="M542" s="136"/>
      <c r="N542" s="136"/>
      <c r="O542" s="136"/>
      <c r="P542" s="136"/>
      <c r="Q542" s="136"/>
      <c r="R542" s="136"/>
      <c r="S542" s="136"/>
      <c r="T542" s="136"/>
      <c r="U542" s="136"/>
      <c r="V542" s="136"/>
      <c r="W542" s="136"/>
      <c r="X542" s="136"/>
      <c r="Y542" s="136"/>
      <c r="Z542" s="136"/>
    </row>
    <row r="543">
      <c r="A543" s="134"/>
      <c r="B543" s="134"/>
      <c r="C543" s="134"/>
      <c r="D543" s="134"/>
      <c r="E543" s="134"/>
      <c r="F543" s="135"/>
      <c r="G543" s="135"/>
      <c r="H543" s="134"/>
      <c r="I543" s="134"/>
      <c r="J543" s="135"/>
      <c r="K543" s="135"/>
      <c r="L543" s="136"/>
      <c r="M543" s="136"/>
      <c r="N543" s="136"/>
      <c r="O543" s="136"/>
      <c r="P543" s="136"/>
      <c r="Q543" s="136"/>
      <c r="R543" s="136"/>
      <c r="S543" s="136"/>
      <c r="T543" s="136"/>
      <c r="U543" s="136"/>
      <c r="V543" s="136"/>
      <c r="W543" s="136"/>
      <c r="X543" s="136"/>
      <c r="Y543" s="136"/>
      <c r="Z543" s="136"/>
    </row>
    <row r="544">
      <c r="A544" s="134"/>
      <c r="B544" s="134"/>
      <c r="C544" s="134"/>
      <c r="D544" s="134"/>
      <c r="E544" s="134"/>
      <c r="F544" s="135"/>
      <c r="G544" s="135"/>
      <c r="H544" s="134"/>
      <c r="I544" s="134"/>
      <c r="J544" s="135"/>
      <c r="K544" s="135"/>
      <c r="L544" s="136"/>
      <c r="M544" s="136"/>
      <c r="N544" s="136"/>
      <c r="O544" s="136"/>
      <c r="P544" s="136"/>
      <c r="Q544" s="136"/>
      <c r="R544" s="136"/>
      <c r="S544" s="136"/>
      <c r="T544" s="136"/>
      <c r="U544" s="136"/>
      <c r="V544" s="136"/>
      <c r="W544" s="136"/>
      <c r="X544" s="136"/>
      <c r="Y544" s="136"/>
      <c r="Z544" s="136"/>
    </row>
    <row r="545">
      <c r="A545" s="134"/>
      <c r="B545" s="134"/>
      <c r="C545" s="134"/>
      <c r="D545" s="134"/>
      <c r="E545" s="134"/>
      <c r="F545" s="135"/>
      <c r="G545" s="135"/>
      <c r="H545" s="134"/>
      <c r="I545" s="134"/>
      <c r="J545" s="135"/>
      <c r="K545" s="135"/>
      <c r="L545" s="136"/>
      <c r="M545" s="136"/>
      <c r="N545" s="136"/>
      <c r="O545" s="136"/>
      <c r="P545" s="136"/>
      <c r="Q545" s="136"/>
      <c r="R545" s="136"/>
      <c r="S545" s="136"/>
      <c r="T545" s="136"/>
      <c r="U545" s="136"/>
      <c r="V545" s="136"/>
      <c r="W545" s="136"/>
      <c r="X545" s="136"/>
      <c r="Y545" s="136"/>
      <c r="Z545" s="136"/>
    </row>
    <row r="546">
      <c r="A546" s="134"/>
      <c r="B546" s="134"/>
      <c r="C546" s="134"/>
      <c r="D546" s="134"/>
      <c r="E546" s="134"/>
      <c r="F546" s="135"/>
      <c r="G546" s="135"/>
      <c r="H546" s="134"/>
      <c r="I546" s="134"/>
      <c r="J546" s="135"/>
      <c r="K546" s="135"/>
      <c r="L546" s="136"/>
      <c r="M546" s="136"/>
      <c r="N546" s="136"/>
      <c r="O546" s="136"/>
      <c r="P546" s="136"/>
      <c r="Q546" s="136"/>
      <c r="R546" s="136"/>
      <c r="S546" s="136"/>
      <c r="T546" s="136"/>
      <c r="U546" s="136"/>
      <c r="V546" s="136"/>
      <c r="W546" s="136"/>
      <c r="X546" s="136"/>
      <c r="Y546" s="136"/>
      <c r="Z546" s="136"/>
    </row>
    <row r="547">
      <c r="A547" s="134"/>
      <c r="B547" s="134"/>
      <c r="C547" s="134"/>
      <c r="D547" s="134"/>
      <c r="E547" s="134"/>
      <c r="F547" s="135"/>
      <c r="G547" s="135"/>
      <c r="H547" s="134"/>
      <c r="I547" s="134"/>
      <c r="J547" s="135"/>
      <c r="K547" s="135"/>
      <c r="L547" s="136"/>
      <c r="M547" s="136"/>
      <c r="N547" s="136"/>
      <c r="O547" s="136"/>
      <c r="P547" s="136"/>
      <c r="Q547" s="136"/>
      <c r="R547" s="136"/>
      <c r="S547" s="136"/>
      <c r="T547" s="136"/>
      <c r="U547" s="136"/>
      <c r="V547" s="136"/>
      <c r="W547" s="136"/>
      <c r="X547" s="136"/>
      <c r="Y547" s="136"/>
      <c r="Z547" s="136"/>
    </row>
    <row r="548">
      <c r="A548" s="134"/>
      <c r="B548" s="134"/>
      <c r="C548" s="134"/>
      <c r="D548" s="134"/>
      <c r="E548" s="134"/>
      <c r="F548" s="135"/>
      <c r="G548" s="135"/>
      <c r="H548" s="134"/>
      <c r="I548" s="134"/>
      <c r="J548" s="135"/>
      <c r="K548" s="135"/>
      <c r="L548" s="136"/>
      <c r="M548" s="136"/>
      <c r="N548" s="136"/>
      <c r="O548" s="136"/>
      <c r="P548" s="136"/>
      <c r="Q548" s="136"/>
      <c r="R548" s="136"/>
      <c r="S548" s="136"/>
      <c r="T548" s="136"/>
      <c r="U548" s="136"/>
      <c r="V548" s="136"/>
      <c r="W548" s="136"/>
      <c r="X548" s="136"/>
      <c r="Y548" s="136"/>
      <c r="Z548" s="136"/>
    </row>
    <row r="549">
      <c r="A549" s="134"/>
      <c r="B549" s="134"/>
      <c r="C549" s="134"/>
      <c r="D549" s="134"/>
      <c r="E549" s="134"/>
      <c r="F549" s="135"/>
      <c r="G549" s="135"/>
      <c r="H549" s="134"/>
      <c r="I549" s="134"/>
      <c r="J549" s="135"/>
      <c r="K549" s="135"/>
      <c r="L549" s="136"/>
      <c r="M549" s="136"/>
      <c r="N549" s="136"/>
      <c r="O549" s="136"/>
      <c r="P549" s="136"/>
      <c r="Q549" s="136"/>
      <c r="R549" s="136"/>
      <c r="S549" s="136"/>
      <c r="T549" s="136"/>
      <c r="U549" s="136"/>
      <c r="V549" s="136"/>
      <c r="W549" s="136"/>
      <c r="X549" s="136"/>
      <c r="Y549" s="136"/>
      <c r="Z549" s="136"/>
    </row>
    <row r="550">
      <c r="A550" s="134"/>
      <c r="B550" s="134"/>
      <c r="C550" s="134"/>
      <c r="D550" s="134"/>
      <c r="E550" s="134"/>
      <c r="F550" s="135"/>
      <c r="G550" s="135"/>
      <c r="H550" s="134"/>
      <c r="I550" s="134"/>
      <c r="J550" s="135"/>
      <c r="K550" s="135"/>
      <c r="L550" s="136"/>
      <c r="M550" s="136"/>
      <c r="N550" s="136"/>
      <c r="O550" s="136"/>
      <c r="P550" s="136"/>
      <c r="Q550" s="136"/>
      <c r="R550" s="136"/>
      <c r="S550" s="136"/>
      <c r="T550" s="136"/>
      <c r="U550" s="136"/>
      <c r="V550" s="136"/>
      <c r="W550" s="136"/>
      <c r="X550" s="136"/>
      <c r="Y550" s="136"/>
      <c r="Z550" s="136"/>
    </row>
    <row r="551">
      <c r="A551" s="134"/>
      <c r="B551" s="134"/>
      <c r="C551" s="134"/>
      <c r="D551" s="134"/>
      <c r="E551" s="134"/>
      <c r="F551" s="135"/>
      <c r="G551" s="135"/>
      <c r="H551" s="134"/>
      <c r="I551" s="134"/>
      <c r="J551" s="135"/>
      <c r="K551" s="135"/>
      <c r="L551" s="136"/>
      <c r="M551" s="136"/>
      <c r="N551" s="136"/>
      <c r="O551" s="136"/>
      <c r="P551" s="136"/>
      <c r="Q551" s="136"/>
      <c r="R551" s="136"/>
      <c r="S551" s="136"/>
      <c r="T551" s="136"/>
      <c r="U551" s="136"/>
      <c r="V551" s="136"/>
      <c r="W551" s="136"/>
      <c r="X551" s="136"/>
      <c r="Y551" s="136"/>
      <c r="Z551" s="136"/>
    </row>
    <row r="552">
      <c r="A552" s="134"/>
      <c r="B552" s="134"/>
      <c r="C552" s="134"/>
      <c r="D552" s="134"/>
      <c r="E552" s="134"/>
      <c r="F552" s="135"/>
      <c r="G552" s="135"/>
      <c r="H552" s="134"/>
      <c r="I552" s="134"/>
      <c r="J552" s="135"/>
      <c r="K552" s="135"/>
      <c r="L552" s="136"/>
      <c r="M552" s="136"/>
      <c r="N552" s="136"/>
      <c r="O552" s="136"/>
      <c r="P552" s="136"/>
      <c r="Q552" s="136"/>
      <c r="R552" s="136"/>
      <c r="S552" s="136"/>
      <c r="T552" s="136"/>
      <c r="U552" s="136"/>
      <c r="V552" s="136"/>
      <c r="W552" s="136"/>
      <c r="X552" s="136"/>
      <c r="Y552" s="136"/>
      <c r="Z552" s="136"/>
    </row>
    <row r="553">
      <c r="A553" s="134"/>
      <c r="B553" s="134"/>
      <c r="C553" s="134"/>
      <c r="D553" s="134"/>
      <c r="E553" s="134"/>
      <c r="F553" s="135"/>
      <c r="G553" s="135"/>
      <c r="H553" s="134"/>
      <c r="I553" s="134"/>
      <c r="J553" s="135"/>
      <c r="K553" s="135"/>
      <c r="L553" s="136"/>
      <c r="M553" s="136"/>
      <c r="N553" s="136"/>
      <c r="O553" s="136"/>
      <c r="P553" s="136"/>
      <c r="Q553" s="136"/>
      <c r="R553" s="136"/>
      <c r="S553" s="136"/>
      <c r="T553" s="136"/>
      <c r="U553" s="136"/>
      <c r="V553" s="136"/>
      <c r="W553" s="136"/>
      <c r="X553" s="136"/>
      <c r="Y553" s="136"/>
      <c r="Z553" s="136"/>
    </row>
    <row r="554">
      <c r="A554" s="134"/>
      <c r="B554" s="134"/>
      <c r="C554" s="134"/>
      <c r="D554" s="134"/>
      <c r="E554" s="134"/>
      <c r="F554" s="135"/>
      <c r="G554" s="135"/>
      <c r="H554" s="134"/>
      <c r="I554" s="134"/>
      <c r="J554" s="135"/>
      <c r="K554" s="135"/>
      <c r="L554" s="136"/>
      <c r="M554" s="136"/>
      <c r="N554" s="136"/>
      <c r="O554" s="136"/>
      <c r="P554" s="136"/>
      <c r="Q554" s="136"/>
      <c r="R554" s="136"/>
      <c r="S554" s="136"/>
      <c r="T554" s="136"/>
      <c r="U554" s="136"/>
      <c r="V554" s="136"/>
      <c r="W554" s="136"/>
      <c r="X554" s="136"/>
      <c r="Y554" s="136"/>
      <c r="Z554" s="136"/>
    </row>
    <row r="555">
      <c r="A555" s="134"/>
      <c r="B555" s="134"/>
      <c r="C555" s="134"/>
      <c r="D555" s="134"/>
      <c r="E555" s="134"/>
      <c r="F555" s="135"/>
      <c r="G555" s="135"/>
      <c r="H555" s="134"/>
      <c r="I555" s="134"/>
      <c r="J555" s="135"/>
      <c r="K555" s="135"/>
      <c r="L555" s="136"/>
      <c r="M555" s="136"/>
      <c r="N555" s="136"/>
      <c r="O555" s="136"/>
      <c r="P555" s="136"/>
      <c r="Q555" s="136"/>
      <c r="R555" s="136"/>
      <c r="S555" s="136"/>
      <c r="T555" s="136"/>
      <c r="U555" s="136"/>
      <c r="V555" s="136"/>
      <c r="W555" s="136"/>
      <c r="X555" s="136"/>
      <c r="Y555" s="136"/>
      <c r="Z555" s="136"/>
    </row>
    <row r="556">
      <c r="A556" s="134"/>
      <c r="B556" s="134"/>
      <c r="C556" s="134"/>
      <c r="D556" s="134"/>
      <c r="E556" s="134"/>
      <c r="F556" s="135"/>
      <c r="G556" s="135"/>
      <c r="H556" s="134"/>
      <c r="I556" s="134"/>
      <c r="J556" s="135"/>
      <c r="K556" s="135"/>
      <c r="L556" s="136"/>
      <c r="M556" s="136"/>
      <c r="N556" s="136"/>
      <c r="O556" s="136"/>
      <c r="P556" s="136"/>
      <c r="Q556" s="136"/>
      <c r="R556" s="136"/>
      <c r="S556" s="136"/>
      <c r="T556" s="136"/>
      <c r="U556" s="136"/>
      <c r="V556" s="136"/>
      <c r="W556" s="136"/>
      <c r="X556" s="136"/>
      <c r="Y556" s="136"/>
      <c r="Z556" s="136"/>
    </row>
    <row r="557">
      <c r="A557" s="134"/>
      <c r="B557" s="134"/>
      <c r="C557" s="134"/>
      <c r="D557" s="134"/>
      <c r="E557" s="134"/>
      <c r="F557" s="135"/>
      <c r="G557" s="135"/>
      <c r="H557" s="134"/>
      <c r="I557" s="134"/>
      <c r="J557" s="135"/>
      <c r="K557" s="135"/>
      <c r="L557" s="136"/>
      <c r="M557" s="136"/>
      <c r="N557" s="136"/>
      <c r="O557" s="136"/>
      <c r="P557" s="136"/>
      <c r="Q557" s="136"/>
      <c r="R557" s="136"/>
      <c r="S557" s="136"/>
      <c r="T557" s="136"/>
      <c r="U557" s="136"/>
      <c r="V557" s="136"/>
      <c r="W557" s="136"/>
      <c r="X557" s="136"/>
      <c r="Y557" s="136"/>
      <c r="Z557" s="136"/>
    </row>
    <row r="558">
      <c r="A558" s="134"/>
      <c r="B558" s="134"/>
      <c r="C558" s="134"/>
      <c r="D558" s="134"/>
      <c r="E558" s="134"/>
      <c r="F558" s="135"/>
      <c r="G558" s="135"/>
      <c r="H558" s="134"/>
      <c r="I558" s="134"/>
      <c r="J558" s="135"/>
      <c r="K558" s="135"/>
      <c r="L558" s="136"/>
      <c r="M558" s="136"/>
      <c r="N558" s="136"/>
      <c r="O558" s="136"/>
      <c r="P558" s="136"/>
      <c r="Q558" s="136"/>
      <c r="R558" s="136"/>
      <c r="S558" s="136"/>
      <c r="T558" s="136"/>
      <c r="U558" s="136"/>
      <c r="V558" s="136"/>
      <c r="W558" s="136"/>
      <c r="X558" s="136"/>
      <c r="Y558" s="136"/>
      <c r="Z558" s="136"/>
    </row>
    <row r="559">
      <c r="A559" s="134"/>
      <c r="B559" s="134"/>
      <c r="C559" s="134"/>
      <c r="D559" s="134"/>
      <c r="E559" s="134"/>
      <c r="F559" s="135"/>
      <c r="G559" s="135"/>
      <c r="H559" s="134"/>
      <c r="I559" s="134"/>
      <c r="J559" s="135"/>
      <c r="K559" s="135"/>
      <c r="L559" s="136"/>
      <c r="M559" s="136"/>
      <c r="N559" s="136"/>
      <c r="O559" s="136"/>
      <c r="P559" s="136"/>
      <c r="Q559" s="136"/>
      <c r="R559" s="136"/>
      <c r="S559" s="136"/>
      <c r="T559" s="136"/>
      <c r="U559" s="136"/>
      <c r="V559" s="136"/>
      <c r="W559" s="136"/>
      <c r="X559" s="136"/>
      <c r="Y559" s="136"/>
      <c r="Z559" s="136"/>
    </row>
    <row r="560">
      <c r="A560" s="134"/>
      <c r="B560" s="134"/>
      <c r="C560" s="134"/>
      <c r="D560" s="134"/>
      <c r="E560" s="134"/>
      <c r="F560" s="135"/>
      <c r="G560" s="135"/>
      <c r="H560" s="134"/>
      <c r="I560" s="134"/>
      <c r="J560" s="135"/>
      <c r="K560" s="135"/>
      <c r="L560" s="136"/>
      <c r="M560" s="136"/>
      <c r="N560" s="136"/>
      <c r="O560" s="136"/>
      <c r="P560" s="136"/>
      <c r="Q560" s="136"/>
      <c r="R560" s="136"/>
      <c r="S560" s="136"/>
      <c r="T560" s="136"/>
      <c r="U560" s="136"/>
      <c r="V560" s="136"/>
      <c r="W560" s="136"/>
      <c r="X560" s="136"/>
      <c r="Y560" s="136"/>
      <c r="Z560" s="136"/>
    </row>
    <row r="561">
      <c r="A561" s="134"/>
      <c r="B561" s="134"/>
      <c r="C561" s="134"/>
      <c r="D561" s="134"/>
      <c r="E561" s="134"/>
      <c r="F561" s="135"/>
      <c r="G561" s="135"/>
      <c r="H561" s="134"/>
      <c r="I561" s="134"/>
      <c r="J561" s="135"/>
      <c r="K561" s="135"/>
      <c r="L561" s="136"/>
      <c r="M561" s="136"/>
      <c r="N561" s="136"/>
      <c r="O561" s="136"/>
      <c r="P561" s="136"/>
      <c r="Q561" s="136"/>
      <c r="R561" s="136"/>
      <c r="S561" s="136"/>
      <c r="T561" s="136"/>
      <c r="U561" s="136"/>
      <c r="V561" s="136"/>
      <c r="W561" s="136"/>
      <c r="X561" s="136"/>
      <c r="Y561" s="136"/>
      <c r="Z561" s="136"/>
    </row>
    <row r="562">
      <c r="A562" s="134"/>
      <c r="B562" s="134"/>
      <c r="C562" s="134"/>
      <c r="D562" s="134"/>
      <c r="E562" s="134"/>
      <c r="F562" s="135"/>
      <c r="G562" s="135"/>
      <c r="H562" s="134"/>
      <c r="I562" s="134"/>
      <c r="J562" s="135"/>
      <c r="K562" s="135"/>
      <c r="L562" s="136"/>
      <c r="M562" s="136"/>
      <c r="N562" s="136"/>
      <c r="O562" s="136"/>
      <c r="P562" s="136"/>
      <c r="Q562" s="136"/>
      <c r="R562" s="136"/>
      <c r="S562" s="136"/>
      <c r="T562" s="136"/>
      <c r="U562" s="136"/>
      <c r="V562" s="136"/>
      <c r="W562" s="136"/>
      <c r="X562" s="136"/>
      <c r="Y562" s="136"/>
      <c r="Z562" s="136"/>
    </row>
    <row r="563">
      <c r="A563" s="134"/>
      <c r="B563" s="134"/>
      <c r="C563" s="134"/>
      <c r="D563" s="134"/>
      <c r="E563" s="134"/>
      <c r="F563" s="135"/>
      <c r="G563" s="135"/>
      <c r="H563" s="134"/>
      <c r="I563" s="134"/>
      <c r="J563" s="135"/>
      <c r="K563" s="135"/>
      <c r="L563" s="136"/>
      <c r="M563" s="136"/>
      <c r="N563" s="136"/>
      <c r="O563" s="136"/>
      <c r="P563" s="136"/>
      <c r="Q563" s="136"/>
      <c r="R563" s="136"/>
      <c r="S563" s="136"/>
      <c r="T563" s="136"/>
      <c r="U563" s="136"/>
      <c r="V563" s="136"/>
      <c r="W563" s="136"/>
      <c r="X563" s="136"/>
      <c r="Y563" s="136"/>
      <c r="Z563" s="136"/>
    </row>
    <row r="564">
      <c r="A564" s="134"/>
      <c r="B564" s="134"/>
      <c r="C564" s="134"/>
      <c r="D564" s="134"/>
      <c r="E564" s="134"/>
      <c r="F564" s="135"/>
      <c r="G564" s="135"/>
      <c r="H564" s="134"/>
      <c r="I564" s="134"/>
      <c r="J564" s="135"/>
      <c r="K564" s="135"/>
      <c r="L564" s="136"/>
      <c r="M564" s="136"/>
      <c r="N564" s="136"/>
      <c r="O564" s="136"/>
      <c r="P564" s="136"/>
      <c r="Q564" s="136"/>
      <c r="R564" s="136"/>
      <c r="S564" s="136"/>
      <c r="T564" s="136"/>
      <c r="U564" s="136"/>
      <c r="V564" s="136"/>
      <c r="W564" s="136"/>
      <c r="X564" s="136"/>
      <c r="Y564" s="136"/>
      <c r="Z564" s="136"/>
    </row>
    <row r="565">
      <c r="A565" s="134"/>
      <c r="B565" s="134"/>
      <c r="C565" s="134"/>
      <c r="D565" s="134"/>
      <c r="E565" s="134"/>
      <c r="F565" s="135"/>
      <c r="G565" s="135"/>
      <c r="H565" s="134"/>
      <c r="I565" s="134"/>
      <c r="J565" s="135"/>
      <c r="K565" s="135"/>
      <c r="L565" s="136"/>
      <c r="M565" s="136"/>
      <c r="N565" s="136"/>
      <c r="O565" s="136"/>
      <c r="P565" s="136"/>
      <c r="Q565" s="136"/>
      <c r="R565" s="136"/>
      <c r="S565" s="136"/>
      <c r="T565" s="136"/>
      <c r="U565" s="136"/>
      <c r="V565" s="136"/>
      <c r="W565" s="136"/>
      <c r="X565" s="136"/>
      <c r="Y565" s="136"/>
      <c r="Z565" s="136"/>
    </row>
    <row r="566">
      <c r="A566" s="134"/>
      <c r="B566" s="134"/>
      <c r="C566" s="134"/>
      <c r="D566" s="134"/>
      <c r="E566" s="134"/>
      <c r="F566" s="135"/>
      <c r="G566" s="135"/>
      <c r="H566" s="134"/>
      <c r="I566" s="134"/>
      <c r="J566" s="135"/>
      <c r="K566" s="135"/>
      <c r="L566" s="136"/>
      <c r="M566" s="136"/>
      <c r="N566" s="136"/>
      <c r="O566" s="136"/>
      <c r="P566" s="136"/>
      <c r="Q566" s="136"/>
      <c r="R566" s="136"/>
      <c r="S566" s="136"/>
      <c r="T566" s="136"/>
      <c r="U566" s="136"/>
      <c r="V566" s="136"/>
      <c r="W566" s="136"/>
      <c r="X566" s="136"/>
      <c r="Y566" s="136"/>
      <c r="Z566" s="136"/>
    </row>
    <row r="567">
      <c r="A567" s="134"/>
      <c r="B567" s="134"/>
      <c r="C567" s="134"/>
      <c r="D567" s="134"/>
      <c r="E567" s="134"/>
      <c r="F567" s="135"/>
      <c r="G567" s="135"/>
      <c r="H567" s="134"/>
      <c r="I567" s="134"/>
      <c r="J567" s="135"/>
      <c r="K567" s="135"/>
      <c r="L567" s="136"/>
      <c r="M567" s="136"/>
      <c r="N567" s="136"/>
      <c r="O567" s="136"/>
      <c r="P567" s="136"/>
      <c r="Q567" s="136"/>
      <c r="R567" s="136"/>
      <c r="S567" s="136"/>
      <c r="T567" s="136"/>
      <c r="U567" s="136"/>
      <c r="V567" s="136"/>
      <c r="W567" s="136"/>
      <c r="X567" s="136"/>
      <c r="Y567" s="136"/>
      <c r="Z567" s="136"/>
    </row>
    <row r="568">
      <c r="A568" s="134"/>
      <c r="B568" s="134"/>
      <c r="C568" s="134"/>
      <c r="D568" s="134"/>
      <c r="E568" s="134"/>
      <c r="F568" s="135"/>
      <c r="G568" s="135"/>
      <c r="H568" s="134"/>
      <c r="I568" s="134"/>
      <c r="J568" s="135"/>
      <c r="K568" s="135"/>
      <c r="L568" s="136"/>
      <c r="M568" s="136"/>
      <c r="N568" s="136"/>
      <c r="O568" s="136"/>
      <c r="P568" s="136"/>
      <c r="Q568" s="136"/>
      <c r="R568" s="136"/>
      <c r="S568" s="136"/>
      <c r="T568" s="136"/>
      <c r="U568" s="136"/>
      <c r="V568" s="136"/>
      <c r="W568" s="136"/>
      <c r="X568" s="136"/>
      <c r="Y568" s="136"/>
      <c r="Z568" s="136"/>
    </row>
    <row r="569">
      <c r="A569" s="134"/>
      <c r="B569" s="134"/>
      <c r="C569" s="134"/>
      <c r="D569" s="134"/>
      <c r="E569" s="134"/>
      <c r="F569" s="135"/>
      <c r="G569" s="135"/>
      <c r="H569" s="134"/>
      <c r="I569" s="134"/>
      <c r="J569" s="135"/>
      <c r="K569" s="135"/>
      <c r="L569" s="136"/>
      <c r="M569" s="136"/>
      <c r="N569" s="136"/>
      <c r="O569" s="136"/>
      <c r="P569" s="136"/>
      <c r="Q569" s="136"/>
      <c r="R569" s="136"/>
      <c r="S569" s="136"/>
      <c r="T569" s="136"/>
      <c r="U569" s="136"/>
      <c r="V569" s="136"/>
      <c r="W569" s="136"/>
      <c r="X569" s="136"/>
      <c r="Y569" s="136"/>
      <c r="Z569" s="136"/>
    </row>
    <row r="570">
      <c r="A570" s="134"/>
      <c r="B570" s="134"/>
      <c r="C570" s="134"/>
      <c r="D570" s="134"/>
      <c r="E570" s="134"/>
      <c r="F570" s="135"/>
      <c r="G570" s="135"/>
      <c r="H570" s="134"/>
      <c r="I570" s="134"/>
      <c r="J570" s="135"/>
      <c r="K570" s="135"/>
      <c r="L570" s="136"/>
      <c r="M570" s="136"/>
      <c r="N570" s="136"/>
      <c r="O570" s="136"/>
      <c r="P570" s="136"/>
      <c r="Q570" s="136"/>
      <c r="R570" s="136"/>
      <c r="S570" s="136"/>
      <c r="T570" s="136"/>
      <c r="U570" s="136"/>
      <c r="V570" s="136"/>
      <c r="W570" s="136"/>
      <c r="X570" s="136"/>
      <c r="Y570" s="136"/>
      <c r="Z570" s="136"/>
    </row>
    <row r="571">
      <c r="A571" s="134"/>
      <c r="B571" s="134"/>
      <c r="C571" s="134"/>
      <c r="D571" s="134"/>
      <c r="E571" s="134"/>
      <c r="F571" s="135"/>
      <c r="G571" s="135"/>
      <c r="H571" s="134"/>
      <c r="I571" s="134"/>
      <c r="J571" s="135"/>
      <c r="K571" s="135"/>
      <c r="L571" s="136"/>
      <c r="M571" s="136"/>
      <c r="N571" s="136"/>
      <c r="O571" s="136"/>
      <c r="P571" s="136"/>
      <c r="Q571" s="136"/>
      <c r="R571" s="136"/>
      <c r="S571" s="136"/>
      <c r="T571" s="136"/>
      <c r="U571" s="136"/>
      <c r="V571" s="136"/>
      <c r="W571" s="136"/>
      <c r="X571" s="136"/>
      <c r="Y571" s="136"/>
      <c r="Z571" s="136"/>
    </row>
    <row r="572">
      <c r="A572" s="134"/>
      <c r="B572" s="134"/>
      <c r="C572" s="134"/>
      <c r="D572" s="134"/>
      <c r="E572" s="134"/>
      <c r="F572" s="135"/>
      <c r="G572" s="135"/>
      <c r="H572" s="134"/>
      <c r="I572" s="134"/>
      <c r="J572" s="135"/>
      <c r="K572" s="135"/>
      <c r="L572" s="136"/>
      <c r="M572" s="136"/>
      <c r="N572" s="136"/>
      <c r="O572" s="136"/>
      <c r="P572" s="136"/>
      <c r="Q572" s="136"/>
      <c r="R572" s="136"/>
      <c r="S572" s="136"/>
      <c r="T572" s="136"/>
      <c r="U572" s="136"/>
      <c r="V572" s="136"/>
      <c r="W572" s="136"/>
      <c r="X572" s="136"/>
      <c r="Y572" s="136"/>
      <c r="Z572" s="136"/>
    </row>
    <row r="573">
      <c r="A573" s="134"/>
      <c r="B573" s="134"/>
      <c r="C573" s="134"/>
      <c r="D573" s="134"/>
      <c r="E573" s="134"/>
      <c r="F573" s="135"/>
      <c r="G573" s="135"/>
      <c r="H573" s="134"/>
      <c r="I573" s="134"/>
      <c r="J573" s="135"/>
      <c r="K573" s="135"/>
      <c r="L573" s="136"/>
      <c r="M573" s="136"/>
      <c r="N573" s="136"/>
      <c r="O573" s="136"/>
      <c r="P573" s="136"/>
      <c r="Q573" s="136"/>
      <c r="R573" s="136"/>
      <c r="S573" s="136"/>
      <c r="T573" s="136"/>
      <c r="U573" s="136"/>
      <c r="V573" s="136"/>
      <c r="W573" s="136"/>
      <c r="X573" s="136"/>
      <c r="Y573" s="136"/>
      <c r="Z573" s="136"/>
    </row>
    <row r="574">
      <c r="A574" s="134"/>
      <c r="B574" s="134"/>
      <c r="C574" s="134"/>
      <c r="D574" s="134"/>
      <c r="E574" s="134"/>
      <c r="F574" s="135"/>
      <c r="G574" s="135"/>
      <c r="H574" s="134"/>
      <c r="I574" s="134"/>
      <c r="J574" s="135"/>
      <c r="K574" s="135"/>
      <c r="L574" s="136"/>
      <c r="M574" s="136"/>
      <c r="N574" s="136"/>
      <c r="O574" s="136"/>
      <c r="P574" s="136"/>
      <c r="Q574" s="136"/>
      <c r="R574" s="136"/>
      <c r="S574" s="136"/>
      <c r="T574" s="136"/>
      <c r="U574" s="136"/>
      <c r="V574" s="136"/>
      <c r="W574" s="136"/>
      <c r="X574" s="136"/>
      <c r="Y574" s="136"/>
      <c r="Z574" s="136"/>
    </row>
    <row r="575">
      <c r="A575" s="134"/>
      <c r="B575" s="134"/>
      <c r="C575" s="134"/>
      <c r="D575" s="134"/>
      <c r="E575" s="134"/>
      <c r="F575" s="135"/>
      <c r="G575" s="135"/>
      <c r="H575" s="134"/>
      <c r="I575" s="134"/>
      <c r="J575" s="135"/>
      <c r="K575" s="135"/>
      <c r="L575" s="136"/>
      <c r="M575" s="136"/>
      <c r="N575" s="136"/>
      <c r="O575" s="136"/>
      <c r="P575" s="136"/>
      <c r="Q575" s="136"/>
      <c r="R575" s="136"/>
      <c r="S575" s="136"/>
      <c r="T575" s="136"/>
      <c r="U575" s="136"/>
      <c r="V575" s="136"/>
      <c r="W575" s="136"/>
      <c r="X575" s="136"/>
      <c r="Y575" s="136"/>
      <c r="Z575" s="136"/>
    </row>
    <row r="576">
      <c r="A576" s="134"/>
      <c r="B576" s="134"/>
      <c r="C576" s="134"/>
      <c r="D576" s="134"/>
      <c r="E576" s="134"/>
      <c r="F576" s="135"/>
      <c r="G576" s="135"/>
      <c r="H576" s="134"/>
      <c r="I576" s="134"/>
      <c r="J576" s="135"/>
      <c r="K576" s="135"/>
      <c r="L576" s="136"/>
      <c r="M576" s="136"/>
      <c r="N576" s="136"/>
      <c r="O576" s="136"/>
      <c r="P576" s="136"/>
      <c r="Q576" s="136"/>
      <c r="R576" s="136"/>
      <c r="S576" s="136"/>
      <c r="T576" s="136"/>
      <c r="U576" s="136"/>
      <c r="V576" s="136"/>
      <c r="W576" s="136"/>
      <c r="X576" s="136"/>
      <c r="Y576" s="136"/>
      <c r="Z576" s="136"/>
    </row>
    <row r="577">
      <c r="A577" s="134"/>
      <c r="B577" s="134"/>
      <c r="C577" s="134"/>
      <c r="D577" s="134"/>
      <c r="E577" s="134"/>
      <c r="F577" s="135"/>
      <c r="G577" s="135"/>
      <c r="H577" s="134"/>
      <c r="I577" s="134"/>
      <c r="J577" s="135"/>
      <c r="K577" s="135"/>
      <c r="L577" s="136"/>
      <c r="M577" s="136"/>
      <c r="N577" s="136"/>
      <c r="O577" s="136"/>
      <c r="P577" s="136"/>
      <c r="Q577" s="136"/>
      <c r="R577" s="136"/>
      <c r="S577" s="136"/>
      <c r="T577" s="136"/>
      <c r="U577" s="136"/>
      <c r="V577" s="136"/>
      <c r="W577" s="136"/>
      <c r="X577" s="136"/>
      <c r="Y577" s="136"/>
      <c r="Z577" s="136"/>
    </row>
    <row r="578">
      <c r="A578" s="134"/>
      <c r="B578" s="134"/>
      <c r="C578" s="134"/>
      <c r="D578" s="134"/>
      <c r="E578" s="134"/>
      <c r="F578" s="135"/>
      <c r="G578" s="135"/>
      <c r="H578" s="134"/>
      <c r="I578" s="134"/>
      <c r="J578" s="135"/>
      <c r="K578" s="135"/>
      <c r="L578" s="136"/>
      <c r="M578" s="136"/>
      <c r="N578" s="136"/>
      <c r="O578" s="136"/>
      <c r="P578" s="136"/>
      <c r="Q578" s="136"/>
      <c r="R578" s="136"/>
      <c r="S578" s="136"/>
      <c r="T578" s="136"/>
      <c r="U578" s="136"/>
      <c r="V578" s="136"/>
      <c r="W578" s="136"/>
      <c r="X578" s="136"/>
      <c r="Y578" s="136"/>
      <c r="Z578" s="136"/>
    </row>
    <row r="579">
      <c r="A579" s="134"/>
      <c r="B579" s="134"/>
      <c r="C579" s="134"/>
      <c r="D579" s="134"/>
      <c r="E579" s="134"/>
      <c r="F579" s="135"/>
      <c r="G579" s="135"/>
      <c r="H579" s="134"/>
      <c r="I579" s="134"/>
      <c r="J579" s="135"/>
      <c r="K579" s="135"/>
      <c r="L579" s="136"/>
      <c r="M579" s="136"/>
      <c r="N579" s="136"/>
      <c r="O579" s="136"/>
      <c r="P579" s="136"/>
      <c r="Q579" s="136"/>
      <c r="R579" s="136"/>
      <c r="S579" s="136"/>
      <c r="T579" s="136"/>
      <c r="U579" s="136"/>
      <c r="V579" s="136"/>
      <c r="W579" s="136"/>
      <c r="X579" s="136"/>
      <c r="Y579" s="136"/>
      <c r="Z579" s="136"/>
    </row>
    <row r="580">
      <c r="A580" s="134"/>
      <c r="B580" s="134"/>
      <c r="C580" s="134"/>
      <c r="D580" s="134"/>
      <c r="E580" s="134"/>
      <c r="F580" s="135"/>
      <c r="G580" s="135"/>
      <c r="H580" s="134"/>
      <c r="I580" s="134"/>
      <c r="J580" s="135"/>
      <c r="K580" s="135"/>
      <c r="L580" s="136"/>
      <c r="M580" s="136"/>
      <c r="N580" s="136"/>
      <c r="O580" s="136"/>
      <c r="P580" s="136"/>
      <c r="Q580" s="136"/>
      <c r="R580" s="136"/>
      <c r="S580" s="136"/>
      <c r="T580" s="136"/>
      <c r="U580" s="136"/>
      <c r="V580" s="136"/>
      <c r="W580" s="136"/>
      <c r="X580" s="136"/>
      <c r="Y580" s="136"/>
      <c r="Z580" s="136"/>
    </row>
    <row r="581">
      <c r="A581" s="134"/>
      <c r="B581" s="134"/>
      <c r="C581" s="134"/>
      <c r="D581" s="134"/>
      <c r="E581" s="134"/>
      <c r="F581" s="135"/>
      <c r="G581" s="135"/>
      <c r="H581" s="134"/>
      <c r="I581" s="134"/>
      <c r="J581" s="135"/>
      <c r="K581" s="135"/>
      <c r="L581" s="136"/>
      <c r="M581" s="136"/>
      <c r="N581" s="136"/>
      <c r="O581" s="136"/>
      <c r="P581" s="136"/>
      <c r="Q581" s="136"/>
      <c r="R581" s="136"/>
      <c r="S581" s="136"/>
      <c r="T581" s="136"/>
      <c r="U581" s="136"/>
      <c r="V581" s="136"/>
      <c r="W581" s="136"/>
      <c r="X581" s="136"/>
      <c r="Y581" s="136"/>
      <c r="Z581" s="136"/>
    </row>
    <row r="582">
      <c r="A582" s="134"/>
      <c r="B582" s="134"/>
      <c r="C582" s="134"/>
      <c r="D582" s="134"/>
      <c r="E582" s="134"/>
      <c r="F582" s="135"/>
      <c r="G582" s="135"/>
      <c r="H582" s="134"/>
      <c r="I582" s="134"/>
      <c r="J582" s="135"/>
      <c r="K582" s="135"/>
      <c r="L582" s="136"/>
      <c r="M582" s="136"/>
      <c r="N582" s="136"/>
      <c r="O582" s="136"/>
      <c r="P582" s="136"/>
      <c r="Q582" s="136"/>
      <c r="R582" s="136"/>
      <c r="S582" s="136"/>
      <c r="T582" s="136"/>
      <c r="U582" s="136"/>
      <c r="V582" s="136"/>
      <c r="W582" s="136"/>
      <c r="X582" s="136"/>
      <c r="Y582" s="136"/>
      <c r="Z582" s="136"/>
    </row>
    <row r="583">
      <c r="A583" s="134"/>
      <c r="B583" s="134"/>
      <c r="C583" s="134"/>
      <c r="D583" s="134"/>
      <c r="E583" s="134"/>
      <c r="F583" s="135"/>
      <c r="G583" s="135"/>
      <c r="H583" s="134"/>
      <c r="I583" s="134"/>
      <c r="J583" s="135"/>
      <c r="K583" s="135"/>
      <c r="L583" s="136"/>
      <c r="M583" s="136"/>
      <c r="N583" s="136"/>
      <c r="O583" s="136"/>
      <c r="P583" s="136"/>
      <c r="Q583" s="136"/>
      <c r="R583" s="136"/>
      <c r="S583" s="136"/>
      <c r="T583" s="136"/>
      <c r="U583" s="136"/>
      <c r="V583" s="136"/>
      <c r="W583" s="136"/>
      <c r="X583" s="136"/>
      <c r="Y583" s="136"/>
      <c r="Z583" s="136"/>
    </row>
    <row r="584">
      <c r="A584" s="134"/>
      <c r="B584" s="134"/>
      <c r="C584" s="134"/>
      <c r="D584" s="134"/>
      <c r="E584" s="134"/>
      <c r="F584" s="135"/>
      <c r="G584" s="135"/>
      <c r="H584" s="134"/>
      <c r="I584" s="134"/>
      <c r="J584" s="135"/>
      <c r="K584" s="135"/>
      <c r="L584" s="136"/>
      <c r="M584" s="136"/>
      <c r="N584" s="136"/>
      <c r="O584" s="136"/>
      <c r="P584" s="136"/>
      <c r="Q584" s="136"/>
      <c r="R584" s="136"/>
      <c r="S584" s="136"/>
      <c r="T584" s="136"/>
      <c r="U584" s="136"/>
      <c r="V584" s="136"/>
      <c r="W584" s="136"/>
      <c r="X584" s="136"/>
      <c r="Y584" s="136"/>
      <c r="Z584" s="136"/>
    </row>
    <row r="585">
      <c r="A585" s="134"/>
      <c r="B585" s="134"/>
      <c r="C585" s="134"/>
      <c r="D585" s="134"/>
      <c r="E585" s="134"/>
      <c r="F585" s="135"/>
      <c r="G585" s="135"/>
      <c r="H585" s="134"/>
      <c r="I585" s="134"/>
      <c r="J585" s="135"/>
      <c r="K585" s="135"/>
      <c r="L585" s="136"/>
      <c r="M585" s="136"/>
      <c r="N585" s="136"/>
      <c r="O585" s="136"/>
      <c r="P585" s="136"/>
      <c r="Q585" s="136"/>
      <c r="R585" s="136"/>
      <c r="S585" s="136"/>
      <c r="T585" s="136"/>
      <c r="U585" s="136"/>
      <c r="V585" s="136"/>
      <c r="W585" s="136"/>
      <c r="X585" s="136"/>
      <c r="Y585" s="136"/>
      <c r="Z585" s="136"/>
    </row>
    <row r="586">
      <c r="A586" s="134"/>
      <c r="B586" s="134"/>
      <c r="C586" s="134"/>
      <c r="D586" s="134"/>
      <c r="E586" s="134"/>
      <c r="F586" s="135"/>
      <c r="G586" s="135"/>
      <c r="H586" s="134"/>
      <c r="I586" s="134"/>
      <c r="J586" s="135"/>
      <c r="K586" s="135"/>
      <c r="L586" s="136"/>
      <c r="M586" s="136"/>
      <c r="N586" s="136"/>
      <c r="O586" s="136"/>
      <c r="P586" s="136"/>
      <c r="Q586" s="136"/>
      <c r="R586" s="136"/>
      <c r="S586" s="136"/>
      <c r="T586" s="136"/>
      <c r="U586" s="136"/>
      <c r="V586" s="136"/>
      <c r="W586" s="136"/>
      <c r="X586" s="136"/>
      <c r="Y586" s="136"/>
      <c r="Z586" s="136"/>
    </row>
    <row r="587">
      <c r="A587" s="134"/>
      <c r="B587" s="134"/>
      <c r="C587" s="134"/>
      <c r="D587" s="134"/>
      <c r="E587" s="134"/>
      <c r="F587" s="135"/>
      <c r="G587" s="135"/>
      <c r="H587" s="134"/>
      <c r="I587" s="134"/>
      <c r="J587" s="135"/>
      <c r="K587" s="135"/>
      <c r="L587" s="136"/>
      <c r="M587" s="136"/>
      <c r="N587" s="136"/>
      <c r="O587" s="136"/>
      <c r="P587" s="136"/>
      <c r="Q587" s="136"/>
      <c r="R587" s="136"/>
      <c r="S587" s="136"/>
      <c r="T587" s="136"/>
      <c r="U587" s="136"/>
      <c r="V587" s="136"/>
      <c r="W587" s="136"/>
      <c r="X587" s="136"/>
      <c r="Y587" s="136"/>
      <c r="Z587" s="136"/>
    </row>
    <row r="588">
      <c r="A588" s="134"/>
      <c r="B588" s="134"/>
      <c r="C588" s="134"/>
      <c r="D588" s="134"/>
      <c r="E588" s="134"/>
      <c r="F588" s="135"/>
      <c r="G588" s="135"/>
      <c r="H588" s="134"/>
      <c r="I588" s="134"/>
      <c r="J588" s="135"/>
      <c r="K588" s="135"/>
      <c r="L588" s="136"/>
      <c r="M588" s="136"/>
      <c r="N588" s="136"/>
      <c r="O588" s="136"/>
      <c r="P588" s="136"/>
      <c r="Q588" s="136"/>
      <c r="R588" s="136"/>
      <c r="S588" s="136"/>
      <c r="T588" s="136"/>
      <c r="U588" s="136"/>
      <c r="V588" s="136"/>
      <c r="W588" s="136"/>
      <c r="X588" s="136"/>
      <c r="Y588" s="136"/>
      <c r="Z588" s="136"/>
    </row>
    <row r="589">
      <c r="A589" s="134"/>
      <c r="B589" s="134"/>
      <c r="C589" s="134"/>
      <c r="D589" s="134"/>
      <c r="E589" s="134"/>
      <c r="F589" s="135"/>
      <c r="G589" s="135"/>
      <c r="H589" s="134"/>
      <c r="I589" s="134"/>
      <c r="J589" s="135"/>
      <c r="K589" s="135"/>
      <c r="L589" s="136"/>
      <c r="M589" s="136"/>
      <c r="N589" s="136"/>
      <c r="O589" s="136"/>
      <c r="P589" s="136"/>
      <c r="Q589" s="136"/>
      <c r="R589" s="136"/>
      <c r="S589" s="136"/>
      <c r="T589" s="136"/>
      <c r="U589" s="136"/>
      <c r="V589" s="136"/>
      <c r="W589" s="136"/>
      <c r="X589" s="136"/>
      <c r="Y589" s="136"/>
      <c r="Z589" s="136"/>
    </row>
    <row r="590">
      <c r="A590" s="134"/>
      <c r="B590" s="134"/>
      <c r="C590" s="134"/>
      <c r="D590" s="134"/>
      <c r="E590" s="134"/>
      <c r="F590" s="135"/>
      <c r="G590" s="135"/>
      <c r="H590" s="134"/>
      <c r="I590" s="134"/>
      <c r="J590" s="135"/>
      <c r="K590" s="135"/>
      <c r="L590" s="136"/>
      <c r="M590" s="136"/>
      <c r="N590" s="136"/>
      <c r="O590" s="136"/>
      <c r="P590" s="136"/>
      <c r="Q590" s="136"/>
      <c r="R590" s="136"/>
      <c r="S590" s="136"/>
      <c r="T590" s="136"/>
      <c r="U590" s="136"/>
      <c r="V590" s="136"/>
      <c r="W590" s="136"/>
      <c r="X590" s="136"/>
      <c r="Y590" s="136"/>
      <c r="Z590" s="136"/>
    </row>
    <row r="591">
      <c r="A591" s="134"/>
      <c r="B591" s="134"/>
      <c r="C591" s="134"/>
      <c r="D591" s="134"/>
      <c r="E591" s="134"/>
      <c r="F591" s="135"/>
      <c r="G591" s="135"/>
      <c r="H591" s="134"/>
      <c r="I591" s="134"/>
      <c r="J591" s="135"/>
      <c r="K591" s="135"/>
      <c r="L591" s="136"/>
      <c r="M591" s="136"/>
      <c r="N591" s="136"/>
      <c r="O591" s="136"/>
      <c r="P591" s="136"/>
      <c r="Q591" s="136"/>
      <c r="R591" s="136"/>
      <c r="S591" s="136"/>
      <c r="T591" s="136"/>
      <c r="U591" s="136"/>
      <c r="V591" s="136"/>
      <c r="W591" s="136"/>
      <c r="X591" s="136"/>
      <c r="Y591" s="136"/>
      <c r="Z591" s="136"/>
    </row>
    <row r="592">
      <c r="A592" s="134"/>
      <c r="B592" s="134"/>
      <c r="C592" s="134"/>
      <c r="D592" s="134"/>
      <c r="E592" s="134"/>
      <c r="F592" s="135"/>
      <c r="G592" s="135"/>
      <c r="H592" s="134"/>
      <c r="I592" s="134"/>
      <c r="J592" s="135"/>
      <c r="K592" s="135"/>
      <c r="L592" s="136"/>
      <c r="M592" s="136"/>
      <c r="N592" s="136"/>
      <c r="O592" s="136"/>
      <c r="P592" s="136"/>
      <c r="Q592" s="136"/>
      <c r="R592" s="136"/>
      <c r="S592" s="136"/>
      <c r="T592" s="136"/>
      <c r="U592" s="136"/>
      <c r="V592" s="136"/>
      <c r="W592" s="136"/>
      <c r="X592" s="136"/>
      <c r="Y592" s="136"/>
      <c r="Z592" s="136"/>
    </row>
    <row r="593">
      <c r="A593" s="134"/>
      <c r="B593" s="134"/>
      <c r="C593" s="134"/>
      <c r="D593" s="134"/>
      <c r="E593" s="134"/>
      <c r="F593" s="135"/>
      <c r="G593" s="135"/>
      <c r="H593" s="134"/>
      <c r="I593" s="134"/>
      <c r="J593" s="135"/>
      <c r="K593" s="135"/>
      <c r="L593" s="136"/>
      <c r="M593" s="136"/>
      <c r="N593" s="136"/>
      <c r="O593" s="136"/>
      <c r="P593" s="136"/>
      <c r="Q593" s="136"/>
      <c r="R593" s="136"/>
      <c r="S593" s="136"/>
      <c r="T593" s="136"/>
      <c r="U593" s="136"/>
      <c r="V593" s="136"/>
      <c r="W593" s="136"/>
      <c r="X593" s="136"/>
      <c r="Y593" s="136"/>
      <c r="Z593" s="136"/>
    </row>
    <row r="594">
      <c r="A594" s="134"/>
      <c r="B594" s="134"/>
      <c r="C594" s="134"/>
      <c r="D594" s="134"/>
      <c r="E594" s="134"/>
      <c r="F594" s="135"/>
      <c r="G594" s="135"/>
      <c r="H594" s="134"/>
      <c r="I594" s="134"/>
      <c r="J594" s="135"/>
      <c r="K594" s="135"/>
      <c r="L594" s="136"/>
      <c r="M594" s="136"/>
      <c r="N594" s="136"/>
      <c r="O594" s="136"/>
      <c r="P594" s="136"/>
      <c r="Q594" s="136"/>
      <c r="R594" s="136"/>
      <c r="S594" s="136"/>
      <c r="T594" s="136"/>
      <c r="U594" s="136"/>
      <c r="V594" s="136"/>
      <c r="W594" s="136"/>
      <c r="X594" s="136"/>
      <c r="Y594" s="136"/>
      <c r="Z594" s="136"/>
    </row>
    <row r="595">
      <c r="A595" s="134"/>
      <c r="B595" s="134"/>
      <c r="C595" s="134"/>
      <c r="D595" s="134"/>
      <c r="E595" s="134"/>
      <c r="F595" s="135"/>
      <c r="G595" s="135"/>
      <c r="H595" s="134"/>
      <c r="I595" s="134"/>
      <c r="J595" s="135"/>
      <c r="K595" s="135"/>
      <c r="L595" s="136"/>
      <c r="M595" s="136"/>
      <c r="N595" s="136"/>
      <c r="O595" s="136"/>
      <c r="P595" s="136"/>
      <c r="Q595" s="136"/>
      <c r="R595" s="136"/>
      <c r="S595" s="136"/>
      <c r="T595" s="136"/>
      <c r="U595" s="136"/>
      <c r="V595" s="136"/>
      <c r="W595" s="136"/>
      <c r="X595" s="136"/>
      <c r="Y595" s="136"/>
      <c r="Z595" s="136"/>
    </row>
    <row r="596">
      <c r="A596" s="134"/>
      <c r="B596" s="134"/>
      <c r="C596" s="134"/>
      <c r="D596" s="134"/>
      <c r="E596" s="134"/>
      <c r="F596" s="135"/>
      <c r="G596" s="135"/>
      <c r="H596" s="134"/>
      <c r="I596" s="134"/>
      <c r="J596" s="135"/>
      <c r="K596" s="135"/>
      <c r="L596" s="136"/>
      <c r="M596" s="136"/>
      <c r="N596" s="136"/>
      <c r="O596" s="136"/>
      <c r="P596" s="136"/>
      <c r="Q596" s="136"/>
      <c r="R596" s="136"/>
      <c r="S596" s="136"/>
      <c r="T596" s="136"/>
      <c r="U596" s="136"/>
      <c r="V596" s="136"/>
      <c r="W596" s="136"/>
      <c r="X596" s="136"/>
      <c r="Y596" s="136"/>
      <c r="Z596" s="136"/>
    </row>
    <row r="597">
      <c r="A597" s="134"/>
      <c r="B597" s="134"/>
      <c r="C597" s="134"/>
      <c r="D597" s="134"/>
      <c r="E597" s="134"/>
      <c r="F597" s="135"/>
      <c r="G597" s="135"/>
      <c r="H597" s="134"/>
      <c r="I597" s="134"/>
      <c r="J597" s="135"/>
      <c r="K597" s="135"/>
      <c r="L597" s="136"/>
      <c r="M597" s="136"/>
      <c r="N597" s="136"/>
      <c r="O597" s="136"/>
      <c r="P597" s="136"/>
      <c r="Q597" s="136"/>
      <c r="R597" s="136"/>
      <c r="S597" s="136"/>
      <c r="T597" s="136"/>
      <c r="U597" s="136"/>
      <c r="V597" s="136"/>
      <c r="W597" s="136"/>
      <c r="X597" s="136"/>
      <c r="Y597" s="136"/>
      <c r="Z597" s="136"/>
    </row>
    <row r="598">
      <c r="A598" s="134"/>
      <c r="B598" s="134"/>
      <c r="C598" s="134"/>
      <c r="D598" s="134"/>
      <c r="E598" s="134"/>
      <c r="F598" s="135"/>
      <c r="G598" s="135"/>
      <c r="H598" s="134"/>
      <c r="I598" s="134"/>
      <c r="J598" s="135"/>
      <c r="K598" s="135"/>
      <c r="L598" s="136"/>
      <c r="M598" s="136"/>
      <c r="N598" s="136"/>
      <c r="O598" s="136"/>
      <c r="P598" s="136"/>
      <c r="Q598" s="136"/>
      <c r="R598" s="136"/>
      <c r="S598" s="136"/>
      <c r="T598" s="136"/>
      <c r="U598" s="136"/>
      <c r="V598" s="136"/>
      <c r="W598" s="136"/>
      <c r="X598" s="136"/>
      <c r="Y598" s="136"/>
      <c r="Z598" s="136"/>
    </row>
    <row r="599">
      <c r="A599" s="134"/>
      <c r="B599" s="134"/>
      <c r="C599" s="134"/>
      <c r="D599" s="134"/>
      <c r="E599" s="134"/>
      <c r="F599" s="135"/>
      <c r="G599" s="135"/>
      <c r="H599" s="134"/>
      <c r="I599" s="134"/>
      <c r="J599" s="135"/>
      <c r="K599" s="135"/>
      <c r="L599" s="136"/>
      <c r="M599" s="136"/>
      <c r="N599" s="136"/>
      <c r="O599" s="136"/>
      <c r="P599" s="136"/>
      <c r="Q599" s="136"/>
      <c r="R599" s="136"/>
      <c r="S599" s="136"/>
      <c r="T599" s="136"/>
      <c r="U599" s="136"/>
      <c r="V599" s="136"/>
      <c r="W599" s="136"/>
      <c r="X599" s="136"/>
      <c r="Y599" s="136"/>
      <c r="Z599" s="136"/>
    </row>
    <row r="600">
      <c r="A600" s="134"/>
      <c r="B600" s="134"/>
      <c r="C600" s="134"/>
      <c r="D600" s="134"/>
      <c r="E600" s="134"/>
      <c r="F600" s="135"/>
      <c r="G600" s="135"/>
      <c r="H600" s="134"/>
      <c r="I600" s="134"/>
      <c r="J600" s="135"/>
      <c r="K600" s="135"/>
      <c r="L600" s="136"/>
      <c r="M600" s="136"/>
      <c r="N600" s="136"/>
      <c r="O600" s="136"/>
      <c r="P600" s="136"/>
      <c r="Q600" s="136"/>
      <c r="R600" s="136"/>
      <c r="S600" s="136"/>
      <c r="T600" s="136"/>
      <c r="U600" s="136"/>
      <c r="V600" s="136"/>
      <c r="W600" s="136"/>
      <c r="X600" s="136"/>
      <c r="Y600" s="136"/>
      <c r="Z600" s="136"/>
    </row>
    <row r="601">
      <c r="A601" s="134"/>
      <c r="B601" s="134"/>
      <c r="C601" s="134"/>
      <c r="D601" s="134"/>
      <c r="E601" s="134"/>
      <c r="F601" s="135"/>
      <c r="G601" s="135"/>
      <c r="H601" s="134"/>
      <c r="I601" s="134"/>
      <c r="J601" s="135"/>
      <c r="K601" s="135"/>
      <c r="L601" s="136"/>
      <c r="M601" s="136"/>
      <c r="N601" s="136"/>
      <c r="O601" s="136"/>
      <c r="P601" s="136"/>
      <c r="Q601" s="136"/>
      <c r="R601" s="136"/>
      <c r="S601" s="136"/>
      <c r="T601" s="136"/>
      <c r="U601" s="136"/>
      <c r="V601" s="136"/>
      <c r="W601" s="136"/>
      <c r="X601" s="136"/>
      <c r="Y601" s="136"/>
      <c r="Z601" s="136"/>
    </row>
    <row r="602">
      <c r="A602" s="134"/>
      <c r="B602" s="134"/>
      <c r="C602" s="134"/>
      <c r="D602" s="134"/>
      <c r="E602" s="134"/>
      <c r="F602" s="135"/>
      <c r="G602" s="135"/>
      <c r="H602" s="134"/>
      <c r="I602" s="134"/>
      <c r="J602" s="135"/>
      <c r="K602" s="135"/>
      <c r="L602" s="136"/>
      <c r="M602" s="136"/>
      <c r="N602" s="136"/>
      <c r="O602" s="136"/>
      <c r="P602" s="136"/>
      <c r="Q602" s="136"/>
      <c r="R602" s="136"/>
      <c r="S602" s="136"/>
      <c r="T602" s="136"/>
      <c r="U602" s="136"/>
      <c r="V602" s="136"/>
      <c r="W602" s="136"/>
      <c r="X602" s="136"/>
      <c r="Y602" s="136"/>
      <c r="Z602" s="136"/>
    </row>
    <row r="603">
      <c r="A603" s="134"/>
      <c r="B603" s="134"/>
      <c r="C603" s="134"/>
      <c r="D603" s="134"/>
      <c r="E603" s="134"/>
      <c r="F603" s="135"/>
      <c r="G603" s="135"/>
      <c r="H603" s="134"/>
      <c r="I603" s="134"/>
      <c r="J603" s="135"/>
      <c r="K603" s="135"/>
      <c r="L603" s="136"/>
      <c r="M603" s="136"/>
      <c r="N603" s="136"/>
      <c r="O603" s="136"/>
      <c r="P603" s="136"/>
      <c r="Q603" s="136"/>
      <c r="R603" s="136"/>
      <c r="S603" s="136"/>
      <c r="T603" s="136"/>
      <c r="U603" s="136"/>
      <c r="V603" s="136"/>
      <c r="W603" s="136"/>
      <c r="X603" s="136"/>
      <c r="Y603" s="136"/>
      <c r="Z603" s="136"/>
    </row>
    <row r="604">
      <c r="A604" s="134"/>
      <c r="B604" s="134"/>
      <c r="C604" s="134"/>
      <c r="D604" s="134"/>
      <c r="E604" s="134"/>
      <c r="F604" s="135"/>
      <c r="G604" s="135"/>
      <c r="H604" s="134"/>
      <c r="I604" s="134"/>
      <c r="J604" s="135"/>
      <c r="K604" s="135"/>
      <c r="L604" s="136"/>
      <c r="M604" s="136"/>
      <c r="N604" s="136"/>
      <c r="O604" s="136"/>
      <c r="P604" s="136"/>
      <c r="Q604" s="136"/>
      <c r="R604" s="136"/>
      <c r="S604" s="136"/>
      <c r="T604" s="136"/>
      <c r="U604" s="136"/>
      <c r="V604" s="136"/>
      <c r="W604" s="136"/>
      <c r="X604" s="136"/>
      <c r="Y604" s="136"/>
      <c r="Z604" s="136"/>
    </row>
    <row r="605">
      <c r="A605" s="134"/>
      <c r="B605" s="134"/>
      <c r="C605" s="134"/>
      <c r="D605" s="134"/>
      <c r="E605" s="134"/>
      <c r="F605" s="135"/>
      <c r="G605" s="135"/>
      <c r="H605" s="134"/>
      <c r="I605" s="134"/>
      <c r="J605" s="135"/>
      <c r="K605" s="135"/>
      <c r="L605" s="136"/>
      <c r="M605" s="136"/>
      <c r="N605" s="136"/>
      <c r="O605" s="136"/>
      <c r="P605" s="136"/>
      <c r="Q605" s="136"/>
      <c r="R605" s="136"/>
      <c r="S605" s="136"/>
      <c r="T605" s="136"/>
      <c r="U605" s="136"/>
      <c r="V605" s="136"/>
      <c r="W605" s="136"/>
      <c r="X605" s="136"/>
      <c r="Y605" s="136"/>
      <c r="Z605" s="136"/>
    </row>
    <row r="606">
      <c r="A606" s="134"/>
      <c r="B606" s="134"/>
      <c r="C606" s="134"/>
      <c r="D606" s="134"/>
      <c r="E606" s="134"/>
      <c r="F606" s="135"/>
      <c r="G606" s="135"/>
      <c r="H606" s="134"/>
      <c r="I606" s="134"/>
      <c r="J606" s="135"/>
      <c r="K606" s="135"/>
      <c r="L606" s="136"/>
      <c r="M606" s="136"/>
      <c r="N606" s="136"/>
      <c r="O606" s="136"/>
      <c r="P606" s="136"/>
      <c r="Q606" s="136"/>
      <c r="R606" s="136"/>
      <c r="S606" s="136"/>
      <c r="T606" s="136"/>
      <c r="U606" s="136"/>
      <c r="V606" s="136"/>
      <c r="W606" s="136"/>
      <c r="X606" s="136"/>
      <c r="Y606" s="136"/>
      <c r="Z606" s="136"/>
    </row>
    <row r="607">
      <c r="A607" s="134"/>
      <c r="B607" s="134"/>
      <c r="C607" s="134"/>
      <c r="D607" s="134"/>
      <c r="E607" s="134"/>
      <c r="F607" s="135"/>
      <c r="G607" s="135"/>
      <c r="H607" s="134"/>
      <c r="I607" s="134"/>
      <c r="J607" s="135"/>
      <c r="K607" s="135"/>
      <c r="L607" s="136"/>
      <c r="M607" s="136"/>
      <c r="N607" s="136"/>
      <c r="O607" s="136"/>
      <c r="P607" s="136"/>
      <c r="Q607" s="136"/>
      <c r="R607" s="136"/>
      <c r="S607" s="136"/>
      <c r="T607" s="136"/>
      <c r="U607" s="136"/>
      <c r="V607" s="136"/>
      <c r="W607" s="136"/>
      <c r="X607" s="136"/>
      <c r="Y607" s="136"/>
      <c r="Z607" s="136"/>
    </row>
    <row r="608">
      <c r="A608" s="134"/>
      <c r="B608" s="134"/>
      <c r="C608" s="134"/>
      <c r="D608" s="134"/>
      <c r="E608" s="134"/>
      <c r="F608" s="135"/>
      <c r="G608" s="135"/>
      <c r="H608" s="134"/>
      <c r="I608" s="134"/>
      <c r="J608" s="135"/>
      <c r="K608" s="135"/>
      <c r="L608" s="136"/>
      <c r="M608" s="136"/>
      <c r="N608" s="136"/>
      <c r="O608" s="136"/>
      <c r="P608" s="136"/>
      <c r="Q608" s="136"/>
      <c r="R608" s="136"/>
      <c r="S608" s="136"/>
      <c r="T608" s="136"/>
      <c r="U608" s="136"/>
      <c r="V608" s="136"/>
      <c r="W608" s="136"/>
      <c r="X608" s="136"/>
      <c r="Y608" s="136"/>
      <c r="Z608" s="136"/>
    </row>
    <row r="609">
      <c r="A609" s="134"/>
      <c r="B609" s="134"/>
      <c r="C609" s="134"/>
      <c r="D609" s="134"/>
      <c r="E609" s="134"/>
      <c r="F609" s="135"/>
      <c r="G609" s="135"/>
      <c r="H609" s="134"/>
      <c r="I609" s="134"/>
      <c r="J609" s="135"/>
      <c r="K609" s="135"/>
      <c r="L609" s="136"/>
      <c r="M609" s="136"/>
      <c r="N609" s="136"/>
      <c r="O609" s="136"/>
      <c r="P609" s="136"/>
      <c r="Q609" s="136"/>
      <c r="R609" s="136"/>
      <c r="S609" s="136"/>
      <c r="T609" s="136"/>
      <c r="U609" s="136"/>
      <c r="V609" s="136"/>
      <c r="W609" s="136"/>
      <c r="X609" s="136"/>
      <c r="Y609" s="136"/>
      <c r="Z609" s="136"/>
    </row>
    <row r="610">
      <c r="A610" s="134"/>
      <c r="B610" s="134"/>
      <c r="C610" s="134"/>
      <c r="D610" s="134"/>
      <c r="E610" s="134"/>
      <c r="F610" s="135"/>
      <c r="G610" s="135"/>
      <c r="H610" s="134"/>
      <c r="I610" s="134"/>
      <c r="J610" s="135"/>
      <c r="K610" s="135"/>
      <c r="L610" s="136"/>
      <c r="M610" s="136"/>
      <c r="N610" s="136"/>
      <c r="O610" s="136"/>
      <c r="P610" s="136"/>
      <c r="Q610" s="136"/>
      <c r="R610" s="136"/>
      <c r="S610" s="136"/>
      <c r="T610" s="136"/>
      <c r="U610" s="136"/>
      <c r="V610" s="136"/>
      <c r="W610" s="136"/>
      <c r="X610" s="136"/>
      <c r="Y610" s="136"/>
      <c r="Z610" s="136"/>
    </row>
    <row r="611">
      <c r="A611" s="134"/>
      <c r="B611" s="134"/>
      <c r="C611" s="134"/>
      <c r="D611" s="134"/>
      <c r="E611" s="134"/>
      <c r="F611" s="135"/>
      <c r="G611" s="135"/>
      <c r="H611" s="134"/>
      <c r="I611" s="134"/>
      <c r="J611" s="135"/>
      <c r="K611" s="135"/>
      <c r="L611" s="136"/>
      <c r="M611" s="136"/>
      <c r="N611" s="136"/>
      <c r="O611" s="136"/>
      <c r="P611" s="136"/>
      <c r="Q611" s="136"/>
      <c r="R611" s="136"/>
      <c r="S611" s="136"/>
      <c r="T611" s="136"/>
      <c r="U611" s="136"/>
      <c r="V611" s="136"/>
      <c r="W611" s="136"/>
      <c r="X611" s="136"/>
      <c r="Y611" s="136"/>
      <c r="Z611" s="136"/>
    </row>
    <row r="612">
      <c r="A612" s="134"/>
      <c r="B612" s="134"/>
      <c r="C612" s="134"/>
      <c r="D612" s="134"/>
      <c r="E612" s="134"/>
      <c r="F612" s="135"/>
      <c r="G612" s="135"/>
      <c r="H612" s="134"/>
      <c r="I612" s="134"/>
      <c r="J612" s="135"/>
      <c r="K612" s="135"/>
      <c r="L612" s="136"/>
      <c r="M612" s="136"/>
      <c r="N612" s="136"/>
      <c r="O612" s="136"/>
      <c r="P612" s="136"/>
      <c r="Q612" s="136"/>
      <c r="R612" s="136"/>
      <c r="S612" s="136"/>
      <c r="T612" s="136"/>
      <c r="U612" s="136"/>
      <c r="V612" s="136"/>
      <c r="W612" s="136"/>
      <c r="X612" s="136"/>
      <c r="Y612" s="136"/>
      <c r="Z612" s="136"/>
    </row>
    <row r="613">
      <c r="A613" s="134"/>
      <c r="B613" s="134"/>
      <c r="C613" s="134"/>
      <c r="D613" s="134"/>
      <c r="E613" s="134"/>
      <c r="F613" s="135"/>
      <c r="G613" s="135"/>
      <c r="H613" s="134"/>
      <c r="I613" s="134"/>
      <c r="J613" s="135"/>
      <c r="K613" s="135"/>
      <c r="L613" s="136"/>
      <c r="M613" s="136"/>
      <c r="N613" s="136"/>
      <c r="O613" s="136"/>
      <c r="P613" s="136"/>
      <c r="Q613" s="136"/>
      <c r="R613" s="136"/>
      <c r="S613" s="136"/>
      <c r="T613" s="136"/>
      <c r="U613" s="136"/>
      <c r="V613" s="136"/>
      <c r="W613" s="136"/>
      <c r="X613" s="136"/>
      <c r="Y613" s="136"/>
      <c r="Z613" s="136"/>
    </row>
    <row r="614">
      <c r="A614" s="134"/>
      <c r="B614" s="134"/>
      <c r="C614" s="134"/>
      <c r="D614" s="134"/>
      <c r="E614" s="134"/>
      <c r="F614" s="135"/>
      <c r="G614" s="135"/>
      <c r="H614" s="134"/>
      <c r="I614" s="134"/>
      <c r="J614" s="135"/>
      <c r="K614" s="135"/>
      <c r="L614" s="136"/>
      <c r="M614" s="136"/>
      <c r="N614" s="136"/>
      <c r="O614" s="136"/>
      <c r="P614" s="136"/>
      <c r="Q614" s="136"/>
      <c r="R614" s="136"/>
      <c r="S614" s="136"/>
      <c r="T614" s="136"/>
      <c r="U614" s="136"/>
      <c r="V614" s="136"/>
      <c r="W614" s="136"/>
      <c r="X614" s="136"/>
      <c r="Y614" s="136"/>
      <c r="Z614" s="136"/>
    </row>
    <row r="615">
      <c r="A615" s="134"/>
      <c r="B615" s="134"/>
      <c r="C615" s="134"/>
      <c r="D615" s="134"/>
      <c r="E615" s="134"/>
      <c r="F615" s="135"/>
      <c r="G615" s="135"/>
      <c r="H615" s="134"/>
      <c r="I615" s="134"/>
      <c r="J615" s="135"/>
      <c r="K615" s="135"/>
      <c r="L615" s="136"/>
      <c r="M615" s="136"/>
      <c r="N615" s="136"/>
      <c r="O615" s="136"/>
      <c r="P615" s="136"/>
      <c r="Q615" s="136"/>
      <c r="R615" s="136"/>
      <c r="S615" s="136"/>
      <c r="T615" s="136"/>
      <c r="U615" s="136"/>
      <c r="V615" s="136"/>
      <c r="W615" s="136"/>
      <c r="X615" s="136"/>
      <c r="Y615" s="136"/>
      <c r="Z615" s="136"/>
    </row>
    <row r="616">
      <c r="A616" s="134"/>
      <c r="B616" s="134"/>
      <c r="C616" s="134"/>
      <c r="D616" s="134"/>
      <c r="E616" s="134"/>
      <c r="F616" s="135"/>
      <c r="G616" s="135"/>
      <c r="H616" s="134"/>
      <c r="I616" s="134"/>
      <c r="J616" s="135"/>
      <c r="K616" s="135"/>
      <c r="L616" s="136"/>
      <c r="M616" s="136"/>
      <c r="N616" s="136"/>
      <c r="O616" s="136"/>
      <c r="P616" s="136"/>
      <c r="Q616" s="136"/>
      <c r="R616" s="136"/>
      <c r="S616" s="136"/>
      <c r="T616" s="136"/>
      <c r="U616" s="136"/>
      <c r="V616" s="136"/>
      <c r="W616" s="136"/>
      <c r="X616" s="136"/>
      <c r="Y616" s="136"/>
      <c r="Z616" s="136"/>
    </row>
    <row r="617">
      <c r="A617" s="134"/>
      <c r="B617" s="134"/>
      <c r="C617" s="134"/>
      <c r="D617" s="134"/>
      <c r="E617" s="134"/>
      <c r="F617" s="135"/>
      <c r="G617" s="135"/>
      <c r="H617" s="134"/>
      <c r="I617" s="134"/>
      <c r="J617" s="135"/>
      <c r="K617" s="135"/>
      <c r="L617" s="136"/>
      <c r="M617" s="136"/>
      <c r="N617" s="136"/>
      <c r="O617" s="136"/>
      <c r="P617" s="136"/>
      <c r="Q617" s="136"/>
      <c r="R617" s="136"/>
      <c r="S617" s="136"/>
      <c r="T617" s="136"/>
      <c r="U617" s="136"/>
      <c r="V617" s="136"/>
      <c r="W617" s="136"/>
      <c r="X617" s="136"/>
      <c r="Y617" s="136"/>
      <c r="Z617" s="136"/>
    </row>
    <row r="618">
      <c r="A618" s="134"/>
      <c r="B618" s="134"/>
      <c r="C618" s="134"/>
      <c r="D618" s="134"/>
      <c r="E618" s="134"/>
      <c r="F618" s="135"/>
      <c r="G618" s="135"/>
      <c r="H618" s="134"/>
      <c r="I618" s="134"/>
      <c r="J618" s="135"/>
      <c r="K618" s="135"/>
      <c r="L618" s="136"/>
      <c r="M618" s="136"/>
      <c r="N618" s="136"/>
      <c r="O618" s="136"/>
      <c r="P618" s="136"/>
      <c r="Q618" s="136"/>
      <c r="R618" s="136"/>
      <c r="S618" s="136"/>
      <c r="T618" s="136"/>
      <c r="U618" s="136"/>
      <c r="V618" s="136"/>
      <c r="W618" s="136"/>
      <c r="X618" s="136"/>
      <c r="Y618" s="136"/>
      <c r="Z618" s="136"/>
    </row>
    <row r="619">
      <c r="A619" s="134"/>
      <c r="B619" s="134"/>
      <c r="C619" s="134"/>
      <c r="D619" s="134"/>
      <c r="E619" s="134"/>
      <c r="F619" s="135"/>
      <c r="G619" s="135"/>
      <c r="H619" s="134"/>
      <c r="I619" s="134"/>
      <c r="J619" s="135"/>
      <c r="K619" s="135"/>
      <c r="L619" s="136"/>
      <c r="M619" s="136"/>
      <c r="N619" s="136"/>
      <c r="O619" s="136"/>
      <c r="P619" s="136"/>
      <c r="Q619" s="136"/>
      <c r="R619" s="136"/>
      <c r="S619" s="136"/>
      <c r="T619" s="136"/>
      <c r="U619" s="136"/>
      <c r="V619" s="136"/>
      <c r="W619" s="136"/>
      <c r="X619" s="136"/>
      <c r="Y619" s="136"/>
      <c r="Z619" s="136"/>
    </row>
    <row r="620">
      <c r="A620" s="134"/>
      <c r="B620" s="134"/>
      <c r="C620" s="134"/>
      <c r="D620" s="134"/>
      <c r="E620" s="134"/>
      <c r="F620" s="135"/>
      <c r="G620" s="135"/>
      <c r="H620" s="134"/>
      <c r="I620" s="134"/>
      <c r="J620" s="135"/>
      <c r="K620" s="135"/>
      <c r="L620" s="136"/>
      <c r="M620" s="136"/>
      <c r="N620" s="136"/>
      <c r="O620" s="136"/>
      <c r="P620" s="136"/>
      <c r="Q620" s="136"/>
      <c r="R620" s="136"/>
      <c r="S620" s="136"/>
      <c r="T620" s="136"/>
      <c r="U620" s="136"/>
      <c r="V620" s="136"/>
      <c r="W620" s="136"/>
      <c r="X620" s="136"/>
      <c r="Y620" s="136"/>
      <c r="Z620" s="136"/>
    </row>
    <row r="621">
      <c r="A621" s="134"/>
      <c r="B621" s="134"/>
      <c r="C621" s="134"/>
      <c r="D621" s="134"/>
      <c r="E621" s="134"/>
      <c r="F621" s="135"/>
      <c r="G621" s="135"/>
      <c r="H621" s="134"/>
      <c r="I621" s="134"/>
      <c r="J621" s="135"/>
      <c r="K621" s="135"/>
      <c r="L621" s="136"/>
      <c r="M621" s="136"/>
      <c r="N621" s="136"/>
      <c r="O621" s="136"/>
      <c r="P621" s="136"/>
      <c r="Q621" s="136"/>
      <c r="R621" s="136"/>
      <c r="S621" s="136"/>
      <c r="T621" s="136"/>
      <c r="U621" s="136"/>
      <c r="V621" s="136"/>
      <c r="W621" s="136"/>
      <c r="X621" s="136"/>
      <c r="Y621" s="136"/>
      <c r="Z621" s="136"/>
    </row>
    <row r="622">
      <c r="A622" s="134"/>
      <c r="B622" s="134"/>
      <c r="C622" s="134"/>
      <c r="D622" s="134"/>
      <c r="E622" s="134"/>
      <c r="F622" s="135"/>
      <c r="G622" s="135"/>
      <c r="H622" s="134"/>
      <c r="I622" s="134"/>
      <c r="J622" s="135"/>
      <c r="K622" s="135"/>
      <c r="L622" s="136"/>
      <c r="M622" s="136"/>
      <c r="N622" s="136"/>
      <c r="O622" s="136"/>
      <c r="P622" s="136"/>
      <c r="Q622" s="136"/>
      <c r="R622" s="136"/>
      <c r="S622" s="136"/>
      <c r="T622" s="136"/>
      <c r="U622" s="136"/>
      <c r="V622" s="136"/>
      <c r="W622" s="136"/>
      <c r="X622" s="136"/>
      <c r="Y622" s="136"/>
      <c r="Z622" s="136"/>
    </row>
    <row r="623">
      <c r="A623" s="134"/>
      <c r="B623" s="134"/>
      <c r="C623" s="134"/>
      <c r="D623" s="134"/>
      <c r="E623" s="134"/>
      <c r="F623" s="135"/>
      <c r="G623" s="135"/>
      <c r="H623" s="134"/>
      <c r="I623" s="134"/>
      <c r="J623" s="135"/>
      <c r="K623" s="135"/>
      <c r="L623" s="136"/>
      <c r="M623" s="136"/>
      <c r="N623" s="136"/>
      <c r="O623" s="136"/>
      <c r="P623" s="136"/>
      <c r="Q623" s="136"/>
      <c r="R623" s="136"/>
      <c r="S623" s="136"/>
      <c r="T623" s="136"/>
      <c r="U623" s="136"/>
      <c r="V623" s="136"/>
      <c r="W623" s="136"/>
      <c r="X623" s="136"/>
      <c r="Y623" s="136"/>
      <c r="Z623" s="136"/>
    </row>
    <row r="624">
      <c r="A624" s="134"/>
      <c r="B624" s="134"/>
      <c r="C624" s="134"/>
      <c r="D624" s="134"/>
      <c r="E624" s="134"/>
      <c r="F624" s="135"/>
      <c r="G624" s="135"/>
      <c r="H624" s="134"/>
      <c r="I624" s="134"/>
      <c r="J624" s="135"/>
      <c r="K624" s="135"/>
      <c r="L624" s="136"/>
      <c r="M624" s="136"/>
      <c r="N624" s="136"/>
      <c r="O624" s="136"/>
      <c r="P624" s="136"/>
      <c r="Q624" s="136"/>
      <c r="R624" s="136"/>
      <c r="S624" s="136"/>
      <c r="T624" s="136"/>
      <c r="U624" s="136"/>
      <c r="V624" s="136"/>
      <c r="W624" s="136"/>
      <c r="X624" s="136"/>
      <c r="Y624" s="136"/>
      <c r="Z624" s="136"/>
    </row>
    <row r="625">
      <c r="A625" s="134"/>
      <c r="B625" s="134"/>
      <c r="C625" s="134"/>
      <c r="D625" s="134"/>
      <c r="E625" s="134"/>
      <c r="F625" s="135"/>
      <c r="G625" s="135"/>
      <c r="H625" s="134"/>
      <c r="I625" s="134"/>
      <c r="J625" s="135"/>
      <c r="K625" s="135"/>
      <c r="L625" s="136"/>
      <c r="M625" s="136"/>
      <c r="N625" s="136"/>
      <c r="O625" s="136"/>
      <c r="P625" s="136"/>
      <c r="Q625" s="136"/>
      <c r="R625" s="136"/>
      <c r="S625" s="136"/>
      <c r="T625" s="136"/>
      <c r="U625" s="136"/>
      <c r="V625" s="136"/>
      <c r="W625" s="136"/>
      <c r="X625" s="136"/>
      <c r="Y625" s="136"/>
      <c r="Z625" s="136"/>
    </row>
    <row r="626">
      <c r="A626" s="134"/>
      <c r="B626" s="134"/>
      <c r="C626" s="134"/>
      <c r="D626" s="134"/>
      <c r="E626" s="134"/>
      <c r="F626" s="135"/>
      <c r="G626" s="135"/>
      <c r="H626" s="134"/>
      <c r="I626" s="134"/>
      <c r="J626" s="135"/>
      <c r="K626" s="135"/>
      <c r="L626" s="136"/>
      <c r="M626" s="136"/>
      <c r="N626" s="136"/>
      <c r="O626" s="136"/>
      <c r="P626" s="136"/>
      <c r="Q626" s="136"/>
      <c r="R626" s="136"/>
      <c r="S626" s="136"/>
      <c r="T626" s="136"/>
      <c r="U626" s="136"/>
      <c r="V626" s="136"/>
      <c r="W626" s="136"/>
      <c r="X626" s="136"/>
      <c r="Y626" s="136"/>
      <c r="Z626" s="136"/>
    </row>
    <row r="627">
      <c r="A627" s="134"/>
      <c r="B627" s="134"/>
      <c r="C627" s="134"/>
      <c r="D627" s="134"/>
      <c r="E627" s="134"/>
      <c r="F627" s="135"/>
      <c r="G627" s="135"/>
      <c r="H627" s="134"/>
      <c r="I627" s="134"/>
      <c r="J627" s="135"/>
      <c r="K627" s="135"/>
      <c r="L627" s="136"/>
      <c r="M627" s="136"/>
      <c r="N627" s="136"/>
      <c r="O627" s="136"/>
      <c r="P627" s="136"/>
      <c r="Q627" s="136"/>
      <c r="R627" s="136"/>
      <c r="S627" s="136"/>
      <c r="T627" s="136"/>
      <c r="U627" s="136"/>
      <c r="V627" s="136"/>
      <c r="W627" s="136"/>
      <c r="X627" s="136"/>
      <c r="Y627" s="136"/>
      <c r="Z627" s="136"/>
    </row>
    <row r="628">
      <c r="A628" s="134"/>
      <c r="B628" s="134"/>
      <c r="C628" s="134"/>
      <c r="D628" s="134"/>
      <c r="E628" s="134"/>
      <c r="F628" s="135"/>
      <c r="G628" s="135"/>
      <c r="H628" s="134"/>
      <c r="I628" s="134"/>
      <c r="J628" s="135"/>
      <c r="K628" s="135"/>
      <c r="L628" s="136"/>
      <c r="M628" s="136"/>
      <c r="N628" s="136"/>
      <c r="O628" s="136"/>
      <c r="P628" s="136"/>
      <c r="Q628" s="136"/>
      <c r="R628" s="136"/>
      <c r="S628" s="136"/>
      <c r="T628" s="136"/>
      <c r="U628" s="136"/>
      <c r="V628" s="136"/>
      <c r="W628" s="136"/>
      <c r="X628" s="136"/>
      <c r="Y628" s="136"/>
      <c r="Z628" s="136"/>
    </row>
    <row r="629">
      <c r="A629" s="134"/>
      <c r="B629" s="134"/>
      <c r="C629" s="134"/>
      <c r="D629" s="134"/>
      <c r="E629" s="134"/>
      <c r="F629" s="135"/>
      <c r="G629" s="135"/>
      <c r="H629" s="134"/>
      <c r="I629" s="134"/>
      <c r="J629" s="135"/>
      <c r="K629" s="135"/>
      <c r="L629" s="136"/>
      <c r="M629" s="136"/>
      <c r="N629" s="136"/>
      <c r="O629" s="136"/>
      <c r="P629" s="136"/>
      <c r="Q629" s="136"/>
      <c r="R629" s="136"/>
      <c r="S629" s="136"/>
      <c r="T629" s="136"/>
      <c r="U629" s="136"/>
      <c r="V629" s="136"/>
      <c r="W629" s="136"/>
      <c r="X629" s="136"/>
      <c r="Y629" s="136"/>
      <c r="Z629" s="136"/>
    </row>
    <row r="630">
      <c r="A630" s="134"/>
      <c r="B630" s="134"/>
      <c r="C630" s="134"/>
      <c r="D630" s="134"/>
      <c r="E630" s="134"/>
      <c r="F630" s="135"/>
      <c r="G630" s="135"/>
      <c r="H630" s="134"/>
      <c r="I630" s="134"/>
      <c r="J630" s="135"/>
      <c r="K630" s="135"/>
      <c r="L630" s="136"/>
      <c r="M630" s="136"/>
      <c r="N630" s="136"/>
      <c r="O630" s="136"/>
      <c r="P630" s="136"/>
      <c r="Q630" s="136"/>
      <c r="R630" s="136"/>
      <c r="S630" s="136"/>
      <c r="T630" s="136"/>
      <c r="U630" s="136"/>
      <c r="V630" s="136"/>
      <c r="W630" s="136"/>
      <c r="X630" s="136"/>
      <c r="Y630" s="136"/>
      <c r="Z630" s="136"/>
    </row>
    <row r="631">
      <c r="A631" s="134"/>
      <c r="B631" s="134"/>
      <c r="C631" s="134"/>
      <c r="D631" s="134"/>
      <c r="E631" s="134"/>
      <c r="F631" s="135"/>
      <c r="G631" s="135"/>
      <c r="H631" s="134"/>
      <c r="I631" s="134"/>
      <c r="J631" s="135"/>
      <c r="K631" s="135"/>
      <c r="L631" s="136"/>
      <c r="M631" s="136"/>
      <c r="N631" s="136"/>
      <c r="O631" s="136"/>
      <c r="P631" s="136"/>
      <c r="Q631" s="136"/>
      <c r="R631" s="136"/>
      <c r="S631" s="136"/>
      <c r="T631" s="136"/>
      <c r="U631" s="136"/>
      <c r="V631" s="136"/>
      <c r="W631" s="136"/>
      <c r="X631" s="136"/>
      <c r="Y631" s="136"/>
      <c r="Z631" s="136"/>
    </row>
    <row r="632">
      <c r="A632" s="134"/>
      <c r="B632" s="134"/>
      <c r="C632" s="134"/>
      <c r="D632" s="134"/>
      <c r="E632" s="134"/>
      <c r="F632" s="135"/>
      <c r="G632" s="135"/>
      <c r="H632" s="134"/>
      <c r="I632" s="134"/>
      <c r="J632" s="135"/>
      <c r="K632" s="135"/>
      <c r="L632" s="136"/>
      <c r="M632" s="136"/>
      <c r="N632" s="136"/>
      <c r="O632" s="136"/>
      <c r="P632" s="136"/>
      <c r="Q632" s="136"/>
      <c r="R632" s="136"/>
      <c r="S632" s="136"/>
      <c r="T632" s="136"/>
      <c r="U632" s="136"/>
      <c r="V632" s="136"/>
      <c r="W632" s="136"/>
      <c r="X632" s="136"/>
      <c r="Y632" s="136"/>
      <c r="Z632" s="136"/>
    </row>
    <row r="633">
      <c r="A633" s="134"/>
      <c r="B633" s="134"/>
      <c r="C633" s="134"/>
      <c r="D633" s="134"/>
      <c r="E633" s="134"/>
      <c r="F633" s="135"/>
      <c r="G633" s="135"/>
      <c r="H633" s="134"/>
      <c r="I633" s="134"/>
      <c r="J633" s="135"/>
      <c r="K633" s="135"/>
      <c r="L633" s="136"/>
      <c r="M633" s="136"/>
      <c r="N633" s="136"/>
      <c r="O633" s="136"/>
      <c r="P633" s="136"/>
      <c r="Q633" s="136"/>
      <c r="R633" s="136"/>
      <c r="S633" s="136"/>
      <c r="T633" s="136"/>
      <c r="U633" s="136"/>
      <c r="V633" s="136"/>
      <c r="W633" s="136"/>
      <c r="X633" s="136"/>
      <c r="Y633" s="136"/>
      <c r="Z633" s="136"/>
    </row>
    <row r="634">
      <c r="A634" s="134"/>
      <c r="B634" s="134"/>
      <c r="C634" s="134"/>
      <c r="D634" s="134"/>
      <c r="E634" s="134"/>
      <c r="F634" s="135"/>
      <c r="G634" s="135"/>
      <c r="H634" s="134"/>
      <c r="I634" s="134"/>
      <c r="J634" s="135"/>
      <c r="K634" s="135"/>
      <c r="L634" s="136"/>
      <c r="M634" s="136"/>
      <c r="N634" s="136"/>
      <c r="O634" s="136"/>
      <c r="P634" s="136"/>
      <c r="Q634" s="136"/>
      <c r="R634" s="136"/>
      <c r="S634" s="136"/>
      <c r="T634" s="136"/>
      <c r="U634" s="136"/>
      <c r="V634" s="136"/>
      <c r="W634" s="136"/>
      <c r="X634" s="136"/>
      <c r="Y634" s="136"/>
      <c r="Z634" s="136"/>
    </row>
    <row r="635">
      <c r="A635" s="134"/>
      <c r="B635" s="134"/>
      <c r="C635" s="134"/>
      <c r="D635" s="134"/>
      <c r="E635" s="134"/>
      <c r="F635" s="135"/>
      <c r="G635" s="135"/>
      <c r="H635" s="134"/>
      <c r="I635" s="134"/>
      <c r="J635" s="135"/>
      <c r="K635" s="135"/>
      <c r="L635" s="136"/>
      <c r="M635" s="136"/>
      <c r="N635" s="136"/>
      <c r="O635" s="136"/>
      <c r="P635" s="136"/>
      <c r="Q635" s="136"/>
      <c r="R635" s="136"/>
      <c r="S635" s="136"/>
      <c r="T635" s="136"/>
      <c r="U635" s="136"/>
      <c r="V635" s="136"/>
      <c r="W635" s="136"/>
      <c r="X635" s="136"/>
      <c r="Y635" s="136"/>
      <c r="Z635" s="136"/>
    </row>
    <row r="636">
      <c r="A636" s="134"/>
      <c r="B636" s="134"/>
      <c r="C636" s="134"/>
      <c r="D636" s="134"/>
      <c r="E636" s="134"/>
      <c r="F636" s="135"/>
      <c r="G636" s="135"/>
      <c r="H636" s="134"/>
      <c r="I636" s="134"/>
      <c r="J636" s="135"/>
      <c r="K636" s="135"/>
      <c r="L636" s="136"/>
      <c r="M636" s="136"/>
      <c r="N636" s="136"/>
      <c r="O636" s="136"/>
      <c r="P636" s="136"/>
      <c r="Q636" s="136"/>
      <c r="R636" s="136"/>
      <c r="S636" s="136"/>
      <c r="T636" s="136"/>
      <c r="U636" s="136"/>
      <c r="V636" s="136"/>
      <c r="W636" s="136"/>
      <c r="X636" s="136"/>
      <c r="Y636" s="136"/>
      <c r="Z636" s="136"/>
    </row>
    <row r="637">
      <c r="A637" s="134"/>
      <c r="B637" s="134"/>
      <c r="C637" s="134"/>
      <c r="D637" s="134"/>
      <c r="E637" s="134"/>
      <c r="F637" s="135"/>
      <c r="G637" s="135"/>
      <c r="H637" s="134"/>
      <c r="I637" s="134"/>
      <c r="J637" s="135"/>
      <c r="K637" s="135"/>
      <c r="L637" s="136"/>
      <c r="M637" s="136"/>
      <c r="N637" s="136"/>
      <c r="O637" s="136"/>
      <c r="P637" s="136"/>
      <c r="Q637" s="136"/>
      <c r="R637" s="136"/>
      <c r="S637" s="136"/>
      <c r="T637" s="136"/>
      <c r="U637" s="136"/>
      <c r="V637" s="136"/>
      <c r="W637" s="136"/>
      <c r="X637" s="136"/>
      <c r="Y637" s="136"/>
      <c r="Z637" s="136"/>
    </row>
    <row r="638">
      <c r="A638" s="134"/>
      <c r="B638" s="134"/>
      <c r="C638" s="134"/>
      <c r="D638" s="134"/>
      <c r="E638" s="134"/>
      <c r="F638" s="135"/>
      <c r="G638" s="135"/>
      <c r="H638" s="134"/>
      <c r="I638" s="134"/>
      <c r="J638" s="135"/>
      <c r="K638" s="135"/>
      <c r="L638" s="136"/>
      <c r="M638" s="136"/>
      <c r="N638" s="136"/>
      <c r="O638" s="136"/>
      <c r="P638" s="136"/>
      <c r="Q638" s="136"/>
      <c r="R638" s="136"/>
      <c r="S638" s="136"/>
      <c r="T638" s="136"/>
      <c r="U638" s="136"/>
      <c r="V638" s="136"/>
      <c r="W638" s="136"/>
      <c r="X638" s="136"/>
      <c r="Y638" s="136"/>
      <c r="Z638" s="136"/>
    </row>
    <row r="639">
      <c r="A639" s="134"/>
      <c r="B639" s="134"/>
      <c r="C639" s="134"/>
      <c r="D639" s="134"/>
      <c r="E639" s="134"/>
      <c r="F639" s="135"/>
      <c r="G639" s="135"/>
      <c r="H639" s="134"/>
      <c r="I639" s="134"/>
      <c r="J639" s="135"/>
      <c r="K639" s="135"/>
      <c r="L639" s="136"/>
      <c r="M639" s="136"/>
      <c r="N639" s="136"/>
      <c r="O639" s="136"/>
      <c r="P639" s="136"/>
      <c r="Q639" s="136"/>
      <c r="R639" s="136"/>
      <c r="S639" s="136"/>
      <c r="T639" s="136"/>
      <c r="U639" s="136"/>
      <c r="V639" s="136"/>
      <c r="W639" s="136"/>
      <c r="X639" s="136"/>
      <c r="Y639" s="136"/>
      <c r="Z639" s="136"/>
    </row>
    <row r="640">
      <c r="A640" s="134"/>
      <c r="B640" s="134"/>
      <c r="C640" s="134"/>
      <c r="D640" s="134"/>
      <c r="E640" s="134"/>
      <c r="F640" s="135"/>
      <c r="G640" s="135"/>
      <c r="H640" s="134"/>
      <c r="I640" s="134"/>
      <c r="J640" s="135"/>
      <c r="K640" s="135"/>
      <c r="L640" s="136"/>
      <c r="M640" s="136"/>
      <c r="N640" s="136"/>
      <c r="O640" s="136"/>
      <c r="P640" s="136"/>
      <c r="Q640" s="136"/>
      <c r="R640" s="136"/>
      <c r="S640" s="136"/>
      <c r="T640" s="136"/>
      <c r="U640" s="136"/>
      <c r="V640" s="136"/>
      <c r="W640" s="136"/>
      <c r="X640" s="136"/>
      <c r="Y640" s="136"/>
      <c r="Z640" s="136"/>
    </row>
    <row r="641">
      <c r="A641" s="134"/>
      <c r="B641" s="134"/>
      <c r="C641" s="134"/>
      <c r="D641" s="134"/>
      <c r="E641" s="134"/>
      <c r="F641" s="135"/>
      <c r="G641" s="135"/>
      <c r="H641" s="134"/>
      <c r="I641" s="134"/>
      <c r="J641" s="135"/>
      <c r="K641" s="135"/>
      <c r="L641" s="136"/>
      <c r="M641" s="136"/>
      <c r="N641" s="136"/>
      <c r="O641" s="136"/>
      <c r="P641" s="136"/>
      <c r="Q641" s="136"/>
      <c r="R641" s="136"/>
      <c r="S641" s="136"/>
      <c r="T641" s="136"/>
      <c r="U641" s="136"/>
      <c r="V641" s="136"/>
      <c r="W641" s="136"/>
      <c r="X641" s="136"/>
      <c r="Y641" s="136"/>
      <c r="Z641" s="136"/>
    </row>
    <row r="642">
      <c r="A642" s="134"/>
      <c r="B642" s="134"/>
      <c r="C642" s="134"/>
      <c r="D642" s="134"/>
      <c r="E642" s="134"/>
      <c r="F642" s="135"/>
      <c r="G642" s="135"/>
      <c r="H642" s="134"/>
      <c r="I642" s="134"/>
      <c r="J642" s="135"/>
      <c r="K642" s="135"/>
      <c r="L642" s="136"/>
      <c r="M642" s="136"/>
      <c r="N642" s="136"/>
      <c r="O642" s="136"/>
      <c r="P642" s="136"/>
      <c r="Q642" s="136"/>
      <c r="R642" s="136"/>
      <c r="S642" s="136"/>
      <c r="T642" s="136"/>
      <c r="U642" s="136"/>
      <c r="V642" s="136"/>
      <c r="W642" s="136"/>
      <c r="X642" s="136"/>
      <c r="Y642" s="136"/>
      <c r="Z642" s="136"/>
    </row>
    <row r="643">
      <c r="A643" s="134"/>
      <c r="B643" s="134"/>
      <c r="C643" s="134"/>
      <c r="D643" s="134"/>
      <c r="E643" s="134"/>
      <c r="F643" s="135"/>
      <c r="G643" s="135"/>
      <c r="H643" s="134"/>
      <c r="I643" s="134"/>
      <c r="J643" s="135"/>
      <c r="K643" s="135"/>
      <c r="L643" s="136"/>
      <c r="M643" s="136"/>
      <c r="N643" s="136"/>
      <c r="O643" s="136"/>
      <c r="P643" s="136"/>
      <c r="Q643" s="136"/>
      <c r="R643" s="136"/>
      <c r="S643" s="136"/>
      <c r="T643" s="136"/>
      <c r="U643" s="136"/>
      <c r="V643" s="136"/>
      <c r="W643" s="136"/>
      <c r="X643" s="136"/>
      <c r="Y643" s="136"/>
      <c r="Z643" s="136"/>
    </row>
    <row r="644">
      <c r="A644" s="134"/>
      <c r="B644" s="134"/>
      <c r="C644" s="134"/>
      <c r="D644" s="134"/>
      <c r="E644" s="134"/>
      <c r="F644" s="135"/>
      <c r="G644" s="135"/>
      <c r="H644" s="134"/>
      <c r="I644" s="134"/>
      <c r="J644" s="135"/>
      <c r="K644" s="135"/>
      <c r="L644" s="136"/>
      <c r="M644" s="136"/>
      <c r="N644" s="136"/>
      <c r="O644" s="136"/>
      <c r="P644" s="136"/>
      <c r="Q644" s="136"/>
      <c r="R644" s="136"/>
      <c r="S644" s="136"/>
      <c r="T644" s="136"/>
      <c r="U644" s="136"/>
      <c r="V644" s="136"/>
      <c r="W644" s="136"/>
      <c r="X644" s="136"/>
      <c r="Y644" s="136"/>
      <c r="Z644" s="136"/>
    </row>
    <row r="645">
      <c r="A645" s="134"/>
      <c r="B645" s="134"/>
      <c r="C645" s="134"/>
      <c r="D645" s="134"/>
      <c r="E645" s="134"/>
      <c r="F645" s="135"/>
      <c r="G645" s="135"/>
      <c r="H645" s="134"/>
      <c r="I645" s="134"/>
      <c r="J645" s="135"/>
      <c r="K645" s="135"/>
      <c r="L645" s="136"/>
      <c r="M645" s="136"/>
      <c r="N645" s="136"/>
      <c r="O645" s="136"/>
      <c r="P645" s="136"/>
      <c r="Q645" s="136"/>
      <c r="R645" s="136"/>
      <c r="S645" s="136"/>
      <c r="T645" s="136"/>
      <c r="U645" s="136"/>
      <c r="V645" s="136"/>
      <c r="W645" s="136"/>
      <c r="X645" s="136"/>
      <c r="Y645" s="136"/>
      <c r="Z645" s="136"/>
    </row>
    <row r="646">
      <c r="A646" s="134"/>
      <c r="B646" s="134"/>
      <c r="C646" s="134"/>
      <c r="D646" s="134"/>
      <c r="E646" s="134"/>
      <c r="F646" s="135"/>
      <c r="G646" s="135"/>
      <c r="H646" s="134"/>
      <c r="I646" s="134"/>
      <c r="J646" s="135"/>
      <c r="K646" s="135"/>
      <c r="L646" s="136"/>
      <c r="M646" s="136"/>
      <c r="N646" s="136"/>
      <c r="O646" s="136"/>
      <c r="P646" s="136"/>
      <c r="Q646" s="136"/>
      <c r="R646" s="136"/>
      <c r="S646" s="136"/>
      <c r="T646" s="136"/>
      <c r="U646" s="136"/>
      <c r="V646" s="136"/>
      <c r="W646" s="136"/>
      <c r="X646" s="136"/>
      <c r="Y646" s="136"/>
      <c r="Z646" s="136"/>
    </row>
    <row r="647">
      <c r="A647" s="134"/>
      <c r="B647" s="134"/>
      <c r="C647" s="134"/>
      <c r="D647" s="134"/>
      <c r="E647" s="134"/>
      <c r="F647" s="135"/>
      <c r="G647" s="135"/>
      <c r="H647" s="134"/>
      <c r="I647" s="134"/>
      <c r="J647" s="135"/>
      <c r="K647" s="135"/>
      <c r="L647" s="136"/>
      <c r="M647" s="136"/>
      <c r="N647" s="136"/>
      <c r="O647" s="136"/>
      <c r="P647" s="136"/>
      <c r="Q647" s="136"/>
      <c r="R647" s="136"/>
      <c r="S647" s="136"/>
      <c r="T647" s="136"/>
      <c r="U647" s="136"/>
      <c r="V647" s="136"/>
      <c r="W647" s="136"/>
      <c r="X647" s="136"/>
      <c r="Y647" s="136"/>
      <c r="Z647" s="136"/>
    </row>
    <row r="648">
      <c r="A648" s="134"/>
      <c r="B648" s="134"/>
      <c r="C648" s="134"/>
      <c r="D648" s="134"/>
      <c r="E648" s="134"/>
      <c r="F648" s="135"/>
      <c r="G648" s="135"/>
      <c r="H648" s="134"/>
      <c r="I648" s="134"/>
      <c r="J648" s="135"/>
      <c r="K648" s="135"/>
      <c r="L648" s="136"/>
      <c r="M648" s="136"/>
      <c r="N648" s="136"/>
      <c r="O648" s="136"/>
      <c r="P648" s="136"/>
      <c r="Q648" s="136"/>
      <c r="R648" s="136"/>
      <c r="S648" s="136"/>
      <c r="T648" s="136"/>
      <c r="U648" s="136"/>
      <c r="V648" s="136"/>
      <c r="W648" s="136"/>
      <c r="X648" s="136"/>
      <c r="Y648" s="136"/>
      <c r="Z648" s="136"/>
    </row>
    <row r="649">
      <c r="A649" s="134"/>
      <c r="B649" s="134"/>
      <c r="C649" s="134"/>
      <c r="D649" s="134"/>
      <c r="E649" s="134"/>
      <c r="F649" s="135"/>
      <c r="G649" s="135"/>
      <c r="H649" s="134"/>
      <c r="I649" s="134"/>
      <c r="J649" s="135"/>
      <c r="K649" s="135"/>
      <c r="L649" s="136"/>
      <c r="M649" s="136"/>
      <c r="N649" s="136"/>
      <c r="O649" s="136"/>
      <c r="P649" s="136"/>
      <c r="Q649" s="136"/>
      <c r="R649" s="136"/>
      <c r="S649" s="136"/>
      <c r="T649" s="136"/>
      <c r="U649" s="136"/>
      <c r="V649" s="136"/>
      <c r="W649" s="136"/>
      <c r="X649" s="136"/>
      <c r="Y649" s="136"/>
      <c r="Z649" s="136"/>
    </row>
    <row r="650">
      <c r="A650" s="134"/>
      <c r="B650" s="134"/>
      <c r="C650" s="134"/>
      <c r="D650" s="134"/>
      <c r="E650" s="134"/>
      <c r="F650" s="135"/>
      <c r="G650" s="135"/>
      <c r="H650" s="134"/>
      <c r="I650" s="134"/>
      <c r="J650" s="135"/>
      <c r="K650" s="135"/>
      <c r="L650" s="136"/>
      <c r="M650" s="136"/>
      <c r="N650" s="136"/>
      <c r="O650" s="136"/>
      <c r="P650" s="136"/>
      <c r="Q650" s="136"/>
      <c r="R650" s="136"/>
      <c r="S650" s="136"/>
      <c r="T650" s="136"/>
      <c r="U650" s="136"/>
      <c r="V650" s="136"/>
      <c r="W650" s="136"/>
      <c r="X650" s="136"/>
      <c r="Y650" s="136"/>
      <c r="Z650" s="136"/>
    </row>
    <row r="651">
      <c r="A651" s="134"/>
      <c r="B651" s="134"/>
      <c r="C651" s="134"/>
      <c r="D651" s="134"/>
      <c r="E651" s="134"/>
      <c r="F651" s="135"/>
      <c r="G651" s="135"/>
      <c r="H651" s="134"/>
      <c r="I651" s="134"/>
      <c r="J651" s="135"/>
      <c r="K651" s="135"/>
      <c r="L651" s="136"/>
      <c r="M651" s="136"/>
      <c r="N651" s="136"/>
      <c r="O651" s="136"/>
      <c r="P651" s="136"/>
      <c r="Q651" s="136"/>
      <c r="R651" s="136"/>
      <c r="S651" s="136"/>
      <c r="T651" s="136"/>
      <c r="U651" s="136"/>
      <c r="V651" s="136"/>
      <c r="W651" s="136"/>
      <c r="X651" s="136"/>
      <c r="Y651" s="136"/>
      <c r="Z651" s="136"/>
    </row>
    <row r="652">
      <c r="A652" s="134"/>
      <c r="B652" s="134"/>
      <c r="C652" s="134"/>
      <c r="D652" s="134"/>
      <c r="E652" s="134"/>
      <c r="F652" s="135"/>
      <c r="G652" s="135"/>
      <c r="H652" s="134"/>
      <c r="I652" s="134"/>
      <c r="J652" s="135"/>
      <c r="K652" s="135"/>
      <c r="L652" s="136"/>
      <c r="M652" s="136"/>
      <c r="N652" s="136"/>
      <c r="O652" s="136"/>
      <c r="P652" s="136"/>
      <c r="Q652" s="136"/>
      <c r="R652" s="136"/>
      <c r="S652" s="136"/>
      <c r="T652" s="136"/>
      <c r="U652" s="136"/>
      <c r="V652" s="136"/>
      <c r="W652" s="136"/>
      <c r="X652" s="136"/>
      <c r="Y652" s="136"/>
      <c r="Z652" s="136"/>
    </row>
    <row r="653">
      <c r="A653" s="134"/>
      <c r="B653" s="134"/>
      <c r="C653" s="134"/>
      <c r="D653" s="134"/>
      <c r="E653" s="134"/>
      <c r="F653" s="135"/>
      <c r="G653" s="135"/>
      <c r="H653" s="134"/>
      <c r="I653" s="134"/>
      <c r="J653" s="135"/>
      <c r="K653" s="135"/>
      <c r="L653" s="136"/>
      <c r="M653" s="136"/>
      <c r="N653" s="136"/>
      <c r="O653" s="136"/>
      <c r="P653" s="136"/>
      <c r="Q653" s="136"/>
      <c r="R653" s="136"/>
      <c r="S653" s="136"/>
      <c r="T653" s="136"/>
      <c r="U653" s="136"/>
      <c r="V653" s="136"/>
      <c r="W653" s="136"/>
      <c r="X653" s="136"/>
      <c r="Y653" s="136"/>
      <c r="Z653" s="136"/>
    </row>
    <row r="654">
      <c r="A654" s="134"/>
      <c r="B654" s="134"/>
      <c r="C654" s="134"/>
      <c r="D654" s="134"/>
      <c r="E654" s="134"/>
      <c r="F654" s="135"/>
      <c r="G654" s="135"/>
      <c r="H654" s="134"/>
      <c r="I654" s="134"/>
      <c r="J654" s="135"/>
      <c r="K654" s="135"/>
      <c r="L654" s="136"/>
      <c r="M654" s="136"/>
      <c r="N654" s="136"/>
      <c r="O654" s="136"/>
      <c r="P654" s="136"/>
      <c r="Q654" s="136"/>
      <c r="R654" s="136"/>
      <c r="S654" s="136"/>
      <c r="T654" s="136"/>
      <c r="U654" s="136"/>
      <c r="V654" s="136"/>
      <c r="W654" s="136"/>
      <c r="X654" s="136"/>
      <c r="Y654" s="136"/>
      <c r="Z654" s="136"/>
    </row>
    <row r="655">
      <c r="A655" s="134"/>
      <c r="B655" s="134"/>
      <c r="C655" s="134"/>
      <c r="D655" s="134"/>
      <c r="E655" s="134"/>
      <c r="F655" s="135"/>
      <c r="G655" s="135"/>
      <c r="H655" s="134"/>
      <c r="I655" s="134"/>
      <c r="J655" s="135"/>
      <c r="K655" s="135"/>
      <c r="L655" s="136"/>
      <c r="M655" s="136"/>
      <c r="N655" s="136"/>
      <c r="O655" s="136"/>
      <c r="P655" s="136"/>
      <c r="Q655" s="136"/>
      <c r="R655" s="136"/>
      <c r="S655" s="136"/>
      <c r="T655" s="136"/>
      <c r="U655" s="136"/>
      <c r="V655" s="136"/>
      <c r="W655" s="136"/>
      <c r="X655" s="136"/>
      <c r="Y655" s="136"/>
      <c r="Z655" s="136"/>
    </row>
    <row r="656">
      <c r="A656" s="134"/>
      <c r="B656" s="134"/>
      <c r="C656" s="134"/>
      <c r="D656" s="134"/>
      <c r="E656" s="134"/>
      <c r="F656" s="135"/>
      <c r="G656" s="135"/>
      <c r="H656" s="134"/>
      <c r="I656" s="134"/>
      <c r="J656" s="135"/>
      <c r="K656" s="135"/>
      <c r="L656" s="136"/>
      <c r="M656" s="136"/>
      <c r="N656" s="136"/>
      <c r="O656" s="136"/>
      <c r="P656" s="136"/>
      <c r="Q656" s="136"/>
      <c r="R656" s="136"/>
      <c r="S656" s="136"/>
      <c r="T656" s="136"/>
      <c r="U656" s="136"/>
      <c r="V656" s="136"/>
      <c r="W656" s="136"/>
      <c r="X656" s="136"/>
      <c r="Y656" s="136"/>
      <c r="Z656" s="136"/>
    </row>
    <row r="657">
      <c r="A657" s="134"/>
      <c r="B657" s="134"/>
      <c r="C657" s="134"/>
      <c r="D657" s="134"/>
      <c r="E657" s="134"/>
      <c r="F657" s="135"/>
      <c r="G657" s="135"/>
      <c r="H657" s="134"/>
      <c r="I657" s="134"/>
      <c r="J657" s="135"/>
      <c r="K657" s="135"/>
      <c r="L657" s="136"/>
      <c r="M657" s="136"/>
      <c r="N657" s="136"/>
      <c r="O657" s="136"/>
      <c r="P657" s="136"/>
      <c r="Q657" s="136"/>
      <c r="R657" s="136"/>
      <c r="S657" s="136"/>
      <c r="T657" s="136"/>
      <c r="U657" s="136"/>
      <c r="V657" s="136"/>
      <c r="W657" s="136"/>
      <c r="X657" s="136"/>
      <c r="Y657" s="136"/>
      <c r="Z657" s="136"/>
    </row>
    <row r="658">
      <c r="A658" s="134"/>
      <c r="B658" s="134"/>
      <c r="C658" s="134"/>
      <c r="D658" s="134"/>
      <c r="E658" s="134"/>
      <c r="F658" s="135"/>
      <c r="G658" s="135"/>
      <c r="H658" s="134"/>
      <c r="I658" s="134"/>
      <c r="J658" s="135"/>
      <c r="K658" s="135"/>
      <c r="L658" s="136"/>
      <c r="M658" s="136"/>
      <c r="N658" s="136"/>
      <c r="O658" s="136"/>
      <c r="P658" s="136"/>
      <c r="Q658" s="136"/>
      <c r="R658" s="136"/>
      <c r="S658" s="136"/>
      <c r="T658" s="136"/>
      <c r="U658" s="136"/>
      <c r="V658" s="136"/>
      <c r="W658" s="136"/>
      <c r="X658" s="136"/>
      <c r="Y658" s="136"/>
      <c r="Z658" s="136"/>
    </row>
    <row r="659">
      <c r="A659" s="134"/>
      <c r="B659" s="134"/>
      <c r="C659" s="134"/>
      <c r="D659" s="134"/>
      <c r="E659" s="134"/>
      <c r="F659" s="135"/>
      <c r="G659" s="135"/>
      <c r="H659" s="134"/>
      <c r="I659" s="134"/>
      <c r="J659" s="135"/>
      <c r="K659" s="135"/>
      <c r="L659" s="136"/>
      <c r="M659" s="136"/>
      <c r="N659" s="136"/>
      <c r="O659" s="136"/>
      <c r="P659" s="136"/>
      <c r="Q659" s="136"/>
      <c r="R659" s="136"/>
      <c r="S659" s="136"/>
      <c r="T659" s="136"/>
      <c r="U659" s="136"/>
      <c r="V659" s="136"/>
      <c r="W659" s="136"/>
      <c r="X659" s="136"/>
      <c r="Y659" s="136"/>
      <c r="Z659" s="136"/>
    </row>
    <row r="660">
      <c r="A660" s="134"/>
      <c r="B660" s="134"/>
      <c r="C660" s="134"/>
      <c r="D660" s="134"/>
      <c r="E660" s="134"/>
      <c r="F660" s="135"/>
      <c r="G660" s="135"/>
      <c r="H660" s="134"/>
      <c r="I660" s="134"/>
      <c r="J660" s="135"/>
      <c r="K660" s="135"/>
      <c r="L660" s="136"/>
      <c r="M660" s="136"/>
      <c r="N660" s="136"/>
      <c r="O660" s="136"/>
      <c r="P660" s="136"/>
      <c r="Q660" s="136"/>
      <c r="R660" s="136"/>
      <c r="S660" s="136"/>
      <c r="T660" s="136"/>
      <c r="U660" s="136"/>
      <c r="V660" s="136"/>
      <c r="W660" s="136"/>
      <c r="X660" s="136"/>
      <c r="Y660" s="136"/>
      <c r="Z660" s="136"/>
    </row>
    <row r="661">
      <c r="A661" s="134"/>
      <c r="B661" s="134"/>
      <c r="C661" s="134"/>
      <c r="D661" s="134"/>
      <c r="E661" s="134"/>
      <c r="F661" s="135"/>
      <c r="G661" s="135"/>
      <c r="H661" s="134"/>
      <c r="I661" s="134"/>
      <c r="J661" s="135"/>
      <c r="K661" s="135"/>
      <c r="L661" s="136"/>
      <c r="M661" s="136"/>
      <c r="N661" s="136"/>
      <c r="O661" s="136"/>
      <c r="P661" s="136"/>
      <c r="Q661" s="136"/>
      <c r="R661" s="136"/>
      <c r="S661" s="136"/>
      <c r="T661" s="136"/>
      <c r="U661" s="136"/>
      <c r="V661" s="136"/>
      <c r="W661" s="136"/>
      <c r="X661" s="136"/>
      <c r="Y661" s="136"/>
      <c r="Z661" s="136"/>
    </row>
    <row r="662">
      <c r="A662" s="134"/>
      <c r="B662" s="134"/>
      <c r="C662" s="134"/>
      <c r="D662" s="134"/>
      <c r="E662" s="134"/>
      <c r="F662" s="135"/>
      <c r="G662" s="135"/>
      <c r="H662" s="134"/>
      <c r="I662" s="134"/>
      <c r="J662" s="135"/>
      <c r="K662" s="135"/>
      <c r="L662" s="136"/>
      <c r="M662" s="136"/>
      <c r="N662" s="136"/>
      <c r="O662" s="136"/>
      <c r="P662" s="136"/>
      <c r="Q662" s="136"/>
      <c r="R662" s="136"/>
      <c r="S662" s="136"/>
      <c r="T662" s="136"/>
      <c r="U662" s="136"/>
      <c r="V662" s="136"/>
      <c r="W662" s="136"/>
      <c r="X662" s="136"/>
      <c r="Y662" s="136"/>
      <c r="Z662" s="136"/>
    </row>
    <row r="663">
      <c r="A663" s="134"/>
      <c r="B663" s="134"/>
      <c r="C663" s="134"/>
      <c r="D663" s="134"/>
      <c r="E663" s="134"/>
      <c r="F663" s="135"/>
      <c r="G663" s="135"/>
      <c r="H663" s="134"/>
      <c r="I663" s="134"/>
      <c r="J663" s="135"/>
      <c r="K663" s="135"/>
      <c r="L663" s="136"/>
      <c r="M663" s="136"/>
      <c r="N663" s="136"/>
      <c r="O663" s="136"/>
      <c r="P663" s="136"/>
      <c r="Q663" s="136"/>
      <c r="R663" s="136"/>
      <c r="S663" s="136"/>
      <c r="T663" s="136"/>
      <c r="U663" s="136"/>
      <c r="V663" s="136"/>
      <c r="W663" s="136"/>
      <c r="X663" s="136"/>
      <c r="Y663" s="136"/>
      <c r="Z663" s="136"/>
    </row>
    <row r="664">
      <c r="A664" s="134"/>
      <c r="B664" s="134"/>
      <c r="C664" s="134"/>
      <c r="D664" s="134"/>
      <c r="E664" s="134"/>
      <c r="F664" s="135"/>
      <c r="G664" s="135"/>
      <c r="H664" s="134"/>
      <c r="I664" s="134"/>
      <c r="J664" s="135"/>
      <c r="K664" s="135"/>
      <c r="L664" s="136"/>
      <c r="M664" s="136"/>
      <c r="N664" s="136"/>
      <c r="O664" s="136"/>
      <c r="P664" s="136"/>
      <c r="Q664" s="136"/>
      <c r="R664" s="136"/>
      <c r="S664" s="136"/>
      <c r="T664" s="136"/>
      <c r="U664" s="136"/>
      <c r="V664" s="136"/>
      <c r="W664" s="136"/>
      <c r="X664" s="136"/>
      <c r="Y664" s="136"/>
      <c r="Z664" s="136"/>
    </row>
    <row r="665">
      <c r="A665" s="134"/>
      <c r="B665" s="134"/>
      <c r="C665" s="134"/>
      <c r="D665" s="134"/>
      <c r="E665" s="134"/>
      <c r="F665" s="135"/>
      <c r="G665" s="135"/>
      <c r="H665" s="134"/>
      <c r="I665" s="134"/>
      <c r="J665" s="135"/>
      <c r="K665" s="135"/>
      <c r="L665" s="136"/>
      <c r="M665" s="136"/>
      <c r="N665" s="136"/>
      <c r="O665" s="136"/>
      <c r="P665" s="136"/>
      <c r="Q665" s="136"/>
      <c r="R665" s="136"/>
      <c r="S665" s="136"/>
      <c r="T665" s="136"/>
      <c r="U665" s="136"/>
      <c r="V665" s="136"/>
      <c r="W665" s="136"/>
      <c r="X665" s="136"/>
      <c r="Y665" s="136"/>
      <c r="Z665" s="136"/>
    </row>
    <row r="666">
      <c r="A666" s="134"/>
      <c r="B666" s="134"/>
      <c r="C666" s="134"/>
      <c r="D666" s="134"/>
      <c r="E666" s="134"/>
      <c r="F666" s="135"/>
      <c r="G666" s="135"/>
      <c r="H666" s="134"/>
      <c r="I666" s="134"/>
      <c r="J666" s="135"/>
      <c r="K666" s="135"/>
      <c r="L666" s="136"/>
      <c r="M666" s="136"/>
      <c r="N666" s="136"/>
      <c r="O666" s="136"/>
      <c r="P666" s="136"/>
      <c r="Q666" s="136"/>
      <c r="R666" s="136"/>
      <c r="S666" s="136"/>
      <c r="T666" s="136"/>
      <c r="U666" s="136"/>
      <c r="V666" s="136"/>
      <c r="W666" s="136"/>
      <c r="X666" s="136"/>
      <c r="Y666" s="136"/>
      <c r="Z666" s="136"/>
    </row>
    <row r="667">
      <c r="A667" s="134"/>
      <c r="B667" s="134"/>
      <c r="C667" s="134"/>
      <c r="D667" s="134"/>
      <c r="E667" s="134"/>
      <c r="F667" s="135"/>
      <c r="G667" s="135"/>
      <c r="H667" s="134"/>
      <c r="I667" s="134"/>
      <c r="J667" s="135"/>
      <c r="K667" s="135"/>
      <c r="L667" s="136"/>
      <c r="M667" s="136"/>
      <c r="N667" s="136"/>
      <c r="O667" s="136"/>
      <c r="P667" s="136"/>
      <c r="Q667" s="136"/>
      <c r="R667" s="136"/>
      <c r="S667" s="136"/>
      <c r="T667" s="136"/>
      <c r="U667" s="136"/>
      <c r="V667" s="136"/>
      <c r="W667" s="136"/>
      <c r="X667" s="136"/>
      <c r="Y667" s="136"/>
      <c r="Z667" s="136"/>
    </row>
    <row r="668">
      <c r="A668" s="134"/>
      <c r="B668" s="134"/>
      <c r="C668" s="134"/>
      <c r="D668" s="134"/>
      <c r="E668" s="134"/>
      <c r="F668" s="135"/>
      <c r="G668" s="135"/>
      <c r="H668" s="134"/>
      <c r="I668" s="134"/>
      <c r="J668" s="135"/>
      <c r="K668" s="135"/>
      <c r="L668" s="136"/>
      <c r="M668" s="136"/>
      <c r="N668" s="136"/>
      <c r="O668" s="136"/>
      <c r="P668" s="136"/>
      <c r="Q668" s="136"/>
      <c r="R668" s="136"/>
      <c r="S668" s="136"/>
      <c r="T668" s="136"/>
      <c r="U668" s="136"/>
      <c r="V668" s="136"/>
      <c r="W668" s="136"/>
      <c r="X668" s="136"/>
      <c r="Y668" s="136"/>
      <c r="Z668" s="136"/>
    </row>
    <row r="669">
      <c r="A669" s="134"/>
      <c r="B669" s="134"/>
      <c r="C669" s="134"/>
      <c r="D669" s="134"/>
      <c r="E669" s="134"/>
      <c r="F669" s="135"/>
      <c r="G669" s="135"/>
      <c r="H669" s="134"/>
      <c r="I669" s="134"/>
      <c r="J669" s="135"/>
      <c r="K669" s="135"/>
      <c r="L669" s="136"/>
      <c r="M669" s="136"/>
      <c r="N669" s="136"/>
      <c r="O669" s="136"/>
      <c r="P669" s="136"/>
      <c r="Q669" s="136"/>
      <c r="R669" s="136"/>
      <c r="S669" s="136"/>
      <c r="T669" s="136"/>
      <c r="U669" s="136"/>
      <c r="V669" s="136"/>
      <c r="W669" s="136"/>
      <c r="X669" s="136"/>
      <c r="Y669" s="136"/>
      <c r="Z669" s="136"/>
    </row>
    <row r="670">
      <c r="A670" s="134"/>
      <c r="B670" s="134"/>
      <c r="C670" s="134"/>
      <c r="D670" s="134"/>
      <c r="E670" s="134"/>
      <c r="F670" s="135"/>
      <c r="G670" s="135"/>
      <c r="H670" s="134"/>
      <c r="I670" s="134"/>
      <c r="J670" s="135"/>
      <c r="K670" s="135"/>
      <c r="L670" s="136"/>
      <c r="M670" s="136"/>
      <c r="N670" s="136"/>
      <c r="O670" s="136"/>
      <c r="P670" s="136"/>
      <c r="Q670" s="136"/>
      <c r="R670" s="136"/>
      <c r="S670" s="136"/>
      <c r="T670" s="136"/>
      <c r="U670" s="136"/>
      <c r="V670" s="136"/>
      <c r="W670" s="136"/>
      <c r="X670" s="136"/>
      <c r="Y670" s="136"/>
      <c r="Z670" s="136"/>
    </row>
    <row r="671">
      <c r="A671" s="134"/>
      <c r="B671" s="134"/>
      <c r="C671" s="134"/>
      <c r="D671" s="134"/>
      <c r="E671" s="134"/>
      <c r="F671" s="135"/>
      <c r="G671" s="135"/>
      <c r="H671" s="134"/>
      <c r="I671" s="134"/>
      <c r="J671" s="135"/>
      <c r="K671" s="135"/>
      <c r="L671" s="136"/>
      <c r="M671" s="136"/>
      <c r="N671" s="136"/>
      <c r="O671" s="136"/>
      <c r="P671" s="136"/>
      <c r="Q671" s="136"/>
      <c r="R671" s="136"/>
      <c r="S671" s="136"/>
      <c r="T671" s="136"/>
      <c r="U671" s="136"/>
      <c r="V671" s="136"/>
      <c r="W671" s="136"/>
      <c r="X671" s="136"/>
      <c r="Y671" s="136"/>
      <c r="Z671" s="136"/>
    </row>
    <row r="672">
      <c r="A672" s="134"/>
      <c r="B672" s="134"/>
      <c r="C672" s="134"/>
      <c r="D672" s="134"/>
      <c r="E672" s="134"/>
      <c r="F672" s="135"/>
      <c r="G672" s="135"/>
      <c r="H672" s="134"/>
      <c r="I672" s="134"/>
      <c r="J672" s="135"/>
      <c r="K672" s="135"/>
      <c r="L672" s="136"/>
      <c r="M672" s="136"/>
      <c r="N672" s="136"/>
      <c r="O672" s="136"/>
      <c r="P672" s="136"/>
      <c r="Q672" s="136"/>
      <c r="R672" s="136"/>
      <c r="S672" s="136"/>
      <c r="T672" s="136"/>
      <c r="U672" s="136"/>
      <c r="V672" s="136"/>
      <c r="W672" s="136"/>
      <c r="X672" s="136"/>
      <c r="Y672" s="136"/>
      <c r="Z672" s="136"/>
    </row>
    <row r="673">
      <c r="A673" s="134"/>
      <c r="B673" s="134"/>
      <c r="C673" s="134"/>
      <c r="D673" s="134"/>
      <c r="E673" s="134"/>
      <c r="F673" s="135"/>
      <c r="G673" s="135"/>
      <c r="H673" s="134"/>
      <c r="I673" s="134"/>
      <c r="J673" s="135"/>
      <c r="K673" s="135"/>
      <c r="L673" s="136"/>
      <c r="M673" s="136"/>
      <c r="N673" s="136"/>
      <c r="O673" s="136"/>
      <c r="P673" s="136"/>
      <c r="Q673" s="136"/>
      <c r="R673" s="136"/>
      <c r="S673" s="136"/>
      <c r="T673" s="136"/>
      <c r="U673" s="136"/>
      <c r="V673" s="136"/>
      <c r="W673" s="136"/>
      <c r="X673" s="136"/>
      <c r="Y673" s="136"/>
      <c r="Z673" s="136"/>
    </row>
    <row r="674">
      <c r="A674" s="134"/>
      <c r="B674" s="134"/>
      <c r="C674" s="134"/>
      <c r="D674" s="134"/>
      <c r="E674" s="134"/>
      <c r="F674" s="135"/>
      <c r="G674" s="135"/>
      <c r="H674" s="134"/>
      <c r="I674" s="134"/>
      <c r="J674" s="135"/>
      <c r="K674" s="135"/>
      <c r="L674" s="136"/>
      <c r="M674" s="136"/>
      <c r="N674" s="136"/>
      <c r="O674" s="136"/>
      <c r="P674" s="136"/>
      <c r="Q674" s="136"/>
      <c r="R674" s="136"/>
      <c r="S674" s="136"/>
      <c r="T674" s="136"/>
      <c r="U674" s="136"/>
      <c r="V674" s="136"/>
      <c r="W674" s="136"/>
      <c r="X674" s="136"/>
      <c r="Y674" s="136"/>
      <c r="Z674" s="136"/>
    </row>
    <row r="675">
      <c r="A675" s="134"/>
      <c r="B675" s="134"/>
      <c r="C675" s="134"/>
      <c r="D675" s="134"/>
      <c r="E675" s="134"/>
      <c r="F675" s="135"/>
      <c r="G675" s="135"/>
      <c r="H675" s="134"/>
      <c r="I675" s="134"/>
      <c r="J675" s="135"/>
      <c r="K675" s="135"/>
      <c r="L675" s="136"/>
      <c r="M675" s="136"/>
      <c r="N675" s="136"/>
      <c r="O675" s="136"/>
      <c r="P675" s="136"/>
      <c r="Q675" s="136"/>
      <c r="R675" s="136"/>
      <c r="S675" s="136"/>
      <c r="T675" s="136"/>
      <c r="U675" s="136"/>
      <c r="V675" s="136"/>
      <c r="W675" s="136"/>
      <c r="X675" s="136"/>
      <c r="Y675" s="136"/>
      <c r="Z675" s="136"/>
    </row>
    <row r="676">
      <c r="A676" s="134"/>
      <c r="B676" s="134"/>
      <c r="C676" s="134"/>
      <c r="D676" s="134"/>
      <c r="E676" s="134"/>
      <c r="F676" s="135"/>
      <c r="G676" s="135"/>
      <c r="H676" s="134"/>
      <c r="I676" s="134"/>
      <c r="J676" s="135"/>
      <c r="K676" s="135"/>
      <c r="L676" s="136"/>
      <c r="M676" s="136"/>
      <c r="N676" s="136"/>
      <c r="O676" s="136"/>
      <c r="P676" s="136"/>
      <c r="Q676" s="136"/>
      <c r="R676" s="136"/>
      <c r="S676" s="136"/>
      <c r="T676" s="136"/>
      <c r="U676" s="136"/>
      <c r="V676" s="136"/>
      <c r="W676" s="136"/>
      <c r="X676" s="136"/>
      <c r="Y676" s="136"/>
      <c r="Z676" s="136"/>
    </row>
    <row r="677">
      <c r="A677" s="134"/>
      <c r="B677" s="134"/>
      <c r="C677" s="134"/>
      <c r="D677" s="134"/>
      <c r="E677" s="134"/>
      <c r="F677" s="135"/>
      <c r="G677" s="135"/>
      <c r="H677" s="134"/>
      <c r="I677" s="134"/>
      <c r="J677" s="135"/>
      <c r="K677" s="135"/>
      <c r="L677" s="136"/>
      <c r="M677" s="136"/>
      <c r="N677" s="136"/>
      <c r="O677" s="136"/>
      <c r="P677" s="136"/>
      <c r="Q677" s="136"/>
      <c r="R677" s="136"/>
      <c r="S677" s="136"/>
      <c r="T677" s="136"/>
      <c r="U677" s="136"/>
      <c r="V677" s="136"/>
      <c r="W677" s="136"/>
      <c r="X677" s="136"/>
      <c r="Y677" s="136"/>
      <c r="Z677" s="136"/>
    </row>
    <row r="678">
      <c r="A678" s="134"/>
      <c r="B678" s="134"/>
      <c r="C678" s="134"/>
      <c r="D678" s="134"/>
      <c r="E678" s="134"/>
      <c r="F678" s="135"/>
      <c r="G678" s="135"/>
      <c r="H678" s="134"/>
      <c r="I678" s="134"/>
      <c r="J678" s="135"/>
      <c r="K678" s="135"/>
      <c r="L678" s="136"/>
      <c r="M678" s="136"/>
      <c r="N678" s="136"/>
      <c r="O678" s="136"/>
      <c r="P678" s="136"/>
      <c r="Q678" s="136"/>
      <c r="R678" s="136"/>
      <c r="S678" s="136"/>
      <c r="T678" s="136"/>
      <c r="U678" s="136"/>
      <c r="V678" s="136"/>
      <c r="W678" s="136"/>
      <c r="X678" s="136"/>
      <c r="Y678" s="136"/>
      <c r="Z678" s="136"/>
    </row>
    <row r="679">
      <c r="A679" s="134"/>
      <c r="B679" s="134"/>
      <c r="C679" s="134"/>
      <c r="D679" s="134"/>
      <c r="E679" s="134"/>
      <c r="F679" s="135"/>
      <c r="G679" s="135"/>
      <c r="H679" s="134"/>
      <c r="I679" s="134"/>
      <c r="J679" s="135"/>
      <c r="K679" s="135"/>
      <c r="L679" s="136"/>
      <c r="M679" s="136"/>
      <c r="N679" s="136"/>
      <c r="O679" s="136"/>
      <c r="P679" s="136"/>
      <c r="Q679" s="136"/>
      <c r="R679" s="136"/>
      <c r="S679" s="136"/>
      <c r="T679" s="136"/>
      <c r="U679" s="136"/>
      <c r="V679" s="136"/>
      <c r="W679" s="136"/>
      <c r="X679" s="136"/>
      <c r="Y679" s="136"/>
      <c r="Z679" s="136"/>
    </row>
    <row r="680">
      <c r="A680" s="134"/>
      <c r="B680" s="134"/>
      <c r="C680" s="134"/>
      <c r="D680" s="134"/>
      <c r="E680" s="134"/>
      <c r="F680" s="135"/>
      <c r="G680" s="135"/>
      <c r="H680" s="134"/>
      <c r="I680" s="134"/>
      <c r="J680" s="135"/>
      <c r="K680" s="135"/>
      <c r="L680" s="136"/>
      <c r="M680" s="136"/>
      <c r="N680" s="136"/>
      <c r="O680" s="136"/>
      <c r="P680" s="136"/>
      <c r="Q680" s="136"/>
      <c r="R680" s="136"/>
      <c r="S680" s="136"/>
      <c r="T680" s="136"/>
      <c r="U680" s="136"/>
      <c r="V680" s="136"/>
      <c r="W680" s="136"/>
      <c r="X680" s="136"/>
      <c r="Y680" s="136"/>
      <c r="Z680" s="136"/>
    </row>
    <row r="681">
      <c r="A681" s="134"/>
      <c r="B681" s="134"/>
      <c r="C681" s="134"/>
      <c r="D681" s="134"/>
      <c r="E681" s="134"/>
      <c r="F681" s="135"/>
      <c r="G681" s="135"/>
      <c r="H681" s="134"/>
      <c r="I681" s="134"/>
      <c r="J681" s="135"/>
      <c r="K681" s="135"/>
      <c r="L681" s="136"/>
      <c r="M681" s="136"/>
      <c r="N681" s="136"/>
      <c r="O681" s="136"/>
      <c r="P681" s="136"/>
      <c r="Q681" s="136"/>
      <c r="R681" s="136"/>
      <c r="S681" s="136"/>
      <c r="T681" s="136"/>
      <c r="U681" s="136"/>
      <c r="V681" s="136"/>
      <c r="W681" s="136"/>
      <c r="X681" s="136"/>
      <c r="Y681" s="136"/>
      <c r="Z681" s="136"/>
    </row>
    <row r="682">
      <c r="A682" s="134"/>
      <c r="B682" s="134"/>
      <c r="C682" s="134"/>
      <c r="D682" s="134"/>
      <c r="E682" s="134"/>
      <c r="F682" s="135"/>
      <c r="G682" s="135"/>
      <c r="H682" s="134"/>
      <c r="I682" s="134"/>
      <c r="J682" s="135"/>
      <c r="K682" s="135"/>
      <c r="L682" s="136"/>
      <c r="M682" s="136"/>
      <c r="N682" s="136"/>
      <c r="O682" s="136"/>
      <c r="P682" s="136"/>
      <c r="Q682" s="136"/>
      <c r="R682" s="136"/>
      <c r="S682" s="136"/>
      <c r="T682" s="136"/>
      <c r="U682" s="136"/>
      <c r="V682" s="136"/>
      <c r="W682" s="136"/>
      <c r="X682" s="136"/>
      <c r="Y682" s="136"/>
      <c r="Z682" s="136"/>
    </row>
    <row r="683">
      <c r="A683" s="134"/>
      <c r="B683" s="134"/>
      <c r="C683" s="134"/>
      <c r="D683" s="134"/>
      <c r="E683" s="134"/>
      <c r="F683" s="135"/>
      <c r="G683" s="135"/>
      <c r="H683" s="134"/>
      <c r="I683" s="134"/>
      <c r="J683" s="135"/>
      <c r="K683" s="135"/>
      <c r="L683" s="136"/>
      <c r="M683" s="136"/>
      <c r="N683" s="136"/>
      <c r="O683" s="136"/>
      <c r="P683" s="136"/>
      <c r="Q683" s="136"/>
      <c r="R683" s="136"/>
      <c r="S683" s="136"/>
      <c r="T683" s="136"/>
      <c r="U683" s="136"/>
      <c r="V683" s="136"/>
      <c r="W683" s="136"/>
      <c r="X683" s="136"/>
      <c r="Y683" s="136"/>
      <c r="Z683" s="136"/>
    </row>
    <row r="684">
      <c r="A684" s="134"/>
      <c r="B684" s="134"/>
      <c r="C684" s="134"/>
      <c r="D684" s="134"/>
      <c r="E684" s="134"/>
      <c r="F684" s="135"/>
      <c r="G684" s="135"/>
      <c r="H684" s="134"/>
      <c r="I684" s="134"/>
      <c r="J684" s="135"/>
      <c r="K684" s="135"/>
      <c r="L684" s="136"/>
      <c r="M684" s="136"/>
      <c r="N684" s="136"/>
      <c r="O684" s="136"/>
      <c r="P684" s="136"/>
      <c r="Q684" s="136"/>
      <c r="R684" s="136"/>
      <c r="S684" s="136"/>
      <c r="T684" s="136"/>
      <c r="U684" s="136"/>
      <c r="V684" s="136"/>
      <c r="W684" s="136"/>
      <c r="X684" s="136"/>
      <c r="Y684" s="136"/>
      <c r="Z684" s="136"/>
    </row>
    <row r="685">
      <c r="A685" s="134"/>
      <c r="B685" s="134"/>
      <c r="C685" s="134"/>
      <c r="D685" s="134"/>
      <c r="E685" s="134"/>
      <c r="F685" s="135"/>
      <c r="G685" s="135"/>
      <c r="H685" s="134"/>
      <c r="I685" s="134"/>
      <c r="J685" s="135"/>
      <c r="K685" s="135"/>
      <c r="L685" s="136"/>
      <c r="M685" s="136"/>
      <c r="N685" s="136"/>
      <c r="O685" s="136"/>
      <c r="P685" s="136"/>
      <c r="Q685" s="136"/>
      <c r="R685" s="136"/>
      <c r="S685" s="136"/>
      <c r="T685" s="136"/>
      <c r="U685" s="136"/>
      <c r="V685" s="136"/>
      <c r="W685" s="136"/>
      <c r="X685" s="136"/>
      <c r="Y685" s="136"/>
      <c r="Z685" s="136"/>
    </row>
    <row r="686">
      <c r="A686" s="134"/>
      <c r="B686" s="134"/>
      <c r="C686" s="134"/>
      <c r="D686" s="134"/>
      <c r="E686" s="134"/>
      <c r="F686" s="135"/>
      <c r="G686" s="135"/>
      <c r="H686" s="134"/>
      <c r="I686" s="134"/>
      <c r="J686" s="135"/>
      <c r="K686" s="135"/>
      <c r="L686" s="136"/>
      <c r="M686" s="136"/>
      <c r="N686" s="136"/>
      <c r="O686" s="136"/>
      <c r="P686" s="136"/>
      <c r="Q686" s="136"/>
      <c r="R686" s="136"/>
      <c r="S686" s="136"/>
      <c r="T686" s="136"/>
      <c r="U686" s="136"/>
      <c r="V686" s="136"/>
      <c r="W686" s="136"/>
      <c r="X686" s="136"/>
      <c r="Y686" s="136"/>
      <c r="Z686" s="136"/>
    </row>
    <row r="687">
      <c r="A687" s="134"/>
      <c r="B687" s="134"/>
      <c r="C687" s="134"/>
      <c r="D687" s="134"/>
      <c r="E687" s="134"/>
      <c r="F687" s="135"/>
      <c r="G687" s="135"/>
      <c r="H687" s="134"/>
      <c r="I687" s="134"/>
      <c r="J687" s="135"/>
      <c r="K687" s="135"/>
      <c r="L687" s="136"/>
      <c r="M687" s="136"/>
      <c r="N687" s="136"/>
      <c r="O687" s="136"/>
      <c r="P687" s="136"/>
      <c r="Q687" s="136"/>
      <c r="R687" s="136"/>
      <c r="S687" s="136"/>
      <c r="T687" s="136"/>
      <c r="U687" s="136"/>
      <c r="V687" s="136"/>
      <c r="W687" s="136"/>
      <c r="X687" s="136"/>
      <c r="Y687" s="136"/>
      <c r="Z687" s="136"/>
    </row>
    <row r="688">
      <c r="A688" s="134"/>
      <c r="B688" s="134"/>
      <c r="C688" s="134"/>
      <c r="D688" s="134"/>
      <c r="E688" s="134"/>
      <c r="F688" s="135"/>
      <c r="G688" s="135"/>
      <c r="H688" s="134"/>
      <c r="I688" s="134"/>
      <c r="J688" s="135"/>
      <c r="K688" s="135"/>
      <c r="L688" s="136"/>
      <c r="M688" s="136"/>
      <c r="N688" s="136"/>
      <c r="O688" s="136"/>
      <c r="P688" s="136"/>
      <c r="Q688" s="136"/>
      <c r="R688" s="136"/>
      <c r="S688" s="136"/>
      <c r="T688" s="136"/>
      <c r="U688" s="136"/>
      <c r="V688" s="136"/>
      <c r="W688" s="136"/>
      <c r="X688" s="136"/>
      <c r="Y688" s="136"/>
      <c r="Z688" s="136"/>
    </row>
    <row r="689">
      <c r="A689" s="134"/>
      <c r="B689" s="134"/>
      <c r="C689" s="134"/>
      <c r="D689" s="134"/>
      <c r="E689" s="134"/>
      <c r="F689" s="135"/>
      <c r="G689" s="135"/>
      <c r="H689" s="134"/>
      <c r="I689" s="134"/>
      <c r="J689" s="135"/>
      <c r="K689" s="135"/>
      <c r="L689" s="136"/>
      <c r="M689" s="136"/>
      <c r="N689" s="136"/>
      <c r="O689" s="136"/>
      <c r="P689" s="136"/>
      <c r="Q689" s="136"/>
      <c r="R689" s="136"/>
      <c r="S689" s="136"/>
      <c r="T689" s="136"/>
      <c r="U689" s="136"/>
      <c r="V689" s="136"/>
      <c r="W689" s="136"/>
      <c r="X689" s="136"/>
      <c r="Y689" s="136"/>
      <c r="Z689" s="136"/>
    </row>
    <row r="690">
      <c r="A690" s="134"/>
      <c r="B690" s="134"/>
      <c r="C690" s="134"/>
      <c r="D690" s="134"/>
      <c r="E690" s="134"/>
      <c r="F690" s="135"/>
      <c r="G690" s="135"/>
      <c r="H690" s="134"/>
      <c r="I690" s="134"/>
      <c r="J690" s="135"/>
      <c r="K690" s="135"/>
      <c r="L690" s="136"/>
      <c r="M690" s="136"/>
      <c r="N690" s="136"/>
      <c r="O690" s="136"/>
      <c r="P690" s="136"/>
      <c r="Q690" s="136"/>
      <c r="R690" s="136"/>
      <c r="S690" s="136"/>
      <c r="T690" s="136"/>
      <c r="U690" s="136"/>
      <c r="V690" s="136"/>
      <c r="W690" s="136"/>
      <c r="X690" s="136"/>
      <c r="Y690" s="136"/>
      <c r="Z690" s="136"/>
    </row>
    <row r="691">
      <c r="A691" s="134"/>
      <c r="B691" s="134"/>
      <c r="C691" s="134"/>
      <c r="D691" s="134"/>
      <c r="E691" s="134"/>
      <c r="F691" s="135"/>
      <c r="G691" s="135"/>
      <c r="H691" s="134"/>
      <c r="I691" s="134"/>
      <c r="J691" s="135"/>
      <c r="K691" s="135"/>
      <c r="L691" s="136"/>
      <c r="M691" s="136"/>
      <c r="N691" s="136"/>
      <c r="O691" s="136"/>
      <c r="P691" s="136"/>
      <c r="Q691" s="136"/>
      <c r="R691" s="136"/>
      <c r="S691" s="136"/>
      <c r="T691" s="136"/>
      <c r="U691" s="136"/>
      <c r="V691" s="136"/>
      <c r="W691" s="136"/>
      <c r="X691" s="136"/>
      <c r="Y691" s="136"/>
      <c r="Z691" s="136"/>
    </row>
    <row r="692">
      <c r="A692" s="134"/>
      <c r="B692" s="134"/>
      <c r="C692" s="134"/>
      <c r="D692" s="134"/>
      <c r="E692" s="134"/>
      <c r="F692" s="135"/>
      <c r="G692" s="135"/>
      <c r="H692" s="134"/>
      <c r="I692" s="134"/>
      <c r="J692" s="135"/>
      <c r="K692" s="135"/>
      <c r="L692" s="136"/>
      <c r="M692" s="136"/>
      <c r="N692" s="136"/>
      <c r="O692" s="136"/>
      <c r="P692" s="136"/>
      <c r="Q692" s="136"/>
      <c r="R692" s="136"/>
      <c r="S692" s="136"/>
      <c r="T692" s="136"/>
      <c r="U692" s="136"/>
      <c r="V692" s="136"/>
      <c r="W692" s="136"/>
      <c r="X692" s="136"/>
      <c r="Y692" s="136"/>
      <c r="Z692" s="136"/>
    </row>
    <row r="693">
      <c r="A693" s="134"/>
      <c r="B693" s="134"/>
      <c r="C693" s="134"/>
      <c r="D693" s="134"/>
      <c r="E693" s="134"/>
      <c r="F693" s="135"/>
      <c r="G693" s="135"/>
      <c r="H693" s="134"/>
      <c r="I693" s="134"/>
      <c r="J693" s="135"/>
      <c r="K693" s="135"/>
      <c r="L693" s="136"/>
      <c r="M693" s="136"/>
      <c r="N693" s="136"/>
      <c r="O693" s="136"/>
      <c r="P693" s="136"/>
      <c r="Q693" s="136"/>
      <c r="R693" s="136"/>
      <c r="S693" s="136"/>
      <c r="T693" s="136"/>
      <c r="U693" s="136"/>
      <c r="V693" s="136"/>
      <c r="W693" s="136"/>
      <c r="X693" s="136"/>
      <c r="Y693" s="136"/>
      <c r="Z693" s="136"/>
    </row>
    <row r="694">
      <c r="A694" s="134"/>
      <c r="B694" s="134"/>
      <c r="C694" s="134"/>
      <c r="D694" s="134"/>
      <c r="E694" s="134"/>
      <c r="F694" s="135"/>
      <c r="G694" s="135"/>
      <c r="H694" s="134"/>
      <c r="I694" s="134"/>
      <c r="J694" s="135"/>
      <c r="K694" s="135"/>
      <c r="L694" s="136"/>
      <c r="M694" s="136"/>
      <c r="N694" s="136"/>
      <c r="O694" s="136"/>
      <c r="P694" s="136"/>
      <c r="Q694" s="136"/>
      <c r="R694" s="136"/>
      <c r="S694" s="136"/>
      <c r="T694" s="136"/>
      <c r="U694" s="136"/>
      <c r="V694" s="136"/>
      <c r="W694" s="136"/>
      <c r="X694" s="136"/>
      <c r="Y694" s="136"/>
      <c r="Z694" s="136"/>
    </row>
    <row r="695">
      <c r="A695" s="134"/>
      <c r="B695" s="134"/>
      <c r="C695" s="134"/>
      <c r="D695" s="134"/>
      <c r="E695" s="134"/>
      <c r="F695" s="135"/>
      <c r="G695" s="135"/>
      <c r="H695" s="134"/>
      <c r="I695" s="134"/>
      <c r="J695" s="135"/>
      <c r="K695" s="135"/>
      <c r="L695" s="136"/>
      <c r="M695" s="136"/>
      <c r="N695" s="136"/>
      <c r="O695" s="136"/>
      <c r="P695" s="136"/>
      <c r="Q695" s="136"/>
      <c r="R695" s="136"/>
      <c r="S695" s="136"/>
      <c r="T695" s="136"/>
      <c r="U695" s="136"/>
      <c r="V695" s="136"/>
      <c r="W695" s="136"/>
      <c r="X695" s="136"/>
      <c r="Y695" s="136"/>
      <c r="Z695" s="136"/>
    </row>
    <row r="696">
      <c r="A696" s="134"/>
      <c r="B696" s="134"/>
      <c r="C696" s="134"/>
      <c r="D696" s="134"/>
      <c r="E696" s="134"/>
      <c r="F696" s="135"/>
      <c r="G696" s="135"/>
      <c r="H696" s="134"/>
      <c r="I696" s="134"/>
      <c r="J696" s="135"/>
      <c r="K696" s="135"/>
      <c r="L696" s="136"/>
      <c r="M696" s="136"/>
      <c r="N696" s="136"/>
      <c r="O696" s="136"/>
      <c r="P696" s="136"/>
      <c r="Q696" s="136"/>
      <c r="R696" s="136"/>
      <c r="S696" s="136"/>
      <c r="T696" s="136"/>
      <c r="U696" s="136"/>
      <c r="V696" s="136"/>
      <c r="W696" s="136"/>
      <c r="X696" s="136"/>
      <c r="Y696" s="136"/>
      <c r="Z696" s="136"/>
    </row>
    <row r="697">
      <c r="A697" s="134"/>
      <c r="B697" s="134"/>
      <c r="C697" s="134"/>
      <c r="D697" s="134"/>
      <c r="E697" s="134"/>
      <c r="F697" s="135"/>
      <c r="G697" s="135"/>
      <c r="H697" s="134"/>
      <c r="I697" s="134"/>
      <c r="J697" s="135"/>
      <c r="K697" s="135"/>
      <c r="L697" s="136"/>
      <c r="M697" s="136"/>
      <c r="N697" s="136"/>
      <c r="O697" s="136"/>
      <c r="P697" s="136"/>
      <c r="Q697" s="136"/>
      <c r="R697" s="136"/>
      <c r="S697" s="136"/>
      <c r="T697" s="136"/>
      <c r="U697" s="136"/>
      <c r="V697" s="136"/>
      <c r="W697" s="136"/>
      <c r="X697" s="136"/>
      <c r="Y697" s="136"/>
      <c r="Z697" s="136"/>
    </row>
    <row r="698">
      <c r="A698" s="134"/>
      <c r="B698" s="134"/>
      <c r="C698" s="134"/>
      <c r="D698" s="134"/>
      <c r="E698" s="134"/>
      <c r="F698" s="135"/>
      <c r="G698" s="135"/>
      <c r="H698" s="134"/>
      <c r="I698" s="134"/>
      <c r="J698" s="135"/>
      <c r="K698" s="135"/>
      <c r="L698" s="136"/>
      <c r="M698" s="136"/>
      <c r="N698" s="136"/>
      <c r="O698" s="136"/>
      <c r="P698" s="136"/>
      <c r="Q698" s="136"/>
      <c r="R698" s="136"/>
      <c r="S698" s="136"/>
      <c r="T698" s="136"/>
      <c r="U698" s="136"/>
      <c r="V698" s="136"/>
      <c r="W698" s="136"/>
      <c r="X698" s="136"/>
      <c r="Y698" s="136"/>
      <c r="Z698" s="136"/>
    </row>
    <row r="699">
      <c r="A699" s="134"/>
      <c r="B699" s="134"/>
      <c r="C699" s="134"/>
      <c r="D699" s="134"/>
      <c r="E699" s="134"/>
      <c r="F699" s="135"/>
      <c r="G699" s="135"/>
      <c r="H699" s="134"/>
      <c r="I699" s="134"/>
      <c r="J699" s="135"/>
      <c r="K699" s="135"/>
      <c r="L699" s="136"/>
      <c r="M699" s="136"/>
      <c r="N699" s="136"/>
      <c r="O699" s="136"/>
      <c r="P699" s="136"/>
      <c r="Q699" s="136"/>
      <c r="R699" s="136"/>
      <c r="S699" s="136"/>
      <c r="T699" s="136"/>
      <c r="U699" s="136"/>
      <c r="V699" s="136"/>
      <c r="W699" s="136"/>
      <c r="X699" s="136"/>
      <c r="Y699" s="136"/>
      <c r="Z699" s="136"/>
    </row>
    <row r="700">
      <c r="A700" s="134"/>
      <c r="B700" s="134"/>
      <c r="C700" s="134"/>
      <c r="D700" s="134"/>
      <c r="E700" s="134"/>
      <c r="F700" s="135"/>
      <c r="G700" s="135"/>
      <c r="H700" s="134"/>
      <c r="I700" s="134"/>
      <c r="J700" s="135"/>
      <c r="K700" s="135"/>
      <c r="L700" s="136"/>
      <c r="M700" s="136"/>
      <c r="N700" s="136"/>
      <c r="O700" s="136"/>
      <c r="P700" s="136"/>
      <c r="Q700" s="136"/>
      <c r="R700" s="136"/>
      <c r="S700" s="136"/>
      <c r="T700" s="136"/>
      <c r="U700" s="136"/>
      <c r="V700" s="136"/>
      <c r="W700" s="136"/>
      <c r="X700" s="136"/>
      <c r="Y700" s="136"/>
      <c r="Z700" s="136"/>
    </row>
    <row r="701">
      <c r="A701" s="134"/>
      <c r="B701" s="134"/>
      <c r="C701" s="134"/>
      <c r="D701" s="134"/>
      <c r="E701" s="134"/>
      <c r="F701" s="135"/>
      <c r="G701" s="135"/>
      <c r="H701" s="134"/>
      <c r="I701" s="134"/>
      <c r="J701" s="135"/>
      <c r="K701" s="135"/>
      <c r="L701" s="136"/>
      <c r="M701" s="136"/>
      <c r="N701" s="136"/>
      <c r="O701" s="136"/>
      <c r="P701" s="136"/>
      <c r="Q701" s="136"/>
      <c r="R701" s="136"/>
      <c r="S701" s="136"/>
      <c r="T701" s="136"/>
      <c r="U701" s="136"/>
      <c r="V701" s="136"/>
      <c r="W701" s="136"/>
      <c r="X701" s="136"/>
      <c r="Y701" s="136"/>
      <c r="Z701" s="136"/>
    </row>
    <row r="702">
      <c r="A702" s="134"/>
      <c r="B702" s="134"/>
      <c r="C702" s="134"/>
      <c r="D702" s="134"/>
      <c r="E702" s="134"/>
      <c r="F702" s="135"/>
      <c r="G702" s="135"/>
      <c r="H702" s="134"/>
      <c r="I702" s="134"/>
      <c r="J702" s="135"/>
      <c r="K702" s="135"/>
      <c r="L702" s="136"/>
      <c r="M702" s="136"/>
      <c r="N702" s="136"/>
      <c r="O702" s="136"/>
      <c r="P702" s="136"/>
      <c r="Q702" s="136"/>
      <c r="R702" s="136"/>
      <c r="S702" s="136"/>
      <c r="T702" s="136"/>
      <c r="U702" s="136"/>
      <c r="V702" s="136"/>
      <c r="W702" s="136"/>
      <c r="X702" s="136"/>
      <c r="Y702" s="136"/>
      <c r="Z702" s="136"/>
    </row>
    <row r="703">
      <c r="A703" s="134"/>
      <c r="B703" s="134"/>
      <c r="C703" s="134"/>
      <c r="D703" s="134"/>
      <c r="E703" s="134"/>
      <c r="F703" s="135"/>
      <c r="G703" s="135"/>
      <c r="H703" s="134"/>
      <c r="I703" s="134"/>
      <c r="J703" s="135"/>
      <c r="K703" s="135"/>
      <c r="L703" s="136"/>
      <c r="M703" s="136"/>
      <c r="N703" s="136"/>
      <c r="O703" s="136"/>
      <c r="P703" s="136"/>
      <c r="Q703" s="136"/>
      <c r="R703" s="136"/>
      <c r="S703" s="136"/>
      <c r="T703" s="136"/>
      <c r="U703" s="136"/>
      <c r="V703" s="136"/>
      <c r="W703" s="136"/>
      <c r="X703" s="136"/>
      <c r="Y703" s="136"/>
      <c r="Z703" s="136"/>
    </row>
    <row r="704">
      <c r="A704" s="134"/>
      <c r="B704" s="134"/>
      <c r="C704" s="134"/>
      <c r="D704" s="134"/>
      <c r="E704" s="134"/>
      <c r="F704" s="135"/>
      <c r="G704" s="135"/>
      <c r="H704" s="134"/>
      <c r="I704" s="134"/>
      <c r="J704" s="135"/>
      <c r="K704" s="135"/>
      <c r="L704" s="136"/>
      <c r="M704" s="136"/>
      <c r="N704" s="136"/>
      <c r="O704" s="136"/>
      <c r="P704" s="136"/>
      <c r="Q704" s="136"/>
      <c r="R704" s="136"/>
      <c r="S704" s="136"/>
      <c r="T704" s="136"/>
      <c r="U704" s="136"/>
      <c r="V704" s="136"/>
      <c r="W704" s="136"/>
      <c r="X704" s="136"/>
      <c r="Y704" s="136"/>
      <c r="Z704" s="136"/>
    </row>
    <row r="705">
      <c r="A705" s="134"/>
      <c r="B705" s="134"/>
      <c r="C705" s="134"/>
      <c r="D705" s="134"/>
      <c r="E705" s="134"/>
      <c r="F705" s="135"/>
      <c r="G705" s="135"/>
      <c r="H705" s="134"/>
      <c r="I705" s="134"/>
      <c r="J705" s="135"/>
      <c r="K705" s="135"/>
      <c r="L705" s="136"/>
      <c r="M705" s="136"/>
      <c r="N705" s="136"/>
      <c r="O705" s="136"/>
      <c r="P705" s="136"/>
      <c r="Q705" s="136"/>
      <c r="R705" s="136"/>
      <c r="S705" s="136"/>
      <c r="T705" s="136"/>
      <c r="U705" s="136"/>
      <c r="V705" s="136"/>
      <c r="W705" s="136"/>
      <c r="X705" s="136"/>
      <c r="Y705" s="136"/>
      <c r="Z705" s="136"/>
    </row>
    <row r="706">
      <c r="A706" s="134"/>
      <c r="B706" s="134"/>
      <c r="C706" s="134"/>
      <c r="D706" s="134"/>
      <c r="E706" s="134"/>
      <c r="F706" s="135"/>
      <c r="G706" s="135"/>
      <c r="H706" s="134"/>
      <c r="I706" s="134"/>
      <c r="J706" s="135"/>
      <c r="K706" s="135"/>
      <c r="L706" s="136"/>
      <c r="M706" s="136"/>
      <c r="N706" s="136"/>
      <c r="O706" s="136"/>
      <c r="P706" s="136"/>
      <c r="Q706" s="136"/>
      <c r="R706" s="136"/>
      <c r="S706" s="136"/>
      <c r="T706" s="136"/>
      <c r="U706" s="136"/>
      <c r="V706" s="136"/>
      <c r="W706" s="136"/>
      <c r="X706" s="136"/>
      <c r="Y706" s="136"/>
      <c r="Z706" s="136"/>
    </row>
    <row r="707">
      <c r="A707" s="134"/>
      <c r="B707" s="134"/>
      <c r="C707" s="134"/>
      <c r="D707" s="134"/>
      <c r="E707" s="134"/>
      <c r="F707" s="135"/>
      <c r="G707" s="135"/>
      <c r="H707" s="134"/>
      <c r="I707" s="134"/>
      <c r="J707" s="135"/>
      <c r="K707" s="135"/>
      <c r="L707" s="136"/>
      <c r="M707" s="136"/>
      <c r="N707" s="136"/>
      <c r="O707" s="136"/>
      <c r="P707" s="136"/>
      <c r="Q707" s="136"/>
      <c r="R707" s="136"/>
      <c r="S707" s="136"/>
      <c r="T707" s="136"/>
      <c r="U707" s="136"/>
      <c r="V707" s="136"/>
      <c r="W707" s="136"/>
      <c r="X707" s="136"/>
      <c r="Y707" s="136"/>
      <c r="Z707" s="136"/>
    </row>
    <row r="708">
      <c r="A708" s="134"/>
      <c r="B708" s="134"/>
      <c r="C708" s="134"/>
      <c r="D708" s="134"/>
      <c r="E708" s="134"/>
      <c r="F708" s="135"/>
      <c r="G708" s="135"/>
      <c r="H708" s="134"/>
      <c r="I708" s="134"/>
      <c r="J708" s="135"/>
      <c r="K708" s="135"/>
      <c r="L708" s="136"/>
      <c r="M708" s="136"/>
      <c r="N708" s="136"/>
      <c r="O708" s="136"/>
      <c r="P708" s="136"/>
      <c r="Q708" s="136"/>
      <c r="R708" s="136"/>
      <c r="S708" s="136"/>
      <c r="T708" s="136"/>
      <c r="U708" s="136"/>
      <c r="V708" s="136"/>
      <c r="W708" s="136"/>
      <c r="X708" s="136"/>
      <c r="Y708" s="136"/>
      <c r="Z708" s="136"/>
    </row>
    <row r="709">
      <c r="A709" s="134"/>
      <c r="B709" s="134"/>
      <c r="C709" s="134"/>
      <c r="D709" s="134"/>
      <c r="E709" s="134"/>
      <c r="F709" s="135"/>
      <c r="G709" s="135"/>
      <c r="H709" s="134"/>
      <c r="I709" s="134"/>
      <c r="J709" s="135"/>
      <c r="K709" s="135"/>
      <c r="L709" s="136"/>
      <c r="M709" s="136"/>
      <c r="N709" s="136"/>
      <c r="O709" s="136"/>
      <c r="P709" s="136"/>
      <c r="Q709" s="136"/>
      <c r="R709" s="136"/>
      <c r="S709" s="136"/>
      <c r="T709" s="136"/>
      <c r="U709" s="136"/>
      <c r="V709" s="136"/>
      <c r="W709" s="136"/>
      <c r="X709" s="136"/>
      <c r="Y709" s="136"/>
      <c r="Z709" s="136"/>
    </row>
    <row r="710">
      <c r="A710" s="134"/>
      <c r="B710" s="134"/>
      <c r="C710" s="134"/>
      <c r="D710" s="134"/>
      <c r="E710" s="134"/>
      <c r="F710" s="135"/>
      <c r="G710" s="135"/>
      <c r="H710" s="134"/>
      <c r="I710" s="134"/>
      <c r="J710" s="135"/>
      <c r="K710" s="135"/>
      <c r="L710" s="136"/>
      <c r="M710" s="136"/>
      <c r="N710" s="136"/>
      <c r="O710" s="136"/>
      <c r="P710" s="136"/>
      <c r="Q710" s="136"/>
      <c r="R710" s="136"/>
      <c r="S710" s="136"/>
      <c r="T710" s="136"/>
      <c r="U710" s="136"/>
      <c r="V710" s="136"/>
      <c r="W710" s="136"/>
      <c r="X710" s="136"/>
      <c r="Y710" s="136"/>
      <c r="Z710" s="136"/>
    </row>
    <row r="711">
      <c r="A711" s="134"/>
      <c r="B711" s="134"/>
      <c r="C711" s="134"/>
      <c r="D711" s="134"/>
      <c r="E711" s="134"/>
      <c r="F711" s="135"/>
      <c r="G711" s="135"/>
      <c r="H711" s="134"/>
      <c r="I711" s="134"/>
      <c r="J711" s="135"/>
      <c r="K711" s="135"/>
      <c r="L711" s="136"/>
      <c r="M711" s="136"/>
      <c r="N711" s="136"/>
      <c r="O711" s="136"/>
      <c r="P711" s="136"/>
      <c r="Q711" s="136"/>
      <c r="R711" s="136"/>
      <c r="S711" s="136"/>
      <c r="T711" s="136"/>
      <c r="U711" s="136"/>
      <c r="V711" s="136"/>
      <c r="W711" s="136"/>
      <c r="X711" s="136"/>
      <c r="Y711" s="136"/>
      <c r="Z711" s="136"/>
    </row>
    <row r="712">
      <c r="A712" s="134"/>
      <c r="B712" s="134"/>
      <c r="C712" s="134"/>
      <c r="D712" s="134"/>
      <c r="E712" s="134"/>
      <c r="F712" s="135"/>
      <c r="G712" s="135"/>
      <c r="H712" s="134"/>
      <c r="I712" s="134"/>
      <c r="J712" s="135"/>
      <c r="K712" s="135"/>
      <c r="L712" s="136"/>
      <c r="M712" s="136"/>
      <c r="N712" s="136"/>
      <c r="O712" s="136"/>
      <c r="P712" s="136"/>
      <c r="Q712" s="136"/>
      <c r="R712" s="136"/>
      <c r="S712" s="136"/>
      <c r="T712" s="136"/>
      <c r="U712" s="136"/>
      <c r="V712" s="136"/>
      <c r="W712" s="136"/>
      <c r="X712" s="136"/>
      <c r="Y712" s="136"/>
      <c r="Z712" s="136"/>
    </row>
    <row r="713">
      <c r="A713" s="134"/>
      <c r="B713" s="134"/>
      <c r="C713" s="134"/>
      <c r="D713" s="134"/>
      <c r="E713" s="134"/>
      <c r="F713" s="135"/>
      <c r="G713" s="135"/>
      <c r="H713" s="134"/>
      <c r="I713" s="134"/>
      <c r="J713" s="135"/>
      <c r="K713" s="135"/>
      <c r="L713" s="136"/>
      <c r="M713" s="136"/>
      <c r="N713" s="136"/>
      <c r="O713" s="136"/>
      <c r="P713" s="136"/>
      <c r="Q713" s="136"/>
      <c r="R713" s="136"/>
      <c r="S713" s="136"/>
      <c r="T713" s="136"/>
      <c r="U713" s="136"/>
      <c r="V713" s="136"/>
      <c r="W713" s="136"/>
      <c r="X713" s="136"/>
      <c r="Y713" s="136"/>
      <c r="Z713" s="136"/>
    </row>
    <row r="714">
      <c r="A714" s="134"/>
      <c r="B714" s="134"/>
      <c r="C714" s="134"/>
      <c r="D714" s="134"/>
      <c r="E714" s="134"/>
      <c r="F714" s="135"/>
      <c r="G714" s="135"/>
      <c r="H714" s="134"/>
      <c r="I714" s="134"/>
      <c r="J714" s="135"/>
      <c r="K714" s="135"/>
      <c r="L714" s="136"/>
      <c r="M714" s="136"/>
      <c r="N714" s="136"/>
      <c r="O714" s="136"/>
      <c r="P714" s="136"/>
      <c r="Q714" s="136"/>
      <c r="R714" s="136"/>
      <c r="S714" s="136"/>
      <c r="T714" s="136"/>
      <c r="U714" s="136"/>
      <c r="V714" s="136"/>
      <c r="W714" s="136"/>
      <c r="X714" s="136"/>
      <c r="Y714" s="136"/>
      <c r="Z714" s="136"/>
    </row>
    <row r="715">
      <c r="A715" s="134"/>
      <c r="B715" s="134"/>
      <c r="C715" s="134"/>
      <c r="D715" s="134"/>
      <c r="E715" s="134"/>
      <c r="F715" s="135"/>
      <c r="G715" s="135"/>
      <c r="H715" s="134"/>
      <c r="I715" s="134"/>
      <c r="J715" s="135"/>
      <c r="K715" s="135"/>
      <c r="L715" s="136"/>
      <c r="M715" s="136"/>
      <c r="N715" s="136"/>
      <c r="O715" s="136"/>
      <c r="P715" s="136"/>
      <c r="Q715" s="136"/>
      <c r="R715" s="136"/>
      <c r="S715" s="136"/>
      <c r="T715" s="136"/>
      <c r="U715" s="136"/>
      <c r="V715" s="136"/>
      <c r="W715" s="136"/>
      <c r="X715" s="136"/>
      <c r="Y715" s="136"/>
      <c r="Z715" s="136"/>
    </row>
    <row r="716">
      <c r="A716" s="134"/>
      <c r="B716" s="134"/>
      <c r="C716" s="134"/>
      <c r="D716" s="134"/>
      <c r="E716" s="134"/>
      <c r="F716" s="135"/>
      <c r="G716" s="135"/>
      <c r="H716" s="134"/>
      <c r="I716" s="134"/>
      <c r="J716" s="135"/>
      <c r="K716" s="135"/>
      <c r="L716" s="136"/>
      <c r="M716" s="136"/>
      <c r="N716" s="136"/>
      <c r="O716" s="136"/>
      <c r="P716" s="136"/>
      <c r="Q716" s="136"/>
      <c r="R716" s="136"/>
      <c r="S716" s="136"/>
      <c r="T716" s="136"/>
      <c r="U716" s="136"/>
      <c r="V716" s="136"/>
      <c r="W716" s="136"/>
      <c r="X716" s="136"/>
      <c r="Y716" s="136"/>
      <c r="Z716" s="136"/>
    </row>
    <row r="717">
      <c r="A717" s="134"/>
      <c r="B717" s="134"/>
      <c r="C717" s="134"/>
      <c r="D717" s="134"/>
      <c r="E717" s="134"/>
      <c r="F717" s="135"/>
      <c r="G717" s="135"/>
      <c r="H717" s="134"/>
      <c r="I717" s="134"/>
      <c r="J717" s="135"/>
      <c r="K717" s="135"/>
      <c r="L717" s="136"/>
      <c r="M717" s="136"/>
      <c r="N717" s="136"/>
      <c r="O717" s="136"/>
      <c r="P717" s="136"/>
      <c r="Q717" s="136"/>
      <c r="R717" s="136"/>
      <c r="S717" s="136"/>
      <c r="T717" s="136"/>
      <c r="U717" s="136"/>
      <c r="V717" s="136"/>
      <c r="W717" s="136"/>
      <c r="X717" s="136"/>
      <c r="Y717" s="136"/>
      <c r="Z717" s="136"/>
    </row>
    <row r="718">
      <c r="A718" s="134"/>
      <c r="B718" s="134"/>
      <c r="C718" s="134"/>
      <c r="D718" s="134"/>
      <c r="E718" s="134"/>
      <c r="F718" s="135"/>
      <c r="G718" s="135"/>
      <c r="H718" s="134"/>
      <c r="I718" s="134"/>
      <c r="J718" s="135"/>
      <c r="K718" s="135"/>
      <c r="L718" s="136"/>
      <c r="M718" s="136"/>
      <c r="N718" s="136"/>
      <c r="O718" s="136"/>
      <c r="P718" s="136"/>
      <c r="Q718" s="136"/>
      <c r="R718" s="136"/>
      <c r="S718" s="136"/>
      <c r="T718" s="136"/>
      <c r="U718" s="136"/>
      <c r="V718" s="136"/>
      <c r="W718" s="136"/>
      <c r="X718" s="136"/>
      <c r="Y718" s="136"/>
      <c r="Z718" s="136"/>
    </row>
    <row r="719">
      <c r="A719" s="134"/>
      <c r="B719" s="134"/>
      <c r="C719" s="134"/>
      <c r="D719" s="134"/>
      <c r="E719" s="134"/>
      <c r="F719" s="135"/>
      <c r="G719" s="135"/>
      <c r="H719" s="134"/>
      <c r="I719" s="134"/>
      <c r="J719" s="135"/>
      <c r="K719" s="135"/>
      <c r="L719" s="136"/>
      <c r="M719" s="136"/>
      <c r="N719" s="136"/>
      <c r="O719" s="136"/>
      <c r="P719" s="136"/>
      <c r="Q719" s="136"/>
      <c r="R719" s="136"/>
      <c r="S719" s="136"/>
      <c r="T719" s="136"/>
      <c r="U719" s="136"/>
      <c r="V719" s="136"/>
      <c r="W719" s="136"/>
      <c r="X719" s="136"/>
      <c r="Y719" s="136"/>
      <c r="Z719" s="136"/>
    </row>
    <row r="720">
      <c r="A720" s="134"/>
      <c r="B720" s="134"/>
      <c r="C720" s="134"/>
      <c r="D720" s="134"/>
      <c r="E720" s="134"/>
      <c r="F720" s="135"/>
      <c r="G720" s="135"/>
      <c r="H720" s="134"/>
      <c r="I720" s="134"/>
      <c r="J720" s="135"/>
      <c r="K720" s="135"/>
      <c r="L720" s="136"/>
      <c r="M720" s="136"/>
      <c r="N720" s="136"/>
      <c r="O720" s="136"/>
      <c r="P720" s="136"/>
      <c r="Q720" s="136"/>
      <c r="R720" s="136"/>
      <c r="S720" s="136"/>
      <c r="T720" s="136"/>
      <c r="U720" s="136"/>
      <c r="V720" s="136"/>
      <c r="W720" s="136"/>
      <c r="X720" s="136"/>
      <c r="Y720" s="136"/>
      <c r="Z720" s="136"/>
    </row>
    <row r="721">
      <c r="A721" s="134"/>
      <c r="B721" s="134"/>
      <c r="C721" s="134"/>
      <c r="D721" s="134"/>
      <c r="E721" s="134"/>
      <c r="F721" s="135"/>
      <c r="G721" s="135"/>
      <c r="H721" s="134"/>
      <c r="I721" s="134"/>
      <c r="J721" s="135"/>
      <c r="K721" s="135"/>
      <c r="L721" s="136"/>
      <c r="M721" s="136"/>
      <c r="N721" s="136"/>
      <c r="O721" s="136"/>
      <c r="P721" s="136"/>
      <c r="Q721" s="136"/>
      <c r="R721" s="136"/>
      <c r="S721" s="136"/>
      <c r="T721" s="136"/>
      <c r="U721" s="136"/>
      <c r="V721" s="136"/>
      <c r="W721" s="136"/>
      <c r="X721" s="136"/>
      <c r="Y721" s="136"/>
      <c r="Z721" s="136"/>
    </row>
    <row r="722">
      <c r="A722" s="134"/>
      <c r="B722" s="134"/>
      <c r="C722" s="134"/>
      <c r="D722" s="134"/>
      <c r="E722" s="134"/>
      <c r="F722" s="135"/>
      <c r="G722" s="135"/>
      <c r="H722" s="134"/>
      <c r="I722" s="134"/>
      <c r="J722" s="135"/>
      <c r="K722" s="135"/>
      <c r="L722" s="136"/>
      <c r="M722" s="136"/>
      <c r="N722" s="136"/>
      <c r="O722" s="136"/>
      <c r="P722" s="136"/>
      <c r="Q722" s="136"/>
      <c r="R722" s="136"/>
      <c r="S722" s="136"/>
      <c r="T722" s="136"/>
      <c r="U722" s="136"/>
      <c r="V722" s="136"/>
      <c r="W722" s="136"/>
      <c r="X722" s="136"/>
      <c r="Y722" s="136"/>
      <c r="Z722" s="136"/>
    </row>
    <row r="723">
      <c r="A723" s="134"/>
      <c r="B723" s="134"/>
      <c r="C723" s="134"/>
      <c r="D723" s="134"/>
      <c r="E723" s="134"/>
      <c r="F723" s="135"/>
      <c r="G723" s="135"/>
      <c r="H723" s="134"/>
      <c r="I723" s="134"/>
      <c r="J723" s="135"/>
      <c r="K723" s="135"/>
      <c r="L723" s="136"/>
      <c r="M723" s="136"/>
      <c r="N723" s="136"/>
      <c r="O723" s="136"/>
      <c r="P723" s="136"/>
      <c r="Q723" s="136"/>
      <c r="R723" s="136"/>
      <c r="S723" s="136"/>
      <c r="T723" s="136"/>
      <c r="U723" s="136"/>
      <c r="V723" s="136"/>
      <c r="W723" s="136"/>
      <c r="X723" s="136"/>
      <c r="Y723" s="136"/>
      <c r="Z723" s="136"/>
    </row>
    <row r="724">
      <c r="A724" s="134"/>
      <c r="B724" s="134"/>
      <c r="C724" s="134"/>
      <c r="D724" s="134"/>
      <c r="E724" s="134"/>
      <c r="F724" s="135"/>
      <c r="G724" s="135"/>
      <c r="H724" s="134"/>
      <c r="I724" s="134"/>
      <c r="J724" s="135"/>
      <c r="K724" s="135"/>
      <c r="L724" s="136"/>
      <c r="M724" s="136"/>
      <c r="N724" s="136"/>
      <c r="O724" s="136"/>
      <c r="P724" s="136"/>
      <c r="Q724" s="136"/>
      <c r="R724" s="136"/>
      <c r="S724" s="136"/>
      <c r="T724" s="136"/>
      <c r="U724" s="136"/>
      <c r="V724" s="136"/>
      <c r="W724" s="136"/>
      <c r="X724" s="136"/>
      <c r="Y724" s="136"/>
      <c r="Z724" s="136"/>
    </row>
    <row r="725">
      <c r="A725" s="134"/>
      <c r="B725" s="134"/>
      <c r="C725" s="134"/>
      <c r="D725" s="134"/>
      <c r="E725" s="134"/>
      <c r="F725" s="135"/>
      <c r="G725" s="135"/>
      <c r="H725" s="134"/>
      <c r="I725" s="134"/>
      <c r="J725" s="135"/>
      <c r="K725" s="135"/>
      <c r="L725" s="136"/>
      <c r="M725" s="136"/>
      <c r="N725" s="136"/>
      <c r="O725" s="136"/>
      <c r="P725" s="136"/>
      <c r="Q725" s="136"/>
      <c r="R725" s="136"/>
      <c r="S725" s="136"/>
      <c r="T725" s="136"/>
      <c r="U725" s="136"/>
      <c r="V725" s="136"/>
      <c r="W725" s="136"/>
      <c r="X725" s="136"/>
      <c r="Y725" s="136"/>
      <c r="Z725" s="136"/>
    </row>
    <row r="726">
      <c r="A726" s="134"/>
      <c r="B726" s="134"/>
      <c r="C726" s="134"/>
      <c r="D726" s="134"/>
      <c r="E726" s="134"/>
      <c r="F726" s="135"/>
      <c r="G726" s="135"/>
      <c r="H726" s="134"/>
      <c r="I726" s="134"/>
      <c r="J726" s="135"/>
      <c r="K726" s="135"/>
      <c r="L726" s="136"/>
      <c r="M726" s="136"/>
      <c r="N726" s="136"/>
      <c r="O726" s="136"/>
      <c r="P726" s="136"/>
      <c r="Q726" s="136"/>
      <c r="R726" s="136"/>
      <c r="S726" s="136"/>
      <c r="T726" s="136"/>
      <c r="U726" s="136"/>
      <c r="V726" s="136"/>
      <c r="W726" s="136"/>
      <c r="X726" s="136"/>
      <c r="Y726" s="136"/>
      <c r="Z726" s="136"/>
    </row>
    <row r="727">
      <c r="A727" s="134"/>
      <c r="B727" s="134"/>
      <c r="C727" s="134"/>
      <c r="D727" s="134"/>
      <c r="E727" s="134"/>
      <c r="F727" s="135"/>
      <c r="G727" s="135"/>
      <c r="H727" s="134"/>
      <c r="I727" s="134"/>
      <c r="J727" s="135"/>
      <c r="K727" s="135"/>
      <c r="L727" s="136"/>
      <c r="M727" s="136"/>
      <c r="N727" s="136"/>
      <c r="O727" s="136"/>
      <c r="P727" s="136"/>
      <c r="Q727" s="136"/>
      <c r="R727" s="136"/>
      <c r="S727" s="136"/>
      <c r="T727" s="136"/>
      <c r="U727" s="136"/>
      <c r="V727" s="136"/>
      <c r="W727" s="136"/>
      <c r="X727" s="136"/>
      <c r="Y727" s="136"/>
      <c r="Z727" s="136"/>
    </row>
    <row r="728">
      <c r="A728" s="134"/>
      <c r="B728" s="134"/>
      <c r="C728" s="134"/>
      <c r="D728" s="134"/>
      <c r="E728" s="134"/>
      <c r="F728" s="135"/>
      <c r="G728" s="135"/>
      <c r="H728" s="134"/>
      <c r="I728" s="134"/>
      <c r="J728" s="135"/>
      <c r="K728" s="135"/>
      <c r="L728" s="136"/>
      <c r="M728" s="136"/>
      <c r="N728" s="136"/>
      <c r="O728" s="136"/>
      <c r="P728" s="136"/>
      <c r="Q728" s="136"/>
      <c r="R728" s="136"/>
      <c r="S728" s="136"/>
      <c r="T728" s="136"/>
      <c r="U728" s="136"/>
      <c r="V728" s="136"/>
      <c r="W728" s="136"/>
      <c r="X728" s="136"/>
      <c r="Y728" s="136"/>
      <c r="Z728" s="136"/>
    </row>
    <row r="729">
      <c r="A729" s="134"/>
      <c r="B729" s="134"/>
      <c r="C729" s="134"/>
      <c r="D729" s="134"/>
      <c r="E729" s="134"/>
      <c r="F729" s="135"/>
      <c r="G729" s="135"/>
      <c r="H729" s="134"/>
      <c r="I729" s="134"/>
      <c r="J729" s="135"/>
      <c r="K729" s="135"/>
      <c r="L729" s="136"/>
      <c r="M729" s="136"/>
      <c r="N729" s="136"/>
      <c r="O729" s="136"/>
      <c r="P729" s="136"/>
      <c r="Q729" s="136"/>
      <c r="R729" s="136"/>
      <c r="S729" s="136"/>
      <c r="T729" s="136"/>
      <c r="U729" s="136"/>
      <c r="V729" s="136"/>
      <c r="W729" s="136"/>
      <c r="X729" s="136"/>
      <c r="Y729" s="136"/>
      <c r="Z729" s="136"/>
    </row>
    <row r="730">
      <c r="A730" s="134"/>
      <c r="B730" s="134"/>
      <c r="C730" s="134"/>
      <c r="D730" s="134"/>
      <c r="E730" s="134"/>
      <c r="F730" s="135"/>
      <c r="G730" s="135"/>
      <c r="H730" s="134"/>
      <c r="I730" s="134"/>
      <c r="J730" s="135"/>
      <c r="K730" s="135"/>
      <c r="L730" s="136"/>
      <c r="M730" s="136"/>
      <c r="N730" s="136"/>
      <c r="O730" s="136"/>
      <c r="P730" s="136"/>
      <c r="Q730" s="136"/>
      <c r="R730" s="136"/>
      <c r="S730" s="136"/>
      <c r="T730" s="136"/>
      <c r="U730" s="136"/>
      <c r="V730" s="136"/>
      <c r="W730" s="136"/>
      <c r="X730" s="136"/>
      <c r="Y730" s="136"/>
      <c r="Z730" s="136"/>
    </row>
    <row r="731">
      <c r="A731" s="134"/>
      <c r="B731" s="134"/>
      <c r="C731" s="134"/>
      <c r="D731" s="134"/>
      <c r="E731" s="134"/>
      <c r="F731" s="135"/>
      <c r="G731" s="135"/>
      <c r="H731" s="134"/>
      <c r="I731" s="134"/>
      <c r="J731" s="135"/>
      <c r="K731" s="135"/>
      <c r="L731" s="136"/>
      <c r="M731" s="136"/>
      <c r="N731" s="136"/>
      <c r="O731" s="136"/>
      <c r="P731" s="136"/>
      <c r="Q731" s="136"/>
      <c r="R731" s="136"/>
      <c r="S731" s="136"/>
      <c r="T731" s="136"/>
      <c r="U731" s="136"/>
      <c r="V731" s="136"/>
      <c r="W731" s="136"/>
      <c r="X731" s="136"/>
      <c r="Y731" s="136"/>
      <c r="Z731" s="136"/>
    </row>
    <row r="732">
      <c r="A732" s="134"/>
      <c r="B732" s="134"/>
      <c r="C732" s="134"/>
      <c r="D732" s="134"/>
      <c r="E732" s="134"/>
      <c r="F732" s="135"/>
      <c r="G732" s="135"/>
      <c r="H732" s="134"/>
      <c r="I732" s="134"/>
      <c r="J732" s="135"/>
      <c r="K732" s="135"/>
      <c r="L732" s="136"/>
      <c r="M732" s="136"/>
      <c r="N732" s="136"/>
      <c r="O732" s="136"/>
      <c r="P732" s="136"/>
      <c r="Q732" s="136"/>
      <c r="R732" s="136"/>
      <c r="S732" s="136"/>
      <c r="T732" s="136"/>
      <c r="U732" s="136"/>
      <c r="V732" s="136"/>
      <c r="W732" s="136"/>
      <c r="X732" s="136"/>
      <c r="Y732" s="136"/>
      <c r="Z732" s="136"/>
    </row>
    <row r="733">
      <c r="A733" s="134"/>
      <c r="B733" s="134"/>
      <c r="C733" s="134"/>
      <c r="D733" s="134"/>
      <c r="E733" s="134"/>
      <c r="F733" s="135"/>
      <c r="G733" s="135"/>
      <c r="H733" s="134"/>
      <c r="I733" s="134"/>
      <c r="J733" s="135"/>
      <c r="K733" s="135"/>
      <c r="L733" s="136"/>
      <c r="M733" s="136"/>
      <c r="N733" s="136"/>
      <c r="O733" s="136"/>
      <c r="P733" s="136"/>
      <c r="Q733" s="136"/>
      <c r="R733" s="136"/>
      <c r="S733" s="136"/>
      <c r="T733" s="136"/>
      <c r="U733" s="136"/>
      <c r="V733" s="136"/>
      <c r="W733" s="136"/>
      <c r="X733" s="136"/>
      <c r="Y733" s="136"/>
      <c r="Z733" s="136"/>
    </row>
    <row r="734">
      <c r="A734" s="134"/>
      <c r="B734" s="134"/>
      <c r="C734" s="134"/>
      <c r="D734" s="134"/>
      <c r="E734" s="134"/>
      <c r="F734" s="135"/>
      <c r="G734" s="135"/>
      <c r="H734" s="134"/>
      <c r="I734" s="134"/>
      <c r="J734" s="135"/>
      <c r="K734" s="135"/>
      <c r="L734" s="136"/>
      <c r="M734" s="136"/>
      <c r="N734" s="136"/>
      <c r="O734" s="136"/>
      <c r="P734" s="136"/>
      <c r="Q734" s="136"/>
      <c r="R734" s="136"/>
      <c r="S734" s="136"/>
      <c r="T734" s="136"/>
      <c r="U734" s="136"/>
      <c r="V734" s="136"/>
      <c r="W734" s="136"/>
      <c r="X734" s="136"/>
      <c r="Y734" s="136"/>
      <c r="Z734" s="136"/>
    </row>
    <row r="735">
      <c r="A735" s="134"/>
      <c r="B735" s="134"/>
      <c r="C735" s="134"/>
      <c r="D735" s="134"/>
      <c r="E735" s="134"/>
      <c r="F735" s="135"/>
      <c r="G735" s="135"/>
      <c r="H735" s="134"/>
      <c r="I735" s="134"/>
      <c r="J735" s="135"/>
      <c r="K735" s="135"/>
      <c r="L735" s="136"/>
      <c r="M735" s="136"/>
      <c r="N735" s="136"/>
      <c r="O735" s="136"/>
      <c r="P735" s="136"/>
      <c r="Q735" s="136"/>
      <c r="R735" s="136"/>
      <c r="S735" s="136"/>
      <c r="T735" s="136"/>
      <c r="U735" s="136"/>
      <c r="V735" s="136"/>
      <c r="W735" s="136"/>
      <c r="X735" s="136"/>
      <c r="Y735" s="136"/>
      <c r="Z735" s="136"/>
    </row>
    <row r="736">
      <c r="A736" s="134"/>
      <c r="B736" s="134"/>
      <c r="C736" s="134"/>
      <c r="D736" s="134"/>
      <c r="E736" s="134"/>
      <c r="F736" s="135"/>
      <c r="G736" s="135"/>
      <c r="H736" s="134"/>
      <c r="I736" s="134"/>
      <c r="J736" s="135"/>
      <c r="K736" s="135"/>
      <c r="L736" s="136"/>
      <c r="M736" s="136"/>
      <c r="N736" s="136"/>
      <c r="O736" s="136"/>
      <c r="P736" s="136"/>
      <c r="Q736" s="136"/>
      <c r="R736" s="136"/>
      <c r="S736" s="136"/>
      <c r="T736" s="136"/>
      <c r="U736" s="136"/>
      <c r="V736" s="136"/>
      <c r="W736" s="136"/>
      <c r="X736" s="136"/>
      <c r="Y736" s="136"/>
      <c r="Z736" s="136"/>
    </row>
    <row r="737">
      <c r="A737" s="134"/>
      <c r="B737" s="134"/>
      <c r="C737" s="134"/>
      <c r="D737" s="134"/>
      <c r="E737" s="134"/>
      <c r="F737" s="135"/>
      <c r="G737" s="135"/>
      <c r="H737" s="134"/>
      <c r="I737" s="134"/>
      <c r="J737" s="135"/>
      <c r="K737" s="135"/>
      <c r="L737" s="136"/>
      <c r="M737" s="136"/>
      <c r="N737" s="136"/>
      <c r="O737" s="136"/>
      <c r="P737" s="136"/>
      <c r="Q737" s="136"/>
      <c r="R737" s="136"/>
      <c r="S737" s="136"/>
      <c r="T737" s="136"/>
      <c r="U737" s="136"/>
      <c r="V737" s="136"/>
      <c r="W737" s="136"/>
      <c r="X737" s="136"/>
      <c r="Y737" s="136"/>
      <c r="Z737" s="136"/>
    </row>
    <row r="738">
      <c r="A738" s="134"/>
      <c r="B738" s="134"/>
      <c r="C738" s="134"/>
      <c r="D738" s="134"/>
      <c r="E738" s="134"/>
      <c r="F738" s="135"/>
      <c r="G738" s="135"/>
      <c r="H738" s="134"/>
      <c r="I738" s="134"/>
      <c r="J738" s="135"/>
      <c r="K738" s="135"/>
      <c r="L738" s="136"/>
      <c r="M738" s="136"/>
      <c r="N738" s="136"/>
      <c r="O738" s="136"/>
      <c r="P738" s="136"/>
      <c r="Q738" s="136"/>
      <c r="R738" s="136"/>
      <c r="S738" s="136"/>
      <c r="T738" s="136"/>
      <c r="U738" s="136"/>
      <c r="V738" s="136"/>
      <c r="W738" s="136"/>
      <c r="X738" s="136"/>
      <c r="Y738" s="136"/>
      <c r="Z738" s="136"/>
    </row>
    <row r="739">
      <c r="A739" s="134"/>
      <c r="B739" s="134"/>
      <c r="C739" s="134"/>
      <c r="D739" s="134"/>
      <c r="E739" s="134"/>
      <c r="F739" s="135"/>
      <c r="G739" s="135"/>
      <c r="H739" s="134"/>
      <c r="I739" s="134"/>
      <c r="J739" s="135"/>
      <c r="K739" s="135"/>
      <c r="L739" s="136"/>
      <c r="M739" s="136"/>
      <c r="N739" s="136"/>
      <c r="O739" s="136"/>
      <c r="P739" s="136"/>
      <c r="Q739" s="136"/>
      <c r="R739" s="136"/>
      <c r="S739" s="136"/>
      <c r="T739" s="136"/>
      <c r="U739" s="136"/>
      <c r="V739" s="136"/>
      <c r="W739" s="136"/>
      <c r="X739" s="136"/>
      <c r="Y739" s="136"/>
      <c r="Z739" s="136"/>
    </row>
    <row r="740">
      <c r="A740" s="134"/>
      <c r="B740" s="134"/>
      <c r="C740" s="134"/>
      <c r="D740" s="134"/>
      <c r="E740" s="134"/>
      <c r="F740" s="135"/>
      <c r="G740" s="135"/>
      <c r="H740" s="134"/>
      <c r="I740" s="134"/>
      <c r="J740" s="135"/>
      <c r="K740" s="135"/>
      <c r="L740" s="136"/>
      <c r="M740" s="136"/>
      <c r="N740" s="136"/>
      <c r="O740" s="136"/>
      <c r="P740" s="136"/>
      <c r="Q740" s="136"/>
      <c r="R740" s="136"/>
      <c r="S740" s="136"/>
      <c r="T740" s="136"/>
      <c r="U740" s="136"/>
      <c r="V740" s="136"/>
      <c r="W740" s="136"/>
      <c r="X740" s="136"/>
      <c r="Y740" s="136"/>
      <c r="Z740" s="136"/>
    </row>
    <row r="741">
      <c r="A741" s="134"/>
      <c r="B741" s="134"/>
      <c r="C741" s="134"/>
      <c r="D741" s="134"/>
      <c r="E741" s="134"/>
      <c r="F741" s="135"/>
      <c r="G741" s="135"/>
      <c r="H741" s="134"/>
      <c r="I741" s="134"/>
      <c r="J741" s="135"/>
      <c r="K741" s="135"/>
      <c r="L741" s="136"/>
      <c r="M741" s="136"/>
      <c r="N741" s="136"/>
      <c r="O741" s="136"/>
      <c r="P741" s="136"/>
      <c r="Q741" s="136"/>
      <c r="R741" s="136"/>
      <c r="S741" s="136"/>
      <c r="T741" s="136"/>
      <c r="U741" s="136"/>
      <c r="V741" s="136"/>
      <c r="W741" s="136"/>
      <c r="X741" s="136"/>
      <c r="Y741" s="136"/>
      <c r="Z741" s="136"/>
    </row>
    <row r="742">
      <c r="A742" s="134"/>
      <c r="B742" s="134"/>
      <c r="C742" s="134"/>
      <c r="D742" s="134"/>
      <c r="E742" s="134"/>
      <c r="F742" s="135"/>
      <c r="G742" s="135"/>
      <c r="H742" s="134"/>
      <c r="I742" s="134"/>
      <c r="J742" s="135"/>
      <c r="K742" s="135"/>
      <c r="L742" s="136"/>
      <c r="M742" s="136"/>
      <c r="N742" s="136"/>
      <c r="O742" s="136"/>
      <c r="P742" s="136"/>
      <c r="Q742" s="136"/>
      <c r="R742" s="136"/>
      <c r="S742" s="136"/>
      <c r="T742" s="136"/>
      <c r="U742" s="136"/>
      <c r="V742" s="136"/>
      <c r="W742" s="136"/>
      <c r="X742" s="136"/>
      <c r="Y742" s="136"/>
      <c r="Z742" s="136"/>
    </row>
    <row r="743">
      <c r="A743" s="134"/>
      <c r="B743" s="134"/>
      <c r="C743" s="134"/>
      <c r="D743" s="134"/>
      <c r="E743" s="134"/>
      <c r="F743" s="135"/>
      <c r="G743" s="135"/>
      <c r="H743" s="134"/>
      <c r="I743" s="134"/>
      <c r="J743" s="135"/>
      <c r="K743" s="135"/>
      <c r="L743" s="136"/>
      <c r="M743" s="136"/>
      <c r="N743" s="136"/>
      <c r="O743" s="136"/>
      <c r="P743" s="136"/>
      <c r="Q743" s="136"/>
      <c r="R743" s="136"/>
      <c r="S743" s="136"/>
      <c r="T743" s="136"/>
      <c r="U743" s="136"/>
      <c r="V743" s="136"/>
      <c r="W743" s="136"/>
      <c r="X743" s="136"/>
      <c r="Y743" s="136"/>
      <c r="Z743" s="136"/>
    </row>
    <row r="744">
      <c r="A744" s="134"/>
      <c r="B744" s="134"/>
      <c r="C744" s="134"/>
      <c r="D744" s="134"/>
      <c r="E744" s="134"/>
      <c r="F744" s="135"/>
      <c r="G744" s="135"/>
      <c r="H744" s="134"/>
      <c r="I744" s="134"/>
      <c r="J744" s="135"/>
      <c r="K744" s="135"/>
      <c r="L744" s="136"/>
      <c r="M744" s="136"/>
      <c r="N744" s="136"/>
      <c r="O744" s="136"/>
      <c r="P744" s="136"/>
      <c r="Q744" s="136"/>
      <c r="R744" s="136"/>
      <c r="S744" s="136"/>
      <c r="T744" s="136"/>
      <c r="U744" s="136"/>
      <c r="V744" s="136"/>
      <c r="W744" s="136"/>
      <c r="X744" s="136"/>
      <c r="Y744" s="136"/>
      <c r="Z744" s="136"/>
    </row>
    <row r="745">
      <c r="A745" s="134"/>
      <c r="B745" s="134"/>
      <c r="C745" s="134"/>
      <c r="D745" s="134"/>
      <c r="E745" s="134"/>
      <c r="F745" s="135"/>
      <c r="G745" s="135"/>
      <c r="H745" s="134"/>
      <c r="I745" s="134"/>
      <c r="J745" s="135"/>
      <c r="K745" s="135"/>
      <c r="L745" s="136"/>
      <c r="M745" s="136"/>
      <c r="N745" s="136"/>
      <c r="O745" s="136"/>
      <c r="P745" s="136"/>
      <c r="Q745" s="136"/>
      <c r="R745" s="136"/>
      <c r="S745" s="136"/>
      <c r="T745" s="136"/>
      <c r="U745" s="136"/>
      <c r="V745" s="136"/>
      <c r="W745" s="136"/>
      <c r="X745" s="136"/>
      <c r="Y745" s="136"/>
      <c r="Z745" s="136"/>
    </row>
    <row r="746">
      <c r="A746" s="134"/>
      <c r="B746" s="134"/>
      <c r="C746" s="134"/>
      <c r="D746" s="134"/>
      <c r="E746" s="134"/>
      <c r="F746" s="135"/>
      <c r="G746" s="135"/>
      <c r="H746" s="134"/>
      <c r="I746" s="134"/>
      <c r="J746" s="135"/>
      <c r="K746" s="135"/>
      <c r="L746" s="136"/>
      <c r="M746" s="136"/>
      <c r="N746" s="136"/>
      <c r="O746" s="136"/>
      <c r="P746" s="136"/>
      <c r="Q746" s="136"/>
      <c r="R746" s="136"/>
      <c r="S746" s="136"/>
      <c r="T746" s="136"/>
      <c r="U746" s="136"/>
      <c r="V746" s="136"/>
      <c r="W746" s="136"/>
      <c r="X746" s="136"/>
      <c r="Y746" s="136"/>
      <c r="Z746" s="136"/>
    </row>
    <row r="747">
      <c r="A747" s="134"/>
      <c r="B747" s="134"/>
      <c r="C747" s="134"/>
      <c r="D747" s="134"/>
      <c r="E747" s="134"/>
      <c r="F747" s="135"/>
      <c r="G747" s="135"/>
      <c r="H747" s="134"/>
      <c r="I747" s="134"/>
      <c r="J747" s="135"/>
      <c r="K747" s="135"/>
      <c r="L747" s="136"/>
      <c r="M747" s="136"/>
      <c r="N747" s="136"/>
      <c r="O747" s="136"/>
      <c r="P747" s="136"/>
      <c r="Q747" s="136"/>
      <c r="R747" s="136"/>
      <c r="S747" s="136"/>
      <c r="T747" s="136"/>
      <c r="U747" s="136"/>
      <c r="V747" s="136"/>
      <c r="W747" s="136"/>
      <c r="X747" s="136"/>
      <c r="Y747" s="136"/>
      <c r="Z747" s="136"/>
    </row>
    <row r="748">
      <c r="A748" s="134"/>
      <c r="B748" s="134"/>
      <c r="C748" s="134"/>
      <c r="D748" s="134"/>
      <c r="E748" s="134"/>
      <c r="F748" s="135"/>
      <c r="G748" s="135"/>
      <c r="H748" s="134"/>
      <c r="I748" s="134"/>
      <c r="J748" s="135"/>
      <c r="K748" s="135"/>
      <c r="L748" s="136"/>
      <c r="M748" s="136"/>
      <c r="N748" s="136"/>
      <c r="O748" s="136"/>
      <c r="P748" s="136"/>
      <c r="Q748" s="136"/>
      <c r="R748" s="136"/>
      <c r="S748" s="136"/>
      <c r="T748" s="136"/>
      <c r="U748" s="136"/>
      <c r="V748" s="136"/>
      <c r="W748" s="136"/>
      <c r="X748" s="136"/>
      <c r="Y748" s="136"/>
      <c r="Z748" s="136"/>
    </row>
    <row r="749">
      <c r="A749" s="134"/>
      <c r="B749" s="134"/>
      <c r="C749" s="134"/>
      <c r="D749" s="134"/>
      <c r="E749" s="134"/>
      <c r="F749" s="135"/>
      <c r="G749" s="135"/>
      <c r="H749" s="134"/>
      <c r="I749" s="134"/>
      <c r="J749" s="135"/>
      <c r="K749" s="135"/>
      <c r="L749" s="136"/>
      <c r="M749" s="136"/>
      <c r="N749" s="136"/>
      <c r="O749" s="136"/>
      <c r="P749" s="136"/>
      <c r="Q749" s="136"/>
      <c r="R749" s="136"/>
      <c r="S749" s="136"/>
      <c r="T749" s="136"/>
      <c r="U749" s="136"/>
      <c r="V749" s="136"/>
      <c r="W749" s="136"/>
      <c r="X749" s="136"/>
      <c r="Y749" s="136"/>
      <c r="Z749" s="136"/>
    </row>
    <row r="750">
      <c r="A750" s="134"/>
      <c r="B750" s="134"/>
      <c r="C750" s="134"/>
      <c r="D750" s="134"/>
      <c r="E750" s="134"/>
      <c r="F750" s="135"/>
      <c r="G750" s="135"/>
      <c r="H750" s="134"/>
      <c r="I750" s="134"/>
      <c r="J750" s="135"/>
      <c r="K750" s="135"/>
      <c r="L750" s="136"/>
      <c r="M750" s="136"/>
      <c r="N750" s="136"/>
      <c r="O750" s="136"/>
      <c r="P750" s="136"/>
      <c r="Q750" s="136"/>
      <c r="R750" s="136"/>
      <c r="S750" s="136"/>
      <c r="T750" s="136"/>
      <c r="U750" s="136"/>
      <c r="V750" s="136"/>
      <c r="W750" s="136"/>
      <c r="X750" s="136"/>
      <c r="Y750" s="136"/>
      <c r="Z750" s="136"/>
    </row>
    <row r="751">
      <c r="A751" s="134"/>
      <c r="B751" s="134"/>
      <c r="C751" s="134"/>
      <c r="D751" s="134"/>
      <c r="E751" s="134"/>
      <c r="F751" s="135"/>
      <c r="G751" s="135"/>
      <c r="H751" s="134"/>
      <c r="I751" s="134"/>
      <c r="J751" s="135"/>
      <c r="K751" s="135"/>
      <c r="L751" s="136"/>
      <c r="M751" s="136"/>
      <c r="N751" s="136"/>
      <c r="O751" s="136"/>
      <c r="P751" s="136"/>
      <c r="Q751" s="136"/>
      <c r="R751" s="136"/>
      <c r="S751" s="136"/>
      <c r="T751" s="136"/>
      <c r="U751" s="136"/>
      <c r="V751" s="136"/>
      <c r="W751" s="136"/>
      <c r="X751" s="136"/>
      <c r="Y751" s="136"/>
      <c r="Z751" s="136"/>
    </row>
    <row r="752">
      <c r="A752" s="134"/>
      <c r="B752" s="134"/>
      <c r="C752" s="134"/>
      <c r="D752" s="134"/>
      <c r="E752" s="134"/>
      <c r="F752" s="135"/>
      <c r="G752" s="135"/>
      <c r="H752" s="134"/>
      <c r="I752" s="134"/>
      <c r="J752" s="135"/>
      <c r="K752" s="135"/>
      <c r="L752" s="136"/>
      <c r="M752" s="136"/>
      <c r="N752" s="136"/>
      <c r="O752" s="136"/>
      <c r="P752" s="136"/>
      <c r="Q752" s="136"/>
      <c r="R752" s="136"/>
      <c r="S752" s="136"/>
      <c r="T752" s="136"/>
      <c r="U752" s="136"/>
      <c r="V752" s="136"/>
      <c r="W752" s="136"/>
      <c r="X752" s="136"/>
      <c r="Y752" s="136"/>
      <c r="Z752" s="136"/>
    </row>
    <row r="753">
      <c r="A753" s="134"/>
      <c r="B753" s="134"/>
      <c r="C753" s="134"/>
      <c r="D753" s="134"/>
      <c r="E753" s="134"/>
      <c r="F753" s="135"/>
      <c r="G753" s="135"/>
      <c r="H753" s="134"/>
      <c r="I753" s="134"/>
      <c r="J753" s="135"/>
      <c r="K753" s="135"/>
      <c r="L753" s="136"/>
      <c r="M753" s="136"/>
      <c r="N753" s="136"/>
      <c r="O753" s="136"/>
      <c r="P753" s="136"/>
      <c r="Q753" s="136"/>
      <c r="R753" s="136"/>
      <c r="S753" s="136"/>
      <c r="T753" s="136"/>
      <c r="U753" s="136"/>
      <c r="V753" s="136"/>
      <c r="W753" s="136"/>
      <c r="X753" s="136"/>
      <c r="Y753" s="136"/>
      <c r="Z753" s="136"/>
    </row>
    <row r="754">
      <c r="A754" s="134"/>
      <c r="B754" s="134"/>
      <c r="C754" s="134"/>
      <c r="D754" s="134"/>
      <c r="E754" s="134"/>
      <c r="F754" s="135"/>
      <c r="G754" s="135"/>
      <c r="H754" s="134"/>
      <c r="I754" s="134"/>
      <c r="J754" s="135"/>
      <c r="K754" s="135"/>
      <c r="L754" s="136"/>
      <c r="M754" s="136"/>
      <c r="N754" s="136"/>
      <c r="O754" s="136"/>
      <c r="P754" s="136"/>
      <c r="Q754" s="136"/>
      <c r="R754" s="136"/>
      <c r="S754" s="136"/>
      <c r="T754" s="136"/>
      <c r="U754" s="136"/>
      <c r="V754" s="136"/>
      <c r="W754" s="136"/>
      <c r="X754" s="136"/>
      <c r="Y754" s="136"/>
      <c r="Z754" s="136"/>
    </row>
    <row r="755">
      <c r="A755" s="134"/>
      <c r="B755" s="134"/>
      <c r="C755" s="134"/>
      <c r="D755" s="134"/>
      <c r="E755" s="134"/>
      <c r="F755" s="135"/>
      <c r="G755" s="135"/>
      <c r="H755" s="134"/>
      <c r="I755" s="134"/>
      <c r="J755" s="135"/>
      <c r="K755" s="135"/>
      <c r="L755" s="136"/>
      <c r="M755" s="136"/>
      <c r="N755" s="136"/>
      <c r="O755" s="136"/>
      <c r="P755" s="136"/>
      <c r="Q755" s="136"/>
      <c r="R755" s="136"/>
      <c r="S755" s="136"/>
      <c r="T755" s="136"/>
      <c r="U755" s="136"/>
      <c r="V755" s="136"/>
      <c r="W755" s="136"/>
      <c r="X755" s="136"/>
      <c r="Y755" s="136"/>
      <c r="Z755" s="136"/>
    </row>
    <row r="756">
      <c r="A756" s="134"/>
      <c r="B756" s="134"/>
      <c r="C756" s="134"/>
      <c r="D756" s="134"/>
      <c r="E756" s="134"/>
      <c r="F756" s="135"/>
      <c r="G756" s="135"/>
      <c r="H756" s="134"/>
      <c r="I756" s="134"/>
      <c r="J756" s="135"/>
      <c r="K756" s="135"/>
      <c r="L756" s="136"/>
      <c r="M756" s="136"/>
      <c r="N756" s="136"/>
      <c r="O756" s="136"/>
      <c r="P756" s="136"/>
      <c r="Q756" s="136"/>
      <c r="R756" s="136"/>
      <c r="S756" s="136"/>
      <c r="T756" s="136"/>
      <c r="U756" s="136"/>
      <c r="V756" s="136"/>
      <c r="W756" s="136"/>
      <c r="X756" s="136"/>
      <c r="Y756" s="136"/>
      <c r="Z756" s="136"/>
    </row>
    <row r="757">
      <c r="A757" s="134"/>
      <c r="B757" s="134"/>
      <c r="C757" s="134"/>
      <c r="D757" s="134"/>
      <c r="E757" s="134"/>
      <c r="F757" s="135"/>
      <c r="G757" s="135"/>
      <c r="H757" s="134"/>
      <c r="I757" s="134"/>
      <c r="J757" s="135"/>
      <c r="K757" s="135"/>
      <c r="L757" s="136"/>
      <c r="M757" s="136"/>
      <c r="N757" s="136"/>
      <c r="O757" s="136"/>
      <c r="P757" s="136"/>
      <c r="Q757" s="136"/>
      <c r="R757" s="136"/>
      <c r="S757" s="136"/>
      <c r="T757" s="136"/>
      <c r="U757" s="136"/>
      <c r="V757" s="136"/>
      <c r="W757" s="136"/>
      <c r="X757" s="136"/>
      <c r="Y757" s="136"/>
      <c r="Z757" s="136"/>
    </row>
    <row r="758">
      <c r="A758" s="134"/>
      <c r="B758" s="134"/>
      <c r="C758" s="134"/>
      <c r="D758" s="134"/>
      <c r="E758" s="134"/>
      <c r="F758" s="135"/>
      <c r="G758" s="135"/>
      <c r="H758" s="134"/>
      <c r="I758" s="134"/>
      <c r="J758" s="135"/>
      <c r="K758" s="135"/>
      <c r="L758" s="136"/>
      <c r="M758" s="136"/>
      <c r="N758" s="136"/>
      <c r="O758" s="136"/>
      <c r="P758" s="136"/>
      <c r="Q758" s="136"/>
      <c r="R758" s="136"/>
      <c r="S758" s="136"/>
      <c r="T758" s="136"/>
      <c r="U758" s="136"/>
      <c r="V758" s="136"/>
      <c r="W758" s="136"/>
      <c r="X758" s="136"/>
      <c r="Y758" s="136"/>
      <c r="Z758" s="136"/>
    </row>
    <row r="759">
      <c r="A759" s="134"/>
      <c r="B759" s="134"/>
      <c r="C759" s="134"/>
      <c r="D759" s="134"/>
      <c r="E759" s="134"/>
      <c r="F759" s="135"/>
      <c r="G759" s="135"/>
      <c r="H759" s="134"/>
      <c r="I759" s="134"/>
      <c r="J759" s="135"/>
      <c r="K759" s="135"/>
      <c r="L759" s="136"/>
      <c r="M759" s="136"/>
      <c r="N759" s="136"/>
      <c r="O759" s="136"/>
      <c r="P759" s="136"/>
      <c r="Q759" s="136"/>
      <c r="R759" s="136"/>
      <c r="S759" s="136"/>
      <c r="T759" s="136"/>
      <c r="U759" s="136"/>
      <c r="V759" s="136"/>
      <c r="W759" s="136"/>
      <c r="X759" s="136"/>
      <c r="Y759" s="136"/>
      <c r="Z759" s="136"/>
    </row>
    <row r="760">
      <c r="A760" s="134"/>
      <c r="B760" s="134"/>
      <c r="C760" s="134"/>
      <c r="D760" s="134"/>
      <c r="E760" s="134"/>
      <c r="F760" s="135"/>
      <c r="G760" s="135"/>
      <c r="H760" s="134"/>
      <c r="I760" s="134"/>
      <c r="J760" s="135"/>
      <c r="K760" s="135"/>
      <c r="L760" s="136"/>
      <c r="M760" s="136"/>
      <c r="N760" s="136"/>
      <c r="O760" s="136"/>
      <c r="P760" s="136"/>
      <c r="Q760" s="136"/>
      <c r="R760" s="136"/>
      <c r="S760" s="136"/>
      <c r="T760" s="136"/>
      <c r="U760" s="136"/>
      <c r="V760" s="136"/>
      <c r="W760" s="136"/>
      <c r="X760" s="136"/>
      <c r="Y760" s="136"/>
      <c r="Z760" s="136"/>
    </row>
    <row r="761">
      <c r="A761" s="134"/>
      <c r="B761" s="134"/>
      <c r="C761" s="134"/>
      <c r="D761" s="134"/>
      <c r="E761" s="134"/>
      <c r="F761" s="135"/>
      <c r="G761" s="135"/>
      <c r="H761" s="134"/>
      <c r="I761" s="134"/>
      <c r="J761" s="135"/>
      <c r="K761" s="135"/>
      <c r="L761" s="136"/>
      <c r="M761" s="136"/>
      <c r="N761" s="136"/>
      <c r="O761" s="136"/>
      <c r="P761" s="136"/>
      <c r="Q761" s="136"/>
      <c r="R761" s="136"/>
      <c r="S761" s="136"/>
      <c r="T761" s="136"/>
      <c r="U761" s="136"/>
      <c r="V761" s="136"/>
      <c r="W761" s="136"/>
      <c r="X761" s="136"/>
      <c r="Y761" s="136"/>
      <c r="Z761" s="136"/>
    </row>
    <row r="762">
      <c r="A762" s="134"/>
      <c r="B762" s="134"/>
      <c r="C762" s="134"/>
      <c r="D762" s="134"/>
      <c r="E762" s="134"/>
      <c r="F762" s="135"/>
      <c r="G762" s="135"/>
      <c r="H762" s="134"/>
      <c r="I762" s="134"/>
      <c r="J762" s="135"/>
      <c r="K762" s="135"/>
      <c r="L762" s="136"/>
      <c r="M762" s="136"/>
      <c r="N762" s="136"/>
      <c r="O762" s="136"/>
      <c r="P762" s="136"/>
      <c r="Q762" s="136"/>
      <c r="R762" s="136"/>
      <c r="S762" s="136"/>
      <c r="T762" s="136"/>
      <c r="U762" s="136"/>
      <c r="V762" s="136"/>
      <c r="W762" s="136"/>
      <c r="X762" s="136"/>
      <c r="Y762" s="136"/>
      <c r="Z762" s="136"/>
    </row>
    <row r="763">
      <c r="A763" s="134"/>
      <c r="B763" s="134"/>
      <c r="C763" s="134"/>
      <c r="D763" s="134"/>
      <c r="E763" s="134"/>
      <c r="F763" s="135"/>
      <c r="G763" s="135"/>
      <c r="H763" s="134"/>
      <c r="I763" s="134"/>
      <c r="J763" s="135"/>
      <c r="K763" s="135"/>
      <c r="L763" s="136"/>
      <c r="M763" s="136"/>
      <c r="N763" s="136"/>
      <c r="O763" s="136"/>
      <c r="P763" s="136"/>
      <c r="Q763" s="136"/>
      <c r="R763" s="136"/>
      <c r="S763" s="136"/>
      <c r="T763" s="136"/>
      <c r="U763" s="136"/>
      <c r="V763" s="136"/>
      <c r="W763" s="136"/>
      <c r="X763" s="136"/>
      <c r="Y763" s="136"/>
      <c r="Z763" s="136"/>
    </row>
    <row r="764">
      <c r="A764" s="134"/>
      <c r="B764" s="134"/>
      <c r="C764" s="134"/>
      <c r="D764" s="134"/>
      <c r="E764" s="134"/>
      <c r="F764" s="135"/>
      <c r="G764" s="135"/>
      <c r="H764" s="134"/>
      <c r="I764" s="134"/>
      <c r="J764" s="135"/>
      <c r="K764" s="135"/>
      <c r="L764" s="136"/>
      <c r="M764" s="136"/>
      <c r="N764" s="136"/>
      <c r="O764" s="136"/>
      <c r="P764" s="136"/>
      <c r="Q764" s="136"/>
      <c r="R764" s="136"/>
      <c r="S764" s="136"/>
      <c r="T764" s="136"/>
      <c r="U764" s="136"/>
      <c r="V764" s="136"/>
      <c r="W764" s="136"/>
      <c r="X764" s="136"/>
      <c r="Y764" s="136"/>
      <c r="Z764" s="136"/>
    </row>
    <row r="765">
      <c r="A765" s="134"/>
      <c r="B765" s="134"/>
      <c r="C765" s="134"/>
      <c r="D765" s="134"/>
      <c r="E765" s="134"/>
      <c r="F765" s="135"/>
      <c r="G765" s="135"/>
      <c r="H765" s="134"/>
      <c r="I765" s="134"/>
      <c r="J765" s="135"/>
      <c r="K765" s="135"/>
      <c r="L765" s="136"/>
      <c r="M765" s="136"/>
      <c r="N765" s="136"/>
      <c r="O765" s="136"/>
      <c r="P765" s="136"/>
      <c r="Q765" s="136"/>
      <c r="R765" s="136"/>
      <c r="S765" s="136"/>
      <c r="T765" s="136"/>
      <c r="U765" s="136"/>
      <c r="V765" s="136"/>
      <c r="W765" s="136"/>
      <c r="X765" s="136"/>
      <c r="Y765" s="136"/>
      <c r="Z765" s="136"/>
    </row>
    <row r="766">
      <c r="A766" s="134"/>
      <c r="B766" s="134"/>
      <c r="C766" s="134"/>
      <c r="D766" s="134"/>
      <c r="E766" s="134"/>
      <c r="F766" s="135"/>
      <c r="G766" s="135"/>
      <c r="H766" s="134"/>
      <c r="I766" s="134"/>
      <c r="J766" s="135"/>
      <c r="K766" s="135"/>
      <c r="L766" s="136"/>
      <c r="M766" s="136"/>
      <c r="N766" s="136"/>
      <c r="O766" s="136"/>
      <c r="P766" s="136"/>
      <c r="Q766" s="136"/>
      <c r="R766" s="136"/>
      <c r="S766" s="136"/>
      <c r="T766" s="136"/>
      <c r="U766" s="136"/>
      <c r="V766" s="136"/>
      <c r="W766" s="136"/>
      <c r="X766" s="136"/>
      <c r="Y766" s="136"/>
      <c r="Z766" s="136"/>
    </row>
    <row r="767">
      <c r="A767" s="134"/>
      <c r="B767" s="134"/>
      <c r="C767" s="134"/>
      <c r="D767" s="134"/>
      <c r="E767" s="134"/>
      <c r="F767" s="135"/>
      <c r="G767" s="135"/>
      <c r="H767" s="134"/>
      <c r="I767" s="134"/>
      <c r="J767" s="135"/>
      <c r="K767" s="135"/>
      <c r="L767" s="136"/>
      <c r="M767" s="136"/>
      <c r="N767" s="136"/>
      <c r="O767" s="136"/>
      <c r="P767" s="136"/>
      <c r="Q767" s="136"/>
      <c r="R767" s="136"/>
      <c r="S767" s="136"/>
      <c r="T767" s="136"/>
      <c r="U767" s="136"/>
      <c r="V767" s="136"/>
      <c r="W767" s="136"/>
      <c r="X767" s="136"/>
      <c r="Y767" s="136"/>
      <c r="Z767" s="136"/>
    </row>
    <row r="768">
      <c r="A768" s="134"/>
      <c r="B768" s="134"/>
      <c r="C768" s="134"/>
      <c r="D768" s="134"/>
      <c r="E768" s="134"/>
      <c r="F768" s="135"/>
      <c r="G768" s="135"/>
      <c r="H768" s="134"/>
      <c r="I768" s="134"/>
      <c r="J768" s="135"/>
      <c r="K768" s="135"/>
      <c r="L768" s="136"/>
      <c r="M768" s="136"/>
      <c r="N768" s="136"/>
      <c r="O768" s="136"/>
      <c r="P768" s="136"/>
      <c r="Q768" s="136"/>
      <c r="R768" s="136"/>
      <c r="S768" s="136"/>
      <c r="T768" s="136"/>
      <c r="U768" s="136"/>
      <c r="V768" s="136"/>
      <c r="W768" s="136"/>
      <c r="X768" s="136"/>
      <c r="Y768" s="136"/>
      <c r="Z768" s="136"/>
    </row>
    <row r="769">
      <c r="A769" s="134"/>
      <c r="B769" s="134"/>
      <c r="C769" s="134"/>
      <c r="D769" s="134"/>
      <c r="E769" s="134"/>
      <c r="F769" s="135"/>
      <c r="G769" s="135"/>
      <c r="H769" s="134"/>
      <c r="I769" s="134"/>
      <c r="J769" s="135"/>
      <c r="K769" s="135"/>
      <c r="L769" s="136"/>
      <c r="M769" s="136"/>
      <c r="N769" s="136"/>
      <c r="O769" s="136"/>
      <c r="P769" s="136"/>
      <c r="Q769" s="136"/>
      <c r="R769" s="136"/>
      <c r="S769" s="136"/>
      <c r="T769" s="136"/>
      <c r="U769" s="136"/>
      <c r="V769" s="136"/>
      <c r="W769" s="136"/>
      <c r="X769" s="136"/>
      <c r="Y769" s="136"/>
      <c r="Z769" s="136"/>
    </row>
    <row r="770">
      <c r="A770" s="134"/>
      <c r="B770" s="134"/>
      <c r="C770" s="134"/>
      <c r="D770" s="134"/>
      <c r="E770" s="134"/>
      <c r="F770" s="135"/>
      <c r="G770" s="135"/>
      <c r="H770" s="134"/>
      <c r="I770" s="134"/>
      <c r="J770" s="135"/>
      <c r="K770" s="135"/>
      <c r="L770" s="136"/>
      <c r="M770" s="136"/>
      <c r="N770" s="136"/>
      <c r="O770" s="136"/>
      <c r="P770" s="136"/>
      <c r="Q770" s="136"/>
      <c r="R770" s="136"/>
      <c r="S770" s="136"/>
      <c r="T770" s="136"/>
      <c r="U770" s="136"/>
      <c r="V770" s="136"/>
      <c r="W770" s="136"/>
      <c r="X770" s="136"/>
      <c r="Y770" s="136"/>
      <c r="Z770" s="136"/>
    </row>
    <row r="771">
      <c r="A771" s="134"/>
      <c r="B771" s="134"/>
      <c r="C771" s="134"/>
      <c r="D771" s="134"/>
      <c r="E771" s="134"/>
      <c r="F771" s="135"/>
      <c r="G771" s="135"/>
      <c r="H771" s="134"/>
      <c r="I771" s="134"/>
      <c r="J771" s="135"/>
      <c r="K771" s="135"/>
      <c r="L771" s="136"/>
      <c r="M771" s="136"/>
      <c r="N771" s="136"/>
      <c r="O771" s="136"/>
      <c r="P771" s="136"/>
      <c r="Q771" s="136"/>
      <c r="R771" s="136"/>
      <c r="S771" s="136"/>
      <c r="T771" s="136"/>
      <c r="U771" s="136"/>
      <c r="V771" s="136"/>
      <c r="W771" s="136"/>
      <c r="X771" s="136"/>
      <c r="Y771" s="136"/>
      <c r="Z771" s="136"/>
    </row>
    <row r="772">
      <c r="A772" s="134"/>
      <c r="B772" s="134"/>
      <c r="C772" s="134"/>
      <c r="D772" s="134"/>
      <c r="E772" s="134"/>
      <c r="F772" s="135"/>
      <c r="G772" s="135"/>
      <c r="H772" s="134"/>
      <c r="I772" s="134"/>
      <c r="J772" s="135"/>
      <c r="K772" s="135"/>
      <c r="L772" s="136"/>
      <c r="M772" s="136"/>
      <c r="N772" s="136"/>
      <c r="O772" s="136"/>
      <c r="P772" s="136"/>
      <c r="Q772" s="136"/>
      <c r="R772" s="136"/>
      <c r="S772" s="136"/>
      <c r="T772" s="136"/>
      <c r="U772" s="136"/>
      <c r="V772" s="136"/>
      <c r="W772" s="136"/>
      <c r="X772" s="136"/>
      <c r="Y772" s="136"/>
      <c r="Z772" s="136"/>
    </row>
    <row r="773">
      <c r="A773" s="134"/>
      <c r="B773" s="134"/>
      <c r="C773" s="134"/>
      <c r="D773" s="134"/>
      <c r="E773" s="134"/>
      <c r="F773" s="135"/>
      <c r="G773" s="135"/>
      <c r="H773" s="134"/>
      <c r="I773" s="134"/>
      <c r="J773" s="135"/>
      <c r="K773" s="135"/>
      <c r="L773" s="136"/>
      <c r="M773" s="136"/>
      <c r="N773" s="136"/>
      <c r="O773" s="136"/>
      <c r="P773" s="136"/>
      <c r="Q773" s="136"/>
      <c r="R773" s="136"/>
      <c r="S773" s="136"/>
      <c r="T773" s="136"/>
      <c r="U773" s="136"/>
      <c r="V773" s="136"/>
      <c r="W773" s="136"/>
      <c r="X773" s="136"/>
      <c r="Y773" s="136"/>
      <c r="Z773" s="136"/>
    </row>
    <row r="774">
      <c r="A774" s="134"/>
      <c r="B774" s="134"/>
      <c r="C774" s="134"/>
      <c r="D774" s="134"/>
      <c r="E774" s="134"/>
      <c r="F774" s="135"/>
      <c r="G774" s="135"/>
      <c r="H774" s="134"/>
      <c r="I774" s="134"/>
      <c r="J774" s="135"/>
      <c r="K774" s="135"/>
      <c r="L774" s="136"/>
      <c r="M774" s="136"/>
      <c r="N774" s="136"/>
      <c r="O774" s="136"/>
      <c r="P774" s="136"/>
      <c r="Q774" s="136"/>
      <c r="R774" s="136"/>
      <c r="S774" s="136"/>
      <c r="T774" s="136"/>
      <c r="U774" s="136"/>
      <c r="V774" s="136"/>
      <c r="W774" s="136"/>
      <c r="X774" s="136"/>
      <c r="Y774" s="136"/>
      <c r="Z774" s="136"/>
    </row>
    <row r="775">
      <c r="A775" s="134"/>
      <c r="B775" s="134"/>
      <c r="C775" s="134"/>
      <c r="D775" s="134"/>
      <c r="E775" s="134"/>
      <c r="F775" s="135"/>
      <c r="G775" s="135"/>
      <c r="H775" s="134"/>
      <c r="I775" s="134"/>
      <c r="J775" s="135"/>
      <c r="K775" s="135"/>
      <c r="L775" s="136"/>
      <c r="M775" s="136"/>
      <c r="N775" s="136"/>
      <c r="O775" s="136"/>
      <c r="P775" s="136"/>
      <c r="Q775" s="136"/>
      <c r="R775" s="136"/>
      <c r="S775" s="136"/>
      <c r="T775" s="136"/>
      <c r="U775" s="136"/>
      <c r="V775" s="136"/>
      <c r="W775" s="136"/>
      <c r="X775" s="136"/>
      <c r="Y775" s="136"/>
      <c r="Z775" s="136"/>
    </row>
    <row r="776">
      <c r="A776" s="134"/>
      <c r="B776" s="134"/>
      <c r="C776" s="134"/>
      <c r="D776" s="134"/>
      <c r="E776" s="134"/>
      <c r="F776" s="135"/>
      <c r="G776" s="135"/>
      <c r="H776" s="134"/>
      <c r="I776" s="134"/>
      <c r="J776" s="135"/>
      <c r="K776" s="135"/>
      <c r="L776" s="136"/>
      <c r="M776" s="136"/>
      <c r="N776" s="136"/>
      <c r="O776" s="136"/>
      <c r="P776" s="136"/>
      <c r="Q776" s="136"/>
      <c r="R776" s="136"/>
      <c r="S776" s="136"/>
      <c r="T776" s="136"/>
      <c r="U776" s="136"/>
      <c r="V776" s="136"/>
      <c r="W776" s="136"/>
      <c r="X776" s="136"/>
      <c r="Y776" s="136"/>
      <c r="Z776" s="136"/>
    </row>
    <row r="777">
      <c r="A777" s="134"/>
      <c r="B777" s="134"/>
      <c r="C777" s="134"/>
      <c r="D777" s="134"/>
      <c r="E777" s="134"/>
      <c r="F777" s="135"/>
      <c r="G777" s="135"/>
      <c r="H777" s="134"/>
      <c r="I777" s="134"/>
      <c r="J777" s="135"/>
      <c r="K777" s="135"/>
      <c r="L777" s="136"/>
      <c r="M777" s="136"/>
      <c r="N777" s="136"/>
      <c r="O777" s="136"/>
      <c r="P777" s="136"/>
      <c r="Q777" s="136"/>
      <c r="R777" s="136"/>
      <c r="S777" s="136"/>
      <c r="T777" s="136"/>
      <c r="U777" s="136"/>
      <c r="V777" s="136"/>
      <c r="W777" s="136"/>
      <c r="X777" s="136"/>
      <c r="Y777" s="136"/>
      <c r="Z777" s="136"/>
    </row>
    <row r="778">
      <c r="A778" s="134"/>
      <c r="B778" s="134"/>
      <c r="C778" s="134"/>
      <c r="D778" s="134"/>
      <c r="E778" s="134"/>
      <c r="F778" s="135"/>
      <c r="G778" s="135"/>
      <c r="H778" s="134"/>
      <c r="I778" s="134"/>
      <c r="J778" s="135"/>
      <c r="K778" s="135"/>
      <c r="L778" s="136"/>
      <c r="M778" s="136"/>
      <c r="N778" s="136"/>
      <c r="O778" s="136"/>
      <c r="P778" s="136"/>
      <c r="Q778" s="136"/>
      <c r="R778" s="136"/>
      <c r="S778" s="136"/>
      <c r="T778" s="136"/>
      <c r="U778" s="136"/>
      <c r="V778" s="136"/>
      <c r="W778" s="136"/>
      <c r="X778" s="136"/>
      <c r="Y778" s="136"/>
      <c r="Z778" s="136"/>
    </row>
    <row r="779">
      <c r="A779" s="134"/>
      <c r="B779" s="134"/>
      <c r="C779" s="134"/>
      <c r="D779" s="134"/>
      <c r="E779" s="134"/>
      <c r="F779" s="135"/>
      <c r="G779" s="135"/>
      <c r="H779" s="134"/>
      <c r="I779" s="134"/>
      <c r="J779" s="135"/>
      <c r="K779" s="135"/>
      <c r="L779" s="136"/>
      <c r="M779" s="136"/>
      <c r="N779" s="136"/>
      <c r="O779" s="136"/>
      <c r="P779" s="136"/>
      <c r="Q779" s="136"/>
      <c r="R779" s="136"/>
      <c r="S779" s="136"/>
      <c r="T779" s="136"/>
      <c r="U779" s="136"/>
      <c r="V779" s="136"/>
      <c r="W779" s="136"/>
      <c r="X779" s="136"/>
      <c r="Y779" s="136"/>
      <c r="Z779" s="136"/>
    </row>
    <row r="780">
      <c r="A780" s="134"/>
      <c r="B780" s="134"/>
      <c r="C780" s="134"/>
      <c r="D780" s="134"/>
      <c r="E780" s="134"/>
      <c r="F780" s="135"/>
      <c r="G780" s="135"/>
      <c r="H780" s="134"/>
      <c r="I780" s="134"/>
      <c r="J780" s="135"/>
      <c r="K780" s="135"/>
      <c r="L780" s="136"/>
      <c r="M780" s="136"/>
      <c r="N780" s="136"/>
      <c r="O780" s="136"/>
      <c r="P780" s="136"/>
      <c r="Q780" s="136"/>
      <c r="R780" s="136"/>
      <c r="S780" s="136"/>
      <c r="T780" s="136"/>
      <c r="U780" s="136"/>
      <c r="V780" s="136"/>
      <c r="W780" s="136"/>
      <c r="X780" s="136"/>
      <c r="Y780" s="136"/>
      <c r="Z780" s="136"/>
    </row>
    <row r="781">
      <c r="A781" s="134"/>
      <c r="B781" s="134"/>
      <c r="C781" s="134"/>
      <c r="D781" s="134"/>
      <c r="E781" s="134"/>
      <c r="F781" s="135"/>
      <c r="G781" s="135"/>
      <c r="H781" s="134"/>
      <c r="I781" s="134"/>
      <c r="J781" s="135"/>
      <c r="K781" s="135"/>
      <c r="L781" s="136"/>
      <c r="M781" s="136"/>
      <c r="N781" s="136"/>
      <c r="O781" s="136"/>
      <c r="P781" s="136"/>
      <c r="Q781" s="136"/>
      <c r="R781" s="136"/>
      <c r="S781" s="136"/>
      <c r="T781" s="136"/>
      <c r="U781" s="136"/>
      <c r="V781" s="136"/>
      <c r="W781" s="136"/>
      <c r="X781" s="136"/>
      <c r="Y781" s="136"/>
      <c r="Z781" s="136"/>
    </row>
    <row r="782">
      <c r="A782" s="134"/>
      <c r="B782" s="134"/>
      <c r="C782" s="134"/>
      <c r="D782" s="134"/>
      <c r="E782" s="134"/>
      <c r="F782" s="135"/>
      <c r="G782" s="135"/>
      <c r="H782" s="134"/>
      <c r="I782" s="134"/>
      <c r="J782" s="135"/>
      <c r="K782" s="135"/>
      <c r="L782" s="136"/>
      <c r="M782" s="136"/>
      <c r="N782" s="136"/>
      <c r="O782" s="136"/>
      <c r="P782" s="136"/>
      <c r="Q782" s="136"/>
      <c r="R782" s="136"/>
      <c r="S782" s="136"/>
      <c r="T782" s="136"/>
      <c r="U782" s="136"/>
      <c r="V782" s="136"/>
      <c r="W782" s="136"/>
      <c r="X782" s="136"/>
      <c r="Y782" s="136"/>
      <c r="Z782" s="136"/>
    </row>
    <row r="783">
      <c r="A783" s="134"/>
      <c r="B783" s="134"/>
      <c r="C783" s="134"/>
      <c r="D783" s="134"/>
      <c r="E783" s="134"/>
      <c r="F783" s="135"/>
      <c r="G783" s="135"/>
      <c r="H783" s="134"/>
      <c r="I783" s="134"/>
      <c r="J783" s="135"/>
      <c r="K783" s="135"/>
      <c r="L783" s="136"/>
      <c r="M783" s="136"/>
      <c r="N783" s="136"/>
      <c r="O783" s="136"/>
      <c r="P783" s="136"/>
      <c r="Q783" s="136"/>
      <c r="R783" s="136"/>
      <c r="S783" s="136"/>
      <c r="T783" s="136"/>
      <c r="U783" s="136"/>
      <c r="V783" s="136"/>
      <c r="W783" s="136"/>
      <c r="X783" s="136"/>
      <c r="Y783" s="136"/>
      <c r="Z783" s="136"/>
    </row>
    <row r="784">
      <c r="A784" s="134"/>
      <c r="B784" s="134"/>
      <c r="C784" s="134"/>
      <c r="D784" s="134"/>
      <c r="E784" s="134"/>
      <c r="F784" s="135"/>
      <c r="G784" s="135"/>
      <c r="H784" s="134"/>
      <c r="I784" s="134"/>
      <c r="J784" s="135"/>
      <c r="K784" s="135"/>
      <c r="L784" s="136"/>
      <c r="M784" s="136"/>
      <c r="N784" s="136"/>
      <c r="O784" s="136"/>
      <c r="P784" s="136"/>
      <c r="Q784" s="136"/>
      <c r="R784" s="136"/>
      <c r="S784" s="136"/>
      <c r="T784" s="136"/>
      <c r="U784" s="136"/>
      <c r="V784" s="136"/>
      <c r="W784" s="136"/>
      <c r="X784" s="136"/>
      <c r="Y784" s="136"/>
      <c r="Z784" s="136"/>
    </row>
    <row r="785">
      <c r="A785" s="134"/>
      <c r="B785" s="134"/>
      <c r="C785" s="134"/>
      <c r="D785" s="134"/>
      <c r="E785" s="134"/>
      <c r="F785" s="135"/>
      <c r="G785" s="135"/>
      <c r="H785" s="134"/>
      <c r="I785" s="134"/>
      <c r="J785" s="135"/>
      <c r="K785" s="135"/>
      <c r="L785" s="136"/>
      <c r="M785" s="136"/>
      <c r="N785" s="136"/>
      <c r="O785" s="136"/>
      <c r="P785" s="136"/>
      <c r="Q785" s="136"/>
      <c r="R785" s="136"/>
      <c r="S785" s="136"/>
      <c r="T785" s="136"/>
      <c r="U785" s="136"/>
      <c r="V785" s="136"/>
      <c r="W785" s="136"/>
      <c r="X785" s="136"/>
      <c r="Y785" s="136"/>
      <c r="Z785" s="136"/>
    </row>
    <row r="786">
      <c r="A786" s="134"/>
      <c r="B786" s="134"/>
      <c r="C786" s="134"/>
      <c r="D786" s="134"/>
      <c r="E786" s="134"/>
      <c r="F786" s="135"/>
      <c r="G786" s="135"/>
      <c r="H786" s="134"/>
      <c r="I786" s="134"/>
      <c r="J786" s="135"/>
      <c r="K786" s="135"/>
      <c r="L786" s="136"/>
      <c r="M786" s="136"/>
      <c r="N786" s="136"/>
      <c r="O786" s="136"/>
      <c r="P786" s="136"/>
      <c r="Q786" s="136"/>
      <c r="R786" s="136"/>
      <c r="S786" s="136"/>
      <c r="T786" s="136"/>
      <c r="U786" s="136"/>
      <c r="V786" s="136"/>
      <c r="W786" s="136"/>
      <c r="X786" s="136"/>
      <c r="Y786" s="136"/>
      <c r="Z786" s="136"/>
    </row>
    <row r="787">
      <c r="A787" s="134"/>
      <c r="B787" s="134"/>
      <c r="C787" s="134"/>
      <c r="D787" s="134"/>
      <c r="E787" s="134"/>
      <c r="F787" s="135"/>
      <c r="G787" s="135"/>
      <c r="H787" s="134"/>
      <c r="I787" s="134"/>
      <c r="J787" s="135"/>
      <c r="K787" s="135"/>
      <c r="L787" s="136"/>
      <c r="M787" s="136"/>
      <c r="N787" s="136"/>
      <c r="O787" s="136"/>
      <c r="P787" s="136"/>
      <c r="Q787" s="136"/>
      <c r="R787" s="136"/>
      <c r="S787" s="136"/>
      <c r="T787" s="136"/>
      <c r="U787" s="136"/>
      <c r="V787" s="136"/>
      <c r="W787" s="136"/>
      <c r="X787" s="136"/>
      <c r="Y787" s="136"/>
      <c r="Z787" s="136"/>
    </row>
    <row r="788">
      <c r="A788" s="134"/>
      <c r="B788" s="134"/>
      <c r="C788" s="134"/>
      <c r="D788" s="134"/>
      <c r="E788" s="134"/>
      <c r="F788" s="135"/>
      <c r="G788" s="135"/>
      <c r="H788" s="134"/>
      <c r="I788" s="134"/>
      <c r="J788" s="135"/>
      <c r="K788" s="135"/>
      <c r="L788" s="136"/>
      <c r="M788" s="136"/>
      <c r="N788" s="136"/>
      <c r="O788" s="136"/>
      <c r="P788" s="136"/>
      <c r="Q788" s="136"/>
      <c r="R788" s="136"/>
      <c r="S788" s="136"/>
      <c r="T788" s="136"/>
      <c r="U788" s="136"/>
      <c r="V788" s="136"/>
      <c r="W788" s="136"/>
      <c r="X788" s="136"/>
      <c r="Y788" s="136"/>
      <c r="Z788" s="136"/>
    </row>
    <row r="789">
      <c r="A789" s="134"/>
      <c r="B789" s="134"/>
      <c r="C789" s="134"/>
      <c r="D789" s="134"/>
      <c r="E789" s="134"/>
      <c r="F789" s="135"/>
      <c r="G789" s="135"/>
      <c r="H789" s="134"/>
      <c r="I789" s="134"/>
      <c r="J789" s="135"/>
      <c r="K789" s="135"/>
      <c r="L789" s="136"/>
      <c r="M789" s="136"/>
      <c r="N789" s="136"/>
      <c r="O789" s="136"/>
      <c r="P789" s="136"/>
      <c r="Q789" s="136"/>
      <c r="R789" s="136"/>
      <c r="S789" s="136"/>
      <c r="T789" s="136"/>
      <c r="U789" s="136"/>
      <c r="V789" s="136"/>
      <c r="W789" s="136"/>
      <c r="X789" s="136"/>
      <c r="Y789" s="136"/>
      <c r="Z789" s="136"/>
    </row>
    <row r="790">
      <c r="A790" s="134"/>
      <c r="B790" s="134"/>
      <c r="C790" s="134"/>
      <c r="D790" s="134"/>
      <c r="E790" s="134"/>
      <c r="F790" s="135"/>
      <c r="G790" s="135"/>
      <c r="H790" s="134"/>
      <c r="I790" s="134"/>
      <c r="J790" s="135"/>
      <c r="K790" s="135"/>
      <c r="L790" s="136"/>
      <c r="M790" s="136"/>
      <c r="N790" s="136"/>
      <c r="O790" s="136"/>
      <c r="P790" s="136"/>
      <c r="Q790" s="136"/>
      <c r="R790" s="136"/>
      <c r="S790" s="136"/>
      <c r="T790" s="136"/>
      <c r="U790" s="136"/>
      <c r="V790" s="136"/>
      <c r="W790" s="136"/>
      <c r="X790" s="136"/>
      <c r="Y790" s="136"/>
      <c r="Z790" s="136"/>
    </row>
    <row r="791">
      <c r="A791" s="134"/>
      <c r="B791" s="134"/>
      <c r="C791" s="134"/>
      <c r="D791" s="134"/>
      <c r="E791" s="134"/>
      <c r="F791" s="135"/>
      <c r="G791" s="135"/>
      <c r="H791" s="134"/>
      <c r="I791" s="134"/>
      <c r="J791" s="135"/>
      <c r="K791" s="135"/>
      <c r="L791" s="136"/>
      <c r="M791" s="136"/>
      <c r="N791" s="136"/>
      <c r="O791" s="136"/>
      <c r="P791" s="136"/>
      <c r="Q791" s="136"/>
      <c r="R791" s="136"/>
      <c r="S791" s="136"/>
      <c r="T791" s="136"/>
      <c r="U791" s="136"/>
      <c r="V791" s="136"/>
      <c r="W791" s="136"/>
      <c r="X791" s="136"/>
      <c r="Y791" s="136"/>
      <c r="Z791" s="136"/>
    </row>
    <row r="792">
      <c r="A792" s="134"/>
      <c r="B792" s="134"/>
      <c r="C792" s="134"/>
      <c r="D792" s="134"/>
      <c r="E792" s="134"/>
      <c r="F792" s="135"/>
      <c r="G792" s="135"/>
      <c r="H792" s="134"/>
      <c r="I792" s="134"/>
      <c r="J792" s="135"/>
      <c r="K792" s="135"/>
      <c r="L792" s="136"/>
      <c r="M792" s="136"/>
      <c r="N792" s="136"/>
      <c r="O792" s="136"/>
      <c r="P792" s="136"/>
      <c r="Q792" s="136"/>
      <c r="R792" s="136"/>
      <c r="S792" s="136"/>
      <c r="T792" s="136"/>
      <c r="U792" s="136"/>
      <c r="V792" s="136"/>
      <c r="W792" s="136"/>
      <c r="X792" s="136"/>
      <c r="Y792" s="136"/>
      <c r="Z792" s="136"/>
    </row>
    <row r="793">
      <c r="A793" s="134"/>
      <c r="B793" s="134"/>
      <c r="C793" s="134"/>
      <c r="D793" s="134"/>
      <c r="E793" s="134"/>
      <c r="F793" s="135"/>
      <c r="G793" s="135"/>
      <c r="H793" s="134"/>
      <c r="I793" s="134"/>
      <c r="J793" s="135"/>
      <c r="K793" s="135"/>
      <c r="L793" s="136"/>
      <c r="M793" s="136"/>
      <c r="N793" s="136"/>
      <c r="O793" s="136"/>
      <c r="P793" s="136"/>
      <c r="Q793" s="136"/>
      <c r="R793" s="136"/>
      <c r="S793" s="136"/>
      <c r="T793" s="136"/>
      <c r="U793" s="136"/>
      <c r="V793" s="136"/>
      <c r="W793" s="136"/>
      <c r="X793" s="136"/>
      <c r="Y793" s="136"/>
      <c r="Z793" s="136"/>
    </row>
    <row r="794">
      <c r="A794" s="134"/>
      <c r="B794" s="134"/>
      <c r="C794" s="134"/>
      <c r="D794" s="134"/>
      <c r="E794" s="134"/>
      <c r="F794" s="135"/>
      <c r="G794" s="135"/>
      <c r="H794" s="134"/>
      <c r="I794" s="134"/>
      <c r="J794" s="135"/>
      <c r="K794" s="135"/>
      <c r="L794" s="136"/>
      <c r="M794" s="136"/>
      <c r="N794" s="136"/>
      <c r="O794" s="136"/>
      <c r="P794" s="136"/>
      <c r="Q794" s="136"/>
      <c r="R794" s="136"/>
      <c r="S794" s="136"/>
      <c r="T794" s="136"/>
      <c r="U794" s="136"/>
      <c r="V794" s="136"/>
      <c r="W794" s="136"/>
      <c r="X794" s="136"/>
      <c r="Y794" s="136"/>
      <c r="Z794" s="136"/>
    </row>
    <row r="795">
      <c r="A795" s="134"/>
      <c r="B795" s="134"/>
      <c r="C795" s="134"/>
      <c r="D795" s="134"/>
      <c r="E795" s="134"/>
      <c r="F795" s="135"/>
      <c r="G795" s="135"/>
      <c r="H795" s="134"/>
      <c r="I795" s="134"/>
      <c r="J795" s="135"/>
      <c r="K795" s="135"/>
      <c r="L795" s="136"/>
      <c r="M795" s="136"/>
      <c r="N795" s="136"/>
      <c r="O795" s="136"/>
      <c r="P795" s="136"/>
      <c r="Q795" s="136"/>
      <c r="R795" s="136"/>
      <c r="S795" s="136"/>
      <c r="T795" s="136"/>
      <c r="U795" s="136"/>
      <c r="V795" s="136"/>
      <c r="W795" s="136"/>
      <c r="X795" s="136"/>
      <c r="Y795" s="136"/>
      <c r="Z795" s="136"/>
    </row>
    <row r="796">
      <c r="A796" s="134"/>
      <c r="B796" s="134"/>
      <c r="C796" s="134"/>
      <c r="D796" s="134"/>
      <c r="E796" s="134"/>
      <c r="F796" s="135"/>
      <c r="G796" s="135"/>
      <c r="H796" s="134"/>
      <c r="I796" s="134"/>
      <c r="J796" s="135"/>
      <c r="K796" s="135"/>
      <c r="L796" s="136"/>
      <c r="M796" s="136"/>
      <c r="N796" s="136"/>
      <c r="O796" s="136"/>
      <c r="P796" s="136"/>
      <c r="Q796" s="136"/>
      <c r="R796" s="136"/>
      <c r="S796" s="136"/>
      <c r="T796" s="136"/>
      <c r="U796" s="136"/>
      <c r="V796" s="136"/>
      <c r="W796" s="136"/>
      <c r="X796" s="136"/>
      <c r="Y796" s="136"/>
      <c r="Z796" s="136"/>
    </row>
    <row r="797">
      <c r="A797" s="134"/>
      <c r="B797" s="134"/>
      <c r="C797" s="134"/>
      <c r="D797" s="134"/>
      <c r="E797" s="134"/>
      <c r="F797" s="135"/>
      <c r="G797" s="135"/>
      <c r="H797" s="134"/>
      <c r="I797" s="134"/>
      <c r="J797" s="135"/>
      <c r="K797" s="135"/>
      <c r="L797" s="136"/>
      <c r="M797" s="136"/>
      <c r="N797" s="136"/>
      <c r="O797" s="136"/>
      <c r="P797" s="136"/>
      <c r="Q797" s="136"/>
      <c r="R797" s="136"/>
      <c r="S797" s="136"/>
      <c r="T797" s="136"/>
      <c r="U797" s="136"/>
      <c r="V797" s="136"/>
      <c r="W797" s="136"/>
      <c r="X797" s="136"/>
      <c r="Y797" s="136"/>
      <c r="Z797" s="136"/>
    </row>
    <row r="798">
      <c r="A798" s="134"/>
      <c r="B798" s="134"/>
      <c r="C798" s="134"/>
      <c r="D798" s="134"/>
      <c r="E798" s="134"/>
      <c r="F798" s="135"/>
      <c r="G798" s="135"/>
      <c r="H798" s="134"/>
      <c r="I798" s="134"/>
      <c r="J798" s="135"/>
      <c r="K798" s="135"/>
      <c r="L798" s="136"/>
      <c r="M798" s="136"/>
      <c r="N798" s="136"/>
      <c r="O798" s="136"/>
      <c r="P798" s="136"/>
      <c r="Q798" s="136"/>
      <c r="R798" s="136"/>
      <c r="S798" s="136"/>
      <c r="T798" s="136"/>
      <c r="U798" s="136"/>
      <c r="V798" s="136"/>
      <c r="W798" s="136"/>
      <c r="X798" s="136"/>
      <c r="Y798" s="136"/>
      <c r="Z798" s="136"/>
    </row>
    <row r="799">
      <c r="A799" s="134"/>
      <c r="B799" s="134"/>
      <c r="C799" s="134"/>
      <c r="D799" s="134"/>
      <c r="E799" s="134"/>
      <c r="F799" s="135"/>
      <c r="G799" s="135"/>
      <c r="H799" s="134"/>
      <c r="I799" s="134"/>
      <c r="J799" s="135"/>
      <c r="K799" s="135"/>
      <c r="L799" s="136"/>
      <c r="M799" s="136"/>
      <c r="N799" s="136"/>
      <c r="O799" s="136"/>
      <c r="P799" s="136"/>
      <c r="Q799" s="136"/>
      <c r="R799" s="136"/>
      <c r="S799" s="136"/>
      <c r="T799" s="136"/>
      <c r="U799" s="136"/>
      <c r="V799" s="136"/>
      <c r="W799" s="136"/>
      <c r="X799" s="136"/>
      <c r="Y799" s="136"/>
      <c r="Z799" s="136"/>
    </row>
    <row r="800">
      <c r="A800" s="134"/>
      <c r="B800" s="134"/>
      <c r="C800" s="134"/>
      <c r="D800" s="134"/>
      <c r="E800" s="134"/>
      <c r="F800" s="135"/>
      <c r="G800" s="135"/>
      <c r="H800" s="134"/>
      <c r="I800" s="134"/>
      <c r="J800" s="135"/>
      <c r="K800" s="135"/>
      <c r="L800" s="136"/>
      <c r="M800" s="136"/>
      <c r="N800" s="136"/>
      <c r="O800" s="136"/>
      <c r="P800" s="136"/>
      <c r="Q800" s="136"/>
      <c r="R800" s="136"/>
      <c r="S800" s="136"/>
      <c r="T800" s="136"/>
      <c r="U800" s="136"/>
      <c r="V800" s="136"/>
      <c r="W800" s="136"/>
      <c r="X800" s="136"/>
      <c r="Y800" s="136"/>
      <c r="Z800" s="136"/>
    </row>
    <row r="801">
      <c r="A801" s="134"/>
      <c r="B801" s="134"/>
      <c r="C801" s="134"/>
      <c r="D801" s="134"/>
      <c r="E801" s="134"/>
      <c r="F801" s="135"/>
      <c r="G801" s="135"/>
      <c r="H801" s="134"/>
      <c r="I801" s="134"/>
      <c r="J801" s="135"/>
      <c r="K801" s="135"/>
      <c r="L801" s="136"/>
      <c r="M801" s="136"/>
      <c r="N801" s="136"/>
      <c r="O801" s="136"/>
      <c r="P801" s="136"/>
      <c r="Q801" s="136"/>
      <c r="R801" s="136"/>
      <c r="S801" s="136"/>
      <c r="T801" s="136"/>
      <c r="U801" s="136"/>
      <c r="V801" s="136"/>
      <c r="W801" s="136"/>
      <c r="X801" s="136"/>
      <c r="Y801" s="136"/>
      <c r="Z801" s="136"/>
    </row>
    <row r="802">
      <c r="A802" s="134"/>
      <c r="B802" s="134"/>
      <c r="C802" s="134"/>
      <c r="D802" s="134"/>
      <c r="E802" s="134"/>
      <c r="F802" s="135"/>
      <c r="G802" s="135"/>
      <c r="H802" s="134"/>
      <c r="I802" s="134"/>
      <c r="J802" s="135"/>
      <c r="K802" s="135"/>
      <c r="L802" s="136"/>
      <c r="M802" s="136"/>
      <c r="N802" s="136"/>
      <c r="O802" s="136"/>
      <c r="P802" s="136"/>
      <c r="Q802" s="136"/>
      <c r="R802" s="136"/>
      <c r="S802" s="136"/>
      <c r="T802" s="136"/>
      <c r="U802" s="136"/>
      <c r="V802" s="136"/>
      <c r="W802" s="136"/>
      <c r="X802" s="136"/>
      <c r="Y802" s="136"/>
      <c r="Z802" s="136"/>
    </row>
    <row r="803">
      <c r="A803" s="134"/>
      <c r="B803" s="134"/>
      <c r="C803" s="134"/>
      <c r="D803" s="134"/>
      <c r="E803" s="134"/>
      <c r="F803" s="135"/>
      <c r="G803" s="135"/>
      <c r="H803" s="134"/>
      <c r="I803" s="134"/>
      <c r="J803" s="135"/>
      <c r="K803" s="135"/>
      <c r="L803" s="136"/>
      <c r="M803" s="136"/>
      <c r="N803" s="136"/>
      <c r="O803" s="136"/>
      <c r="P803" s="136"/>
      <c r="Q803" s="136"/>
      <c r="R803" s="136"/>
      <c r="S803" s="136"/>
      <c r="T803" s="136"/>
      <c r="U803" s="136"/>
      <c r="V803" s="136"/>
      <c r="W803" s="136"/>
      <c r="X803" s="136"/>
      <c r="Y803" s="136"/>
      <c r="Z803" s="136"/>
    </row>
    <row r="804">
      <c r="A804" s="134"/>
      <c r="B804" s="134"/>
      <c r="C804" s="134"/>
      <c r="D804" s="134"/>
      <c r="E804" s="134"/>
      <c r="F804" s="135"/>
      <c r="G804" s="135"/>
      <c r="H804" s="134"/>
      <c r="I804" s="134"/>
      <c r="J804" s="135"/>
      <c r="K804" s="135"/>
      <c r="L804" s="136"/>
      <c r="M804" s="136"/>
      <c r="N804" s="136"/>
      <c r="O804" s="136"/>
      <c r="P804" s="136"/>
      <c r="Q804" s="136"/>
      <c r="R804" s="136"/>
      <c r="S804" s="136"/>
      <c r="T804" s="136"/>
      <c r="U804" s="136"/>
      <c r="V804" s="136"/>
      <c r="W804" s="136"/>
      <c r="X804" s="136"/>
      <c r="Y804" s="136"/>
      <c r="Z804" s="136"/>
    </row>
    <row r="805">
      <c r="A805" s="134"/>
      <c r="B805" s="134"/>
      <c r="C805" s="134"/>
      <c r="D805" s="134"/>
      <c r="E805" s="134"/>
      <c r="F805" s="135"/>
      <c r="G805" s="135"/>
      <c r="H805" s="134"/>
      <c r="I805" s="134"/>
      <c r="J805" s="135"/>
      <c r="K805" s="135"/>
      <c r="L805" s="136"/>
      <c r="M805" s="136"/>
      <c r="N805" s="136"/>
      <c r="O805" s="136"/>
      <c r="P805" s="136"/>
      <c r="Q805" s="136"/>
      <c r="R805" s="136"/>
      <c r="S805" s="136"/>
      <c r="T805" s="136"/>
      <c r="U805" s="136"/>
      <c r="V805" s="136"/>
      <c r="W805" s="136"/>
      <c r="X805" s="136"/>
      <c r="Y805" s="136"/>
      <c r="Z805" s="136"/>
    </row>
    <row r="806">
      <c r="A806" s="134"/>
      <c r="B806" s="134"/>
      <c r="C806" s="134"/>
      <c r="D806" s="134"/>
      <c r="E806" s="134"/>
      <c r="F806" s="135"/>
      <c r="G806" s="135"/>
      <c r="H806" s="134"/>
      <c r="I806" s="134"/>
      <c r="J806" s="135"/>
      <c r="K806" s="135"/>
      <c r="L806" s="136"/>
      <c r="M806" s="136"/>
      <c r="N806" s="136"/>
      <c r="O806" s="136"/>
      <c r="P806" s="136"/>
      <c r="Q806" s="136"/>
      <c r="R806" s="136"/>
      <c r="S806" s="136"/>
      <c r="T806" s="136"/>
      <c r="U806" s="136"/>
      <c r="V806" s="136"/>
      <c r="W806" s="136"/>
      <c r="X806" s="136"/>
      <c r="Y806" s="136"/>
      <c r="Z806" s="136"/>
    </row>
    <row r="807">
      <c r="A807" s="134"/>
      <c r="B807" s="134"/>
      <c r="C807" s="134"/>
      <c r="D807" s="134"/>
      <c r="E807" s="134"/>
      <c r="F807" s="135"/>
      <c r="G807" s="135"/>
      <c r="H807" s="134"/>
      <c r="I807" s="134"/>
      <c r="J807" s="135"/>
      <c r="K807" s="135"/>
      <c r="L807" s="136"/>
      <c r="M807" s="136"/>
      <c r="N807" s="136"/>
      <c r="O807" s="136"/>
      <c r="P807" s="136"/>
      <c r="Q807" s="136"/>
      <c r="R807" s="136"/>
      <c r="S807" s="136"/>
      <c r="T807" s="136"/>
      <c r="U807" s="136"/>
      <c r="V807" s="136"/>
      <c r="W807" s="136"/>
      <c r="X807" s="136"/>
      <c r="Y807" s="136"/>
      <c r="Z807" s="136"/>
    </row>
    <row r="808">
      <c r="A808" s="134"/>
      <c r="B808" s="134"/>
      <c r="C808" s="134"/>
      <c r="D808" s="134"/>
      <c r="E808" s="134"/>
      <c r="F808" s="135"/>
      <c r="G808" s="135"/>
      <c r="H808" s="134"/>
      <c r="I808" s="134"/>
      <c r="J808" s="135"/>
      <c r="K808" s="135"/>
      <c r="L808" s="136"/>
      <c r="M808" s="136"/>
      <c r="N808" s="136"/>
      <c r="O808" s="136"/>
      <c r="P808" s="136"/>
      <c r="Q808" s="136"/>
      <c r="R808" s="136"/>
      <c r="S808" s="136"/>
      <c r="T808" s="136"/>
      <c r="U808" s="136"/>
      <c r="V808" s="136"/>
      <c r="W808" s="136"/>
      <c r="X808" s="136"/>
      <c r="Y808" s="136"/>
      <c r="Z808" s="136"/>
    </row>
    <row r="809">
      <c r="A809" s="134"/>
      <c r="B809" s="134"/>
      <c r="C809" s="134"/>
      <c r="D809" s="134"/>
      <c r="E809" s="134"/>
      <c r="F809" s="135"/>
      <c r="G809" s="135"/>
      <c r="H809" s="134"/>
      <c r="I809" s="134"/>
      <c r="J809" s="135"/>
      <c r="K809" s="135"/>
      <c r="L809" s="136"/>
      <c r="M809" s="136"/>
      <c r="N809" s="136"/>
      <c r="O809" s="136"/>
      <c r="P809" s="136"/>
      <c r="Q809" s="136"/>
      <c r="R809" s="136"/>
      <c r="S809" s="136"/>
      <c r="T809" s="136"/>
      <c r="U809" s="136"/>
      <c r="V809" s="136"/>
      <c r="W809" s="136"/>
      <c r="X809" s="136"/>
      <c r="Y809" s="136"/>
      <c r="Z809" s="136"/>
    </row>
    <row r="810">
      <c r="A810" s="134"/>
      <c r="B810" s="134"/>
      <c r="C810" s="134"/>
      <c r="D810" s="134"/>
      <c r="E810" s="134"/>
      <c r="F810" s="135"/>
      <c r="G810" s="135"/>
      <c r="H810" s="134"/>
      <c r="I810" s="134"/>
      <c r="J810" s="135"/>
      <c r="K810" s="135"/>
      <c r="L810" s="136"/>
      <c r="M810" s="136"/>
      <c r="N810" s="136"/>
      <c r="O810" s="136"/>
      <c r="P810" s="136"/>
      <c r="Q810" s="136"/>
      <c r="R810" s="136"/>
      <c r="S810" s="136"/>
      <c r="T810" s="136"/>
      <c r="U810" s="136"/>
      <c r="V810" s="136"/>
      <c r="W810" s="136"/>
      <c r="X810" s="136"/>
      <c r="Y810" s="136"/>
      <c r="Z810" s="136"/>
    </row>
    <row r="811">
      <c r="A811" s="134"/>
      <c r="B811" s="134"/>
      <c r="C811" s="134"/>
      <c r="D811" s="134"/>
      <c r="E811" s="134"/>
      <c r="F811" s="135"/>
      <c r="G811" s="135"/>
      <c r="H811" s="134"/>
      <c r="I811" s="134"/>
      <c r="J811" s="135"/>
      <c r="K811" s="135"/>
      <c r="L811" s="136"/>
      <c r="M811" s="136"/>
      <c r="N811" s="136"/>
      <c r="O811" s="136"/>
      <c r="P811" s="136"/>
      <c r="Q811" s="136"/>
      <c r="R811" s="136"/>
      <c r="S811" s="136"/>
      <c r="T811" s="136"/>
      <c r="U811" s="136"/>
      <c r="V811" s="136"/>
      <c r="W811" s="136"/>
      <c r="X811" s="136"/>
      <c r="Y811" s="136"/>
      <c r="Z811" s="136"/>
    </row>
    <row r="812">
      <c r="A812" s="134"/>
      <c r="B812" s="134"/>
      <c r="C812" s="134"/>
      <c r="D812" s="134"/>
      <c r="E812" s="134"/>
      <c r="F812" s="135"/>
      <c r="G812" s="135"/>
      <c r="H812" s="134"/>
      <c r="I812" s="134"/>
      <c r="J812" s="135"/>
      <c r="K812" s="135"/>
      <c r="L812" s="136"/>
      <c r="M812" s="136"/>
      <c r="N812" s="136"/>
      <c r="O812" s="136"/>
      <c r="P812" s="136"/>
      <c r="Q812" s="136"/>
      <c r="R812" s="136"/>
      <c r="S812" s="136"/>
      <c r="T812" s="136"/>
      <c r="U812" s="136"/>
      <c r="V812" s="136"/>
      <c r="W812" s="136"/>
      <c r="X812" s="136"/>
      <c r="Y812" s="136"/>
      <c r="Z812" s="136"/>
    </row>
    <row r="813">
      <c r="A813" s="134"/>
      <c r="B813" s="134"/>
      <c r="C813" s="134"/>
      <c r="D813" s="134"/>
      <c r="E813" s="134"/>
      <c r="F813" s="135"/>
      <c r="G813" s="135"/>
      <c r="H813" s="134"/>
      <c r="I813" s="134"/>
      <c r="J813" s="135"/>
      <c r="K813" s="135"/>
      <c r="L813" s="136"/>
      <c r="M813" s="136"/>
      <c r="N813" s="136"/>
      <c r="O813" s="136"/>
      <c r="P813" s="136"/>
      <c r="Q813" s="136"/>
      <c r="R813" s="136"/>
      <c r="S813" s="136"/>
      <c r="T813" s="136"/>
      <c r="U813" s="136"/>
      <c r="V813" s="136"/>
      <c r="W813" s="136"/>
      <c r="X813" s="136"/>
      <c r="Y813" s="136"/>
      <c r="Z813" s="136"/>
    </row>
    <row r="814">
      <c r="A814" s="134"/>
      <c r="B814" s="134"/>
      <c r="C814" s="134"/>
      <c r="D814" s="134"/>
      <c r="E814" s="134"/>
      <c r="F814" s="135"/>
      <c r="G814" s="135"/>
      <c r="H814" s="134"/>
      <c r="I814" s="134"/>
      <c r="J814" s="135"/>
      <c r="K814" s="135"/>
      <c r="L814" s="136"/>
      <c r="M814" s="136"/>
      <c r="N814" s="136"/>
      <c r="O814" s="136"/>
      <c r="P814" s="136"/>
      <c r="Q814" s="136"/>
      <c r="R814" s="136"/>
      <c r="S814" s="136"/>
      <c r="T814" s="136"/>
      <c r="U814" s="136"/>
      <c r="V814" s="136"/>
      <c r="W814" s="136"/>
      <c r="X814" s="136"/>
      <c r="Y814" s="136"/>
      <c r="Z814" s="136"/>
    </row>
    <row r="815">
      <c r="A815" s="134"/>
      <c r="B815" s="134"/>
      <c r="C815" s="134"/>
      <c r="D815" s="134"/>
      <c r="E815" s="134"/>
      <c r="F815" s="135"/>
      <c r="G815" s="135"/>
      <c r="H815" s="134"/>
      <c r="I815" s="134"/>
      <c r="J815" s="135"/>
      <c r="K815" s="135"/>
      <c r="L815" s="136"/>
      <c r="M815" s="136"/>
      <c r="N815" s="136"/>
      <c r="O815" s="136"/>
      <c r="P815" s="136"/>
      <c r="Q815" s="136"/>
      <c r="R815" s="136"/>
      <c r="S815" s="136"/>
      <c r="T815" s="136"/>
      <c r="U815" s="136"/>
      <c r="V815" s="136"/>
      <c r="W815" s="136"/>
      <c r="X815" s="136"/>
      <c r="Y815" s="136"/>
      <c r="Z815" s="136"/>
    </row>
    <row r="816">
      <c r="A816" s="134"/>
      <c r="B816" s="134"/>
      <c r="C816" s="134"/>
      <c r="D816" s="134"/>
      <c r="E816" s="134"/>
      <c r="F816" s="135"/>
      <c r="G816" s="135"/>
      <c r="H816" s="134"/>
      <c r="I816" s="134"/>
      <c r="J816" s="135"/>
      <c r="K816" s="135"/>
      <c r="L816" s="136"/>
      <c r="M816" s="136"/>
      <c r="N816" s="136"/>
      <c r="O816" s="136"/>
      <c r="P816" s="136"/>
      <c r="Q816" s="136"/>
      <c r="R816" s="136"/>
      <c r="S816" s="136"/>
      <c r="T816" s="136"/>
      <c r="U816" s="136"/>
      <c r="V816" s="136"/>
      <c r="W816" s="136"/>
      <c r="X816" s="136"/>
      <c r="Y816" s="136"/>
      <c r="Z816" s="136"/>
    </row>
    <row r="817">
      <c r="A817" s="134"/>
      <c r="B817" s="134"/>
      <c r="C817" s="134"/>
      <c r="D817" s="134"/>
      <c r="E817" s="134"/>
      <c r="F817" s="135"/>
      <c r="G817" s="135"/>
      <c r="H817" s="134"/>
      <c r="I817" s="134"/>
      <c r="J817" s="135"/>
      <c r="K817" s="135"/>
      <c r="L817" s="136"/>
      <c r="M817" s="136"/>
      <c r="N817" s="136"/>
      <c r="O817" s="136"/>
      <c r="P817" s="136"/>
      <c r="Q817" s="136"/>
      <c r="R817" s="136"/>
      <c r="S817" s="136"/>
      <c r="T817" s="136"/>
      <c r="U817" s="136"/>
      <c r="V817" s="136"/>
      <c r="W817" s="136"/>
      <c r="X817" s="136"/>
      <c r="Y817" s="136"/>
      <c r="Z817" s="136"/>
    </row>
    <row r="818">
      <c r="A818" s="134"/>
      <c r="B818" s="134"/>
      <c r="C818" s="134"/>
      <c r="D818" s="134"/>
      <c r="E818" s="134"/>
      <c r="F818" s="135"/>
      <c r="G818" s="135"/>
      <c r="H818" s="134"/>
      <c r="I818" s="134"/>
      <c r="J818" s="135"/>
      <c r="K818" s="135"/>
      <c r="L818" s="136"/>
      <c r="M818" s="136"/>
      <c r="N818" s="136"/>
      <c r="O818" s="136"/>
      <c r="P818" s="136"/>
      <c r="Q818" s="136"/>
      <c r="R818" s="136"/>
      <c r="S818" s="136"/>
      <c r="T818" s="136"/>
      <c r="U818" s="136"/>
      <c r="V818" s="136"/>
      <c r="W818" s="136"/>
      <c r="X818" s="136"/>
      <c r="Y818" s="136"/>
      <c r="Z818" s="136"/>
    </row>
    <row r="819">
      <c r="A819" s="134"/>
      <c r="B819" s="134"/>
      <c r="C819" s="134"/>
      <c r="D819" s="134"/>
      <c r="E819" s="134"/>
      <c r="F819" s="135"/>
      <c r="G819" s="135"/>
      <c r="H819" s="134"/>
      <c r="I819" s="134"/>
      <c r="J819" s="135"/>
      <c r="K819" s="135"/>
      <c r="L819" s="136"/>
      <c r="M819" s="136"/>
      <c r="N819" s="136"/>
      <c r="O819" s="136"/>
      <c r="P819" s="136"/>
      <c r="Q819" s="136"/>
      <c r="R819" s="136"/>
      <c r="S819" s="136"/>
      <c r="T819" s="136"/>
      <c r="U819" s="136"/>
      <c r="V819" s="136"/>
      <c r="W819" s="136"/>
      <c r="X819" s="136"/>
      <c r="Y819" s="136"/>
      <c r="Z819" s="136"/>
    </row>
    <row r="820">
      <c r="A820" s="134"/>
      <c r="B820" s="134"/>
      <c r="C820" s="134"/>
      <c r="D820" s="134"/>
      <c r="E820" s="134"/>
      <c r="F820" s="135"/>
      <c r="G820" s="135"/>
      <c r="H820" s="134"/>
      <c r="I820" s="134"/>
      <c r="J820" s="135"/>
      <c r="K820" s="135"/>
      <c r="L820" s="136"/>
      <c r="M820" s="136"/>
      <c r="N820" s="136"/>
      <c r="O820" s="136"/>
      <c r="P820" s="136"/>
      <c r="Q820" s="136"/>
      <c r="R820" s="136"/>
      <c r="S820" s="136"/>
      <c r="T820" s="136"/>
      <c r="U820" s="136"/>
      <c r="V820" s="136"/>
      <c r="W820" s="136"/>
      <c r="X820" s="136"/>
      <c r="Y820" s="136"/>
      <c r="Z820" s="136"/>
    </row>
    <row r="821">
      <c r="A821" s="134"/>
      <c r="B821" s="134"/>
      <c r="C821" s="134"/>
      <c r="D821" s="134"/>
      <c r="E821" s="134"/>
      <c r="F821" s="135"/>
      <c r="G821" s="135"/>
      <c r="H821" s="134"/>
      <c r="I821" s="134"/>
      <c r="J821" s="135"/>
      <c r="K821" s="135"/>
      <c r="L821" s="136"/>
      <c r="M821" s="136"/>
      <c r="N821" s="136"/>
      <c r="O821" s="136"/>
      <c r="P821" s="136"/>
      <c r="Q821" s="136"/>
      <c r="R821" s="136"/>
      <c r="S821" s="136"/>
      <c r="T821" s="136"/>
      <c r="U821" s="136"/>
      <c r="V821" s="136"/>
      <c r="W821" s="136"/>
      <c r="X821" s="136"/>
      <c r="Y821" s="136"/>
      <c r="Z821" s="136"/>
    </row>
    <row r="822">
      <c r="A822" s="134"/>
      <c r="B822" s="134"/>
      <c r="C822" s="134"/>
      <c r="D822" s="134"/>
      <c r="E822" s="134"/>
      <c r="F822" s="135"/>
      <c r="G822" s="135"/>
      <c r="H822" s="134"/>
      <c r="I822" s="134"/>
      <c r="J822" s="135"/>
      <c r="K822" s="135"/>
      <c r="L822" s="136"/>
      <c r="M822" s="136"/>
      <c r="N822" s="136"/>
      <c r="O822" s="136"/>
      <c r="P822" s="136"/>
      <c r="Q822" s="136"/>
      <c r="R822" s="136"/>
      <c r="S822" s="136"/>
      <c r="T822" s="136"/>
      <c r="U822" s="136"/>
      <c r="V822" s="136"/>
      <c r="W822" s="136"/>
      <c r="X822" s="136"/>
      <c r="Y822" s="136"/>
      <c r="Z822" s="136"/>
    </row>
    <row r="823">
      <c r="A823" s="134"/>
      <c r="B823" s="134"/>
      <c r="C823" s="134"/>
      <c r="D823" s="134"/>
      <c r="E823" s="134"/>
      <c r="F823" s="135"/>
      <c r="G823" s="135"/>
      <c r="H823" s="134"/>
      <c r="I823" s="134"/>
      <c r="J823" s="135"/>
      <c r="K823" s="135"/>
      <c r="L823" s="136"/>
      <c r="M823" s="136"/>
      <c r="N823" s="136"/>
      <c r="O823" s="136"/>
      <c r="P823" s="136"/>
      <c r="Q823" s="136"/>
      <c r="R823" s="136"/>
      <c r="S823" s="136"/>
      <c r="T823" s="136"/>
      <c r="U823" s="136"/>
      <c r="V823" s="136"/>
      <c r="W823" s="136"/>
      <c r="X823" s="136"/>
      <c r="Y823" s="136"/>
      <c r="Z823" s="136"/>
    </row>
    <row r="824">
      <c r="A824" s="134"/>
      <c r="B824" s="134"/>
      <c r="C824" s="134"/>
      <c r="D824" s="134"/>
      <c r="E824" s="134"/>
      <c r="F824" s="135"/>
      <c r="G824" s="135"/>
      <c r="H824" s="134"/>
      <c r="I824" s="134"/>
      <c r="J824" s="135"/>
      <c r="K824" s="135"/>
      <c r="L824" s="136"/>
      <c r="M824" s="136"/>
      <c r="N824" s="136"/>
      <c r="O824" s="136"/>
      <c r="P824" s="136"/>
      <c r="Q824" s="136"/>
      <c r="R824" s="136"/>
      <c r="S824" s="136"/>
      <c r="T824" s="136"/>
      <c r="U824" s="136"/>
      <c r="V824" s="136"/>
      <c r="W824" s="136"/>
      <c r="X824" s="136"/>
      <c r="Y824" s="136"/>
      <c r="Z824" s="136"/>
    </row>
    <row r="825">
      <c r="A825" s="134"/>
      <c r="B825" s="134"/>
      <c r="C825" s="134"/>
      <c r="D825" s="134"/>
      <c r="E825" s="134"/>
      <c r="F825" s="135"/>
      <c r="G825" s="135"/>
      <c r="H825" s="134"/>
      <c r="I825" s="134"/>
      <c r="J825" s="135"/>
      <c r="K825" s="135"/>
      <c r="L825" s="136"/>
      <c r="M825" s="136"/>
      <c r="N825" s="136"/>
      <c r="O825" s="136"/>
      <c r="P825" s="136"/>
      <c r="Q825" s="136"/>
      <c r="R825" s="136"/>
      <c r="S825" s="136"/>
      <c r="T825" s="136"/>
      <c r="U825" s="136"/>
      <c r="V825" s="136"/>
      <c r="W825" s="136"/>
      <c r="X825" s="136"/>
      <c r="Y825" s="136"/>
      <c r="Z825" s="136"/>
    </row>
    <row r="826">
      <c r="A826" s="134"/>
      <c r="B826" s="134"/>
      <c r="C826" s="134"/>
      <c r="D826" s="134"/>
      <c r="E826" s="134"/>
      <c r="F826" s="135"/>
      <c r="G826" s="135"/>
      <c r="H826" s="134"/>
      <c r="I826" s="134"/>
      <c r="J826" s="135"/>
      <c r="K826" s="135"/>
      <c r="L826" s="136"/>
      <c r="M826" s="136"/>
      <c r="N826" s="136"/>
      <c r="O826" s="136"/>
      <c r="P826" s="136"/>
      <c r="Q826" s="136"/>
      <c r="R826" s="136"/>
      <c r="S826" s="136"/>
      <c r="T826" s="136"/>
      <c r="U826" s="136"/>
      <c r="V826" s="136"/>
      <c r="W826" s="136"/>
      <c r="X826" s="136"/>
      <c r="Y826" s="136"/>
      <c r="Z826" s="136"/>
    </row>
    <row r="827">
      <c r="A827" s="134"/>
      <c r="B827" s="134"/>
      <c r="C827" s="134"/>
      <c r="D827" s="134"/>
      <c r="E827" s="134"/>
      <c r="F827" s="135"/>
      <c r="G827" s="135"/>
      <c r="H827" s="134"/>
      <c r="I827" s="134"/>
      <c r="J827" s="135"/>
      <c r="K827" s="135"/>
      <c r="L827" s="136"/>
      <c r="M827" s="136"/>
      <c r="N827" s="136"/>
      <c r="O827" s="136"/>
      <c r="P827" s="136"/>
      <c r="Q827" s="136"/>
      <c r="R827" s="136"/>
      <c r="S827" s="136"/>
      <c r="T827" s="136"/>
      <c r="U827" s="136"/>
      <c r="V827" s="136"/>
      <c r="W827" s="136"/>
      <c r="X827" s="136"/>
      <c r="Y827" s="136"/>
      <c r="Z827" s="136"/>
    </row>
    <row r="828">
      <c r="A828" s="134"/>
      <c r="B828" s="134"/>
      <c r="C828" s="134"/>
      <c r="D828" s="134"/>
      <c r="E828" s="134"/>
      <c r="F828" s="135"/>
      <c r="G828" s="135"/>
      <c r="H828" s="134"/>
      <c r="I828" s="134"/>
      <c r="J828" s="135"/>
      <c r="K828" s="135"/>
      <c r="L828" s="136"/>
      <c r="M828" s="136"/>
      <c r="N828" s="136"/>
      <c r="O828" s="136"/>
      <c r="P828" s="136"/>
      <c r="Q828" s="136"/>
      <c r="R828" s="136"/>
      <c r="S828" s="136"/>
      <c r="T828" s="136"/>
      <c r="U828" s="136"/>
      <c r="V828" s="136"/>
      <c r="W828" s="136"/>
      <c r="X828" s="136"/>
      <c r="Y828" s="136"/>
      <c r="Z828" s="136"/>
    </row>
    <row r="829">
      <c r="A829" s="134"/>
      <c r="B829" s="134"/>
      <c r="C829" s="134"/>
      <c r="D829" s="134"/>
      <c r="E829" s="134"/>
      <c r="F829" s="135"/>
      <c r="G829" s="135"/>
      <c r="H829" s="134"/>
      <c r="I829" s="134"/>
      <c r="J829" s="135"/>
      <c r="K829" s="135"/>
      <c r="L829" s="136"/>
      <c r="M829" s="136"/>
      <c r="N829" s="136"/>
      <c r="O829" s="136"/>
      <c r="P829" s="136"/>
      <c r="Q829" s="136"/>
      <c r="R829" s="136"/>
      <c r="S829" s="136"/>
      <c r="T829" s="136"/>
      <c r="U829" s="136"/>
      <c r="V829" s="136"/>
      <c r="W829" s="136"/>
      <c r="X829" s="136"/>
      <c r="Y829" s="136"/>
      <c r="Z829" s="136"/>
    </row>
    <row r="830">
      <c r="A830" s="134"/>
      <c r="B830" s="134"/>
      <c r="C830" s="134"/>
      <c r="D830" s="134"/>
      <c r="E830" s="134"/>
      <c r="F830" s="135"/>
      <c r="G830" s="135"/>
      <c r="H830" s="134"/>
      <c r="I830" s="134"/>
      <c r="J830" s="135"/>
      <c r="K830" s="135"/>
      <c r="L830" s="136"/>
      <c r="M830" s="136"/>
      <c r="N830" s="136"/>
      <c r="O830" s="136"/>
      <c r="P830" s="136"/>
      <c r="Q830" s="136"/>
      <c r="R830" s="136"/>
      <c r="S830" s="136"/>
      <c r="T830" s="136"/>
      <c r="U830" s="136"/>
      <c r="V830" s="136"/>
      <c r="W830" s="136"/>
      <c r="X830" s="136"/>
      <c r="Y830" s="136"/>
      <c r="Z830" s="136"/>
    </row>
    <row r="831">
      <c r="A831" s="134"/>
      <c r="B831" s="134"/>
      <c r="C831" s="134"/>
      <c r="D831" s="134"/>
      <c r="E831" s="134"/>
      <c r="F831" s="135"/>
      <c r="G831" s="135"/>
      <c r="H831" s="134"/>
      <c r="I831" s="134"/>
      <c r="J831" s="135"/>
      <c r="K831" s="135"/>
      <c r="L831" s="136"/>
      <c r="M831" s="136"/>
      <c r="N831" s="136"/>
      <c r="O831" s="136"/>
      <c r="P831" s="136"/>
      <c r="Q831" s="136"/>
      <c r="R831" s="136"/>
      <c r="S831" s="136"/>
      <c r="T831" s="136"/>
      <c r="U831" s="136"/>
      <c r="V831" s="136"/>
      <c r="W831" s="136"/>
      <c r="X831" s="136"/>
      <c r="Y831" s="136"/>
      <c r="Z831" s="136"/>
    </row>
    <row r="832">
      <c r="A832" s="134"/>
      <c r="B832" s="134"/>
      <c r="C832" s="134"/>
      <c r="D832" s="134"/>
      <c r="E832" s="134"/>
      <c r="F832" s="135"/>
      <c r="G832" s="135"/>
      <c r="H832" s="134"/>
      <c r="I832" s="134"/>
      <c r="J832" s="135"/>
      <c r="K832" s="135"/>
      <c r="L832" s="136"/>
      <c r="M832" s="136"/>
      <c r="N832" s="136"/>
      <c r="O832" s="136"/>
      <c r="P832" s="136"/>
      <c r="Q832" s="136"/>
      <c r="R832" s="136"/>
      <c r="S832" s="136"/>
      <c r="T832" s="136"/>
      <c r="U832" s="136"/>
      <c r="V832" s="136"/>
      <c r="W832" s="136"/>
      <c r="X832" s="136"/>
      <c r="Y832" s="136"/>
      <c r="Z832" s="136"/>
    </row>
    <row r="833">
      <c r="A833" s="134"/>
      <c r="B833" s="134"/>
      <c r="C833" s="134"/>
      <c r="D833" s="134"/>
      <c r="E833" s="134"/>
      <c r="F833" s="135"/>
      <c r="G833" s="135"/>
      <c r="H833" s="134"/>
      <c r="I833" s="134"/>
      <c r="J833" s="135"/>
      <c r="K833" s="135"/>
      <c r="L833" s="136"/>
      <c r="M833" s="136"/>
      <c r="N833" s="136"/>
      <c r="O833" s="136"/>
      <c r="P833" s="136"/>
      <c r="Q833" s="136"/>
      <c r="R833" s="136"/>
      <c r="S833" s="136"/>
      <c r="T833" s="136"/>
      <c r="U833" s="136"/>
      <c r="V833" s="136"/>
      <c r="W833" s="136"/>
      <c r="X833" s="136"/>
      <c r="Y833" s="136"/>
      <c r="Z833" s="136"/>
    </row>
    <row r="834">
      <c r="A834" s="134"/>
      <c r="B834" s="134"/>
      <c r="C834" s="134"/>
      <c r="D834" s="134"/>
      <c r="E834" s="134"/>
      <c r="F834" s="135"/>
      <c r="G834" s="135"/>
      <c r="H834" s="134"/>
      <c r="I834" s="134"/>
      <c r="J834" s="135"/>
      <c r="K834" s="135"/>
      <c r="L834" s="136"/>
      <c r="M834" s="136"/>
      <c r="N834" s="136"/>
      <c r="O834" s="136"/>
      <c r="P834" s="136"/>
      <c r="Q834" s="136"/>
      <c r="R834" s="136"/>
      <c r="S834" s="136"/>
      <c r="T834" s="136"/>
      <c r="U834" s="136"/>
      <c r="V834" s="136"/>
      <c r="W834" s="136"/>
      <c r="X834" s="136"/>
      <c r="Y834" s="136"/>
      <c r="Z834" s="136"/>
    </row>
    <row r="835">
      <c r="A835" s="134"/>
      <c r="B835" s="134"/>
      <c r="C835" s="134"/>
      <c r="D835" s="134"/>
      <c r="E835" s="134"/>
      <c r="F835" s="135"/>
      <c r="G835" s="135"/>
      <c r="H835" s="134"/>
      <c r="I835" s="134"/>
      <c r="J835" s="135"/>
      <c r="K835" s="135"/>
      <c r="L835" s="136"/>
      <c r="M835" s="136"/>
      <c r="N835" s="136"/>
      <c r="O835" s="136"/>
      <c r="P835" s="136"/>
      <c r="Q835" s="136"/>
      <c r="R835" s="136"/>
      <c r="S835" s="136"/>
      <c r="T835" s="136"/>
      <c r="U835" s="136"/>
      <c r="V835" s="136"/>
      <c r="W835" s="136"/>
      <c r="X835" s="136"/>
      <c r="Y835" s="136"/>
      <c r="Z835" s="136"/>
    </row>
    <row r="836">
      <c r="A836" s="134"/>
      <c r="B836" s="134"/>
      <c r="C836" s="134"/>
      <c r="D836" s="134"/>
      <c r="E836" s="134"/>
      <c r="F836" s="135"/>
      <c r="G836" s="135"/>
      <c r="H836" s="134"/>
      <c r="I836" s="134"/>
      <c r="J836" s="135"/>
      <c r="K836" s="135"/>
      <c r="L836" s="136"/>
      <c r="M836" s="136"/>
      <c r="N836" s="136"/>
      <c r="O836" s="136"/>
      <c r="P836" s="136"/>
      <c r="Q836" s="136"/>
      <c r="R836" s="136"/>
      <c r="S836" s="136"/>
      <c r="T836" s="136"/>
      <c r="U836" s="136"/>
      <c r="V836" s="136"/>
      <c r="W836" s="136"/>
      <c r="X836" s="136"/>
      <c r="Y836" s="136"/>
      <c r="Z836" s="136"/>
    </row>
    <row r="837">
      <c r="A837" s="134"/>
      <c r="B837" s="134"/>
      <c r="C837" s="134"/>
      <c r="D837" s="134"/>
      <c r="E837" s="134"/>
      <c r="F837" s="135"/>
      <c r="G837" s="135"/>
      <c r="H837" s="134"/>
      <c r="I837" s="134"/>
      <c r="J837" s="135"/>
      <c r="K837" s="135"/>
      <c r="L837" s="136"/>
      <c r="M837" s="136"/>
      <c r="N837" s="136"/>
      <c r="O837" s="136"/>
      <c r="P837" s="136"/>
      <c r="Q837" s="136"/>
      <c r="R837" s="136"/>
      <c r="S837" s="136"/>
      <c r="T837" s="136"/>
      <c r="U837" s="136"/>
      <c r="V837" s="136"/>
      <c r="W837" s="136"/>
      <c r="X837" s="136"/>
      <c r="Y837" s="136"/>
      <c r="Z837" s="136"/>
    </row>
    <row r="838">
      <c r="A838" s="134"/>
      <c r="B838" s="134"/>
      <c r="C838" s="134"/>
      <c r="D838" s="134"/>
      <c r="E838" s="134"/>
      <c r="F838" s="135"/>
      <c r="G838" s="135"/>
      <c r="H838" s="134"/>
      <c r="I838" s="134"/>
      <c r="J838" s="135"/>
      <c r="K838" s="135"/>
      <c r="L838" s="136"/>
      <c r="M838" s="136"/>
      <c r="N838" s="136"/>
      <c r="O838" s="136"/>
      <c r="P838" s="136"/>
      <c r="Q838" s="136"/>
      <c r="R838" s="136"/>
      <c r="S838" s="136"/>
      <c r="T838" s="136"/>
      <c r="U838" s="136"/>
      <c r="V838" s="136"/>
      <c r="W838" s="136"/>
      <c r="X838" s="136"/>
      <c r="Y838" s="136"/>
      <c r="Z838" s="136"/>
    </row>
    <row r="839">
      <c r="A839" s="134"/>
      <c r="B839" s="134"/>
      <c r="C839" s="134"/>
      <c r="D839" s="134"/>
      <c r="E839" s="134"/>
      <c r="F839" s="135"/>
      <c r="G839" s="135"/>
      <c r="H839" s="134"/>
      <c r="I839" s="134"/>
      <c r="J839" s="135"/>
      <c r="K839" s="135"/>
      <c r="L839" s="136"/>
      <c r="M839" s="136"/>
      <c r="N839" s="136"/>
      <c r="O839" s="136"/>
      <c r="P839" s="136"/>
      <c r="Q839" s="136"/>
      <c r="R839" s="136"/>
      <c r="S839" s="136"/>
      <c r="T839" s="136"/>
      <c r="U839" s="136"/>
      <c r="V839" s="136"/>
      <c r="W839" s="136"/>
      <c r="X839" s="136"/>
      <c r="Y839" s="136"/>
      <c r="Z839" s="136"/>
    </row>
    <row r="840">
      <c r="A840" s="134"/>
      <c r="B840" s="134"/>
      <c r="C840" s="134"/>
      <c r="D840" s="134"/>
      <c r="E840" s="134"/>
      <c r="F840" s="135"/>
      <c r="G840" s="135"/>
      <c r="H840" s="134"/>
      <c r="I840" s="134"/>
      <c r="J840" s="135"/>
      <c r="K840" s="135"/>
      <c r="L840" s="136"/>
      <c r="M840" s="136"/>
      <c r="N840" s="136"/>
      <c r="O840" s="136"/>
      <c r="P840" s="136"/>
      <c r="Q840" s="136"/>
      <c r="R840" s="136"/>
      <c r="S840" s="136"/>
      <c r="T840" s="136"/>
      <c r="U840" s="136"/>
      <c r="V840" s="136"/>
      <c r="W840" s="136"/>
      <c r="X840" s="136"/>
      <c r="Y840" s="136"/>
      <c r="Z840" s="136"/>
    </row>
    <row r="841">
      <c r="A841" s="134"/>
      <c r="B841" s="134"/>
      <c r="C841" s="134"/>
      <c r="D841" s="134"/>
      <c r="E841" s="134"/>
      <c r="F841" s="135"/>
      <c r="G841" s="135"/>
      <c r="H841" s="134"/>
      <c r="I841" s="134"/>
      <c r="J841" s="135"/>
      <c r="K841" s="135"/>
      <c r="L841" s="136"/>
      <c r="M841" s="136"/>
      <c r="N841" s="136"/>
      <c r="O841" s="136"/>
      <c r="P841" s="136"/>
      <c r="Q841" s="136"/>
      <c r="R841" s="136"/>
      <c r="S841" s="136"/>
      <c r="T841" s="136"/>
      <c r="U841" s="136"/>
      <c r="V841" s="136"/>
      <c r="W841" s="136"/>
      <c r="X841" s="136"/>
      <c r="Y841" s="136"/>
      <c r="Z841" s="136"/>
    </row>
    <row r="842">
      <c r="A842" s="134"/>
      <c r="B842" s="134"/>
      <c r="C842" s="134"/>
      <c r="D842" s="134"/>
      <c r="E842" s="134"/>
      <c r="F842" s="135"/>
      <c r="G842" s="135"/>
      <c r="H842" s="134"/>
      <c r="I842" s="134"/>
      <c r="J842" s="135"/>
      <c r="K842" s="135"/>
      <c r="L842" s="136"/>
      <c r="M842" s="136"/>
      <c r="N842" s="136"/>
      <c r="O842" s="136"/>
      <c r="P842" s="136"/>
      <c r="Q842" s="136"/>
      <c r="R842" s="136"/>
      <c r="S842" s="136"/>
      <c r="T842" s="136"/>
      <c r="U842" s="136"/>
      <c r="V842" s="136"/>
      <c r="W842" s="136"/>
      <c r="X842" s="136"/>
      <c r="Y842" s="136"/>
      <c r="Z842" s="136"/>
    </row>
    <row r="843">
      <c r="A843" s="134"/>
      <c r="B843" s="134"/>
      <c r="C843" s="134"/>
      <c r="D843" s="134"/>
      <c r="E843" s="134"/>
      <c r="F843" s="135"/>
      <c r="G843" s="135"/>
      <c r="H843" s="134"/>
      <c r="I843" s="134"/>
      <c r="J843" s="135"/>
      <c r="K843" s="135"/>
      <c r="L843" s="136"/>
      <c r="M843" s="136"/>
      <c r="N843" s="136"/>
      <c r="O843" s="136"/>
      <c r="P843" s="136"/>
      <c r="Q843" s="136"/>
      <c r="R843" s="136"/>
      <c r="S843" s="136"/>
      <c r="T843" s="136"/>
      <c r="U843" s="136"/>
      <c r="V843" s="136"/>
      <c r="W843" s="136"/>
      <c r="X843" s="136"/>
      <c r="Y843" s="136"/>
      <c r="Z843" s="136"/>
    </row>
    <row r="844">
      <c r="A844" s="134"/>
      <c r="B844" s="134"/>
      <c r="C844" s="134"/>
      <c r="D844" s="134"/>
      <c r="E844" s="134"/>
      <c r="F844" s="135"/>
      <c r="G844" s="135"/>
      <c r="H844" s="134"/>
      <c r="I844" s="134"/>
      <c r="J844" s="135"/>
      <c r="K844" s="135"/>
      <c r="L844" s="136"/>
      <c r="M844" s="136"/>
      <c r="N844" s="136"/>
      <c r="O844" s="136"/>
      <c r="P844" s="136"/>
      <c r="Q844" s="136"/>
      <c r="R844" s="136"/>
      <c r="S844" s="136"/>
      <c r="T844" s="136"/>
      <c r="U844" s="136"/>
      <c r="V844" s="136"/>
      <c r="W844" s="136"/>
      <c r="X844" s="136"/>
      <c r="Y844" s="136"/>
      <c r="Z844" s="136"/>
    </row>
    <row r="845">
      <c r="A845" s="134"/>
      <c r="B845" s="134"/>
      <c r="C845" s="134"/>
      <c r="D845" s="134"/>
      <c r="E845" s="134"/>
      <c r="F845" s="135"/>
      <c r="G845" s="135"/>
      <c r="H845" s="134"/>
      <c r="I845" s="134"/>
      <c r="J845" s="135"/>
      <c r="K845" s="135"/>
      <c r="L845" s="136"/>
      <c r="M845" s="136"/>
      <c r="N845" s="136"/>
      <c r="O845" s="136"/>
      <c r="P845" s="136"/>
      <c r="Q845" s="136"/>
      <c r="R845" s="136"/>
      <c r="S845" s="136"/>
      <c r="T845" s="136"/>
      <c r="U845" s="136"/>
      <c r="V845" s="136"/>
      <c r="W845" s="136"/>
      <c r="X845" s="136"/>
      <c r="Y845" s="136"/>
      <c r="Z845" s="136"/>
    </row>
    <row r="846">
      <c r="A846" s="134"/>
      <c r="B846" s="134"/>
      <c r="C846" s="134"/>
      <c r="D846" s="134"/>
      <c r="E846" s="134"/>
      <c r="F846" s="135"/>
      <c r="G846" s="135"/>
      <c r="H846" s="134"/>
      <c r="I846" s="134"/>
      <c r="J846" s="135"/>
      <c r="K846" s="135"/>
      <c r="L846" s="136"/>
      <c r="M846" s="136"/>
      <c r="N846" s="136"/>
      <c r="O846" s="136"/>
      <c r="P846" s="136"/>
      <c r="Q846" s="136"/>
      <c r="R846" s="136"/>
      <c r="S846" s="136"/>
      <c r="T846" s="136"/>
      <c r="U846" s="136"/>
      <c r="V846" s="136"/>
      <c r="W846" s="136"/>
      <c r="X846" s="136"/>
      <c r="Y846" s="136"/>
      <c r="Z846" s="136"/>
    </row>
    <row r="847">
      <c r="A847" s="134"/>
      <c r="B847" s="134"/>
      <c r="C847" s="134"/>
      <c r="D847" s="134"/>
      <c r="E847" s="134"/>
      <c r="F847" s="135"/>
      <c r="G847" s="135"/>
      <c r="H847" s="134"/>
      <c r="I847" s="134"/>
      <c r="J847" s="135"/>
      <c r="K847" s="135"/>
      <c r="L847" s="136"/>
      <c r="M847" s="136"/>
      <c r="N847" s="136"/>
      <c r="O847" s="136"/>
      <c r="P847" s="136"/>
      <c r="Q847" s="136"/>
      <c r="R847" s="136"/>
      <c r="S847" s="136"/>
      <c r="T847" s="136"/>
      <c r="U847" s="136"/>
      <c r="V847" s="136"/>
      <c r="W847" s="136"/>
      <c r="X847" s="136"/>
      <c r="Y847" s="136"/>
      <c r="Z847" s="136"/>
    </row>
    <row r="848">
      <c r="A848" s="134"/>
      <c r="B848" s="134"/>
      <c r="C848" s="134"/>
      <c r="D848" s="134"/>
      <c r="E848" s="134"/>
      <c r="F848" s="135"/>
      <c r="G848" s="135"/>
      <c r="H848" s="134"/>
      <c r="I848" s="134"/>
      <c r="J848" s="135"/>
      <c r="K848" s="135"/>
      <c r="L848" s="136"/>
      <c r="M848" s="136"/>
      <c r="N848" s="136"/>
      <c r="O848" s="136"/>
      <c r="P848" s="136"/>
      <c r="Q848" s="136"/>
      <c r="R848" s="136"/>
      <c r="S848" s="136"/>
      <c r="T848" s="136"/>
      <c r="U848" s="136"/>
      <c r="V848" s="136"/>
      <c r="W848" s="136"/>
      <c r="X848" s="136"/>
      <c r="Y848" s="136"/>
      <c r="Z848" s="136"/>
    </row>
    <row r="849">
      <c r="A849" s="134"/>
      <c r="B849" s="134"/>
      <c r="C849" s="134"/>
      <c r="D849" s="134"/>
      <c r="E849" s="134"/>
      <c r="F849" s="135"/>
      <c r="G849" s="135"/>
      <c r="H849" s="134"/>
      <c r="I849" s="134"/>
      <c r="J849" s="135"/>
      <c r="K849" s="135"/>
      <c r="L849" s="136"/>
      <c r="M849" s="136"/>
      <c r="N849" s="136"/>
      <c r="O849" s="136"/>
      <c r="P849" s="136"/>
      <c r="Q849" s="136"/>
      <c r="R849" s="136"/>
      <c r="S849" s="136"/>
      <c r="T849" s="136"/>
      <c r="U849" s="136"/>
      <c r="V849" s="136"/>
      <c r="W849" s="136"/>
      <c r="X849" s="136"/>
      <c r="Y849" s="136"/>
      <c r="Z849" s="136"/>
    </row>
    <row r="850">
      <c r="A850" s="134"/>
      <c r="B850" s="134"/>
      <c r="C850" s="134"/>
      <c r="D850" s="134"/>
      <c r="E850" s="134"/>
      <c r="F850" s="135"/>
      <c r="G850" s="135"/>
      <c r="H850" s="134"/>
      <c r="I850" s="134"/>
      <c r="J850" s="135"/>
      <c r="K850" s="135"/>
      <c r="L850" s="136"/>
      <c r="M850" s="136"/>
      <c r="N850" s="136"/>
      <c r="O850" s="136"/>
      <c r="P850" s="136"/>
      <c r="Q850" s="136"/>
      <c r="R850" s="136"/>
      <c r="S850" s="136"/>
      <c r="T850" s="136"/>
      <c r="U850" s="136"/>
      <c r="V850" s="136"/>
      <c r="W850" s="136"/>
      <c r="X850" s="136"/>
      <c r="Y850" s="136"/>
      <c r="Z850" s="136"/>
    </row>
    <row r="851">
      <c r="A851" s="134"/>
      <c r="B851" s="134"/>
      <c r="C851" s="134"/>
      <c r="D851" s="134"/>
      <c r="E851" s="134"/>
      <c r="F851" s="135"/>
      <c r="G851" s="135"/>
      <c r="H851" s="134"/>
      <c r="I851" s="134"/>
      <c r="J851" s="135"/>
      <c r="K851" s="135"/>
      <c r="L851" s="136"/>
      <c r="M851" s="136"/>
      <c r="N851" s="136"/>
      <c r="O851" s="136"/>
      <c r="P851" s="136"/>
      <c r="Q851" s="136"/>
      <c r="R851" s="136"/>
      <c r="S851" s="136"/>
      <c r="T851" s="136"/>
      <c r="U851" s="136"/>
      <c r="V851" s="136"/>
      <c r="W851" s="136"/>
      <c r="X851" s="136"/>
      <c r="Y851" s="136"/>
      <c r="Z851" s="136"/>
    </row>
    <row r="852">
      <c r="A852" s="134"/>
      <c r="B852" s="134"/>
      <c r="C852" s="134"/>
      <c r="D852" s="134"/>
      <c r="E852" s="134"/>
      <c r="F852" s="135"/>
      <c r="G852" s="135"/>
      <c r="H852" s="134"/>
      <c r="I852" s="134"/>
      <c r="J852" s="135"/>
      <c r="K852" s="135"/>
      <c r="L852" s="136"/>
      <c r="M852" s="136"/>
      <c r="N852" s="136"/>
      <c r="O852" s="136"/>
      <c r="P852" s="136"/>
      <c r="Q852" s="136"/>
      <c r="R852" s="136"/>
      <c r="S852" s="136"/>
      <c r="T852" s="136"/>
      <c r="U852" s="136"/>
      <c r="V852" s="136"/>
      <c r="W852" s="136"/>
      <c r="X852" s="136"/>
      <c r="Y852" s="136"/>
      <c r="Z852" s="136"/>
    </row>
    <row r="853">
      <c r="A853" s="134"/>
      <c r="B853" s="134"/>
      <c r="C853" s="134"/>
      <c r="D853" s="134"/>
      <c r="E853" s="134"/>
      <c r="F853" s="135"/>
      <c r="G853" s="135"/>
      <c r="H853" s="134"/>
      <c r="I853" s="134"/>
      <c r="J853" s="135"/>
      <c r="K853" s="135"/>
      <c r="L853" s="136"/>
      <c r="M853" s="136"/>
      <c r="N853" s="136"/>
      <c r="O853" s="136"/>
      <c r="P853" s="136"/>
      <c r="Q853" s="136"/>
      <c r="R853" s="136"/>
      <c r="S853" s="136"/>
      <c r="T853" s="136"/>
      <c r="U853" s="136"/>
      <c r="V853" s="136"/>
      <c r="W853" s="136"/>
      <c r="X853" s="136"/>
      <c r="Y853" s="136"/>
      <c r="Z853" s="136"/>
    </row>
    <row r="854">
      <c r="A854" s="134"/>
      <c r="B854" s="134"/>
      <c r="C854" s="134"/>
      <c r="D854" s="134"/>
      <c r="E854" s="134"/>
      <c r="F854" s="135"/>
      <c r="G854" s="135"/>
      <c r="H854" s="134"/>
      <c r="I854" s="134"/>
      <c r="J854" s="135"/>
      <c r="K854" s="135"/>
      <c r="L854" s="136"/>
      <c r="M854" s="136"/>
      <c r="N854" s="136"/>
      <c r="O854" s="136"/>
      <c r="P854" s="136"/>
      <c r="Q854" s="136"/>
      <c r="R854" s="136"/>
      <c r="S854" s="136"/>
      <c r="T854" s="136"/>
      <c r="U854" s="136"/>
      <c r="V854" s="136"/>
      <c r="W854" s="136"/>
      <c r="X854" s="136"/>
      <c r="Y854" s="136"/>
      <c r="Z854" s="136"/>
    </row>
    <row r="855">
      <c r="A855" s="134"/>
      <c r="B855" s="134"/>
      <c r="C855" s="134"/>
      <c r="D855" s="134"/>
      <c r="E855" s="134"/>
      <c r="F855" s="135"/>
      <c r="G855" s="135"/>
      <c r="H855" s="134"/>
      <c r="I855" s="134"/>
      <c r="J855" s="135"/>
      <c r="K855" s="135"/>
      <c r="L855" s="136"/>
      <c r="M855" s="136"/>
      <c r="N855" s="136"/>
      <c r="O855" s="136"/>
      <c r="P855" s="136"/>
      <c r="Q855" s="136"/>
      <c r="R855" s="136"/>
      <c r="S855" s="136"/>
      <c r="T855" s="136"/>
      <c r="U855" s="136"/>
      <c r="V855" s="136"/>
      <c r="W855" s="136"/>
      <c r="X855" s="136"/>
      <c r="Y855" s="136"/>
      <c r="Z855" s="136"/>
    </row>
    <row r="856">
      <c r="A856" s="134"/>
      <c r="B856" s="134"/>
      <c r="C856" s="134"/>
      <c r="D856" s="134"/>
      <c r="E856" s="134"/>
      <c r="F856" s="135"/>
      <c r="G856" s="135"/>
      <c r="H856" s="134"/>
      <c r="I856" s="134"/>
      <c r="J856" s="135"/>
      <c r="K856" s="135"/>
      <c r="L856" s="136"/>
      <c r="M856" s="136"/>
      <c r="N856" s="136"/>
      <c r="O856" s="136"/>
      <c r="P856" s="136"/>
      <c r="Q856" s="136"/>
      <c r="R856" s="136"/>
      <c r="S856" s="136"/>
      <c r="T856" s="136"/>
      <c r="U856" s="136"/>
      <c r="V856" s="136"/>
      <c r="W856" s="136"/>
      <c r="X856" s="136"/>
      <c r="Y856" s="136"/>
      <c r="Z856" s="136"/>
    </row>
    <row r="857">
      <c r="A857" s="134"/>
      <c r="B857" s="134"/>
      <c r="C857" s="134"/>
      <c r="D857" s="134"/>
      <c r="E857" s="134"/>
      <c r="F857" s="135"/>
      <c r="G857" s="135"/>
      <c r="H857" s="134"/>
      <c r="I857" s="134"/>
      <c r="J857" s="135"/>
      <c r="K857" s="135"/>
      <c r="L857" s="136"/>
      <c r="M857" s="136"/>
      <c r="N857" s="136"/>
      <c r="O857" s="136"/>
      <c r="P857" s="136"/>
      <c r="Q857" s="136"/>
      <c r="R857" s="136"/>
      <c r="S857" s="136"/>
      <c r="T857" s="136"/>
      <c r="U857" s="136"/>
      <c r="V857" s="136"/>
      <c r="W857" s="136"/>
      <c r="X857" s="136"/>
      <c r="Y857" s="136"/>
      <c r="Z857" s="136"/>
    </row>
    <row r="858">
      <c r="A858" s="134"/>
      <c r="B858" s="134"/>
      <c r="C858" s="134"/>
      <c r="D858" s="134"/>
      <c r="E858" s="134"/>
      <c r="F858" s="135"/>
      <c r="G858" s="135"/>
      <c r="H858" s="134"/>
      <c r="I858" s="134"/>
      <c r="J858" s="135"/>
      <c r="K858" s="135"/>
      <c r="L858" s="136"/>
      <c r="M858" s="136"/>
      <c r="N858" s="136"/>
      <c r="O858" s="136"/>
      <c r="P858" s="136"/>
      <c r="Q858" s="136"/>
      <c r="R858" s="136"/>
      <c r="S858" s="136"/>
      <c r="T858" s="136"/>
      <c r="U858" s="136"/>
      <c r="V858" s="136"/>
      <c r="W858" s="136"/>
      <c r="X858" s="136"/>
      <c r="Y858" s="136"/>
      <c r="Z858" s="136"/>
    </row>
    <row r="859">
      <c r="A859" s="134"/>
      <c r="B859" s="134"/>
      <c r="C859" s="134"/>
      <c r="D859" s="134"/>
      <c r="E859" s="134"/>
      <c r="F859" s="135"/>
      <c r="G859" s="135"/>
      <c r="H859" s="134"/>
      <c r="I859" s="134"/>
      <c r="J859" s="135"/>
      <c r="K859" s="135"/>
      <c r="L859" s="136"/>
      <c r="M859" s="136"/>
      <c r="N859" s="136"/>
      <c r="O859" s="136"/>
      <c r="P859" s="136"/>
      <c r="Q859" s="136"/>
      <c r="R859" s="136"/>
      <c r="S859" s="136"/>
      <c r="T859" s="136"/>
      <c r="U859" s="136"/>
      <c r="V859" s="136"/>
      <c r="W859" s="136"/>
      <c r="X859" s="136"/>
      <c r="Y859" s="136"/>
      <c r="Z859" s="136"/>
    </row>
    <row r="860">
      <c r="A860" s="134"/>
      <c r="B860" s="134"/>
      <c r="C860" s="134"/>
      <c r="D860" s="134"/>
      <c r="E860" s="134"/>
      <c r="F860" s="135"/>
      <c r="G860" s="135"/>
      <c r="H860" s="134"/>
      <c r="I860" s="134"/>
      <c r="J860" s="135"/>
      <c r="K860" s="135"/>
      <c r="L860" s="136"/>
      <c r="M860" s="136"/>
      <c r="N860" s="136"/>
      <c r="O860" s="136"/>
      <c r="P860" s="136"/>
      <c r="Q860" s="136"/>
      <c r="R860" s="136"/>
      <c r="S860" s="136"/>
      <c r="T860" s="136"/>
      <c r="U860" s="136"/>
      <c r="V860" s="136"/>
      <c r="W860" s="136"/>
      <c r="X860" s="136"/>
      <c r="Y860" s="136"/>
      <c r="Z860" s="136"/>
    </row>
    <row r="861">
      <c r="A861" s="134"/>
      <c r="B861" s="134"/>
      <c r="C861" s="134"/>
      <c r="D861" s="134"/>
      <c r="E861" s="134"/>
      <c r="F861" s="135"/>
      <c r="G861" s="135"/>
      <c r="H861" s="134"/>
      <c r="I861" s="134"/>
      <c r="J861" s="135"/>
      <c r="K861" s="135"/>
      <c r="L861" s="136"/>
      <c r="M861" s="136"/>
      <c r="N861" s="136"/>
      <c r="O861" s="136"/>
      <c r="P861" s="136"/>
      <c r="Q861" s="136"/>
      <c r="R861" s="136"/>
      <c r="S861" s="136"/>
      <c r="T861" s="136"/>
      <c r="U861" s="136"/>
      <c r="V861" s="136"/>
      <c r="W861" s="136"/>
      <c r="X861" s="136"/>
      <c r="Y861" s="136"/>
      <c r="Z861" s="136"/>
    </row>
    <row r="862">
      <c r="A862" s="134"/>
      <c r="B862" s="134"/>
      <c r="C862" s="134"/>
      <c r="D862" s="134"/>
      <c r="E862" s="134"/>
      <c r="F862" s="135"/>
      <c r="G862" s="135"/>
      <c r="H862" s="134"/>
      <c r="I862" s="134"/>
      <c r="J862" s="135"/>
      <c r="K862" s="135"/>
      <c r="L862" s="136"/>
      <c r="M862" s="136"/>
      <c r="N862" s="136"/>
      <c r="O862" s="136"/>
      <c r="P862" s="136"/>
      <c r="Q862" s="136"/>
      <c r="R862" s="136"/>
      <c r="S862" s="136"/>
      <c r="T862" s="136"/>
      <c r="U862" s="136"/>
      <c r="V862" s="136"/>
      <c r="W862" s="136"/>
      <c r="X862" s="136"/>
      <c r="Y862" s="136"/>
      <c r="Z862" s="136"/>
    </row>
    <row r="863">
      <c r="A863" s="134"/>
      <c r="B863" s="134"/>
      <c r="C863" s="134"/>
      <c r="D863" s="134"/>
      <c r="E863" s="134"/>
      <c r="F863" s="135"/>
      <c r="G863" s="135"/>
      <c r="H863" s="134"/>
      <c r="I863" s="134"/>
      <c r="J863" s="135"/>
      <c r="K863" s="135"/>
      <c r="L863" s="136"/>
      <c r="M863" s="136"/>
      <c r="N863" s="136"/>
      <c r="O863" s="136"/>
      <c r="P863" s="136"/>
      <c r="Q863" s="136"/>
      <c r="R863" s="136"/>
      <c r="S863" s="136"/>
      <c r="T863" s="136"/>
      <c r="U863" s="136"/>
      <c r="V863" s="136"/>
      <c r="W863" s="136"/>
      <c r="X863" s="136"/>
      <c r="Y863" s="136"/>
      <c r="Z863" s="136"/>
    </row>
    <row r="864">
      <c r="A864" s="134"/>
      <c r="B864" s="134"/>
      <c r="C864" s="134"/>
      <c r="D864" s="134"/>
      <c r="E864" s="134"/>
      <c r="F864" s="135"/>
      <c r="G864" s="135"/>
      <c r="H864" s="134"/>
      <c r="I864" s="134"/>
      <c r="J864" s="135"/>
      <c r="K864" s="135"/>
      <c r="L864" s="136"/>
      <c r="M864" s="136"/>
      <c r="N864" s="136"/>
      <c r="O864" s="136"/>
      <c r="P864" s="136"/>
      <c r="Q864" s="136"/>
      <c r="R864" s="136"/>
      <c r="S864" s="136"/>
      <c r="T864" s="136"/>
      <c r="U864" s="136"/>
      <c r="V864" s="136"/>
      <c r="W864" s="136"/>
      <c r="X864" s="136"/>
      <c r="Y864" s="136"/>
      <c r="Z864" s="136"/>
    </row>
    <row r="865">
      <c r="A865" s="134"/>
      <c r="B865" s="134"/>
      <c r="C865" s="134"/>
      <c r="D865" s="134"/>
      <c r="E865" s="134"/>
      <c r="F865" s="135"/>
      <c r="G865" s="135"/>
      <c r="H865" s="134"/>
      <c r="I865" s="134"/>
      <c r="J865" s="135"/>
      <c r="K865" s="135"/>
      <c r="L865" s="136"/>
      <c r="M865" s="136"/>
      <c r="N865" s="136"/>
      <c r="O865" s="136"/>
      <c r="P865" s="136"/>
      <c r="Q865" s="136"/>
      <c r="R865" s="136"/>
      <c r="S865" s="136"/>
      <c r="T865" s="136"/>
      <c r="U865" s="136"/>
      <c r="V865" s="136"/>
      <c r="W865" s="136"/>
      <c r="X865" s="136"/>
      <c r="Y865" s="136"/>
      <c r="Z865" s="136"/>
    </row>
    <row r="866">
      <c r="A866" s="134"/>
      <c r="B866" s="134"/>
      <c r="C866" s="134"/>
      <c r="D866" s="134"/>
      <c r="E866" s="134"/>
      <c r="F866" s="135"/>
      <c r="G866" s="135"/>
      <c r="H866" s="134"/>
      <c r="I866" s="134"/>
      <c r="J866" s="135"/>
      <c r="K866" s="135"/>
      <c r="L866" s="136"/>
      <c r="M866" s="136"/>
      <c r="N866" s="136"/>
      <c r="O866" s="136"/>
      <c r="P866" s="136"/>
      <c r="Q866" s="136"/>
      <c r="R866" s="136"/>
      <c r="S866" s="136"/>
      <c r="T866" s="136"/>
      <c r="U866" s="136"/>
      <c r="V866" s="136"/>
      <c r="W866" s="136"/>
      <c r="X866" s="136"/>
      <c r="Y866" s="136"/>
      <c r="Z866" s="136"/>
    </row>
    <row r="867">
      <c r="A867" s="134"/>
      <c r="B867" s="134"/>
      <c r="C867" s="134"/>
      <c r="D867" s="134"/>
      <c r="E867" s="134"/>
      <c r="F867" s="135"/>
      <c r="G867" s="135"/>
      <c r="H867" s="134"/>
      <c r="I867" s="134"/>
      <c r="J867" s="135"/>
      <c r="K867" s="135"/>
      <c r="L867" s="136"/>
      <c r="M867" s="136"/>
      <c r="N867" s="136"/>
      <c r="O867" s="136"/>
      <c r="P867" s="136"/>
      <c r="Q867" s="136"/>
      <c r="R867" s="136"/>
      <c r="S867" s="136"/>
      <c r="T867" s="136"/>
      <c r="U867" s="136"/>
      <c r="V867" s="136"/>
      <c r="W867" s="136"/>
      <c r="X867" s="136"/>
      <c r="Y867" s="136"/>
      <c r="Z867" s="136"/>
    </row>
    <row r="868">
      <c r="A868" s="134"/>
      <c r="B868" s="134"/>
      <c r="C868" s="134"/>
      <c r="D868" s="134"/>
      <c r="E868" s="134"/>
      <c r="F868" s="135"/>
      <c r="G868" s="135"/>
      <c r="H868" s="134"/>
      <c r="I868" s="134"/>
      <c r="J868" s="135"/>
      <c r="K868" s="135"/>
      <c r="L868" s="136"/>
      <c r="M868" s="136"/>
      <c r="N868" s="136"/>
      <c r="O868" s="136"/>
      <c r="P868" s="136"/>
      <c r="Q868" s="136"/>
      <c r="R868" s="136"/>
      <c r="S868" s="136"/>
      <c r="T868" s="136"/>
      <c r="U868" s="136"/>
      <c r="V868" s="136"/>
      <c r="W868" s="136"/>
      <c r="X868" s="136"/>
      <c r="Y868" s="136"/>
      <c r="Z868" s="136"/>
    </row>
    <row r="869">
      <c r="A869" s="134"/>
      <c r="B869" s="134"/>
      <c r="C869" s="134"/>
      <c r="D869" s="134"/>
      <c r="E869" s="134"/>
      <c r="F869" s="135"/>
      <c r="G869" s="135"/>
      <c r="H869" s="134"/>
      <c r="I869" s="134"/>
      <c r="J869" s="135"/>
      <c r="K869" s="135"/>
      <c r="L869" s="136"/>
      <c r="M869" s="136"/>
      <c r="N869" s="136"/>
      <c r="O869" s="136"/>
      <c r="P869" s="136"/>
      <c r="Q869" s="136"/>
      <c r="R869" s="136"/>
      <c r="S869" s="136"/>
      <c r="T869" s="136"/>
      <c r="U869" s="136"/>
      <c r="V869" s="136"/>
      <c r="W869" s="136"/>
      <c r="X869" s="136"/>
      <c r="Y869" s="136"/>
      <c r="Z869" s="136"/>
    </row>
    <row r="870">
      <c r="A870" s="134"/>
      <c r="B870" s="134"/>
      <c r="C870" s="134"/>
      <c r="D870" s="134"/>
      <c r="E870" s="134"/>
      <c r="F870" s="135"/>
      <c r="G870" s="135"/>
      <c r="H870" s="134"/>
      <c r="I870" s="134"/>
      <c r="J870" s="135"/>
      <c r="K870" s="135"/>
      <c r="L870" s="136"/>
      <c r="M870" s="136"/>
      <c r="N870" s="136"/>
      <c r="O870" s="136"/>
      <c r="P870" s="136"/>
      <c r="Q870" s="136"/>
      <c r="R870" s="136"/>
      <c r="S870" s="136"/>
      <c r="T870" s="136"/>
      <c r="U870" s="136"/>
      <c r="V870" s="136"/>
      <c r="W870" s="136"/>
      <c r="X870" s="136"/>
      <c r="Y870" s="136"/>
      <c r="Z870" s="136"/>
    </row>
    <row r="871">
      <c r="A871" s="134"/>
      <c r="B871" s="134"/>
      <c r="C871" s="134"/>
      <c r="D871" s="134"/>
      <c r="E871" s="134"/>
      <c r="F871" s="135"/>
      <c r="G871" s="135"/>
      <c r="H871" s="134"/>
      <c r="I871" s="134"/>
      <c r="J871" s="135"/>
      <c r="K871" s="135"/>
      <c r="L871" s="136"/>
      <c r="M871" s="136"/>
      <c r="N871" s="136"/>
      <c r="O871" s="136"/>
      <c r="P871" s="136"/>
      <c r="Q871" s="136"/>
      <c r="R871" s="136"/>
      <c r="S871" s="136"/>
      <c r="T871" s="136"/>
      <c r="U871" s="136"/>
      <c r="V871" s="136"/>
      <c r="W871" s="136"/>
      <c r="X871" s="136"/>
      <c r="Y871" s="136"/>
      <c r="Z871" s="136"/>
    </row>
    <row r="872">
      <c r="A872" s="134"/>
      <c r="B872" s="134"/>
      <c r="C872" s="134"/>
      <c r="D872" s="134"/>
      <c r="E872" s="134"/>
      <c r="F872" s="135"/>
      <c r="G872" s="135"/>
      <c r="H872" s="134"/>
      <c r="I872" s="134"/>
      <c r="J872" s="135"/>
      <c r="K872" s="135"/>
      <c r="L872" s="136"/>
      <c r="M872" s="136"/>
      <c r="N872" s="136"/>
      <c r="O872" s="136"/>
      <c r="P872" s="136"/>
      <c r="Q872" s="136"/>
      <c r="R872" s="136"/>
      <c r="S872" s="136"/>
      <c r="T872" s="136"/>
      <c r="U872" s="136"/>
      <c r="V872" s="136"/>
      <c r="W872" s="136"/>
      <c r="X872" s="136"/>
      <c r="Y872" s="136"/>
      <c r="Z872" s="136"/>
    </row>
    <row r="873">
      <c r="A873" s="134"/>
      <c r="B873" s="134"/>
      <c r="C873" s="134"/>
      <c r="D873" s="134"/>
      <c r="E873" s="134"/>
      <c r="F873" s="135"/>
      <c r="G873" s="135"/>
      <c r="H873" s="134"/>
      <c r="I873" s="134"/>
      <c r="J873" s="135"/>
      <c r="K873" s="135"/>
      <c r="L873" s="136"/>
      <c r="M873" s="136"/>
      <c r="N873" s="136"/>
      <c r="O873" s="136"/>
      <c r="P873" s="136"/>
      <c r="Q873" s="136"/>
      <c r="R873" s="136"/>
      <c r="S873" s="136"/>
      <c r="T873" s="136"/>
      <c r="U873" s="136"/>
      <c r="V873" s="136"/>
      <c r="W873" s="136"/>
      <c r="X873" s="136"/>
      <c r="Y873" s="136"/>
      <c r="Z873" s="136"/>
    </row>
    <row r="874">
      <c r="A874" s="134"/>
      <c r="B874" s="134"/>
      <c r="C874" s="134"/>
      <c r="D874" s="134"/>
      <c r="E874" s="134"/>
      <c r="F874" s="135"/>
      <c r="G874" s="135"/>
      <c r="H874" s="134"/>
      <c r="I874" s="134"/>
      <c r="J874" s="135"/>
      <c r="K874" s="135"/>
      <c r="L874" s="136"/>
      <c r="M874" s="136"/>
      <c r="N874" s="136"/>
      <c r="O874" s="136"/>
      <c r="P874" s="136"/>
      <c r="Q874" s="136"/>
      <c r="R874" s="136"/>
      <c r="S874" s="136"/>
      <c r="T874" s="136"/>
      <c r="U874" s="136"/>
      <c r="V874" s="136"/>
      <c r="W874" s="136"/>
      <c r="X874" s="136"/>
      <c r="Y874" s="136"/>
      <c r="Z874" s="136"/>
    </row>
    <row r="875">
      <c r="A875" s="134"/>
      <c r="B875" s="134"/>
      <c r="C875" s="134"/>
      <c r="D875" s="134"/>
      <c r="E875" s="134"/>
      <c r="F875" s="135"/>
      <c r="G875" s="135"/>
      <c r="H875" s="134"/>
      <c r="I875" s="134"/>
      <c r="J875" s="135"/>
      <c r="K875" s="135"/>
      <c r="L875" s="136"/>
      <c r="M875" s="136"/>
      <c r="N875" s="136"/>
      <c r="O875" s="136"/>
      <c r="P875" s="136"/>
      <c r="Q875" s="136"/>
      <c r="R875" s="136"/>
      <c r="S875" s="136"/>
      <c r="T875" s="136"/>
      <c r="U875" s="136"/>
      <c r="V875" s="136"/>
      <c r="W875" s="136"/>
      <c r="X875" s="136"/>
      <c r="Y875" s="136"/>
      <c r="Z875" s="136"/>
    </row>
    <row r="876">
      <c r="A876" s="134"/>
      <c r="B876" s="134"/>
      <c r="C876" s="134"/>
      <c r="D876" s="134"/>
      <c r="E876" s="134"/>
      <c r="F876" s="135"/>
      <c r="G876" s="135"/>
      <c r="H876" s="134"/>
      <c r="I876" s="134"/>
      <c r="J876" s="135"/>
      <c r="K876" s="135"/>
      <c r="L876" s="136"/>
      <c r="M876" s="136"/>
      <c r="N876" s="136"/>
      <c r="O876" s="136"/>
      <c r="P876" s="136"/>
      <c r="Q876" s="136"/>
      <c r="R876" s="136"/>
      <c r="S876" s="136"/>
      <c r="T876" s="136"/>
      <c r="U876" s="136"/>
      <c r="V876" s="136"/>
      <c r="W876" s="136"/>
      <c r="X876" s="136"/>
      <c r="Y876" s="136"/>
      <c r="Z876" s="136"/>
    </row>
    <row r="877">
      <c r="A877" s="134"/>
      <c r="B877" s="134"/>
      <c r="C877" s="134"/>
      <c r="D877" s="134"/>
      <c r="E877" s="134"/>
      <c r="F877" s="135"/>
      <c r="G877" s="135"/>
      <c r="H877" s="134"/>
      <c r="I877" s="134"/>
      <c r="J877" s="135"/>
      <c r="K877" s="135"/>
      <c r="L877" s="136"/>
      <c r="M877" s="136"/>
      <c r="N877" s="136"/>
      <c r="O877" s="136"/>
      <c r="P877" s="136"/>
      <c r="Q877" s="136"/>
      <c r="R877" s="136"/>
      <c r="S877" s="136"/>
      <c r="T877" s="136"/>
      <c r="U877" s="136"/>
      <c r="V877" s="136"/>
      <c r="W877" s="136"/>
      <c r="X877" s="136"/>
      <c r="Y877" s="136"/>
      <c r="Z877" s="136"/>
    </row>
    <row r="878">
      <c r="A878" s="134"/>
      <c r="B878" s="134"/>
      <c r="C878" s="134"/>
      <c r="D878" s="134"/>
      <c r="E878" s="134"/>
      <c r="F878" s="135"/>
      <c r="G878" s="135"/>
      <c r="H878" s="134"/>
      <c r="I878" s="134"/>
      <c r="J878" s="135"/>
      <c r="K878" s="135"/>
      <c r="L878" s="136"/>
      <c r="M878" s="136"/>
      <c r="N878" s="136"/>
      <c r="O878" s="136"/>
      <c r="P878" s="136"/>
      <c r="Q878" s="136"/>
      <c r="R878" s="136"/>
      <c r="S878" s="136"/>
      <c r="T878" s="136"/>
      <c r="U878" s="136"/>
      <c r="V878" s="136"/>
      <c r="W878" s="136"/>
      <c r="X878" s="136"/>
      <c r="Y878" s="136"/>
      <c r="Z878" s="136"/>
    </row>
    <row r="879">
      <c r="A879" s="134"/>
      <c r="B879" s="134"/>
      <c r="C879" s="134"/>
      <c r="D879" s="134"/>
      <c r="E879" s="134"/>
      <c r="F879" s="135"/>
      <c r="G879" s="135"/>
      <c r="H879" s="134"/>
      <c r="I879" s="134"/>
      <c r="J879" s="135"/>
      <c r="K879" s="135"/>
      <c r="L879" s="136"/>
      <c r="M879" s="136"/>
      <c r="N879" s="136"/>
      <c r="O879" s="136"/>
      <c r="P879" s="136"/>
      <c r="Q879" s="136"/>
      <c r="R879" s="136"/>
      <c r="S879" s="136"/>
      <c r="T879" s="136"/>
      <c r="U879" s="136"/>
      <c r="V879" s="136"/>
      <c r="W879" s="136"/>
      <c r="X879" s="136"/>
      <c r="Y879" s="136"/>
      <c r="Z879" s="136"/>
    </row>
    <row r="880">
      <c r="A880" s="134"/>
      <c r="B880" s="134"/>
      <c r="C880" s="134"/>
      <c r="D880" s="134"/>
      <c r="E880" s="134"/>
      <c r="F880" s="135"/>
      <c r="G880" s="135"/>
      <c r="H880" s="134"/>
      <c r="I880" s="134"/>
      <c r="J880" s="135"/>
      <c r="K880" s="135"/>
      <c r="L880" s="136"/>
      <c r="M880" s="136"/>
      <c r="N880" s="136"/>
      <c r="O880" s="136"/>
      <c r="P880" s="136"/>
      <c r="Q880" s="136"/>
      <c r="R880" s="136"/>
      <c r="S880" s="136"/>
      <c r="T880" s="136"/>
      <c r="U880" s="136"/>
      <c r="V880" s="136"/>
      <c r="W880" s="136"/>
      <c r="X880" s="136"/>
      <c r="Y880" s="136"/>
      <c r="Z880" s="136"/>
    </row>
    <row r="881">
      <c r="A881" s="134"/>
      <c r="B881" s="134"/>
      <c r="C881" s="134"/>
      <c r="D881" s="134"/>
      <c r="E881" s="134"/>
      <c r="F881" s="135"/>
      <c r="G881" s="135"/>
      <c r="H881" s="134"/>
      <c r="I881" s="134"/>
      <c r="J881" s="135"/>
      <c r="K881" s="135"/>
      <c r="L881" s="136"/>
      <c r="M881" s="136"/>
      <c r="N881" s="136"/>
      <c r="O881" s="136"/>
      <c r="P881" s="136"/>
      <c r="Q881" s="136"/>
      <c r="R881" s="136"/>
      <c r="S881" s="136"/>
      <c r="T881" s="136"/>
      <c r="U881" s="136"/>
      <c r="V881" s="136"/>
      <c r="W881" s="136"/>
      <c r="X881" s="136"/>
      <c r="Y881" s="136"/>
      <c r="Z881" s="136"/>
    </row>
    <row r="882">
      <c r="A882" s="134"/>
      <c r="B882" s="134"/>
      <c r="C882" s="134"/>
      <c r="D882" s="134"/>
      <c r="E882" s="134"/>
      <c r="F882" s="135"/>
      <c r="G882" s="135"/>
      <c r="H882" s="134"/>
      <c r="I882" s="134"/>
      <c r="J882" s="135"/>
      <c r="K882" s="135"/>
      <c r="L882" s="136"/>
      <c r="M882" s="136"/>
      <c r="N882" s="136"/>
      <c r="O882" s="136"/>
      <c r="P882" s="136"/>
      <c r="Q882" s="136"/>
      <c r="R882" s="136"/>
      <c r="S882" s="136"/>
      <c r="T882" s="136"/>
      <c r="U882" s="136"/>
      <c r="V882" s="136"/>
      <c r="W882" s="136"/>
      <c r="X882" s="136"/>
      <c r="Y882" s="136"/>
      <c r="Z882" s="136"/>
    </row>
    <row r="883">
      <c r="A883" s="134"/>
      <c r="B883" s="134"/>
      <c r="C883" s="134"/>
      <c r="D883" s="134"/>
      <c r="E883" s="134"/>
      <c r="F883" s="135"/>
      <c r="G883" s="135"/>
      <c r="H883" s="134"/>
      <c r="I883" s="134"/>
      <c r="J883" s="135"/>
      <c r="K883" s="135"/>
      <c r="L883" s="136"/>
      <c r="M883" s="136"/>
      <c r="N883" s="136"/>
      <c r="O883" s="136"/>
      <c r="P883" s="136"/>
      <c r="Q883" s="136"/>
      <c r="R883" s="136"/>
      <c r="S883" s="136"/>
      <c r="T883" s="136"/>
      <c r="U883" s="136"/>
      <c r="V883" s="136"/>
      <c r="W883" s="136"/>
      <c r="X883" s="136"/>
      <c r="Y883" s="136"/>
      <c r="Z883" s="136"/>
    </row>
    <row r="884">
      <c r="A884" s="134"/>
      <c r="B884" s="134"/>
      <c r="C884" s="134"/>
      <c r="D884" s="134"/>
      <c r="E884" s="134"/>
      <c r="F884" s="135"/>
      <c r="G884" s="135"/>
      <c r="H884" s="134"/>
      <c r="I884" s="134"/>
      <c r="J884" s="135"/>
      <c r="K884" s="135"/>
      <c r="L884" s="136"/>
      <c r="M884" s="136"/>
      <c r="N884" s="136"/>
      <c r="O884" s="136"/>
      <c r="P884" s="136"/>
      <c r="Q884" s="136"/>
      <c r="R884" s="136"/>
      <c r="S884" s="136"/>
      <c r="T884" s="136"/>
      <c r="U884" s="136"/>
      <c r="V884" s="136"/>
      <c r="W884" s="136"/>
      <c r="X884" s="136"/>
      <c r="Y884" s="136"/>
      <c r="Z884" s="136"/>
    </row>
    <row r="885">
      <c r="A885" s="134"/>
      <c r="B885" s="134"/>
      <c r="C885" s="134"/>
      <c r="D885" s="134"/>
      <c r="E885" s="134"/>
      <c r="F885" s="135"/>
      <c r="G885" s="135"/>
      <c r="H885" s="134"/>
      <c r="I885" s="134"/>
      <c r="J885" s="135"/>
      <c r="K885" s="135"/>
      <c r="L885" s="136"/>
      <c r="M885" s="136"/>
      <c r="N885" s="136"/>
      <c r="O885" s="136"/>
      <c r="P885" s="136"/>
      <c r="Q885" s="136"/>
      <c r="R885" s="136"/>
      <c r="S885" s="136"/>
      <c r="T885" s="136"/>
      <c r="U885" s="136"/>
      <c r="V885" s="136"/>
      <c r="W885" s="136"/>
      <c r="X885" s="136"/>
      <c r="Y885" s="136"/>
      <c r="Z885" s="136"/>
    </row>
    <row r="886">
      <c r="A886" s="134"/>
      <c r="B886" s="134"/>
      <c r="C886" s="134"/>
      <c r="D886" s="134"/>
      <c r="E886" s="134"/>
      <c r="F886" s="135"/>
      <c r="G886" s="135"/>
      <c r="H886" s="134"/>
      <c r="I886" s="134"/>
      <c r="J886" s="135"/>
      <c r="K886" s="135"/>
      <c r="L886" s="136"/>
      <c r="M886" s="136"/>
      <c r="N886" s="136"/>
      <c r="O886" s="136"/>
      <c r="P886" s="136"/>
      <c r="Q886" s="136"/>
      <c r="R886" s="136"/>
      <c r="S886" s="136"/>
      <c r="T886" s="136"/>
      <c r="U886" s="136"/>
      <c r="V886" s="136"/>
      <c r="W886" s="136"/>
      <c r="X886" s="136"/>
      <c r="Y886" s="136"/>
      <c r="Z886" s="136"/>
    </row>
    <row r="887">
      <c r="A887" s="134"/>
      <c r="B887" s="134"/>
      <c r="C887" s="134"/>
      <c r="D887" s="134"/>
      <c r="E887" s="134"/>
      <c r="F887" s="135"/>
      <c r="G887" s="135"/>
      <c r="H887" s="134"/>
      <c r="I887" s="134"/>
      <c r="J887" s="135"/>
      <c r="K887" s="135"/>
      <c r="L887" s="136"/>
      <c r="M887" s="136"/>
      <c r="N887" s="136"/>
      <c r="O887" s="136"/>
      <c r="P887" s="136"/>
      <c r="Q887" s="136"/>
      <c r="R887" s="136"/>
      <c r="S887" s="136"/>
      <c r="T887" s="136"/>
      <c r="U887" s="136"/>
      <c r="V887" s="136"/>
      <c r="W887" s="136"/>
      <c r="X887" s="136"/>
      <c r="Y887" s="136"/>
      <c r="Z887" s="136"/>
    </row>
    <row r="888">
      <c r="A888" s="134"/>
      <c r="B888" s="134"/>
      <c r="C888" s="134"/>
      <c r="D888" s="134"/>
      <c r="E888" s="134"/>
      <c r="F888" s="135"/>
      <c r="G888" s="135"/>
      <c r="H888" s="134"/>
      <c r="I888" s="134"/>
      <c r="J888" s="135"/>
      <c r="K888" s="135"/>
      <c r="L888" s="136"/>
      <c r="M888" s="136"/>
      <c r="N888" s="136"/>
      <c r="O888" s="136"/>
      <c r="P888" s="136"/>
      <c r="Q888" s="136"/>
      <c r="R888" s="136"/>
      <c r="S888" s="136"/>
      <c r="T888" s="136"/>
      <c r="U888" s="136"/>
      <c r="V888" s="136"/>
      <c r="W888" s="136"/>
      <c r="X888" s="136"/>
      <c r="Y888" s="136"/>
      <c r="Z888" s="136"/>
    </row>
    <row r="889">
      <c r="A889" s="134"/>
      <c r="B889" s="134"/>
      <c r="C889" s="134"/>
      <c r="D889" s="134"/>
      <c r="E889" s="134"/>
      <c r="F889" s="135"/>
      <c r="G889" s="135"/>
      <c r="H889" s="134"/>
      <c r="I889" s="134"/>
      <c r="J889" s="135"/>
      <c r="K889" s="135"/>
      <c r="L889" s="136"/>
      <c r="M889" s="136"/>
      <c r="N889" s="136"/>
      <c r="O889" s="136"/>
      <c r="P889" s="136"/>
      <c r="Q889" s="136"/>
      <c r="R889" s="136"/>
      <c r="S889" s="136"/>
      <c r="T889" s="136"/>
      <c r="U889" s="136"/>
      <c r="V889" s="136"/>
      <c r="W889" s="136"/>
      <c r="X889" s="136"/>
      <c r="Y889" s="136"/>
      <c r="Z889" s="136"/>
    </row>
    <row r="890">
      <c r="A890" s="134"/>
      <c r="B890" s="134"/>
      <c r="C890" s="134"/>
      <c r="D890" s="134"/>
      <c r="E890" s="134"/>
      <c r="F890" s="135"/>
      <c r="G890" s="135"/>
      <c r="H890" s="134"/>
      <c r="I890" s="134"/>
      <c r="J890" s="135"/>
      <c r="K890" s="135"/>
      <c r="L890" s="136"/>
      <c r="M890" s="136"/>
      <c r="N890" s="136"/>
      <c r="O890" s="136"/>
      <c r="P890" s="136"/>
      <c r="Q890" s="136"/>
      <c r="R890" s="136"/>
      <c r="S890" s="136"/>
      <c r="T890" s="136"/>
      <c r="U890" s="136"/>
      <c r="V890" s="136"/>
      <c r="W890" s="136"/>
      <c r="X890" s="136"/>
      <c r="Y890" s="136"/>
      <c r="Z890" s="136"/>
    </row>
    <row r="891">
      <c r="A891" s="134"/>
      <c r="B891" s="134"/>
      <c r="C891" s="134"/>
      <c r="D891" s="134"/>
      <c r="E891" s="134"/>
      <c r="F891" s="135"/>
      <c r="G891" s="135"/>
      <c r="H891" s="134"/>
      <c r="I891" s="134"/>
      <c r="J891" s="135"/>
      <c r="K891" s="135"/>
      <c r="L891" s="136"/>
      <c r="M891" s="136"/>
      <c r="N891" s="136"/>
      <c r="O891" s="136"/>
      <c r="P891" s="136"/>
      <c r="Q891" s="136"/>
      <c r="R891" s="136"/>
      <c r="S891" s="136"/>
      <c r="T891" s="136"/>
      <c r="U891" s="136"/>
      <c r="V891" s="136"/>
      <c r="W891" s="136"/>
      <c r="X891" s="136"/>
      <c r="Y891" s="136"/>
      <c r="Z891" s="136"/>
    </row>
    <row r="892">
      <c r="A892" s="134"/>
      <c r="B892" s="134"/>
      <c r="C892" s="134"/>
      <c r="D892" s="134"/>
      <c r="E892" s="134"/>
      <c r="F892" s="135"/>
      <c r="G892" s="135"/>
      <c r="H892" s="134"/>
      <c r="I892" s="134"/>
      <c r="J892" s="135"/>
      <c r="K892" s="135"/>
      <c r="L892" s="136"/>
      <c r="M892" s="136"/>
      <c r="N892" s="136"/>
      <c r="O892" s="136"/>
      <c r="P892" s="136"/>
      <c r="Q892" s="136"/>
      <c r="R892" s="136"/>
      <c r="S892" s="136"/>
      <c r="T892" s="136"/>
      <c r="U892" s="136"/>
      <c r="V892" s="136"/>
      <c r="W892" s="136"/>
      <c r="X892" s="136"/>
      <c r="Y892" s="136"/>
      <c r="Z892" s="136"/>
    </row>
    <row r="893">
      <c r="A893" s="134"/>
      <c r="B893" s="134"/>
      <c r="C893" s="134"/>
      <c r="D893" s="134"/>
      <c r="E893" s="134"/>
      <c r="F893" s="135"/>
      <c r="G893" s="135"/>
      <c r="H893" s="134"/>
      <c r="I893" s="134"/>
      <c r="J893" s="135"/>
      <c r="K893" s="135"/>
      <c r="L893" s="136"/>
      <c r="M893" s="136"/>
      <c r="N893" s="136"/>
      <c r="O893" s="136"/>
      <c r="P893" s="136"/>
      <c r="Q893" s="136"/>
      <c r="R893" s="136"/>
      <c r="S893" s="136"/>
      <c r="T893" s="136"/>
      <c r="U893" s="136"/>
      <c r="V893" s="136"/>
      <c r="W893" s="136"/>
      <c r="X893" s="136"/>
      <c r="Y893" s="136"/>
      <c r="Z893" s="136"/>
    </row>
    <row r="894">
      <c r="A894" s="134"/>
      <c r="B894" s="134"/>
      <c r="C894" s="134"/>
      <c r="D894" s="134"/>
      <c r="E894" s="134"/>
      <c r="F894" s="135"/>
      <c r="G894" s="135"/>
      <c r="H894" s="134"/>
      <c r="I894" s="134"/>
      <c r="J894" s="135"/>
      <c r="K894" s="135"/>
      <c r="L894" s="136"/>
      <c r="M894" s="136"/>
      <c r="N894" s="136"/>
      <c r="O894" s="136"/>
      <c r="P894" s="136"/>
      <c r="Q894" s="136"/>
      <c r="R894" s="136"/>
      <c r="S894" s="136"/>
      <c r="T894" s="136"/>
      <c r="U894" s="136"/>
      <c r="V894" s="136"/>
      <c r="W894" s="136"/>
      <c r="X894" s="136"/>
      <c r="Y894" s="136"/>
      <c r="Z894" s="136"/>
    </row>
    <row r="895">
      <c r="A895" s="134"/>
      <c r="B895" s="134"/>
      <c r="C895" s="134"/>
      <c r="D895" s="134"/>
      <c r="E895" s="134"/>
      <c r="F895" s="135"/>
      <c r="G895" s="135"/>
      <c r="H895" s="134"/>
      <c r="I895" s="134"/>
      <c r="J895" s="135"/>
      <c r="K895" s="135"/>
      <c r="L895" s="136"/>
      <c r="M895" s="136"/>
      <c r="N895" s="136"/>
      <c r="O895" s="136"/>
      <c r="P895" s="136"/>
      <c r="Q895" s="136"/>
      <c r="R895" s="136"/>
      <c r="S895" s="136"/>
      <c r="T895" s="136"/>
      <c r="U895" s="136"/>
      <c r="V895" s="136"/>
      <c r="W895" s="136"/>
      <c r="X895" s="136"/>
      <c r="Y895" s="136"/>
      <c r="Z895" s="136"/>
    </row>
    <row r="896">
      <c r="A896" s="134"/>
      <c r="B896" s="134"/>
      <c r="C896" s="134"/>
      <c r="D896" s="134"/>
      <c r="E896" s="134"/>
      <c r="F896" s="135"/>
      <c r="G896" s="135"/>
      <c r="H896" s="134"/>
      <c r="I896" s="134"/>
      <c r="J896" s="135"/>
      <c r="K896" s="135"/>
      <c r="L896" s="136"/>
      <c r="M896" s="136"/>
      <c r="N896" s="136"/>
      <c r="O896" s="136"/>
      <c r="P896" s="136"/>
      <c r="Q896" s="136"/>
      <c r="R896" s="136"/>
      <c r="S896" s="136"/>
      <c r="T896" s="136"/>
      <c r="U896" s="136"/>
      <c r="V896" s="136"/>
      <c r="W896" s="136"/>
      <c r="X896" s="136"/>
      <c r="Y896" s="136"/>
      <c r="Z896" s="136"/>
    </row>
    <row r="897">
      <c r="A897" s="134"/>
      <c r="B897" s="134"/>
      <c r="C897" s="134"/>
      <c r="D897" s="134"/>
      <c r="E897" s="134"/>
      <c r="F897" s="135"/>
      <c r="G897" s="135"/>
      <c r="H897" s="134"/>
      <c r="I897" s="134"/>
      <c r="J897" s="135"/>
      <c r="K897" s="135"/>
      <c r="L897" s="136"/>
      <c r="M897" s="136"/>
      <c r="N897" s="136"/>
      <c r="O897" s="136"/>
      <c r="P897" s="136"/>
      <c r="Q897" s="136"/>
      <c r="R897" s="136"/>
      <c r="S897" s="136"/>
      <c r="T897" s="136"/>
      <c r="U897" s="136"/>
      <c r="V897" s="136"/>
      <c r="W897" s="136"/>
      <c r="X897" s="136"/>
      <c r="Y897" s="136"/>
      <c r="Z897" s="136"/>
    </row>
    <row r="898">
      <c r="A898" s="134"/>
      <c r="B898" s="134"/>
      <c r="C898" s="134"/>
      <c r="D898" s="134"/>
      <c r="E898" s="134"/>
      <c r="F898" s="135"/>
      <c r="G898" s="135"/>
      <c r="H898" s="134"/>
      <c r="I898" s="134"/>
      <c r="J898" s="135"/>
      <c r="K898" s="135"/>
      <c r="L898" s="136"/>
      <c r="M898" s="136"/>
      <c r="N898" s="136"/>
      <c r="O898" s="136"/>
      <c r="P898" s="136"/>
      <c r="Q898" s="136"/>
      <c r="R898" s="136"/>
      <c r="S898" s="136"/>
      <c r="T898" s="136"/>
      <c r="U898" s="136"/>
      <c r="V898" s="136"/>
      <c r="W898" s="136"/>
      <c r="X898" s="136"/>
      <c r="Y898" s="136"/>
      <c r="Z898" s="136"/>
    </row>
    <row r="899">
      <c r="A899" s="134"/>
      <c r="B899" s="134"/>
      <c r="C899" s="134"/>
      <c r="D899" s="134"/>
      <c r="E899" s="134"/>
      <c r="F899" s="135"/>
      <c r="G899" s="135"/>
      <c r="H899" s="134"/>
      <c r="I899" s="134"/>
      <c r="J899" s="135"/>
      <c r="K899" s="135"/>
      <c r="L899" s="136"/>
      <c r="M899" s="136"/>
      <c r="N899" s="136"/>
      <c r="O899" s="136"/>
      <c r="P899" s="136"/>
      <c r="Q899" s="136"/>
      <c r="R899" s="136"/>
      <c r="S899" s="136"/>
      <c r="T899" s="136"/>
      <c r="U899" s="136"/>
      <c r="V899" s="136"/>
      <c r="W899" s="136"/>
      <c r="X899" s="136"/>
      <c r="Y899" s="136"/>
      <c r="Z899" s="136"/>
    </row>
    <row r="900">
      <c r="A900" s="134"/>
      <c r="B900" s="134"/>
      <c r="C900" s="134"/>
      <c r="D900" s="134"/>
      <c r="E900" s="134"/>
      <c r="F900" s="135"/>
      <c r="G900" s="135"/>
      <c r="H900" s="134"/>
      <c r="I900" s="134"/>
      <c r="J900" s="135"/>
      <c r="K900" s="135"/>
      <c r="L900" s="136"/>
      <c r="M900" s="136"/>
      <c r="N900" s="136"/>
      <c r="O900" s="136"/>
      <c r="P900" s="136"/>
      <c r="Q900" s="136"/>
      <c r="R900" s="136"/>
      <c r="S900" s="136"/>
      <c r="T900" s="136"/>
      <c r="U900" s="136"/>
      <c r="V900" s="136"/>
      <c r="W900" s="136"/>
      <c r="X900" s="136"/>
      <c r="Y900" s="136"/>
      <c r="Z900" s="136"/>
    </row>
    <row r="901">
      <c r="A901" s="134"/>
      <c r="B901" s="134"/>
      <c r="C901" s="134"/>
      <c r="D901" s="134"/>
      <c r="E901" s="134"/>
      <c r="F901" s="135"/>
      <c r="G901" s="135"/>
      <c r="H901" s="134"/>
      <c r="I901" s="134"/>
      <c r="J901" s="135"/>
      <c r="K901" s="135"/>
      <c r="L901" s="136"/>
      <c r="M901" s="136"/>
      <c r="N901" s="136"/>
      <c r="O901" s="136"/>
      <c r="P901" s="136"/>
      <c r="Q901" s="136"/>
      <c r="R901" s="136"/>
      <c r="S901" s="136"/>
      <c r="T901" s="136"/>
      <c r="U901" s="136"/>
      <c r="V901" s="136"/>
      <c r="W901" s="136"/>
      <c r="X901" s="136"/>
      <c r="Y901" s="136"/>
      <c r="Z901" s="136"/>
    </row>
    <row r="902">
      <c r="A902" s="134"/>
      <c r="B902" s="134"/>
      <c r="C902" s="134"/>
      <c r="D902" s="134"/>
      <c r="E902" s="134"/>
      <c r="F902" s="135"/>
      <c r="G902" s="135"/>
      <c r="H902" s="134"/>
      <c r="I902" s="134"/>
      <c r="J902" s="135"/>
      <c r="K902" s="135"/>
      <c r="L902" s="136"/>
      <c r="M902" s="136"/>
      <c r="N902" s="136"/>
      <c r="O902" s="136"/>
      <c r="P902" s="136"/>
      <c r="Q902" s="136"/>
      <c r="R902" s="136"/>
      <c r="S902" s="136"/>
      <c r="T902" s="136"/>
      <c r="U902" s="136"/>
      <c r="V902" s="136"/>
      <c r="W902" s="136"/>
      <c r="X902" s="136"/>
      <c r="Y902" s="136"/>
      <c r="Z902" s="136"/>
    </row>
    <row r="903">
      <c r="A903" s="134"/>
      <c r="B903" s="134"/>
      <c r="C903" s="134"/>
      <c r="D903" s="134"/>
      <c r="E903" s="134"/>
      <c r="F903" s="135"/>
      <c r="G903" s="135"/>
      <c r="H903" s="134"/>
      <c r="I903" s="134"/>
      <c r="J903" s="135"/>
      <c r="K903" s="135"/>
      <c r="L903" s="136"/>
      <c r="M903" s="136"/>
      <c r="N903" s="136"/>
      <c r="O903" s="136"/>
      <c r="P903" s="136"/>
      <c r="Q903" s="136"/>
      <c r="R903" s="136"/>
      <c r="S903" s="136"/>
      <c r="T903" s="136"/>
      <c r="U903" s="136"/>
      <c r="V903" s="136"/>
      <c r="W903" s="136"/>
      <c r="X903" s="136"/>
      <c r="Y903" s="136"/>
      <c r="Z903" s="136"/>
    </row>
    <row r="904">
      <c r="A904" s="134"/>
      <c r="B904" s="134"/>
      <c r="C904" s="134"/>
      <c r="D904" s="134"/>
      <c r="E904" s="134"/>
      <c r="F904" s="135"/>
      <c r="G904" s="135"/>
      <c r="H904" s="134"/>
      <c r="I904" s="134"/>
      <c r="J904" s="135"/>
      <c r="K904" s="135"/>
      <c r="L904" s="136"/>
      <c r="M904" s="136"/>
      <c r="N904" s="136"/>
      <c r="O904" s="136"/>
      <c r="P904" s="136"/>
      <c r="Q904" s="136"/>
      <c r="R904" s="136"/>
      <c r="S904" s="136"/>
      <c r="T904" s="136"/>
      <c r="U904" s="136"/>
      <c r="V904" s="136"/>
      <c r="W904" s="136"/>
      <c r="X904" s="136"/>
      <c r="Y904" s="136"/>
      <c r="Z904" s="136"/>
    </row>
    <row r="905">
      <c r="A905" s="134"/>
      <c r="B905" s="134"/>
      <c r="C905" s="134"/>
      <c r="D905" s="134"/>
      <c r="E905" s="134"/>
      <c r="F905" s="135"/>
      <c r="G905" s="135"/>
      <c r="H905" s="134"/>
      <c r="I905" s="134"/>
      <c r="J905" s="135"/>
      <c r="K905" s="135"/>
      <c r="L905" s="136"/>
      <c r="M905" s="136"/>
      <c r="N905" s="136"/>
      <c r="O905" s="136"/>
      <c r="P905" s="136"/>
      <c r="Q905" s="136"/>
      <c r="R905" s="136"/>
      <c r="S905" s="136"/>
      <c r="T905" s="136"/>
      <c r="U905" s="136"/>
      <c r="V905" s="136"/>
      <c r="W905" s="136"/>
      <c r="X905" s="136"/>
      <c r="Y905" s="136"/>
      <c r="Z905" s="136"/>
    </row>
    <row r="906">
      <c r="A906" s="134"/>
      <c r="B906" s="134"/>
      <c r="C906" s="134"/>
      <c r="D906" s="134"/>
      <c r="E906" s="134"/>
      <c r="F906" s="135"/>
      <c r="G906" s="135"/>
      <c r="H906" s="134"/>
      <c r="I906" s="134"/>
      <c r="J906" s="135"/>
      <c r="K906" s="135"/>
      <c r="L906" s="136"/>
      <c r="M906" s="136"/>
      <c r="N906" s="136"/>
      <c r="O906" s="136"/>
      <c r="P906" s="136"/>
      <c r="Q906" s="136"/>
      <c r="R906" s="136"/>
      <c r="S906" s="136"/>
      <c r="T906" s="136"/>
      <c r="U906" s="136"/>
      <c r="V906" s="136"/>
      <c r="W906" s="136"/>
      <c r="X906" s="136"/>
      <c r="Y906" s="136"/>
      <c r="Z906" s="136"/>
    </row>
    <row r="907">
      <c r="A907" s="134"/>
      <c r="B907" s="134"/>
      <c r="C907" s="134"/>
      <c r="D907" s="134"/>
      <c r="E907" s="134"/>
      <c r="F907" s="135"/>
      <c r="G907" s="135"/>
      <c r="H907" s="134"/>
      <c r="I907" s="134"/>
      <c r="J907" s="135"/>
      <c r="K907" s="135"/>
      <c r="L907" s="136"/>
      <c r="M907" s="136"/>
      <c r="N907" s="136"/>
      <c r="O907" s="136"/>
      <c r="P907" s="136"/>
      <c r="Q907" s="136"/>
      <c r="R907" s="136"/>
      <c r="S907" s="136"/>
      <c r="T907" s="136"/>
      <c r="U907" s="136"/>
      <c r="V907" s="136"/>
      <c r="W907" s="136"/>
      <c r="X907" s="136"/>
      <c r="Y907" s="136"/>
      <c r="Z907" s="136"/>
    </row>
    <row r="908">
      <c r="A908" s="134"/>
      <c r="B908" s="134"/>
      <c r="C908" s="134"/>
      <c r="D908" s="134"/>
      <c r="E908" s="134"/>
      <c r="F908" s="135"/>
      <c r="G908" s="135"/>
      <c r="H908" s="134"/>
      <c r="I908" s="134"/>
      <c r="J908" s="135"/>
      <c r="K908" s="135"/>
      <c r="L908" s="136"/>
      <c r="M908" s="136"/>
      <c r="N908" s="136"/>
      <c r="O908" s="136"/>
      <c r="P908" s="136"/>
      <c r="Q908" s="136"/>
      <c r="R908" s="136"/>
      <c r="S908" s="136"/>
      <c r="T908" s="136"/>
      <c r="U908" s="136"/>
      <c r="V908" s="136"/>
      <c r="W908" s="136"/>
      <c r="X908" s="136"/>
      <c r="Y908" s="136"/>
      <c r="Z908" s="136"/>
    </row>
    <row r="909">
      <c r="A909" s="134"/>
      <c r="B909" s="134"/>
      <c r="C909" s="134"/>
      <c r="D909" s="134"/>
      <c r="E909" s="134"/>
      <c r="F909" s="135"/>
      <c r="G909" s="135"/>
      <c r="H909" s="134"/>
      <c r="I909" s="134"/>
      <c r="J909" s="135"/>
      <c r="K909" s="135"/>
      <c r="L909" s="136"/>
      <c r="M909" s="136"/>
      <c r="N909" s="136"/>
      <c r="O909" s="136"/>
      <c r="P909" s="136"/>
      <c r="Q909" s="136"/>
      <c r="R909" s="136"/>
      <c r="S909" s="136"/>
      <c r="T909" s="136"/>
      <c r="U909" s="136"/>
      <c r="V909" s="136"/>
      <c r="W909" s="136"/>
      <c r="X909" s="136"/>
      <c r="Y909" s="136"/>
      <c r="Z909" s="136"/>
    </row>
    <row r="910">
      <c r="A910" s="134"/>
      <c r="B910" s="134"/>
      <c r="C910" s="134"/>
      <c r="D910" s="134"/>
      <c r="E910" s="134"/>
      <c r="F910" s="135"/>
      <c r="G910" s="135"/>
      <c r="H910" s="134"/>
      <c r="I910" s="134"/>
      <c r="J910" s="135"/>
      <c r="K910" s="135"/>
      <c r="L910" s="136"/>
      <c r="M910" s="136"/>
      <c r="N910" s="136"/>
      <c r="O910" s="136"/>
      <c r="P910" s="136"/>
      <c r="Q910" s="136"/>
      <c r="R910" s="136"/>
      <c r="S910" s="136"/>
      <c r="T910" s="136"/>
      <c r="U910" s="136"/>
      <c r="V910" s="136"/>
      <c r="W910" s="136"/>
      <c r="X910" s="136"/>
      <c r="Y910" s="136"/>
      <c r="Z910" s="136"/>
    </row>
    <row r="911">
      <c r="A911" s="134"/>
      <c r="B911" s="134"/>
      <c r="C911" s="134"/>
      <c r="D911" s="134"/>
      <c r="E911" s="134"/>
      <c r="F911" s="135"/>
      <c r="G911" s="135"/>
      <c r="H911" s="134"/>
      <c r="I911" s="134"/>
      <c r="J911" s="135"/>
      <c r="K911" s="135"/>
      <c r="L911" s="136"/>
      <c r="M911" s="136"/>
      <c r="N911" s="136"/>
      <c r="O911" s="136"/>
      <c r="P911" s="136"/>
      <c r="Q911" s="136"/>
      <c r="R911" s="136"/>
      <c r="S911" s="136"/>
      <c r="T911" s="136"/>
      <c r="U911" s="136"/>
      <c r="V911" s="136"/>
      <c r="W911" s="136"/>
      <c r="X911" s="136"/>
      <c r="Y911" s="136"/>
      <c r="Z911" s="136"/>
    </row>
    <row r="912">
      <c r="A912" s="134"/>
      <c r="B912" s="134"/>
      <c r="C912" s="134"/>
      <c r="D912" s="134"/>
      <c r="E912" s="134"/>
      <c r="F912" s="135"/>
      <c r="G912" s="135"/>
      <c r="H912" s="134"/>
      <c r="I912" s="134"/>
      <c r="J912" s="135"/>
      <c r="K912" s="135"/>
      <c r="L912" s="136"/>
      <c r="M912" s="136"/>
      <c r="N912" s="136"/>
      <c r="O912" s="136"/>
      <c r="P912" s="136"/>
      <c r="Q912" s="136"/>
      <c r="R912" s="136"/>
      <c r="S912" s="136"/>
      <c r="T912" s="136"/>
      <c r="U912" s="136"/>
      <c r="V912" s="136"/>
      <c r="W912" s="136"/>
      <c r="X912" s="136"/>
      <c r="Y912" s="136"/>
      <c r="Z912" s="136"/>
    </row>
    <row r="913">
      <c r="A913" s="134"/>
      <c r="B913" s="134"/>
      <c r="C913" s="134"/>
      <c r="D913" s="134"/>
      <c r="E913" s="134"/>
      <c r="F913" s="135"/>
      <c r="G913" s="135"/>
      <c r="H913" s="134"/>
      <c r="I913" s="134"/>
      <c r="J913" s="135"/>
      <c r="K913" s="135"/>
      <c r="L913" s="136"/>
      <c r="M913" s="136"/>
      <c r="N913" s="136"/>
      <c r="O913" s="136"/>
      <c r="P913" s="136"/>
      <c r="Q913" s="136"/>
      <c r="R913" s="136"/>
      <c r="S913" s="136"/>
      <c r="T913" s="136"/>
      <c r="U913" s="136"/>
      <c r="V913" s="136"/>
      <c r="W913" s="136"/>
      <c r="X913" s="136"/>
      <c r="Y913" s="136"/>
      <c r="Z913" s="136"/>
    </row>
    <row r="914">
      <c r="A914" s="134"/>
      <c r="B914" s="134"/>
      <c r="C914" s="134"/>
      <c r="D914" s="134"/>
      <c r="E914" s="134"/>
      <c r="F914" s="135"/>
      <c r="G914" s="135"/>
      <c r="H914" s="134"/>
      <c r="I914" s="134"/>
      <c r="J914" s="135"/>
      <c r="K914" s="135"/>
      <c r="L914" s="136"/>
      <c r="M914" s="136"/>
      <c r="N914" s="136"/>
      <c r="O914" s="136"/>
      <c r="P914" s="136"/>
      <c r="Q914" s="136"/>
      <c r="R914" s="136"/>
      <c r="S914" s="136"/>
      <c r="T914" s="136"/>
      <c r="U914" s="136"/>
      <c r="V914" s="136"/>
      <c r="W914" s="136"/>
      <c r="X914" s="136"/>
      <c r="Y914" s="136"/>
      <c r="Z914" s="136"/>
    </row>
    <row r="915">
      <c r="A915" s="134"/>
      <c r="B915" s="134"/>
      <c r="C915" s="134"/>
      <c r="D915" s="134"/>
      <c r="E915" s="134"/>
      <c r="F915" s="135"/>
      <c r="G915" s="135"/>
      <c r="H915" s="134"/>
      <c r="I915" s="134"/>
      <c r="J915" s="135"/>
      <c r="K915" s="135"/>
      <c r="L915" s="136"/>
      <c r="M915" s="136"/>
      <c r="N915" s="136"/>
      <c r="O915" s="136"/>
      <c r="P915" s="136"/>
      <c r="Q915" s="136"/>
      <c r="R915" s="136"/>
      <c r="S915" s="136"/>
      <c r="T915" s="136"/>
      <c r="U915" s="136"/>
      <c r="V915" s="136"/>
      <c r="W915" s="136"/>
      <c r="X915" s="136"/>
      <c r="Y915" s="136"/>
      <c r="Z915" s="136"/>
    </row>
    <row r="916">
      <c r="A916" s="134"/>
      <c r="B916" s="134"/>
      <c r="C916" s="134"/>
      <c r="D916" s="134"/>
      <c r="E916" s="134"/>
      <c r="F916" s="135"/>
      <c r="G916" s="135"/>
      <c r="H916" s="134"/>
      <c r="I916" s="134"/>
      <c r="J916" s="135"/>
      <c r="K916" s="135"/>
      <c r="L916" s="136"/>
      <c r="M916" s="136"/>
      <c r="N916" s="136"/>
      <c r="O916" s="136"/>
      <c r="P916" s="136"/>
      <c r="Q916" s="136"/>
      <c r="R916" s="136"/>
      <c r="S916" s="136"/>
      <c r="T916" s="136"/>
      <c r="U916" s="136"/>
      <c r="V916" s="136"/>
      <c r="W916" s="136"/>
      <c r="X916" s="136"/>
      <c r="Y916" s="136"/>
      <c r="Z916" s="136"/>
    </row>
    <row r="917">
      <c r="A917" s="134"/>
      <c r="B917" s="134"/>
      <c r="C917" s="134"/>
      <c r="D917" s="134"/>
      <c r="E917" s="134"/>
      <c r="F917" s="135"/>
      <c r="G917" s="135"/>
      <c r="H917" s="134"/>
      <c r="I917" s="134"/>
      <c r="J917" s="135"/>
      <c r="K917" s="135"/>
      <c r="L917" s="136"/>
      <c r="M917" s="136"/>
      <c r="N917" s="136"/>
      <c r="O917" s="136"/>
      <c r="P917" s="136"/>
      <c r="Q917" s="136"/>
      <c r="R917" s="136"/>
      <c r="S917" s="136"/>
      <c r="T917" s="136"/>
      <c r="U917" s="136"/>
      <c r="V917" s="136"/>
      <c r="W917" s="136"/>
      <c r="X917" s="136"/>
      <c r="Y917" s="136"/>
      <c r="Z917" s="136"/>
    </row>
    <row r="918">
      <c r="A918" s="134"/>
      <c r="B918" s="134"/>
      <c r="C918" s="134"/>
      <c r="D918" s="134"/>
      <c r="E918" s="134"/>
      <c r="F918" s="135"/>
      <c r="G918" s="135"/>
      <c r="H918" s="134"/>
      <c r="I918" s="134"/>
      <c r="J918" s="135"/>
      <c r="K918" s="135"/>
      <c r="L918" s="136"/>
      <c r="M918" s="136"/>
      <c r="N918" s="136"/>
      <c r="O918" s="136"/>
      <c r="P918" s="136"/>
      <c r="Q918" s="136"/>
      <c r="R918" s="136"/>
      <c r="S918" s="136"/>
      <c r="T918" s="136"/>
      <c r="U918" s="136"/>
      <c r="V918" s="136"/>
      <c r="W918" s="136"/>
      <c r="X918" s="136"/>
      <c r="Y918" s="136"/>
      <c r="Z918" s="136"/>
    </row>
    <row r="919">
      <c r="A919" s="134"/>
      <c r="B919" s="134"/>
      <c r="C919" s="134"/>
      <c r="D919" s="134"/>
      <c r="E919" s="134"/>
      <c r="F919" s="135"/>
      <c r="G919" s="135"/>
      <c r="H919" s="134"/>
      <c r="I919" s="134"/>
      <c r="J919" s="135"/>
      <c r="K919" s="135"/>
      <c r="L919" s="136"/>
      <c r="M919" s="136"/>
      <c r="N919" s="136"/>
      <c r="O919" s="136"/>
      <c r="P919" s="136"/>
      <c r="Q919" s="136"/>
      <c r="R919" s="136"/>
      <c r="S919" s="136"/>
      <c r="T919" s="136"/>
      <c r="U919" s="136"/>
      <c r="V919" s="136"/>
      <c r="W919" s="136"/>
      <c r="X919" s="136"/>
      <c r="Y919" s="136"/>
      <c r="Z919" s="136"/>
    </row>
    <row r="920">
      <c r="A920" s="134"/>
      <c r="B920" s="134"/>
      <c r="C920" s="134"/>
      <c r="D920" s="134"/>
      <c r="E920" s="134"/>
      <c r="F920" s="135"/>
      <c r="G920" s="135"/>
      <c r="H920" s="134"/>
      <c r="I920" s="134"/>
      <c r="J920" s="135"/>
      <c r="K920" s="135"/>
      <c r="L920" s="136"/>
      <c r="M920" s="136"/>
      <c r="N920" s="136"/>
      <c r="O920" s="136"/>
      <c r="P920" s="136"/>
      <c r="Q920" s="136"/>
      <c r="R920" s="136"/>
      <c r="S920" s="136"/>
      <c r="T920" s="136"/>
      <c r="U920" s="136"/>
      <c r="V920" s="136"/>
      <c r="W920" s="136"/>
      <c r="X920" s="136"/>
      <c r="Y920" s="136"/>
      <c r="Z920" s="136"/>
    </row>
    <row r="921">
      <c r="A921" s="134"/>
      <c r="B921" s="134"/>
      <c r="C921" s="134"/>
      <c r="D921" s="134"/>
      <c r="E921" s="134"/>
      <c r="F921" s="135"/>
      <c r="G921" s="135"/>
      <c r="H921" s="134"/>
      <c r="I921" s="134"/>
      <c r="J921" s="135"/>
      <c r="K921" s="135"/>
      <c r="L921" s="136"/>
      <c r="M921" s="136"/>
      <c r="N921" s="136"/>
      <c r="O921" s="136"/>
      <c r="P921" s="136"/>
      <c r="Q921" s="136"/>
      <c r="R921" s="136"/>
      <c r="S921" s="136"/>
      <c r="T921" s="136"/>
      <c r="U921" s="136"/>
      <c r="V921" s="136"/>
      <c r="W921" s="136"/>
      <c r="X921" s="136"/>
      <c r="Y921" s="136"/>
      <c r="Z921" s="136"/>
    </row>
    <row r="922">
      <c r="A922" s="134"/>
      <c r="B922" s="134"/>
      <c r="C922" s="134"/>
      <c r="D922" s="134"/>
      <c r="E922" s="134"/>
      <c r="F922" s="135"/>
      <c r="G922" s="135"/>
      <c r="H922" s="134"/>
      <c r="I922" s="134"/>
      <c r="J922" s="135"/>
      <c r="K922" s="135"/>
      <c r="L922" s="136"/>
      <c r="M922" s="136"/>
      <c r="N922" s="136"/>
      <c r="O922" s="136"/>
      <c r="P922" s="136"/>
      <c r="Q922" s="136"/>
      <c r="R922" s="136"/>
      <c r="S922" s="136"/>
      <c r="T922" s="136"/>
      <c r="U922" s="136"/>
      <c r="V922" s="136"/>
      <c r="W922" s="136"/>
      <c r="X922" s="136"/>
      <c r="Y922" s="136"/>
      <c r="Z922" s="136"/>
    </row>
    <row r="923">
      <c r="A923" s="134"/>
      <c r="B923" s="134"/>
      <c r="C923" s="134"/>
      <c r="D923" s="134"/>
      <c r="E923" s="134"/>
      <c r="F923" s="135"/>
      <c r="G923" s="135"/>
      <c r="H923" s="134"/>
      <c r="I923" s="134"/>
      <c r="J923" s="135"/>
      <c r="K923" s="135"/>
      <c r="L923" s="136"/>
      <c r="M923" s="136"/>
      <c r="N923" s="136"/>
      <c r="O923" s="136"/>
      <c r="P923" s="136"/>
      <c r="Q923" s="136"/>
      <c r="R923" s="136"/>
      <c r="S923" s="136"/>
      <c r="T923" s="136"/>
      <c r="U923" s="136"/>
      <c r="V923" s="136"/>
      <c r="W923" s="136"/>
      <c r="X923" s="136"/>
      <c r="Y923" s="136"/>
      <c r="Z923" s="136"/>
    </row>
    <row r="924">
      <c r="A924" s="134"/>
      <c r="B924" s="134"/>
      <c r="C924" s="134"/>
      <c r="D924" s="134"/>
      <c r="E924" s="134"/>
      <c r="F924" s="135"/>
      <c r="G924" s="135"/>
      <c r="H924" s="134"/>
      <c r="I924" s="134"/>
      <c r="J924" s="135"/>
      <c r="K924" s="135"/>
      <c r="L924" s="136"/>
      <c r="M924" s="136"/>
      <c r="N924" s="136"/>
      <c r="O924" s="136"/>
      <c r="P924" s="136"/>
      <c r="Q924" s="136"/>
      <c r="R924" s="136"/>
      <c r="S924" s="136"/>
      <c r="T924" s="136"/>
      <c r="U924" s="136"/>
      <c r="V924" s="136"/>
      <c r="W924" s="136"/>
      <c r="X924" s="136"/>
      <c r="Y924" s="136"/>
      <c r="Z924" s="136"/>
    </row>
    <row r="925">
      <c r="A925" s="134"/>
      <c r="B925" s="134"/>
      <c r="C925" s="134"/>
      <c r="D925" s="134"/>
      <c r="E925" s="134"/>
      <c r="F925" s="135"/>
      <c r="G925" s="135"/>
      <c r="H925" s="134"/>
      <c r="I925" s="134"/>
      <c r="J925" s="135"/>
      <c r="K925" s="135"/>
      <c r="L925" s="136"/>
      <c r="M925" s="136"/>
      <c r="N925" s="136"/>
      <c r="O925" s="136"/>
      <c r="P925" s="136"/>
      <c r="Q925" s="136"/>
      <c r="R925" s="136"/>
      <c r="S925" s="136"/>
      <c r="T925" s="136"/>
      <c r="U925" s="136"/>
      <c r="V925" s="136"/>
      <c r="W925" s="136"/>
      <c r="X925" s="136"/>
      <c r="Y925" s="136"/>
      <c r="Z925" s="136"/>
    </row>
    <row r="926">
      <c r="A926" s="134"/>
      <c r="B926" s="134"/>
      <c r="C926" s="134"/>
      <c r="D926" s="134"/>
      <c r="E926" s="134"/>
      <c r="F926" s="135"/>
      <c r="G926" s="135"/>
      <c r="H926" s="134"/>
      <c r="I926" s="134"/>
      <c r="J926" s="135"/>
      <c r="K926" s="135"/>
      <c r="L926" s="136"/>
      <c r="M926" s="136"/>
      <c r="N926" s="136"/>
      <c r="O926" s="136"/>
      <c r="P926" s="136"/>
      <c r="Q926" s="136"/>
      <c r="R926" s="136"/>
      <c r="S926" s="136"/>
      <c r="T926" s="136"/>
      <c r="U926" s="136"/>
      <c r="V926" s="136"/>
      <c r="W926" s="136"/>
      <c r="X926" s="136"/>
      <c r="Y926" s="136"/>
      <c r="Z926" s="136"/>
    </row>
    <row r="927">
      <c r="A927" s="134"/>
      <c r="B927" s="134"/>
      <c r="C927" s="134"/>
      <c r="D927" s="134"/>
      <c r="E927" s="134"/>
      <c r="F927" s="135"/>
      <c r="G927" s="135"/>
      <c r="H927" s="134"/>
      <c r="I927" s="134"/>
      <c r="J927" s="135"/>
      <c r="K927" s="135"/>
      <c r="L927" s="136"/>
      <c r="M927" s="136"/>
      <c r="N927" s="136"/>
      <c r="O927" s="136"/>
      <c r="P927" s="136"/>
      <c r="Q927" s="136"/>
      <c r="R927" s="136"/>
      <c r="S927" s="136"/>
      <c r="T927" s="136"/>
      <c r="U927" s="136"/>
      <c r="V927" s="136"/>
      <c r="W927" s="136"/>
      <c r="X927" s="136"/>
      <c r="Y927" s="136"/>
      <c r="Z927" s="136"/>
    </row>
    <row r="928">
      <c r="A928" s="134"/>
      <c r="B928" s="134"/>
      <c r="C928" s="134"/>
      <c r="D928" s="134"/>
      <c r="E928" s="134"/>
      <c r="F928" s="135"/>
      <c r="G928" s="135"/>
      <c r="H928" s="134"/>
      <c r="I928" s="134"/>
      <c r="J928" s="135"/>
      <c r="K928" s="135"/>
      <c r="L928" s="136"/>
      <c r="M928" s="136"/>
      <c r="N928" s="136"/>
      <c r="O928" s="136"/>
      <c r="P928" s="136"/>
      <c r="Q928" s="136"/>
      <c r="R928" s="136"/>
      <c r="S928" s="136"/>
      <c r="T928" s="136"/>
      <c r="U928" s="136"/>
      <c r="V928" s="136"/>
      <c r="W928" s="136"/>
      <c r="X928" s="136"/>
      <c r="Y928" s="136"/>
      <c r="Z928" s="136"/>
    </row>
    <row r="929">
      <c r="A929" s="134"/>
      <c r="B929" s="134"/>
      <c r="C929" s="134"/>
      <c r="D929" s="134"/>
      <c r="E929" s="134"/>
      <c r="F929" s="135"/>
      <c r="G929" s="135"/>
      <c r="H929" s="134"/>
      <c r="I929" s="134"/>
      <c r="J929" s="135"/>
      <c r="K929" s="135"/>
      <c r="L929" s="136"/>
      <c r="M929" s="136"/>
      <c r="N929" s="136"/>
      <c r="O929" s="136"/>
      <c r="P929" s="136"/>
      <c r="Q929" s="136"/>
      <c r="R929" s="136"/>
      <c r="S929" s="136"/>
      <c r="T929" s="136"/>
      <c r="U929" s="136"/>
      <c r="V929" s="136"/>
      <c r="W929" s="136"/>
      <c r="X929" s="136"/>
      <c r="Y929" s="136"/>
      <c r="Z929" s="136"/>
    </row>
    <row r="930">
      <c r="A930" s="134"/>
      <c r="B930" s="134"/>
      <c r="C930" s="134"/>
      <c r="D930" s="134"/>
      <c r="E930" s="134"/>
      <c r="F930" s="135"/>
      <c r="G930" s="135"/>
      <c r="H930" s="134"/>
      <c r="I930" s="134"/>
      <c r="J930" s="135"/>
      <c r="K930" s="135"/>
      <c r="L930" s="136"/>
      <c r="M930" s="136"/>
      <c r="N930" s="136"/>
      <c r="O930" s="136"/>
      <c r="P930" s="136"/>
      <c r="Q930" s="136"/>
      <c r="R930" s="136"/>
      <c r="S930" s="136"/>
      <c r="T930" s="136"/>
      <c r="U930" s="136"/>
      <c r="V930" s="136"/>
      <c r="W930" s="136"/>
      <c r="X930" s="136"/>
      <c r="Y930" s="136"/>
      <c r="Z930" s="136"/>
    </row>
    <row r="931">
      <c r="A931" s="134"/>
      <c r="B931" s="134"/>
      <c r="C931" s="134"/>
      <c r="D931" s="134"/>
      <c r="E931" s="134"/>
      <c r="F931" s="135"/>
      <c r="G931" s="135"/>
      <c r="H931" s="134"/>
      <c r="I931" s="134"/>
      <c r="J931" s="135"/>
      <c r="K931" s="135"/>
      <c r="L931" s="136"/>
      <c r="M931" s="136"/>
      <c r="N931" s="136"/>
      <c r="O931" s="136"/>
      <c r="P931" s="136"/>
      <c r="Q931" s="136"/>
      <c r="R931" s="136"/>
      <c r="S931" s="136"/>
      <c r="T931" s="136"/>
      <c r="U931" s="136"/>
      <c r="V931" s="136"/>
      <c r="W931" s="136"/>
      <c r="X931" s="136"/>
      <c r="Y931" s="136"/>
      <c r="Z931" s="136"/>
    </row>
    <row r="932">
      <c r="A932" s="134"/>
      <c r="B932" s="134"/>
      <c r="C932" s="134"/>
      <c r="D932" s="134"/>
      <c r="E932" s="134"/>
      <c r="F932" s="135"/>
      <c r="G932" s="135"/>
      <c r="H932" s="134"/>
      <c r="I932" s="134"/>
      <c r="J932" s="135"/>
      <c r="K932" s="135"/>
      <c r="L932" s="136"/>
      <c r="M932" s="136"/>
      <c r="N932" s="136"/>
      <c r="O932" s="136"/>
      <c r="P932" s="136"/>
      <c r="Q932" s="136"/>
      <c r="R932" s="136"/>
      <c r="S932" s="136"/>
      <c r="T932" s="136"/>
      <c r="U932" s="136"/>
      <c r="V932" s="136"/>
      <c r="W932" s="136"/>
      <c r="X932" s="136"/>
      <c r="Y932" s="136"/>
      <c r="Z932" s="136"/>
    </row>
    <row r="933">
      <c r="A933" s="134"/>
      <c r="B933" s="134"/>
      <c r="C933" s="134"/>
      <c r="D933" s="134"/>
      <c r="E933" s="134"/>
      <c r="F933" s="135"/>
      <c r="G933" s="135"/>
      <c r="H933" s="134"/>
      <c r="I933" s="134"/>
      <c r="J933" s="135"/>
      <c r="K933" s="135"/>
      <c r="L933" s="136"/>
      <c r="M933" s="136"/>
      <c r="N933" s="136"/>
      <c r="O933" s="136"/>
      <c r="P933" s="136"/>
      <c r="Q933" s="136"/>
      <c r="R933" s="136"/>
      <c r="S933" s="136"/>
      <c r="T933" s="136"/>
      <c r="U933" s="136"/>
      <c r="V933" s="136"/>
      <c r="W933" s="136"/>
      <c r="X933" s="136"/>
      <c r="Y933" s="136"/>
      <c r="Z933" s="136"/>
    </row>
    <row r="934">
      <c r="A934" s="134"/>
      <c r="B934" s="134"/>
      <c r="C934" s="134"/>
      <c r="D934" s="134"/>
      <c r="E934" s="134"/>
      <c r="F934" s="135"/>
      <c r="G934" s="135"/>
      <c r="H934" s="134"/>
      <c r="I934" s="134"/>
      <c r="J934" s="135"/>
      <c r="K934" s="135"/>
      <c r="L934" s="136"/>
      <c r="M934" s="136"/>
      <c r="N934" s="136"/>
      <c r="O934" s="136"/>
      <c r="P934" s="136"/>
      <c r="Q934" s="136"/>
      <c r="R934" s="136"/>
      <c r="S934" s="136"/>
      <c r="T934" s="136"/>
      <c r="U934" s="136"/>
      <c r="V934" s="136"/>
      <c r="W934" s="136"/>
      <c r="X934" s="136"/>
      <c r="Y934" s="136"/>
      <c r="Z934" s="136"/>
    </row>
    <row r="935">
      <c r="A935" s="134"/>
      <c r="B935" s="134"/>
      <c r="C935" s="134"/>
      <c r="D935" s="134"/>
      <c r="E935" s="134"/>
      <c r="F935" s="135"/>
      <c r="G935" s="135"/>
      <c r="H935" s="134"/>
      <c r="I935" s="134"/>
      <c r="J935" s="135"/>
      <c r="K935" s="135"/>
      <c r="L935" s="136"/>
      <c r="M935" s="136"/>
      <c r="N935" s="136"/>
      <c r="O935" s="136"/>
      <c r="P935" s="136"/>
      <c r="Q935" s="136"/>
      <c r="R935" s="136"/>
      <c r="S935" s="136"/>
      <c r="T935" s="136"/>
      <c r="U935" s="136"/>
      <c r="V935" s="136"/>
      <c r="W935" s="136"/>
      <c r="X935" s="136"/>
      <c r="Y935" s="136"/>
      <c r="Z935" s="136"/>
    </row>
    <row r="936">
      <c r="A936" s="134"/>
      <c r="B936" s="134"/>
      <c r="C936" s="134"/>
      <c r="D936" s="134"/>
      <c r="E936" s="134"/>
      <c r="F936" s="135"/>
      <c r="G936" s="135"/>
      <c r="H936" s="134"/>
      <c r="I936" s="134"/>
      <c r="J936" s="135"/>
      <c r="K936" s="135"/>
      <c r="L936" s="136"/>
      <c r="M936" s="136"/>
      <c r="N936" s="136"/>
      <c r="O936" s="136"/>
      <c r="P936" s="136"/>
      <c r="Q936" s="136"/>
      <c r="R936" s="136"/>
      <c r="S936" s="136"/>
      <c r="T936" s="136"/>
      <c r="U936" s="136"/>
      <c r="V936" s="136"/>
      <c r="W936" s="136"/>
      <c r="X936" s="136"/>
      <c r="Y936" s="136"/>
      <c r="Z936" s="136"/>
    </row>
    <row r="937">
      <c r="A937" s="134"/>
      <c r="B937" s="134"/>
      <c r="C937" s="134"/>
      <c r="D937" s="134"/>
      <c r="E937" s="134"/>
      <c r="F937" s="135"/>
      <c r="G937" s="135"/>
      <c r="H937" s="134"/>
      <c r="I937" s="134"/>
      <c r="J937" s="135"/>
      <c r="K937" s="135"/>
      <c r="L937" s="136"/>
      <c r="M937" s="136"/>
      <c r="N937" s="136"/>
      <c r="O937" s="136"/>
      <c r="P937" s="136"/>
      <c r="Q937" s="136"/>
      <c r="R937" s="136"/>
      <c r="S937" s="136"/>
      <c r="T937" s="136"/>
      <c r="U937" s="136"/>
      <c r="V937" s="136"/>
      <c r="W937" s="136"/>
      <c r="X937" s="136"/>
      <c r="Y937" s="136"/>
      <c r="Z937" s="136"/>
    </row>
    <row r="938">
      <c r="A938" s="134"/>
      <c r="B938" s="134"/>
      <c r="C938" s="134"/>
      <c r="D938" s="134"/>
      <c r="E938" s="134"/>
      <c r="F938" s="135"/>
      <c r="G938" s="135"/>
      <c r="H938" s="134"/>
      <c r="I938" s="134"/>
      <c r="J938" s="135"/>
      <c r="K938" s="135"/>
      <c r="L938" s="136"/>
      <c r="M938" s="136"/>
      <c r="N938" s="136"/>
      <c r="O938" s="136"/>
      <c r="P938" s="136"/>
      <c r="Q938" s="136"/>
      <c r="R938" s="136"/>
      <c r="S938" s="136"/>
      <c r="T938" s="136"/>
      <c r="U938" s="136"/>
      <c r="V938" s="136"/>
      <c r="W938" s="136"/>
      <c r="X938" s="136"/>
      <c r="Y938" s="136"/>
      <c r="Z938" s="136"/>
    </row>
    <row r="939">
      <c r="A939" s="134"/>
      <c r="B939" s="134"/>
      <c r="C939" s="134"/>
      <c r="D939" s="134"/>
      <c r="E939" s="134"/>
      <c r="F939" s="135"/>
      <c r="G939" s="135"/>
      <c r="H939" s="134"/>
      <c r="I939" s="134"/>
      <c r="J939" s="135"/>
      <c r="K939" s="135"/>
      <c r="L939" s="136"/>
      <c r="M939" s="136"/>
      <c r="N939" s="136"/>
      <c r="O939" s="136"/>
      <c r="P939" s="136"/>
      <c r="Q939" s="136"/>
      <c r="R939" s="136"/>
      <c r="S939" s="136"/>
      <c r="T939" s="136"/>
      <c r="U939" s="136"/>
      <c r="V939" s="136"/>
      <c r="W939" s="136"/>
      <c r="X939" s="136"/>
      <c r="Y939" s="136"/>
      <c r="Z939" s="136"/>
    </row>
    <row r="940">
      <c r="A940" s="134"/>
      <c r="B940" s="134"/>
      <c r="C940" s="134"/>
      <c r="D940" s="134"/>
      <c r="E940" s="134"/>
      <c r="F940" s="135"/>
      <c r="G940" s="135"/>
      <c r="H940" s="134"/>
      <c r="I940" s="134"/>
      <c r="J940" s="135"/>
      <c r="K940" s="135"/>
      <c r="L940" s="136"/>
      <c r="M940" s="136"/>
      <c r="N940" s="136"/>
      <c r="O940" s="136"/>
      <c r="P940" s="136"/>
      <c r="Q940" s="136"/>
      <c r="R940" s="136"/>
      <c r="S940" s="136"/>
      <c r="T940" s="136"/>
      <c r="U940" s="136"/>
      <c r="V940" s="136"/>
      <c r="W940" s="136"/>
      <c r="X940" s="136"/>
      <c r="Y940" s="136"/>
      <c r="Z940" s="136"/>
    </row>
    <row r="941">
      <c r="A941" s="134"/>
      <c r="B941" s="134"/>
      <c r="C941" s="134"/>
      <c r="D941" s="134"/>
      <c r="E941" s="134"/>
      <c r="F941" s="135"/>
      <c r="G941" s="135"/>
      <c r="H941" s="134"/>
      <c r="I941" s="134"/>
      <c r="J941" s="135"/>
      <c r="K941" s="135"/>
      <c r="L941" s="136"/>
      <c r="M941" s="136"/>
      <c r="N941" s="136"/>
      <c r="O941" s="136"/>
      <c r="P941" s="136"/>
      <c r="Q941" s="136"/>
      <c r="R941" s="136"/>
      <c r="S941" s="136"/>
      <c r="T941" s="136"/>
      <c r="U941" s="136"/>
      <c r="V941" s="136"/>
      <c r="W941" s="136"/>
      <c r="X941" s="136"/>
      <c r="Y941" s="136"/>
      <c r="Z941" s="136"/>
    </row>
    <row r="942">
      <c r="A942" s="134"/>
      <c r="B942" s="134"/>
      <c r="C942" s="134"/>
      <c r="D942" s="134"/>
      <c r="E942" s="134"/>
      <c r="F942" s="135"/>
      <c r="G942" s="135"/>
      <c r="H942" s="134"/>
      <c r="I942" s="134"/>
      <c r="J942" s="135"/>
      <c r="K942" s="135"/>
      <c r="L942" s="136"/>
      <c r="M942" s="136"/>
      <c r="N942" s="136"/>
      <c r="O942" s="136"/>
      <c r="P942" s="136"/>
      <c r="Q942" s="136"/>
      <c r="R942" s="136"/>
      <c r="S942" s="136"/>
      <c r="T942" s="136"/>
      <c r="U942" s="136"/>
      <c r="V942" s="136"/>
      <c r="W942" s="136"/>
      <c r="X942" s="136"/>
      <c r="Y942" s="136"/>
      <c r="Z942" s="136"/>
    </row>
    <row r="943">
      <c r="A943" s="134"/>
      <c r="B943" s="134"/>
      <c r="C943" s="134"/>
      <c r="D943" s="134"/>
      <c r="E943" s="134"/>
      <c r="F943" s="135"/>
      <c r="G943" s="135"/>
      <c r="H943" s="134"/>
      <c r="I943" s="134"/>
      <c r="J943" s="135"/>
      <c r="K943" s="135"/>
      <c r="L943" s="136"/>
      <c r="M943" s="136"/>
      <c r="N943" s="136"/>
      <c r="O943" s="136"/>
      <c r="P943" s="136"/>
      <c r="Q943" s="136"/>
      <c r="R943" s="136"/>
      <c r="S943" s="136"/>
      <c r="T943" s="136"/>
      <c r="U943" s="136"/>
      <c r="V943" s="136"/>
      <c r="W943" s="136"/>
      <c r="X943" s="136"/>
      <c r="Y943" s="136"/>
      <c r="Z943" s="136"/>
    </row>
    <row r="944">
      <c r="A944" s="134"/>
      <c r="B944" s="134"/>
      <c r="C944" s="134"/>
      <c r="D944" s="134"/>
      <c r="E944" s="134"/>
      <c r="F944" s="135"/>
      <c r="G944" s="135"/>
      <c r="H944" s="134"/>
      <c r="I944" s="134"/>
      <c r="J944" s="135"/>
      <c r="K944" s="135"/>
      <c r="L944" s="136"/>
      <c r="M944" s="136"/>
      <c r="N944" s="136"/>
      <c r="O944" s="136"/>
      <c r="P944" s="136"/>
      <c r="Q944" s="136"/>
      <c r="R944" s="136"/>
      <c r="S944" s="136"/>
      <c r="T944" s="136"/>
      <c r="U944" s="136"/>
      <c r="V944" s="136"/>
      <c r="W944" s="136"/>
      <c r="X944" s="136"/>
      <c r="Y944" s="136"/>
      <c r="Z944" s="136"/>
    </row>
    <row r="945">
      <c r="A945" s="134"/>
      <c r="B945" s="134"/>
      <c r="C945" s="134"/>
      <c r="D945" s="134"/>
      <c r="E945" s="134"/>
      <c r="F945" s="135"/>
      <c r="G945" s="135"/>
      <c r="H945" s="134"/>
      <c r="I945" s="134"/>
      <c r="J945" s="135"/>
      <c r="K945" s="135"/>
      <c r="L945" s="136"/>
      <c r="M945" s="136"/>
      <c r="N945" s="136"/>
      <c r="O945" s="136"/>
      <c r="P945" s="136"/>
      <c r="Q945" s="136"/>
      <c r="R945" s="136"/>
      <c r="S945" s="136"/>
      <c r="T945" s="136"/>
      <c r="U945" s="136"/>
      <c r="V945" s="136"/>
      <c r="W945" s="136"/>
      <c r="X945" s="136"/>
      <c r="Y945" s="136"/>
      <c r="Z945" s="136"/>
    </row>
    <row r="946">
      <c r="A946" s="134"/>
      <c r="B946" s="134"/>
      <c r="C946" s="134"/>
      <c r="D946" s="134"/>
      <c r="E946" s="134"/>
      <c r="F946" s="135"/>
      <c r="G946" s="135"/>
      <c r="H946" s="134"/>
      <c r="I946" s="134"/>
      <c r="J946" s="135"/>
      <c r="K946" s="135"/>
      <c r="L946" s="136"/>
      <c r="M946" s="136"/>
      <c r="N946" s="136"/>
      <c r="O946" s="136"/>
      <c r="P946" s="136"/>
      <c r="Q946" s="136"/>
      <c r="R946" s="136"/>
      <c r="S946" s="136"/>
      <c r="T946" s="136"/>
      <c r="U946" s="136"/>
      <c r="V946" s="136"/>
      <c r="W946" s="136"/>
      <c r="X946" s="136"/>
      <c r="Y946" s="136"/>
      <c r="Z946" s="136"/>
    </row>
    <row r="947">
      <c r="A947" s="134"/>
      <c r="B947" s="134"/>
      <c r="C947" s="134"/>
      <c r="D947" s="134"/>
      <c r="E947" s="134"/>
      <c r="F947" s="135"/>
      <c r="G947" s="135"/>
      <c r="H947" s="134"/>
      <c r="I947" s="134"/>
      <c r="J947" s="135"/>
      <c r="K947" s="135"/>
      <c r="L947" s="136"/>
      <c r="M947" s="136"/>
      <c r="N947" s="136"/>
      <c r="O947" s="136"/>
      <c r="P947" s="136"/>
      <c r="Q947" s="136"/>
      <c r="R947" s="136"/>
      <c r="S947" s="136"/>
      <c r="T947" s="136"/>
      <c r="U947" s="136"/>
      <c r="V947" s="136"/>
      <c r="W947" s="136"/>
      <c r="X947" s="136"/>
      <c r="Y947" s="136"/>
      <c r="Z947" s="136"/>
    </row>
    <row r="948">
      <c r="A948" s="134"/>
      <c r="B948" s="134"/>
      <c r="C948" s="134"/>
      <c r="D948" s="134"/>
      <c r="E948" s="134"/>
      <c r="F948" s="135"/>
      <c r="G948" s="135"/>
      <c r="H948" s="134"/>
      <c r="I948" s="134"/>
      <c r="J948" s="135"/>
      <c r="K948" s="135"/>
      <c r="L948" s="136"/>
      <c r="M948" s="136"/>
      <c r="N948" s="136"/>
      <c r="O948" s="136"/>
      <c r="P948" s="136"/>
      <c r="Q948" s="136"/>
      <c r="R948" s="136"/>
      <c r="S948" s="136"/>
      <c r="T948" s="136"/>
      <c r="U948" s="136"/>
      <c r="V948" s="136"/>
      <c r="W948" s="136"/>
      <c r="X948" s="136"/>
      <c r="Y948" s="136"/>
      <c r="Z948" s="136"/>
    </row>
    <row r="949">
      <c r="A949" s="134"/>
      <c r="B949" s="134"/>
      <c r="C949" s="134"/>
      <c r="D949" s="134"/>
      <c r="E949" s="134"/>
      <c r="F949" s="135"/>
      <c r="G949" s="135"/>
      <c r="H949" s="134"/>
      <c r="I949" s="134"/>
      <c r="J949" s="135"/>
      <c r="K949" s="135"/>
      <c r="L949" s="136"/>
      <c r="M949" s="136"/>
      <c r="N949" s="136"/>
      <c r="O949" s="136"/>
      <c r="P949" s="136"/>
      <c r="Q949" s="136"/>
      <c r="R949" s="136"/>
      <c r="S949" s="136"/>
      <c r="T949" s="136"/>
      <c r="U949" s="136"/>
      <c r="V949" s="136"/>
      <c r="W949" s="136"/>
      <c r="X949" s="136"/>
      <c r="Y949" s="136"/>
      <c r="Z949" s="136"/>
    </row>
    <row r="950">
      <c r="A950" s="134"/>
      <c r="B950" s="134"/>
      <c r="C950" s="134"/>
      <c r="D950" s="134"/>
      <c r="E950" s="134"/>
      <c r="F950" s="135"/>
      <c r="G950" s="135"/>
      <c r="H950" s="134"/>
      <c r="I950" s="134"/>
      <c r="J950" s="135"/>
      <c r="K950" s="135"/>
      <c r="L950" s="136"/>
      <c r="M950" s="136"/>
      <c r="N950" s="136"/>
      <c r="O950" s="136"/>
      <c r="P950" s="136"/>
      <c r="Q950" s="136"/>
      <c r="R950" s="136"/>
      <c r="S950" s="136"/>
      <c r="T950" s="136"/>
      <c r="U950" s="136"/>
      <c r="V950" s="136"/>
      <c r="W950" s="136"/>
      <c r="X950" s="136"/>
      <c r="Y950" s="136"/>
      <c r="Z950" s="136"/>
    </row>
    <row r="951">
      <c r="A951" s="134"/>
      <c r="B951" s="134"/>
      <c r="C951" s="134"/>
      <c r="D951" s="134"/>
      <c r="E951" s="134"/>
      <c r="F951" s="135"/>
      <c r="G951" s="135"/>
      <c r="H951" s="134"/>
      <c r="I951" s="134"/>
      <c r="J951" s="135"/>
      <c r="K951" s="135"/>
      <c r="L951" s="136"/>
      <c r="M951" s="136"/>
      <c r="N951" s="136"/>
      <c r="O951" s="136"/>
      <c r="P951" s="136"/>
      <c r="Q951" s="136"/>
      <c r="R951" s="136"/>
      <c r="S951" s="136"/>
      <c r="T951" s="136"/>
      <c r="U951" s="136"/>
      <c r="V951" s="136"/>
      <c r="W951" s="136"/>
      <c r="X951" s="136"/>
      <c r="Y951" s="136"/>
      <c r="Z951" s="136"/>
    </row>
    <row r="952">
      <c r="A952" s="134"/>
      <c r="B952" s="134"/>
      <c r="C952" s="134"/>
      <c r="D952" s="134"/>
      <c r="E952" s="134"/>
      <c r="F952" s="135"/>
      <c r="G952" s="135"/>
      <c r="H952" s="134"/>
      <c r="I952" s="134"/>
      <c r="J952" s="135"/>
      <c r="K952" s="135"/>
      <c r="L952" s="136"/>
      <c r="M952" s="136"/>
      <c r="N952" s="136"/>
      <c r="O952" s="136"/>
      <c r="P952" s="136"/>
      <c r="Q952" s="136"/>
      <c r="R952" s="136"/>
      <c r="S952" s="136"/>
      <c r="T952" s="136"/>
      <c r="U952" s="136"/>
      <c r="V952" s="136"/>
      <c r="W952" s="136"/>
      <c r="X952" s="136"/>
      <c r="Y952" s="136"/>
      <c r="Z952" s="136"/>
    </row>
    <row r="953">
      <c r="A953" s="134"/>
      <c r="B953" s="134"/>
      <c r="C953" s="134"/>
      <c r="D953" s="134"/>
      <c r="E953" s="134"/>
      <c r="F953" s="135"/>
      <c r="G953" s="135"/>
      <c r="H953" s="134"/>
      <c r="I953" s="134"/>
      <c r="J953" s="135"/>
      <c r="K953" s="135"/>
      <c r="L953" s="136"/>
      <c r="M953" s="136"/>
      <c r="N953" s="136"/>
      <c r="O953" s="136"/>
      <c r="P953" s="136"/>
      <c r="Q953" s="136"/>
      <c r="R953" s="136"/>
      <c r="S953" s="136"/>
      <c r="T953" s="136"/>
      <c r="U953" s="136"/>
      <c r="V953" s="136"/>
      <c r="W953" s="136"/>
      <c r="X953" s="136"/>
      <c r="Y953" s="136"/>
      <c r="Z953" s="136"/>
    </row>
    <row r="954">
      <c r="A954" s="134"/>
      <c r="B954" s="134"/>
      <c r="C954" s="134"/>
      <c r="D954" s="134"/>
      <c r="E954" s="134"/>
      <c r="F954" s="135"/>
      <c r="G954" s="135"/>
      <c r="H954" s="134"/>
      <c r="I954" s="134"/>
      <c r="J954" s="135"/>
      <c r="K954" s="135"/>
      <c r="L954" s="136"/>
      <c r="M954" s="136"/>
      <c r="N954" s="136"/>
      <c r="O954" s="136"/>
      <c r="P954" s="136"/>
      <c r="Q954" s="136"/>
      <c r="R954" s="136"/>
      <c r="S954" s="136"/>
      <c r="T954" s="136"/>
      <c r="U954" s="136"/>
      <c r="V954" s="136"/>
      <c r="W954" s="136"/>
      <c r="X954" s="136"/>
      <c r="Y954" s="136"/>
      <c r="Z954" s="136"/>
    </row>
    <row r="955">
      <c r="A955" s="134"/>
      <c r="B955" s="134"/>
      <c r="C955" s="134"/>
      <c r="D955" s="134"/>
      <c r="E955" s="134"/>
      <c r="F955" s="135"/>
      <c r="G955" s="135"/>
      <c r="H955" s="134"/>
      <c r="I955" s="134"/>
      <c r="J955" s="135"/>
      <c r="K955" s="135"/>
      <c r="L955" s="136"/>
      <c r="M955" s="136"/>
      <c r="N955" s="136"/>
      <c r="O955" s="136"/>
      <c r="P955" s="136"/>
      <c r="Q955" s="136"/>
      <c r="R955" s="136"/>
      <c r="S955" s="136"/>
      <c r="T955" s="136"/>
      <c r="U955" s="136"/>
      <c r="V955" s="136"/>
      <c r="W955" s="136"/>
      <c r="X955" s="136"/>
      <c r="Y955" s="136"/>
      <c r="Z955" s="136"/>
    </row>
    <row r="956">
      <c r="A956" s="134"/>
      <c r="B956" s="134"/>
      <c r="C956" s="134"/>
      <c r="D956" s="134"/>
      <c r="E956" s="134"/>
      <c r="F956" s="135"/>
      <c r="G956" s="135"/>
      <c r="H956" s="134"/>
      <c r="I956" s="134"/>
      <c r="J956" s="135"/>
      <c r="K956" s="135"/>
      <c r="L956" s="136"/>
      <c r="M956" s="136"/>
      <c r="N956" s="136"/>
      <c r="O956" s="136"/>
      <c r="P956" s="136"/>
      <c r="Q956" s="136"/>
      <c r="R956" s="136"/>
      <c r="S956" s="136"/>
      <c r="T956" s="136"/>
      <c r="U956" s="136"/>
      <c r="V956" s="136"/>
      <c r="W956" s="136"/>
      <c r="X956" s="136"/>
      <c r="Y956" s="136"/>
      <c r="Z956" s="136"/>
    </row>
    <row r="957">
      <c r="A957" s="134"/>
      <c r="B957" s="134"/>
      <c r="C957" s="134"/>
      <c r="D957" s="134"/>
      <c r="E957" s="134"/>
      <c r="F957" s="135"/>
      <c r="G957" s="135"/>
      <c r="H957" s="134"/>
      <c r="I957" s="134"/>
      <c r="J957" s="135"/>
      <c r="K957" s="135"/>
      <c r="L957" s="136"/>
      <c r="M957" s="136"/>
      <c r="N957" s="136"/>
      <c r="O957" s="136"/>
      <c r="P957" s="136"/>
      <c r="Q957" s="136"/>
      <c r="R957" s="136"/>
      <c r="S957" s="136"/>
      <c r="T957" s="136"/>
      <c r="U957" s="136"/>
      <c r="V957" s="136"/>
      <c r="W957" s="136"/>
      <c r="X957" s="136"/>
      <c r="Y957" s="136"/>
      <c r="Z957" s="136"/>
    </row>
    <row r="958">
      <c r="A958" s="134"/>
      <c r="B958" s="134"/>
      <c r="C958" s="134"/>
      <c r="D958" s="134"/>
      <c r="E958" s="134"/>
      <c r="F958" s="135"/>
      <c r="G958" s="135"/>
      <c r="H958" s="134"/>
      <c r="I958" s="134"/>
      <c r="J958" s="135"/>
      <c r="K958" s="135"/>
      <c r="L958" s="136"/>
      <c r="M958" s="136"/>
      <c r="N958" s="136"/>
      <c r="O958" s="136"/>
      <c r="P958" s="136"/>
      <c r="Q958" s="136"/>
      <c r="R958" s="136"/>
      <c r="S958" s="136"/>
      <c r="T958" s="136"/>
      <c r="U958" s="136"/>
      <c r="V958" s="136"/>
      <c r="W958" s="136"/>
      <c r="X958" s="136"/>
      <c r="Y958" s="136"/>
      <c r="Z958" s="136"/>
    </row>
    <row r="959">
      <c r="A959" s="134"/>
      <c r="B959" s="134"/>
      <c r="C959" s="134"/>
      <c r="D959" s="134"/>
      <c r="E959" s="134"/>
      <c r="F959" s="135"/>
      <c r="G959" s="135"/>
      <c r="H959" s="134"/>
      <c r="I959" s="134"/>
      <c r="J959" s="135"/>
      <c r="K959" s="135"/>
      <c r="L959" s="136"/>
      <c r="M959" s="136"/>
      <c r="N959" s="136"/>
      <c r="O959" s="136"/>
      <c r="P959" s="136"/>
      <c r="Q959" s="136"/>
      <c r="R959" s="136"/>
      <c r="S959" s="136"/>
      <c r="T959" s="136"/>
      <c r="U959" s="136"/>
      <c r="V959" s="136"/>
      <c r="W959" s="136"/>
      <c r="X959" s="136"/>
      <c r="Y959" s="136"/>
      <c r="Z959" s="136"/>
    </row>
    <row r="960">
      <c r="A960" s="134"/>
      <c r="B960" s="134"/>
      <c r="C960" s="134"/>
      <c r="D960" s="134"/>
      <c r="E960" s="134"/>
      <c r="F960" s="135"/>
      <c r="G960" s="135"/>
      <c r="H960" s="134"/>
      <c r="I960" s="134"/>
      <c r="J960" s="135"/>
      <c r="K960" s="135"/>
      <c r="L960" s="136"/>
      <c r="M960" s="136"/>
      <c r="N960" s="136"/>
      <c r="O960" s="136"/>
      <c r="P960" s="136"/>
      <c r="Q960" s="136"/>
      <c r="R960" s="136"/>
      <c r="S960" s="136"/>
      <c r="T960" s="136"/>
      <c r="U960" s="136"/>
      <c r="V960" s="136"/>
      <c r="W960" s="136"/>
      <c r="X960" s="136"/>
      <c r="Y960" s="136"/>
      <c r="Z960" s="136"/>
    </row>
    <row r="961">
      <c r="A961" s="134"/>
      <c r="B961" s="134"/>
      <c r="C961" s="134"/>
      <c r="D961" s="134"/>
      <c r="E961" s="134"/>
      <c r="F961" s="135"/>
      <c r="G961" s="135"/>
      <c r="H961" s="134"/>
      <c r="I961" s="134"/>
      <c r="J961" s="135"/>
      <c r="K961" s="135"/>
      <c r="L961" s="136"/>
      <c r="M961" s="136"/>
      <c r="N961" s="136"/>
      <c r="O961" s="136"/>
      <c r="P961" s="136"/>
      <c r="Q961" s="136"/>
      <c r="R961" s="136"/>
      <c r="S961" s="136"/>
      <c r="T961" s="136"/>
      <c r="U961" s="136"/>
      <c r="V961" s="136"/>
      <c r="W961" s="136"/>
      <c r="X961" s="136"/>
      <c r="Y961" s="136"/>
      <c r="Z961" s="136"/>
    </row>
    <row r="962">
      <c r="A962" s="134"/>
      <c r="B962" s="134"/>
      <c r="C962" s="134"/>
      <c r="D962" s="134"/>
      <c r="E962" s="134"/>
      <c r="F962" s="135"/>
      <c r="G962" s="135"/>
      <c r="H962" s="134"/>
      <c r="I962" s="134"/>
      <c r="J962" s="135"/>
      <c r="K962" s="135"/>
      <c r="L962" s="136"/>
      <c r="M962" s="136"/>
      <c r="N962" s="136"/>
      <c r="O962" s="136"/>
      <c r="P962" s="136"/>
      <c r="Q962" s="136"/>
      <c r="R962" s="136"/>
      <c r="S962" s="136"/>
      <c r="T962" s="136"/>
      <c r="U962" s="136"/>
      <c r="V962" s="136"/>
      <c r="W962" s="136"/>
      <c r="X962" s="136"/>
      <c r="Y962" s="136"/>
      <c r="Z962" s="136"/>
    </row>
    <row r="963">
      <c r="A963" s="134"/>
      <c r="B963" s="134"/>
      <c r="C963" s="134"/>
      <c r="D963" s="134"/>
      <c r="E963" s="134"/>
      <c r="F963" s="135"/>
      <c r="G963" s="135"/>
      <c r="H963" s="134"/>
      <c r="I963" s="134"/>
      <c r="J963" s="135"/>
      <c r="K963" s="135"/>
      <c r="L963" s="136"/>
      <c r="M963" s="136"/>
      <c r="N963" s="136"/>
      <c r="O963" s="136"/>
      <c r="P963" s="136"/>
      <c r="Q963" s="136"/>
      <c r="R963" s="136"/>
      <c r="S963" s="136"/>
      <c r="T963" s="136"/>
      <c r="U963" s="136"/>
      <c r="V963" s="136"/>
      <c r="W963" s="136"/>
      <c r="X963" s="136"/>
      <c r="Y963" s="136"/>
      <c r="Z963" s="136"/>
    </row>
    <row r="964">
      <c r="A964" s="134"/>
      <c r="B964" s="134"/>
      <c r="C964" s="134"/>
      <c r="D964" s="134"/>
      <c r="E964" s="134"/>
      <c r="F964" s="135"/>
      <c r="G964" s="135"/>
      <c r="H964" s="134"/>
      <c r="I964" s="134"/>
      <c r="J964" s="135"/>
      <c r="K964" s="135"/>
      <c r="L964" s="136"/>
      <c r="M964" s="136"/>
      <c r="N964" s="136"/>
      <c r="O964" s="136"/>
      <c r="P964" s="136"/>
      <c r="Q964" s="136"/>
      <c r="R964" s="136"/>
      <c r="S964" s="136"/>
      <c r="T964" s="136"/>
      <c r="U964" s="136"/>
      <c r="V964" s="136"/>
      <c r="W964" s="136"/>
      <c r="X964" s="136"/>
      <c r="Y964" s="136"/>
      <c r="Z964" s="136"/>
    </row>
    <row r="965">
      <c r="A965" s="134"/>
      <c r="B965" s="134"/>
      <c r="C965" s="134"/>
      <c r="D965" s="134"/>
      <c r="E965" s="134"/>
      <c r="F965" s="135"/>
      <c r="G965" s="135"/>
      <c r="H965" s="134"/>
      <c r="I965" s="134"/>
      <c r="J965" s="135"/>
      <c r="K965" s="135"/>
      <c r="L965" s="136"/>
      <c r="M965" s="136"/>
      <c r="N965" s="136"/>
      <c r="O965" s="136"/>
      <c r="P965" s="136"/>
      <c r="Q965" s="136"/>
      <c r="R965" s="136"/>
      <c r="S965" s="136"/>
      <c r="T965" s="136"/>
      <c r="U965" s="136"/>
      <c r="V965" s="136"/>
      <c r="W965" s="136"/>
      <c r="X965" s="136"/>
      <c r="Y965" s="136"/>
      <c r="Z965" s="136"/>
    </row>
    <row r="966">
      <c r="A966" s="134"/>
      <c r="B966" s="134"/>
      <c r="C966" s="134"/>
      <c r="D966" s="134"/>
      <c r="E966" s="134"/>
      <c r="F966" s="135"/>
      <c r="G966" s="135"/>
      <c r="H966" s="134"/>
      <c r="I966" s="134"/>
      <c r="J966" s="135"/>
      <c r="K966" s="135"/>
      <c r="L966" s="136"/>
      <c r="M966" s="136"/>
      <c r="N966" s="136"/>
      <c r="O966" s="136"/>
      <c r="P966" s="136"/>
      <c r="Q966" s="136"/>
      <c r="R966" s="136"/>
      <c r="S966" s="136"/>
      <c r="T966" s="136"/>
      <c r="U966" s="136"/>
      <c r="V966" s="136"/>
      <c r="W966" s="136"/>
      <c r="X966" s="136"/>
      <c r="Y966" s="136"/>
      <c r="Z966" s="136"/>
    </row>
    <row r="967">
      <c r="A967" s="134"/>
      <c r="B967" s="134"/>
      <c r="C967" s="134"/>
      <c r="D967" s="134"/>
      <c r="E967" s="134"/>
      <c r="F967" s="135"/>
      <c r="G967" s="135"/>
      <c r="H967" s="134"/>
      <c r="I967" s="134"/>
      <c r="J967" s="135"/>
      <c r="K967" s="135"/>
      <c r="L967" s="136"/>
      <c r="M967" s="136"/>
      <c r="N967" s="136"/>
      <c r="O967" s="136"/>
      <c r="P967" s="136"/>
      <c r="Q967" s="136"/>
      <c r="R967" s="136"/>
      <c r="S967" s="136"/>
      <c r="T967" s="136"/>
      <c r="U967" s="136"/>
      <c r="V967" s="136"/>
      <c r="W967" s="136"/>
      <c r="X967" s="136"/>
      <c r="Y967" s="136"/>
      <c r="Z967" s="136"/>
    </row>
    <row r="968">
      <c r="A968" s="134"/>
      <c r="B968" s="134"/>
      <c r="C968" s="134"/>
      <c r="D968" s="134"/>
      <c r="E968" s="134"/>
      <c r="F968" s="135"/>
      <c r="G968" s="135"/>
      <c r="H968" s="134"/>
      <c r="I968" s="134"/>
      <c r="J968" s="135"/>
      <c r="K968" s="135"/>
      <c r="L968" s="136"/>
      <c r="M968" s="136"/>
      <c r="N968" s="136"/>
      <c r="O968" s="136"/>
      <c r="P968" s="136"/>
      <c r="Q968" s="136"/>
      <c r="R968" s="136"/>
      <c r="S968" s="136"/>
      <c r="T968" s="136"/>
      <c r="U968" s="136"/>
      <c r="V968" s="136"/>
      <c r="W968" s="136"/>
      <c r="X968" s="136"/>
      <c r="Y968" s="136"/>
      <c r="Z968" s="136"/>
    </row>
    <row r="969">
      <c r="A969" s="134"/>
      <c r="B969" s="134"/>
      <c r="C969" s="134"/>
      <c r="D969" s="134"/>
      <c r="E969" s="134"/>
      <c r="F969" s="135"/>
      <c r="G969" s="135"/>
      <c r="H969" s="134"/>
      <c r="I969" s="134"/>
      <c r="J969" s="135"/>
      <c r="K969" s="135"/>
      <c r="L969" s="136"/>
      <c r="M969" s="136"/>
      <c r="N969" s="136"/>
      <c r="O969" s="136"/>
      <c r="P969" s="136"/>
      <c r="Q969" s="136"/>
      <c r="R969" s="136"/>
      <c r="S969" s="136"/>
      <c r="T969" s="136"/>
      <c r="U969" s="136"/>
      <c r="V969" s="136"/>
      <c r="W969" s="136"/>
      <c r="X969" s="136"/>
      <c r="Y969" s="136"/>
      <c r="Z969" s="136"/>
    </row>
    <row r="970">
      <c r="A970" s="134"/>
      <c r="B970" s="134"/>
      <c r="C970" s="134"/>
      <c r="D970" s="134"/>
      <c r="E970" s="134"/>
      <c r="F970" s="135"/>
      <c r="G970" s="135"/>
      <c r="H970" s="134"/>
      <c r="I970" s="134"/>
      <c r="J970" s="135"/>
      <c r="K970" s="135"/>
      <c r="L970" s="136"/>
      <c r="M970" s="136"/>
      <c r="N970" s="136"/>
      <c r="O970" s="136"/>
      <c r="P970" s="136"/>
      <c r="Q970" s="136"/>
      <c r="R970" s="136"/>
      <c r="S970" s="136"/>
      <c r="T970" s="136"/>
      <c r="U970" s="136"/>
      <c r="V970" s="136"/>
      <c r="W970" s="136"/>
      <c r="X970" s="136"/>
      <c r="Y970" s="136"/>
      <c r="Z970" s="136"/>
    </row>
    <row r="971">
      <c r="A971" s="134"/>
      <c r="B971" s="134"/>
      <c r="C971" s="134"/>
      <c r="D971" s="134"/>
      <c r="E971" s="134"/>
      <c r="F971" s="135"/>
      <c r="G971" s="135"/>
      <c r="H971" s="134"/>
      <c r="I971" s="134"/>
      <c r="J971" s="135"/>
      <c r="K971" s="135"/>
      <c r="L971" s="136"/>
      <c r="M971" s="136"/>
      <c r="N971" s="136"/>
      <c r="O971" s="136"/>
      <c r="P971" s="136"/>
      <c r="Q971" s="136"/>
      <c r="R971" s="136"/>
      <c r="S971" s="136"/>
      <c r="T971" s="136"/>
      <c r="U971" s="136"/>
      <c r="V971" s="136"/>
      <c r="W971" s="136"/>
      <c r="X971" s="136"/>
      <c r="Y971" s="136"/>
      <c r="Z971" s="136"/>
    </row>
    <row r="972">
      <c r="A972" s="134"/>
      <c r="B972" s="134"/>
      <c r="C972" s="134"/>
      <c r="D972" s="134"/>
      <c r="E972" s="134"/>
      <c r="F972" s="135"/>
      <c r="G972" s="135"/>
      <c r="H972" s="134"/>
      <c r="I972" s="134"/>
      <c r="J972" s="135"/>
      <c r="K972" s="135"/>
      <c r="L972" s="136"/>
      <c r="M972" s="136"/>
      <c r="N972" s="136"/>
      <c r="O972" s="136"/>
      <c r="P972" s="136"/>
      <c r="Q972" s="136"/>
      <c r="R972" s="136"/>
      <c r="S972" s="136"/>
      <c r="T972" s="136"/>
      <c r="U972" s="136"/>
      <c r="V972" s="136"/>
      <c r="W972" s="136"/>
      <c r="X972" s="136"/>
      <c r="Y972" s="136"/>
      <c r="Z972" s="136"/>
    </row>
    <row r="973">
      <c r="A973" s="134"/>
      <c r="B973" s="134"/>
      <c r="C973" s="134"/>
      <c r="D973" s="134"/>
      <c r="E973" s="134"/>
      <c r="F973" s="135"/>
      <c r="G973" s="135"/>
      <c r="H973" s="134"/>
      <c r="I973" s="134"/>
      <c r="J973" s="135"/>
      <c r="K973" s="135"/>
      <c r="L973" s="136"/>
      <c r="M973" s="136"/>
      <c r="N973" s="136"/>
      <c r="O973" s="136"/>
      <c r="P973" s="136"/>
      <c r="Q973" s="136"/>
      <c r="R973" s="136"/>
      <c r="S973" s="136"/>
      <c r="T973" s="136"/>
      <c r="U973" s="136"/>
      <c r="V973" s="136"/>
      <c r="W973" s="136"/>
      <c r="X973" s="136"/>
      <c r="Y973" s="136"/>
      <c r="Z973" s="136"/>
    </row>
    <row r="974">
      <c r="A974" s="134"/>
      <c r="B974" s="134"/>
      <c r="C974" s="134"/>
      <c r="D974" s="134"/>
      <c r="E974" s="134"/>
      <c r="F974" s="135"/>
      <c r="G974" s="135"/>
      <c r="H974" s="134"/>
      <c r="I974" s="134"/>
      <c r="J974" s="135"/>
      <c r="K974" s="135"/>
      <c r="L974" s="136"/>
      <c r="M974" s="136"/>
      <c r="N974" s="136"/>
      <c r="O974" s="136"/>
      <c r="P974" s="136"/>
      <c r="Q974" s="136"/>
      <c r="R974" s="136"/>
      <c r="S974" s="136"/>
      <c r="T974" s="136"/>
      <c r="U974" s="136"/>
      <c r="V974" s="136"/>
      <c r="W974" s="136"/>
      <c r="X974" s="136"/>
      <c r="Y974" s="136"/>
      <c r="Z974" s="136"/>
    </row>
    <row r="975">
      <c r="A975" s="134"/>
      <c r="B975" s="134"/>
      <c r="C975" s="134"/>
      <c r="D975" s="134"/>
      <c r="E975" s="134"/>
      <c r="F975" s="135"/>
      <c r="G975" s="135"/>
      <c r="H975" s="134"/>
      <c r="I975" s="134"/>
      <c r="J975" s="135"/>
      <c r="K975" s="135"/>
      <c r="L975" s="136"/>
      <c r="M975" s="136"/>
      <c r="N975" s="136"/>
      <c r="O975" s="136"/>
      <c r="P975" s="136"/>
      <c r="Q975" s="136"/>
      <c r="R975" s="136"/>
      <c r="S975" s="136"/>
      <c r="T975" s="136"/>
      <c r="U975" s="136"/>
      <c r="V975" s="136"/>
      <c r="W975" s="136"/>
      <c r="X975" s="136"/>
      <c r="Y975" s="136"/>
      <c r="Z975" s="136"/>
    </row>
    <row r="976">
      <c r="A976" s="134"/>
      <c r="B976" s="134"/>
      <c r="C976" s="134"/>
      <c r="D976" s="134"/>
      <c r="E976" s="134"/>
      <c r="F976" s="135"/>
      <c r="G976" s="135"/>
      <c r="H976" s="134"/>
      <c r="I976" s="134"/>
      <c r="J976" s="135"/>
      <c r="K976" s="135"/>
      <c r="L976" s="136"/>
      <c r="M976" s="136"/>
      <c r="N976" s="136"/>
      <c r="O976" s="136"/>
      <c r="P976" s="136"/>
      <c r="Q976" s="136"/>
      <c r="R976" s="136"/>
      <c r="S976" s="136"/>
      <c r="T976" s="136"/>
      <c r="U976" s="136"/>
      <c r="V976" s="136"/>
      <c r="W976" s="136"/>
      <c r="X976" s="136"/>
      <c r="Y976" s="136"/>
      <c r="Z976" s="136"/>
    </row>
    <row r="977">
      <c r="A977" s="134"/>
      <c r="B977" s="134"/>
      <c r="C977" s="134"/>
      <c r="D977" s="134"/>
      <c r="E977" s="134"/>
      <c r="F977" s="135"/>
      <c r="G977" s="135"/>
      <c r="H977" s="134"/>
      <c r="I977" s="134"/>
      <c r="J977" s="135"/>
      <c r="K977" s="135"/>
      <c r="L977" s="136"/>
      <c r="M977" s="136"/>
      <c r="N977" s="136"/>
      <c r="O977" s="136"/>
      <c r="P977" s="136"/>
      <c r="Q977" s="136"/>
      <c r="R977" s="136"/>
      <c r="S977" s="136"/>
      <c r="T977" s="136"/>
      <c r="U977" s="136"/>
      <c r="V977" s="136"/>
      <c r="W977" s="136"/>
      <c r="X977" s="136"/>
      <c r="Y977" s="136"/>
      <c r="Z977" s="136"/>
    </row>
    <row r="978">
      <c r="A978" s="134"/>
      <c r="B978" s="134"/>
      <c r="C978" s="134"/>
      <c r="D978" s="134"/>
      <c r="E978" s="134"/>
      <c r="F978" s="135"/>
      <c r="G978" s="135"/>
      <c r="H978" s="134"/>
      <c r="I978" s="134"/>
      <c r="J978" s="135"/>
      <c r="K978" s="135"/>
      <c r="L978" s="136"/>
      <c r="M978" s="136"/>
      <c r="N978" s="136"/>
      <c r="O978" s="136"/>
      <c r="P978" s="136"/>
      <c r="Q978" s="136"/>
      <c r="R978" s="136"/>
      <c r="S978" s="136"/>
      <c r="T978" s="136"/>
      <c r="U978" s="136"/>
      <c r="V978" s="136"/>
      <c r="W978" s="136"/>
      <c r="X978" s="136"/>
      <c r="Y978" s="136"/>
      <c r="Z978" s="136"/>
    </row>
    <row r="979">
      <c r="A979" s="134"/>
      <c r="B979" s="134"/>
      <c r="C979" s="134"/>
      <c r="D979" s="134"/>
      <c r="E979" s="134"/>
      <c r="F979" s="135"/>
      <c r="G979" s="135"/>
      <c r="H979" s="134"/>
      <c r="I979" s="134"/>
      <c r="J979" s="135"/>
      <c r="K979" s="135"/>
      <c r="L979" s="136"/>
      <c r="M979" s="136"/>
      <c r="N979" s="136"/>
      <c r="O979" s="136"/>
      <c r="P979" s="136"/>
      <c r="Q979" s="136"/>
      <c r="R979" s="136"/>
      <c r="S979" s="136"/>
      <c r="T979" s="136"/>
      <c r="U979" s="136"/>
      <c r="V979" s="136"/>
      <c r="W979" s="136"/>
      <c r="X979" s="136"/>
      <c r="Y979" s="136"/>
      <c r="Z979" s="136"/>
    </row>
    <row r="980">
      <c r="A980" s="134"/>
      <c r="B980" s="134"/>
      <c r="C980" s="134"/>
      <c r="D980" s="134"/>
      <c r="E980" s="134"/>
      <c r="F980" s="135"/>
      <c r="G980" s="135"/>
      <c r="H980" s="134"/>
      <c r="I980" s="134"/>
      <c r="J980" s="135"/>
      <c r="K980" s="135"/>
      <c r="L980" s="136"/>
      <c r="M980" s="136"/>
      <c r="N980" s="136"/>
      <c r="O980" s="136"/>
      <c r="P980" s="136"/>
      <c r="Q980" s="136"/>
      <c r="R980" s="136"/>
      <c r="S980" s="136"/>
      <c r="T980" s="136"/>
      <c r="U980" s="136"/>
      <c r="V980" s="136"/>
      <c r="W980" s="136"/>
      <c r="X980" s="136"/>
      <c r="Y980" s="136"/>
      <c r="Z980" s="136"/>
    </row>
    <row r="981">
      <c r="A981" s="134"/>
      <c r="B981" s="134"/>
      <c r="C981" s="134"/>
      <c r="D981" s="134"/>
      <c r="E981" s="134"/>
      <c r="F981" s="135"/>
      <c r="G981" s="135"/>
      <c r="H981" s="134"/>
      <c r="I981" s="134"/>
      <c r="J981" s="135"/>
      <c r="K981" s="135"/>
      <c r="L981" s="136"/>
      <c r="M981" s="136"/>
      <c r="N981" s="136"/>
      <c r="O981" s="136"/>
      <c r="P981" s="136"/>
      <c r="Q981" s="136"/>
      <c r="R981" s="136"/>
      <c r="S981" s="136"/>
      <c r="T981" s="136"/>
      <c r="U981" s="136"/>
      <c r="V981" s="136"/>
      <c r="W981" s="136"/>
      <c r="X981" s="136"/>
      <c r="Y981" s="136"/>
      <c r="Z981" s="136"/>
    </row>
    <row r="982">
      <c r="A982" s="134"/>
      <c r="B982" s="134"/>
      <c r="C982" s="134"/>
      <c r="D982" s="134"/>
      <c r="E982" s="134"/>
      <c r="F982" s="135"/>
      <c r="G982" s="135"/>
      <c r="H982" s="134"/>
      <c r="I982" s="134"/>
      <c r="J982" s="135"/>
      <c r="K982" s="135"/>
      <c r="L982" s="136"/>
      <c r="M982" s="136"/>
      <c r="N982" s="136"/>
      <c r="O982" s="136"/>
      <c r="P982" s="136"/>
      <c r="Q982" s="136"/>
      <c r="R982" s="136"/>
      <c r="S982" s="136"/>
      <c r="T982" s="136"/>
      <c r="U982" s="136"/>
      <c r="V982" s="136"/>
      <c r="W982" s="136"/>
      <c r="X982" s="136"/>
      <c r="Y982" s="136"/>
      <c r="Z982" s="136"/>
    </row>
    <row r="983">
      <c r="A983" s="134"/>
      <c r="B983" s="134"/>
      <c r="C983" s="134"/>
      <c r="D983" s="134"/>
      <c r="E983" s="134"/>
      <c r="F983" s="135"/>
      <c r="G983" s="135"/>
      <c r="H983" s="134"/>
      <c r="I983" s="134"/>
      <c r="J983" s="135"/>
      <c r="K983" s="135"/>
      <c r="L983" s="136"/>
      <c r="M983" s="136"/>
      <c r="N983" s="136"/>
      <c r="O983" s="136"/>
      <c r="P983" s="136"/>
      <c r="Q983" s="136"/>
      <c r="R983" s="136"/>
      <c r="S983" s="136"/>
      <c r="T983" s="136"/>
      <c r="U983" s="136"/>
      <c r="V983" s="136"/>
      <c r="W983" s="136"/>
      <c r="X983" s="136"/>
      <c r="Y983" s="136"/>
      <c r="Z983" s="136"/>
    </row>
    <row r="984">
      <c r="A984" s="134"/>
      <c r="B984" s="134"/>
      <c r="C984" s="134"/>
      <c r="D984" s="134"/>
      <c r="E984" s="134"/>
      <c r="F984" s="135"/>
      <c r="G984" s="135"/>
      <c r="H984" s="134"/>
      <c r="I984" s="134"/>
      <c r="J984" s="135"/>
      <c r="K984" s="135"/>
      <c r="L984" s="136"/>
      <c r="M984" s="136"/>
      <c r="N984" s="136"/>
      <c r="O984" s="136"/>
      <c r="P984" s="136"/>
      <c r="Q984" s="136"/>
      <c r="R984" s="136"/>
      <c r="S984" s="136"/>
      <c r="T984" s="136"/>
      <c r="U984" s="136"/>
      <c r="V984" s="136"/>
      <c r="W984" s="136"/>
      <c r="X984" s="136"/>
      <c r="Y984" s="136"/>
      <c r="Z984" s="136"/>
    </row>
    <row r="985">
      <c r="A985" s="134"/>
      <c r="B985" s="134"/>
      <c r="C985" s="134"/>
      <c r="D985" s="134"/>
      <c r="E985" s="134"/>
      <c r="F985" s="135"/>
      <c r="G985" s="135"/>
      <c r="H985" s="134"/>
      <c r="I985" s="134"/>
      <c r="J985" s="135"/>
      <c r="K985" s="135"/>
      <c r="L985" s="136"/>
      <c r="M985" s="136"/>
      <c r="N985" s="136"/>
      <c r="O985" s="136"/>
      <c r="P985" s="136"/>
      <c r="Q985" s="136"/>
      <c r="R985" s="136"/>
      <c r="S985" s="136"/>
      <c r="T985" s="136"/>
      <c r="U985" s="136"/>
      <c r="V985" s="136"/>
      <c r="W985" s="136"/>
      <c r="X985" s="136"/>
      <c r="Y985" s="136"/>
      <c r="Z985" s="136"/>
    </row>
    <row r="986">
      <c r="A986" s="134"/>
      <c r="B986" s="134"/>
      <c r="C986" s="134"/>
      <c r="D986" s="134"/>
      <c r="E986" s="134"/>
      <c r="F986" s="135"/>
      <c r="G986" s="135"/>
      <c r="H986" s="134"/>
      <c r="I986" s="134"/>
      <c r="J986" s="135"/>
      <c r="K986" s="135"/>
      <c r="L986" s="136"/>
      <c r="M986" s="136"/>
      <c r="N986" s="136"/>
      <c r="O986" s="136"/>
      <c r="P986" s="136"/>
      <c r="Q986" s="136"/>
      <c r="R986" s="136"/>
      <c r="S986" s="136"/>
      <c r="T986" s="136"/>
      <c r="U986" s="136"/>
      <c r="V986" s="136"/>
      <c r="W986" s="136"/>
      <c r="X986" s="136"/>
      <c r="Y986" s="136"/>
      <c r="Z986" s="136"/>
    </row>
    <row r="987">
      <c r="A987" s="134"/>
      <c r="B987" s="134"/>
      <c r="C987" s="134"/>
      <c r="D987" s="134"/>
      <c r="E987" s="134"/>
      <c r="F987" s="135"/>
      <c r="G987" s="135"/>
      <c r="H987" s="134"/>
      <c r="I987" s="134"/>
      <c r="J987" s="135"/>
      <c r="K987" s="135"/>
      <c r="L987" s="136"/>
      <c r="M987" s="136"/>
      <c r="N987" s="136"/>
      <c r="O987" s="136"/>
      <c r="P987" s="136"/>
      <c r="Q987" s="136"/>
      <c r="R987" s="136"/>
      <c r="S987" s="136"/>
      <c r="T987" s="136"/>
      <c r="U987" s="136"/>
      <c r="V987" s="136"/>
      <c r="W987" s="136"/>
      <c r="X987" s="136"/>
      <c r="Y987" s="136"/>
      <c r="Z987" s="136"/>
    </row>
    <row r="988">
      <c r="A988" s="134"/>
      <c r="B988" s="134"/>
      <c r="C988" s="134"/>
      <c r="D988" s="134"/>
      <c r="E988" s="134"/>
      <c r="F988" s="135"/>
      <c r="G988" s="135"/>
      <c r="H988" s="134"/>
      <c r="I988" s="134"/>
      <c r="J988" s="135"/>
      <c r="K988" s="135"/>
      <c r="L988" s="136"/>
      <c r="M988" s="136"/>
      <c r="N988" s="136"/>
      <c r="O988" s="136"/>
      <c r="P988" s="136"/>
      <c r="Q988" s="136"/>
      <c r="R988" s="136"/>
      <c r="S988" s="136"/>
      <c r="T988" s="136"/>
      <c r="U988" s="136"/>
      <c r="V988" s="136"/>
      <c r="W988" s="136"/>
      <c r="X988" s="136"/>
      <c r="Y988" s="136"/>
      <c r="Z988" s="136"/>
    </row>
    <row r="989">
      <c r="A989" s="134"/>
      <c r="B989" s="134"/>
      <c r="C989" s="134"/>
      <c r="D989" s="134"/>
      <c r="E989" s="134"/>
      <c r="F989" s="135"/>
      <c r="G989" s="135"/>
      <c r="H989" s="134"/>
      <c r="I989" s="134"/>
      <c r="J989" s="135"/>
      <c r="K989" s="135"/>
      <c r="L989" s="136"/>
      <c r="M989" s="136"/>
      <c r="N989" s="136"/>
      <c r="O989" s="136"/>
      <c r="P989" s="136"/>
      <c r="Q989" s="136"/>
      <c r="R989" s="136"/>
      <c r="S989" s="136"/>
      <c r="T989" s="136"/>
      <c r="U989" s="136"/>
      <c r="V989" s="136"/>
      <c r="W989" s="136"/>
      <c r="X989" s="136"/>
      <c r="Y989" s="136"/>
      <c r="Z989" s="136"/>
    </row>
    <row r="990">
      <c r="A990" s="134"/>
      <c r="B990" s="134"/>
      <c r="C990" s="134"/>
      <c r="D990" s="134"/>
      <c r="E990" s="134"/>
      <c r="F990" s="135"/>
      <c r="G990" s="135"/>
      <c r="H990" s="134"/>
      <c r="I990" s="134"/>
      <c r="J990" s="135"/>
      <c r="K990" s="135"/>
      <c r="L990" s="136"/>
      <c r="M990" s="136"/>
      <c r="N990" s="136"/>
      <c r="O990" s="136"/>
      <c r="P990" s="136"/>
      <c r="Q990" s="136"/>
      <c r="R990" s="136"/>
      <c r="S990" s="136"/>
      <c r="T990" s="136"/>
      <c r="U990" s="136"/>
      <c r="V990" s="136"/>
      <c r="W990" s="136"/>
      <c r="X990" s="136"/>
      <c r="Y990" s="136"/>
      <c r="Z990" s="136"/>
    </row>
    <row r="991">
      <c r="A991" s="134"/>
      <c r="B991" s="134"/>
      <c r="C991" s="134"/>
      <c r="D991" s="134"/>
      <c r="E991" s="134"/>
      <c r="F991" s="135"/>
      <c r="G991" s="135"/>
      <c r="H991" s="134"/>
      <c r="I991" s="134"/>
      <c r="J991" s="135"/>
      <c r="K991" s="135"/>
      <c r="L991" s="136"/>
      <c r="M991" s="136"/>
      <c r="N991" s="136"/>
      <c r="O991" s="136"/>
      <c r="P991" s="136"/>
      <c r="Q991" s="136"/>
      <c r="R991" s="136"/>
      <c r="S991" s="136"/>
      <c r="T991" s="136"/>
      <c r="U991" s="136"/>
      <c r="V991" s="136"/>
      <c r="W991" s="136"/>
      <c r="X991" s="136"/>
      <c r="Y991" s="136"/>
      <c r="Z991" s="136"/>
    </row>
    <row r="992">
      <c r="A992" s="134"/>
      <c r="B992" s="134"/>
      <c r="C992" s="134"/>
      <c r="D992" s="134"/>
      <c r="E992" s="134"/>
      <c r="F992" s="135"/>
      <c r="G992" s="135"/>
      <c r="H992" s="134"/>
      <c r="I992" s="134"/>
      <c r="J992" s="135"/>
      <c r="K992" s="135"/>
      <c r="L992" s="136"/>
      <c r="M992" s="136"/>
      <c r="N992" s="136"/>
      <c r="O992" s="136"/>
      <c r="P992" s="136"/>
      <c r="Q992" s="136"/>
      <c r="R992" s="136"/>
      <c r="S992" s="136"/>
      <c r="T992" s="136"/>
      <c r="U992" s="136"/>
      <c r="V992" s="136"/>
      <c r="W992" s="136"/>
      <c r="X992" s="136"/>
      <c r="Y992" s="136"/>
      <c r="Z992" s="136"/>
    </row>
    <row r="993">
      <c r="A993" s="134"/>
      <c r="B993" s="134"/>
      <c r="C993" s="134"/>
      <c r="D993" s="134"/>
      <c r="E993" s="134"/>
      <c r="F993" s="135"/>
      <c r="G993" s="135"/>
      <c r="H993" s="134"/>
      <c r="I993" s="134"/>
      <c r="J993" s="135"/>
      <c r="K993" s="135"/>
      <c r="L993" s="136"/>
      <c r="M993" s="136"/>
      <c r="N993" s="136"/>
      <c r="O993" s="136"/>
      <c r="P993" s="136"/>
      <c r="Q993" s="136"/>
      <c r="R993" s="136"/>
      <c r="S993" s="136"/>
      <c r="T993" s="136"/>
      <c r="U993" s="136"/>
      <c r="V993" s="136"/>
      <c r="W993" s="136"/>
      <c r="X993" s="136"/>
      <c r="Y993" s="136"/>
      <c r="Z993" s="136"/>
    </row>
    <row r="994">
      <c r="A994" s="134"/>
      <c r="B994" s="134"/>
      <c r="C994" s="134"/>
      <c r="D994" s="134"/>
      <c r="E994" s="134"/>
      <c r="F994" s="135"/>
      <c r="G994" s="135"/>
      <c r="H994" s="134"/>
      <c r="I994" s="134"/>
      <c r="J994" s="135"/>
      <c r="K994" s="135"/>
      <c r="L994" s="136"/>
      <c r="M994" s="136"/>
      <c r="N994" s="136"/>
      <c r="O994" s="136"/>
      <c r="P994" s="136"/>
      <c r="Q994" s="136"/>
      <c r="R994" s="136"/>
      <c r="S994" s="136"/>
      <c r="T994" s="136"/>
      <c r="U994" s="136"/>
      <c r="V994" s="136"/>
      <c r="W994" s="136"/>
      <c r="X994" s="136"/>
      <c r="Y994" s="136"/>
      <c r="Z994" s="136"/>
    </row>
    <row r="995">
      <c r="A995" s="134"/>
      <c r="B995" s="134"/>
      <c r="C995" s="134"/>
      <c r="D995" s="134"/>
      <c r="E995" s="134"/>
      <c r="F995" s="135"/>
      <c r="G995" s="135"/>
      <c r="H995" s="134"/>
      <c r="I995" s="134"/>
      <c r="J995" s="135"/>
      <c r="K995" s="135"/>
      <c r="L995" s="136"/>
      <c r="M995" s="136"/>
      <c r="N995" s="136"/>
      <c r="O995" s="136"/>
      <c r="P995" s="136"/>
      <c r="Q995" s="136"/>
      <c r="R995" s="136"/>
      <c r="S995" s="136"/>
      <c r="T995" s="136"/>
      <c r="U995" s="136"/>
      <c r="V995" s="136"/>
      <c r="W995" s="136"/>
      <c r="X995" s="136"/>
      <c r="Y995" s="136"/>
      <c r="Z995" s="136"/>
    </row>
    <row r="996">
      <c r="A996" s="134"/>
      <c r="B996" s="134"/>
      <c r="C996" s="134"/>
      <c r="D996" s="134"/>
      <c r="E996" s="134"/>
      <c r="F996" s="135"/>
      <c r="G996" s="135"/>
      <c r="H996" s="134"/>
      <c r="I996" s="134"/>
      <c r="J996" s="135"/>
      <c r="K996" s="135"/>
      <c r="L996" s="136"/>
      <c r="M996" s="136"/>
      <c r="N996" s="136"/>
      <c r="O996" s="136"/>
      <c r="P996" s="136"/>
      <c r="Q996" s="136"/>
      <c r="R996" s="136"/>
      <c r="S996" s="136"/>
      <c r="T996" s="136"/>
      <c r="U996" s="136"/>
      <c r="V996" s="136"/>
      <c r="W996" s="136"/>
      <c r="X996" s="136"/>
      <c r="Y996" s="136"/>
      <c r="Z996" s="136"/>
    </row>
    <row r="997">
      <c r="A997" s="134"/>
      <c r="B997" s="134"/>
      <c r="C997" s="134"/>
      <c r="D997" s="134"/>
      <c r="E997" s="134"/>
      <c r="F997" s="135"/>
      <c r="G997" s="135"/>
      <c r="H997" s="134"/>
      <c r="I997" s="134"/>
      <c r="J997" s="135"/>
      <c r="K997" s="135"/>
      <c r="L997" s="136"/>
      <c r="M997" s="136"/>
      <c r="N997" s="136"/>
      <c r="O997" s="136"/>
      <c r="P997" s="136"/>
      <c r="Q997" s="136"/>
      <c r="R997" s="136"/>
      <c r="S997" s="136"/>
      <c r="T997" s="136"/>
      <c r="U997" s="136"/>
      <c r="V997" s="136"/>
      <c r="W997" s="136"/>
      <c r="X997" s="136"/>
      <c r="Y997" s="136"/>
      <c r="Z997" s="136"/>
    </row>
  </sheetData>
  <mergeCells count="286">
    <mergeCell ref="A98:A100"/>
    <mergeCell ref="A104:A105"/>
    <mergeCell ref="B104:B105"/>
    <mergeCell ref="A106:A108"/>
    <mergeCell ref="B106:B108"/>
    <mergeCell ref="A109:A111"/>
    <mergeCell ref="B109:B111"/>
    <mergeCell ref="A115:A117"/>
    <mergeCell ref="B115:B117"/>
    <mergeCell ref="A118:A119"/>
    <mergeCell ref="B118:B119"/>
    <mergeCell ref="A123:A124"/>
    <mergeCell ref="B123:B124"/>
    <mergeCell ref="B125:B127"/>
    <mergeCell ref="A138:A140"/>
    <mergeCell ref="B138:B140"/>
    <mergeCell ref="A141:A144"/>
    <mergeCell ref="B141:B144"/>
    <mergeCell ref="A145:A149"/>
    <mergeCell ref="B145:B149"/>
    <mergeCell ref="A150:A154"/>
    <mergeCell ref="B150:B154"/>
    <mergeCell ref="A125:A127"/>
    <mergeCell ref="A128:A131"/>
    <mergeCell ref="B128:B131"/>
    <mergeCell ref="A132:A135"/>
    <mergeCell ref="B132:B135"/>
    <mergeCell ref="A136:A137"/>
    <mergeCell ref="B136:B137"/>
    <mergeCell ref="J112:J114"/>
    <mergeCell ref="K112:K114"/>
    <mergeCell ref="E115:E117"/>
    <mergeCell ref="F115:F117"/>
    <mergeCell ref="G115:G117"/>
    <mergeCell ref="H115:H117"/>
    <mergeCell ref="I115:I117"/>
    <mergeCell ref="J115:J117"/>
    <mergeCell ref="K115:K117"/>
    <mergeCell ref="J118:J119"/>
    <mergeCell ref="K118:K119"/>
    <mergeCell ref="C118:C119"/>
    <mergeCell ref="D118:D119"/>
    <mergeCell ref="F118:F119"/>
    <mergeCell ref="G118:G119"/>
    <mergeCell ref="H118:H119"/>
    <mergeCell ref="I118:I119"/>
    <mergeCell ref="A122:K122"/>
    <mergeCell ref="E118:E119"/>
    <mergeCell ref="F123:F124"/>
    <mergeCell ref="G123:G124"/>
    <mergeCell ref="H123:H124"/>
    <mergeCell ref="I123:I124"/>
    <mergeCell ref="J123:J124"/>
    <mergeCell ref="K123:K124"/>
    <mergeCell ref="E123:E124"/>
    <mergeCell ref="F125:F127"/>
    <mergeCell ref="G125:G127"/>
    <mergeCell ref="H125:H127"/>
    <mergeCell ref="I125:I127"/>
    <mergeCell ref="J125:J127"/>
    <mergeCell ref="K125:K127"/>
    <mergeCell ref="E125:E127"/>
    <mergeCell ref="F128:F131"/>
    <mergeCell ref="G128:G131"/>
    <mergeCell ref="H128:H131"/>
    <mergeCell ref="I128:I131"/>
    <mergeCell ref="J128:J131"/>
    <mergeCell ref="K128:K131"/>
    <mergeCell ref="E128:E131"/>
    <mergeCell ref="F132:F135"/>
    <mergeCell ref="G132:G135"/>
    <mergeCell ref="H132:H135"/>
    <mergeCell ref="I132:I135"/>
    <mergeCell ref="J132:J135"/>
    <mergeCell ref="K132:K135"/>
    <mergeCell ref="E132:E135"/>
    <mergeCell ref="F136:F137"/>
    <mergeCell ref="G136:G137"/>
    <mergeCell ref="H136:H137"/>
    <mergeCell ref="I136:I137"/>
    <mergeCell ref="J136:J137"/>
    <mergeCell ref="K136:K137"/>
    <mergeCell ref="E136:E137"/>
    <mergeCell ref="F138:F140"/>
    <mergeCell ref="G138:G140"/>
    <mergeCell ref="H138:H140"/>
    <mergeCell ref="I138:I140"/>
    <mergeCell ref="J138:J140"/>
    <mergeCell ref="K138:K140"/>
    <mergeCell ref="E138:E140"/>
    <mergeCell ref="F141:F144"/>
    <mergeCell ref="G141:G144"/>
    <mergeCell ref="H141:H144"/>
    <mergeCell ref="I141:I144"/>
    <mergeCell ref="J141:J144"/>
    <mergeCell ref="K141:K144"/>
    <mergeCell ref="E141:E144"/>
    <mergeCell ref="F145:F149"/>
    <mergeCell ref="G145:G149"/>
    <mergeCell ref="H145:H149"/>
    <mergeCell ref="I145:I149"/>
    <mergeCell ref="J145:J149"/>
    <mergeCell ref="K145:K149"/>
    <mergeCell ref="J98:J100"/>
    <mergeCell ref="K98:K100"/>
    <mergeCell ref="B98:B100"/>
    <mergeCell ref="E98:E100"/>
    <mergeCell ref="F98:F100"/>
    <mergeCell ref="G98:G100"/>
    <mergeCell ref="H98:H100"/>
    <mergeCell ref="I98:I100"/>
    <mergeCell ref="A103:K103"/>
    <mergeCell ref="E104:E105"/>
    <mergeCell ref="F104:F105"/>
    <mergeCell ref="G104:G105"/>
    <mergeCell ref="H104:H105"/>
    <mergeCell ref="I104:I105"/>
    <mergeCell ref="J104:J105"/>
    <mergeCell ref="K104:K105"/>
    <mergeCell ref="E109:E111"/>
    <mergeCell ref="F109:F111"/>
    <mergeCell ref="G109:G111"/>
    <mergeCell ref="H109:H111"/>
    <mergeCell ref="I109:I111"/>
    <mergeCell ref="J109:J111"/>
    <mergeCell ref="K109:K111"/>
    <mergeCell ref="E106:E108"/>
    <mergeCell ref="F106:F108"/>
    <mergeCell ref="G106:G108"/>
    <mergeCell ref="H106:H108"/>
    <mergeCell ref="I106:I108"/>
    <mergeCell ref="J106:J108"/>
    <mergeCell ref="K106:K108"/>
    <mergeCell ref="A112:A114"/>
    <mergeCell ref="B112:B114"/>
    <mergeCell ref="E112:E114"/>
    <mergeCell ref="F112:F114"/>
    <mergeCell ref="G112:G114"/>
    <mergeCell ref="H112:H114"/>
    <mergeCell ref="I112:I114"/>
    <mergeCell ref="E145:E149"/>
    <mergeCell ref="E150:E154"/>
    <mergeCell ref="F150:F154"/>
    <mergeCell ref="G150:G154"/>
    <mergeCell ref="H150:H154"/>
    <mergeCell ref="I150:I154"/>
    <mergeCell ref="J150:J154"/>
    <mergeCell ref="K150:K154"/>
    <mergeCell ref="A8:B8"/>
    <mergeCell ref="A9:B9"/>
    <mergeCell ref="A12:K12"/>
    <mergeCell ref="A13:A14"/>
    <mergeCell ref="B13:B14"/>
    <mergeCell ref="F13:F14"/>
    <mergeCell ref="G13:G14"/>
    <mergeCell ref="H13:H14"/>
    <mergeCell ref="I13:I14"/>
    <mergeCell ref="J13:J14"/>
    <mergeCell ref="K13:K14"/>
    <mergeCell ref="J15:J20"/>
    <mergeCell ref="K15:K20"/>
    <mergeCell ref="A15:A20"/>
    <mergeCell ref="B15:B20"/>
    <mergeCell ref="E15:E20"/>
    <mergeCell ref="F15:F20"/>
    <mergeCell ref="G15:G20"/>
    <mergeCell ref="H15:H20"/>
    <mergeCell ref="I15:I20"/>
    <mergeCell ref="J21:J26"/>
    <mergeCell ref="K21:K26"/>
    <mergeCell ref="A21:A26"/>
    <mergeCell ref="B21:B26"/>
    <mergeCell ref="E21:E26"/>
    <mergeCell ref="F21:F26"/>
    <mergeCell ref="G21:G26"/>
    <mergeCell ref="H21:H26"/>
    <mergeCell ref="I21:I26"/>
    <mergeCell ref="A1:B1"/>
    <mergeCell ref="A2:B2"/>
    <mergeCell ref="A3:B3"/>
    <mergeCell ref="A4:B4"/>
    <mergeCell ref="A5:B5"/>
    <mergeCell ref="A6:B6"/>
    <mergeCell ref="A7:B7"/>
    <mergeCell ref="B39:B44"/>
    <mergeCell ref="E39:E44"/>
    <mergeCell ref="F39:F44"/>
    <mergeCell ref="G39:G44"/>
    <mergeCell ref="H39:H44"/>
    <mergeCell ref="I39:I44"/>
    <mergeCell ref="A47:K47"/>
    <mergeCell ref="A39:A44"/>
    <mergeCell ref="A48:A53"/>
    <mergeCell ref="B48:B53"/>
    <mergeCell ref="E48:E53"/>
    <mergeCell ref="F48:F53"/>
    <mergeCell ref="G48:G53"/>
    <mergeCell ref="H48:H53"/>
    <mergeCell ref="J54:J59"/>
    <mergeCell ref="K54:K59"/>
    <mergeCell ref="B54:B59"/>
    <mergeCell ref="E54:E59"/>
    <mergeCell ref="F54:F59"/>
    <mergeCell ref="G54:G59"/>
    <mergeCell ref="H54:H59"/>
    <mergeCell ref="I54:I59"/>
    <mergeCell ref="A62:K62"/>
    <mergeCell ref="I63:I69"/>
    <mergeCell ref="J63:J69"/>
    <mergeCell ref="K63:K69"/>
    <mergeCell ref="A54:A59"/>
    <mergeCell ref="A63:A69"/>
    <mergeCell ref="B63:B69"/>
    <mergeCell ref="E63:E69"/>
    <mergeCell ref="F63:F69"/>
    <mergeCell ref="G63:G69"/>
    <mergeCell ref="H63:H69"/>
    <mergeCell ref="J70:J82"/>
    <mergeCell ref="K70:K82"/>
    <mergeCell ref="B70:B82"/>
    <mergeCell ref="E70:E82"/>
    <mergeCell ref="F70:F82"/>
    <mergeCell ref="G70:G82"/>
    <mergeCell ref="H70:H82"/>
    <mergeCell ref="I70:I82"/>
    <mergeCell ref="A85:K85"/>
    <mergeCell ref="J27:J32"/>
    <mergeCell ref="K27:K32"/>
    <mergeCell ref="A27:A32"/>
    <mergeCell ref="B27:B32"/>
    <mergeCell ref="E27:E32"/>
    <mergeCell ref="F27:F32"/>
    <mergeCell ref="G27:G32"/>
    <mergeCell ref="H27:H32"/>
    <mergeCell ref="I27:I32"/>
    <mergeCell ref="J33:J38"/>
    <mergeCell ref="K33:K38"/>
    <mergeCell ref="A33:A38"/>
    <mergeCell ref="B33:B38"/>
    <mergeCell ref="E33:E38"/>
    <mergeCell ref="F33:F38"/>
    <mergeCell ref="G33:G38"/>
    <mergeCell ref="H33:H38"/>
    <mergeCell ref="I33:I38"/>
    <mergeCell ref="J39:J44"/>
    <mergeCell ref="K39:K44"/>
    <mergeCell ref="I48:I53"/>
    <mergeCell ref="J48:J53"/>
    <mergeCell ref="K48:K53"/>
    <mergeCell ref="I86:I87"/>
    <mergeCell ref="J86:J87"/>
    <mergeCell ref="K86:K87"/>
    <mergeCell ref="A70:A82"/>
    <mergeCell ref="A86:A87"/>
    <mergeCell ref="B86:B87"/>
    <mergeCell ref="E86:E87"/>
    <mergeCell ref="F86:F87"/>
    <mergeCell ref="G86:G87"/>
    <mergeCell ref="H86:H87"/>
    <mergeCell ref="J88:J90"/>
    <mergeCell ref="K88:K90"/>
    <mergeCell ref="A88:A90"/>
    <mergeCell ref="B88:B90"/>
    <mergeCell ref="E88:E90"/>
    <mergeCell ref="F88:F90"/>
    <mergeCell ref="G88:G90"/>
    <mergeCell ref="H88:H90"/>
    <mergeCell ref="I88:I90"/>
    <mergeCell ref="J91:J94"/>
    <mergeCell ref="K91:K94"/>
    <mergeCell ref="A91:A94"/>
    <mergeCell ref="B91:B94"/>
    <mergeCell ref="E91:E94"/>
    <mergeCell ref="F91:F94"/>
    <mergeCell ref="G91:G94"/>
    <mergeCell ref="H91:H94"/>
    <mergeCell ref="I91:I94"/>
    <mergeCell ref="J95:J97"/>
    <mergeCell ref="K95:K97"/>
    <mergeCell ref="A95:A97"/>
    <mergeCell ref="B95:B97"/>
    <mergeCell ref="E95:E97"/>
    <mergeCell ref="F95:F97"/>
    <mergeCell ref="G95:G97"/>
    <mergeCell ref="H95:H97"/>
    <mergeCell ref="I95:I97"/>
  </mergeCells>
  <dataValidations>
    <dataValidation type="list" allowBlank="1" showErrorMessage="1" sqref="I13 I15 I21 I27 I33 I39 I48 I54 I63 I70 I86 I88 I91 I95 I98 I104 I106 I109 I112 I115 I118 I123 I125 I128 I132 I136 I138 I141 I145 I150">
      <formula1>"Not Ready for Testing,Ready for Testing,Pass,Fail,Ready for Retest"</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sheetPr>
  <sheetViews>
    <sheetView workbookViewId="0"/>
  </sheetViews>
  <sheetFormatPr customHeight="1" defaultColWidth="12.63" defaultRowHeight="15.75"/>
  <cols>
    <col customWidth="1" min="1" max="1" width="12.13"/>
    <col customWidth="1" min="2" max="2" width="18.0"/>
    <col customWidth="1" min="3" max="3" width="15.0"/>
    <col customWidth="1" min="4" max="4" width="54.0"/>
    <col customWidth="1" min="5" max="5" width="44.75"/>
    <col customWidth="1" min="6" max="6" width="20.25"/>
    <col customWidth="1" min="7" max="7" width="38.38"/>
    <col customWidth="1" min="8" max="8" width="12.63"/>
    <col customWidth="1" min="9" max="9" width="10.88"/>
    <col customWidth="1" min="10" max="10" width="82.63"/>
    <col customWidth="1" min="11" max="11" width="25.5"/>
  </cols>
  <sheetData>
    <row r="1">
      <c r="A1" s="212" t="s">
        <v>157</v>
      </c>
      <c r="B1" s="213"/>
      <c r="C1" s="214" t="str">
        <f>'Test Case Summary'!C2</f>
        <v>Go West Supply</v>
      </c>
      <c r="D1" s="215"/>
      <c r="E1" s="215"/>
      <c r="F1" s="215"/>
      <c r="G1" s="216"/>
      <c r="H1" s="216"/>
      <c r="I1" s="216"/>
      <c r="J1" s="216"/>
      <c r="K1" s="216"/>
      <c r="L1" s="216"/>
      <c r="M1" s="216"/>
      <c r="N1" s="216"/>
      <c r="O1" s="216"/>
      <c r="P1" s="216"/>
      <c r="Q1" s="216"/>
      <c r="R1" s="216"/>
      <c r="S1" s="216"/>
      <c r="T1" s="216"/>
      <c r="U1" s="216"/>
      <c r="V1" s="216"/>
    </row>
    <row r="2">
      <c r="A2" s="217" t="s">
        <v>159</v>
      </c>
      <c r="B2" s="57"/>
      <c r="C2" s="218" t="str">
        <f>'Test Case Summary'!C3</f>
        <v>GOWEST</v>
      </c>
      <c r="D2" s="215"/>
      <c r="E2" s="215"/>
      <c r="F2" s="215"/>
      <c r="G2" s="216"/>
      <c r="H2" s="216"/>
      <c r="I2" s="216"/>
      <c r="J2" s="216"/>
      <c r="K2" s="216"/>
      <c r="L2" s="216"/>
      <c r="M2" s="216"/>
      <c r="N2" s="216"/>
      <c r="O2" s="216"/>
      <c r="P2" s="216"/>
      <c r="Q2" s="216"/>
      <c r="R2" s="216"/>
      <c r="S2" s="216"/>
      <c r="T2" s="216"/>
      <c r="U2" s="216"/>
      <c r="V2" s="216"/>
    </row>
    <row r="3">
      <c r="A3" s="217" t="s">
        <v>180</v>
      </c>
      <c r="B3" s="57"/>
      <c r="C3" s="219" t="s">
        <v>134</v>
      </c>
      <c r="D3" s="215"/>
      <c r="E3" s="220"/>
      <c r="F3" s="215"/>
      <c r="G3" s="216"/>
      <c r="H3" s="216"/>
      <c r="I3" s="216"/>
      <c r="J3" s="216"/>
      <c r="K3" s="216"/>
      <c r="L3" s="216"/>
      <c r="M3" s="216"/>
      <c r="N3" s="216"/>
      <c r="O3" s="216"/>
      <c r="P3" s="216"/>
      <c r="Q3" s="216"/>
      <c r="R3" s="216"/>
      <c r="S3" s="216"/>
      <c r="T3" s="216"/>
      <c r="U3" s="216"/>
      <c r="V3" s="216"/>
    </row>
    <row r="4">
      <c r="A4" s="217" t="s">
        <v>181</v>
      </c>
      <c r="B4" s="57"/>
      <c r="C4" s="221">
        <f>TODAY()</f>
        <v>45881</v>
      </c>
      <c r="D4" s="215"/>
      <c r="E4" s="215"/>
      <c r="F4" s="215"/>
      <c r="G4" s="216"/>
      <c r="H4" s="216"/>
      <c r="I4" s="216"/>
      <c r="J4" s="216"/>
      <c r="K4" s="216"/>
      <c r="L4" s="216"/>
      <c r="M4" s="216"/>
      <c r="N4" s="216"/>
      <c r="O4" s="216"/>
      <c r="P4" s="216"/>
      <c r="Q4" s="216"/>
      <c r="R4" s="216"/>
      <c r="S4" s="216"/>
      <c r="T4" s="216"/>
      <c r="U4" s="216"/>
      <c r="V4" s="216"/>
    </row>
    <row r="5">
      <c r="A5" s="217" t="s">
        <v>160</v>
      </c>
      <c r="B5" s="57"/>
      <c r="C5" s="222">
        <f>countif(I:I, "Fail") + countif(I:I, "Pass") + countif(I:I, "Ready for Testing")</f>
        <v>14</v>
      </c>
      <c r="D5" s="215"/>
      <c r="E5" s="215"/>
      <c r="F5" s="215"/>
      <c r="G5" s="216"/>
      <c r="H5" s="216"/>
      <c r="I5" s="216"/>
      <c r="J5" s="216"/>
      <c r="K5" s="216"/>
      <c r="L5" s="216"/>
      <c r="M5" s="216"/>
      <c r="N5" s="216"/>
      <c r="O5" s="216"/>
      <c r="P5" s="216"/>
      <c r="Q5" s="216"/>
      <c r="R5" s="216"/>
      <c r="S5" s="216"/>
      <c r="T5" s="216"/>
      <c r="U5" s="216"/>
      <c r="V5" s="216"/>
    </row>
    <row r="6">
      <c r="A6" s="217" t="s">
        <v>161</v>
      </c>
      <c r="B6" s="57"/>
      <c r="C6" s="222">
        <f>countif(I:I, "Fail") + countif(I:I, "Pass")</f>
        <v>14</v>
      </c>
      <c r="D6" s="215"/>
      <c r="E6" s="215"/>
      <c r="F6" s="215"/>
      <c r="G6" s="216"/>
      <c r="H6" s="216"/>
      <c r="I6" s="216"/>
      <c r="J6" s="216"/>
      <c r="K6" s="216"/>
      <c r="L6" s="216"/>
      <c r="M6" s="216"/>
      <c r="N6" s="216"/>
      <c r="O6" s="216"/>
      <c r="P6" s="216"/>
      <c r="Q6" s="216"/>
      <c r="R6" s="216"/>
      <c r="S6" s="216"/>
      <c r="T6" s="216"/>
      <c r="U6" s="216"/>
      <c r="V6" s="216"/>
    </row>
    <row r="7">
      <c r="A7" s="217" t="s">
        <v>163</v>
      </c>
      <c r="B7" s="57"/>
      <c r="C7" s="222">
        <f>countIf(I:I,"Pass")</f>
        <v>14</v>
      </c>
      <c r="D7" s="215"/>
      <c r="E7" s="215"/>
      <c r="F7" s="215"/>
      <c r="G7" s="216"/>
      <c r="H7" s="216"/>
      <c r="I7" s="216"/>
      <c r="J7" s="216"/>
      <c r="K7" s="216"/>
      <c r="L7" s="216"/>
      <c r="M7" s="216"/>
      <c r="N7" s="216"/>
      <c r="O7" s="216"/>
      <c r="P7" s="216"/>
      <c r="Q7" s="216"/>
      <c r="R7" s="216"/>
      <c r="S7" s="216"/>
      <c r="T7" s="216"/>
      <c r="U7" s="216"/>
      <c r="V7" s="216"/>
    </row>
    <row r="8">
      <c r="A8" s="217" t="s">
        <v>164</v>
      </c>
      <c r="B8" s="57"/>
      <c r="C8" s="223">
        <f>countif(I:I, "Fail")</f>
        <v>0</v>
      </c>
      <c r="D8" s="224"/>
      <c r="E8" s="224"/>
      <c r="F8" s="224"/>
      <c r="G8" s="216"/>
      <c r="H8" s="216"/>
      <c r="I8" s="216"/>
      <c r="J8" s="216"/>
      <c r="K8" s="216"/>
      <c r="L8" s="216"/>
      <c r="M8" s="216"/>
      <c r="N8" s="216"/>
      <c r="O8" s="216"/>
      <c r="P8" s="216"/>
      <c r="Q8" s="216"/>
      <c r="R8" s="216"/>
      <c r="S8" s="216"/>
      <c r="T8" s="216"/>
      <c r="U8" s="216"/>
      <c r="V8" s="216"/>
    </row>
    <row r="9">
      <c r="A9" s="225" t="s">
        <v>165</v>
      </c>
      <c r="B9" s="226"/>
      <c r="C9" s="227">
        <f>C7/C5</f>
        <v>1</v>
      </c>
      <c r="D9" s="215"/>
      <c r="E9" s="215"/>
      <c r="F9" s="215"/>
      <c r="G9" s="216"/>
      <c r="H9" s="216"/>
      <c r="I9" s="216"/>
      <c r="J9" s="216"/>
      <c r="K9" s="216"/>
      <c r="L9" s="216"/>
      <c r="M9" s="216"/>
      <c r="N9" s="216"/>
      <c r="O9" s="216"/>
      <c r="P9" s="216"/>
      <c r="Q9" s="216"/>
      <c r="R9" s="216"/>
      <c r="S9" s="216"/>
      <c r="T9" s="216"/>
      <c r="U9" s="216"/>
      <c r="V9" s="216"/>
    </row>
    <row r="10" ht="12.75" customHeight="1">
      <c r="A10" s="228"/>
      <c r="B10" s="215"/>
      <c r="C10" s="216"/>
      <c r="D10" s="216"/>
      <c r="E10" s="216"/>
      <c r="F10" s="216"/>
      <c r="G10" s="216"/>
      <c r="H10" s="216"/>
      <c r="I10" s="216"/>
      <c r="J10" s="216"/>
      <c r="K10" s="216"/>
      <c r="L10" s="216"/>
      <c r="M10" s="216"/>
      <c r="N10" s="216"/>
      <c r="O10" s="216"/>
      <c r="P10" s="216"/>
      <c r="Q10" s="216"/>
      <c r="R10" s="216"/>
      <c r="S10" s="216"/>
      <c r="T10" s="216"/>
      <c r="U10" s="216"/>
      <c r="V10" s="216"/>
      <c r="W10" s="216"/>
      <c r="X10" s="216"/>
      <c r="Y10" s="216"/>
      <c r="Z10" s="216"/>
    </row>
    <row r="11">
      <c r="A11" s="229" t="s">
        <v>183</v>
      </c>
      <c r="B11" s="230" t="s">
        <v>184</v>
      </c>
      <c r="C11" s="230" t="s">
        <v>185</v>
      </c>
      <c r="D11" s="230" t="s">
        <v>186</v>
      </c>
      <c r="E11" s="230" t="s">
        <v>187</v>
      </c>
      <c r="F11" s="230" t="s">
        <v>188</v>
      </c>
      <c r="G11" s="230" t="s">
        <v>189</v>
      </c>
      <c r="H11" s="230" t="s">
        <v>190</v>
      </c>
      <c r="I11" s="230" t="s">
        <v>177</v>
      </c>
      <c r="J11" s="231" t="s">
        <v>191</v>
      </c>
      <c r="K11" s="232" t="s">
        <v>192</v>
      </c>
      <c r="L11" s="233"/>
      <c r="M11" s="234"/>
      <c r="N11" s="234"/>
      <c r="O11" s="234"/>
      <c r="P11" s="234"/>
      <c r="Q11" s="234"/>
      <c r="R11" s="234"/>
      <c r="S11" s="234"/>
      <c r="T11" s="234"/>
      <c r="U11" s="234"/>
      <c r="V11" s="234"/>
      <c r="W11" s="234"/>
      <c r="X11" s="234"/>
      <c r="Y11" s="234"/>
      <c r="Z11" s="234"/>
    </row>
    <row r="12">
      <c r="A12" s="235" t="s">
        <v>357</v>
      </c>
      <c r="L12" s="236"/>
      <c r="M12" s="236"/>
      <c r="N12" s="236"/>
      <c r="O12" s="236"/>
      <c r="P12" s="236"/>
      <c r="Q12" s="236"/>
      <c r="R12" s="236"/>
      <c r="S12" s="236"/>
      <c r="T12" s="236"/>
      <c r="U12" s="236"/>
      <c r="V12" s="236"/>
      <c r="W12" s="236"/>
      <c r="X12" s="236"/>
      <c r="Y12" s="236"/>
      <c r="Z12" s="236"/>
    </row>
    <row r="13">
      <c r="A13" s="237">
        <v>1.0</v>
      </c>
      <c r="B13" s="238" t="s">
        <v>358</v>
      </c>
      <c r="C13" s="239">
        <f>1+0.01</f>
        <v>1.01</v>
      </c>
      <c r="D13" s="240" t="s">
        <v>359</v>
      </c>
      <c r="E13" s="241" t="s">
        <v>360</v>
      </c>
      <c r="F13" s="242" t="s">
        <v>361</v>
      </c>
      <c r="G13" s="243"/>
      <c r="H13" s="244"/>
      <c r="I13" s="167" t="s">
        <v>199</v>
      </c>
      <c r="J13" s="245"/>
      <c r="K13" s="246"/>
      <c r="L13" s="236"/>
      <c r="M13" s="236"/>
      <c r="N13" s="236"/>
      <c r="O13" s="236"/>
      <c r="P13" s="236"/>
      <c r="Q13" s="236"/>
      <c r="R13" s="236"/>
      <c r="S13" s="236"/>
      <c r="T13" s="236"/>
      <c r="U13" s="236"/>
      <c r="V13" s="236"/>
      <c r="W13" s="236"/>
      <c r="X13" s="236"/>
      <c r="Y13" s="236"/>
      <c r="Z13" s="236"/>
    </row>
    <row r="14">
      <c r="A14" s="170"/>
      <c r="B14" s="170"/>
      <c r="C14" s="239">
        <f t="shared" ref="C14:C17" si="1">C13+0.01</f>
        <v>1.02</v>
      </c>
      <c r="D14" s="240" t="s">
        <v>362</v>
      </c>
      <c r="E14" s="170"/>
      <c r="F14" s="170"/>
      <c r="G14" s="170"/>
      <c r="H14" s="170"/>
      <c r="I14" s="170"/>
      <c r="J14" s="170"/>
      <c r="K14" s="170"/>
      <c r="L14" s="236"/>
      <c r="M14" s="236"/>
      <c r="N14" s="236"/>
      <c r="O14" s="236"/>
      <c r="P14" s="236"/>
      <c r="Q14" s="236"/>
      <c r="R14" s="236"/>
      <c r="S14" s="236"/>
      <c r="T14" s="236"/>
      <c r="U14" s="236"/>
      <c r="V14" s="236"/>
      <c r="W14" s="236"/>
      <c r="X14" s="236"/>
      <c r="Y14" s="236"/>
      <c r="Z14" s="236"/>
    </row>
    <row r="15">
      <c r="A15" s="170"/>
      <c r="B15" s="170"/>
      <c r="C15" s="239">
        <f t="shared" si="1"/>
        <v>1.03</v>
      </c>
      <c r="D15" s="240" t="s">
        <v>363</v>
      </c>
      <c r="E15" s="170"/>
      <c r="F15" s="170"/>
      <c r="G15" s="170"/>
      <c r="H15" s="170"/>
      <c r="I15" s="170"/>
      <c r="J15" s="170"/>
      <c r="K15" s="170"/>
      <c r="L15" s="236"/>
      <c r="M15" s="236"/>
      <c r="N15" s="236"/>
      <c r="O15" s="236"/>
      <c r="P15" s="236"/>
      <c r="Q15" s="236"/>
      <c r="R15" s="236"/>
      <c r="S15" s="236"/>
      <c r="T15" s="236"/>
      <c r="U15" s="236"/>
      <c r="V15" s="236"/>
      <c r="W15" s="236"/>
      <c r="X15" s="236"/>
      <c r="Y15" s="236"/>
      <c r="Z15" s="236"/>
    </row>
    <row r="16">
      <c r="A16" s="170"/>
      <c r="B16" s="170"/>
      <c r="C16" s="239">
        <f t="shared" si="1"/>
        <v>1.04</v>
      </c>
      <c r="D16" s="240" t="s">
        <v>364</v>
      </c>
      <c r="E16" s="170"/>
      <c r="F16" s="170"/>
      <c r="G16" s="170"/>
      <c r="H16" s="170"/>
      <c r="I16" s="170"/>
      <c r="J16" s="170"/>
      <c r="K16" s="170"/>
      <c r="L16" s="236"/>
      <c r="M16" s="236"/>
      <c r="N16" s="236"/>
      <c r="O16" s="236"/>
      <c r="P16" s="236"/>
      <c r="Q16" s="236"/>
      <c r="R16" s="236"/>
      <c r="S16" s="236"/>
      <c r="T16" s="236"/>
      <c r="U16" s="236"/>
      <c r="V16" s="236"/>
      <c r="W16" s="236"/>
      <c r="X16" s="236"/>
      <c r="Y16" s="236"/>
      <c r="Z16" s="236"/>
    </row>
    <row r="17">
      <c r="A17" s="161"/>
      <c r="B17" s="161"/>
      <c r="C17" s="239">
        <f t="shared" si="1"/>
        <v>1.05</v>
      </c>
      <c r="D17" s="240" t="s">
        <v>365</v>
      </c>
      <c r="E17" s="161"/>
      <c r="F17" s="161"/>
      <c r="G17" s="161"/>
      <c r="H17" s="161"/>
      <c r="I17" s="161"/>
      <c r="J17" s="161"/>
      <c r="K17" s="161"/>
      <c r="L17" s="236"/>
      <c r="M17" s="236"/>
      <c r="N17" s="236"/>
      <c r="O17" s="236"/>
      <c r="P17" s="236"/>
      <c r="Q17" s="236"/>
      <c r="R17" s="236"/>
      <c r="S17" s="236"/>
      <c r="T17" s="236"/>
      <c r="U17" s="236"/>
      <c r="V17" s="236"/>
      <c r="W17" s="236"/>
      <c r="X17" s="236"/>
      <c r="Y17" s="236"/>
      <c r="Z17" s="236"/>
    </row>
    <row r="18">
      <c r="A18" s="237">
        <v>2.0</v>
      </c>
      <c r="B18" s="238" t="s">
        <v>366</v>
      </c>
      <c r="C18" s="239">
        <f>A18+0.01</f>
        <v>2.01</v>
      </c>
      <c r="D18" s="240" t="s">
        <v>367</v>
      </c>
      <c r="E18" s="237" t="s">
        <v>368</v>
      </c>
      <c r="F18" s="242" t="s">
        <v>369</v>
      </c>
      <c r="G18" s="243"/>
      <c r="H18" s="244"/>
      <c r="I18" s="167" t="s">
        <v>199</v>
      </c>
      <c r="J18" s="247"/>
      <c r="K18" s="247"/>
      <c r="L18" s="236"/>
      <c r="M18" s="236"/>
      <c r="N18" s="236"/>
      <c r="O18" s="236"/>
      <c r="P18" s="236"/>
      <c r="Q18" s="236"/>
      <c r="R18" s="236"/>
      <c r="S18" s="236"/>
      <c r="T18" s="236"/>
      <c r="U18" s="236"/>
      <c r="V18" s="236"/>
      <c r="W18" s="236"/>
      <c r="X18" s="236"/>
      <c r="Y18" s="236"/>
      <c r="Z18" s="236"/>
    </row>
    <row r="19">
      <c r="A19" s="170"/>
      <c r="B19" s="170"/>
      <c r="C19" s="239">
        <f t="shared" ref="C19:C27" si="2">C18+0.01</f>
        <v>2.02</v>
      </c>
      <c r="D19" s="240" t="s">
        <v>370</v>
      </c>
      <c r="E19" s="170"/>
      <c r="F19" s="170"/>
      <c r="G19" s="170"/>
      <c r="H19" s="170"/>
      <c r="I19" s="170"/>
      <c r="J19" s="170"/>
      <c r="K19" s="170"/>
      <c r="L19" s="236"/>
      <c r="M19" s="236"/>
      <c r="N19" s="236"/>
      <c r="O19" s="236"/>
      <c r="P19" s="236"/>
      <c r="Q19" s="236"/>
      <c r="R19" s="236"/>
      <c r="S19" s="236"/>
      <c r="T19" s="236"/>
      <c r="U19" s="236"/>
      <c r="V19" s="236"/>
      <c r="W19" s="236"/>
      <c r="X19" s="236"/>
      <c r="Y19" s="236"/>
      <c r="Z19" s="236"/>
    </row>
    <row r="20">
      <c r="A20" s="170"/>
      <c r="B20" s="170"/>
      <c r="C20" s="239">
        <f t="shared" si="2"/>
        <v>2.03</v>
      </c>
      <c r="D20" s="240" t="s">
        <v>371</v>
      </c>
      <c r="E20" s="170"/>
      <c r="F20" s="170"/>
      <c r="G20" s="170"/>
      <c r="H20" s="170"/>
      <c r="I20" s="170"/>
      <c r="J20" s="170"/>
      <c r="K20" s="170"/>
      <c r="L20" s="236"/>
      <c r="M20" s="236"/>
      <c r="N20" s="236"/>
      <c r="O20" s="236"/>
      <c r="P20" s="236"/>
      <c r="Q20" s="236"/>
      <c r="R20" s="236"/>
      <c r="S20" s="236"/>
      <c r="T20" s="236"/>
      <c r="U20" s="236"/>
      <c r="V20" s="236"/>
      <c r="W20" s="236"/>
      <c r="X20" s="236"/>
      <c r="Y20" s="236"/>
      <c r="Z20" s="236"/>
    </row>
    <row r="21">
      <c r="A21" s="170"/>
      <c r="B21" s="170"/>
      <c r="C21" s="239">
        <f t="shared" si="2"/>
        <v>2.04</v>
      </c>
      <c r="D21" s="240" t="s">
        <v>372</v>
      </c>
      <c r="E21" s="170"/>
      <c r="F21" s="170"/>
      <c r="G21" s="170"/>
      <c r="H21" s="170"/>
      <c r="I21" s="170"/>
      <c r="J21" s="170"/>
      <c r="K21" s="170"/>
      <c r="L21" s="236"/>
      <c r="M21" s="236"/>
      <c r="N21" s="236"/>
      <c r="O21" s="236"/>
      <c r="P21" s="236"/>
      <c r="Q21" s="236"/>
      <c r="R21" s="236"/>
      <c r="S21" s="236"/>
      <c r="T21" s="236"/>
      <c r="U21" s="236"/>
      <c r="V21" s="236"/>
      <c r="W21" s="236"/>
      <c r="X21" s="236"/>
      <c r="Y21" s="236"/>
      <c r="Z21" s="236"/>
    </row>
    <row r="22">
      <c r="A22" s="170"/>
      <c r="B22" s="170"/>
      <c r="C22" s="239">
        <f t="shared" si="2"/>
        <v>2.05</v>
      </c>
      <c r="D22" s="240" t="s">
        <v>373</v>
      </c>
      <c r="E22" s="170"/>
      <c r="F22" s="170"/>
      <c r="G22" s="170"/>
      <c r="H22" s="170"/>
      <c r="I22" s="170"/>
      <c r="J22" s="170"/>
      <c r="K22" s="170"/>
      <c r="L22" s="236"/>
      <c r="M22" s="236"/>
      <c r="N22" s="236"/>
      <c r="O22" s="236"/>
      <c r="P22" s="236"/>
      <c r="Q22" s="236"/>
      <c r="R22" s="236"/>
      <c r="S22" s="236"/>
      <c r="T22" s="236"/>
      <c r="U22" s="236"/>
      <c r="V22" s="236"/>
      <c r="W22" s="236"/>
      <c r="X22" s="236"/>
      <c r="Y22" s="236"/>
      <c r="Z22" s="236"/>
    </row>
    <row r="23">
      <c r="A23" s="170"/>
      <c r="B23" s="170"/>
      <c r="C23" s="239">
        <f t="shared" si="2"/>
        <v>2.06</v>
      </c>
      <c r="D23" s="240" t="s">
        <v>374</v>
      </c>
      <c r="E23" s="170"/>
      <c r="F23" s="170"/>
      <c r="G23" s="170"/>
      <c r="H23" s="170"/>
      <c r="I23" s="170"/>
      <c r="J23" s="170"/>
      <c r="K23" s="170"/>
      <c r="L23" s="236"/>
      <c r="M23" s="236"/>
      <c r="N23" s="236"/>
      <c r="O23" s="236"/>
      <c r="P23" s="236"/>
      <c r="Q23" s="236"/>
      <c r="R23" s="236"/>
      <c r="S23" s="236"/>
      <c r="T23" s="236"/>
      <c r="U23" s="236"/>
      <c r="V23" s="236"/>
      <c r="W23" s="236"/>
      <c r="X23" s="236"/>
      <c r="Y23" s="236"/>
      <c r="Z23" s="236"/>
    </row>
    <row r="24">
      <c r="A24" s="170"/>
      <c r="B24" s="170"/>
      <c r="C24" s="239">
        <f t="shared" si="2"/>
        <v>2.07</v>
      </c>
      <c r="D24" s="240" t="s">
        <v>375</v>
      </c>
      <c r="E24" s="170"/>
      <c r="F24" s="170"/>
      <c r="G24" s="170"/>
      <c r="H24" s="170"/>
      <c r="I24" s="170"/>
      <c r="J24" s="170"/>
      <c r="K24" s="170"/>
      <c r="L24" s="236"/>
      <c r="M24" s="236"/>
      <c r="N24" s="236"/>
      <c r="O24" s="236"/>
      <c r="P24" s="236"/>
      <c r="Q24" s="236"/>
      <c r="R24" s="236"/>
      <c r="S24" s="236"/>
      <c r="T24" s="236"/>
      <c r="U24" s="236"/>
      <c r="V24" s="236"/>
      <c r="W24" s="236"/>
      <c r="X24" s="236"/>
      <c r="Y24" s="236"/>
      <c r="Z24" s="236"/>
    </row>
    <row r="25">
      <c r="A25" s="170"/>
      <c r="B25" s="170"/>
      <c r="C25" s="239">
        <f t="shared" si="2"/>
        <v>2.08</v>
      </c>
      <c r="D25" s="240" t="s">
        <v>376</v>
      </c>
      <c r="E25" s="170"/>
      <c r="F25" s="170"/>
      <c r="G25" s="170"/>
      <c r="H25" s="170"/>
      <c r="I25" s="170"/>
      <c r="J25" s="170"/>
      <c r="K25" s="170"/>
      <c r="L25" s="236"/>
      <c r="M25" s="236"/>
      <c r="N25" s="236"/>
      <c r="O25" s="236"/>
      <c r="P25" s="236"/>
      <c r="Q25" s="236"/>
      <c r="R25" s="236"/>
      <c r="S25" s="236"/>
      <c r="T25" s="236"/>
      <c r="U25" s="236"/>
      <c r="V25" s="236"/>
      <c r="W25" s="236"/>
      <c r="X25" s="236"/>
      <c r="Y25" s="236"/>
      <c r="Z25" s="236"/>
    </row>
    <row r="26">
      <c r="A26" s="170"/>
      <c r="B26" s="170"/>
      <c r="C26" s="239">
        <f t="shared" si="2"/>
        <v>2.09</v>
      </c>
      <c r="D26" s="240" t="s">
        <v>377</v>
      </c>
      <c r="E26" s="170"/>
      <c r="F26" s="170"/>
      <c r="G26" s="170"/>
      <c r="H26" s="170"/>
      <c r="I26" s="170"/>
      <c r="J26" s="170"/>
      <c r="K26" s="170"/>
      <c r="L26" s="236"/>
      <c r="M26" s="236"/>
      <c r="N26" s="236"/>
      <c r="O26" s="236"/>
      <c r="P26" s="236"/>
      <c r="Q26" s="236"/>
      <c r="R26" s="236"/>
      <c r="S26" s="236"/>
      <c r="T26" s="236"/>
      <c r="U26" s="236"/>
      <c r="V26" s="236"/>
      <c r="W26" s="236"/>
      <c r="X26" s="236"/>
      <c r="Y26" s="236"/>
      <c r="Z26" s="236"/>
    </row>
    <row r="27">
      <c r="A27" s="161"/>
      <c r="B27" s="161"/>
      <c r="C27" s="239">
        <f t="shared" si="2"/>
        <v>2.1</v>
      </c>
      <c r="D27" s="240" t="s">
        <v>378</v>
      </c>
      <c r="E27" s="161"/>
      <c r="F27" s="161"/>
      <c r="G27" s="161"/>
      <c r="H27" s="161"/>
      <c r="I27" s="161"/>
      <c r="J27" s="161"/>
      <c r="K27" s="161"/>
      <c r="L27" s="236"/>
      <c r="M27" s="236"/>
      <c r="N27" s="236"/>
      <c r="O27" s="236"/>
      <c r="P27" s="236"/>
      <c r="Q27" s="236"/>
      <c r="R27" s="236"/>
      <c r="S27" s="236"/>
      <c r="T27" s="236"/>
      <c r="U27" s="236"/>
      <c r="V27" s="236"/>
      <c r="W27" s="236"/>
      <c r="X27" s="236"/>
      <c r="Y27" s="236"/>
      <c r="Z27" s="236"/>
    </row>
    <row r="28" ht="45.0" customHeight="1">
      <c r="A28" s="237">
        <v>3.0</v>
      </c>
      <c r="B28" s="248" t="s">
        <v>379</v>
      </c>
      <c r="C28" s="239">
        <f>A28+0.01</f>
        <v>3.01</v>
      </c>
      <c r="D28" s="240" t="s">
        <v>380</v>
      </c>
      <c r="E28" s="237" t="s">
        <v>381</v>
      </c>
      <c r="F28" s="242" t="s">
        <v>382</v>
      </c>
      <c r="G28" s="243"/>
      <c r="H28" s="244"/>
      <c r="I28" s="167" t="s">
        <v>199</v>
      </c>
      <c r="J28" s="245"/>
      <c r="K28" s="247"/>
      <c r="L28" s="236"/>
      <c r="M28" s="236"/>
      <c r="N28" s="236"/>
      <c r="O28" s="236"/>
      <c r="P28" s="236"/>
      <c r="Q28" s="236"/>
      <c r="R28" s="236"/>
      <c r="S28" s="236"/>
      <c r="T28" s="236"/>
      <c r="U28" s="236"/>
      <c r="V28" s="236"/>
      <c r="W28" s="236"/>
      <c r="X28" s="236"/>
      <c r="Y28" s="236"/>
      <c r="Z28" s="236"/>
    </row>
    <row r="29" ht="63.75" customHeight="1">
      <c r="A29" s="170"/>
      <c r="B29" s="170"/>
      <c r="C29" s="239">
        <f t="shared" ref="C29:C31" si="3">C28+0.01</f>
        <v>3.02</v>
      </c>
      <c r="D29" s="240" t="s">
        <v>383</v>
      </c>
      <c r="E29" s="170"/>
      <c r="F29" s="170"/>
      <c r="G29" s="170"/>
      <c r="H29" s="170"/>
      <c r="I29" s="170"/>
      <c r="J29" s="170"/>
      <c r="K29" s="170"/>
      <c r="L29" s="236"/>
      <c r="M29" s="236"/>
      <c r="N29" s="236"/>
      <c r="O29" s="236"/>
      <c r="P29" s="236"/>
      <c r="Q29" s="236"/>
      <c r="R29" s="236"/>
      <c r="S29" s="236"/>
      <c r="T29" s="236"/>
      <c r="U29" s="236"/>
      <c r="V29" s="236"/>
      <c r="W29" s="236"/>
      <c r="X29" s="236"/>
      <c r="Y29" s="236"/>
      <c r="Z29" s="236"/>
    </row>
    <row r="30" ht="27.75" customHeight="1">
      <c r="A30" s="170"/>
      <c r="B30" s="170"/>
      <c r="C30" s="239">
        <f t="shared" si="3"/>
        <v>3.03</v>
      </c>
      <c r="D30" s="240" t="s">
        <v>384</v>
      </c>
      <c r="E30" s="170"/>
      <c r="F30" s="170"/>
      <c r="G30" s="170"/>
      <c r="H30" s="170"/>
      <c r="I30" s="170"/>
      <c r="J30" s="170"/>
      <c r="K30" s="170"/>
    </row>
    <row r="31">
      <c r="A31" s="161"/>
      <c r="B31" s="161"/>
      <c r="C31" s="239">
        <f t="shared" si="3"/>
        <v>3.04</v>
      </c>
      <c r="D31" s="240" t="s">
        <v>385</v>
      </c>
      <c r="E31" s="161"/>
      <c r="F31" s="161"/>
      <c r="G31" s="161"/>
      <c r="H31" s="161"/>
      <c r="I31" s="161"/>
      <c r="J31" s="161"/>
      <c r="K31" s="161"/>
      <c r="L31" s="236"/>
      <c r="M31" s="236"/>
      <c r="N31" s="236"/>
      <c r="O31" s="236"/>
      <c r="P31" s="236"/>
      <c r="Q31" s="236"/>
      <c r="R31" s="236"/>
      <c r="S31" s="236"/>
      <c r="T31" s="236"/>
      <c r="U31" s="236"/>
      <c r="V31" s="236"/>
      <c r="W31" s="236"/>
      <c r="X31" s="236"/>
      <c r="Y31" s="236"/>
      <c r="Z31" s="236"/>
    </row>
    <row r="32">
      <c r="A32" s="237">
        <v>4.0</v>
      </c>
      <c r="B32" s="238" t="s">
        <v>386</v>
      </c>
      <c r="C32" s="239">
        <f>A32+0.01</f>
        <v>4.01</v>
      </c>
      <c r="D32" s="240" t="s">
        <v>387</v>
      </c>
      <c r="E32" s="249" t="s">
        <v>388</v>
      </c>
      <c r="F32" s="242" t="s">
        <v>389</v>
      </c>
      <c r="G32" s="250"/>
      <c r="H32" s="244"/>
      <c r="I32" s="167" t="s">
        <v>199</v>
      </c>
      <c r="J32" s="246"/>
      <c r="K32" s="247"/>
      <c r="L32" s="236"/>
      <c r="M32" s="236"/>
      <c r="N32" s="236"/>
      <c r="O32" s="236"/>
      <c r="P32" s="236"/>
      <c r="Q32" s="236"/>
      <c r="R32" s="236"/>
      <c r="S32" s="236"/>
      <c r="T32" s="236"/>
      <c r="U32" s="236"/>
      <c r="V32" s="236"/>
      <c r="W32" s="236"/>
      <c r="X32" s="236"/>
      <c r="Y32" s="236"/>
      <c r="Z32" s="236"/>
    </row>
    <row r="33" ht="33.0" customHeight="1">
      <c r="A33" s="170"/>
      <c r="B33" s="170"/>
      <c r="C33" s="239">
        <f t="shared" ref="C33:C34" si="4">C32+0.01</f>
        <v>4.02</v>
      </c>
      <c r="D33" s="240" t="s">
        <v>390</v>
      </c>
      <c r="E33" s="170"/>
      <c r="F33" s="170"/>
      <c r="G33" s="170"/>
      <c r="H33" s="170"/>
      <c r="I33" s="170"/>
      <c r="J33" s="170"/>
      <c r="K33" s="170"/>
      <c r="L33" s="236"/>
      <c r="M33" s="236"/>
      <c r="N33" s="236"/>
      <c r="O33" s="236"/>
      <c r="P33" s="236"/>
      <c r="Q33" s="236"/>
      <c r="R33" s="236"/>
      <c r="S33" s="236"/>
      <c r="T33" s="236"/>
      <c r="U33" s="236"/>
      <c r="V33" s="236"/>
      <c r="W33" s="236"/>
      <c r="X33" s="236"/>
      <c r="Y33" s="236"/>
      <c r="Z33" s="236"/>
    </row>
    <row r="34" ht="89.25" customHeight="1">
      <c r="A34" s="161"/>
      <c r="B34" s="161"/>
      <c r="C34" s="239">
        <f t="shared" si="4"/>
        <v>4.03</v>
      </c>
      <c r="D34" s="240" t="s">
        <v>391</v>
      </c>
      <c r="E34" s="161"/>
      <c r="F34" s="161"/>
      <c r="G34" s="161"/>
      <c r="H34" s="161"/>
      <c r="I34" s="161"/>
      <c r="J34" s="161"/>
      <c r="K34" s="161"/>
      <c r="L34" s="236"/>
      <c r="M34" s="236"/>
      <c r="N34" s="236"/>
      <c r="O34" s="236"/>
      <c r="P34" s="236"/>
      <c r="Q34" s="236"/>
      <c r="R34" s="236"/>
      <c r="S34" s="236"/>
      <c r="T34" s="236"/>
      <c r="U34" s="236"/>
      <c r="V34" s="236"/>
      <c r="W34" s="236"/>
      <c r="X34" s="236"/>
      <c r="Y34" s="236"/>
      <c r="Z34" s="236"/>
    </row>
    <row r="35">
      <c r="A35" s="237">
        <v>5.0</v>
      </c>
      <c r="B35" s="248" t="s">
        <v>392</v>
      </c>
      <c r="C35" s="239">
        <f>A35+0.01</f>
        <v>5.01</v>
      </c>
      <c r="D35" s="240" t="s">
        <v>393</v>
      </c>
      <c r="E35" s="237" t="s">
        <v>394</v>
      </c>
      <c r="F35" s="243"/>
      <c r="G35" s="250"/>
      <c r="H35" s="243"/>
      <c r="I35" s="167" t="s">
        <v>199</v>
      </c>
      <c r="J35" s="247" t="s">
        <v>395</v>
      </c>
      <c r="K35" s="246"/>
      <c r="L35" s="236"/>
      <c r="M35" s="236"/>
      <c r="N35" s="236"/>
      <c r="O35" s="236"/>
      <c r="P35" s="236"/>
      <c r="Q35" s="236"/>
      <c r="R35" s="236"/>
      <c r="S35" s="236"/>
      <c r="T35" s="236"/>
      <c r="U35" s="236"/>
      <c r="V35" s="236"/>
      <c r="W35" s="236"/>
      <c r="X35" s="236"/>
      <c r="Y35" s="236"/>
      <c r="Z35" s="236"/>
    </row>
    <row r="36">
      <c r="A36" s="170"/>
      <c r="B36" s="170"/>
      <c r="C36" s="251">
        <v>5.02</v>
      </c>
      <c r="D36" s="241" t="s">
        <v>396</v>
      </c>
      <c r="E36" s="170"/>
      <c r="F36" s="170"/>
      <c r="G36" s="170"/>
      <c r="H36" s="170"/>
      <c r="I36" s="170"/>
      <c r="J36" s="170"/>
      <c r="K36" s="170"/>
      <c r="L36" s="236"/>
      <c r="M36" s="236"/>
      <c r="N36" s="236"/>
      <c r="O36" s="236"/>
      <c r="P36" s="236"/>
      <c r="Q36" s="236"/>
      <c r="R36" s="236"/>
      <c r="S36" s="236"/>
      <c r="T36" s="236"/>
      <c r="U36" s="236"/>
      <c r="V36" s="236"/>
      <c r="W36" s="236"/>
      <c r="X36" s="236"/>
      <c r="Y36" s="236"/>
      <c r="Z36" s="236"/>
    </row>
    <row r="37">
      <c r="A37" s="170"/>
      <c r="B37" s="170"/>
      <c r="C37" s="170"/>
      <c r="D37" s="170"/>
      <c r="E37" s="170"/>
      <c r="F37" s="170"/>
      <c r="G37" s="170"/>
      <c r="H37" s="170"/>
      <c r="I37" s="170"/>
      <c r="J37" s="170"/>
      <c r="K37" s="170"/>
      <c r="L37" s="236"/>
      <c r="M37" s="236"/>
      <c r="N37" s="236"/>
      <c r="O37" s="236"/>
      <c r="P37" s="236"/>
      <c r="Q37" s="236"/>
      <c r="R37" s="236"/>
      <c r="S37" s="236"/>
      <c r="T37" s="236"/>
      <c r="U37" s="236"/>
      <c r="V37" s="236"/>
      <c r="W37" s="236"/>
      <c r="X37" s="236"/>
      <c r="Y37" s="236"/>
      <c r="Z37" s="236"/>
    </row>
    <row r="38" ht="33.75" customHeight="1">
      <c r="A38" s="170"/>
      <c r="B38" s="170"/>
      <c r="C38" s="161"/>
      <c r="D38" s="161"/>
      <c r="E38" s="170"/>
      <c r="F38" s="170"/>
      <c r="G38" s="170"/>
      <c r="H38" s="170"/>
      <c r="I38" s="170"/>
      <c r="J38" s="170"/>
      <c r="K38" s="170"/>
      <c r="L38" s="236"/>
      <c r="M38" s="236"/>
      <c r="N38" s="236"/>
      <c r="O38" s="236"/>
      <c r="P38" s="236"/>
      <c r="Q38" s="236"/>
      <c r="R38" s="236"/>
      <c r="S38" s="236"/>
      <c r="T38" s="236"/>
      <c r="U38" s="236"/>
      <c r="V38" s="236"/>
      <c r="W38" s="236"/>
      <c r="X38" s="236"/>
      <c r="Y38" s="236"/>
      <c r="Z38" s="236"/>
    </row>
    <row r="39" ht="33.75" customHeight="1">
      <c r="A39" s="170"/>
      <c r="B39" s="170"/>
      <c r="C39" s="239">
        <f>C36+0.01</f>
        <v>5.03</v>
      </c>
      <c r="D39" s="240" t="s">
        <v>397</v>
      </c>
      <c r="E39" s="170"/>
      <c r="F39" s="170"/>
      <c r="G39" s="170"/>
      <c r="H39" s="170"/>
      <c r="I39" s="170"/>
      <c r="J39" s="170"/>
      <c r="K39" s="170"/>
      <c r="L39" s="233"/>
      <c r="M39" s="234"/>
      <c r="N39" s="234"/>
      <c r="O39" s="234"/>
      <c r="P39" s="234"/>
      <c r="Q39" s="234"/>
      <c r="R39" s="234"/>
      <c r="S39" s="234"/>
      <c r="T39" s="234"/>
      <c r="U39" s="234"/>
      <c r="V39" s="234"/>
      <c r="W39" s="234"/>
      <c r="X39" s="234"/>
      <c r="Y39" s="234"/>
      <c r="Z39" s="234"/>
    </row>
    <row r="40" ht="33.75" customHeight="1">
      <c r="A40" s="170"/>
      <c r="B40" s="170"/>
      <c r="C40" s="239">
        <v>5.04</v>
      </c>
      <c r="D40" s="240" t="s">
        <v>398</v>
      </c>
      <c r="E40" s="170"/>
      <c r="F40" s="170"/>
      <c r="G40" s="170"/>
      <c r="H40" s="170"/>
      <c r="I40" s="170"/>
      <c r="J40" s="170"/>
      <c r="K40" s="170"/>
      <c r="L40" s="236"/>
      <c r="M40" s="236"/>
      <c r="N40" s="236"/>
      <c r="O40" s="236"/>
      <c r="P40" s="236"/>
      <c r="Q40" s="236"/>
      <c r="R40" s="236"/>
      <c r="S40" s="236"/>
      <c r="T40" s="236"/>
      <c r="U40" s="236"/>
      <c r="V40" s="236"/>
      <c r="W40" s="236"/>
      <c r="X40" s="236"/>
      <c r="Y40" s="236"/>
      <c r="Z40" s="236"/>
    </row>
    <row r="41">
      <c r="A41" s="170"/>
      <c r="B41" s="170"/>
      <c r="C41" s="239">
        <v>5.05</v>
      </c>
      <c r="D41" s="240" t="s">
        <v>399</v>
      </c>
      <c r="E41" s="170"/>
      <c r="F41" s="170"/>
      <c r="G41" s="170"/>
      <c r="H41" s="170"/>
      <c r="I41" s="170"/>
      <c r="J41" s="170"/>
      <c r="K41" s="170"/>
      <c r="L41" s="236"/>
      <c r="M41" s="236"/>
      <c r="N41" s="236"/>
      <c r="O41" s="236"/>
      <c r="P41" s="236"/>
      <c r="Q41" s="236"/>
      <c r="R41" s="236"/>
      <c r="S41" s="236"/>
      <c r="T41" s="236"/>
      <c r="U41" s="236"/>
      <c r="V41" s="236"/>
      <c r="W41" s="236"/>
      <c r="X41" s="236"/>
      <c r="Y41" s="236"/>
      <c r="Z41" s="236"/>
    </row>
    <row r="42">
      <c r="A42" s="161"/>
      <c r="B42" s="161"/>
      <c r="C42" s="239">
        <v>5.06</v>
      </c>
      <c r="D42" s="240" t="s">
        <v>400</v>
      </c>
      <c r="E42" s="161"/>
      <c r="F42" s="161"/>
      <c r="G42" s="161"/>
      <c r="H42" s="161"/>
      <c r="I42" s="161"/>
      <c r="J42" s="161"/>
      <c r="K42" s="161"/>
      <c r="L42" s="236"/>
      <c r="M42" s="236"/>
      <c r="N42" s="236"/>
      <c r="O42" s="236"/>
      <c r="P42" s="236"/>
      <c r="Q42" s="236"/>
      <c r="R42" s="236"/>
      <c r="S42" s="236"/>
      <c r="T42" s="236"/>
      <c r="U42" s="236"/>
      <c r="V42" s="236"/>
      <c r="W42" s="236"/>
      <c r="X42" s="236"/>
      <c r="Y42" s="236"/>
      <c r="Z42" s="236"/>
    </row>
    <row r="43">
      <c r="A43" s="252"/>
      <c r="B43" s="252"/>
      <c r="C43" s="252"/>
      <c r="D43" s="253"/>
      <c r="E43" s="253"/>
      <c r="F43" s="252"/>
      <c r="G43" s="252"/>
      <c r="H43" s="252"/>
      <c r="I43" s="252"/>
      <c r="J43" s="254"/>
      <c r="K43" s="254"/>
      <c r="L43" s="236"/>
      <c r="M43" s="236"/>
      <c r="N43" s="236"/>
      <c r="O43" s="236"/>
      <c r="P43" s="236"/>
      <c r="Q43" s="236"/>
      <c r="R43" s="236"/>
      <c r="S43" s="236"/>
      <c r="T43" s="236"/>
      <c r="U43" s="236"/>
      <c r="V43" s="236"/>
      <c r="W43" s="236"/>
      <c r="X43" s="236"/>
      <c r="Y43" s="236"/>
      <c r="Z43" s="236"/>
    </row>
    <row r="44">
      <c r="A44" s="229" t="s">
        <v>183</v>
      </c>
      <c r="B44" s="230" t="s">
        <v>184</v>
      </c>
      <c r="C44" s="230" t="s">
        <v>185</v>
      </c>
      <c r="D44" s="230" t="s">
        <v>186</v>
      </c>
      <c r="E44" s="230" t="s">
        <v>187</v>
      </c>
      <c r="F44" s="230" t="s">
        <v>188</v>
      </c>
      <c r="G44" s="230" t="s">
        <v>189</v>
      </c>
      <c r="H44" s="230" t="s">
        <v>190</v>
      </c>
      <c r="I44" s="230" t="s">
        <v>177</v>
      </c>
      <c r="J44" s="231" t="s">
        <v>191</v>
      </c>
      <c r="K44" s="232" t="s">
        <v>192</v>
      </c>
      <c r="L44" s="236"/>
      <c r="M44" s="236"/>
      <c r="N44" s="236"/>
      <c r="O44" s="236"/>
      <c r="P44" s="236"/>
      <c r="Q44" s="236"/>
      <c r="R44" s="236"/>
      <c r="S44" s="236"/>
      <c r="T44" s="236"/>
      <c r="U44" s="236"/>
      <c r="V44" s="236"/>
      <c r="W44" s="236"/>
      <c r="X44" s="236"/>
      <c r="Y44" s="236"/>
      <c r="Z44" s="236"/>
    </row>
    <row r="45">
      <c r="A45" s="235" t="s">
        <v>401</v>
      </c>
      <c r="L45" s="236"/>
      <c r="M45" s="236"/>
      <c r="N45" s="236"/>
      <c r="O45" s="236"/>
      <c r="P45" s="236"/>
      <c r="Q45" s="236"/>
      <c r="R45" s="236"/>
      <c r="S45" s="236"/>
      <c r="T45" s="236"/>
      <c r="U45" s="236"/>
      <c r="V45" s="236"/>
      <c r="W45" s="236"/>
      <c r="X45" s="236"/>
      <c r="Y45" s="236"/>
      <c r="Z45" s="236"/>
    </row>
    <row r="46">
      <c r="A46" s="241">
        <v>1.0</v>
      </c>
      <c r="B46" s="248" t="s">
        <v>402</v>
      </c>
      <c r="C46" s="239">
        <f>A46+0.01</f>
        <v>1.01</v>
      </c>
      <c r="D46" s="240" t="s">
        <v>403</v>
      </c>
      <c r="E46" s="241" t="s">
        <v>404</v>
      </c>
      <c r="F46" s="243"/>
      <c r="G46" s="243"/>
      <c r="H46" s="244"/>
      <c r="I46" s="167" t="s">
        <v>199</v>
      </c>
      <c r="J46" s="247"/>
      <c r="K46" s="246"/>
      <c r="L46" s="236"/>
      <c r="M46" s="236"/>
      <c r="N46" s="236"/>
      <c r="O46" s="236"/>
      <c r="P46" s="236"/>
      <c r="Q46" s="236"/>
      <c r="R46" s="236"/>
      <c r="S46" s="236"/>
      <c r="T46" s="236"/>
      <c r="U46" s="236"/>
      <c r="V46" s="236"/>
      <c r="W46" s="236"/>
      <c r="X46" s="236"/>
      <c r="Y46" s="236"/>
      <c r="Z46" s="236"/>
    </row>
    <row r="47">
      <c r="A47" s="170"/>
      <c r="B47" s="170"/>
      <c r="C47" s="239">
        <f t="shared" ref="C47:C53" si="5">C46+0.01</f>
        <v>1.02</v>
      </c>
      <c r="D47" s="240" t="s">
        <v>405</v>
      </c>
      <c r="E47" s="170"/>
      <c r="F47" s="170"/>
      <c r="G47" s="170"/>
      <c r="H47" s="170"/>
      <c r="I47" s="170"/>
      <c r="J47" s="170"/>
      <c r="K47" s="170"/>
      <c r="L47" s="236"/>
      <c r="M47" s="236"/>
      <c r="N47" s="236"/>
      <c r="O47" s="236"/>
      <c r="P47" s="236"/>
      <c r="Q47" s="236"/>
      <c r="R47" s="236"/>
      <c r="S47" s="236"/>
      <c r="T47" s="236"/>
      <c r="U47" s="236"/>
      <c r="V47" s="236"/>
      <c r="W47" s="236"/>
      <c r="X47" s="236"/>
      <c r="Y47" s="236"/>
      <c r="Z47" s="236"/>
    </row>
    <row r="48">
      <c r="A48" s="170"/>
      <c r="B48" s="170"/>
      <c r="C48" s="239">
        <f t="shared" si="5"/>
        <v>1.03</v>
      </c>
      <c r="D48" s="240" t="s">
        <v>406</v>
      </c>
      <c r="E48" s="170"/>
      <c r="F48" s="170"/>
      <c r="G48" s="170"/>
      <c r="H48" s="170"/>
      <c r="I48" s="170"/>
      <c r="J48" s="170"/>
      <c r="K48" s="170"/>
      <c r="L48" s="236"/>
      <c r="M48" s="236"/>
      <c r="N48" s="236"/>
      <c r="O48" s="236"/>
      <c r="P48" s="236"/>
      <c r="Q48" s="236"/>
      <c r="R48" s="236"/>
      <c r="S48" s="236"/>
      <c r="T48" s="236"/>
      <c r="U48" s="236"/>
      <c r="V48" s="236"/>
      <c r="W48" s="236"/>
      <c r="X48" s="236"/>
      <c r="Y48" s="236"/>
      <c r="Z48" s="236"/>
    </row>
    <row r="49">
      <c r="A49" s="170"/>
      <c r="B49" s="170"/>
      <c r="C49" s="239">
        <f t="shared" si="5"/>
        <v>1.04</v>
      </c>
      <c r="D49" s="240" t="s">
        <v>407</v>
      </c>
      <c r="E49" s="170"/>
      <c r="F49" s="170"/>
      <c r="G49" s="170"/>
      <c r="H49" s="170"/>
      <c r="I49" s="170"/>
      <c r="J49" s="170"/>
      <c r="K49" s="170"/>
      <c r="L49" s="236"/>
      <c r="M49" s="236"/>
      <c r="N49" s="236"/>
      <c r="O49" s="236"/>
      <c r="P49" s="236"/>
      <c r="Q49" s="236"/>
      <c r="R49" s="236"/>
      <c r="S49" s="236"/>
      <c r="T49" s="236"/>
      <c r="U49" s="236"/>
      <c r="V49" s="236"/>
      <c r="W49" s="236"/>
      <c r="X49" s="236"/>
      <c r="Y49" s="236"/>
      <c r="Z49" s="236"/>
    </row>
    <row r="50">
      <c r="A50" s="170"/>
      <c r="B50" s="170"/>
      <c r="C50" s="239">
        <f t="shared" si="5"/>
        <v>1.05</v>
      </c>
      <c r="D50" s="240" t="s">
        <v>408</v>
      </c>
      <c r="E50" s="170"/>
      <c r="F50" s="170"/>
      <c r="G50" s="170"/>
      <c r="H50" s="170"/>
      <c r="I50" s="170"/>
      <c r="J50" s="170"/>
      <c r="K50" s="170"/>
      <c r="L50" s="236"/>
      <c r="M50" s="236"/>
      <c r="N50" s="236"/>
      <c r="O50" s="236"/>
      <c r="P50" s="236"/>
      <c r="Q50" s="236"/>
      <c r="R50" s="236"/>
      <c r="S50" s="236"/>
      <c r="T50" s="236"/>
      <c r="U50" s="236"/>
      <c r="V50" s="236"/>
      <c r="W50" s="236"/>
      <c r="X50" s="236"/>
      <c r="Y50" s="236"/>
      <c r="Z50" s="236"/>
    </row>
    <row r="51">
      <c r="A51" s="170"/>
      <c r="B51" s="170"/>
      <c r="C51" s="239">
        <f t="shared" si="5"/>
        <v>1.06</v>
      </c>
      <c r="D51" s="240" t="s">
        <v>409</v>
      </c>
      <c r="E51" s="170"/>
      <c r="F51" s="170"/>
      <c r="G51" s="170"/>
      <c r="H51" s="170"/>
      <c r="I51" s="170"/>
      <c r="J51" s="170"/>
      <c r="K51" s="170"/>
      <c r="L51" s="236"/>
      <c r="M51" s="236"/>
      <c r="N51" s="236"/>
      <c r="O51" s="236"/>
      <c r="P51" s="236"/>
      <c r="Q51" s="236"/>
      <c r="R51" s="236"/>
      <c r="S51" s="236"/>
      <c r="T51" s="236"/>
      <c r="U51" s="236"/>
      <c r="V51" s="236"/>
      <c r="W51" s="236"/>
      <c r="X51" s="236"/>
      <c r="Y51" s="236"/>
      <c r="Z51" s="236"/>
    </row>
    <row r="52">
      <c r="A52" s="170"/>
      <c r="B52" s="170"/>
      <c r="C52" s="239">
        <f t="shared" si="5"/>
        <v>1.07</v>
      </c>
      <c r="D52" s="240" t="s">
        <v>410</v>
      </c>
      <c r="E52" s="170"/>
      <c r="F52" s="170"/>
      <c r="G52" s="170"/>
      <c r="H52" s="170"/>
      <c r="I52" s="170"/>
      <c r="J52" s="170"/>
      <c r="K52" s="170"/>
      <c r="L52" s="236"/>
      <c r="M52" s="236"/>
      <c r="N52" s="236"/>
      <c r="O52" s="236"/>
      <c r="P52" s="236"/>
      <c r="Q52" s="236"/>
      <c r="R52" s="236"/>
      <c r="S52" s="236"/>
      <c r="T52" s="236"/>
      <c r="U52" s="236"/>
      <c r="V52" s="236"/>
      <c r="W52" s="236"/>
      <c r="X52" s="236"/>
      <c r="Y52" s="236"/>
      <c r="Z52" s="236"/>
    </row>
    <row r="53">
      <c r="A53" s="161"/>
      <c r="B53" s="161"/>
      <c r="C53" s="239">
        <f t="shared" si="5"/>
        <v>1.08</v>
      </c>
      <c r="D53" s="240" t="s">
        <v>411</v>
      </c>
      <c r="E53" s="161"/>
      <c r="F53" s="161"/>
      <c r="G53" s="161"/>
      <c r="H53" s="161"/>
      <c r="I53" s="161"/>
      <c r="J53" s="161"/>
      <c r="K53" s="161"/>
      <c r="L53" s="236"/>
      <c r="M53" s="236"/>
      <c r="N53" s="236"/>
      <c r="O53" s="236"/>
      <c r="P53" s="236"/>
      <c r="Q53" s="236"/>
      <c r="R53" s="236"/>
      <c r="S53" s="236"/>
      <c r="T53" s="236"/>
      <c r="U53" s="236"/>
      <c r="V53" s="236"/>
      <c r="W53" s="236"/>
      <c r="X53" s="236"/>
      <c r="Y53" s="236"/>
      <c r="Z53" s="236"/>
    </row>
    <row r="54">
      <c r="A54" s="241">
        <v>2.0</v>
      </c>
      <c r="B54" s="248" t="s">
        <v>412</v>
      </c>
      <c r="C54" s="239">
        <f>A54+0.01</f>
        <v>2.01</v>
      </c>
      <c r="D54" s="240" t="s">
        <v>403</v>
      </c>
      <c r="E54" s="241" t="s">
        <v>413</v>
      </c>
      <c r="F54" s="247" t="s">
        <v>414</v>
      </c>
      <c r="G54" s="243"/>
      <c r="H54" s="244"/>
      <c r="I54" s="167" t="s">
        <v>199</v>
      </c>
      <c r="J54" s="246"/>
      <c r="K54" s="246"/>
      <c r="L54" s="236"/>
      <c r="M54" s="236"/>
      <c r="N54" s="236"/>
      <c r="O54" s="236"/>
      <c r="P54" s="236"/>
      <c r="Q54" s="236"/>
      <c r="R54" s="236"/>
      <c r="S54" s="236"/>
      <c r="T54" s="236"/>
      <c r="U54" s="236"/>
      <c r="V54" s="236"/>
      <c r="W54" s="236"/>
      <c r="X54" s="236"/>
      <c r="Y54" s="236"/>
      <c r="Z54" s="236"/>
    </row>
    <row r="55" ht="21.0" customHeight="1">
      <c r="A55" s="170"/>
      <c r="B55" s="170"/>
      <c r="C55" s="239">
        <f t="shared" ref="C55:C61" si="6">C54+0.01</f>
        <v>2.02</v>
      </c>
      <c r="D55" s="240" t="s">
        <v>405</v>
      </c>
      <c r="E55" s="170"/>
      <c r="F55" s="170"/>
      <c r="G55" s="170"/>
      <c r="H55" s="170"/>
      <c r="I55" s="170"/>
      <c r="J55" s="170"/>
      <c r="K55" s="170"/>
      <c r="L55" s="236"/>
      <c r="M55" s="236"/>
      <c r="N55" s="236"/>
      <c r="O55" s="236"/>
      <c r="P55" s="236"/>
      <c r="Q55" s="236"/>
      <c r="R55" s="236"/>
      <c r="S55" s="236"/>
      <c r="T55" s="236"/>
      <c r="U55" s="236"/>
      <c r="V55" s="236"/>
      <c r="W55" s="236"/>
      <c r="X55" s="236"/>
      <c r="Y55" s="236"/>
      <c r="Z55" s="236"/>
    </row>
    <row r="56">
      <c r="A56" s="170"/>
      <c r="B56" s="170"/>
      <c r="C56" s="239">
        <f t="shared" si="6"/>
        <v>2.03</v>
      </c>
      <c r="D56" s="240" t="s">
        <v>415</v>
      </c>
      <c r="E56" s="170"/>
      <c r="F56" s="170"/>
      <c r="G56" s="170"/>
      <c r="H56" s="170"/>
      <c r="I56" s="170"/>
      <c r="J56" s="170"/>
      <c r="K56" s="170"/>
      <c r="L56" s="236"/>
      <c r="M56" s="236"/>
      <c r="N56" s="236"/>
      <c r="O56" s="236"/>
      <c r="P56" s="236"/>
      <c r="Q56" s="236"/>
      <c r="R56" s="236"/>
      <c r="S56" s="236"/>
      <c r="T56" s="236"/>
      <c r="U56" s="236"/>
      <c r="V56" s="236"/>
      <c r="W56" s="236"/>
      <c r="X56" s="236"/>
      <c r="Y56" s="236"/>
      <c r="Z56" s="236"/>
    </row>
    <row r="57">
      <c r="A57" s="170"/>
      <c r="B57" s="170"/>
      <c r="C57" s="239">
        <f t="shared" si="6"/>
        <v>2.04</v>
      </c>
      <c r="D57" s="240" t="s">
        <v>407</v>
      </c>
      <c r="E57" s="170"/>
      <c r="F57" s="170"/>
      <c r="G57" s="170"/>
      <c r="H57" s="170"/>
      <c r="I57" s="170"/>
      <c r="J57" s="170"/>
      <c r="K57" s="170"/>
      <c r="L57" s="236"/>
      <c r="M57" s="236"/>
      <c r="N57" s="236"/>
      <c r="O57" s="236"/>
      <c r="P57" s="236"/>
      <c r="Q57" s="236"/>
      <c r="R57" s="236"/>
      <c r="S57" s="236"/>
      <c r="T57" s="236"/>
      <c r="U57" s="236"/>
      <c r="V57" s="236"/>
      <c r="W57" s="236"/>
      <c r="X57" s="236"/>
      <c r="Y57" s="236"/>
      <c r="Z57" s="236"/>
    </row>
    <row r="58">
      <c r="A58" s="170"/>
      <c r="B58" s="170"/>
      <c r="C58" s="239">
        <f t="shared" si="6"/>
        <v>2.05</v>
      </c>
      <c r="D58" s="240" t="s">
        <v>416</v>
      </c>
      <c r="E58" s="170"/>
      <c r="F58" s="170"/>
      <c r="G58" s="170"/>
      <c r="H58" s="170"/>
      <c r="I58" s="170"/>
      <c r="J58" s="170"/>
      <c r="K58" s="170"/>
      <c r="L58" s="236"/>
      <c r="M58" s="236"/>
      <c r="N58" s="236"/>
      <c r="O58" s="236"/>
      <c r="P58" s="236"/>
      <c r="Q58" s="236"/>
      <c r="R58" s="236"/>
      <c r="S58" s="236"/>
      <c r="T58" s="236"/>
      <c r="U58" s="236"/>
      <c r="V58" s="236"/>
      <c r="W58" s="236"/>
      <c r="X58" s="236"/>
      <c r="Y58" s="236"/>
      <c r="Z58" s="236"/>
    </row>
    <row r="59">
      <c r="A59" s="170"/>
      <c r="B59" s="170"/>
      <c r="C59" s="239">
        <f t="shared" si="6"/>
        <v>2.06</v>
      </c>
      <c r="D59" s="159" t="s">
        <v>417</v>
      </c>
      <c r="E59" s="170"/>
      <c r="F59" s="170"/>
      <c r="G59" s="170"/>
      <c r="H59" s="170"/>
      <c r="I59" s="170"/>
      <c r="J59" s="170"/>
      <c r="K59" s="170"/>
      <c r="L59" s="236"/>
      <c r="M59" s="236"/>
      <c r="N59" s="236"/>
      <c r="O59" s="236"/>
      <c r="P59" s="236"/>
      <c r="Q59" s="236"/>
      <c r="R59" s="236"/>
      <c r="S59" s="236"/>
      <c r="T59" s="236"/>
      <c r="U59" s="236"/>
      <c r="V59" s="236"/>
      <c r="W59" s="236"/>
      <c r="X59" s="236"/>
      <c r="Y59" s="236"/>
      <c r="Z59" s="236"/>
    </row>
    <row r="60">
      <c r="A60" s="170"/>
      <c r="B60" s="170"/>
      <c r="C60" s="239">
        <f t="shared" si="6"/>
        <v>2.07</v>
      </c>
      <c r="D60" s="240" t="s">
        <v>418</v>
      </c>
      <c r="E60" s="170"/>
      <c r="F60" s="170"/>
      <c r="G60" s="170"/>
      <c r="H60" s="170"/>
      <c r="I60" s="170"/>
      <c r="J60" s="170"/>
      <c r="K60" s="170"/>
      <c r="L60" s="236"/>
      <c r="M60" s="236"/>
      <c r="N60" s="236"/>
      <c r="O60" s="236"/>
      <c r="P60" s="236"/>
      <c r="Q60" s="236"/>
      <c r="R60" s="236"/>
      <c r="S60" s="236"/>
      <c r="T60" s="236"/>
      <c r="U60" s="236"/>
      <c r="V60" s="236"/>
      <c r="W60" s="236"/>
      <c r="X60" s="236"/>
      <c r="Y60" s="236"/>
      <c r="Z60" s="236"/>
    </row>
    <row r="61">
      <c r="A61" s="161"/>
      <c r="B61" s="161"/>
      <c r="C61" s="239">
        <f t="shared" si="6"/>
        <v>2.08</v>
      </c>
      <c r="D61" s="240" t="s">
        <v>411</v>
      </c>
      <c r="E61" s="161"/>
      <c r="F61" s="161"/>
      <c r="G61" s="161"/>
      <c r="H61" s="161"/>
      <c r="I61" s="161"/>
      <c r="J61" s="161"/>
      <c r="K61" s="161"/>
    </row>
    <row r="62" ht="44.25" customHeight="1">
      <c r="A62" s="241">
        <v>3.0</v>
      </c>
      <c r="B62" s="248" t="s">
        <v>419</v>
      </c>
      <c r="C62" s="239">
        <f>A62+0.01</f>
        <v>3.01</v>
      </c>
      <c r="D62" s="240" t="s">
        <v>403</v>
      </c>
      <c r="E62" s="241" t="s">
        <v>420</v>
      </c>
      <c r="F62" s="255" t="s">
        <v>421</v>
      </c>
      <c r="G62" s="256"/>
      <c r="H62" s="257"/>
      <c r="I62" s="167" t="s">
        <v>199</v>
      </c>
      <c r="J62" s="258"/>
      <c r="K62" s="246"/>
      <c r="L62" s="233"/>
      <c r="M62" s="234"/>
      <c r="N62" s="234"/>
      <c r="O62" s="234"/>
      <c r="P62" s="234"/>
      <c r="Q62" s="234"/>
      <c r="R62" s="234"/>
      <c r="S62" s="234"/>
      <c r="T62" s="234"/>
      <c r="U62" s="234"/>
      <c r="V62" s="234"/>
      <c r="W62" s="234"/>
      <c r="X62" s="234"/>
      <c r="Y62" s="234"/>
      <c r="Z62" s="234"/>
    </row>
    <row r="63" ht="44.25" customHeight="1">
      <c r="A63" s="170"/>
      <c r="B63" s="170"/>
      <c r="C63" s="239">
        <f t="shared" ref="C63:C65" si="7">C62+0.01</f>
        <v>3.02</v>
      </c>
      <c r="D63" s="240" t="s">
        <v>405</v>
      </c>
      <c r="E63" s="170"/>
      <c r="F63" s="259"/>
      <c r="G63" s="259"/>
      <c r="H63" s="259"/>
      <c r="I63" s="170"/>
      <c r="J63" s="57"/>
      <c r="K63" s="170"/>
      <c r="L63" s="236"/>
      <c r="M63" s="236"/>
      <c r="N63" s="236"/>
      <c r="O63" s="236"/>
      <c r="P63" s="236"/>
      <c r="Q63" s="236"/>
      <c r="R63" s="236"/>
      <c r="S63" s="236"/>
      <c r="T63" s="236"/>
      <c r="U63" s="236"/>
      <c r="V63" s="236"/>
      <c r="W63" s="236"/>
      <c r="X63" s="236"/>
      <c r="Y63" s="236"/>
      <c r="Z63" s="236"/>
    </row>
    <row r="64" ht="44.25" customHeight="1">
      <c r="A64" s="170"/>
      <c r="B64" s="170"/>
      <c r="C64" s="239">
        <f t="shared" si="7"/>
        <v>3.03</v>
      </c>
      <c r="D64" s="240" t="s">
        <v>422</v>
      </c>
      <c r="E64" s="170"/>
      <c r="F64" s="259"/>
      <c r="G64" s="259"/>
      <c r="H64" s="259"/>
      <c r="I64" s="170"/>
      <c r="J64" s="57"/>
      <c r="K64" s="170"/>
      <c r="L64" s="236"/>
      <c r="M64" s="236"/>
      <c r="N64" s="236"/>
      <c r="O64" s="236"/>
      <c r="P64" s="236"/>
      <c r="Q64" s="236"/>
      <c r="R64" s="236"/>
      <c r="S64" s="236"/>
      <c r="T64" s="236"/>
      <c r="U64" s="236"/>
      <c r="V64" s="236"/>
      <c r="W64" s="236"/>
      <c r="X64" s="236"/>
      <c r="Y64" s="236"/>
      <c r="Z64" s="236"/>
    </row>
    <row r="65" ht="44.25" customHeight="1">
      <c r="A65" s="161"/>
      <c r="B65" s="161"/>
      <c r="C65" s="239">
        <f t="shared" si="7"/>
        <v>3.04</v>
      </c>
      <c r="D65" s="240" t="s">
        <v>423</v>
      </c>
      <c r="E65" s="161"/>
      <c r="F65" s="260"/>
      <c r="G65" s="260"/>
      <c r="H65" s="260"/>
      <c r="I65" s="161"/>
      <c r="J65" s="68"/>
      <c r="K65" s="161"/>
      <c r="L65" s="236"/>
      <c r="M65" s="236"/>
      <c r="N65" s="236"/>
      <c r="O65" s="236"/>
      <c r="P65" s="236"/>
      <c r="Q65" s="236"/>
      <c r="R65" s="236"/>
      <c r="S65" s="236"/>
      <c r="T65" s="236"/>
      <c r="U65" s="236"/>
      <c r="V65" s="236"/>
      <c r="W65" s="236"/>
      <c r="X65" s="236"/>
      <c r="Y65" s="236"/>
      <c r="Z65" s="236"/>
    </row>
    <row r="66" ht="24.0" customHeight="1">
      <c r="A66" s="261"/>
      <c r="B66" s="261"/>
      <c r="C66" s="262"/>
      <c r="D66" s="253"/>
      <c r="E66" s="263"/>
      <c r="F66" s="261"/>
      <c r="G66" s="252"/>
      <c r="H66" s="261"/>
      <c r="I66" s="261"/>
      <c r="J66" s="254"/>
      <c r="K66" s="264"/>
      <c r="L66" s="236"/>
      <c r="M66" s="236"/>
      <c r="N66" s="236"/>
      <c r="O66" s="236"/>
      <c r="P66" s="236"/>
      <c r="Q66" s="236"/>
      <c r="R66" s="236"/>
      <c r="S66" s="236"/>
      <c r="T66" s="236"/>
      <c r="U66" s="236"/>
      <c r="V66" s="236"/>
      <c r="W66" s="236"/>
      <c r="X66" s="236"/>
      <c r="Y66" s="236"/>
      <c r="Z66" s="236"/>
    </row>
    <row r="67" ht="80.25" customHeight="1">
      <c r="A67" s="265" t="s">
        <v>183</v>
      </c>
      <c r="B67" s="266" t="s">
        <v>184</v>
      </c>
      <c r="C67" s="267" t="s">
        <v>185</v>
      </c>
      <c r="D67" s="230" t="s">
        <v>186</v>
      </c>
      <c r="E67" s="266" t="s">
        <v>187</v>
      </c>
      <c r="F67" s="266" t="s">
        <v>188</v>
      </c>
      <c r="G67" s="230" t="s">
        <v>189</v>
      </c>
      <c r="H67" s="266" t="s">
        <v>190</v>
      </c>
      <c r="I67" s="266" t="s">
        <v>177</v>
      </c>
      <c r="J67" s="231" t="s">
        <v>191</v>
      </c>
      <c r="K67" s="268" t="s">
        <v>192</v>
      </c>
      <c r="L67" s="236"/>
      <c r="M67" s="236"/>
      <c r="N67" s="236"/>
      <c r="O67" s="236"/>
      <c r="P67" s="236"/>
      <c r="Q67" s="236"/>
      <c r="R67" s="236"/>
      <c r="S67" s="236"/>
      <c r="T67" s="236"/>
      <c r="U67" s="236"/>
      <c r="V67" s="236"/>
      <c r="W67" s="236"/>
      <c r="X67" s="236"/>
      <c r="Y67" s="236"/>
      <c r="Z67" s="236"/>
    </row>
    <row r="68">
      <c r="A68" s="269" t="s">
        <v>424</v>
      </c>
      <c r="L68" s="236"/>
      <c r="M68" s="236"/>
      <c r="N68" s="236"/>
      <c r="O68" s="236"/>
      <c r="P68" s="236"/>
      <c r="Q68" s="236"/>
      <c r="R68" s="236"/>
      <c r="S68" s="236"/>
      <c r="T68" s="236"/>
      <c r="U68" s="236"/>
      <c r="V68" s="236"/>
      <c r="W68" s="236"/>
      <c r="X68" s="236"/>
      <c r="Y68" s="236"/>
      <c r="Z68" s="236"/>
    </row>
    <row r="69">
      <c r="A69" s="237">
        <v>1.0</v>
      </c>
      <c r="B69" s="238" t="s">
        <v>425</v>
      </c>
      <c r="C69" s="239">
        <v>1.01</v>
      </c>
      <c r="D69" s="240" t="s">
        <v>426</v>
      </c>
      <c r="E69" s="237" t="s">
        <v>427</v>
      </c>
      <c r="F69" s="250" t="s">
        <v>428</v>
      </c>
      <c r="G69" s="243"/>
      <c r="H69" s="244"/>
      <c r="I69" s="167" t="s">
        <v>199</v>
      </c>
      <c r="J69" s="245"/>
      <c r="K69" s="246"/>
      <c r="L69" s="236"/>
      <c r="M69" s="236"/>
      <c r="N69" s="236"/>
      <c r="O69" s="236"/>
      <c r="P69" s="236"/>
      <c r="Q69" s="236"/>
      <c r="R69" s="236"/>
      <c r="S69" s="236"/>
      <c r="T69" s="236"/>
      <c r="U69" s="236"/>
      <c r="V69" s="236"/>
      <c r="W69" s="236"/>
      <c r="X69" s="236"/>
      <c r="Y69" s="236"/>
      <c r="Z69" s="236"/>
    </row>
    <row r="70">
      <c r="A70" s="170"/>
      <c r="B70" s="170"/>
      <c r="C70" s="239">
        <v>1.02</v>
      </c>
      <c r="D70" s="240" t="s">
        <v>429</v>
      </c>
      <c r="E70" s="170"/>
      <c r="F70" s="170"/>
      <c r="G70" s="170"/>
      <c r="H70" s="170"/>
      <c r="I70" s="170"/>
      <c r="J70" s="170"/>
      <c r="K70" s="170"/>
      <c r="L70" s="236"/>
      <c r="M70" s="236"/>
      <c r="N70" s="236"/>
      <c r="O70" s="236"/>
      <c r="P70" s="236"/>
      <c r="Q70" s="236"/>
      <c r="R70" s="236"/>
      <c r="S70" s="236"/>
      <c r="T70" s="236"/>
      <c r="U70" s="236"/>
      <c r="V70" s="236"/>
      <c r="W70" s="236"/>
      <c r="X70" s="236"/>
      <c r="Y70" s="236"/>
      <c r="Z70" s="236"/>
    </row>
    <row r="71">
      <c r="A71" s="161"/>
      <c r="B71" s="161"/>
      <c r="C71" s="239">
        <v>1.03</v>
      </c>
      <c r="D71" s="240" t="s">
        <v>430</v>
      </c>
      <c r="E71" s="161"/>
      <c r="F71" s="161"/>
      <c r="G71" s="161"/>
      <c r="H71" s="161"/>
      <c r="I71" s="161"/>
      <c r="J71" s="161"/>
      <c r="K71" s="161"/>
    </row>
    <row r="72">
      <c r="A72" s="237">
        <v>2.0</v>
      </c>
      <c r="B72" s="238" t="s">
        <v>431</v>
      </c>
      <c r="C72" s="239">
        <v>2.01</v>
      </c>
      <c r="D72" s="240" t="s">
        <v>426</v>
      </c>
      <c r="E72" s="241" t="s">
        <v>432</v>
      </c>
      <c r="F72" s="247" t="s">
        <v>433</v>
      </c>
      <c r="G72" s="243"/>
      <c r="H72" s="244"/>
      <c r="I72" s="167" t="s">
        <v>199</v>
      </c>
      <c r="J72" s="245"/>
      <c r="K72" s="246"/>
      <c r="L72" s="233"/>
      <c r="M72" s="234"/>
      <c r="N72" s="234"/>
      <c r="O72" s="234"/>
      <c r="P72" s="234"/>
      <c r="Q72" s="234"/>
      <c r="R72" s="234"/>
      <c r="S72" s="234"/>
      <c r="T72" s="234"/>
      <c r="U72" s="234"/>
      <c r="V72" s="234"/>
      <c r="W72" s="234"/>
      <c r="X72" s="234"/>
      <c r="Y72" s="234"/>
      <c r="Z72" s="234"/>
    </row>
    <row r="73">
      <c r="A73" s="170"/>
      <c r="B73" s="170"/>
      <c r="C73" s="239">
        <v>2.02</v>
      </c>
      <c r="D73" s="240" t="s">
        <v>434</v>
      </c>
      <c r="E73" s="170"/>
      <c r="F73" s="170"/>
      <c r="G73" s="170"/>
      <c r="H73" s="170"/>
      <c r="I73" s="170"/>
      <c r="J73" s="170"/>
      <c r="K73" s="170"/>
      <c r="L73" s="236"/>
      <c r="M73" s="236"/>
      <c r="N73" s="236"/>
      <c r="O73" s="236"/>
      <c r="P73" s="236"/>
      <c r="Q73" s="236"/>
      <c r="R73" s="236"/>
      <c r="S73" s="236"/>
      <c r="T73" s="236"/>
      <c r="U73" s="236"/>
      <c r="V73" s="236"/>
      <c r="W73" s="236"/>
      <c r="X73" s="236"/>
      <c r="Y73" s="236"/>
      <c r="Z73" s="236"/>
    </row>
    <row r="74">
      <c r="A74" s="161"/>
      <c r="B74" s="161"/>
      <c r="C74" s="239">
        <v>2.03</v>
      </c>
      <c r="D74" s="240" t="s">
        <v>430</v>
      </c>
      <c r="E74" s="161"/>
      <c r="F74" s="161"/>
      <c r="G74" s="161"/>
      <c r="H74" s="161"/>
      <c r="I74" s="161"/>
      <c r="J74" s="161"/>
      <c r="K74" s="161"/>
      <c r="L74" s="236"/>
      <c r="M74" s="236"/>
      <c r="N74" s="236"/>
      <c r="O74" s="236"/>
      <c r="P74" s="236"/>
      <c r="Q74" s="236"/>
      <c r="R74" s="236"/>
      <c r="S74" s="236"/>
      <c r="T74" s="236"/>
      <c r="U74" s="236"/>
      <c r="V74" s="236"/>
      <c r="W74" s="236"/>
      <c r="X74" s="236"/>
      <c r="Y74" s="236"/>
      <c r="Z74" s="236"/>
    </row>
    <row r="75">
      <c r="A75" s="237">
        <v>3.0</v>
      </c>
      <c r="B75" s="238" t="s">
        <v>435</v>
      </c>
      <c r="C75" s="239">
        <v>3.01</v>
      </c>
      <c r="D75" s="240" t="s">
        <v>436</v>
      </c>
      <c r="E75" s="237" t="s">
        <v>437</v>
      </c>
      <c r="F75" s="247" t="s">
        <v>438</v>
      </c>
      <c r="G75" s="243"/>
      <c r="H75" s="244"/>
      <c r="I75" s="167" t="s">
        <v>199</v>
      </c>
      <c r="J75" s="23"/>
      <c r="K75" s="246"/>
      <c r="L75" s="236"/>
      <c r="M75" s="236"/>
      <c r="N75" s="236"/>
      <c r="O75" s="236"/>
      <c r="P75" s="236"/>
      <c r="Q75" s="236"/>
      <c r="R75" s="236"/>
      <c r="S75" s="236"/>
      <c r="T75" s="236"/>
      <c r="U75" s="236"/>
      <c r="V75" s="236"/>
      <c r="W75" s="236"/>
      <c r="X75" s="236"/>
      <c r="Y75" s="236"/>
      <c r="Z75" s="236"/>
    </row>
    <row r="76" ht="54.75" customHeight="1">
      <c r="A76" s="170"/>
      <c r="B76" s="170"/>
      <c r="C76" s="239">
        <v>3.02</v>
      </c>
      <c r="D76" s="240" t="s">
        <v>439</v>
      </c>
      <c r="E76" s="170"/>
      <c r="F76" s="170"/>
      <c r="G76" s="170"/>
      <c r="H76" s="170"/>
      <c r="I76" s="170"/>
      <c r="J76" s="23"/>
      <c r="K76" s="170"/>
      <c r="L76" s="236"/>
      <c r="M76" s="236"/>
      <c r="N76" s="236"/>
      <c r="O76" s="236"/>
      <c r="P76" s="236"/>
      <c r="Q76" s="236"/>
      <c r="R76" s="236"/>
      <c r="S76" s="236"/>
      <c r="T76" s="236"/>
      <c r="U76" s="236"/>
      <c r="V76" s="236"/>
      <c r="W76" s="236"/>
      <c r="X76" s="236"/>
      <c r="Y76" s="236"/>
      <c r="Z76" s="236"/>
    </row>
    <row r="77" ht="54.75" customHeight="1">
      <c r="A77" s="170"/>
      <c r="B77" s="170"/>
      <c r="C77" s="160">
        <v>3.03</v>
      </c>
      <c r="D77" s="160" t="s">
        <v>371</v>
      </c>
      <c r="E77" s="170"/>
      <c r="F77" s="170"/>
      <c r="G77" s="170"/>
      <c r="H77" s="170"/>
      <c r="I77" s="170"/>
      <c r="J77" s="23"/>
      <c r="K77" s="170"/>
      <c r="L77" s="236"/>
      <c r="M77" s="236"/>
      <c r="N77" s="236"/>
      <c r="O77" s="236"/>
      <c r="P77" s="236"/>
      <c r="Q77" s="236"/>
      <c r="R77" s="236"/>
      <c r="S77" s="236"/>
      <c r="T77" s="236"/>
      <c r="U77" s="236"/>
      <c r="V77" s="236"/>
      <c r="W77" s="236"/>
      <c r="X77" s="236"/>
      <c r="Y77" s="236"/>
      <c r="Z77" s="236"/>
    </row>
    <row r="78">
      <c r="A78" s="170"/>
      <c r="B78" s="170"/>
      <c r="C78" s="240">
        <v>3.04</v>
      </c>
      <c r="D78" s="240" t="s">
        <v>440</v>
      </c>
      <c r="E78" s="170"/>
      <c r="F78" s="170"/>
      <c r="G78" s="170"/>
      <c r="H78" s="170"/>
      <c r="I78" s="170"/>
      <c r="J78" s="23"/>
      <c r="K78" s="170"/>
      <c r="L78" s="236"/>
      <c r="M78" s="236"/>
      <c r="N78" s="236"/>
      <c r="O78" s="236"/>
      <c r="P78" s="236"/>
      <c r="Q78" s="236"/>
      <c r="R78" s="236"/>
      <c r="S78" s="236"/>
      <c r="T78" s="236"/>
      <c r="U78" s="236"/>
      <c r="V78" s="236"/>
      <c r="W78" s="236"/>
      <c r="X78" s="236"/>
      <c r="Y78" s="236"/>
      <c r="Z78" s="236"/>
    </row>
    <row r="79">
      <c r="A79" s="161"/>
      <c r="B79" s="161"/>
      <c r="C79" s="270"/>
      <c r="D79" s="240" t="s">
        <v>441</v>
      </c>
      <c r="E79" s="161"/>
      <c r="F79" s="161"/>
      <c r="G79" s="161"/>
      <c r="H79" s="161"/>
      <c r="I79" s="161"/>
      <c r="J79" s="23"/>
      <c r="K79" s="161"/>
      <c r="L79" s="236"/>
      <c r="M79" s="236"/>
      <c r="N79" s="236"/>
      <c r="O79" s="236"/>
      <c r="P79" s="236"/>
      <c r="Q79" s="236"/>
      <c r="R79" s="236"/>
      <c r="S79" s="236"/>
      <c r="T79" s="236"/>
      <c r="U79" s="236"/>
      <c r="V79" s="236"/>
      <c r="W79" s="236"/>
      <c r="X79" s="236"/>
      <c r="Y79" s="236"/>
      <c r="Z79" s="236"/>
    </row>
    <row r="80">
      <c r="A80" s="241">
        <v>4.0</v>
      </c>
      <c r="B80" s="248" t="s">
        <v>442</v>
      </c>
      <c r="C80" s="239">
        <f>A80+0.01</f>
        <v>4.01</v>
      </c>
      <c r="D80" s="240" t="s">
        <v>443</v>
      </c>
      <c r="E80" s="237" t="s">
        <v>444</v>
      </c>
      <c r="F80" s="250" t="s">
        <v>445</v>
      </c>
      <c r="G80" s="243"/>
      <c r="H80" s="244"/>
      <c r="I80" s="167" t="s">
        <v>199</v>
      </c>
      <c r="J80" s="247"/>
      <c r="K80" s="247"/>
      <c r="L80" s="236"/>
      <c r="M80" s="236"/>
      <c r="N80" s="236"/>
      <c r="O80" s="236"/>
      <c r="P80" s="236"/>
      <c r="Q80" s="236"/>
      <c r="R80" s="236"/>
      <c r="S80" s="236"/>
      <c r="T80" s="236"/>
      <c r="U80" s="236"/>
      <c r="V80" s="236"/>
      <c r="W80" s="236"/>
      <c r="X80" s="236"/>
      <c r="Y80" s="236"/>
      <c r="Z80" s="236"/>
    </row>
    <row r="81">
      <c r="A81" s="170"/>
      <c r="B81" s="170"/>
      <c r="C81" s="239">
        <f t="shared" ref="C81:C85" si="8">C80+0.01</f>
        <v>4.02</v>
      </c>
      <c r="D81" s="240" t="s">
        <v>439</v>
      </c>
      <c r="E81" s="170"/>
      <c r="F81" s="170"/>
      <c r="G81" s="170"/>
      <c r="H81" s="170"/>
      <c r="I81" s="170"/>
      <c r="J81" s="170"/>
      <c r="K81" s="170"/>
      <c r="L81" s="236"/>
      <c r="M81" s="236"/>
      <c r="N81" s="236"/>
      <c r="O81" s="236"/>
      <c r="P81" s="236"/>
      <c r="Q81" s="236"/>
      <c r="R81" s="236"/>
      <c r="S81" s="236"/>
      <c r="T81" s="236"/>
      <c r="U81" s="236"/>
      <c r="V81" s="236"/>
      <c r="W81" s="236"/>
      <c r="X81" s="236"/>
      <c r="Y81" s="236"/>
      <c r="Z81" s="236"/>
    </row>
    <row r="82">
      <c r="A82" s="170"/>
      <c r="B82" s="170"/>
      <c r="C82" s="239">
        <f t="shared" si="8"/>
        <v>4.03</v>
      </c>
      <c r="D82" s="240" t="s">
        <v>371</v>
      </c>
      <c r="E82" s="170"/>
      <c r="F82" s="170"/>
      <c r="G82" s="170"/>
      <c r="H82" s="170"/>
      <c r="I82" s="170"/>
      <c r="J82" s="170"/>
      <c r="K82" s="170"/>
      <c r="L82" s="236"/>
      <c r="M82" s="236"/>
      <c r="N82" s="236"/>
      <c r="O82" s="236"/>
      <c r="P82" s="236"/>
      <c r="Q82" s="236"/>
      <c r="R82" s="236"/>
      <c r="S82" s="236"/>
      <c r="T82" s="236"/>
      <c r="U82" s="236"/>
      <c r="V82" s="236"/>
      <c r="W82" s="236"/>
      <c r="X82" s="236"/>
      <c r="Y82" s="236"/>
      <c r="Z82" s="236"/>
    </row>
    <row r="83">
      <c r="A83" s="170"/>
      <c r="B83" s="170"/>
      <c r="C83" s="239">
        <f t="shared" si="8"/>
        <v>4.04</v>
      </c>
      <c r="D83" s="240" t="s">
        <v>446</v>
      </c>
      <c r="E83" s="170"/>
      <c r="F83" s="170"/>
      <c r="G83" s="170"/>
      <c r="H83" s="170"/>
      <c r="I83" s="170"/>
      <c r="J83" s="170"/>
      <c r="K83" s="170"/>
      <c r="L83" s="236"/>
      <c r="M83" s="236"/>
      <c r="N83" s="236"/>
      <c r="O83" s="236"/>
      <c r="P83" s="236"/>
      <c r="Q83" s="236"/>
      <c r="R83" s="236"/>
      <c r="S83" s="236"/>
      <c r="T83" s="236"/>
      <c r="U83" s="236"/>
      <c r="V83" s="236"/>
      <c r="W83" s="236"/>
      <c r="X83" s="236"/>
      <c r="Y83" s="236"/>
      <c r="Z83" s="236"/>
    </row>
    <row r="84">
      <c r="A84" s="170"/>
      <c r="B84" s="170"/>
      <c r="C84" s="239">
        <f t="shared" si="8"/>
        <v>4.05</v>
      </c>
      <c r="D84" s="240" t="s">
        <v>447</v>
      </c>
      <c r="E84" s="170"/>
      <c r="F84" s="170"/>
      <c r="G84" s="170"/>
      <c r="H84" s="170"/>
      <c r="I84" s="170"/>
      <c r="J84" s="170"/>
      <c r="K84" s="170"/>
      <c r="L84" s="236"/>
      <c r="M84" s="236"/>
      <c r="N84" s="236"/>
      <c r="O84" s="236"/>
      <c r="P84" s="236"/>
      <c r="Q84" s="236"/>
      <c r="R84" s="236"/>
      <c r="S84" s="236"/>
      <c r="T84" s="236"/>
      <c r="U84" s="236"/>
      <c r="V84" s="236"/>
      <c r="W84" s="236"/>
      <c r="X84" s="236"/>
      <c r="Y84" s="236"/>
      <c r="Z84" s="236"/>
    </row>
    <row r="85">
      <c r="A85" s="161"/>
      <c r="B85" s="161"/>
      <c r="C85" s="239">
        <f t="shared" si="8"/>
        <v>4.06</v>
      </c>
      <c r="D85" s="240" t="s">
        <v>448</v>
      </c>
      <c r="E85" s="161"/>
      <c r="F85" s="161"/>
      <c r="G85" s="161"/>
      <c r="H85" s="161"/>
      <c r="I85" s="161"/>
      <c r="J85" s="161"/>
      <c r="K85" s="161"/>
      <c r="L85" s="236"/>
      <c r="M85" s="236"/>
      <c r="N85" s="236"/>
      <c r="O85" s="236"/>
      <c r="P85" s="236"/>
      <c r="Q85" s="236"/>
      <c r="R85" s="236"/>
      <c r="S85" s="236"/>
      <c r="T85" s="236"/>
      <c r="U85" s="236"/>
      <c r="V85" s="236"/>
      <c r="W85" s="236"/>
      <c r="X85" s="236"/>
      <c r="Y85" s="236"/>
      <c r="Z85" s="236"/>
    </row>
    <row r="86">
      <c r="A86" s="241">
        <v>5.0</v>
      </c>
      <c r="B86" s="238" t="s">
        <v>449</v>
      </c>
      <c r="C86" s="239">
        <f>A86+0.01</f>
        <v>5.01</v>
      </c>
      <c r="D86" s="159" t="s">
        <v>450</v>
      </c>
      <c r="E86" s="237" t="s">
        <v>451</v>
      </c>
      <c r="F86" s="243"/>
      <c r="G86" s="250"/>
      <c r="H86" s="244"/>
      <c r="I86" s="167" t="s">
        <v>199</v>
      </c>
      <c r="J86" s="247"/>
      <c r="K86" s="247"/>
      <c r="L86" s="236"/>
      <c r="M86" s="236"/>
      <c r="N86" s="236"/>
      <c r="O86" s="236"/>
      <c r="P86" s="236"/>
      <c r="Q86" s="236"/>
      <c r="R86" s="236"/>
      <c r="S86" s="236"/>
      <c r="T86" s="236"/>
      <c r="U86" s="236"/>
      <c r="V86" s="236"/>
      <c r="W86" s="236"/>
      <c r="X86" s="236"/>
      <c r="Y86" s="236"/>
      <c r="Z86" s="236"/>
    </row>
    <row r="87">
      <c r="A87" s="170"/>
      <c r="B87" s="170"/>
      <c r="C87" s="239">
        <f t="shared" ref="C87:C88" si="9">C86+0.01</f>
        <v>5.02</v>
      </c>
      <c r="D87" s="240" t="s">
        <v>452</v>
      </c>
      <c r="E87" s="170"/>
      <c r="F87" s="170"/>
      <c r="G87" s="170"/>
      <c r="H87" s="170"/>
      <c r="I87" s="170"/>
      <c r="J87" s="170"/>
      <c r="K87" s="170"/>
      <c r="L87" s="236"/>
      <c r="M87" s="236"/>
      <c r="N87" s="236"/>
      <c r="O87" s="236"/>
      <c r="P87" s="236"/>
      <c r="Q87" s="236"/>
      <c r="R87" s="236"/>
      <c r="S87" s="236"/>
      <c r="T87" s="236"/>
      <c r="U87" s="236"/>
      <c r="V87" s="236"/>
      <c r="W87" s="236"/>
      <c r="X87" s="236"/>
      <c r="Y87" s="236"/>
      <c r="Z87" s="236"/>
    </row>
    <row r="88">
      <c r="A88" s="161"/>
      <c r="B88" s="161"/>
      <c r="C88" s="239">
        <f t="shared" si="9"/>
        <v>5.03</v>
      </c>
      <c r="D88" s="240" t="s">
        <v>453</v>
      </c>
      <c r="E88" s="161"/>
      <c r="F88" s="161"/>
      <c r="G88" s="161"/>
      <c r="H88" s="161"/>
      <c r="I88" s="161"/>
      <c r="J88" s="161"/>
      <c r="K88" s="161"/>
      <c r="L88" s="236"/>
      <c r="M88" s="236"/>
      <c r="N88" s="236"/>
      <c r="O88" s="236"/>
      <c r="P88" s="236"/>
      <c r="Q88" s="236"/>
      <c r="R88" s="236"/>
      <c r="S88" s="236"/>
      <c r="T88" s="236"/>
      <c r="U88" s="236"/>
      <c r="V88" s="236"/>
      <c r="W88" s="236"/>
      <c r="X88" s="236"/>
      <c r="Y88" s="236"/>
      <c r="Z88" s="236"/>
    </row>
    <row r="89" ht="12.75" customHeight="1">
      <c r="A89" s="216"/>
      <c r="B89" s="271"/>
      <c r="C89" s="271"/>
      <c r="D89" s="271"/>
      <c r="E89" s="271"/>
      <c r="F89" s="271"/>
      <c r="G89" s="271"/>
      <c r="H89" s="271"/>
      <c r="I89" s="271"/>
      <c r="J89" s="271"/>
      <c r="K89" s="271"/>
      <c r="L89" s="236"/>
      <c r="M89" s="236"/>
      <c r="N89" s="236"/>
      <c r="O89" s="236"/>
      <c r="P89" s="236"/>
      <c r="Q89" s="236"/>
      <c r="R89" s="236"/>
      <c r="S89" s="236"/>
      <c r="T89" s="236"/>
      <c r="U89" s="236"/>
      <c r="V89" s="236"/>
      <c r="W89" s="236"/>
      <c r="X89" s="236"/>
      <c r="Y89" s="236"/>
      <c r="Z89" s="236"/>
    </row>
    <row r="90" ht="80.25" customHeight="1">
      <c r="A90" s="265" t="s">
        <v>183</v>
      </c>
      <c r="B90" s="266" t="s">
        <v>184</v>
      </c>
      <c r="C90" s="267" t="s">
        <v>185</v>
      </c>
      <c r="D90" s="230" t="s">
        <v>186</v>
      </c>
      <c r="E90" s="266" t="s">
        <v>187</v>
      </c>
      <c r="F90" s="266" t="s">
        <v>188</v>
      </c>
      <c r="G90" s="230" t="s">
        <v>189</v>
      </c>
      <c r="H90" s="266" t="s">
        <v>190</v>
      </c>
      <c r="I90" s="266" t="s">
        <v>177</v>
      </c>
      <c r="J90" s="231" t="s">
        <v>191</v>
      </c>
      <c r="K90" s="268" t="s">
        <v>192</v>
      </c>
      <c r="L90" s="236"/>
      <c r="M90" s="236"/>
      <c r="N90" s="236"/>
      <c r="O90" s="236"/>
      <c r="P90" s="236"/>
      <c r="Q90" s="236"/>
      <c r="R90" s="236"/>
      <c r="S90" s="236"/>
      <c r="T90" s="236"/>
      <c r="U90" s="236"/>
      <c r="V90" s="236"/>
      <c r="W90" s="236"/>
      <c r="X90" s="236"/>
      <c r="Y90" s="236"/>
      <c r="Z90" s="236"/>
    </row>
    <row r="91">
      <c r="A91" s="272" t="s">
        <v>454</v>
      </c>
      <c r="L91" s="236"/>
      <c r="M91" s="236"/>
      <c r="N91" s="236"/>
      <c r="O91" s="236"/>
      <c r="P91" s="236"/>
      <c r="Q91" s="236"/>
      <c r="R91" s="236"/>
      <c r="S91" s="236"/>
      <c r="T91" s="236"/>
      <c r="U91" s="236"/>
      <c r="V91" s="236"/>
      <c r="W91" s="236"/>
      <c r="X91" s="236"/>
      <c r="Y91" s="236"/>
      <c r="Z91" s="236"/>
    </row>
    <row r="92" ht="111.75" customHeight="1">
      <c r="A92" s="241">
        <v>1.0</v>
      </c>
      <c r="B92" s="248" t="s">
        <v>402</v>
      </c>
      <c r="C92" s="239">
        <f>A92+0.01</f>
        <v>1.01</v>
      </c>
      <c r="D92" s="240" t="s">
        <v>403</v>
      </c>
      <c r="E92" s="249" t="s">
        <v>455</v>
      </c>
      <c r="F92" s="243"/>
      <c r="G92" s="243"/>
      <c r="H92" s="244"/>
      <c r="I92" s="167" t="s">
        <v>199</v>
      </c>
      <c r="J92" s="247" t="s">
        <v>456</v>
      </c>
      <c r="K92" s="246"/>
      <c r="L92" s="236"/>
      <c r="M92" s="236"/>
      <c r="N92" s="236"/>
      <c r="O92" s="236"/>
      <c r="P92" s="236"/>
      <c r="Q92" s="236"/>
      <c r="R92" s="236"/>
      <c r="S92" s="236"/>
      <c r="T92" s="236"/>
      <c r="U92" s="236"/>
      <c r="V92" s="236"/>
      <c r="W92" s="236"/>
      <c r="X92" s="236"/>
      <c r="Y92" s="236"/>
      <c r="Z92" s="236"/>
    </row>
    <row r="93">
      <c r="A93" s="170"/>
      <c r="B93" s="170"/>
      <c r="C93" s="239">
        <f t="shared" ref="C93:C96" si="10">C92+0.01</f>
        <v>1.02</v>
      </c>
      <c r="D93" s="240" t="s">
        <v>405</v>
      </c>
      <c r="E93" s="170"/>
      <c r="F93" s="170"/>
      <c r="G93" s="170"/>
      <c r="H93" s="170"/>
      <c r="I93" s="170"/>
      <c r="J93" s="170"/>
      <c r="K93" s="170"/>
      <c r="L93" s="236"/>
      <c r="M93" s="236"/>
      <c r="N93" s="236"/>
      <c r="O93" s="236"/>
      <c r="P93" s="236"/>
      <c r="Q93" s="236"/>
      <c r="R93" s="236"/>
      <c r="S93" s="236"/>
      <c r="T93" s="236"/>
      <c r="U93" s="236"/>
      <c r="V93" s="236"/>
      <c r="W93" s="236"/>
      <c r="X93" s="236"/>
      <c r="Y93" s="236"/>
      <c r="Z93" s="236"/>
    </row>
    <row r="94">
      <c r="A94" s="170"/>
      <c r="B94" s="170"/>
      <c r="C94" s="239">
        <f t="shared" si="10"/>
        <v>1.03</v>
      </c>
      <c r="D94" s="240" t="s">
        <v>406</v>
      </c>
      <c r="E94" s="170"/>
      <c r="F94" s="170"/>
      <c r="G94" s="170"/>
      <c r="H94" s="170"/>
      <c r="I94" s="170"/>
      <c r="J94" s="170"/>
      <c r="K94" s="170"/>
      <c r="L94" s="236"/>
      <c r="M94" s="236"/>
      <c r="N94" s="236"/>
      <c r="O94" s="236"/>
      <c r="P94" s="236"/>
      <c r="Q94" s="236"/>
      <c r="R94" s="236"/>
      <c r="S94" s="236"/>
      <c r="T94" s="236"/>
      <c r="U94" s="236"/>
      <c r="V94" s="236"/>
      <c r="W94" s="236"/>
      <c r="X94" s="236"/>
      <c r="Y94" s="236"/>
      <c r="Z94" s="236"/>
    </row>
    <row r="95">
      <c r="A95" s="170"/>
      <c r="B95" s="170"/>
      <c r="C95" s="239">
        <f t="shared" si="10"/>
        <v>1.04</v>
      </c>
      <c r="D95" s="240" t="s">
        <v>407</v>
      </c>
      <c r="E95" s="170"/>
      <c r="F95" s="170"/>
      <c r="G95" s="170"/>
      <c r="H95" s="170"/>
      <c r="I95" s="170"/>
      <c r="J95" s="170"/>
      <c r="K95" s="170"/>
      <c r="L95" s="236"/>
      <c r="M95" s="236"/>
      <c r="N95" s="236"/>
      <c r="O95" s="236"/>
      <c r="P95" s="236"/>
      <c r="Q95" s="236"/>
      <c r="R95" s="236"/>
      <c r="S95" s="236"/>
      <c r="T95" s="236"/>
      <c r="U95" s="236"/>
      <c r="V95" s="236"/>
      <c r="W95" s="236"/>
      <c r="X95" s="236"/>
      <c r="Y95" s="236"/>
      <c r="Z95" s="236"/>
    </row>
    <row r="96">
      <c r="A96" s="161"/>
      <c r="B96" s="161"/>
      <c r="C96" s="239">
        <f t="shared" si="10"/>
        <v>1.05</v>
      </c>
      <c r="D96" s="159" t="s">
        <v>457</v>
      </c>
      <c r="E96" s="161"/>
      <c r="F96" s="161"/>
      <c r="G96" s="161"/>
      <c r="H96" s="161"/>
      <c r="I96" s="161"/>
      <c r="J96" s="161"/>
      <c r="K96" s="161"/>
      <c r="L96" s="236"/>
      <c r="M96" s="236"/>
      <c r="N96" s="236"/>
      <c r="O96" s="236"/>
      <c r="P96" s="236"/>
      <c r="Q96" s="236"/>
      <c r="R96" s="236"/>
      <c r="S96" s="236"/>
      <c r="T96" s="236"/>
      <c r="U96" s="236"/>
      <c r="V96" s="236"/>
      <c r="W96" s="236"/>
      <c r="X96" s="236"/>
      <c r="Y96" s="236"/>
      <c r="Z96" s="236"/>
    </row>
    <row r="97" ht="12.75" customHeight="1">
      <c r="A97" s="216"/>
      <c r="B97" s="271"/>
      <c r="C97" s="271"/>
      <c r="D97" s="271"/>
      <c r="E97" s="271"/>
      <c r="F97" s="271"/>
      <c r="G97" s="271"/>
      <c r="H97" s="271"/>
      <c r="I97" s="271"/>
      <c r="J97" s="271"/>
      <c r="K97" s="271"/>
      <c r="L97" s="236"/>
      <c r="M97" s="236"/>
      <c r="N97" s="236"/>
      <c r="O97" s="236"/>
      <c r="P97" s="236"/>
      <c r="Q97" s="236"/>
      <c r="R97" s="236"/>
      <c r="S97" s="236"/>
      <c r="T97" s="236"/>
      <c r="U97" s="236"/>
      <c r="V97" s="236"/>
      <c r="W97" s="236"/>
      <c r="X97" s="236"/>
      <c r="Y97" s="236"/>
      <c r="Z97" s="236"/>
    </row>
    <row r="98" ht="12.75" customHeight="1">
      <c r="A98" s="216"/>
      <c r="B98" s="271"/>
      <c r="C98" s="271"/>
      <c r="D98" s="271"/>
      <c r="E98" s="271"/>
      <c r="F98" s="271"/>
      <c r="G98" s="271"/>
      <c r="H98" s="271"/>
      <c r="I98" s="271"/>
      <c r="J98" s="271"/>
      <c r="K98" s="271"/>
      <c r="L98" s="236"/>
      <c r="M98" s="236"/>
      <c r="N98" s="236"/>
      <c r="O98" s="236"/>
      <c r="P98" s="236"/>
      <c r="Q98" s="236"/>
      <c r="R98" s="236"/>
      <c r="S98" s="236"/>
      <c r="T98" s="236"/>
      <c r="U98" s="236"/>
      <c r="V98" s="236"/>
      <c r="W98" s="236"/>
      <c r="X98" s="236"/>
      <c r="Y98" s="236"/>
      <c r="Z98" s="236"/>
    </row>
    <row r="99" ht="12.75" customHeight="1">
      <c r="A99" s="216"/>
      <c r="B99" s="271"/>
      <c r="C99" s="271"/>
      <c r="D99" s="271"/>
      <c r="E99" s="271"/>
      <c r="F99" s="271"/>
      <c r="G99" s="271"/>
      <c r="H99" s="271"/>
      <c r="I99" s="271"/>
      <c r="J99" s="271"/>
      <c r="K99" s="271"/>
      <c r="L99" s="236"/>
      <c r="M99" s="236"/>
      <c r="N99" s="236"/>
      <c r="O99" s="236"/>
      <c r="P99" s="236"/>
      <c r="Q99" s="236"/>
      <c r="R99" s="236"/>
      <c r="S99" s="236"/>
      <c r="T99" s="236"/>
      <c r="U99" s="236"/>
      <c r="V99" s="236"/>
      <c r="W99" s="236"/>
      <c r="X99" s="236"/>
      <c r="Y99" s="236"/>
      <c r="Z99" s="236"/>
    </row>
    <row r="100" ht="12.75" customHeight="1">
      <c r="A100" s="216"/>
      <c r="B100" s="271"/>
      <c r="C100" s="271"/>
      <c r="D100" s="271"/>
      <c r="E100" s="271"/>
      <c r="F100" s="271"/>
      <c r="G100" s="271"/>
      <c r="H100" s="271"/>
      <c r="I100" s="271"/>
      <c r="J100" s="271"/>
      <c r="K100" s="271"/>
      <c r="L100" s="236"/>
      <c r="M100" s="236"/>
      <c r="N100" s="236"/>
      <c r="O100" s="236"/>
      <c r="P100" s="236"/>
      <c r="Q100" s="236"/>
      <c r="R100" s="236"/>
      <c r="S100" s="236"/>
      <c r="T100" s="236"/>
      <c r="U100" s="236"/>
      <c r="V100" s="236"/>
      <c r="W100" s="236"/>
      <c r="X100" s="236"/>
      <c r="Y100" s="236"/>
      <c r="Z100" s="236"/>
    </row>
    <row r="101" ht="12.75" customHeight="1">
      <c r="A101" s="216"/>
      <c r="B101" s="271"/>
      <c r="C101" s="271"/>
      <c r="D101" s="271"/>
      <c r="E101" s="271"/>
      <c r="F101" s="271"/>
      <c r="G101" s="271"/>
      <c r="H101" s="271"/>
      <c r="I101" s="271"/>
      <c r="J101" s="271"/>
      <c r="K101" s="271"/>
      <c r="L101" s="236"/>
      <c r="M101" s="236"/>
      <c r="N101" s="236"/>
      <c r="O101" s="236"/>
      <c r="P101" s="236"/>
      <c r="Q101" s="236"/>
      <c r="R101" s="236"/>
      <c r="S101" s="236"/>
      <c r="T101" s="236"/>
      <c r="U101" s="236"/>
      <c r="V101" s="236"/>
      <c r="W101" s="236"/>
      <c r="X101" s="236"/>
      <c r="Y101" s="236"/>
      <c r="Z101" s="236"/>
    </row>
    <row r="102" ht="12.75" customHeight="1">
      <c r="A102" s="216"/>
      <c r="B102" s="271"/>
      <c r="C102" s="271"/>
      <c r="D102" s="271"/>
      <c r="E102" s="271"/>
      <c r="F102" s="271"/>
      <c r="G102" s="271"/>
      <c r="H102" s="271"/>
      <c r="I102" s="271"/>
      <c r="J102" s="271"/>
      <c r="K102" s="271"/>
      <c r="L102" s="236"/>
      <c r="M102" s="236"/>
      <c r="N102" s="236"/>
      <c r="O102" s="236"/>
      <c r="P102" s="236"/>
      <c r="Q102" s="236"/>
      <c r="R102" s="236"/>
      <c r="S102" s="236"/>
      <c r="T102" s="236"/>
      <c r="U102" s="236"/>
      <c r="V102" s="236"/>
      <c r="W102" s="236"/>
      <c r="X102" s="236"/>
      <c r="Y102" s="236"/>
      <c r="Z102" s="236"/>
    </row>
    <row r="103" ht="12.75" customHeight="1">
      <c r="A103" s="216"/>
      <c r="B103" s="271"/>
      <c r="C103" s="271"/>
      <c r="D103" s="271"/>
      <c r="E103" s="271"/>
      <c r="F103" s="271"/>
      <c r="G103" s="271"/>
      <c r="H103" s="271"/>
      <c r="I103" s="271"/>
      <c r="J103" s="271"/>
      <c r="K103" s="271"/>
      <c r="L103" s="236"/>
      <c r="M103" s="236"/>
      <c r="N103" s="236"/>
      <c r="O103" s="236"/>
      <c r="P103" s="236"/>
      <c r="Q103" s="236"/>
      <c r="R103" s="236"/>
      <c r="S103" s="236"/>
      <c r="T103" s="236"/>
      <c r="U103" s="236"/>
      <c r="V103" s="236"/>
      <c r="W103" s="236"/>
      <c r="X103" s="236"/>
      <c r="Y103" s="236"/>
      <c r="Z103" s="236"/>
    </row>
    <row r="104" ht="12.75" customHeight="1">
      <c r="A104" s="216"/>
      <c r="B104" s="271"/>
      <c r="C104" s="271"/>
      <c r="D104" s="271"/>
      <c r="E104" s="271"/>
      <c r="F104" s="271"/>
      <c r="G104" s="271"/>
      <c r="H104" s="271"/>
      <c r="I104" s="271"/>
      <c r="J104" s="271"/>
      <c r="K104" s="271"/>
      <c r="L104" s="236"/>
      <c r="M104" s="236"/>
      <c r="N104" s="236"/>
      <c r="O104" s="236"/>
      <c r="P104" s="236"/>
      <c r="Q104" s="236"/>
      <c r="R104" s="236"/>
      <c r="S104" s="236"/>
      <c r="T104" s="236"/>
      <c r="U104" s="236"/>
      <c r="V104" s="236"/>
      <c r="W104" s="236"/>
      <c r="X104" s="236"/>
      <c r="Y104" s="236"/>
      <c r="Z104" s="236"/>
    </row>
    <row r="105" ht="12.75" customHeight="1">
      <c r="A105" s="216"/>
      <c r="B105" s="271"/>
      <c r="C105" s="271"/>
      <c r="D105" s="271"/>
      <c r="E105" s="271"/>
      <c r="F105" s="271"/>
      <c r="G105" s="271"/>
      <c r="H105" s="271"/>
      <c r="I105" s="271"/>
      <c r="J105" s="271"/>
      <c r="K105" s="271"/>
      <c r="L105" s="236"/>
      <c r="M105" s="236"/>
      <c r="N105" s="236"/>
      <c r="O105" s="236"/>
      <c r="P105" s="236"/>
      <c r="Q105" s="236"/>
      <c r="R105" s="236"/>
      <c r="S105" s="236"/>
      <c r="T105" s="236"/>
      <c r="U105" s="236"/>
      <c r="V105" s="236"/>
      <c r="W105" s="236"/>
      <c r="X105" s="236"/>
      <c r="Y105" s="236"/>
      <c r="Z105" s="236"/>
    </row>
    <row r="106" ht="12.75" customHeight="1">
      <c r="A106" s="216"/>
      <c r="B106" s="271"/>
      <c r="C106" s="271"/>
      <c r="D106" s="271"/>
      <c r="E106" s="271"/>
      <c r="F106" s="271"/>
      <c r="G106" s="271"/>
      <c r="H106" s="271"/>
      <c r="I106" s="271"/>
      <c r="J106" s="271"/>
      <c r="K106" s="271"/>
      <c r="L106" s="236"/>
      <c r="M106" s="236"/>
      <c r="N106" s="236"/>
      <c r="O106" s="236"/>
      <c r="P106" s="236"/>
      <c r="Q106" s="236"/>
      <c r="R106" s="236"/>
      <c r="S106" s="236"/>
      <c r="T106" s="236"/>
      <c r="U106" s="236"/>
      <c r="V106" s="236"/>
      <c r="W106" s="236"/>
      <c r="X106" s="236"/>
      <c r="Y106" s="236"/>
      <c r="Z106" s="236"/>
    </row>
    <row r="107" ht="12.75" customHeight="1">
      <c r="A107" s="216"/>
      <c r="B107" s="271"/>
      <c r="C107" s="271"/>
      <c r="D107" s="271"/>
      <c r="E107" s="271"/>
      <c r="F107" s="271"/>
      <c r="G107" s="271"/>
      <c r="H107" s="271"/>
      <c r="I107" s="271"/>
      <c r="J107" s="271"/>
      <c r="K107" s="271"/>
      <c r="L107" s="236"/>
      <c r="M107" s="236"/>
      <c r="N107" s="236"/>
      <c r="O107" s="236"/>
      <c r="P107" s="236"/>
      <c r="Q107" s="236"/>
      <c r="R107" s="236"/>
      <c r="S107" s="236"/>
      <c r="T107" s="236"/>
      <c r="U107" s="236"/>
      <c r="V107" s="236"/>
      <c r="W107" s="236"/>
      <c r="X107" s="236"/>
      <c r="Y107" s="236"/>
      <c r="Z107" s="236"/>
    </row>
    <row r="108" ht="12.75" customHeight="1">
      <c r="A108" s="216"/>
      <c r="B108" s="271"/>
      <c r="C108" s="271"/>
      <c r="D108" s="271"/>
      <c r="E108" s="271"/>
      <c r="F108" s="271"/>
      <c r="G108" s="271"/>
      <c r="H108" s="271"/>
      <c r="I108" s="271"/>
      <c r="J108" s="271"/>
      <c r="K108" s="271"/>
      <c r="L108" s="236"/>
      <c r="M108" s="236"/>
      <c r="N108" s="236"/>
      <c r="O108" s="236"/>
      <c r="P108" s="236"/>
      <c r="Q108" s="236"/>
      <c r="R108" s="236"/>
      <c r="S108" s="236"/>
      <c r="T108" s="236"/>
      <c r="U108" s="236"/>
      <c r="V108" s="236"/>
      <c r="W108" s="236"/>
      <c r="X108" s="236"/>
      <c r="Y108" s="236"/>
      <c r="Z108" s="236"/>
    </row>
    <row r="109" ht="12.75" customHeight="1">
      <c r="A109" s="216"/>
      <c r="B109" s="271"/>
      <c r="C109" s="271"/>
      <c r="D109" s="271"/>
      <c r="E109" s="271"/>
      <c r="F109" s="271"/>
      <c r="G109" s="271"/>
      <c r="H109" s="271"/>
      <c r="I109" s="271"/>
      <c r="J109" s="271"/>
      <c r="K109" s="271"/>
      <c r="L109" s="236"/>
      <c r="M109" s="236"/>
      <c r="N109" s="236"/>
      <c r="O109" s="236"/>
      <c r="P109" s="236"/>
      <c r="Q109" s="236"/>
      <c r="R109" s="236"/>
      <c r="S109" s="236"/>
      <c r="T109" s="236"/>
      <c r="U109" s="236"/>
      <c r="V109" s="236"/>
      <c r="W109" s="236"/>
      <c r="X109" s="236"/>
      <c r="Y109" s="236"/>
      <c r="Z109" s="236"/>
    </row>
    <row r="110" ht="12.75" customHeight="1">
      <c r="A110" s="216"/>
      <c r="B110" s="271"/>
      <c r="C110" s="271"/>
      <c r="D110" s="271"/>
      <c r="E110" s="271"/>
      <c r="F110" s="271"/>
      <c r="G110" s="271"/>
      <c r="H110" s="271"/>
      <c r="I110" s="271"/>
      <c r="J110" s="271"/>
      <c r="K110" s="271"/>
      <c r="L110" s="236"/>
      <c r="M110" s="236"/>
      <c r="N110" s="236"/>
      <c r="O110" s="236"/>
      <c r="P110" s="236"/>
      <c r="Q110" s="236"/>
      <c r="R110" s="236"/>
      <c r="S110" s="236"/>
      <c r="T110" s="236"/>
      <c r="U110" s="236"/>
      <c r="V110" s="236"/>
      <c r="W110" s="236"/>
      <c r="X110" s="236"/>
      <c r="Y110" s="236"/>
      <c r="Z110" s="236"/>
    </row>
    <row r="111" ht="12.75" customHeight="1">
      <c r="A111" s="216"/>
      <c r="B111" s="271"/>
      <c r="C111" s="271"/>
      <c r="D111" s="271"/>
      <c r="E111" s="271"/>
      <c r="F111" s="271"/>
      <c r="G111" s="271"/>
      <c r="H111" s="271"/>
      <c r="I111" s="271"/>
      <c r="J111" s="271"/>
      <c r="K111" s="271"/>
      <c r="L111" s="236"/>
      <c r="M111" s="236"/>
      <c r="N111" s="236"/>
      <c r="O111" s="236"/>
      <c r="P111" s="236"/>
      <c r="Q111" s="236"/>
      <c r="R111" s="236"/>
      <c r="S111" s="236"/>
      <c r="T111" s="236"/>
      <c r="U111" s="236"/>
      <c r="V111" s="236"/>
      <c r="W111" s="236"/>
      <c r="X111" s="236"/>
      <c r="Y111" s="236"/>
      <c r="Z111" s="236"/>
    </row>
    <row r="112" ht="12.75" customHeight="1">
      <c r="A112" s="216"/>
      <c r="B112" s="271"/>
      <c r="C112" s="271"/>
      <c r="D112" s="271"/>
      <c r="E112" s="271"/>
      <c r="F112" s="271"/>
      <c r="G112" s="271"/>
      <c r="H112" s="271"/>
      <c r="I112" s="271"/>
      <c r="J112" s="271"/>
      <c r="K112" s="271"/>
      <c r="L112" s="236"/>
      <c r="M112" s="236"/>
      <c r="N112" s="236"/>
      <c r="O112" s="236"/>
      <c r="P112" s="236"/>
      <c r="Q112" s="236"/>
      <c r="R112" s="236"/>
      <c r="S112" s="236"/>
      <c r="T112" s="236"/>
      <c r="U112" s="236"/>
      <c r="V112" s="236"/>
      <c r="W112" s="236"/>
      <c r="X112" s="236"/>
      <c r="Y112" s="236"/>
      <c r="Z112" s="236"/>
    </row>
    <row r="113" ht="12.75" customHeight="1">
      <c r="A113" s="216"/>
      <c r="B113" s="271"/>
      <c r="C113" s="271"/>
      <c r="D113" s="271"/>
      <c r="E113" s="271"/>
      <c r="F113" s="271"/>
      <c r="G113" s="271"/>
      <c r="H113" s="271"/>
      <c r="I113" s="271"/>
      <c r="J113" s="271"/>
      <c r="K113" s="271"/>
      <c r="L113" s="236"/>
      <c r="M113" s="236"/>
      <c r="N113" s="236"/>
      <c r="O113" s="236"/>
      <c r="P113" s="236"/>
      <c r="Q113" s="236"/>
      <c r="R113" s="236"/>
      <c r="S113" s="236"/>
      <c r="T113" s="236"/>
      <c r="U113" s="236"/>
      <c r="V113" s="236"/>
      <c r="W113" s="236"/>
      <c r="X113" s="236"/>
      <c r="Y113" s="236"/>
      <c r="Z113" s="236"/>
    </row>
    <row r="114" ht="12.75" customHeight="1">
      <c r="A114" s="216"/>
      <c r="B114" s="271"/>
      <c r="C114" s="271"/>
      <c r="D114" s="271"/>
      <c r="E114" s="271"/>
      <c r="F114" s="271"/>
      <c r="G114" s="271"/>
      <c r="H114" s="271"/>
      <c r="I114" s="271"/>
      <c r="J114" s="271"/>
      <c r="K114" s="271"/>
      <c r="L114" s="236"/>
      <c r="M114" s="236"/>
      <c r="N114" s="236"/>
      <c r="O114" s="236"/>
      <c r="P114" s="236"/>
      <c r="Q114" s="236"/>
      <c r="R114" s="236"/>
      <c r="S114" s="236"/>
      <c r="T114" s="236"/>
      <c r="U114" s="236"/>
      <c r="V114" s="236"/>
      <c r="W114" s="236"/>
      <c r="X114" s="236"/>
      <c r="Y114" s="236"/>
      <c r="Z114" s="236"/>
    </row>
    <row r="115" ht="12.75" customHeight="1">
      <c r="A115" s="216"/>
      <c r="B115" s="271"/>
      <c r="C115" s="271"/>
      <c r="D115" s="271"/>
      <c r="E115" s="271"/>
      <c r="F115" s="271"/>
      <c r="G115" s="271"/>
      <c r="H115" s="271"/>
      <c r="I115" s="271"/>
      <c r="J115" s="271"/>
      <c r="K115" s="271"/>
      <c r="L115" s="236"/>
      <c r="M115" s="236"/>
      <c r="N115" s="236"/>
      <c r="O115" s="236"/>
      <c r="P115" s="236"/>
      <c r="Q115" s="236"/>
      <c r="R115" s="236"/>
      <c r="S115" s="236"/>
      <c r="T115" s="236"/>
      <c r="U115" s="236"/>
      <c r="V115" s="236"/>
      <c r="W115" s="236"/>
      <c r="X115" s="236"/>
      <c r="Y115" s="236"/>
      <c r="Z115" s="236"/>
    </row>
    <row r="116" ht="12.75" customHeight="1">
      <c r="A116" s="216"/>
      <c r="B116" s="271"/>
      <c r="C116" s="271"/>
      <c r="D116" s="271"/>
      <c r="E116" s="271"/>
      <c r="F116" s="271"/>
      <c r="G116" s="271"/>
      <c r="H116" s="271"/>
      <c r="I116" s="271"/>
      <c r="J116" s="271"/>
      <c r="K116" s="271"/>
      <c r="L116" s="236"/>
      <c r="M116" s="236"/>
      <c r="N116" s="236"/>
      <c r="O116" s="236"/>
      <c r="P116" s="236"/>
      <c r="Q116" s="236"/>
      <c r="R116" s="236"/>
      <c r="S116" s="236"/>
      <c r="T116" s="236"/>
      <c r="U116" s="236"/>
      <c r="V116" s="236"/>
      <c r="W116" s="236"/>
      <c r="X116" s="236"/>
      <c r="Y116" s="236"/>
      <c r="Z116" s="236"/>
    </row>
    <row r="117" ht="12.75" customHeight="1">
      <c r="A117" s="216"/>
      <c r="B117" s="271"/>
      <c r="C117" s="271"/>
      <c r="D117" s="271"/>
      <c r="E117" s="271"/>
      <c r="F117" s="271"/>
      <c r="G117" s="271"/>
      <c r="H117" s="271"/>
      <c r="I117" s="271"/>
      <c r="J117" s="271"/>
      <c r="K117" s="271"/>
      <c r="L117" s="236"/>
      <c r="M117" s="236"/>
      <c r="N117" s="236"/>
      <c r="O117" s="236"/>
      <c r="P117" s="236"/>
      <c r="Q117" s="236"/>
      <c r="R117" s="236"/>
      <c r="S117" s="236"/>
      <c r="T117" s="236"/>
      <c r="U117" s="236"/>
      <c r="V117" s="236"/>
      <c r="W117" s="236"/>
      <c r="X117" s="236"/>
      <c r="Y117" s="236"/>
      <c r="Z117" s="236"/>
    </row>
    <row r="118" ht="12.75" customHeight="1">
      <c r="A118" s="216"/>
      <c r="B118" s="271"/>
      <c r="C118" s="271"/>
      <c r="D118" s="271"/>
      <c r="E118" s="271"/>
      <c r="F118" s="271"/>
      <c r="G118" s="271"/>
      <c r="H118" s="271"/>
      <c r="I118" s="271"/>
      <c r="J118" s="271"/>
      <c r="K118" s="271"/>
      <c r="L118" s="236"/>
      <c r="M118" s="236"/>
      <c r="N118" s="236"/>
      <c r="O118" s="236"/>
      <c r="P118" s="236"/>
      <c r="Q118" s="236"/>
      <c r="R118" s="236"/>
      <c r="S118" s="236"/>
      <c r="T118" s="236"/>
      <c r="U118" s="236"/>
      <c r="V118" s="236"/>
      <c r="W118" s="236"/>
      <c r="X118" s="236"/>
      <c r="Y118" s="236"/>
      <c r="Z118" s="236"/>
    </row>
    <row r="119" ht="12.75" customHeight="1">
      <c r="A119" s="216"/>
      <c r="B119" s="271"/>
      <c r="C119" s="271"/>
      <c r="D119" s="271"/>
      <c r="E119" s="271"/>
      <c r="F119" s="271"/>
      <c r="G119" s="271"/>
      <c r="H119" s="271"/>
      <c r="I119" s="271"/>
      <c r="J119" s="271"/>
      <c r="K119" s="271"/>
      <c r="L119" s="236"/>
      <c r="M119" s="236"/>
      <c r="N119" s="236"/>
      <c r="O119" s="236"/>
      <c r="P119" s="236"/>
      <c r="Q119" s="236"/>
      <c r="R119" s="236"/>
      <c r="S119" s="236"/>
      <c r="T119" s="236"/>
      <c r="U119" s="236"/>
      <c r="V119" s="236"/>
      <c r="W119" s="236"/>
      <c r="X119" s="236"/>
      <c r="Y119" s="236"/>
      <c r="Z119" s="236"/>
    </row>
    <row r="120" ht="12.75" customHeight="1">
      <c r="A120" s="216"/>
      <c r="B120" s="271"/>
      <c r="C120" s="271"/>
      <c r="D120" s="271"/>
      <c r="E120" s="271"/>
      <c r="F120" s="271"/>
      <c r="G120" s="271"/>
      <c r="H120" s="271"/>
      <c r="I120" s="271"/>
      <c r="J120" s="271"/>
      <c r="K120" s="271"/>
      <c r="L120" s="236"/>
      <c r="M120" s="236"/>
      <c r="N120" s="236"/>
      <c r="O120" s="236"/>
      <c r="P120" s="236"/>
      <c r="Q120" s="236"/>
      <c r="R120" s="236"/>
      <c r="S120" s="236"/>
      <c r="T120" s="236"/>
      <c r="U120" s="236"/>
      <c r="V120" s="236"/>
      <c r="W120" s="236"/>
      <c r="X120" s="236"/>
      <c r="Y120" s="236"/>
      <c r="Z120" s="236"/>
    </row>
    <row r="121" ht="12.75" customHeight="1">
      <c r="A121" s="216"/>
      <c r="B121" s="271"/>
      <c r="C121" s="271"/>
      <c r="D121" s="271"/>
      <c r="E121" s="271"/>
      <c r="F121" s="271"/>
      <c r="G121" s="271"/>
      <c r="H121" s="271"/>
      <c r="I121" s="271"/>
      <c r="J121" s="271"/>
      <c r="K121" s="271"/>
      <c r="L121" s="236"/>
      <c r="M121" s="236"/>
      <c r="N121" s="236"/>
      <c r="O121" s="236"/>
      <c r="P121" s="236"/>
      <c r="Q121" s="236"/>
      <c r="R121" s="236"/>
      <c r="S121" s="236"/>
      <c r="T121" s="236"/>
      <c r="U121" s="236"/>
      <c r="V121" s="236"/>
      <c r="W121" s="236"/>
      <c r="X121" s="236"/>
      <c r="Y121" s="236"/>
      <c r="Z121" s="236"/>
    </row>
    <row r="122" ht="12.75" customHeight="1">
      <c r="A122" s="216"/>
      <c r="B122" s="271"/>
      <c r="C122" s="271"/>
      <c r="D122" s="271"/>
      <c r="E122" s="271"/>
      <c r="F122" s="271"/>
      <c r="G122" s="271"/>
      <c r="H122" s="271"/>
      <c r="I122" s="271"/>
      <c r="J122" s="271"/>
      <c r="K122" s="271"/>
      <c r="L122" s="236"/>
      <c r="M122" s="236"/>
      <c r="N122" s="236"/>
      <c r="O122" s="236"/>
      <c r="P122" s="236"/>
      <c r="Q122" s="236"/>
      <c r="R122" s="236"/>
      <c r="S122" s="236"/>
      <c r="T122" s="236"/>
      <c r="U122" s="236"/>
      <c r="V122" s="236"/>
      <c r="W122" s="236"/>
      <c r="X122" s="236"/>
      <c r="Y122" s="236"/>
      <c r="Z122" s="236"/>
    </row>
    <row r="123" ht="12.75" customHeight="1">
      <c r="A123" s="216"/>
      <c r="B123" s="271"/>
      <c r="C123" s="271"/>
      <c r="D123" s="271"/>
      <c r="E123" s="271"/>
      <c r="F123" s="271"/>
      <c r="G123" s="271"/>
      <c r="H123" s="271"/>
      <c r="I123" s="271"/>
      <c r="J123" s="271"/>
      <c r="K123" s="271"/>
      <c r="L123" s="236"/>
      <c r="M123" s="236"/>
      <c r="N123" s="236"/>
      <c r="O123" s="236"/>
      <c r="P123" s="236"/>
      <c r="Q123" s="236"/>
      <c r="R123" s="236"/>
      <c r="S123" s="236"/>
      <c r="T123" s="236"/>
      <c r="U123" s="236"/>
      <c r="V123" s="236"/>
      <c r="W123" s="236"/>
      <c r="X123" s="236"/>
      <c r="Y123" s="236"/>
      <c r="Z123" s="236"/>
    </row>
    <row r="124" ht="12.75" customHeight="1">
      <c r="A124" s="216"/>
      <c r="B124" s="271"/>
      <c r="C124" s="271"/>
      <c r="D124" s="271"/>
      <c r="E124" s="271"/>
      <c r="F124" s="271"/>
      <c r="G124" s="271"/>
      <c r="H124" s="271"/>
      <c r="I124" s="271"/>
      <c r="J124" s="271"/>
      <c r="K124" s="271"/>
      <c r="L124" s="236"/>
      <c r="M124" s="236"/>
      <c r="N124" s="236"/>
      <c r="O124" s="236"/>
      <c r="P124" s="236"/>
      <c r="Q124" s="236"/>
      <c r="R124" s="236"/>
      <c r="S124" s="236"/>
      <c r="T124" s="236"/>
      <c r="U124" s="236"/>
      <c r="V124" s="236"/>
      <c r="W124" s="236"/>
      <c r="X124" s="236"/>
      <c r="Y124" s="236"/>
      <c r="Z124" s="236"/>
    </row>
    <row r="125" ht="12.75" customHeight="1">
      <c r="A125" s="216"/>
      <c r="B125" s="271"/>
      <c r="C125" s="271"/>
      <c r="D125" s="271"/>
      <c r="E125" s="271"/>
      <c r="F125" s="271"/>
      <c r="G125" s="271"/>
      <c r="H125" s="271"/>
      <c r="I125" s="271"/>
      <c r="J125" s="271"/>
      <c r="K125" s="271"/>
      <c r="L125" s="236"/>
      <c r="M125" s="236"/>
      <c r="N125" s="236"/>
      <c r="O125" s="236"/>
      <c r="P125" s="236"/>
      <c r="Q125" s="236"/>
      <c r="R125" s="236"/>
      <c r="S125" s="236"/>
      <c r="T125" s="236"/>
      <c r="U125" s="236"/>
      <c r="V125" s="236"/>
      <c r="W125" s="236"/>
      <c r="X125" s="236"/>
      <c r="Y125" s="236"/>
      <c r="Z125" s="236"/>
    </row>
    <row r="126" ht="12.75" customHeight="1">
      <c r="A126" s="216"/>
      <c r="B126" s="271"/>
      <c r="C126" s="271"/>
      <c r="D126" s="271"/>
      <c r="E126" s="271"/>
      <c r="F126" s="271"/>
      <c r="G126" s="271"/>
      <c r="H126" s="271"/>
      <c r="I126" s="271"/>
      <c r="J126" s="271"/>
      <c r="K126" s="271"/>
      <c r="L126" s="236"/>
      <c r="M126" s="236"/>
      <c r="N126" s="236"/>
      <c r="O126" s="236"/>
      <c r="P126" s="236"/>
      <c r="Q126" s="236"/>
      <c r="R126" s="236"/>
      <c r="S126" s="236"/>
      <c r="T126" s="236"/>
      <c r="U126" s="236"/>
      <c r="V126" s="236"/>
      <c r="W126" s="236"/>
      <c r="X126" s="236"/>
      <c r="Y126" s="236"/>
      <c r="Z126" s="236"/>
    </row>
    <row r="127" ht="12.75" customHeight="1">
      <c r="A127" s="216"/>
      <c r="B127" s="271"/>
      <c r="C127" s="271"/>
      <c r="D127" s="271"/>
      <c r="E127" s="271"/>
      <c r="F127" s="271"/>
      <c r="G127" s="271"/>
      <c r="H127" s="271"/>
      <c r="I127" s="271"/>
      <c r="J127" s="271"/>
      <c r="K127" s="271"/>
      <c r="L127" s="236"/>
      <c r="M127" s="236"/>
      <c r="N127" s="236"/>
      <c r="O127" s="236"/>
      <c r="P127" s="236"/>
      <c r="Q127" s="236"/>
      <c r="R127" s="236"/>
      <c r="S127" s="236"/>
      <c r="T127" s="236"/>
      <c r="U127" s="236"/>
      <c r="V127" s="236"/>
      <c r="W127" s="236"/>
      <c r="X127" s="236"/>
      <c r="Y127" s="236"/>
      <c r="Z127" s="236"/>
    </row>
    <row r="128" ht="12.75" customHeight="1">
      <c r="A128" s="216"/>
      <c r="B128" s="271"/>
      <c r="C128" s="271"/>
      <c r="D128" s="271"/>
      <c r="E128" s="271"/>
      <c r="F128" s="271"/>
      <c r="G128" s="271"/>
      <c r="H128" s="271"/>
      <c r="I128" s="271"/>
      <c r="J128" s="271"/>
      <c r="K128" s="271"/>
      <c r="L128" s="236"/>
      <c r="M128" s="236"/>
      <c r="N128" s="236"/>
      <c r="O128" s="236"/>
      <c r="P128" s="236"/>
      <c r="Q128" s="236"/>
      <c r="R128" s="236"/>
      <c r="S128" s="236"/>
      <c r="T128" s="236"/>
      <c r="U128" s="236"/>
      <c r="V128" s="236"/>
      <c r="W128" s="236"/>
      <c r="X128" s="236"/>
      <c r="Y128" s="236"/>
      <c r="Z128" s="236"/>
    </row>
    <row r="129" ht="12.75" customHeight="1">
      <c r="A129" s="216"/>
      <c r="B129" s="271"/>
      <c r="C129" s="271"/>
      <c r="D129" s="271"/>
      <c r="E129" s="271"/>
      <c r="F129" s="271"/>
      <c r="G129" s="271"/>
      <c r="H129" s="271"/>
      <c r="I129" s="271"/>
      <c r="J129" s="271"/>
      <c r="K129" s="271"/>
      <c r="L129" s="236"/>
      <c r="M129" s="236"/>
      <c r="N129" s="236"/>
      <c r="O129" s="236"/>
      <c r="P129" s="236"/>
      <c r="Q129" s="236"/>
      <c r="R129" s="236"/>
      <c r="S129" s="236"/>
      <c r="T129" s="236"/>
      <c r="U129" s="236"/>
      <c r="V129" s="236"/>
      <c r="W129" s="236"/>
      <c r="X129" s="236"/>
      <c r="Y129" s="236"/>
      <c r="Z129" s="236"/>
    </row>
    <row r="130" ht="12.75" customHeight="1">
      <c r="A130" s="216"/>
      <c r="B130" s="271"/>
      <c r="C130" s="271"/>
      <c r="D130" s="271"/>
      <c r="E130" s="271"/>
      <c r="F130" s="271"/>
      <c r="G130" s="271"/>
      <c r="H130" s="271"/>
      <c r="I130" s="271"/>
      <c r="J130" s="271"/>
      <c r="K130" s="271"/>
      <c r="L130" s="236"/>
      <c r="M130" s="236"/>
      <c r="N130" s="236"/>
      <c r="O130" s="236"/>
      <c r="P130" s="236"/>
      <c r="Q130" s="236"/>
      <c r="R130" s="236"/>
      <c r="S130" s="236"/>
      <c r="T130" s="236"/>
      <c r="U130" s="236"/>
      <c r="V130" s="236"/>
      <c r="W130" s="236"/>
      <c r="X130" s="236"/>
      <c r="Y130" s="236"/>
      <c r="Z130" s="236"/>
    </row>
    <row r="131" ht="12.75" customHeight="1">
      <c r="A131" s="216"/>
      <c r="B131" s="271"/>
      <c r="C131" s="271"/>
      <c r="D131" s="271"/>
      <c r="E131" s="271"/>
      <c r="F131" s="271"/>
      <c r="G131" s="271"/>
      <c r="H131" s="271"/>
      <c r="I131" s="271"/>
      <c r="J131" s="271"/>
      <c r="K131" s="271"/>
      <c r="L131" s="236"/>
      <c r="M131" s="236"/>
      <c r="N131" s="236"/>
      <c r="O131" s="236"/>
      <c r="P131" s="236"/>
      <c r="Q131" s="236"/>
      <c r="R131" s="236"/>
      <c r="S131" s="236"/>
      <c r="T131" s="236"/>
      <c r="U131" s="236"/>
      <c r="V131" s="236"/>
      <c r="W131" s="236"/>
      <c r="X131" s="236"/>
      <c r="Y131" s="236"/>
      <c r="Z131" s="236"/>
    </row>
    <row r="132" ht="12.75" customHeight="1">
      <c r="A132" s="216"/>
      <c r="B132" s="271"/>
      <c r="C132" s="271"/>
      <c r="D132" s="271"/>
      <c r="E132" s="271"/>
      <c r="F132" s="271"/>
      <c r="G132" s="271"/>
      <c r="H132" s="271"/>
      <c r="I132" s="271"/>
      <c r="J132" s="271"/>
      <c r="K132" s="271"/>
      <c r="L132" s="236"/>
      <c r="M132" s="236"/>
      <c r="N132" s="236"/>
      <c r="O132" s="236"/>
      <c r="P132" s="236"/>
      <c r="Q132" s="236"/>
      <c r="R132" s="236"/>
      <c r="S132" s="236"/>
      <c r="T132" s="236"/>
      <c r="U132" s="236"/>
      <c r="V132" s="236"/>
      <c r="W132" s="236"/>
      <c r="X132" s="236"/>
      <c r="Y132" s="236"/>
      <c r="Z132" s="236"/>
    </row>
    <row r="133" ht="12.75" customHeight="1">
      <c r="A133" s="216"/>
      <c r="B133" s="271"/>
      <c r="C133" s="271"/>
      <c r="D133" s="271"/>
      <c r="E133" s="271"/>
      <c r="F133" s="271"/>
      <c r="G133" s="271"/>
      <c r="H133" s="271"/>
      <c r="I133" s="271"/>
      <c r="J133" s="271"/>
      <c r="K133" s="271"/>
      <c r="L133" s="236"/>
      <c r="M133" s="236"/>
      <c r="N133" s="236"/>
      <c r="O133" s="236"/>
      <c r="P133" s="236"/>
      <c r="Q133" s="236"/>
      <c r="R133" s="236"/>
      <c r="S133" s="236"/>
      <c r="T133" s="236"/>
      <c r="U133" s="236"/>
      <c r="V133" s="236"/>
      <c r="W133" s="236"/>
      <c r="X133" s="236"/>
      <c r="Y133" s="236"/>
      <c r="Z133" s="236"/>
    </row>
    <row r="134" ht="12.75" customHeight="1">
      <c r="A134" s="216"/>
      <c r="B134" s="271"/>
      <c r="C134" s="271"/>
      <c r="D134" s="271"/>
      <c r="E134" s="271"/>
      <c r="F134" s="271"/>
      <c r="G134" s="271"/>
      <c r="H134" s="271"/>
      <c r="I134" s="271"/>
      <c r="J134" s="271"/>
      <c r="K134" s="271"/>
      <c r="L134" s="236"/>
      <c r="M134" s="236"/>
      <c r="N134" s="236"/>
      <c r="O134" s="236"/>
      <c r="P134" s="236"/>
      <c r="Q134" s="236"/>
      <c r="R134" s="236"/>
      <c r="S134" s="236"/>
      <c r="T134" s="236"/>
      <c r="U134" s="236"/>
      <c r="V134" s="236"/>
      <c r="W134" s="236"/>
      <c r="X134" s="236"/>
      <c r="Y134" s="236"/>
      <c r="Z134" s="236"/>
    </row>
    <row r="135" ht="12.75" customHeight="1">
      <c r="A135" s="216"/>
      <c r="B135" s="271"/>
      <c r="C135" s="271"/>
      <c r="D135" s="271"/>
      <c r="E135" s="271"/>
      <c r="F135" s="271"/>
      <c r="G135" s="271"/>
      <c r="H135" s="271"/>
      <c r="I135" s="271"/>
      <c r="J135" s="271"/>
      <c r="K135" s="271"/>
      <c r="L135" s="236"/>
      <c r="M135" s="236"/>
      <c r="N135" s="236"/>
      <c r="O135" s="236"/>
      <c r="P135" s="236"/>
      <c r="Q135" s="236"/>
      <c r="R135" s="236"/>
      <c r="S135" s="236"/>
      <c r="T135" s="236"/>
      <c r="U135" s="236"/>
      <c r="V135" s="236"/>
      <c r="W135" s="236"/>
      <c r="X135" s="236"/>
      <c r="Y135" s="236"/>
      <c r="Z135" s="236"/>
    </row>
    <row r="136" ht="12.75" customHeight="1">
      <c r="A136" s="216"/>
      <c r="B136" s="271"/>
      <c r="C136" s="271"/>
      <c r="D136" s="271"/>
      <c r="E136" s="271"/>
      <c r="F136" s="271"/>
      <c r="G136" s="271"/>
      <c r="H136" s="271"/>
      <c r="I136" s="271"/>
      <c r="J136" s="271"/>
      <c r="K136" s="271"/>
      <c r="L136" s="236"/>
      <c r="M136" s="236"/>
      <c r="N136" s="236"/>
      <c r="O136" s="236"/>
      <c r="P136" s="236"/>
      <c r="Q136" s="236"/>
      <c r="R136" s="236"/>
      <c r="S136" s="236"/>
      <c r="T136" s="236"/>
      <c r="U136" s="236"/>
      <c r="V136" s="236"/>
      <c r="W136" s="236"/>
      <c r="X136" s="236"/>
      <c r="Y136" s="236"/>
      <c r="Z136" s="236"/>
    </row>
    <row r="137" ht="12.75" customHeight="1">
      <c r="A137" s="216"/>
      <c r="B137" s="271"/>
      <c r="C137" s="271"/>
      <c r="D137" s="271"/>
      <c r="E137" s="271"/>
      <c r="F137" s="271"/>
      <c r="G137" s="271"/>
      <c r="H137" s="271"/>
      <c r="I137" s="271"/>
      <c r="J137" s="271"/>
      <c r="K137" s="271"/>
      <c r="L137" s="236"/>
      <c r="M137" s="236"/>
      <c r="N137" s="236"/>
      <c r="O137" s="236"/>
      <c r="P137" s="236"/>
      <c r="Q137" s="236"/>
      <c r="R137" s="236"/>
      <c r="S137" s="236"/>
      <c r="T137" s="236"/>
      <c r="U137" s="236"/>
      <c r="V137" s="236"/>
      <c r="W137" s="236"/>
      <c r="X137" s="236"/>
      <c r="Y137" s="236"/>
      <c r="Z137" s="236"/>
    </row>
    <row r="138" ht="12.75" customHeight="1">
      <c r="A138" s="216"/>
      <c r="B138" s="271"/>
      <c r="C138" s="271"/>
      <c r="D138" s="271"/>
      <c r="E138" s="271"/>
      <c r="F138" s="271"/>
      <c r="G138" s="271"/>
      <c r="H138" s="271"/>
      <c r="I138" s="271"/>
      <c r="J138" s="271"/>
      <c r="K138" s="271"/>
      <c r="L138" s="236"/>
      <c r="M138" s="236"/>
      <c r="N138" s="236"/>
      <c r="O138" s="236"/>
      <c r="P138" s="236"/>
      <c r="Q138" s="236"/>
      <c r="R138" s="236"/>
      <c r="S138" s="236"/>
      <c r="T138" s="236"/>
      <c r="U138" s="236"/>
      <c r="V138" s="236"/>
      <c r="W138" s="236"/>
      <c r="X138" s="236"/>
      <c r="Y138" s="236"/>
      <c r="Z138" s="236"/>
    </row>
    <row r="139" ht="12.75" customHeight="1">
      <c r="A139" s="216"/>
      <c r="B139" s="271"/>
      <c r="C139" s="271"/>
      <c r="D139" s="271"/>
      <c r="E139" s="271"/>
      <c r="F139" s="271"/>
      <c r="G139" s="271"/>
      <c r="H139" s="271"/>
      <c r="I139" s="271"/>
      <c r="J139" s="271"/>
      <c r="K139" s="271"/>
      <c r="L139" s="236"/>
      <c r="M139" s="236"/>
      <c r="N139" s="236"/>
      <c r="O139" s="236"/>
      <c r="P139" s="236"/>
      <c r="Q139" s="236"/>
      <c r="R139" s="236"/>
      <c r="S139" s="236"/>
      <c r="T139" s="236"/>
      <c r="U139" s="236"/>
      <c r="V139" s="236"/>
      <c r="W139" s="236"/>
      <c r="X139" s="236"/>
      <c r="Y139" s="236"/>
      <c r="Z139" s="236"/>
    </row>
    <row r="140" ht="12.75" customHeight="1">
      <c r="A140" s="216"/>
      <c r="B140" s="271"/>
      <c r="C140" s="271"/>
      <c r="D140" s="271"/>
      <c r="E140" s="271"/>
      <c r="F140" s="271"/>
      <c r="G140" s="271"/>
      <c r="H140" s="271"/>
      <c r="I140" s="271"/>
      <c r="J140" s="271"/>
      <c r="K140" s="271"/>
      <c r="L140" s="236"/>
      <c r="M140" s="236"/>
      <c r="N140" s="236"/>
      <c r="O140" s="236"/>
      <c r="P140" s="236"/>
      <c r="Q140" s="236"/>
      <c r="R140" s="236"/>
      <c r="S140" s="236"/>
      <c r="T140" s="236"/>
      <c r="U140" s="236"/>
      <c r="V140" s="236"/>
      <c r="W140" s="236"/>
      <c r="X140" s="236"/>
      <c r="Y140" s="236"/>
      <c r="Z140" s="236"/>
    </row>
    <row r="141" ht="12.75" customHeight="1">
      <c r="A141" s="216"/>
      <c r="B141" s="271"/>
      <c r="C141" s="271"/>
      <c r="D141" s="271"/>
      <c r="E141" s="271"/>
      <c r="F141" s="271"/>
      <c r="G141" s="271"/>
      <c r="H141" s="271"/>
      <c r="I141" s="271"/>
      <c r="J141" s="271"/>
      <c r="K141" s="271"/>
      <c r="L141" s="236"/>
      <c r="M141" s="236"/>
      <c r="N141" s="236"/>
      <c r="O141" s="236"/>
      <c r="P141" s="236"/>
      <c r="Q141" s="236"/>
      <c r="R141" s="236"/>
      <c r="S141" s="236"/>
      <c r="T141" s="236"/>
      <c r="U141" s="236"/>
      <c r="V141" s="236"/>
      <c r="W141" s="236"/>
      <c r="X141" s="236"/>
      <c r="Y141" s="236"/>
      <c r="Z141" s="236"/>
    </row>
    <row r="142" ht="12.75" customHeight="1">
      <c r="A142" s="216"/>
      <c r="B142" s="271"/>
      <c r="C142" s="271"/>
      <c r="D142" s="271"/>
      <c r="E142" s="271"/>
      <c r="F142" s="271"/>
      <c r="G142" s="271"/>
      <c r="H142" s="271"/>
      <c r="I142" s="271"/>
      <c r="J142" s="271"/>
      <c r="K142" s="271"/>
      <c r="L142" s="236"/>
      <c r="M142" s="236"/>
      <c r="N142" s="236"/>
      <c r="O142" s="236"/>
      <c r="P142" s="236"/>
      <c r="Q142" s="236"/>
      <c r="R142" s="236"/>
      <c r="S142" s="236"/>
      <c r="T142" s="236"/>
      <c r="U142" s="236"/>
      <c r="V142" s="236"/>
      <c r="W142" s="236"/>
      <c r="X142" s="236"/>
      <c r="Y142" s="236"/>
      <c r="Z142" s="236"/>
    </row>
    <row r="143" ht="12.75" customHeight="1">
      <c r="A143" s="216"/>
      <c r="B143" s="271"/>
      <c r="C143" s="271"/>
      <c r="D143" s="271"/>
      <c r="E143" s="271"/>
      <c r="F143" s="271"/>
      <c r="G143" s="271"/>
      <c r="H143" s="271"/>
      <c r="I143" s="271"/>
      <c r="J143" s="271"/>
      <c r="K143" s="271"/>
      <c r="L143" s="236"/>
      <c r="M143" s="236"/>
      <c r="N143" s="236"/>
      <c r="O143" s="236"/>
      <c r="P143" s="236"/>
      <c r="Q143" s="236"/>
      <c r="R143" s="236"/>
      <c r="S143" s="236"/>
      <c r="T143" s="236"/>
      <c r="U143" s="236"/>
      <c r="V143" s="236"/>
      <c r="W143" s="236"/>
      <c r="X143" s="236"/>
      <c r="Y143" s="236"/>
      <c r="Z143" s="236"/>
    </row>
    <row r="144" ht="12.75" customHeight="1">
      <c r="A144" s="216"/>
      <c r="B144" s="271"/>
      <c r="C144" s="271"/>
      <c r="D144" s="271"/>
      <c r="E144" s="271"/>
      <c r="F144" s="271"/>
      <c r="G144" s="271"/>
      <c r="H144" s="271"/>
      <c r="I144" s="271"/>
      <c r="J144" s="271"/>
      <c r="K144" s="271"/>
      <c r="L144" s="236"/>
      <c r="M144" s="236"/>
      <c r="N144" s="236"/>
      <c r="O144" s="236"/>
      <c r="P144" s="236"/>
      <c r="Q144" s="236"/>
      <c r="R144" s="236"/>
      <c r="S144" s="236"/>
      <c r="T144" s="236"/>
      <c r="U144" s="236"/>
      <c r="V144" s="236"/>
      <c r="W144" s="236"/>
      <c r="X144" s="236"/>
      <c r="Y144" s="236"/>
      <c r="Z144" s="236"/>
    </row>
    <row r="145" ht="12.75" customHeight="1">
      <c r="A145" s="216"/>
      <c r="B145" s="271"/>
      <c r="C145" s="271"/>
      <c r="D145" s="271"/>
      <c r="E145" s="271"/>
      <c r="F145" s="271"/>
      <c r="G145" s="271"/>
      <c r="H145" s="271"/>
      <c r="I145" s="271"/>
      <c r="J145" s="271"/>
      <c r="K145" s="271"/>
      <c r="L145" s="236"/>
      <c r="M145" s="236"/>
      <c r="N145" s="236"/>
      <c r="O145" s="236"/>
      <c r="P145" s="236"/>
      <c r="Q145" s="236"/>
      <c r="R145" s="236"/>
      <c r="S145" s="236"/>
      <c r="T145" s="236"/>
      <c r="U145" s="236"/>
      <c r="V145" s="236"/>
      <c r="W145" s="236"/>
      <c r="X145" s="236"/>
      <c r="Y145" s="236"/>
      <c r="Z145" s="236"/>
    </row>
    <row r="146" ht="12.75" customHeight="1">
      <c r="A146" s="216"/>
      <c r="B146" s="271"/>
      <c r="C146" s="271"/>
      <c r="D146" s="271"/>
      <c r="E146" s="271"/>
      <c r="F146" s="271"/>
      <c r="G146" s="271"/>
      <c r="H146" s="271"/>
      <c r="I146" s="271"/>
      <c r="J146" s="271"/>
      <c r="K146" s="271"/>
      <c r="L146" s="236"/>
      <c r="M146" s="236"/>
      <c r="N146" s="236"/>
      <c r="O146" s="236"/>
      <c r="P146" s="236"/>
      <c r="Q146" s="236"/>
      <c r="R146" s="236"/>
      <c r="S146" s="236"/>
      <c r="T146" s="236"/>
      <c r="U146" s="236"/>
      <c r="V146" s="236"/>
      <c r="W146" s="236"/>
      <c r="X146" s="236"/>
      <c r="Y146" s="236"/>
      <c r="Z146" s="236"/>
    </row>
    <row r="147" ht="12.75" customHeight="1">
      <c r="A147" s="216"/>
      <c r="B147" s="271"/>
      <c r="C147" s="271"/>
      <c r="D147" s="271"/>
      <c r="E147" s="271"/>
      <c r="F147" s="271"/>
      <c r="G147" s="271"/>
      <c r="H147" s="271"/>
      <c r="I147" s="271"/>
      <c r="J147" s="271"/>
      <c r="K147" s="271"/>
      <c r="L147" s="236"/>
      <c r="M147" s="236"/>
      <c r="N147" s="236"/>
      <c r="O147" s="236"/>
      <c r="P147" s="236"/>
      <c r="Q147" s="236"/>
      <c r="R147" s="236"/>
      <c r="S147" s="236"/>
      <c r="T147" s="236"/>
      <c r="U147" s="236"/>
      <c r="V147" s="236"/>
      <c r="W147" s="236"/>
      <c r="X147" s="236"/>
      <c r="Y147" s="236"/>
      <c r="Z147" s="236"/>
    </row>
    <row r="148" ht="12.75" customHeight="1">
      <c r="A148" s="216"/>
      <c r="B148" s="271"/>
      <c r="C148" s="271"/>
      <c r="D148" s="271"/>
      <c r="E148" s="271"/>
      <c r="F148" s="271"/>
      <c r="G148" s="271"/>
      <c r="H148" s="271"/>
      <c r="I148" s="271"/>
      <c r="J148" s="271"/>
      <c r="K148" s="271"/>
      <c r="L148" s="236"/>
      <c r="M148" s="236"/>
      <c r="N148" s="236"/>
      <c r="O148" s="236"/>
      <c r="P148" s="236"/>
      <c r="Q148" s="236"/>
      <c r="R148" s="236"/>
      <c r="S148" s="236"/>
      <c r="T148" s="236"/>
      <c r="U148" s="236"/>
      <c r="V148" s="236"/>
      <c r="W148" s="236"/>
      <c r="X148" s="236"/>
      <c r="Y148" s="236"/>
      <c r="Z148" s="236"/>
    </row>
    <row r="149" ht="12.75" customHeight="1">
      <c r="A149" s="216"/>
      <c r="B149" s="271"/>
      <c r="C149" s="271"/>
      <c r="D149" s="271"/>
      <c r="E149" s="271"/>
      <c r="F149" s="271"/>
      <c r="G149" s="271"/>
      <c r="H149" s="271"/>
      <c r="I149" s="271"/>
      <c r="J149" s="271"/>
      <c r="K149" s="271"/>
      <c r="L149" s="236"/>
      <c r="M149" s="236"/>
      <c r="N149" s="236"/>
      <c r="O149" s="236"/>
      <c r="P149" s="236"/>
      <c r="Q149" s="236"/>
      <c r="R149" s="236"/>
      <c r="S149" s="236"/>
      <c r="T149" s="236"/>
      <c r="U149" s="236"/>
      <c r="V149" s="236"/>
      <c r="W149" s="236"/>
      <c r="X149" s="236"/>
      <c r="Y149" s="236"/>
      <c r="Z149" s="236"/>
    </row>
    <row r="150" ht="12.75" customHeight="1">
      <c r="A150" s="216"/>
      <c r="B150" s="271"/>
      <c r="C150" s="271"/>
      <c r="D150" s="271"/>
      <c r="E150" s="271"/>
      <c r="F150" s="271"/>
      <c r="G150" s="271"/>
      <c r="H150" s="271"/>
      <c r="I150" s="271"/>
      <c r="J150" s="271"/>
      <c r="K150" s="271"/>
      <c r="L150" s="236"/>
      <c r="M150" s="236"/>
      <c r="N150" s="236"/>
      <c r="O150" s="236"/>
      <c r="P150" s="236"/>
      <c r="Q150" s="236"/>
      <c r="R150" s="236"/>
      <c r="S150" s="236"/>
      <c r="T150" s="236"/>
      <c r="U150" s="236"/>
      <c r="V150" s="236"/>
      <c r="W150" s="236"/>
      <c r="X150" s="236"/>
      <c r="Y150" s="236"/>
      <c r="Z150" s="236"/>
    </row>
    <row r="151" ht="12.75" customHeight="1">
      <c r="A151" s="216"/>
      <c r="B151" s="271"/>
      <c r="C151" s="271"/>
      <c r="D151" s="271"/>
      <c r="E151" s="271"/>
      <c r="F151" s="271"/>
      <c r="G151" s="271"/>
      <c r="H151" s="271"/>
      <c r="I151" s="271"/>
      <c r="J151" s="271"/>
      <c r="K151" s="271"/>
      <c r="L151" s="236"/>
      <c r="M151" s="236"/>
      <c r="N151" s="236"/>
      <c r="O151" s="236"/>
      <c r="P151" s="236"/>
      <c r="Q151" s="236"/>
      <c r="R151" s="236"/>
      <c r="S151" s="236"/>
      <c r="T151" s="236"/>
      <c r="U151" s="236"/>
      <c r="V151" s="236"/>
      <c r="W151" s="236"/>
      <c r="X151" s="236"/>
      <c r="Y151" s="236"/>
      <c r="Z151" s="236"/>
    </row>
    <row r="152" ht="12.75" customHeight="1">
      <c r="A152" s="216"/>
      <c r="B152" s="271"/>
      <c r="C152" s="271"/>
      <c r="D152" s="271"/>
      <c r="E152" s="271"/>
      <c r="F152" s="271"/>
      <c r="G152" s="271"/>
      <c r="H152" s="271"/>
      <c r="I152" s="271"/>
      <c r="J152" s="271"/>
      <c r="K152" s="271"/>
      <c r="L152" s="236"/>
      <c r="M152" s="236"/>
      <c r="N152" s="236"/>
      <c r="O152" s="236"/>
      <c r="P152" s="236"/>
      <c r="Q152" s="236"/>
      <c r="R152" s="236"/>
      <c r="S152" s="236"/>
      <c r="T152" s="236"/>
      <c r="U152" s="236"/>
      <c r="V152" s="236"/>
      <c r="W152" s="236"/>
      <c r="X152" s="236"/>
      <c r="Y152" s="236"/>
      <c r="Z152" s="236"/>
    </row>
    <row r="153" ht="12.75" customHeight="1">
      <c r="A153" s="216"/>
      <c r="B153" s="271"/>
      <c r="C153" s="271"/>
      <c r="D153" s="271"/>
      <c r="E153" s="271"/>
      <c r="F153" s="271"/>
      <c r="G153" s="271"/>
      <c r="H153" s="271"/>
      <c r="I153" s="271"/>
      <c r="J153" s="271"/>
      <c r="K153" s="271"/>
      <c r="L153" s="236"/>
      <c r="M153" s="236"/>
      <c r="N153" s="236"/>
      <c r="O153" s="236"/>
      <c r="P153" s="236"/>
      <c r="Q153" s="236"/>
      <c r="R153" s="236"/>
      <c r="S153" s="236"/>
      <c r="T153" s="236"/>
      <c r="U153" s="236"/>
      <c r="V153" s="236"/>
      <c r="W153" s="236"/>
      <c r="X153" s="236"/>
      <c r="Y153" s="236"/>
      <c r="Z153" s="236"/>
    </row>
    <row r="154" ht="12.75" customHeight="1">
      <c r="A154" s="216"/>
      <c r="B154" s="271"/>
      <c r="C154" s="271"/>
      <c r="D154" s="271"/>
      <c r="E154" s="271"/>
      <c r="F154" s="271"/>
      <c r="G154" s="271"/>
      <c r="H154" s="271"/>
      <c r="I154" s="271"/>
      <c r="J154" s="271"/>
      <c r="K154" s="271"/>
      <c r="L154" s="236"/>
      <c r="M154" s="236"/>
      <c r="N154" s="236"/>
      <c r="O154" s="236"/>
      <c r="P154" s="236"/>
      <c r="Q154" s="236"/>
      <c r="R154" s="236"/>
      <c r="S154" s="236"/>
      <c r="T154" s="236"/>
      <c r="U154" s="236"/>
      <c r="V154" s="236"/>
      <c r="W154" s="236"/>
      <c r="X154" s="236"/>
      <c r="Y154" s="236"/>
      <c r="Z154" s="236"/>
    </row>
    <row r="155" ht="12.75" customHeight="1">
      <c r="A155" s="216"/>
      <c r="B155" s="271"/>
      <c r="C155" s="271"/>
      <c r="D155" s="271"/>
      <c r="E155" s="271"/>
      <c r="F155" s="271"/>
      <c r="G155" s="271"/>
      <c r="H155" s="271"/>
      <c r="I155" s="271"/>
      <c r="J155" s="271"/>
      <c r="K155" s="271"/>
      <c r="L155" s="236"/>
      <c r="M155" s="236"/>
      <c r="N155" s="236"/>
      <c r="O155" s="236"/>
      <c r="P155" s="236"/>
      <c r="Q155" s="236"/>
      <c r="R155" s="236"/>
      <c r="S155" s="236"/>
      <c r="T155" s="236"/>
      <c r="U155" s="236"/>
      <c r="V155" s="236"/>
      <c r="W155" s="236"/>
      <c r="X155" s="236"/>
      <c r="Y155" s="236"/>
      <c r="Z155" s="236"/>
    </row>
    <row r="156" ht="12.75" customHeight="1">
      <c r="A156" s="216"/>
      <c r="B156" s="271"/>
      <c r="C156" s="271"/>
      <c r="D156" s="271"/>
      <c r="E156" s="271"/>
      <c r="F156" s="271"/>
      <c r="G156" s="271"/>
      <c r="H156" s="271"/>
      <c r="I156" s="271"/>
      <c r="J156" s="271"/>
      <c r="K156" s="271"/>
      <c r="L156" s="236"/>
      <c r="M156" s="236"/>
      <c r="N156" s="236"/>
      <c r="O156" s="236"/>
      <c r="P156" s="236"/>
      <c r="Q156" s="236"/>
      <c r="R156" s="236"/>
      <c r="S156" s="236"/>
      <c r="T156" s="236"/>
      <c r="U156" s="236"/>
      <c r="V156" s="236"/>
      <c r="W156" s="236"/>
      <c r="X156" s="236"/>
      <c r="Y156" s="236"/>
      <c r="Z156" s="236"/>
    </row>
    <row r="157" ht="12.75" customHeight="1">
      <c r="A157" s="216"/>
      <c r="B157" s="271"/>
      <c r="C157" s="271"/>
      <c r="D157" s="271"/>
      <c r="E157" s="271"/>
      <c r="F157" s="271"/>
      <c r="G157" s="271"/>
      <c r="H157" s="271"/>
      <c r="I157" s="271"/>
      <c r="J157" s="271"/>
      <c r="K157" s="271"/>
      <c r="L157" s="236"/>
      <c r="M157" s="236"/>
      <c r="N157" s="236"/>
      <c r="O157" s="236"/>
      <c r="P157" s="236"/>
      <c r="Q157" s="236"/>
      <c r="R157" s="236"/>
      <c r="S157" s="236"/>
      <c r="T157" s="236"/>
      <c r="U157" s="236"/>
      <c r="V157" s="236"/>
      <c r="W157" s="236"/>
      <c r="X157" s="236"/>
      <c r="Y157" s="236"/>
      <c r="Z157" s="236"/>
    </row>
    <row r="158" ht="12.75" customHeight="1">
      <c r="A158" s="216"/>
      <c r="B158" s="271"/>
      <c r="C158" s="271"/>
      <c r="D158" s="271"/>
      <c r="E158" s="271"/>
      <c r="F158" s="271"/>
      <c r="G158" s="271"/>
      <c r="H158" s="271"/>
      <c r="I158" s="271"/>
      <c r="J158" s="271"/>
      <c r="K158" s="271"/>
      <c r="L158" s="236"/>
      <c r="M158" s="236"/>
      <c r="N158" s="236"/>
      <c r="O158" s="236"/>
      <c r="P158" s="236"/>
      <c r="Q158" s="236"/>
      <c r="R158" s="236"/>
      <c r="S158" s="236"/>
      <c r="T158" s="236"/>
      <c r="U158" s="236"/>
      <c r="V158" s="236"/>
      <c r="W158" s="236"/>
      <c r="X158" s="236"/>
      <c r="Y158" s="236"/>
      <c r="Z158" s="236"/>
    </row>
    <row r="159" ht="12.75" customHeight="1">
      <c r="A159" s="216"/>
      <c r="B159" s="271"/>
      <c r="C159" s="271"/>
      <c r="D159" s="271"/>
      <c r="E159" s="271"/>
      <c r="F159" s="271"/>
      <c r="G159" s="271"/>
      <c r="H159" s="271"/>
      <c r="I159" s="271"/>
      <c r="J159" s="271"/>
      <c r="K159" s="271"/>
      <c r="L159" s="236"/>
      <c r="M159" s="236"/>
      <c r="N159" s="236"/>
      <c r="O159" s="236"/>
      <c r="P159" s="236"/>
      <c r="Q159" s="236"/>
      <c r="R159" s="236"/>
      <c r="S159" s="236"/>
      <c r="T159" s="236"/>
      <c r="U159" s="236"/>
      <c r="V159" s="236"/>
      <c r="W159" s="236"/>
      <c r="X159" s="236"/>
      <c r="Y159" s="236"/>
      <c r="Z159" s="236"/>
    </row>
    <row r="160" ht="12.75" customHeight="1">
      <c r="A160" s="216"/>
      <c r="B160" s="271"/>
      <c r="C160" s="271"/>
      <c r="D160" s="271"/>
      <c r="E160" s="271"/>
      <c r="F160" s="271"/>
      <c r="G160" s="271"/>
      <c r="H160" s="271"/>
      <c r="I160" s="271"/>
      <c r="J160" s="271"/>
      <c r="K160" s="271"/>
      <c r="L160" s="236"/>
      <c r="M160" s="236"/>
      <c r="N160" s="236"/>
      <c r="O160" s="236"/>
      <c r="P160" s="236"/>
      <c r="Q160" s="236"/>
      <c r="R160" s="236"/>
      <c r="S160" s="236"/>
      <c r="T160" s="236"/>
      <c r="U160" s="236"/>
      <c r="V160" s="236"/>
      <c r="W160" s="236"/>
      <c r="X160" s="236"/>
      <c r="Y160" s="236"/>
      <c r="Z160" s="236"/>
    </row>
    <row r="161" ht="12.75" customHeight="1">
      <c r="A161" s="216"/>
      <c r="B161" s="271"/>
      <c r="C161" s="271"/>
      <c r="D161" s="271"/>
      <c r="E161" s="271"/>
      <c r="F161" s="271"/>
      <c r="G161" s="271"/>
      <c r="H161" s="271"/>
      <c r="I161" s="271"/>
      <c r="J161" s="271"/>
      <c r="K161" s="271"/>
      <c r="L161" s="236"/>
      <c r="M161" s="236"/>
      <c r="N161" s="236"/>
      <c r="O161" s="236"/>
      <c r="P161" s="236"/>
      <c r="Q161" s="236"/>
      <c r="R161" s="236"/>
      <c r="S161" s="236"/>
      <c r="T161" s="236"/>
      <c r="U161" s="236"/>
      <c r="V161" s="236"/>
      <c r="W161" s="236"/>
      <c r="X161" s="236"/>
      <c r="Y161" s="236"/>
      <c r="Z161" s="236"/>
    </row>
    <row r="162" ht="12.75" customHeight="1">
      <c r="A162" s="216"/>
      <c r="B162" s="271"/>
      <c r="C162" s="271"/>
      <c r="D162" s="271"/>
      <c r="E162" s="271"/>
      <c r="F162" s="271"/>
      <c r="G162" s="271"/>
      <c r="H162" s="271"/>
      <c r="I162" s="271"/>
      <c r="J162" s="271"/>
      <c r="K162" s="271"/>
      <c r="L162" s="236"/>
      <c r="M162" s="236"/>
      <c r="N162" s="236"/>
      <c r="O162" s="236"/>
      <c r="P162" s="236"/>
      <c r="Q162" s="236"/>
      <c r="R162" s="236"/>
      <c r="S162" s="236"/>
      <c r="T162" s="236"/>
      <c r="U162" s="236"/>
      <c r="V162" s="236"/>
      <c r="W162" s="236"/>
      <c r="X162" s="236"/>
      <c r="Y162" s="236"/>
      <c r="Z162" s="236"/>
    </row>
    <row r="163" ht="12.75" customHeight="1">
      <c r="A163" s="216"/>
      <c r="B163" s="271"/>
      <c r="C163" s="271"/>
      <c r="D163" s="271"/>
      <c r="E163" s="271"/>
      <c r="F163" s="271"/>
      <c r="G163" s="271"/>
      <c r="H163" s="271"/>
      <c r="I163" s="271"/>
      <c r="J163" s="271"/>
      <c r="K163" s="271"/>
      <c r="L163" s="236"/>
      <c r="M163" s="236"/>
      <c r="N163" s="236"/>
      <c r="O163" s="236"/>
      <c r="P163" s="236"/>
      <c r="Q163" s="236"/>
      <c r="R163" s="236"/>
      <c r="S163" s="236"/>
      <c r="T163" s="236"/>
      <c r="U163" s="236"/>
      <c r="V163" s="236"/>
      <c r="W163" s="236"/>
      <c r="X163" s="236"/>
      <c r="Y163" s="236"/>
      <c r="Z163" s="236"/>
    </row>
    <row r="164" ht="12.75" customHeight="1">
      <c r="A164" s="216"/>
      <c r="B164" s="271"/>
      <c r="C164" s="271"/>
      <c r="D164" s="271"/>
      <c r="E164" s="271"/>
      <c r="F164" s="271"/>
      <c r="G164" s="271"/>
      <c r="H164" s="271"/>
      <c r="I164" s="271"/>
      <c r="J164" s="271"/>
      <c r="K164" s="271"/>
      <c r="L164" s="236"/>
      <c r="M164" s="236"/>
      <c r="N164" s="236"/>
      <c r="O164" s="236"/>
      <c r="P164" s="236"/>
      <c r="Q164" s="236"/>
      <c r="R164" s="236"/>
      <c r="S164" s="236"/>
      <c r="T164" s="236"/>
      <c r="U164" s="236"/>
      <c r="V164" s="236"/>
      <c r="W164" s="236"/>
      <c r="X164" s="236"/>
      <c r="Y164" s="236"/>
      <c r="Z164" s="236"/>
    </row>
    <row r="165" ht="12.75" customHeight="1">
      <c r="A165" s="216"/>
      <c r="B165" s="271"/>
      <c r="C165" s="271"/>
      <c r="D165" s="271"/>
      <c r="E165" s="271"/>
      <c r="F165" s="271"/>
      <c r="G165" s="271"/>
      <c r="H165" s="271"/>
      <c r="I165" s="271"/>
      <c r="J165" s="271"/>
      <c r="K165" s="271"/>
      <c r="L165" s="236"/>
      <c r="M165" s="236"/>
      <c r="N165" s="236"/>
      <c r="O165" s="236"/>
      <c r="P165" s="236"/>
      <c r="Q165" s="236"/>
      <c r="R165" s="236"/>
      <c r="S165" s="236"/>
      <c r="T165" s="236"/>
      <c r="U165" s="236"/>
      <c r="V165" s="236"/>
      <c r="W165" s="236"/>
      <c r="X165" s="236"/>
      <c r="Y165" s="236"/>
      <c r="Z165" s="236"/>
    </row>
    <row r="166" ht="12.75" customHeight="1">
      <c r="A166" s="216"/>
      <c r="B166" s="271"/>
      <c r="C166" s="271"/>
      <c r="D166" s="271"/>
      <c r="E166" s="271"/>
      <c r="F166" s="271"/>
      <c r="G166" s="271"/>
      <c r="H166" s="271"/>
      <c r="I166" s="271"/>
      <c r="J166" s="271"/>
      <c r="K166" s="271"/>
      <c r="L166" s="236"/>
      <c r="M166" s="236"/>
      <c r="N166" s="236"/>
      <c r="O166" s="236"/>
      <c r="P166" s="236"/>
      <c r="Q166" s="236"/>
      <c r="R166" s="236"/>
      <c r="S166" s="236"/>
      <c r="T166" s="236"/>
      <c r="U166" s="236"/>
      <c r="V166" s="236"/>
      <c r="W166" s="236"/>
      <c r="X166" s="236"/>
      <c r="Y166" s="236"/>
      <c r="Z166" s="236"/>
    </row>
    <row r="167" ht="12.75" customHeight="1">
      <c r="A167" s="216"/>
      <c r="B167" s="271"/>
      <c r="C167" s="271"/>
      <c r="D167" s="271"/>
      <c r="E167" s="271"/>
      <c r="F167" s="271"/>
      <c r="G167" s="271"/>
      <c r="H167" s="271"/>
      <c r="I167" s="271"/>
      <c r="J167" s="271"/>
      <c r="K167" s="271"/>
      <c r="L167" s="236"/>
      <c r="M167" s="236"/>
      <c r="N167" s="236"/>
      <c r="O167" s="236"/>
      <c r="P167" s="236"/>
      <c r="Q167" s="236"/>
      <c r="R167" s="236"/>
      <c r="S167" s="236"/>
      <c r="T167" s="236"/>
      <c r="U167" s="236"/>
      <c r="V167" s="236"/>
      <c r="W167" s="236"/>
      <c r="X167" s="236"/>
      <c r="Y167" s="236"/>
      <c r="Z167" s="236"/>
    </row>
    <row r="168" ht="12.75" customHeight="1">
      <c r="A168" s="216"/>
      <c r="B168" s="271"/>
      <c r="C168" s="271"/>
      <c r="D168" s="271"/>
      <c r="E168" s="271"/>
      <c r="F168" s="271"/>
      <c r="G168" s="271"/>
      <c r="H168" s="271"/>
      <c r="I168" s="271"/>
      <c r="J168" s="271"/>
      <c r="K168" s="271"/>
      <c r="L168" s="236"/>
      <c r="M168" s="236"/>
      <c r="N168" s="236"/>
      <c r="O168" s="236"/>
      <c r="P168" s="236"/>
      <c r="Q168" s="236"/>
      <c r="R168" s="236"/>
      <c r="S168" s="236"/>
      <c r="T168" s="236"/>
      <c r="U168" s="236"/>
      <c r="V168" s="236"/>
      <c r="W168" s="236"/>
      <c r="X168" s="236"/>
      <c r="Y168" s="236"/>
      <c r="Z168" s="236"/>
    </row>
    <row r="169" ht="12.75" customHeight="1">
      <c r="A169" s="216"/>
      <c r="B169" s="271"/>
      <c r="C169" s="271"/>
      <c r="D169" s="271"/>
      <c r="E169" s="271"/>
      <c r="F169" s="271"/>
      <c r="G169" s="271"/>
      <c r="H169" s="271"/>
      <c r="I169" s="271"/>
      <c r="J169" s="271"/>
      <c r="K169" s="271"/>
      <c r="L169" s="236"/>
      <c r="M169" s="236"/>
      <c r="N169" s="236"/>
      <c r="O169" s="236"/>
      <c r="P169" s="236"/>
      <c r="Q169" s="236"/>
      <c r="R169" s="236"/>
      <c r="S169" s="236"/>
      <c r="T169" s="236"/>
      <c r="U169" s="236"/>
      <c r="V169" s="236"/>
      <c r="W169" s="236"/>
      <c r="X169" s="236"/>
      <c r="Y169" s="236"/>
      <c r="Z169" s="236"/>
    </row>
    <row r="170" ht="12.75" customHeight="1">
      <c r="A170" s="216"/>
      <c r="B170" s="271"/>
      <c r="C170" s="271"/>
      <c r="D170" s="271"/>
      <c r="E170" s="271"/>
      <c r="F170" s="271"/>
      <c r="G170" s="271"/>
      <c r="H170" s="271"/>
      <c r="I170" s="271"/>
      <c r="J170" s="271"/>
      <c r="K170" s="271"/>
      <c r="L170" s="236"/>
      <c r="M170" s="236"/>
      <c r="N170" s="236"/>
      <c r="O170" s="236"/>
      <c r="P170" s="236"/>
      <c r="Q170" s="236"/>
      <c r="R170" s="236"/>
      <c r="S170" s="236"/>
      <c r="T170" s="236"/>
      <c r="U170" s="236"/>
      <c r="V170" s="236"/>
      <c r="W170" s="236"/>
      <c r="X170" s="236"/>
      <c r="Y170" s="236"/>
      <c r="Z170" s="236"/>
    </row>
    <row r="171" ht="12.75" customHeight="1">
      <c r="A171" s="216"/>
      <c r="B171" s="271"/>
      <c r="C171" s="271"/>
      <c r="D171" s="271"/>
      <c r="E171" s="271"/>
      <c r="F171" s="271"/>
      <c r="G171" s="271"/>
      <c r="H171" s="271"/>
      <c r="I171" s="271"/>
      <c r="J171" s="271"/>
      <c r="K171" s="271"/>
      <c r="L171" s="236"/>
      <c r="M171" s="236"/>
      <c r="N171" s="236"/>
      <c r="O171" s="236"/>
      <c r="P171" s="236"/>
      <c r="Q171" s="236"/>
      <c r="R171" s="236"/>
      <c r="S171" s="236"/>
      <c r="T171" s="236"/>
      <c r="U171" s="236"/>
      <c r="V171" s="236"/>
      <c r="W171" s="236"/>
      <c r="X171" s="236"/>
      <c r="Y171" s="236"/>
      <c r="Z171" s="236"/>
    </row>
    <row r="172" ht="12.75" customHeight="1">
      <c r="A172" s="216"/>
      <c r="B172" s="271"/>
      <c r="C172" s="271"/>
      <c r="D172" s="271"/>
      <c r="E172" s="271"/>
      <c r="F172" s="271"/>
      <c r="G172" s="271"/>
      <c r="H172" s="271"/>
      <c r="I172" s="271"/>
      <c r="J172" s="271"/>
      <c r="K172" s="271"/>
      <c r="L172" s="236"/>
      <c r="M172" s="236"/>
      <c r="N172" s="236"/>
      <c r="O172" s="236"/>
      <c r="P172" s="236"/>
      <c r="Q172" s="236"/>
      <c r="R172" s="236"/>
      <c r="S172" s="236"/>
      <c r="T172" s="236"/>
      <c r="U172" s="236"/>
      <c r="V172" s="236"/>
      <c r="W172" s="236"/>
      <c r="X172" s="236"/>
      <c r="Y172" s="236"/>
      <c r="Z172" s="236"/>
    </row>
    <row r="173" ht="12.75" customHeight="1">
      <c r="A173" s="216"/>
      <c r="B173" s="271"/>
      <c r="C173" s="271"/>
      <c r="D173" s="271"/>
      <c r="E173" s="271"/>
      <c r="F173" s="271"/>
      <c r="G173" s="271"/>
      <c r="H173" s="271"/>
      <c r="I173" s="271"/>
      <c r="J173" s="271"/>
      <c r="K173" s="271"/>
      <c r="L173" s="236"/>
      <c r="M173" s="236"/>
      <c r="N173" s="236"/>
      <c r="O173" s="236"/>
      <c r="P173" s="236"/>
      <c r="Q173" s="236"/>
      <c r="R173" s="236"/>
      <c r="S173" s="236"/>
      <c r="T173" s="236"/>
      <c r="U173" s="236"/>
      <c r="V173" s="236"/>
      <c r="W173" s="236"/>
      <c r="X173" s="236"/>
      <c r="Y173" s="236"/>
      <c r="Z173" s="236"/>
    </row>
    <row r="174" ht="12.75" customHeight="1">
      <c r="A174" s="216"/>
      <c r="B174" s="271"/>
      <c r="C174" s="271"/>
      <c r="D174" s="271"/>
      <c r="E174" s="271"/>
      <c r="F174" s="271"/>
      <c r="G174" s="271"/>
      <c r="H174" s="271"/>
      <c r="I174" s="271"/>
      <c r="J174" s="271"/>
      <c r="K174" s="271"/>
      <c r="L174" s="236"/>
      <c r="M174" s="236"/>
      <c r="N174" s="236"/>
      <c r="O174" s="236"/>
      <c r="P174" s="236"/>
      <c r="Q174" s="236"/>
      <c r="R174" s="236"/>
      <c r="S174" s="236"/>
      <c r="T174" s="236"/>
      <c r="U174" s="236"/>
      <c r="V174" s="236"/>
      <c r="W174" s="236"/>
      <c r="X174" s="236"/>
      <c r="Y174" s="236"/>
      <c r="Z174" s="236"/>
    </row>
    <row r="175" ht="12.75" customHeight="1">
      <c r="A175" s="216"/>
      <c r="B175" s="271"/>
      <c r="C175" s="271"/>
      <c r="D175" s="271"/>
      <c r="E175" s="271"/>
      <c r="F175" s="271"/>
      <c r="G175" s="271"/>
      <c r="H175" s="271"/>
      <c r="I175" s="271"/>
      <c r="J175" s="271"/>
      <c r="K175" s="271"/>
      <c r="L175" s="236"/>
      <c r="M175" s="236"/>
      <c r="N175" s="236"/>
      <c r="O175" s="236"/>
      <c r="P175" s="236"/>
      <c r="Q175" s="236"/>
      <c r="R175" s="236"/>
      <c r="S175" s="236"/>
      <c r="T175" s="236"/>
      <c r="U175" s="236"/>
      <c r="V175" s="236"/>
      <c r="W175" s="236"/>
      <c r="X175" s="236"/>
      <c r="Y175" s="236"/>
      <c r="Z175" s="236"/>
    </row>
    <row r="176" ht="12.75" customHeight="1">
      <c r="A176" s="216"/>
      <c r="B176" s="271"/>
      <c r="C176" s="271"/>
      <c r="D176" s="271"/>
      <c r="E176" s="271"/>
      <c r="F176" s="271"/>
      <c r="G176" s="271"/>
      <c r="H176" s="271"/>
      <c r="I176" s="271"/>
      <c r="J176" s="271"/>
      <c r="K176" s="271"/>
      <c r="L176" s="236"/>
      <c r="M176" s="236"/>
      <c r="N176" s="236"/>
      <c r="O176" s="236"/>
      <c r="P176" s="236"/>
      <c r="Q176" s="236"/>
      <c r="R176" s="236"/>
      <c r="S176" s="236"/>
      <c r="T176" s="236"/>
      <c r="U176" s="236"/>
      <c r="V176" s="236"/>
      <c r="W176" s="236"/>
      <c r="X176" s="236"/>
      <c r="Y176" s="236"/>
      <c r="Z176" s="236"/>
    </row>
    <row r="177" ht="12.75" customHeight="1">
      <c r="A177" s="271"/>
      <c r="B177" s="271"/>
      <c r="C177" s="271"/>
      <c r="D177" s="271"/>
      <c r="E177" s="271"/>
      <c r="F177" s="271"/>
      <c r="G177" s="271"/>
      <c r="H177" s="271"/>
      <c r="I177" s="271"/>
      <c r="J177" s="271"/>
      <c r="K177" s="271"/>
      <c r="L177" s="236"/>
      <c r="M177" s="236"/>
      <c r="N177" s="236"/>
      <c r="O177" s="236"/>
      <c r="P177" s="236"/>
      <c r="Q177" s="236"/>
      <c r="R177" s="236"/>
      <c r="S177" s="236"/>
      <c r="T177" s="236"/>
      <c r="U177" s="236"/>
      <c r="V177" s="236"/>
      <c r="W177" s="236"/>
      <c r="X177" s="236"/>
      <c r="Y177" s="236"/>
      <c r="Z177" s="236"/>
    </row>
    <row r="178" ht="12.75" customHeight="1">
      <c r="A178" s="271"/>
      <c r="B178" s="271"/>
      <c r="C178" s="271"/>
      <c r="D178" s="271"/>
      <c r="E178" s="271"/>
      <c r="F178" s="271"/>
      <c r="G178" s="271"/>
      <c r="H178" s="271"/>
      <c r="I178" s="271"/>
      <c r="J178" s="271"/>
      <c r="K178" s="271"/>
      <c r="L178" s="236"/>
      <c r="M178" s="236"/>
      <c r="N178" s="236"/>
      <c r="O178" s="236"/>
      <c r="P178" s="236"/>
      <c r="Q178" s="236"/>
      <c r="R178" s="236"/>
      <c r="S178" s="236"/>
      <c r="T178" s="236"/>
      <c r="U178" s="236"/>
      <c r="V178" s="236"/>
      <c r="W178" s="236"/>
      <c r="X178" s="236"/>
      <c r="Y178" s="236"/>
      <c r="Z178" s="236"/>
    </row>
    <row r="179" ht="12.75" customHeight="1">
      <c r="A179" s="271"/>
      <c r="B179" s="271"/>
      <c r="C179" s="271"/>
      <c r="D179" s="271"/>
      <c r="E179" s="271"/>
      <c r="F179" s="271"/>
      <c r="G179" s="271"/>
      <c r="H179" s="271"/>
      <c r="I179" s="271"/>
      <c r="J179" s="271"/>
      <c r="K179" s="271"/>
      <c r="L179" s="236"/>
      <c r="M179" s="236"/>
      <c r="N179" s="236"/>
      <c r="O179" s="236"/>
      <c r="P179" s="236"/>
      <c r="Q179" s="236"/>
      <c r="R179" s="236"/>
      <c r="S179" s="236"/>
      <c r="T179" s="236"/>
      <c r="U179" s="236"/>
      <c r="V179" s="236"/>
      <c r="W179" s="236"/>
      <c r="X179" s="236"/>
      <c r="Y179" s="236"/>
      <c r="Z179" s="236"/>
    </row>
    <row r="180" ht="12.75" customHeight="1">
      <c r="A180" s="271"/>
      <c r="B180" s="271"/>
      <c r="C180" s="271"/>
      <c r="D180" s="271"/>
      <c r="E180" s="271"/>
      <c r="F180" s="271"/>
      <c r="G180" s="271"/>
      <c r="H180" s="271"/>
      <c r="I180" s="271"/>
      <c r="J180" s="271"/>
      <c r="K180" s="271"/>
      <c r="L180" s="236"/>
      <c r="M180" s="236"/>
      <c r="N180" s="236"/>
      <c r="O180" s="236"/>
      <c r="P180" s="236"/>
      <c r="Q180" s="236"/>
      <c r="R180" s="236"/>
      <c r="S180" s="236"/>
      <c r="T180" s="236"/>
      <c r="U180" s="236"/>
      <c r="V180" s="236"/>
      <c r="W180" s="236"/>
      <c r="X180" s="236"/>
      <c r="Y180" s="236"/>
      <c r="Z180" s="236"/>
    </row>
    <row r="181" ht="12.75" customHeight="1">
      <c r="A181" s="271"/>
      <c r="B181" s="271"/>
      <c r="C181" s="271"/>
      <c r="D181" s="271"/>
      <c r="E181" s="271"/>
      <c r="F181" s="271"/>
      <c r="G181" s="271"/>
      <c r="H181" s="271"/>
      <c r="I181" s="271"/>
      <c r="J181" s="271"/>
      <c r="K181" s="271"/>
      <c r="L181" s="236"/>
      <c r="M181" s="236"/>
      <c r="N181" s="236"/>
      <c r="O181" s="236"/>
      <c r="P181" s="236"/>
      <c r="Q181" s="236"/>
      <c r="R181" s="236"/>
      <c r="S181" s="236"/>
      <c r="T181" s="236"/>
      <c r="U181" s="236"/>
      <c r="V181" s="236"/>
      <c r="W181" s="236"/>
      <c r="X181" s="236"/>
      <c r="Y181" s="236"/>
      <c r="Z181" s="236"/>
    </row>
    <row r="182" ht="12.75" customHeight="1">
      <c r="A182" s="271"/>
      <c r="B182" s="271"/>
      <c r="C182" s="271"/>
      <c r="D182" s="271"/>
      <c r="E182" s="271"/>
      <c r="F182" s="271"/>
      <c r="G182" s="271"/>
      <c r="H182" s="271"/>
      <c r="I182" s="271"/>
      <c r="J182" s="271"/>
      <c r="K182" s="271"/>
      <c r="L182" s="236"/>
      <c r="M182" s="236"/>
      <c r="N182" s="236"/>
      <c r="O182" s="236"/>
      <c r="P182" s="236"/>
      <c r="Q182" s="236"/>
      <c r="R182" s="236"/>
      <c r="S182" s="236"/>
      <c r="T182" s="236"/>
      <c r="U182" s="236"/>
      <c r="V182" s="236"/>
      <c r="W182" s="236"/>
      <c r="X182" s="236"/>
      <c r="Y182" s="236"/>
      <c r="Z182" s="236"/>
    </row>
    <row r="183" ht="12.75" customHeight="1">
      <c r="A183" s="271"/>
      <c r="B183" s="271"/>
      <c r="C183" s="271"/>
      <c r="D183" s="271"/>
      <c r="E183" s="271"/>
      <c r="F183" s="271"/>
      <c r="G183" s="271"/>
      <c r="H183" s="271"/>
      <c r="I183" s="271"/>
      <c r="J183" s="271"/>
      <c r="K183" s="271"/>
      <c r="L183" s="236"/>
      <c r="M183" s="236"/>
      <c r="N183" s="236"/>
      <c r="O183" s="236"/>
      <c r="P183" s="236"/>
      <c r="Q183" s="236"/>
      <c r="R183" s="236"/>
      <c r="S183" s="236"/>
      <c r="T183" s="236"/>
      <c r="U183" s="236"/>
      <c r="V183" s="236"/>
      <c r="W183" s="236"/>
      <c r="X183" s="236"/>
      <c r="Y183" s="236"/>
      <c r="Z183" s="236"/>
    </row>
    <row r="184" ht="12.75" customHeight="1">
      <c r="A184" s="271"/>
      <c r="B184" s="271"/>
      <c r="C184" s="271"/>
      <c r="D184" s="271"/>
      <c r="E184" s="271"/>
      <c r="F184" s="271"/>
      <c r="G184" s="271"/>
      <c r="H184" s="271"/>
      <c r="I184" s="271"/>
      <c r="J184" s="271"/>
      <c r="K184" s="271"/>
      <c r="L184" s="236"/>
      <c r="M184" s="236"/>
      <c r="N184" s="236"/>
      <c r="O184" s="236"/>
      <c r="P184" s="236"/>
      <c r="Q184" s="236"/>
      <c r="R184" s="236"/>
      <c r="S184" s="236"/>
      <c r="T184" s="236"/>
      <c r="U184" s="236"/>
      <c r="V184" s="236"/>
      <c r="W184" s="236"/>
      <c r="X184" s="236"/>
      <c r="Y184" s="236"/>
      <c r="Z184" s="236"/>
    </row>
    <row r="185" ht="12.75" customHeight="1">
      <c r="A185" s="271"/>
      <c r="B185" s="271"/>
      <c r="C185" s="271"/>
      <c r="D185" s="271"/>
      <c r="E185" s="271"/>
      <c r="F185" s="271"/>
      <c r="G185" s="271"/>
      <c r="H185" s="271"/>
      <c r="I185" s="271"/>
      <c r="J185" s="271"/>
      <c r="K185" s="271"/>
      <c r="L185" s="236"/>
      <c r="M185" s="236"/>
      <c r="N185" s="236"/>
      <c r="O185" s="236"/>
      <c r="P185" s="236"/>
      <c r="Q185" s="236"/>
      <c r="R185" s="236"/>
      <c r="S185" s="236"/>
      <c r="T185" s="236"/>
      <c r="U185" s="236"/>
      <c r="V185" s="236"/>
      <c r="W185" s="236"/>
      <c r="X185" s="236"/>
      <c r="Y185" s="236"/>
      <c r="Z185" s="236"/>
    </row>
    <row r="186" ht="12.75" customHeight="1">
      <c r="A186" s="271"/>
      <c r="B186" s="271"/>
      <c r="C186" s="271"/>
      <c r="D186" s="271"/>
      <c r="E186" s="271"/>
      <c r="F186" s="271"/>
      <c r="G186" s="271"/>
      <c r="H186" s="271"/>
      <c r="I186" s="271"/>
      <c r="J186" s="271"/>
      <c r="K186" s="271"/>
      <c r="L186" s="236"/>
      <c r="M186" s="236"/>
      <c r="N186" s="236"/>
      <c r="O186" s="236"/>
      <c r="P186" s="236"/>
      <c r="Q186" s="236"/>
      <c r="R186" s="236"/>
      <c r="S186" s="236"/>
      <c r="T186" s="236"/>
      <c r="U186" s="236"/>
      <c r="V186" s="236"/>
      <c r="W186" s="236"/>
      <c r="X186" s="236"/>
      <c r="Y186" s="236"/>
      <c r="Z186" s="236"/>
    </row>
    <row r="187" ht="12.75" customHeight="1">
      <c r="A187" s="271"/>
      <c r="B187" s="271"/>
      <c r="C187" s="271"/>
      <c r="D187" s="271"/>
      <c r="E187" s="271"/>
      <c r="F187" s="271"/>
      <c r="G187" s="271"/>
      <c r="H187" s="271"/>
      <c r="I187" s="271"/>
      <c r="J187" s="271"/>
      <c r="K187" s="271"/>
      <c r="L187" s="236"/>
      <c r="M187" s="236"/>
      <c r="N187" s="236"/>
      <c r="O187" s="236"/>
      <c r="P187" s="236"/>
      <c r="Q187" s="236"/>
      <c r="R187" s="236"/>
      <c r="S187" s="236"/>
      <c r="T187" s="236"/>
      <c r="U187" s="236"/>
      <c r="V187" s="236"/>
      <c r="W187" s="236"/>
      <c r="X187" s="236"/>
      <c r="Y187" s="236"/>
      <c r="Z187" s="236"/>
    </row>
    <row r="188" ht="12.75" customHeight="1">
      <c r="A188" s="271"/>
      <c r="B188" s="271"/>
      <c r="C188" s="271"/>
      <c r="D188" s="271"/>
      <c r="E188" s="271"/>
      <c r="F188" s="271"/>
      <c r="G188" s="271"/>
      <c r="H188" s="271"/>
      <c r="I188" s="271"/>
      <c r="J188" s="271"/>
      <c r="K188" s="271"/>
      <c r="L188" s="236"/>
      <c r="M188" s="236"/>
      <c r="N188" s="236"/>
      <c r="O188" s="236"/>
      <c r="P188" s="236"/>
      <c r="Q188" s="236"/>
      <c r="R188" s="236"/>
      <c r="S188" s="236"/>
      <c r="T188" s="236"/>
      <c r="U188" s="236"/>
      <c r="V188" s="236"/>
      <c r="W188" s="236"/>
      <c r="X188" s="236"/>
      <c r="Y188" s="236"/>
      <c r="Z188" s="236"/>
    </row>
    <row r="189" ht="12.75" customHeight="1">
      <c r="A189" s="271"/>
      <c r="B189" s="271"/>
      <c r="C189" s="271"/>
      <c r="D189" s="271"/>
      <c r="E189" s="271"/>
      <c r="F189" s="271"/>
      <c r="G189" s="271"/>
      <c r="H189" s="271"/>
      <c r="I189" s="271"/>
      <c r="J189" s="271"/>
      <c r="K189" s="271"/>
      <c r="L189" s="236"/>
      <c r="M189" s="236"/>
      <c r="N189" s="236"/>
      <c r="O189" s="236"/>
      <c r="P189" s="236"/>
      <c r="Q189" s="236"/>
      <c r="R189" s="236"/>
      <c r="S189" s="236"/>
      <c r="T189" s="236"/>
      <c r="U189" s="236"/>
      <c r="V189" s="236"/>
      <c r="W189" s="236"/>
      <c r="X189" s="236"/>
      <c r="Y189" s="236"/>
      <c r="Z189" s="236"/>
    </row>
    <row r="190" ht="12.75" customHeight="1">
      <c r="A190" s="271"/>
      <c r="B190" s="271"/>
      <c r="C190" s="271"/>
      <c r="D190" s="271"/>
      <c r="E190" s="271"/>
      <c r="F190" s="271"/>
      <c r="G190" s="271"/>
      <c r="H190" s="271"/>
      <c r="I190" s="271"/>
      <c r="J190" s="271"/>
      <c r="K190" s="271"/>
      <c r="L190" s="236"/>
      <c r="M190" s="236"/>
      <c r="N190" s="236"/>
      <c r="O190" s="236"/>
      <c r="P190" s="236"/>
      <c r="Q190" s="236"/>
      <c r="R190" s="236"/>
      <c r="S190" s="236"/>
      <c r="T190" s="236"/>
      <c r="U190" s="236"/>
      <c r="V190" s="236"/>
      <c r="W190" s="236"/>
      <c r="X190" s="236"/>
      <c r="Y190" s="236"/>
      <c r="Z190" s="236"/>
    </row>
    <row r="191" ht="12.75" customHeight="1">
      <c r="A191" s="271"/>
      <c r="B191" s="271"/>
      <c r="C191" s="271"/>
      <c r="D191" s="271"/>
      <c r="E191" s="271"/>
      <c r="F191" s="271"/>
      <c r="G191" s="271"/>
      <c r="H191" s="271"/>
      <c r="I191" s="271"/>
      <c r="J191" s="271"/>
      <c r="K191" s="271"/>
      <c r="L191" s="236"/>
      <c r="M191" s="236"/>
      <c r="N191" s="236"/>
      <c r="O191" s="236"/>
      <c r="P191" s="236"/>
      <c r="Q191" s="236"/>
      <c r="R191" s="236"/>
      <c r="S191" s="236"/>
      <c r="T191" s="236"/>
      <c r="U191" s="236"/>
      <c r="V191" s="236"/>
      <c r="W191" s="236"/>
      <c r="X191" s="236"/>
      <c r="Y191" s="236"/>
      <c r="Z191" s="236"/>
    </row>
    <row r="192" ht="12.75" customHeight="1">
      <c r="A192" s="271"/>
      <c r="B192" s="271"/>
      <c r="C192" s="271"/>
      <c r="D192" s="271"/>
      <c r="E192" s="271"/>
      <c r="F192" s="271"/>
      <c r="G192" s="271"/>
      <c r="H192" s="271"/>
      <c r="I192" s="271"/>
      <c r="J192" s="271"/>
      <c r="K192" s="271"/>
      <c r="L192" s="236"/>
      <c r="M192" s="236"/>
      <c r="N192" s="236"/>
      <c r="O192" s="236"/>
      <c r="P192" s="236"/>
      <c r="Q192" s="236"/>
      <c r="R192" s="236"/>
      <c r="S192" s="236"/>
      <c r="T192" s="236"/>
      <c r="U192" s="236"/>
      <c r="V192" s="236"/>
      <c r="W192" s="236"/>
      <c r="X192" s="236"/>
      <c r="Y192" s="236"/>
      <c r="Z192" s="236"/>
    </row>
    <row r="193" ht="12.75" customHeight="1">
      <c r="A193" s="271"/>
      <c r="B193" s="271"/>
      <c r="C193" s="271"/>
      <c r="D193" s="271"/>
      <c r="E193" s="271"/>
      <c r="F193" s="271"/>
      <c r="G193" s="271"/>
      <c r="H193" s="271"/>
      <c r="I193" s="271"/>
      <c r="J193" s="271"/>
      <c r="K193" s="271"/>
      <c r="L193" s="236"/>
      <c r="M193" s="236"/>
      <c r="N193" s="236"/>
      <c r="O193" s="236"/>
      <c r="P193" s="236"/>
      <c r="Q193" s="236"/>
      <c r="R193" s="236"/>
      <c r="S193" s="236"/>
      <c r="T193" s="236"/>
      <c r="U193" s="236"/>
      <c r="V193" s="236"/>
      <c r="W193" s="236"/>
      <c r="X193" s="236"/>
      <c r="Y193" s="236"/>
      <c r="Z193" s="236"/>
    </row>
    <row r="194" ht="12.75" customHeight="1">
      <c r="A194" s="271"/>
      <c r="B194" s="271"/>
      <c r="C194" s="271"/>
      <c r="D194" s="271"/>
      <c r="E194" s="271"/>
      <c r="F194" s="271"/>
      <c r="G194" s="271"/>
      <c r="H194" s="271"/>
      <c r="I194" s="271"/>
      <c r="J194" s="271"/>
      <c r="K194" s="271"/>
      <c r="L194" s="236"/>
      <c r="M194" s="236"/>
      <c r="N194" s="236"/>
      <c r="O194" s="236"/>
      <c r="P194" s="236"/>
      <c r="Q194" s="236"/>
      <c r="R194" s="236"/>
      <c r="S194" s="236"/>
      <c r="T194" s="236"/>
      <c r="U194" s="236"/>
      <c r="V194" s="236"/>
      <c r="W194" s="236"/>
      <c r="X194" s="236"/>
      <c r="Y194" s="236"/>
      <c r="Z194" s="236"/>
    </row>
    <row r="195" ht="12.75" customHeight="1">
      <c r="A195" s="271"/>
      <c r="B195" s="271"/>
      <c r="C195" s="271"/>
      <c r="D195" s="271"/>
      <c r="E195" s="271"/>
      <c r="F195" s="271"/>
      <c r="G195" s="271"/>
      <c r="H195" s="271"/>
      <c r="I195" s="271"/>
      <c r="J195" s="271"/>
      <c r="K195" s="271"/>
      <c r="L195" s="236"/>
      <c r="M195" s="236"/>
      <c r="N195" s="236"/>
      <c r="O195" s="236"/>
      <c r="P195" s="236"/>
      <c r="Q195" s="236"/>
      <c r="R195" s="236"/>
      <c r="S195" s="236"/>
      <c r="T195" s="236"/>
      <c r="U195" s="236"/>
      <c r="V195" s="236"/>
      <c r="W195" s="236"/>
      <c r="X195" s="236"/>
      <c r="Y195" s="236"/>
      <c r="Z195" s="236"/>
    </row>
    <row r="196" ht="12.75" customHeight="1">
      <c r="A196" s="271"/>
      <c r="B196" s="271"/>
      <c r="C196" s="271"/>
      <c r="D196" s="271"/>
      <c r="E196" s="271"/>
      <c r="F196" s="271"/>
      <c r="G196" s="271"/>
      <c r="H196" s="271"/>
      <c r="I196" s="271"/>
      <c r="J196" s="271"/>
      <c r="K196" s="271"/>
      <c r="L196" s="236"/>
      <c r="M196" s="236"/>
      <c r="N196" s="236"/>
      <c r="O196" s="236"/>
      <c r="P196" s="236"/>
      <c r="Q196" s="236"/>
      <c r="R196" s="236"/>
      <c r="S196" s="236"/>
      <c r="T196" s="236"/>
      <c r="U196" s="236"/>
      <c r="V196" s="236"/>
      <c r="W196" s="236"/>
      <c r="X196" s="236"/>
      <c r="Y196" s="236"/>
      <c r="Z196" s="236"/>
    </row>
    <row r="197" ht="12.75" customHeight="1">
      <c r="A197" s="271"/>
      <c r="B197" s="271"/>
      <c r="C197" s="271"/>
      <c r="D197" s="271"/>
      <c r="E197" s="271"/>
      <c r="F197" s="271"/>
      <c r="G197" s="271"/>
      <c r="H197" s="271"/>
      <c r="I197" s="271"/>
      <c r="J197" s="271"/>
      <c r="K197" s="271"/>
      <c r="L197" s="236"/>
      <c r="M197" s="236"/>
      <c r="N197" s="236"/>
      <c r="O197" s="236"/>
      <c r="P197" s="236"/>
      <c r="Q197" s="236"/>
      <c r="R197" s="236"/>
      <c r="S197" s="236"/>
      <c r="T197" s="236"/>
      <c r="U197" s="236"/>
      <c r="V197" s="236"/>
      <c r="W197" s="236"/>
      <c r="X197" s="236"/>
      <c r="Y197" s="236"/>
      <c r="Z197" s="236"/>
    </row>
    <row r="198" ht="12.75" customHeight="1">
      <c r="A198" s="271"/>
      <c r="B198" s="271"/>
      <c r="C198" s="271"/>
      <c r="D198" s="271"/>
      <c r="E198" s="271"/>
      <c r="F198" s="271"/>
      <c r="G198" s="271"/>
      <c r="H198" s="271"/>
      <c r="I198" s="271"/>
      <c r="J198" s="271"/>
      <c r="K198" s="271"/>
      <c r="L198" s="236"/>
      <c r="M198" s="236"/>
      <c r="N198" s="236"/>
      <c r="O198" s="236"/>
      <c r="P198" s="236"/>
      <c r="Q198" s="236"/>
      <c r="R198" s="236"/>
      <c r="S198" s="236"/>
      <c r="T198" s="236"/>
      <c r="U198" s="236"/>
      <c r="V198" s="236"/>
      <c r="W198" s="236"/>
      <c r="X198" s="236"/>
      <c r="Y198" s="236"/>
      <c r="Z198" s="236"/>
    </row>
    <row r="199" ht="12.75" customHeight="1">
      <c r="A199" s="271"/>
      <c r="B199" s="271"/>
      <c r="C199" s="271"/>
      <c r="D199" s="271"/>
      <c r="E199" s="271"/>
      <c r="F199" s="271"/>
      <c r="G199" s="271"/>
      <c r="H199" s="271"/>
      <c r="I199" s="271"/>
      <c r="J199" s="271"/>
      <c r="K199" s="271"/>
      <c r="L199" s="236"/>
      <c r="M199" s="236"/>
      <c r="N199" s="236"/>
      <c r="O199" s="236"/>
      <c r="P199" s="236"/>
      <c r="Q199" s="236"/>
      <c r="R199" s="236"/>
      <c r="S199" s="236"/>
      <c r="T199" s="236"/>
      <c r="U199" s="236"/>
      <c r="V199" s="236"/>
      <c r="W199" s="236"/>
      <c r="X199" s="236"/>
      <c r="Y199" s="236"/>
      <c r="Z199" s="236"/>
    </row>
    <row r="200" ht="12.75" customHeight="1">
      <c r="A200" s="271"/>
      <c r="B200" s="271"/>
      <c r="C200" s="271"/>
      <c r="D200" s="271"/>
      <c r="E200" s="271"/>
      <c r="F200" s="271"/>
      <c r="G200" s="271"/>
      <c r="H200" s="271"/>
      <c r="I200" s="271"/>
      <c r="J200" s="271"/>
      <c r="K200" s="271"/>
      <c r="L200" s="236"/>
      <c r="M200" s="236"/>
      <c r="N200" s="236"/>
      <c r="O200" s="236"/>
      <c r="P200" s="236"/>
      <c r="Q200" s="236"/>
      <c r="R200" s="236"/>
      <c r="S200" s="236"/>
      <c r="T200" s="236"/>
      <c r="U200" s="236"/>
      <c r="V200" s="236"/>
      <c r="W200" s="236"/>
      <c r="X200" s="236"/>
      <c r="Y200" s="236"/>
      <c r="Z200" s="236"/>
    </row>
    <row r="201" ht="12.75" customHeight="1">
      <c r="A201" s="271"/>
      <c r="B201" s="271"/>
      <c r="C201" s="271"/>
      <c r="D201" s="271"/>
      <c r="E201" s="271"/>
      <c r="F201" s="271"/>
      <c r="G201" s="271"/>
      <c r="H201" s="271"/>
      <c r="I201" s="271"/>
      <c r="J201" s="271"/>
      <c r="K201" s="271"/>
      <c r="L201" s="236"/>
      <c r="M201" s="236"/>
      <c r="N201" s="236"/>
      <c r="O201" s="236"/>
      <c r="P201" s="236"/>
      <c r="Q201" s="236"/>
      <c r="R201" s="236"/>
      <c r="S201" s="236"/>
      <c r="T201" s="236"/>
      <c r="U201" s="236"/>
      <c r="V201" s="236"/>
      <c r="W201" s="236"/>
      <c r="X201" s="236"/>
      <c r="Y201" s="236"/>
      <c r="Z201" s="236"/>
    </row>
    <row r="202" ht="12.75" customHeight="1">
      <c r="A202" s="271"/>
      <c r="B202" s="271"/>
      <c r="C202" s="271"/>
      <c r="D202" s="271"/>
      <c r="E202" s="271"/>
      <c r="F202" s="271"/>
      <c r="G202" s="271"/>
      <c r="H202" s="271"/>
      <c r="I202" s="271"/>
      <c r="J202" s="271"/>
      <c r="K202" s="271"/>
      <c r="L202" s="236"/>
      <c r="M202" s="236"/>
      <c r="N202" s="236"/>
      <c r="O202" s="236"/>
      <c r="P202" s="236"/>
      <c r="Q202" s="236"/>
      <c r="R202" s="236"/>
      <c r="S202" s="236"/>
      <c r="T202" s="236"/>
      <c r="U202" s="236"/>
      <c r="V202" s="236"/>
      <c r="W202" s="236"/>
      <c r="X202" s="236"/>
      <c r="Y202" s="236"/>
      <c r="Z202" s="236"/>
    </row>
    <row r="203" ht="12.75" customHeight="1">
      <c r="A203" s="271"/>
      <c r="B203" s="271"/>
      <c r="C203" s="271"/>
      <c r="D203" s="271"/>
      <c r="E203" s="271"/>
      <c r="F203" s="271"/>
      <c r="G203" s="271"/>
      <c r="H203" s="271"/>
      <c r="I203" s="271"/>
      <c r="J203" s="271"/>
      <c r="K203" s="271"/>
      <c r="L203" s="236"/>
      <c r="M203" s="236"/>
      <c r="N203" s="236"/>
      <c r="O203" s="236"/>
      <c r="P203" s="236"/>
      <c r="Q203" s="236"/>
      <c r="R203" s="236"/>
      <c r="S203" s="236"/>
      <c r="T203" s="236"/>
      <c r="U203" s="236"/>
      <c r="V203" s="236"/>
      <c r="W203" s="236"/>
      <c r="X203" s="236"/>
      <c r="Y203" s="236"/>
      <c r="Z203" s="236"/>
    </row>
    <row r="204" ht="12.75" customHeight="1">
      <c r="A204" s="271"/>
      <c r="B204" s="271"/>
      <c r="C204" s="271"/>
      <c r="D204" s="271"/>
      <c r="E204" s="271"/>
      <c r="F204" s="271"/>
      <c r="G204" s="271"/>
      <c r="H204" s="271"/>
      <c r="I204" s="271"/>
      <c r="J204" s="271"/>
      <c r="K204" s="271"/>
      <c r="L204" s="236"/>
      <c r="M204" s="236"/>
      <c r="N204" s="236"/>
      <c r="O204" s="236"/>
      <c r="P204" s="236"/>
      <c r="Q204" s="236"/>
      <c r="R204" s="236"/>
      <c r="S204" s="236"/>
      <c r="T204" s="236"/>
      <c r="U204" s="236"/>
      <c r="V204" s="236"/>
      <c r="W204" s="236"/>
      <c r="X204" s="236"/>
      <c r="Y204" s="236"/>
      <c r="Z204" s="236"/>
    </row>
    <row r="205" ht="12.75" customHeight="1">
      <c r="A205" s="271"/>
      <c r="B205" s="271"/>
      <c r="C205" s="271"/>
      <c r="D205" s="271"/>
      <c r="E205" s="271"/>
      <c r="F205" s="271"/>
      <c r="G205" s="271"/>
      <c r="H205" s="271"/>
      <c r="I205" s="271"/>
      <c r="J205" s="271"/>
      <c r="K205" s="271"/>
      <c r="L205" s="236"/>
      <c r="M205" s="236"/>
      <c r="N205" s="236"/>
      <c r="O205" s="236"/>
      <c r="P205" s="236"/>
      <c r="Q205" s="236"/>
      <c r="R205" s="236"/>
      <c r="S205" s="236"/>
      <c r="T205" s="236"/>
      <c r="U205" s="236"/>
      <c r="V205" s="236"/>
      <c r="W205" s="236"/>
      <c r="X205" s="236"/>
      <c r="Y205" s="236"/>
      <c r="Z205" s="236"/>
    </row>
    <row r="206" ht="12.75" customHeight="1">
      <c r="A206" s="271"/>
      <c r="B206" s="271"/>
      <c r="C206" s="271"/>
      <c r="D206" s="271"/>
      <c r="E206" s="271"/>
      <c r="F206" s="271"/>
      <c r="G206" s="271"/>
      <c r="H206" s="271"/>
      <c r="I206" s="271"/>
      <c r="J206" s="271"/>
      <c r="K206" s="271"/>
      <c r="L206" s="236"/>
      <c r="M206" s="236"/>
      <c r="N206" s="236"/>
      <c r="O206" s="236"/>
      <c r="P206" s="236"/>
      <c r="Q206" s="236"/>
      <c r="R206" s="236"/>
      <c r="S206" s="236"/>
      <c r="T206" s="236"/>
      <c r="U206" s="236"/>
      <c r="V206" s="236"/>
      <c r="W206" s="236"/>
      <c r="X206" s="236"/>
      <c r="Y206" s="236"/>
      <c r="Z206" s="236"/>
    </row>
    <row r="207" ht="12.75" customHeight="1">
      <c r="A207" s="271"/>
      <c r="B207" s="271"/>
      <c r="C207" s="271"/>
      <c r="D207" s="271"/>
      <c r="E207" s="271"/>
      <c r="F207" s="271"/>
      <c r="G207" s="271"/>
      <c r="H207" s="271"/>
      <c r="I207" s="271"/>
      <c r="J207" s="271"/>
      <c r="K207" s="271"/>
      <c r="L207" s="236"/>
      <c r="M207" s="236"/>
      <c r="N207" s="236"/>
      <c r="O207" s="236"/>
      <c r="P207" s="236"/>
      <c r="Q207" s="236"/>
      <c r="R207" s="236"/>
      <c r="S207" s="236"/>
      <c r="T207" s="236"/>
      <c r="U207" s="236"/>
      <c r="V207" s="236"/>
      <c r="W207" s="236"/>
      <c r="X207" s="236"/>
      <c r="Y207" s="236"/>
      <c r="Z207" s="236"/>
    </row>
    <row r="208" ht="12.75" customHeight="1">
      <c r="A208" s="271"/>
      <c r="B208" s="271"/>
      <c r="C208" s="271"/>
      <c r="D208" s="271"/>
      <c r="E208" s="271"/>
      <c r="F208" s="271"/>
      <c r="G208" s="271"/>
      <c r="H208" s="271"/>
      <c r="I208" s="271"/>
      <c r="J208" s="271"/>
      <c r="K208" s="271"/>
      <c r="L208" s="236"/>
      <c r="M208" s="236"/>
      <c r="N208" s="236"/>
      <c r="O208" s="236"/>
      <c r="P208" s="236"/>
      <c r="Q208" s="236"/>
      <c r="R208" s="236"/>
      <c r="S208" s="236"/>
      <c r="T208" s="236"/>
      <c r="U208" s="236"/>
      <c r="V208" s="236"/>
      <c r="W208" s="236"/>
      <c r="X208" s="236"/>
      <c r="Y208" s="236"/>
      <c r="Z208" s="236"/>
    </row>
    <row r="209" ht="12.75" customHeight="1">
      <c r="A209" s="271"/>
      <c r="B209" s="271"/>
      <c r="C209" s="271"/>
      <c r="D209" s="271"/>
      <c r="E209" s="271"/>
      <c r="F209" s="271"/>
      <c r="G209" s="271"/>
      <c r="H209" s="271"/>
      <c r="I209" s="271"/>
      <c r="J209" s="271"/>
      <c r="K209" s="271"/>
      <c r="L209" s="236"/>
      <c r="M209" s="236"/>
      <c r="N209" s="236"/>
      <c r="O209" s="236"/>
      <c r="P209" s="236"/>
      <c r="Q209" s="236"/>
      <c r="R209" s="236"/>
      <c r="S209" s="236"/>
      <c r="T209" s="236"/>
      <c r="U209" s="236"/>
      <c r="V209" s="236"/>
      <c r="W209" s="236"/>
      <c r="X209" s="236"/>
      <c r="Y209" s="236"/>
      <c r="Z209" s="236"/>
    </row>
    <row r="210" ht="12.75" customHeight="1">
      <c r="A210" s="271"/>
      <c r="B210" s="271"/>
      <c r="C210" s="271"/>
      <c r="D210" s="271"/>
      <c r="E210" s="271"/>
      <c r="F210" s="271"/>
      <c r="G210" s="271"/>
      <c r="H210" s="271"/>
      <c r="I210" s="271"/>
      <c r="J210" s="271"/>
      <c r="K210" s="271"/>
      <c r="L210" s="236"/>
      <c r="M210" s="236"/>
      <c r="N210" s="236"/>
      <c r="O210" s="236"/>
      <c r="P210" s="236"/>
      <c r="Q210" s="236"/>
      <c r="R210" s="236"/>
      <c r="S210" s="236"/>
      <c r="T210" s="236"/>
      <c r="U210" s="236"/>
      <c r="V210" s="236"/>
      <c r="W210" s="236"/>
      <c r="X210" s="236"/>
      <c r="Y210" s="236"/>
      <c r="Z210" s="236"/>
    </row>
    <row r="211" ht="12.75" customHeight="1">
      <c r="A211" s="271"/>
      <c r="B211" s="271"/>
      <c r="C211" s="271"/>
      <c r="D211" s="271"/>
      <c r="E211" s="271"/>
      <c r="F211" s="271"/>
      <c r="G211" s="271"/>
      <c r="H211" s="271"/>
      <c r="I211" s="271"/>
      <c r="J211" s="271"/>
      <c r="K211" s="271"/>
      <c r="L211" s="236"/>
      <c r="M211" s="236"/>
      <c r="N211" s="236"/>
      <c r="O211" s="236"/>
      <c r="P211" s="236"/>
      <c r="Q211" s="236"/>
      <c r="R211" s="236"/>
      <c r="S211" s="236"/>
      <c r="T211" s="236"/>
      <c r="U211" s="236"/>
      <c r="V211" s="236"/>
      <c r="W211" s="236"/>
      <c r="X211" s="236"/>
      <c r="Y211" s="236"/>
      <c r="Z211" s="236"/>
    </row>
    <row r="212" ht="12.75" customHeight="1">
      <c r="A212" s="271"/>
      <c r="B212" s="271"/>
      <c r="C212" s="271"/>
      <c r="D212" s="271"/>
      <c r="E212" s="271"/>
      <c r="F212" s="271"/>
      <c r="G212" s="271"/>
      <c r="H212" s="271"/>
      <c r="I212" s="271"/>
      <c r="J212" s="271"/>
      <c r="K212" s="271"/>
      <c r="L212" s="236"/>
      <c r="M212" s="236"/>
      <c r="N212" s="236"/>
      <c r="O212" s="236"/>
      <c r="P212" s="236"/>
      <c r="Q212" s="236"/>
      <c r="R212" s="236"/>
      <c r="S212" s="236"/>
      <c r="T212" s="236"/>
      <c r="U212" s="236"/>
      <c r="V212" s="236"/>
      <c r="W212" s="236"/>
      <c r="X212" s="236"/>
      <c r="Y212" s="236"/>
      <c r="Z212" s="236"/>
    </row>
    <row r="213" ht="12.75" customHeight="1">
      <c r="A213" s="271"/>
      <c r="B213" s="271"/>
      <c r="C213" s="271"/>
      <c r="D213" s="271"/>
      <c r="E213" s="271"/>
      <c r="F213" s="271"/>
      <c r="G213" s="271"/>
      <c r="H213" s="271"/>
      <c r="I213" s="271"/>
      <c r="J213" s="271"/>
      <c r="K213" s="271"/>
      <c r="L213" s="236"/>
      <c r="M213" s="236"/>
      <c r="N213" s="236"/>
      <c r="O213" s="236"/>
      <c r="P213" s="236"/>
      <c r="Q213" s="236"/>
      <c r="R213" s="236"/>
      <c r="S213" s="236"/>
      <c r="T213" s="236"/>
      <c r="U213" s="236"/>
      <c r="V213" s="236"/>
      <c r="W213" s="236"/>
      <c r="X213" s="236"/>
      <c r="Y213" s="236"/>
      <c r="Z213" s="236"/>
    </row>
    <row r="214" ht="12.75" customHeight="1">
      <c r="A214" s="271"/>
      <c r="B214" s="271"/>
      <c r="C214" s="271"/>
      <c r="D214" s="271"/>
      <c r="E214" s="271"/>
      <c r="F214" s="271"/>
      <c r="G214" s="271"/>
      <c r="H214" s="271"/>
      <c r="I214" s="271"/>
      <c r="J214" s="271"/>
      <c r="K214" s="271"/>
      <c r="L214" s="236"/>
      <c r="M214" s="236"/>
      <c r="N214" s="236"/>
      <c r="O214" s="236"/>
      <c r="P214" s="236"/>
      <c r="Q214" s="236"/>
      <c r="R214" s="236"/>
      <c r="S214" s="236"/>
      <c r="T214" s="236"/>
      <c r="U214" s="236"/>
      <c r="V214" s="236"/>
      <c r="W214" s="236"/>
      <c r="X214" s="236"/>
      <c r="Y214" s="236"/>
      <c r="Z214" s="236"/>
    </row>
    <row r="215" ht="12.75" customHeight="1">
      <c r="A215" s="271"/>
      <c r="B215" s="271"/>
      <c r="C215" s="271"/>
      <c r="D215" s="271"/>
      <c r="E215" s="271"/>
      <c r="F215" s="271"/>
      <c r="G215" s="271"/>
      <c r="H215" s="271"/>
      <c r="I215" s="271"/>
      <c r="J215" s="271"/>
      <c r="K215" s="271"/>
      <c r="L215" s="236"/>
      <c r="M215" s="236"/>
      <c r="N215" s="236"/>
      <c r="O215" s="236"/>
      <c r="P215" s="236"/>
      <c r="Q215" s="236"/>
      <c r="R215" s="236"/>
      <c r="S215" s="236"/>
      <c r="T215" s="236"/>
      <c r="U215" s="236"/>
      <c r="V215" s="236"/>
      <c r="W215" s="236"/>
      <c r="X215" s="236"/>
      <c r="Y215" s="236"/>
      <c r="Z215" s="236"/>
    </row>
    <row r="216" ht="12.75" customHeight="1">
      <c r="A216" s="271"/>
      <c r="B216" s="271"/>
      <c r="C216" s="271"/>
      <c r="D216" s="271"/>
      <c r="E216" s="271"/>
      <c r="F216" s="271"/>
      <c r="G216" s="271"/>
      <c r="H216" s="271"/>
      <c r="I216" s="271"/>
      <c r="J216" s="271"/>
      <c r="K216" s="271"/>
      <c r="L216" s="236"/>
      <c r="M216" s="236"/>
      <c r="N216" s="236"/>
      <c r="O216" s="236"/>
      <c r="P216" s="236"/>
      <c r="Q216" s="236"/>
      <c r="R216" s="236"/>
      <c r="S216" s="236"/>
      <c r="T216" s="236"/>
      <c r="U216" s="236"/>
      <c r="V216" s="236"/>
      <c r="W216" s="236"/>
      <c r="X216" s="236"/>
      <c r="Y216" s="236"/>
      <c r="Z216" s="236"/>
    </row>
    <row r="217" ht="12.75" customHeight="1">
      <c r="A217" s="271"/>
      <c r="B217" s="271"/>
      <c r="C217" s="271"/>
      <c r="D217" s="271"/>
      <c r="E217" s="271"/>
      <c r="F217" s="271"/>
      <c r="G217" s="271"/>
      <c r="H217" s="271"/>
      <c r="I217" s="271"/>
      <c r="J217" s="271"/>
      <c r="K217" s="271"/>
      <c r="L217" s="236"/>
      <c r="M217" s="236"/>
      <c r="N217" s="236"/>
      <c r="O217" s="236"/>
      <c r="P217" s="236"/>
      <c r="Q217" s="236"/>
      <c r="R217" s="236"/>
      <c r="S217" s="236"/>
      <c r="T217" s="236"/>
      <c r="U217" s="236"/>
      <c r="V217" s="236"/>
      <c r="W217" s="236"/>
      <c r="X217" s="236"/>
      <c r="Y217" s="236"/>
      <c r="Z217" s="236"/>
    </row>
    <row r="218" ht="12.75" customHeight="1">
      <c r="A218" s="271"/>
      <c r="B218" s="271"/>
      <c r="C218" s="271"/>
      <c r="D218" s="271"/>
      <c r="E218" s="271"/>
      <c r="F218" s="271"/>
      <c r="G218" s="271"/>
      <c r="H218" s="271"/>
      <c r="I218" s="271"/>
      <c r="J218" s="271"/>
      <c r="K218" s="271"/>
      <c r="L218" s="236"/>
      <c r="M218" s="236"/>
      <c r="N218" s="236"/>
      <c r="O218" s="236"/>
      <c r="P218" s="236"/>
      <c r="Q218" s="236"/>
      <c r="R218" s="236"/>
      <c r="S218" s="236"/>
      <c r="T218" s="236"/>
      <c r="U218" s="236"/>
      <c r="V218" s="236"/>
      <c r="W218" s="236"/>
      <c r="X218" s="236"/>
      <c r="Y218" s="236"/>
      <c r="Z218" s="236"/>
    </row>
    <row r="219" ht="12.75" customHeight="1">
      <c r="A219" s="271"/>
      <c r="B219" s="271"/>
      <c r="C219" s="271"/>
      <c r="D219" s="271"/>
      <c r="E219" s="271"/>
      <c r="F219" s="271"/>
      <c r="G219" s="271"/>
      <c r="H219" s="271"/>
      <c r="I219" s="271"/>
      <c r="J219" s="271"/>
      <c r="K219" s="271"/>
      <c r="L219" s="236"/>
      <c r="M219" s="236"/>
      <c r="N219" s="236"/>
      <c r="O219" s="236"/>
      <c r="P219" s="236"/>
      <c r="Q219" s="236"/>
      <c r="R219" s="236"/>
      <c r="S219" s="236"/>
      <c r="T219" s="236"/>
      <c r="U219" s="236"/>
      <c r="V219" s="236"/>
      <c r="W219" s="236"/>
      <c r="X219" s="236"/>
      <c r="Y219" s="236"/>
      <c r="Z219" s="236"/>
    </row>
    <row r="220" ht="12.75" customHeight="1">
      <c r="A220" s="271"/>
      <c r="B220" s="271"/>
      <c r="C220" s="271"/>
      <c r="D220" s="271"/>
      <c r="E220" s="271"/>
      <c r="F220" s="271"/>
      <c r="G220" s="271"/>
      <c r="H220" s="271"/>
      <c r="I220" s="271"/>
      <c r="J220" s="271"/>
      <c r="K220" s="271"/>
      <c r="L220" s="236"/>
      <c r="M220" s="236"/>
      <c r="N220" s="236"/>
      <c r="O220" s="236"/>
      <c r="P220" s="236"/>
      <c r="Q220" s="236"/>
      <c r="R220" s="236"/>
      <c r="S220" s="236"/>
      <c r="T220" s="236"/>
      <c r="U220" s="236"/>
      <c r="V220" s="236"/>
      <c r="W220" s="236"/>
      <c r="X220" s="236"/>
      <c r="Y220" s="236"/>
      <c r="Z220" s="236"/>
    </row>
    <row r="221" ht="12.75" customHeight="1">
      <c r="A221" s="271"/>
      <c r="B221" s="271"/>
      <c r="C221" s="271"/>
      <c r="D221" s="271"/>
      <c r="E221" s="271"/>
      <c r="F221" s="271"/>
      <c r="G221" s="271"/>
      <c r="H221" s="271"/>
      <c r="I221" s="271"/>
      <c r="J221" s="271"/>
      <c r="K221" s="271"/>
      <c r="L221" s="236"/>
      <c r="M221" s="236"/>
      <c r="N221" s="236"/>
      <c r="O221" s="236"/>
      <c r="P221" s="236"/>
      <c r="Q221" s="236"/>
      <c r="R221" s="236"/>
      <c r="S221" s="236"/>
      <c r="T221" s="236"/>
      <c r="U221" s="236"/>
      <c r="V221" s="236"/>
      <c r="W221" s="236"/>
      <c r="X221" s="236"/>
      <c r="Y221" s="236"/>
      <c r="Z221" s="236"/>
    </row>
    <row r="222" ht="12.75" customHeight="1">
      <c r="A222" s="271"/>
      <c r="B222" s="271"/>
      <c r="C222" s="271"/>
      <c r="D222" s="271"/>
      <c r="E222" s="271"/>
      <c r="F222" s="271"/>
      <c r="G222" s="271"/>
      <c r="H222" s="271"/>
      <c r="I222" s="271"/>
      <c r="J222" s="271"/>
      <c r="K222" s="271"/>
      <c r="L222" s="236"/>
      <c r="M222" s="236"/>
      <c r="N222" s="236"/>
      <c r="O222" s="236"/>
      <c r="P222" s="236"/>
      <c r="Q222" s="236"/>
      <c r="R222" s="236"/>
      <c r="S222" s="236"/>
      <c r="T222" s="236"/>
      <c r="U222" s="236"/>
      <c r="V222" s="236"/>
      <c r="W222" s="236"/>
      <c r="X222" s="236"/>
      <c r="Y222" s="236"/>
      <c r="Z222" s="236"/>
    </row>
    <row r="223" ht="12.75" customHeight="1">
      <c r="A223" s="271"/>
      <c r="B223" s="271"/>
      <c r="C223" s="271"/>
      <c r="D223" s="271"/>
      <c r="E223" s="271"/>
      <c r="F223" s="271"/>
      <c r="G223" s="271"/>
      <c r="H223" s="271"/>
      <c r="I223" s="271"/>
      <c r="J223" s="271"/>
      <c r="K223" s="271"/>
      <c r="L223" s="236"/>
      <c r="M223" s="236"/>
      <c r="N223" s="236"/>
      <c r="O223" s="236"/>
      <c r="P223" s="236"/>
      <c r="Q223" s="236"/>
      <c r="R223" s="236"/>
      <c r="S223" s="236"/>
      <c r="T223" s="236"/>
      <c r="U223" s="236"/>
      <c r="V223" s="236"/>
      <c r="W223" s="236"/>
      <c r="X223" s="236"/>
      <c r="Y223" s="236"/>
      <c r="Z223" s="236"/>
    </row>
    <row r="224" ht="12.75" customHeight="1">
      <c r="A224" s="271"/>
      <c r="B224" s="271"/>
      <c r="C224" s="271"/>
      <c r="D224" s="271"/>
      <c r="E224" s="271"/>
      <c r="F224" s="271"/>
      <c r="G224" s="271"/>
      <c r="H224" s="271"/>
      <c r="I224" s="271"/>
      <c r="J224" s="271"/>
      <c r="K224" s="271"/>
      <c r="L224" s="236"/>
      <c r="M224" s="236"/>
      <c r="N224" s="236"/>
      <c r="O224" s="236"/>
      <c r="P224" s="236"/>
      <c r="Q224" s="236"/>
      <c r="R224" s="236"/>
      <c r="S224" s="236"/>
      <c r="T224" s="236"/>
      <c r="U224" s="236"/>
      <c r="V224" s="236"/>
      <c r="W224" s="236"/>
      <c r="X224" s="236"/>
      <c r="Y224" s="236"/>
      <c r="Z224" s="236"/>
    </row>
    <row r="225" ht="12.75" customHeight="1">
      <c r="A225" s="271"/>
      <c r="B225" s="271"/>
      <c r="C225" s="271"/>
      <c r="D225" s="271"/>
      <c r="E225" s="271"/>
      <c r="F225" s="271"/>
      <c r="G225" s="271"/>
      <c r="H225" s="271"/>
      <c r="I225" s="271"/>
      <c r="J225" s="271"/>
      <c r="K225" s="271"/>
      <c r="L225" s="236"/>
      <c r="M225" s="236"/>
      <c r="N225" s="236"/>
      <c r="O225" s="236"/>
      <c r="P225" s="236"/>
      <c r="Q225" s="236"/>
      <c r="R225" s="236"/>
      <c r="S225" s="236"/>
      <c r="T225" s="236"/>
      <c r="U225" s="236"/>
      <c r="V225" s="236"/>
      <c r="W225" s="236"/>
      <c r="X225" s="236"/>
      <c r="Y225" s="236"/>
      <c r="Z225" s="236"/>
    </row>
    <row r="226" ht="12.75" customHeight="1">
      <c r="A226" s="271"/>
      <c r="B226" s="271"/>
      <c r="C226" s="271"/>
      <c r="D226" s="271"/>
      <c r="E226" s="271"/>
      <c r="F226" s="271"/>
      <c r="G226" s="271"/>
      <c r="H226" s="271"/>
      <c r="I226" s="271"/>
      <c r="J226" s="271"/>
      <c r="K226" s="271"/>
      <c r="L226" s="236"/>
      <c r="M226" s="236"/>
      <c r="N226" s="236"/>
      <c r="O226" s="236"/>
      <c r="P226" s="236"/>
      <c r="Q226" s="236"/>
      <c r="R226" s="236"/>
      <c r="S226" s="236"/>
      <c r="T226" s="236"/>
      <c r="U226" s="236"/>
      <c r="V226" s="236"/>
      <c r="W226" s="236"/>
      <c r="X226" s="236"/>
      <c r="Y226" s="236"/>
      <c r="Z226" s="236"/>
    </row>
    <row r="227" ht="12.75" customHeight="1">
      <c r="A227" s="271"/>
      <c r="B227" s="271"/>
      <c r="C227" s="271"/>
      <c r="D227" s="271"/>
      <c r="E227" s="271"/>
      <c r="F227" s="271"/>
      <c r="G227" s="271"/>
      <c r="H227" s="271"/>
      <c r="I227" s="271"/>
      <c r="J227" s="271"/>
      <c r="K227" s="271"/>
      <c r="L227" s="236"/>
      <c r="M227" s="236"/>
      <c r="N227" s="236"/>
      <c r="O227" s="236"/>
      <c r="P227" s="236"/>
      <c r="Q227" s="236"/>
      <c r="R227" s="236"/>
      <c r="S227" s="236"/>
      <c r="T227" s="236"/>
      <c r="U227" s="236"/>
      <c r="V227" s="236"/>
      <c r="W227" s="236"/>
      <c r="X227" s="236"/>
      <c r="Y227" s="236"/>
      <c r="Z227" s="236"/>
    </row>
    <row r="228" ht="12.75" customHeight="1">
      <c r="A228" s="271"/>
      <c r="B228" s="271"/>
      <c r="C228" s="271"/>
      <c r="D228" s="271"/>
      <c r="E228" s="271"/>
      <c r="F228" s="271"/>
      <c r="G228" s="271"/>
      <c r="H228" s="271"/>
      <c r="I228" s="271"/>
      <c r="J228" s="271"/>
      <c r="K228" s="271"/>
      <c r="L228" s="236"/>
      <c r="M228" s="236"/>
      <c r="N228" s="236"/>
      <c r="O228" s="236"/>
      <c r="P228" s="236"/>
      <c r="Q228" s="236"/>
      <c r="R228" s="236"/>
      <c r="S228" s="236"/>
      <c r="T228" s="236"/>
      <c r="U228" s="236"/>
      <c r="V228" s="236"/>
      <c r="W228" s="236"/>
      <c r="X228" s="236"/>
      <c r="Y228" s="236"/>
      <c r="Z228" s="236"/>
    </row>
    <row r="229" ht="12.75" customHeight="1">
      <c r="A229" s="271"/>
      <c r="B229" s="271"/>
      <c r="C229" s="271"/>
      <c r="D229" s="271"/>
      <c r="E229" s="271"/>
      <c r="F229" s="271"/>
      <c r="G229" s="271"/>
      <c r="H229" s="271"/>
      <c r="I229" s="271"/>
      <c r="J229" s="271"/>
      <c r="K229" s="271"/>
      <c r="L229" s="236"/>
      <c r="M229" s="236"/>
      <c r="N229" s="236"/>
      <c r="O229" s="236"/>
      <c r="P229" s="236"/>
      <c r="Q229" s="236"/>
      <c r="R229" s="236"/>
      <c r="S229" s="236"/>
      <c r="T229" s="236"/>
      <c r="U229" s="236"/>
      <c r="V229" s="236"/>
      <c r="W229" s="236"/>
      <c r="X229" s="236"/>
      <c r="Y229" s="236"/>
      <c r="Z229" s="236"/>
    </row>
    <row r="230" ht="12.75" customHeight="1">
      <c r="A230" s="271"/>
      <c r="B230" s="271"/>
      <c r="C230" s="271"/>
      <c r="D230" s="271"/>
      <c r="E230" s="271"/>
      <c r="F230" s="271"/>
      <c r="G230" s="271"/>
      <c r="H230" s="271"/>
      <c r="I230" s="271"/>
      <c r="J230" s="271"/>
      <c r="K230" s="271"/>
      <c r="L230" s="236"/>
      <c r="M230" s="236"/>
      <c r="N230" s="236"/>
      <c r="O230" s="236"/>
      <c r="P230" s="236"/>
      <c r="Q230" s="236"/>
      <c r="R230" s="236"/>
      <c r="S230" s="236"/>
      <c r="T230" s="236"/>
      <c r="U230" s="236"/>
      <c r="V230" s="236"/>
      <c r="W230" s="236"/>
      <c r="X230" s="236"/>
      <c r="Y230" s="236"/>
      <c r="Z230" s="236"/>
    </row>
    <row r="231" ht="12.75" customHeight="1">
      <c r="A231" s="271"/>
      <c r="B231" s="271"/>
      <c r="C231" s="271"/>
      <c r="D231" s="271"/>
      <c r="E231" s="271"/>
      <c r="F231" s="271"/>
      <c r="G231" s="271"/>
      <c r="H231" s="271"/>
      <c r="I231" s="271"/>
      <c r="J231" s="271"/>
      <c r="K231" s="271"/>
      <c r="L231" s="236"/>
      <c r="M231" s="236"/>
      <c r="N231" s="236"/>
      <c r="O231" s="236"/>
      <c r="P231" s="236"/>
      <c r="Q231" s="236"/>
      <c r="R231" s="236"/>
      <c r="S231" s="236"/>
      <c r="T231" s="236"/>
      <c r="U231" s="236"/>
      <c r="V231" s="236"/>
      <c r="W231" s="236"/>
      <c r="X231" s="236"/>
      <c r="Y231" s="236"/>
      <c r="Z231" s="236"/>
    </row>
    <row r="232" ht="12.75" customHeight="1">
      <c r="A232" s="271"/>
      <c r="B232" s="271"/>
      <c r="C232" s="271"/>
      <c r="D232" s="271"/>
      <c r="E232" s="271"/>
      <c r="F232" s="271"/>
      <c r="G232" s="271"/>
      <c r="H232" s="271"/>
      <c r="I232" s="271"/>
      <c r="J232" s="271"/>
      <c r="K232" s="271"/>
      <c r="L232" s="236"/>
      <c r="M232" s="236"/>
      <c r="N232" s="236"/>
      <c r="O232" s="236"/>
      <c r="P232" s="236"/>
      <c r="Q232" s="236"/>
      <c r="R232" s="236"/>
      <c r="S232" s="236"/>
      <c r="T232" s="236"/>
      <c r="U232" s="236"/>
      <c r="V232" s="236"/>
      <c r="W232" s="236"/>
      <c r="X232" s="236"/>
      <c r="Y232" s="236"/>
      <c r="Z232" s="236"/>
    </row>
    <row r="233" ht="12.75" customHeight="1">
      <c r="A233" s="271"/>
      <c r="B233" s="271"/>
      <c r="C233" s="271"/>
      <c r="D233" s="271"/>
      <c r="E233" s="271"/>
      <c r="F233" s="271"/>
      <c r="G233" s="271"/>
      <c r="H233" s="271"/>
      <c r="I233" s="271"/>
      <c r="J233" s="271"/>
      <c r="K233" s="271"/>
      <c r="L233" s="236"/>
      <c r="M233" s="236"/>
      <c r="N233" s="236"/>
      <c r="O233" s="236"/>
      <c r="P233" s="236"/>
      <c r="Q233" s="236"/>
      <c r="R233" s="236"/>
      <c r="S233" s="236"/>
      <c r="T233" s="236"/>
      <c r="U233" s="236"/>
      <c r="V233" s="236"/>
      <c r="W233" s="236"/>
      <c r="X233" s="236"/>
      <c r="Y233" s="236"/>
      <c r="Z233" s="236"/>
    </row>
    <row r="234" ht="12.75" customHeight="1">
      <c r="A234" s="271"/>
      <c r="B234" s="271"/>
      <c r="C234" s="271"/>
      <c r="D234" s="271"/>
      <c r="E234" s="271"/>
      <c r="F234" s="271"/>
      <c r="G234" s="271"/>
      <c r="H234" s="271"/>
      <c r="I234" s="271"/>
      <c r="J234" s="271"/>
      <c r="K234" s="271"/>
      <c r="L234" s="236"/>
      <c r="M234" s="236"/>
      <c r="N234" s="236"/>
      <c r="O234" s="236"/>
      <c r="P234" s="236"/>
      <c r="Q234" s="236"/>
      <c r="R234" s="236"/>
      <c r="S234" s="236"/>
      <c r="T234" s="236"/>
      <c r="U234" s="236"/>
      <c r="V234" s="236"/>
      <c r="W234" s="236"/>
      <c r="X234" s="236"/>
      <c r="Y234" s="236"/>
      <c r="Z234" s="236"/>
    </row>
    <row r="235" ht="12.75" customHeight="1">
      <c r="A235" s="271"/>
      <c r="B235" s="271"/>
      <c r="C235" s="271"/>
      <c r="D235" s="271"/>
      <c r="E235" s="271"/>
      <c r="F235" s="271"/>
      <c r="G235" s="271"/>
      <c r="H235" s="271"/>
      <c r="I235" s="271"/>
      <c r="J235" s="271"/>
      <c r="K235" s="271"/>
      <c r="L235" s="236"/>
      <c r="M235" s="236"/>
      <c r="N235" s="236"/>
      <c r="O235" s="236"/>
      <c r="P235" s="236"/>
      <c r="Q235" s="236"/>
      <c r="R235" s="236"/>
      <c r="S235" s="236"/>
      <c r="T235" s="236"/>
      <c r="U235" s="236"/>
      <c r="V235" s="236"/>
      <c r="W235" s="236"/>
      <c r="X235" s="236"/>
      <c r="Y235" s="236"/>
      <c r="Z235" s="236"/>
    </row>
    <row r="236" ht="12.75" customHeight="1">
      <c r="A236" s="271"/>
      <c r="B236" s="271"/>
      <c r="C236" s="271"/>
      <c r="D236" s="271"/>
      <c r="E236" s="271"/>
      <c r="F236" s="271"/>
      <c r="G236" s="271"/>
      <c r="H236" s="271"/>
      <c r="I236" s="271"/>
      <c r="J236" s="271"/>
      <c r="K236" s="271"/>
      <c r="L236" s="236"/>
      <c r="M236" s="236"/>
      <c r="N236" s="236"/>
      <c r="O236" s="236"/>
      <c r="P236" s="236"/>
      <c r="Q236" s="236"/>
      <c r="R236" s="236"/>
      <c r="S236" s="236"/>
      <c r="T236" s="236"/>
      <c r="U236" s="236"/>
      <c r="V236" s="236"/>
      <c r="W236" s="236"/>
      <c r="X236" s="236"/>
      <c r="Y236" s="236"/>
      <c r="Z236" s="236"/>
    </row>
    <row r="237" ht="12.75" customHeight="1">
      <c r="A237" s="271"/>
      <c r="B237" s="271"/>
      <c r="C237" s="271"/>
      <c r="D237" s="271"/>
      <c r="E237" s="271"/>
      <c r="F237" s="271"/>
      <c r="G237" s="271"/>
      <c r="H237" s="271"/>
      <c r="I237" s="271"/>
      <c r="J237" s="271"/>
      <c r="K237" s="271"/>
      <c r="L237" s="236"/>
      <c r="M237" s="236"/>
      <c r="N237" s="236"/>
      <c r="O237" s="236"/>
      <c r="P237" s="236"/>
      <c r="Q237" s="236"/>
      <c r="R237" s="236"/>
      <c r="S237" s="236"/>
      <c r="T237" s="236"/>
      <c r="U237" s="236"/>
      <c r="V237" s="236"/>
      <c r="W237" s="236"/>
      <c r="X237" s="236"/>
      <c r="Y237" s="236"/>
      <c r="Z237" s="236"/>
    </row>
    <row r="238" ht="12.75" customHeight="1">
      <c r="A238" s="271"/>
      <c r="B238" s="271"/>
      <c r="C238" s="271"/>
      <c r="D238" s="271"/>
      <c r="E238" s="271"/>
      <c r="F238" s="271"/>
      <c r="G238" s="271"/>
      <c r="H238" s="271"/>
      <c r="I238" s="271"/>
      <c r="J238" s="271"/>
      <c r="K238" s="271"/>
      <c r="L238" s="236"/>
      <c r="M238" s="236"/>
      <c r="N238" s="236"/>
      <c r="O238" s="236"/>
      <c r="P238" s="236"/>
      <c r="Q238" s="236"/>
      <c r="R238" s="236"/>
      <c r="S238" s="236"/>
      <c r="T238" s="236"/>
      <c r="U238" s="236"/>
      <c r="V238" s="236"/>
      <c r="W238" s="236"/>
      <c r="X238" s="236"/>
      <c r="Y238" s="236"/>
      <c r="Z238" s="236"/>
    </row>
    <row r="239" ht="12.75" customHeight="1">
      <c r="A239" s="271"/>
      <c r="B239" s="271"/>
      <c r="C239" s="271"/>
      <c r="D239" s="271"/>
      <c r="E239" s="271"/>
      <c r="F239" s="271"/>
      <c r="G239" s="271"/>
      <c r="H239" s="271"/>
      <c r="I239" s="271"/>
      <c r="J239" s="271"/>
      <c r="K239" s="271"/>
      <c r="L239" s="236"/>
      <c r="M239" s="236"/>
      <c r="N239" s="236"/>
      <c r="O239" s="236"/>
      <c r="P239" s="236"/>
      <c r="Q239" s="236"/>
      <c r="R239" s="236"/>
      <c r="S239" s="236"/>
      <c r="T239" s="236"/>
      <c r="U239" s="236"/>
      <c r="V239" s="236"/>
      <c r="W239" s="236"/>
      <c r="X239" s="236"/>
      <c r="Y239" s="236"/>
      <c r="Z239" s="236"/>
    </row>
    <row r="240" ht="12.75" customHeight="1">
      <c r="A240" s="271"/>
      <c r="B240" s="271"/>
      <c r="C240" s="271"/>
      <c r="D240" s="271"/>
      <c r="E240" s="271"/>
      <c r="F240" s="271"/>
      <c r="G240" s="271"/>
      <c r="H240" s="271"/>
      <c r="I240" s="271"/>
      <c r="J240" s="271"/>
      <c r="K240" s="271"/>
      <c r="L240" s="236"/>
      <c r="M240" s="236"/>
      <c r="N240" s="236"/>
      <c r="O240" s="236"/>
      <c r="P240" s="236"/>
      <c r="Q240" s="236"/>
      <c r="R240" s="236"/>
      <c r="S240" s="236"/>
      <c r="T240" s="236"/>
      <c r="U240" s="236"/>
      <c r="V240" s="236"/>
      <c r="W240" s="236"/>
      <c r="X240" s="236"/>
      <c r="Y240" s="236"/>
      <c r="Z240" s="236"/>
    </row>
    <row r="241" ht="12.75" customHeight="1">
      <c r="A241" s="271"/>
      <c r="B241" s="271"/>
      <c r="C241" s="271"/>
      <c r="D241" s="271"/>
      <c r="E241" s="271"/>
      <c r="F241" s="271"/>
      <c r="G241" s="271"/>
      <c r="H241" s="271"/>
      <c r="I241" s="271"/>
      <c r="J241" s="271"/>
      <c r="K241" s="271"/>
      <c r="L241" s="236"/>
      <c r="M241" s="236"/>
      <c r="N241" s="236"/>
      <c r="O241" s="236"/>
      <c r="P241" s="236"/>
      <c r="Q241" s="236"/>
      <c r="R241" s="236"/>
      <c r="S241" s="236"/>
      <c r="T241" s="236"/>
      <c r="U241" s="236"/>
      <c r="V241" s="236"/>
      <c r="W241" s="236"/>
      <c r="X241" s="236"/>
      <c r="Y241" s="236"/>
      <c r="Z241" s="236"/>
    </row>
    <row r="242" ht="12.75" customHeight="1">
      <c r="A242" s="271"/>
      <c r="B242" s="271"/>
      <c r="C242" s="271"/>
      <c r="D242" s="271"/>
      <c r="E242" s="271"/>
      <c r="F242" s="271"/>
      <c r="G242" s="271"/>
      <c r="H242" s="271"/>
      <c r="I242" s="271"/>
      <c r="J242" s="271"/>
      <c r="K242" s="271"/>
      <c r="L242" s="236"/>
      <c r="M242" s="236"/>
      <c r="N242" s="236"/>
      <c r="O242" s="236"/>
      <c r="P242" s="236"/>
      <c r="Q242" s="236"/>
      <c r="R242" s="236"/>
      <c r="S242" s="236"/>
      <c r="T242" s="236"/>
      <c r="U242" s="236"/>
      <c r="V242" s="236"/>
      <c r="W242" s="236"/>
      <c r="X242" s="236"/>
      <c r="Y242" s="236"/>
      <c r="Z242" s="236"/>
    </row>
    <row r="243" ht="12.75" customHeight="1">
      <c r="A243" s="271"/>
      <c r="B243" s="271"/>
      <c r="C243" s="271"/>
      <c r="D243" s="271"/>
      <c r="E243" s="271"/>
      <c r="F243" s="271"/>
      <c r="G243" s="271"/>
      <c r="H243" s="271"/>
      <c r="I243" s="271"/>
      <c r="J243" s="271"/>
      <c r="K243" s="271"/>
      <c r="L243" s="236"/>
      <c r="M243" s="236"/>
      <c r="N243" s="236"/>
      <c r="O243" s="236"/>
      <c r="P243" s="236"/>
      <c r="Q243" s="236"/>
      <c r="R243" s="236"/>
      <c r="S243" s="236"/>
      <c r="T243" s="236"/>
      <c r="U243" s="236"/>
      <c r="V243" s="236"/>
      <c r="W243" s="236"/>
      <c r="X243" s="236"/>
      <c r="Y243" s="236"/>
      <c r="Z243" s="236"/>
    </row>
    <row r="244" ht="12.75" customHeight="1">
      <c r="A244" s="271"/>
      <c r="B244" s="271"/>
      <c r="C244" s="271"/>
      <c r="D244" s="271"/>
      <c r="E244" s="271"/>
      <c r="F244" s="271"/>
      <c r="G244" s="271"/>
      <c r="H244" s="271"/>
      <c r="I244" s="271"/>
      <c r="J244" s="271"/>
      <c r="K244" s="271"/>
      <c r="L244" s="236"/>
      <c r="M244" s="236"/>
      <c r="N244" s="236"/>
      <c r="O244" s="236"/>
      <c r="P244" s="236"/>
      <c r="Q244" s="236"/>
      <c r="R244" s="236"/>
      <c r="S244" s="236"/>
      <c r="T244" s="236"/>
      <c r="U244" s="236"/>
      <c r="V244" s="236"/>
      <c r="W244" s="236"/>
      <c r="X244" s="236"/>
      <c r="Y244" s="236"/>
      <c r="Z244" s="236"/>
    </row>
    <row r="245" ht="12.75" customHeight="1">
      <c r="A245" s="271"/>
      <c r="B245" s="271"/>
      <c r="C245" s="271"/>
      <c r="D245" s="271"/>
      <c r="E245" s="271"/>
      <c r="F245" s="271"/>
      <c r="G245" s="271"/>
      <c r="H245" s="271"/>
      <c r="I245" s="271"/>
      <c r="J245" s="271"/>
      <c r="K245" s="271"/>
      <c r="L245" s="236"/>
      <c r="M245" s="236"/>
      <c r="N245" s="236"/>
      <c r="O245" s="236"/>
      <c r="P245" s="236"/>
      <c r="Q245" s="236"/>
      <c r="R245" s="236"/>
      <c r="S245" s="236"/>
      <c r="T245" s="236"/>
      <c r="U245" s="236"/>
      <c r="V245" s="236"/>
      <c r="W245" s="236"/>
      <c r="X245" s="236"/>
      <c r="Y245" s="236"/>
      <c r="Z245" s="236"/>
    </row>
    <row r="246" ht="12.75" customHeight="1">
      <c r="A246" s="271"/>
      <c r="B246" s="271"/>
      <c r="C246" s="271"/>
      <c r="D246" s="271"/>
      <c r="E246" s="271"/>
      <c r="F246" s="271"/>
      <c r="G246" s="271"/>
      <c r="H246" s="271"/>
      <c r="I246" s="271"/>
      <c r="J246" s="271"/>
      <c r="K246" s="271"/>
      <c r="L246" s="236"/>
      <c r="M246" s="236"/>
      <c r="N246" s="236"/>
      <c r="O246" s="236"/>
      <c r="P246" s="236"/>
      <c r="Q246" s="236"/>
      <c r="R246" s="236"/>
      <c r="S246" s="236"/>
      <c r="T246" s="236"/>
      <c r="U246" s="236"/>
      <c r="V246" s="236"/>
      <c r="W246" s="236"/>
      <c r="X246" s="236"/>
      <c r="Y246" s="236"/>
      <c r="Z246" s="236"/>
    </row>
    <row r="247" ht="12.75" customHeight="1">
      <c r="A247" s="271"/>
      <c r="B247" s="271"/>
      <c r="C247" s="271"/>
      <c r="D247" s="271"/>
      <c r="E247" s="271"/>
      <c r="F247" s="271"/>
      <c r="G247" s="271"/>
      <c r="H247" s="271"/>
      <c r="I247" s="271"/>
      <c r="J247" s="271"/>
      <c r="K247" s="271"/>
      <c r="L247" s="236"/>
      <c r="M247" s="236"/>
      <c r="N247" s="236"/>
      <c r="O247" s="236"/>
      <c r="P247" s="236"/>
      <c r="Q247" s="236"/>
      <c r="R247" s="236"/>
      <c r="S247" s="236"/>
      <c r="T247" s="236"/>
      <c r="U247" s="236"/>
      <c r="V247" s="236"/>
      <c r="W247" s="236"/>
      <c r="X247" s="236"/>
      <c r="Y247" s="236"/>
      <c r="Z247" s="236"/>
    </row>
    <row r="248" ht="12.75" customHeight="1">
      <c r="A248" s="271"/>
      <c r="B248" s="271"/>
      <c r="C248" s="271"/>
      <c r="D248" s="271"/>
      <c r="E248" s="271"/>
      <c r="F248" s="271"/>
      <c r="G248" s="271"/>
      <c r="H248" s="271"/>
      <c r="I248" s="271"/>
      <c r="J248" s="271"/>
      <c r="K248" s="271"/>
      <c r="L248" s="236"/>
      <c r="M248" s="236"/>
      <c r="N248" s="236"/>
      <c r="O248" s="236"/>
      <c r="P248" s="236"/>
      <c r="Q248" s="236"/>
      <c r="R248" s="236"/>
      <c r="S248" s="236"/>
      <c r="T248" s="236"/>
      <c r="U248" s="236"/>
      <c r="V248" s="236"/>
      <c r="W248" s="236"/>
      <c r="X248" s="236"/>
      <c r="Y248" s="236"/>
      <c r="Z248" s="236"/>
    </row>
    <row r="249" ht="12.75" customHeight="1">
      <c r="A249" s="271"/>
      <c r="B249" s="271"/>
      <c r="C249" s="271"/>
      <c r="D249" s="271"/>
      <c r="E249" s="271"/>
      <c r="F249" s="271"/>
      <c r="G249" s="271"/>
      <c r="H249" s="271"/>
      <c r="I249" s="271"/>
      <c r="J249" s="271"/>
      <c r="K249" s="271"/>
      <c r="L249" s="236"/>
      <c r="M249" s="236"/>
      <c r="N249" s="236"/>
      <c r="O249" s="236"/>
      <c r="P249" s="236"/>
      <c r="Q249" s="236"/>
      <c r="R249" s="236"/>
      <c r="S249" s="236"/>
      <c r="T249" s="236"/>
      <c r="U249" s="236"/>
      <c r="V249" s="236"/>
      <c r="W249" s="236"/>
      <c r="X249" s="236"/>
      <c r="Y249" s="236"/>
      <c r="Z249" s="236"/>
    </row>
    <row r="250" ht="12.75" customHeight="1">
      <c r="A250" s="271"/>
      <c r="B250" s="271"/>
      <c r="C250" s="271"/>
      <c r="D250" s="271"/>
      <c r="E250" s="271"/>
      <c r="F250" s="271"/>
      <c r="G250" s="271"/>
      <c r="H250" s="271"/>
      <c r="I250" s="271"/>
      <c r="J250" s="271"/>
      <c r="K250" s="271"/>
      <c r="L250" s="236"/>
      <c r="M250" s="236"/>
      <c r="N250" s="236"/>
      <c r="O250" s="236"/>
      <c r="P250" s="236"/>
      <c r="Q250" s="236"/>
      <c r="R250" s="236"/>
      <c r="S250" s="236"/>
      <c r="T250" s="236"/>
      <c r="U250" s="236"/>
      <c r="V250" s="236"/>
      <c r="W250" s="236"/>
      <c r="X250" s="236"/>
      <c r="Y250" s="236"/>
      <c r="Z250" s="236"/>
    </row>
    <row r="251" ht="12.75" customHeight="1">
      <c r="A251" s="271"/>
      <c r="B251" s="271"/>
      <c r="C251" s="271"/>
      <c r="D251" s="271"/>
      <c r="E251" s="271"/>
      <c r="F251" s="271"/>
      <c r="G251" s="271"/>
      <c r="H251" s="271"/>
      <c r="I251" s="271"/>
      <c r="J251" s="271"/>
      <c r="K251" s="271"/>
      <c r="L251" s="236"/>
      <c r="M251" s="236"/>
      <c r="N251" s="236"/>
      <c r="O251" s="236"/>
      <c r="P251" s="236"/>
      <c r="Q251" s="236"/>
      <c r="R251" s="236"/>
      <c r="S251" s="236"/>
      <c r="T251" s="236"/>
      <c r="U251" s="236"/>
      <c r="V251" s="236"/>
      <c r="W251" s="236"/>
      <c r="X251" s="236"/>
      <c r="Y251" s="236"/>
      <c r="Z251" s="236"/>
    </row>
    <row r="252" ht="12.75" customHeight="1">
      <c r="A252" s="271"/>
      <c r="B252" s="271"/>
      <c r="C252" s="271"/>
      <c r="D252" s="271"/>
      <c r="E252" s="271"/>
      <c r="F252" s="271"/>
      <c r="G252" s="271"/>
      <c r="H252" s="271"/>
      <c r="I252" s="271"/>
      <c r="J252" s="271"/>
      <c r="K252" s="271"/>
      <c r="L252" s="236"/>
      <c r="M252" s="236"/>
      <c r="N252" s="236"/>
      <c r="O252" s="236"/>
      <c r="P252" s="236"/>
      <c r="Q252" s="236"/>
      <c r="R252" s="236"/>
      <c r="S252" s="236"/>
      <c r="T252" s="236"/>
      <c r="U252" s="236"/>
      <c r="V252" s="236"/>
      <c r="W252" s="236"/>
      <c r="X252" s="236"/>
      <c r="Y252" s="236"/>
      <c r="Z252" s="236"/>
    </row>
    <row r="253" ht="12.75" customHeight="1">
      <c r="A253" s="271"/>
      <c r="B253" s="271"/>
      <c r="C253" s="271"/>
      <c r="D253" s="271"/>
      <c r="E253" s="271"/>
      <c r="F253" s="271"/>
      <c r="G253" s="271"/>
      <c r="H253" s="271"/>
      <c r="I253" s="271"/>
      <c r="J253" s="271"/>
      <c r="K253" s="271"/>
      <c r="L253" s="236"/>
      <c r="M253" s="236"/>
      <c r="N253" s="236"/>
      <c r="O253" s="236"/>
      <c r="P253" s="236"/>
      <c r="Q253" s="236"/>
      <c r="R253" s="236"/>
      <c r="S253" s="236"/>
      <c r="T253" s="236"/>
      <c r="U253" s="236"/>
      <c r="V253" s="236"/>
      <c r="W253" s="236"/>
      <c r="X253" s="236"/>
      <c r="Y253" s="236"/>
      <c r="Z253" s="236"/>
    </row>
    <row r="254" ht="12.75" customHeight="1">
      <c r="A254" s="271"/>
      <c r="B254" s="271"/>
      <c r="C254" s="271"/>
      <c r="D254" s="271"/>
      <c r="E254" s="271"/>
      <c r="F254" s="271"/>
      <c r="G254" s="271"/>
      <c r="H254" s="271"/>
      <c r="I254" s="271"/>
      <c r="J254" s="271"/>
      <c r="K254" s="271"/>
      <c r="L254" s="236"/>
      <c r="M254" s="236"/>
      <c r="N254" s="236"/>
      <c r="O254" s="236"/>
      <c r="P254" s="236"/>
      <c r="Q254" s="236"/>
      <c r="R254" s="236"/>
      <c r="S254" s="236"/>
      <c r="T254" s="236"/>
      <c r="U254" s="236"/>
      <c r="V254" s="236"/>
      <c r="W254" s="236"/>
      <c r="X254" s="236"/>
      <c r="Y254" s="236"/>
      <c r="Z254" s="236"/>
    </row>
    <row r="255" ht="12.75" customHeight="1">
      <c r="A255" s="271"/>
      <c r="B255" s="271"/>
      <c r="C255" s="271"/>
      <c r="D255" s="271"/>
      <c r="E255" s="271"/>
      <c r="F255" s="271"/>
      <c r="G255" s="271"/>
      <c r="H255" s="271"/>
      <c r="I255" s="271"/>
      <c r="J255" s="271"/>
      <c r="K255" s="271"/>
      <c r="L255" s="236"/>
      <c r="M255" s="236"/>
      <c r="N255" s="236"/>
      <c r="O255" s="236"/>
      <c r="P255" s="236"/>
      <c r="Q255" s="236"/>
      <c r="R255" s="236"/>
      <c r="S255" s="236"/>
      <c r="T255" s="236"/>
      <c r="U255" s="236"/>
      <c r="V255" s="236"/>
      <c r="W255" s="236"/>
      <c r="X255" s="236"/>
      <c r="Y255" s="236"/>
      <c r="Z255" s="236"/>
    </row>
    <row r="256" ht="12.75" customHeight="1">
      <c r="A256" s="271"/>
      <c r="B256" s="271"/>
      <c r="C256" s="271"/>
      <c r="D256" s="271"/>
      <c r="E256" s="271"/>
      <c r="F256" s="271"/>
      <c r="G256" s="271"/>
      <c r="H256" s="271"/>
      <c r="I256" s="271"/>
      <c r="J256" s="271"/>
      <c r="K256" s="271"/>
      <c r="L256" s="236"/>
      <c r="M256" s="236"/>
      <c r="N256" s="236"/>
      <c r="O256" s="236"/>
      <c r="P256" s="236"/>
      <c r="Q256" s="236"/>
      <c r="R256" s="236"/>
      <c r="S256" s="236"/>
      <c r="T256" s="236"/>
      <c r="U256" s="236"/>
      <c r="V256" s="236"/>
      <c r="W256" s="236"/>
      <c r="X256" s="236"/>
      <c r="Y256" s="236"/>
      <c r="Z256" s="236"/>
    </row>
    <row r="257" ht="12.75" customHeight="1">
      <c r="A257" s="271"/>
      <c r="B257" s="271"/>
      <c r="C257" s="271"/>
      <c r="D257" s="271"/>
      <c r="E257" s="271"/>
      <c r="F257" s="271"/>
      <c r="G257" s="271"/>
      <c r="H257" s="271"/>
      <c r="I257" s="271"/>
      <c r="J257" s="271"/>
      <c r="K257" s="271"/>
      <c r="L257" s="236"/>
      <c r="M257" s="236"/>
      <c r="N257" s="236"/>
      <c r="O257" s="236"/>
      <c r="P257" s="236"/>
      <c r="Q257" s="236"/>
      <c r="R257" s="236"/>
      <c r="S257" s="236"/>
      <c r="T257" s="236"/>
      <c r="U257" s="236"/>
      <c r="V257" s="236"/>
      <c r="W257" s="236"/>
      <c r="X257" s="236"/>
      <c r="Y257" s="236"/>
      <c r="Z257" s="236"/>
    </row>
    <row r="258" ht="12.75" customHeight="1">
      <c r="A258" s="271"/>
      <c r="B258" s="271"/>
      <c r="C258" s="271"/>
      <c r="D258" s="271"/>
      <c r="E258" s="271"/>
      <c r="F258" s="271"/>
      <c r="G258" s="271"/>
      <c r="H258" s="271"/>
      <c r="I258" s="271"/>
      <c r="J258" s="271"/>
      <c r="K258" s="271"/>
      <c r="L258" s="236"/>
      <c r="M258" s="236"/>
      <c r="N258" s="236"/>
      <c r="O258" s="236"/>
      <c r="P258" s="236"/>
      <c r="Q258" s="236"/>
      <c r="R258" s="236"/>
      <c r="S258" s="236"/>
      <c r="T258" s="236"/>
      <c r="U258" s="236"/>
      <c r="V258" s="236"/>
      <c r="W258" s="236"/>
      <c r="X258" s="236"/>
      <c r="Y258" s="236"/>
      <c r="Z258" s="236"/>
    </row>
    <row r="259" ht="12.75" customHeight="1">
      <c r="A259" s="271"/>
      <c r="B259" s="271"/>
      <c r="C259" s="271"/>
      <c r="D259" s="271"/>
      <c r="E259" s="271"/>
      <c r="F259" s="271"/>
      <c r="G259" s="271"/>
      <c r="H259" s="271"/>
      <c r="I259" s="271"/>
      <c r="J259" s="271"/>
      <c r="K259" s="271"/>
      <c r="L259" s="236"/>
      <c r="M259" s="236"/>
      <c r="N259" s="236"/>
      <c r="O259" s="236"/>
      <c r="P259" s="236"/>
      <c r="Q259" s="236"/>
      <c r="R259" s="236"/>
      <c r="S259" s="236"/>
      <c r="T259" s="236"/>
      <c r="U259" s="236"/>
      <c r="V259" s="236"/>
      <c r="W259" s="236"/>
      <c r="X259" s="236"/>
      <c r="Y259" s="236"/>
      <c r="Z259" s="236"/>
    </row>
    <row r="260" ht="12.75" customHeight="1">
      <c r="A260" s="271"/>
      <c r="B260" s="271"/>
      <c r="C260" s="271"/>
      <c r="D260" s="271"/>
      <c r="E260" s="271"/>
      <c r="F260" s="271"/>
      <c r="G260" s="271"/>
      <c r="H260" s="271"/>
      <c r="I260" s="271"/>
      <c r="J260" s="271"/>
      <c r="K260" s="271"/>
      <c r="L260" s="236"/>
      <c r="M260" s="236"/>
      <c r="N260" s="236"/>
      <c r="O260" s="236"/>
      <c r="P260" s="236"/>
      <c r="Q260" s="236"/>
      <c r="R260" s="236"/>
      <c r="S260" s="236"/>
      <c r="T260" s="236"/>
      <c r="U260" s="236"/>
      <c r="V260" s="236"/>
      <c r="W260" s="236"/>
      <c r="X260" s="236"/>
      <c r="Y260" s="236"/>
      <c r="Z260" s="236"/>
    </row>
    <row r="261" ht="12.75" customHeight="1">
      <c r="A261" s="271"/>
      <c r="B261" s="271"/>
      <c r="C261" s="271"/>
      <c r="D261" s="271"/>
      <c r="E261" s="271"/>
      <c r="F261" s="271"/>
      <c r="G261" s="271"/>
      <c r="H261" s="271"/>
      <c r="I261" s="271"/>
      <c r="J261" s="271"/>
      <c r="K261" s="271"/>
      <c r="L261" s="236"/>
      <c r="M261" s="236"/>
      <c r="N261" s="236"/>
      <c r="O261" s="236"/>
      <c r="P261" s="236"/>
      <c r="Q261" s="236"/>
      <c r="R261" s="236"/>
      <c r="S261" s="236"/>
      <c r="T261" s="236"/>
      <c r="U261" s="236"/>
      <c r="V261" s="236"/>
      <c r="W261" s="236"/>
      <c r="X261" s="236"/>
      <c r="Y261" s="236"/>
      <c r="Z261" s="236"/>
    </row>
    <row r="262" ht="12.75" customHeight="1">
      <c r="A262" s="271"/>
      <c r="B262" s="271"/>
      <c r="C262" s="271"/>
      <c r="D262" s="271"/>
      <c r="E262" s="271"/>
      <c r="F262" s="271"/>
      <c r="G262" s="271"/>
      <c r="H262" s="271"/>
      <c r="I262" s="271"/>
      <c r="J262" s="271"/>
      <c r="K262" s="271"/>
      <c r="L262" s="236"/>
      <c r="M262" s="236"/>
      <c r="N262" s="236"/>
      <c r="O262" s="236"/>
      <c r="P262" s="236"/>
      <c r="Q262" s="236"/>
      <c r="R262" s="236"/>
      <c r="S262" s="236"/>
      <c r="T262" s="236"/>
      <c r="U262" s="236"/>
      <c r="V262" s="236"/>
      <c r="W262" s="236"/>
      <c r="X262" s="236"/>
      <c r="Y262" s="236"/>
      <c r="Z262" s="236"/>
    </row>
    <row r="263" ht="12.75" customHeight="1">
      <c r="A263" s="271"/>
      <c r="B263" s="271"/>
      <c r="C263" s="271"/>
      <c r="D263" s="271"/>
      <c r="E263" s="271"/>
      <c r="F263" s="271"/>
      <c r="G263" s="271"/>
      <c r="H263" s="271"/>
      <c r="I263" s="271"/>
      <c r="J263" s="271"/>
      <c r="K263" s="271"/>
      <c r="L263" s="236"/>
      <c r="M263" s="236"/>
      <c r="N263" s="236"/>
      <c r="O263" s="236"/>
      <c r="P263" s="236"/>
      <c r="Q263" s="236"/>
      <c r="R263" s="236"/>
      <c r="S263" s="236"/>
      <c r="T263" s="236"/>
      <c r="U263" s="236"/>
      <c r="V263" s="236"/>
      <c r="W263" s="236"/>
      <c r="X263" s="236"/>
      <c r="Y263" s="236"/>
      <c r="Z263" s="236"/>
    </row>
    <row r="264" ht="12.75" customHeight="1">
      <c r="A264" s="271"/>
      <c r="B264" s="271"/>
      <c r="C264" s="271"/>
      <c r="D264" s="271"/>
      <c r="E264" s="271"/>
      <c r="F264" s="271"/>
      <c r="G264" s="271"/>
      <c r="H264" s="271"/>
      <c r="I264" s="271"/>
      <c r="J264" s="271"/>
      <c r="K264" s="271"/>
      <c r="L264" s="236"/>
      <c r="M264" s="236"/>
      <c r="N264" s="236"/>
      <c r="O264" s="236"/>
      <c r="P264" s="236"/>
      <c r="Q264" s="236"/>
      <c r="R264" s="236"/>
      <c r="S264" s="236"/>
      <c r="T264" s="236"/>
      <c r="U264" s="236"/>
      <c r="V264" s="236"/>
      <c r="W264" s="236"/>
      <c r="X264" s="236"/>
      <c r="Y264" s="236"/>
      <c r="Z264" s="236"/>
    </row>
    <row r="265" ht="12.75" customHeight="1">
      <c r="A265" s="271"/>
      <c r="B265" s="271"/>
      <c r="C265" s="271"/>
      <c r="D265" s="271"/>
      <c r="E265" s="271"/>
      <c r="F265" s="271"/>
      <c r="G265" s="271"/>
      <c r="H265" s="271"/>
      <c r="I265" s="271"/>
      <c r="J265" s="271"/>
      <c r="K265" s="271"/>
      <c r="L265" s="236"/>
      <c r="M265" s="236"/>
      <c r="N265" s="236"/>
      <c r="O265" s="236"/>
      <c r="P265" s="236"/>
      <c r="Q265" s="236"/>
      <c r="R265" s="236"/>
      <c r="S265" s="236"/>
      <c r="T265" s="236"/>
      <c r="U265" s="236"/>
      <c r="V265" s="236"/>
      <c r="W265" s="236"/>
      <c r="X265" s="236"/>
      <c r="Y265" s="236"/>
      <c r="Z265" s="236"/>
    </row>
    <row r="266" ht="12.75" customHeight="1">
      <c r="A266" s="271"/>
      <c r="B266" s="271"/>
      <c r="C266" s="271"/>
      <c r="D266" s="271"/>
      <c r="E266" s="271"/>
      <c r="F266" s="271"/>
      <c r="G266" s="271"/>
      <c r="H266" s="271"/>
      <c r="I266" s="271"/>
      <c r="J266" s="271"/>
      <c r="K266" s="271"/>
      <c r="L266" s="236"/>
      <c r="M266" s="236"/>
      <c r="N266" s="236"/>
      <c r="O266" s="236"/>
      <c r="P266" s="236"/>
      <c r="Q266" s="236"/>
      <c r="R266" s="236"/>
      <c r="S266" s="236"/>
      <c r="T266" s="236"/>
      <c r="U266" s="236"/>
      <c r="V266" s="236"/>
      <c r="W266" s="236"/>
      <c r="X266" s="236"/>
      <c r="Y266" s="236"/>
      <c r="Z266" s="236"/>
    </row>
    <row r="267" ht="12.75" customHeight="1">
      <c r="A267" s="271"/>
      <c r="B267" s="271"/>
      <c r="C267" s="271"/>
      <c r="D267" s="271"/>
      <c r="E267" s="271"/>
      <c r="F267" s="271"/>
      <c r="G267" s="271"/>
      <c r="H267" s="271"/>
      <c r="I267" s="271"/>
      <c r="J267" s="271"/>
      <c r="K267" s="271"/>
      <c r="L267" s="236"/>
      <c r="M267" s="236"/>
      <c r="N267" s="236"/>
      <c r="O267" s="236"/>
      <c r="P267" s="236"/>
      <c r="Q267" s="236"/>
      <c r="R267" s="236"/>
      <c r="S267" s="236"/>
      <c r="T267" s="236"/>
      <c r="U267" s="236"/>
      <c r="V267" s="236"/>
      <c r="W267" s="236"/>
      <c r="X267" s="236"/>
      <c r="Y267" s="236"/>
      <c r="Z267" s="236"/>
    </row>
    <row r="268" ht="12.75" customHeight="1">
      <c r="A268" s="271"/>
      <c r="B268" s="271"/>
      <c r="C268" s="271"/>
      <c r="D268" s="271"/>
      <c r="E268" s="271"/>
      <c r="F268" s="271"/>
      <c r="G268" s="271"/>
      <c r="H268" s="271"/>
      <c r="I268" s="271"/>
      <c r="J268" s="271"/>
      <c r="K268" s="271"/>
      <c r="L268" s="236"/>
      <c r="M268" s="236"/>
      <c r="N268" s="236"/>
      <c r="O268" s="236"/>
      <c r="P268" s="236"/>
      <c r="Q268" s="236"/>
      <c r="R268" s="236"/>
      <c r="S268" s="236"/>
      <c r="T268" s="236"/>
      <c r="U268" s="236"/>
      <c r="V268" s="236"/>
      <c r="W268" s="236"/>
      <c r="X268" s="236"/>
      <c r="Y268" s="236"/>
      <c r="Z268" s="236"/>
    </row>
    <row r="269" ht="12.75" customHeight="1">
      <c r="A269" s="271"/>
      <c r="B269" s="271"/>
      <c r="C269" s="271"/>
      <c r="D269" s="271"/>
      <c r="E269" s="271"/>
      <c r="F269" s="271"/>
      <c r="G269" s="271"/>
      <c r="H269" s="271"/>
      <c r="I269" s="271"/>
      <c r="J269" s="271"/>
      <c r="K269" s="271"/>
      <c r="L269" s="236"/>
      <c r="M269" s="236"/>
      <c r="N269" s="236"/>
      <c r="O269" s="236"/>
      <c r="P269" s="236"/>
      <c r="Q269" s="236"/>
      <c r="R269" s="236"/>
      <c r="S269" s="236"/>
      <c r="T269" s="236"/>
      <c r="U269" s="236"/>
      <c r="V269" s="236"/>
      <c r="W269" s="236"/>
      <c r="X269" s="236"/>
      <c r="Y269" s="236"/>
      <c r="Z269" s="236"/>
    </row>
    <row r="270" ht="12.75" customHeight="1">
      <c r="A270" s="271"/>
      <c r="B270" s="271"/>
      <c r="C270" s="271"/>
      <c r="D270" s="271"/>
      <c r="E270" s="271"/>
      <c r="F270" s="271"/>
      <c r="G270" s="271"/>
      <c r="H270" s="271"/>
      <c r="I270" s="271"/>
      <c r="J270" s="271"/>
      <c r="K270" s="271"/>
      <c r="L270" s="236"/>
      <c r="M270" s="236"/>
      <c r="N270" s="236"/>
      <c r="O270" s="236"/>
      <c r="P270" s="236"/>
      <c r="Q270" s="236"/>
      <c r="R270" s="236"/>
      <c r="S270" s="236"/>
      <c r="T270" s="236"/>
      <c r="U270" s="236"/>
      <c r="V270" s="236"/>
      <c r="W270" s="236"/>
      <c r="X270" s="236"/>
      <c r="Y270" s="236"/>
      <c r="Z270" s="236"/>
    </row>
    <row r="271" ht="12.75" customHeight="1">
      <c r="A271" s="271"/>
      <c r="B271" s="271"/>
      <c r="C271" s="271"/>
      <c r="D271" s="271"/>
      <c r="E271" s="271"/>
      <c r="F271" s="271"/>
      <c r="G271" s="271"/>
      <c r="H271" s="271"/>
      <c r="I271" s="271"/>
      <c r="J271" s="271"/>
      <c r="K271" s="271"/>
      <c r="L271" s="236"/>
      <c r="M271" s="236"/>
      <c r="N271" s="236"/>
      <c r="O271" s="236"/>
      <c r="P271" s="236"/>
      <c r="Q271" s="236"/>
      <c r="R271" s="236"/>
      <c r="S271" s="236"/>
      <c r="T271" s="236"/>
      <c r="U271" s="236"/>
      <c r="V271" s="236"/>
      <c r="W271" s="236"/>
      <c r="X271" s="236"/>
      <c r="Y271" s="236"/>
      <c r="Z271" s="236"/>
    </row>
    <row r="272" ht="12.75" customHeight="1">
      <c r="A272" s="271"/>
      <c r="B272" s="271"/>
      <c r="C272" s="271"/>
      <c r="D272" s="271"/>
      <c r="E272" s="271"/>
      <c r="F272" s="271"/>
      <c r="G272" s="271"/>
      <c r="H272" s="271"/>
      <c r="I272" s="271"/>
      <c r="J272" s="271"/>
      <c r="K272" s="271"/>
      <c r="L272" s="236"/>
      <c r="M272" s="236"/>
      <c r="N272" s="236"/>
      <c r="O272" s="236"/>
      <c r="P272" s="236"/>
      <c r="Q272" s="236"/>
      <c r="R272" s="236"/>
      <c r="S272" s="236"/>
      <c r="T272" s="236"/>
      <c r="U272" s="236"/>
      <c r="V272" s="236"/>
      <c r="W272" s="236"/>
      <c r="X272" s="236"/>
      <c r="Y272" s="236"/>
      <c r="Z272" s="236"/>
    </row>
    <row r="273" ht="12.75" customHeight="1">
      <c r="A273" s="271"/>
      <c r="B273" s="271"/>
      <c r="C273" s="271"/>
      <c r="D273" s="271"/>
      <c r="E273" s="271"/>
      <c r="F273" s="271"/>
      <c r="G273" s="271"/>
      <c r="H273" s="271"/>
      <c r="I273" s="271"/>
      <c r="J273" s="271"/>
      <c r="K273" s="271"/>
      <c r="L273" s="236"/>
      <c r="M273" s="236"/>
      <c r="N273" s="236"/>
      <c r="O273" s="236"/>
      <c r="P273" s="236"/>
      <c r="Q273" s="236"/>
      <c r="R273" s="236"/>
      <c r="S273" s="236"/>
      <c r="T273" s="236"/>
      <c r="U273" s="236"/>
      <c r="V273" s="236"/>
      <c r="W273" s="236"/>
      <c r="X273" s="236"/>
      <c r="Y273" s="236"/>
      <c r="Z273" s="236"/>
    </row>
    <row r="274" ht="12.75" customHeight="1">
      <c r="A274" s="271"/>
      <c r="B274" s="271"/>
      <c r="C274" s="271"/>
      <c r="D274" s="271"/>
      <c r="E274" s="271"/>
      <c r="F274" s="271"/>
      <c r="G274" s="271"/>
      <c r="H274" s="271"/>
      <c r="I274" s="271"/>
      <c r="J274" s="271"/>
      <c r="K274" s="271"/>
      <c r="L274" s="236"/>
      <c r="M274" s="236"/>
      <c r="N274" s="236"/>
      <c r="O274" s="236"/>
      <c r="P274" s="236"/>
      <c r="Q274" s="236"/>
      <c r="R274" s="236"/>
      <c r="S274" s="236"/>
      <c r="T274" s="236"/>
      <c r="U274" s="236"/>
      <c r="V274" s="236"/>
      <c r="W274" s="236"/>
      <c r="X274" s="236"/>
      <c r="Y274" s="236"/>
      <c r="Z274" s="236"/>
    </row>
    <row r="275" ht="12.75" customHeight="1">
      <c r="A275" s="271"/>
      <c r="B275" s="271"/>
      <c r="C275" s="271"/>
      <c r="D275" s="271"/>
      <c r="E275" s="271"/>
      <c r="F275" s="271"/>
      <c r="G275" s="271"/>
      <c r="H275" s="271"/>
      <c r="I275" s="271"/>
      <c r="J275" s="271"/>
      <c r="K275" s="271"/>
      <c r="L275" s="236"/>
      <c r="M275" s="236"/>
      <c r="N275" s="236"/>
      <c r="O275" s="236"/>
      <c r="P275" s="236"/>
      <c r="Q275" s="236"/>
      <c r="R275" s="236"/>
      <c r="S275" s="236"/>
      <c r="T275" s="236"/>
      <c r="U275" s="236"/>
      <c r="V275" s="236"/>
      <c r="W275" s="236"/>
      <c r="X275" s="236"/>
      <c r="Y275" s="236"/>
      <c r="Z275" s="236"/>
    </row>
    <row r="276" ht="12.75" customHeight="1">
      <c r="A276" s="271"/>
      <c r="B276" s="271"/>
      <c r="C276" s="271"/>
      <c r="D276" s="271"/>
      <c r="E276" s="271"/>
      <c r="F276" s="271"/>
      <c r="G276" s="271"/>
      <c r="H276" s="271"/>
      <c r="I276" s="271"/>
      <c r="J276" s="271"/>
      <c r="K276" s="271"/>
      <c r="L276" s="236"/>
      <c r="M276" s="236"/>
      <c r="N276" s="236"/>
      <c r="O276" s="236"/>
      <c r="P276" s="236"/>
      <c r="Q276" s="236"/>
      <c r="R276" s="236"/>
      <c r="S276" s="236"/>
      <c r="T276" s="236"/>
      <c r="U276" s="236"/>
      <c r="V276" s="236"/>
      <c r="W276" s="236"/>
      <c r="X276" s="236"/>
      <c r="Y276" s="236"/>
      <c r="Z276" s="236"/>
    </row>
    <row r="277" ht="12.75" customHeight="1">
      <c r="A277" s="271"/>
      <c r="B277" s="271"/>
      <c r="C277" s="271"/>
      <c r="D277" s="271"/>
      <c r="E277" s="271"/>
      <c r="F277" s="271"/>
      <c r="G277" s="271"/>
      <c r="H277" s="271"/>
      <c r="I277" s="271"/>
      <c r="J277" s="271"/>
      <c r="K277" s="271"/>
      <c r="L277" s="236"/>
      <c r="M277" s="236"/>
      <c r="N277" s="236"/>
      <c r="O277" s="236"/>
      <c r="P277" s="236"/>
      <c r="Q277" s="236"/>
      <c r="R277" s="236"/>
      <c r="S277" s="236"/>
      <c r="T277" s="236"/>
      <c r="U277" s="236"/>
      <c r="V277" s="236"/>
      <c r="W277" s="236"/>
      <c r="X277" s="236"/>
      <c r="Y277" s="236"/>
      <c r="Z277" s="236"/>
    </row>
    <row r="278" ht="12.75" customHeight="1">
      <c r="A278" s="271"/>
      <c r="B278" s="271"/>
      <c r="C278" s="271"/>
      <c r="D278" s="271"/>
      <c r="E278" s="271"/>
      <c r="F278" s="271"/>
      <c r="G278" s="271"/>
      <c r="H278" s="271"/>
      <c r="I278" s="271"/>
      <c r="J278" s="271"/>
      <c r="K278" s="271"/>
      <c r="L278" s="236"/>
      <c r="M278" s="236"/>
      <c r="N278" s="236"/>
      <c r="O278" s="236"/>
      <c r="P278" s="236"/>
      <c r="Q278" s="236"/>
      <c r="R278" s="236"/>
      <c r="S278" s="236"/>
      <c r="T278" s="236"/>
      <c r="U278" s="236"/>
      <c r="V278" s="236"/>
      <c r="W278" s="236"/>
      <c r="X278" s="236"/>
      <c r="Y278" s="236"/>
      <c r="Z278" s="236"/>
    </row>
    <row r="279" ht="12.75" customHeight="1">
      <c r="A279" s="271"/>
      <c r="B279" s="271"/>
      <c r="C279" s="271"/>
      <c r="D279" s="271"/>
      <c r="E279" s="271"/>
      <c r="F279" s="271"/>
      <c r="G279" s="271"/>
      <c r="H279" s="271"/>
      <c r="I279" s="271"/>
      <c r="J279" s="271"/>
      <c r="K279" s="271"/>
      <c r="L279" s="236"/>
      <c r="M279" s="236"/>
      <c r="N279" s="236"/>
      <c r="O279" s="236"/>
      <c r="P279" s="236"/>
      <c r="Q279" s="236"/>
      <c r="R279" s="236"/>
      <c r="S279" s="236"/>
      <c r="T279" s="236"/>
      <c r="U279" s="236"/>
      <c r="V279" s="236"/>
      <c r="W279" s="236"/>
      <c r="X279" s="236"/>
      <c r="Y279" s="236"/>
      <c r="Z279" s="236"/>
    </row>
    <row r="280" ht="12.75" customHeight="1">
      <c r="A280" s="271"/>
      <c r="B280" s="271"/>
      <c r="C280" s="271"/>
      <c r="D280" s="271"/>
      <c r="E280" s="271"/>
      <c r="F280" s="271"/>
      <c r="G280" s="271"/>
      <c r="H280" s="271"/>
      <c r="I280" s="271"/>
      <c r="J280" s="271"/>
      <c r="K280" s="271"/>
      <c r="L280" s="236"/>
      <c r="M280" s="236"/>
      <c r="N280" s="236"/>
      <c r="O280" s="236"/>
      <c r="P280" s="236"/>
      <c r="Q280" s="236"/>
      <c r="R280" s="236"/>
      <c r="S280" s="236"/>
      <c r="T280" s="236"/>
      <c r="U280" s="236"/>
      <c r="V280" s="236"/>
      <c r="W280" s="236"/>
      <c r="X280" s="236"/>
      <c r="Y280" s="236"/>
      <c r="Z280" s="236"/>
    </row>
    <row r="281" ht="12.75" customHeight="1">
      <c r="A281" s="271"/>
      <c r="B281" s="271"/>
      <c r="C281" s="271"/>
      <c r="D281" s="271"/>
      <c r="E281" s="271"/>
      <c r="F281" s="271"/>
      <c r="G281" s="271"/>
      <c r="H281" s="271"/>
      <c r="I281" s="271"/>
      <c r="J281" s="271"/>
      <c r="K281" s="271"/>
      <c r="L281" s="236"/>
      <c r="M281" s="236"/>
      <c r="N281" s="236"/>
      <c r="O281" s="236"/>
      <c r="P281" s="236"/>
      <c r="Q281" s="236"/>
      <c r="R281" s="236"/>
      <c r="S281" s="236"/>
      <c r="T281" s="236"/>
      <c r="U281" s="236"/>
      <c r="V281" s="236"/>
      <c r="W281" s="236"/>
      <c r="X281" s="236"/>
      <c r="Y281" s="236"/>
      <c r="Z281" s="236"/>
    </row>
    <row r="282" ht="12.75" customHeight="1">
      <c r="A282" s="271"/>
      <c r="B282" s="271"/>
      <c r="C282" s="271"/>
      <c r="D282" s="271"/>
      <c r="E282" s="271"/>
      <c r="F282" s="271"/>
      <c r="G282" s="271"/>
      <c r="H282" s="271"/>
      <c r="I282" s="271"/>
      <c r="J282" s="271"/>
      <c r="K282" s="271"/>
      <c r="L282" s="236"/>
      <c r="M282" s="236"/>
      <c r="N282" s="236"/>
      <c r="O282" s="236"/>
      <c r="P282" s="236"/>
      <c r="Q282" s="236"/>
      <c r="R282" s="236"/>
      <c r="S282" s="236"/>
      <c r="T282" s="236"/>
      <c r="U282" s="236"/>
      <c r="V282" s="236"/>
      <c r="W282" s="236"/>
      <c r="X282" s="236"/>
      <c r="Y282" s="236"/>
      <c r="Z282" s="236"/>
    </row>
    <row r="283" ht="12.75" customHeight="1">
      <c r="A283" s="271"/>
      <c r="B283" s="271"/>
      <c r="C283" s="271"/>
      <c r="D283" s="271"/>
      <c r="E283" s="271"/>
      <c r="F283" s="271"/>
      <c r="G283" s="271"/>
      <c r="H283" s="271"/>
      <c r="I283" s="271"/>
      <c r="J283" s="271"/>
      <c r="K283" s="271"/>
      <c r="L283" s="236"/>
      <c r="M283" s="236"/>
      <c r="N283" s="236"/>
      <c r="O283" s="236"/>
      <c r="P283" s="236"/>
      <c r="Q283" s="236"/>
      <c r="R283" s="236"/>
      <c r="S283" s="236"/>
      <c r="T283" s="236"/>
      <c r="U283" s="236"/>
      <c r="V283" s="236"/>
      <c r="W283" s="236"/>
      <c r="X283" s="236"/>
      <c r="Y283" s="236"/>
      <c r="Z283" s="236"/>
    </row>
    <row r="284" ht="12.75" customHeight="1">
      <c r="A284" s="271"/>
      <c r="B284" s="271"/>
      <c r="C284" s="271"/>
      <c r="D284" s="271"/>
      <c r="E284" s="271"/>
      <c r="F284" s="271"/>
      <c r="G284" s="271"/>
      <c r="H284" s="271"/>
      <c r="I284" s="271"/>
      <c r="J284" s="271"/>
      <c r="K284" s="271"/>
      <c r="L284" s="236"/>
      <c r="M284" s="236"/>
      <c r="N284" s="236"/>
      <c r="O284" s="236"/>
      <c r="P284" s="236"/>
      <c r="Q284" s="236"/>
      <c r="R284" s="236"/>
      <c r="S284" s="236"/>
      <c r="T284" s="236"/>
      <c r="U284" s="236"/>
      <c r="V284" s="236"/>
      <c r="W284" s="236"/>
      <c r="X284" s="236"/>
      <c r="Y284" s="236"/>
      <c r="Z284" s="236"/>
    </row>
    <row r="285" ht="12.75" customHeight="1">
      <c r="A285" s="271"/>
      <c r="B285" s="271"/>
      <c r="C285" s="271"/>
      <c r="D285" s="271"/>
      <c r="E285" s="271"/>
      <c r="F285" s="271"/>
      <c r="G285" s="271"/>
      <c r="H285" s="271"/>
      <c r="I285" s="271"/>
      <c r="J285" s="271"/>
      <c r="K285" s="271"/>
      <c r="L285" s="236"/>
      <c r="M285" s="236"/>
      <c r="N285" s="236"/>
      <c r="O285" s="236"/>
      <c r="P285" s="236"/>
      <c r="Q285" s="236"/>
      <c r="R285" s="236"/>
      <c r="S285" s="236"/>
      <c r="T285" s="236"/>
      <c r="U285" s="236"/>
      <c r="V285" s="236"/>
      <c r="W285" s="236"/>
      <c r="X285" s="236"/>
      <c r="Y285" s="236"/>
      <c r="Z285" s="236"/>
    </row>
    <row r="286" ht="12.75" customHeight="1">
      <c r="A286" s="271"/>
      <c r="B286" s="271"/>
      <c r="C286" s="271"/>
      <c r="D286" s="271"/>
      <c r="E286" s="271"/>
      <c r="F286" s="271"/>
      <c r="G286" s="271"/>
      <c r="H286" s="271"/>
      <c r="I286" s="271"/>
      <c r="J286" s="271"/>
      <c r="K286" s="271"/>
      <c r="L286" s="236"/>
      <c r="M286" s="236"/>
      <c r="N286" s="236"/>
      <c r="O286" s="236"/>
      <c r="P286" s="236"/>
      <c r="Q286" s="236"/>
      <c r="R286" s="236"/>
      <c r="S286" s="236"/>
      <c r="T286" s="236"/>
      <c r="U286" s="236"/>
      <c r="V286" s="236"/>
      <c r="W286" s="236"/>
      <c r="X286" s="236"/>
      <c r="Y286" s="236"/>
      <c r="Z286" s="236"/>
    </row>
    <row r="287" ht="12.75" customHeight="1">
      <c r="A287" s="271"/>
      <c r="B287" s="271"/>
      <c r="C287" s="271"/>
      <c r="D287" s="271"/>
      <c r="E287" s="271"/>
      <c r="F287" s="271"/>
      <c r="G287" s="271"/>
      <c r="H287" s="271"/>
      <c r="I287" s="271"/>
      <c r="J287" s="271"/>
      <c r="K287" s="271"/>
      <c r="L287" s="236"/>
      <c r="M287" s="236"/>
      <c r="N287" s="236"/>
      <c r="O287" s="236"/>
      <c r="P287" s="236"/>
      <c r="Q287" s="236"/>
      <c r="R287" s="236"/>
      <c r="S287" s="236"/>
      <c r="T287" s="236"/>
      <c r="U287" s="236"/>
      <c r="V287" s="236"/>
      <c r="W287" s="236"/>
      <c r="X287" s="236"/>
      <c r="Y287" s="236"/>
      <c r="Z287" s="236"/>
    </row>
    <row r="288" ht="12.75" customHeight="1">
      <c r="A288" s="271"/>
      <c r="B288" s="271"/>
      <c r="C288" s="271"/>
      <c r="D288" s="271"/>
      <c r="E288" s="271"/>
      <c r="F288" s="271"/>
      <c r="G288" s="271"/>
      <c r="H288" s="271"/>
      <c r="I288" s="271"/>
      <c r="J288" s="271"/>
      <c r="K288" s="271"/>
      <c r="L288" s="236"/>
      <c r="M288" s="236"/>
      <c r="N288" s="236"/>
      <c r="O288" s="236"/>
      <c r="P288" s="236"/>
      <c r="Q288" s="236"/>
      <c r="R288" s="236"/>
      <c r="S288" s="236"/>
      <c r="T288" s="236"/>
      <c r="U288" s="236"/>
      <c r="V288" s="236"/>
      <c r="W288" s="236"/>
      <c r="X288" s="236"/>
      <c r="Y288" s="236"/>
      <c r="Z288" s="236"/>
    </row>
    <row r="289" ht="12.75" customHeight="1">
      <c r="A289" s="271"/>
      <c r="B289" s="271"/>
      <c r="C289" s="271"/>
      <c r="D289" s="271"/>
      <c r="E289" s="271"/>
      <c r="F289" s="271"/>
      <c r="G289" s="271"/>
      <c r="H289" s="271"/>
      <c r="I289" s="271"/>
      <c r="J289" s="271"/>
      <c r="K289" s="271"/>
      <c r="L289" s="236"/>
      <c r="M289" s="236"/>
      <c r="N289" s="236"/>
      <c r="O289" s="236"/>
      <c r="P289" s="236"/>
      <c r="Q289" s="236"/>
      <c r="R289" s="236"/>
      <c r="S289" s="236"/>
      <c r="T289" s="236"/>
      <c r="U289" s="236"/>
      <c r="V289" s="236"/>
      <c r="W289" s="236"/>
      <c r="X289" s="236"/>
      <c r="Y289" s="236"/>
      <c r="Z289" s="236"/>
    </row>
    <row r="290" ht="12.75" customHeight="1">
      <c r="A290" s="271"/>
      <c r="B290" s="271"/>
      <c r="C290" s="271"/>
      <c r="D290" s="271"/>
      <c r="E290" s="271"/>
      <c r="F290" s="271"/>
      <c r="G290" s="271"/>
      <c r="H290" s="271"/>
      <c r="I290" s="271"/>
      <c r="J290" s="271"/>
      <c r="K290" s="271"/>
      <c r="L290" s="236"/>
      <c r="M290" s="236"/>
      <c r="N290" s="236"/>
      <c r="O290" s="236"/>
      <c r="P290" s="236"/>
      <c r="Q290" s="236"/>
      <c r="R290" s="236"/>
      <c r="S290" s="236"/>
      <c r="T290" s="236"/>
      <c r="U290" s="236"/>
      <c r="V290" s="236"/>
      <c r="W290" s="236"/>
      <c r="X290" s="236"/>
      <c r="Y290" s="236"/>
      <c r="Z290" s="236"/>
    </row>
    <row r="291" ht="12.75" customHeight="1">
      <c r="A291" s="271"/>
      <c r="B291" s="271"/>
      <c r="C291" s="271"/>
      <c r="D291" s="271"/>
      <c r="E291" s="271"/>
      <c r="F291" s="271"/>
      <c r="G291" s="271"/>
      <c r="H291" s="271"/>
      <c r="I291" s="271"/>
      <c r="J291" s="271"/>
      <c r="K291" s="271"/>
      <c r="L291" s="236"/>
      <c r="M291" s="236"/>
      <c r="N291" s="236"/>
      <c r="O291" s="236"/>
      <c r="P291" s="236"/>
      <c r="Q291" s="236"/>
      <c r="R291" s="236"/>
      <c r="S291" s="236"/>
      <c r="T291" s="236"/>
      <c r="U291" s="236"/>
      <c r="V291" s="236"/>
      <c r="W291" s="236"/>
      <c r="X291" s="236"/>
      <c r="Y291" s="236"/>
      <c r="Z291" s="236"/>
    </row>
    <row r="292" ht="12.75" customHeight="1">
      <c r="A292" s="271"/>
      <c r="B292" s="271"/>
      <c r="C292" s="271"/>
      <c r="D292" s="271"/>
      <c r="E292" s="271"/>
      <c r="F292" s="271"/>
      <c r="G292" s="271"/>
      <c r="H292" s="271"/>
      <c r="I292" s="271"/>
      <c r="J292" s="271"/>
      <c r="K292" s="271"/>
      <c r="L292" s="236"/>
      <c r="M292" s="236"/>
      <c r="N292" s="236"/>
      <c r="O292" s="236"/>
      <c r="P292" s="236"/>
      <c r="Q292" s="236"/>
      <c r="R292" s="236"/>
      <c r="S292" s="236"/>
      <c r="T292" s="236"/>
      <c r="U292" s="236"/>
      <c r="V292" s="236"/>
      <c r="W292" s="236"/>
      <c r="X292" s="236"/>
      <c r="Y292" s="236"/>
      <c r="Z292" s="236"/>
    </row>
    <row r="293" ht="12.75" customHeight="1">
      <c r="A293" s="271"/>
      <c r="B293" s="271"/>
      <c r="C293" s="271"/>
      <c r="D293" s="271"/>
      <c r="E293" s="271"/>
      <c r="F293" s="271"/>
      <c r="G293" s="271"/>
      <c r="H293" s="271"/>
      <c r="I293" s="271"/>
      <c r="J293" s="271"/>
      <c r="K293" s="271"/>
      <c r="L293" s="236"/>
      <c r="M293" s="236"/>
      <c r="N293" s="236"/>
      <c r="O293" s="236"/>
      <c r="P293" s="236"/>
      <c r="Q293" s="236"/>
      <c r="R293" s="236"/>
      <c r="S293" s="236"/>
      <c r="T293" s="236"/>
      <c r="U293" s="236"/>
      <c r="V293" s="236"/>
      <c r="W293" s="236"/>
      <c r="X293" s="236"/>
      <c r="Y293" s="236"/>
      <c r="Z293" s="236"/>
    </row>
    <row r="294" ht="12.75" customHeight="1">
      <c r="A294" s="271"/>
      <c r="B294" s="271"/>
      <c r="C294" s="271"/>
      <c r="D294" s="271"/>
      <c r="E294" s="271"/>
      <c r="F294" s="271"/>
      <c r="G294" s="271"/>
      <c r="H294" s="271"/>
      <c r="I294" s="271"/>
      <c r="J294" s="271"/>
      <c r="K294" s="271"/>
      <c r="L294" s="236"/>
      <c r="M294" s="236"/>
      <c r="N294" s="236"/>
      <c r="O294" s="236"/>
      <c r="P294" s="236"/>
      <c r="Q294" s="236"/>
      <c r="R294" s="236"/>
      <c r="S294" s="236"/>
      <c r="T294" s="236"/>
      <c r="U294" s="236"/>
      <c r="V294" s="236"/>
      <c r="W294" s="236"/>
      <c r="X294" s="236"/>
      <c r="Y294" s="236"/>
      <c r="Z294" s="236"/>
    </row>
    <row r="295" ht="12.75" customHeight="1">
      <c r="A295" s="271"/>
      <c r="B295" s="271"/>
      <c r="C295" s="271"/>
      <c r="D295" s="271"/>
      <c r="E295" s="271"/>
      <c r="F295" s="271"/>
      <c r="G295" s="271"/>
      <c r="H295" s="271"/>
      <c r="I295" s="271"/>
      <c r="J295" s="271"/>
      <c r="K295" s="271"/>
      <c r="L295" s="236"/>
      <c r="M295" s="236"/>
      <c r="N295" s="236"/>
      <c r="O295" s="236"/>
      <c r="P295" s="236"/>
      <c r="Q295" s="236"/>
      <c r="R295" s="236"/>
      <c r="S295" s="236"/>
      <c r="T295" s="236"/>
      <c r="U295" s="236"/>
      <c r="V295" s="236"/>
      <c r="W295" s="236"/>
      <c r="X295" s="236"/>
      <c r="Y295" s="236"/>
      <c r="Z295" s="236"/>
    </row>
    <row r="296" ht="12.75" customHeight="1">
      <c r="A296" s="271"/>
      <c r="B296" s="271"/>
      <c r="C296" s="271"/>
      <c r="D296" s="271"/>
      <c r="E296" s="271"/>
      <c r="F296" s="271"/>
      <c r="G296" s="271"/>
      <c r="H296" s="271"/>
      <c r="I296" s="271"/>
      <c r="J296" s="271"/>
      <c r="K296" s="271"/>
      <c r="L296" s="236"/>
      <c r="M296" s="236"/>
      <c r="N296" s="236"/>
      <c r="O296" s="236"/>
      <c r="P296" s="236"/>
      <c r="Q296" s="236"/>
      <c r="R296" s="236"/>
      <c r="S296" s="236"/>
      <c r="T296" s="236"/>
      <c r="U296" s="236"/>
      <c r="V296" s="236"/>
      <c r="W296" s="236"/>
      <c r="X296" s="236"/>
      <c r="Y296" s="236"/>
      <c r="Z296" s="236"/>
    </row>
    <row r="297" ht="12.75" customHeight="1">
      <c r="A297" s="271"/>
      <c r="B297" s="271"/>
      <c r="C297" s="271"/>
      <c r="D297" s="271"/>
      <c r="E297" s="271"/>
      <c r="F297" s="271"/>
      <c r="G297" s="271"/>
      <c r="H297" s="271"/>
      <c r="I297" s="271"/>
      <c r="J297" s="271"/>
      <c r="K297" s="271"/>
      <c r="L297" s="236"/>
      <c r="M297" s="236"/>
      <c r="N297" s="236"/>
      <c r="O297" s="236"/>
      <c r="P297" s="236"/>
      <c r="Q297" s="236"/>
      <c r="R297" s="236"/>
      <c r="S297" s="236"/>
      <c r="T297" s="236"/>
      <c r="U297" s="236"/>
      <c r="V297" s="236"/>
      <c r="W297" s="236"/>
      <c r="X297" s="236"/>
      <c r="Y297" s="236"/>
      <c r="Z297" s="236"/>
    </row>
    <row r="298" ht="12.75" customHeight="1">
      <c r="A298" s="271"/>
      <c r="B298" s="271"/>
      <c r="C298" s="271"/>
      <c r="D298" s="271"/>
      <c r="E298" s="271"/>
      <c r="F298" s="271"/>
      <c r="G298" s="271"/>
      <c r="H298" s="271"/>
      <c r="I298" s="271"/>
      <c r="J298" s="271"/>
      <c r="K298" s="271"/>
      <c r="L298" s="236"/>
      <c r="M298" s="236"/>
      <c r="N298" s="236"/>
      <c r="O298" s="236"/>
      <c r="P298" s="236"/>
      <c r="Q298" s="236"/>
      <c r="R298" s="236"/>
      <c r="S298" s="236"/>
      <c r="T298" s="236"/>
      <c r="U298" s="236"/>
      <c r="V298" s="236"/>
      <c r="W298" s="236"/>
      <c r="X298" s="236"/>
      <c r="Y298" s="236"/>
      <c r="Z298" s="236"/>
    </row>
    <row r="299" ht="12.75" customHeight="1">
      <c r="A299" s="271"/>
      <c r="B299" s="271"/>
      <c r="C299" s="271"/>
      <c r="D299" s="271"/>
      <c r="E299" s="271"/>
      <c r="F299" s="271"/>
      <c r="G299" s="271"/>
      <c r="H299" s="271"/>
      <c r="I299" s="271"/>
      <c r="J299" s="271"/>
      <c r="K299" s="271"/>
      <c r="L299" s="236"/>
      <c r="M299" s="236"/>
      <c r="N299" s="236"/>
      <c r="O299" s="236"/>
      <c r="P299" s="236"/>
      <c r="Q299" s="236"/>
      <c r="R299" s="236"/>
      <c r="S299" s="236"/>
      <c r="T299" s="236"/>
      <c r="U299" s="236"/>
      <c r="V299" s="236"/>
      <c r="W299" s="236"/>
      <c r="X299" s="236"/>
      <c r="Y299" s="236"/>
      <c r="Z299" s="236"/>
    </row>
    <row r="300" ht="12.75" customHeight="1">
      <c r="A300" s="271"/>
      <c r="B300" s="271"/>
      <c r="C300" s="271"/>
      <c r="D300" s="271"/>
      <c r="E300" s="271"/>
      <c r="F300" s="271"/>
      <c r="G300" s="271"/>
      <c r="H300" s="271"/>
      <c r="I300" s="271"/>
      <c r="J300" s="271"/>
      <c r="K300" s="271"/>
      <c r="L300" s="236"/>
      <c r="M300" s="236"/>
      <c r="N300" s="236"/>
      <c r="O300" s="236"/>
      <c r="P300" s="236"/>
      <c r="Q300" s="236"/>
      <c r="R300" s="236"/>
      <c r="S300" s="236"/>
      <c r="T300" s="236"/>
      <c r="U300" s="236"/>
      <c r="V300" s="236"/>
      <c r="W300" s="236"/>
      <c r="X300" s="236"/>
      <c r="Y300" s="236"/>
      <c r="Z300" s="236"/>
    </row>
    <row r="301" ht="12.75" customHeight="1">
      <c r="A301" s="271"/>
      <c r="B301" s="271"/>
      <c r="C301" s="271"/>
      <c r="D301" s="271"/>
      <c r="E301" s="271"/>
      <c r="F301" s="271"/>
      <c r="G301" s="271"/>
      <c r="H301" s="271"/>
      <c r="I301" s="271"/>
      <c r="J301" s="271"/>
      <c r="K301" s="271"/>
      <c r="L301" s="236"/>
      <c r="M301" s="236"/>
      <c r="N301" s="236"/>
      <c r="O301" s="236"/>
      <c r="P301" s="236"/>
      <c r="Q301" s="236"/>
      <c r="R301" s="236"/>
      <c r="S301" s="236"/>
      <c r="T301" s="236"/>
      <c r="U301" s="236"/>
      <c r="V301" s="236"/>
      <c r="W301" s="236"/>
      <c r="X301" s="236"/>
      <c r="Y301" s="236"/>
      <c r="Z301" s="236"/>
    </row>
    <row r="302" ht="12.75" customHeight="1">
      <c r="A302" s="271"/>
      <c r="B302" s="271"/>
      <c r="C302" s="271"/>
      <c r="D302" s="271"/>
      <c r="E302" s="271"/>
      <c r="F302" s="271"/>
      <c r="G302" s="271"/>
      <c r="H302" s="271"/>
      <c r="I302" s="271"/>
      <c r="J302" s="271"/>
      <c r="K302" s="271"/>
      <c r="L302" s="236"/>
      <c r="M302" s="236"/>
      <c r="N302" s="236"/>
      <c r="O302" s="236"/>
      <c r="P302" s="236"/>
      <c r="Q302" s="236"/>
      <c r="R302" s="236"/>
      <c r="S302" s="236"/>
      <c r="T302" s="236"/>
      <c r="U302" s="236"/>
      <c r="V302" s="236"/>
      <c r="W302" s="236"/>
      <c r="X302" s="236"/>
      <c r="Y302" s="236"/>
      <c r="Z302" s="236"/>
    </row>
    <row r="303" ht="12.75" customHeight="1">
      <c r="A303" s="271"/>
      <c r="B303" s="271"/>
      <c r="C303" s="271"/>
      <c r="D303" s="271"/>
      <c r="E303" s="271"/>
      <c r="F303" s="271"/>
      <c r="G303" s="271"/>
      <c r="H303" s="271"/>
      <c r="I303" s="271"/>
      <c r="J303" s="271"/>
      <c r="K303" s="271"/>
      <c r="L303" s="236"/>
      <c r="M303" s="236"/>
      <c r="N303" s="236"/>
      <c r="O303" s="236"/>
      <c r="P303" s="236"/>
      <c r="Q303" s="236"/>
      <c r="R303" s="236"/>
      <c r="S303" s="236"/>
      <c r="T303" s="236"/>
      <c r="U303" s="236"/>
      <c r="V303" s="236"/>
      <c r="W303" s="236"/>
      <c r="X303" s="236"/>
      <c r="Y303" s="236"/>
      <c r="Z303" s="236"/>
    </row>
    <row r="304" ht="12.75" customHeight="1">
      <c r="A304" s="271"/>
      <c r="B304" s="271"/>
      <c r="C304" s="271"/>
      <c r="D304" s="271"/>
      <c r="E304" s="271"/>
      <c r="F304" s="271"/>
      <c r="G304" s="271"/>
      <c r="H304" s="271"/>
      <c r="I304" s="271"/>
      <c r="J304" s="271"/>
      <c r="K304" s="271"/>
      <c r="L304" s="236"/>
      <c r="M304" s="236"/>
      <c r="N304" s="236"/>
      <c r="O304" s="236"/>
      <c r="P304" s="236"/>
      <c r="Q304" s="236"/>
      <c r="R304" s="236"/>
      <c r="S304" s="236"/>
      <c r="T304" s="236"/>
      <c r="U304" s="236"/>
      <c r="V304" s="236"/>
      <c r="W304" s="236"/>
      <c r="X304" s="236"/>
      <c r="Y304" s="236"/>
      <c r="Z304" s="236"/>
    </row>
    <row r="305" ht="12.75" customHeight="1">
      <c r="A305" s="271"/>
      <c r="B305" s="271"/>
      <c r="C305" s="271"/>
      <c r="D305" s="271"/>
      <c r="E305" s="271"/>
      <c r="F305" s="271"/>
      <c r="G305" s="271"/>
      <c r="H305" s="271"/>
      <c r="I305" s="271"/>
      <c r="J305" s="271"/>
      <c r="K305" s="271"/>
      <c r="L305" s="236"/>
      <c r="M305" s="236"/>
      <c r="N305" s="236"/>
      <c r="O305" s="236"/>
      <c r="P305" s="236"/>
      <c r="Q305" s="236"/>
      <c r="R305" s="236"/>
      <c r="S305" s="236"/>
      <c r="T305" s="236"/>
      <c r="U305" s="236"/>
      <c r="V305" s="236"/>
      <c r="W305" s="236"/>
      <c r="X305" s="236"/>
      <c r="Y305" s="236"/>
      <c r="Z305" s="236"/>
    </row>
    <row r="306" ht="12.75" customHeight="1">
      <c r="A306" s="271"/>
      <c r="B306" s="271"/>
      <c r="C306" s="271"/>
      <c r="D306" s="271"/>
      <c r="E306" s="271"/>
      <c r="F306" s="271"/>
      <c r="G306" s="271"/>
      <c r="H306" s="271"/>
      <c r="I306" s="271"/>
      <c r="J306" s="271"/>
      <c r="K306" s="271"/>
      <c r="L306" s="236"/>
      <c r="M306" s="236"/>
      <c r="N306" s="236"/>
      <c r="O306" s="236"/>
      <c r="P306" s="236"/>
      <c r="Q306" s="236"/>
      <c r="R306" s="236"/>
      <c r="S306" s="236"/>
      <c r="T306" s="236"/>
      <c r="U306" s="236"/>
      <c r="V306" s="236"/>
      <c r="W306" s="236"/>
      <c r="X306" s="236"/>
      <c r="Y306" s="236"/>
      <c r="Z306" s="236"/>
    </row>
    <row r="307" ht="12.75" customHeight="1">
      <c r="A307" s="271"/>
      <c r="B307" s="271"/>
      <c r="C307" s="271"/>
      <c r="D307" s="271"/>
      <c r="E307" s="271"/>
      <c r="F307" s="271"/>
      <c r="G307" s="271"/>
      <c r="H307" s="271"/>
      <c r="I307" s="271"/>
      <c r="J307" s="271"/>
      <c r="K307" s="271"/>
      <c r="L307" s="236"/>
      <c r="M307" s="236"/>
      <c r="N307" s="236"/>
      <c r="O307" s="236"/>
      <c r="P307" s="236"/>
      <c r="Q307" s="236"/>
      <c r="R307" s="236"/>
      <c r="S307" s="236"/>
      <c r="T307" s="236"/>
      <c r="U307" s="236"/>
      <c r="V307" s="236"/>
      <c r="W307" s="236"/>
      <c r="X307" s="236"/>
      <c r="Y307" s="236"/>
      <c r="Z307" s="236"/>
    </row>
    <row r="308" ht="12.75" customHeight="1">
      <c r="A308" s="271"/>
      <c r="B308" s="271"/>
      <c r="C308" s="271"/>
      <c r="D308" s="271"/>
      <c r="E308" s="271"/>
      <c r="F308" s="271"/>
      <c r="G308" s="271"/>
      <c r="H308" s="271"/>
      <c r="I308" s="271"/>
      <c r="J308" s="271"/>
      <c r="K308" s="271"/>
      <c r="L308" s="236"/>
      <c r="M308" s="236"/>
      <c r="N308" s="236"/>
      <c r="O308" s="236"/>
      <c r="P308" s="236"/>
      <c r="Q308" s="236"/>
      <c r="R308" s="236"/>
      <c r="S308" s="236"/>
      <c r="T308" s="236"/>
      <c r="U308" s="236"/>
      <c r="V308" s="236"/>
      <c r="W308" s="236"/>
      <c r="X308" s="236"/>
      <c r="Y308" s="236"/>
      <c r="Z308" s="236"/>
    </row>
    <row r="309" ht="12.75" customHeight="1">
      <c r="A309" s="271"/>
      <c r="B309" s="271"/>
      <c r="C309" s="271"/>
      <c r="D309" s="271"/>
      <c r="E309" s="271"/>
      <c r="F309" s="271"/>
      <c r="G309" s="271"/>
      <c r="H309" s="271"/>
      <c r="I309" s="271"/>
      <c r="J309" s="271"/>
      <c r="K309" s="271"/>
      <c r="L309" s="236"/>
      <c r="M309" s="236"/>
      <c r="N309" s="236"/>
      <c r="O309" s="236"/>
      <c r="P309" s="236"/>
      <c r="Q309" s="236"/>
      <c r="R309" s="236"/>
      <c r="S309" s="236"/>
      <c r="T309" s="236"/>
      <c r="U309" s="236"/>
      <c r="V309" s="236"/>
      <c r="W309" s="236"/>
      <c r="X309" s="236"/>
      <c r="Y309" s="236"/>
      <c r="Z309" s="236"/>
    </row>
    <row r="310" ht="12.75" customHeight="1">
      <c r="A310" s="271"/>
      <c r="B310" s="271"/>
      <c r="C310" s="271"/>
      <c r="D310" s="271"/>
      <c r="E310" s="271"/>
      <c r="F310" s="271"/>
      <c r="G310" s="271"/>
      <c r="H310" s="271"/>
      <c r="I310" s="271"/>
      <c r="J310" s="271"/>
      <c r="K310" s="271"/>
      <c r="L310" s="236"/>
      <c r="M310" s="236"/>
      <c r="N310" s="236"/>
      <c r="O310" s="236"/>
      <c r="P310" s="236"/>
      <c r="Q310" s="236"/>
      <c r="R310" s="236"/>
      <c r="S310" s="236"/>
      <c r="T310" s="236"/>
      <c r="U310" s="236"/>
      <c r="V310" s="236"/>
      <c r="W310" s="236"/>
      <c r="X310" s="236"/>
      <c r="Y310" s="236"/>
      <c r="Z310" s="236"/>
    </row>
    <row r="311" ht="12.75" customHeight="1">
      <c r="A311" s="271"/>
      <c r="B311" s="271"/>
      <c r="C311" s="271"/>
      <c r="D311" s="271"/>
      <c r="E311" s="271"/>
      <c r="F311" s="271"/>
      <c r="G311" s="271"/>
      <c r="H311" s="271"/>
      <c r="I311" s="271"/>
      <c r="J311" s="271"/>
      <c r="K311" s="271"/>
      <c r="L311" s="236"/>
      <c r="M311" s="236"/>
      <c r="N311" s="236"/>
      <c r="O311" s="236"/>
      <c r="P311" s="236"/>
      <c r="Q311" s="236"/>
      <c r="R311" s="236"/>
      <c r="S311" s="236"/>
      <c r="T311" s="236"/>
      <c r="U311" s="236"/>
      <c r="V311" s="236"/>
      <c r="W311" s="236"/>
      <c r="X311" s="236"/>
      <c r="Y311" s="236"/>
      <c r="Z311" s="236"/>
    </row>
    <row r="312" ht="12.75" customHeight="1">
      <c r="A312" s="271"/>
      <c r="B312" s="271"/>
      <c r="C312" s="271"/>
      <c r="D312" s="271"/>
      <c r="E312" s="271"/>
      <c r="F312" s="271"/>
      <c r="G312" s="271"/>
      <c r="H312" s="271"/>
      <c r="I312" s="271"/>
      <c r="J312" s="271"/>
      <c r="K312" s="271"/>
      <c r="L312" s="236"/>
      <c r="M312" s="236"/>
      <c r="N312" s="236"/>
      <c r="O312" s="236"/>
      <c r="P312" s="236"/>
      <c r="Q312" s="236"/>
      <c r="R312" s="236"/>
      <c r="S312" s="236"/>
      <c r="T312" s="236"/>
      <c r="U312" s="236"/>
      <c r="V312" s="236"/>
      <c r="W312" s="236"/>
      <c r="X312" s="236"/>
      <c r="Y312" s="236"/>
      <c r="Z312" s="236"/>
    </row>
    <row r="313" ht="12.75" customHeight="1">
      <c r="A313" s="271"/>
      <c r="B313" s="271"/>
      <c r="C313" s="271"/>
      <c r="D313" s="271"/>
      <c r="E313" s="271"/>
      <c r="F313" s="271"/>
      <c r="G313" s="271"/>
      <c r="H313" s="271"/>
      <c r="I313" s="271"/>
      <c r="J313" s="271"/>
      <c r="K313" s="271"/>
      <c r="L313" s="236"/>
      <c r="M313" s="236"/>
      <c r="N313" s="236"/>
      <c r="O313" s="236"/>
      <c r="P313" s="236"/>
      <c r="Q313" s="236"/>
      <c r="R313" s="236"/>
      <c r="S313" s="236"/>
      <c r="T313" s="236"/>
      <c r="U313" s="236"/>
      <c r="V313" s="236"/>
      <c r="W313" s="236"/>
      <c r="X313" s="236"/>
      <c r="Y313" s="236"/>
      <c r="Z313" s="236"/>
    </row>
    <row r="314" ht="12.75" customHeight="1">
      <c r="A314" s="271"/>
      <c r="B314" s="271"/>
      <c r="C314" s="271"/>
      <c r="D314" s="271"/>
      <c r="E314" s="271"/>
      <c r="F314" s="271"/>
      <c r="G314" s="271"/>
      <c r="H314" s="271"/>
      <c r="I314" s="271"/>
      <c r="J314" s="271"/>
      <c r="K314" s="271"/>
      <c r="L314" s="236"/>
      <c r="M314" s="236"/>
      <c r="N314" s="236"/>
      <c r="O314" s="236"/>
      <c r="P314" s="236"/>
      <c r="Q314" s="236"/>
      <c r="R314" s="236"/>
      <c r="S314" s="236"/>
      <c r="T314" s="236"/>
      <c r="U314" s="236"/>
      <c r="V314" s="236"/>
      <c r="W314" s="236"/>
      <c r="X314" s="236"/>
      <c r="Y314" s="236"/>
      <c r="Z314" s="236"/>
    </row>
    <row r="315" ht="12.75" customHeight="1">
      <c r="A315" s="271"/>
      <c r="B315" s="271"/>
      <c r="C315" s="271"/>
      <c r="D315" s="271"/>
      <c r="E315" s="271"/>
      <c r="F315" s="271"/>
      <c r="G315" s="271"/>
      <c r="H315" s="271"/>
      <c r="I315" s="271"/>
      <c r="J315" s="271"/>
      <c r="K315" s="271"/>
      <c r="L315" s="236"/>
      <c r="M315" s="236"/>
      <c r="N315" s="236"/>
      <c r="O315" s="236"/>
      <c r="P315" s="236"/>
      <c r="Q315" s="236"/>
      <c r="R315" s="236"/>
      <c r="S315" s="236"/>
      <c r="T315" s="236"/>
      <c r="U315" s="236"/>
      <c r="V315" s="236"/>
      <c r="W315" s="236"/>
      <c r="X315" s="236"/>
      <c r="Y315" s="236"/>
      <c r="Z315" s="236"/>
    </row>
    <row r="316" ht="12.75" customHeight="1">
      <c r="A316" s="271"/>
      <c r="B316" s="271"/>
      <c r="C316" s="271"/>
      <c r="D316" s="271"/>
      <c r="E316" s="271"/>
      <c r="F316" s="271"/>
      <c r="G316" s="271"/>
      <c r="H316" s="271"/>
      <c r="I316" s="271"/>
      <c r="J316" s="271"/>
      <c r="K316" s="271"/>
      <c r="L316" s="236"/>
      <c r="M316" s="236"/>
      <c r="N316" s="236"/>
      <c r="O316" s="236"/>
      <c r="P316" s="236"/>
      <c r="Q316" s="236"/>
      <c r="R316" s="236"/>
      <c r="S316" s="236"/>
      <c r="T316" s="236"/>
      <c r="U316" s="236"/>
      <c r="V316" s="236"/>
      <c r="W316" s="236"/>
      <c r="X316" s="236"/>
      <c r="Y316" s="236"/>
      <c r="Z316" s="236"/>
    </row>
    <row r="317" ht="12.75" customHeight="1">
      <c r="A317" s="271"/>
      <c r="B317" s="271"/>
      <c r="C317" s="271"/>
      <c r="D317" s="271"/>
      <c r="E317" s="271"/>
      <c r="F317" s="271"/>
      <c r="G317" s="271"/>
      <c r="H317" s="271"/>
      <c r="I317" s="271"/>
      <c r="J317" s="271"/>
      <c r="K317" s="271"/>
      <c r="L317" s="236"/>
      <c r="M317" s="236"/>
      <c r="N317" s="236"/>
      <c r="O317" s="236"/>
      <c r="P317" s="236"/>
      <c r="Q317" s="236"/>
      <c r="R317" s="236"/>
      <c r="S317" s="236"/>
      <c r="T317" s="236"/>
      <c r="U317" s="236"/>
      <c r="V317" s="236"/>
      <c r="W317" s="236"/>
      <c r="X317" s="236"/>
      <c r="Y317" s="236"/>
      <c r="Z317" s="236"/>
    </row>
    <row r="318" ht="12.75" customHeight="1">
      <c r="A318" s="271"/>
      <c r="B318" s="271"/>
      <c r="C318" s="271"/>
      <c r="D318" s="271"/>
      <c r="E318" s="271"/>
      <c r="F318" s="271"/>
      <c r="G318" s="271"/>
      <c r="H318" s="271"/>
      <c r="I318" s="271"/>
      <c r="J318" s="271"/>
      <c r="K318" s="271"/>
      <c r="L318" s="236"/>
      <c r="M318" s="236"/>
      <c r="N318" s="236"/>
      <c r="O318" s="236"/>
      <c r="P318" s="236"/>
      <c r="Q318" s="236"/>
      <c r="R318" s="236"/>
      <c r="S318" s="236"/>
      <c r="T318" s="236"/>
      <c r="U318" s="236"/>
      <c r="V318" s="236"/>
      <c r="W318" s="236"/>
      <c r="X318" s="236"/>
      <c r="Y318" s="236"/>
      <c r="Z318" s="236"/>
    </row>
    <row r="319" ht="12.75" customHeight="1">
      <c r="A319" s="271"/>
      <c r="B319" s="271"/>
      <c r="C319" s="271"/>
      <c r="D319" s="271"/>
      <c r="E319" s="271"/>
      <c r="F319" s="271"/>
      <c r="G319" s="271"/>
      <c r="H319" s="271"/>
      <c r="I319" s="271"/>
      <c r="J319" s="271"/>
      <c r="K319" s="271"/>
      <c r="L319" s="236"/>
      <c r="M319" s="236"/>
      <c r="N319" s="236"/>
      <c r="O319" s="236"/>
      <c r="P319" s="236"/>
      <c r="Q319" s="236"/>
      <c r="R319" s="236"/>
      <c r="S319" s="236"/>
      <c r="T319" s="236"/>
      <c r="U319" s="236"/>
      <c r="V319" s="236"/>
      <c r="W319" s="236"/>
      <c r="X319" s="236"/>
      <c r="Y319" s="236"/>
      <c r="Z319" s="236"/>
    </row>
    <row r="320" ht="12.75" customHeight="1">
      <c r="A320" s="271"/>
      <c r="B320" s="271"/>
      <c r="C320" s="271"/>
      <c r="D320" s="271"/>
      <c r="E320" s="271"/>
      <c r="F320" s="271"/>
      <c r="G320" s="271"/>
      <c r="H320" s="271"/>
      <c r="I320" s="271"/>
      <c r="J320" s="271"/>
      <c r="K320" s="271"/>
      <c r="L320" s="236"/>
      <c r="M320" s="236"/>
      <c r="N320" s="236"/>
      <c r="O320" s="236"/>
      <c r="P320" s="236"/>
      <c r="Q320" s="236"/>
      <c r="R320" s="236"/>
      <c r="S320" s="236"/>
      <c r="T320" s="236"/>
      <c r="U320" s="236"/>
      <c r="V320" s="236"/>
      <c r="W320" s="236"/>
      <c r="X320" s="236"/>
      <c r="Y320" s="236"/>
      <c r="Z320" s="236"/>
    </row>
    <row r="321" ht="12.75" customHeight="1">
      <c r="A321" s="271"/>
      <c r="B321" s="271"/>
      <c r="C321" s="271"/>
      <c r="D321" s="271"/>
      <c r="E321" s="271"/>
      <c r="F321" s="271"/>
      <c r="G321" s="271"/>
      <c r="H321" s="271"/>
      <c r="I321" s="271"/>
      <c r="J321" s="271"/>
      <c r="K321" s="271"/>
      <c r="L321" s="236"/>
      <c r="M321" s="236"/>
      <c r="N321" s="236"/>
      <c r="O321" s="236"/>
      <c r="P321" s="236"/>
      <c r="Q321" s="236"/>
      <c r="R321" s="236"/>
      <c r="S321" s="236"/>
      <c r="T321" s="236"/>
      <c r="U321" s="236"/>
      <c r="V321" s="236"/>
      <c r="W321" s="236"/>
      <c r="X321" s="236"/>
      <c r="Y321" s="236"/>
      <c r="Z321" s="236"/>
    </row>
    <row r="322" ht="12.75" customHeight="1">
      <c r="A322" s="271"/>
      <c r="B322" s="271"/>
      <c r="C322" s="271"/>
      <c r="D322" s="271"/>
      <c r="E322" s="271"/>
      <c r="F322" s="271"/>
      <c r="G322" s="271"/>
      <c r="H322" s="271"/>
      <c r="I322" s="271"/>
      <c r="J322" s="271"/>
      <c r="K322" s="271"/>
      <c r="L322" s="236"/>
      <c r="M322" s="236"/>
      <c r="N322" s="236"/>
      <c r="O322" s="236"/>
      <c r="P322" s="236"/>
      <c r="Q322" s="236"/>
      <c r="R322" s="236"/>
      <c r="S322" s="236"/>
      <c r="T322" s="236"/>
      <c r="U322" s="236"/>
      <c r="V322" s="236"/>
      <c r="W322" s="236"/>
      <c r="X322" s="236"/>
      <c r="Y322" s="236"/>
      <c r="Z322" s="236"/>
    </row>
    <row r="323" ht="12.75" customHeight="1">
      <c r="A323" s="271"/>
      <c r="B323" s="271"/>
      <c r="C323" s="271"/>
      <c r="D323" s="271"/>
      <c r="E323" s="271"/>
      <c r="F323" s="271"/>
      <c r="G323" s="271"/>
      <c r="H323" s="271"/>
      <c r="I323" s="271"/>
      <c r="J323" s="271"/>
      <c r="K323" s="271"/>
      <c r="L323" s="236"/>
      <c r="M323" s="236"/>
      <c r="N323" s="236"/>
      <c r="O323" s="236"/>
      <c r="P323" s="236"/>
      <c r="Q323" s="236"/>
      <c r="R323" s="236"/>
      <c r="S323" s="236"/>
      <c r="T323" s="236"/>
      <c r="U323" s="236"/>
      <c r="V323" s="236"/>
      <c r="W323" s="236"/>
      <c r="X323" s="236"/>
      <c r="Y323" s="236"/>
      <c r="Z323" s="236"/>
    </row>
    <row r="324" ht="12.75" customHeight="1">
      <c r="A324" s="271"/>
      <c r="B324" s="271"/>
      <c r="C324" s="271"/>
      <c r="D324" s="271"/>
      <c r="E324" s="271"/>
      <c r="F324" s="271"/>
      <c r="G324" s="271"/>
      <c r="H324" s="271"/>
      <c r="I324" s="271"/>
      <c r="J324" s="271"/>
      <c r="K324" s="271"/>
      <c r="L324" s="236"/>
      <c r="M324" s="236"/>
      <c r="N324" s="236"/>
      <c r="O324" s="236"/>
      <c r="P324" s="236"/>
      <c r="Q324" s="236"/>
      <c r="R324" s="236"/>
      <c r="S324" s="236"/>
      <c r="T324" s="236"/>
      <c r="U324" s="236"/>
      <c r="V324" s="236"/>
      <c r="W324" s="236"/>
      <c r="X324" s="236"/>
      <c r="Y324" s="236"/>
      <c r="Z324" s="236"/>
    </row>
    <row r="325" ht="12.75" customHeight="1">
      <c r="A325" s="271"/>
      <c r="B325" s="271"/>
      <c r="C325" s="271"/>
      <c r="D325" s="271"/>
      <c r="E325" s="271"/>
      <c r="F325" s="271"/>
      <c r="G325" s="271"/>
      <c r="H325" s="271"/>
      <c r="I325" s="271"/>
      <c r="J325" s="271"/>
      <c r="K325" s="271"/>
      <c r="L325" s="236"/>
      <c r="M325" s="236"/>
      <c r="N325" s="236"/>
      <c r="O325" s="236"/>
      <c r="P325" s="236"/>
      <c r="Q325" s="236"/>
      <c r="R325" s="236"/>
      <c r="S325" s="236"/>
      <c r="T325" s="236"/>
      <c r="U325" s="236"/>
      <c r="V325" s="236"/>
      <c r="W325" s="236"/>
      <c r="X325" s="236"/>
      <c r="Y325" s="236"/>
      <c r="Z325" s="236"/>
    </row>
    <row r="326" ht="12.75" customHeight="1">
      <c r="A326" s="271"/>
      <c r="B326" s="271"/>
      <c r="C326" s="271"/>
      <c r="D326" s="271"/>
      <c r="E326" s="271"/>
      <c r="F326" s="271"/>
      <c r="G326" s="271"/>
      <c r="H326" s="271"/>
      <c r="I326" s="271"/>
      <c r="J326" s="271"/>
      <c r="K326" s="271"/>
      <c r="L326" s="236"/>
      <c r="M326" s="236"/>
      <c r="N326" s="236"/>
      <c r="O326" s="236"/>
      <c r="P326" s="236"/>
      <c r="Q326" s="236"/>
      <c r="R326" s="236"/>
      <c r="S326" s="236"/>
      <c r="T326" s="236"/>
      <c r="U326" s="236"/>
      <c r="V326" s="236"/>
      <c r="W326" s="236"/>
      <c r="X326" s="236"/>
      <c r="Y326" s="236"/>
      <c r="Z326" s="236"/>
    </row>
    <row r="327" ht="12.75" customHeight="1">
      <c r="A327" s="271"/>
      <c r="B327" s="271"/>
      <c r="C327" s="271"/>
      <c r="D327" s="271"/>
      <c r="E327" s="271"/>
      <c r="F327" s="271"/>
      <c r="G327" s="271"/>
      <c r="H327" s="271"/>
      <c r="I327" s="271"/>
      <c r="J327" s="271"/>
      <c r="K327" s="271"/>
      <c r="L327" s="236"/>
      <c r="M327" s="236"/>
      <c r="N327" s="236"/>
      <c r="O327" s="236"/>
      <c r="P327" s="236"/>
      <c r="Q327" s="236"/>
      <c r="R327" s="236"/>
      <c r="S327" s="236"/>
      <c r="T327" s="236"/>
      <c r="U327" s="236"/>
      <c r="V327" s="236"/>
      <c r="W327" s="236"/>
      <c r="X327" s="236"/>
      <c r="Y327" s="236"/>
      <c r="Z327" s="236"/>
    </row>
    <row r="328" ht="12.75" customHeight="1">
      <c r="A328" s="271"/>
      <c r="B328" s="271"/>
      <c r="C328" s="271"/>
      <c r="D328" s="271"/>
      <c r="E328" s="271"/>
      <c r="F328" s="271"/>
      <c r="G328" s="271"/>
      <c r="H328" s="271"/>
      <c r="I328" s="271"/>
      <c r="J328" s="271"/>
      <c r="K328" s="271"/>
      <c r="L328" s="236"/>
      <c r="M328" s="236"/>
      <c r="N328" s="236"/>
      <c r="O328" s="236"/>
      <c r="P328" s="236"/>
      <c r="Q328" s="236"/>
      <c r="R328" s="236"/>
      <c r="S328" s="236"/>
      <c r="T328" s="236"/>
      <c r="U328" s="236"/>
      <c r="V328" s="236"/>
      <c r="W328" s="236"/>
      <c r="X328" s="236"/>
      <c r="Y328" s="236"/>
      <c r="Z328" s="236"/>
    </row>
    <row r="329" ht="12.75" customHeight="1">
      <c r="A329" s="271"/>
      <c r="B329" s="271"/>
      <c r="C329" s="271"/>
      <c r="D329" s="271"/>
      <c r="E329" s="271"/>
      <c r="F329" s="271"/>
      <c r="G329" s="271"/>
      <c r="H329" s="271"/>
      <c r="I329" s="271"/>
      <c r="J329" s="271"/>
      <c r="K329" s="271"/>
      <c r="L329" s="236"/>
      <c r="M329" s="236"/>
      <c r="N329" s="236"/>
      <c r="O329" s="236"/>
      <c r="P329" s="236"/>
      <c r="Q329" s="236"/>
      <c r="R329" s="236"/>
      <c r="S329" s="236"/>
      <c r="T329" s="236"/>
      <c r="U329" s="236"/>
      <c r="V329" s="236"/>
      <c r="W329" s="236"/>
      <c r="X329" s="236"/>
      <c r="Y329" s="236"/>
      <c r="Z329" s="236"/>
    </row>
    <row r="330" ht="12.75" customHeight="1">
      <c r="A330" s="271"/>
      <c r="B330" s="271"/>
      <c r="C330" s="271"/>
      <c r="D330" s="271"/>
      <c r="E330" s="271"/>
      <c r="F330" s="271"/>
      <c r="G330" s="271"/>
      <c r="H330" s="271"/>
      <c r="I330" s="271"/>
      <c r="J330" s="271"/>
      <c r="K330" s="271"/>
      <c r="L330" s="236"/>
      <c r="M330" s="236"/>
      <c r="N330" s="236"/>
      <c r="O330" s="236"/>
      <c r="P330" s="236"/>
      <c r="Q330" s="236"/>
      <c r="R330" s="236"/>
      <c r="S330" s="236"/>
      <c r="T330" s="236"/>
      <c r="U330" s="236"/>
      <c r="V330" s="236"/>
      <c r="W330" s="236"/>
      <c r="X330" s="236"/>
      <c r="Y330" s="236"/>
      <c r="Z330" s="236"/>
    </row>
    <row r="331" ht="12.75" customHeight="1">
      <c r="A331" s="271"/>
      <c r="B331" s="271"/>
      <c r="C331" s="271"/>
      <c r="D331" s="271"/>
      <c r="E331" s="271"/>
      <c r="F331" s="271"/>
      <c r="G331" s="271"/>
      <c r="H331" s="271"/>
      <c r="I331" s="271"/>
      <c r="J331" s="271"/>
      <c r="K331" s="271"/>
      <c r="L331" s="236"/>
      <c r="M331" s="236"/>
      <c r="N331" s="236"/>
      <c r="O331" s="236"/>
      <c r="P331" s="236"/>
      <c r="Q331" s="236"/>
      <c r="R331" s="236"/>
      <c r="S331" s="236"/>
      <c r="T331" s="236"/>
      <c r="U331" s="236"/>
      <c r="V331" s="236"/>
      <c r="W331" s="236"/>
      <c r="X331" s="236"/>
      <c r="Y331" s="236"/>
      <c r="Z331" s="236"/>
    </row>
    <row r="332" ht="12.75" customHeight="1">
      <c r="A332" s="271"/>
      <c r="B332" s="271"/>
      <c r="C332" s="271"/>
      <c r="D332" s="271"/>
      <c r="E332" s="271"/>
      <c r="F332" s="271"/>
      <c r="G332" s="271"/>
      <c r="H332" s="271"/>
      <c r="I332" s="271"/>
      <c r="J332" s="271"/>
      <c r="K332" s="271"/>
      <c r="L332" s="236"/>
      <c r="M332" s="236"/>
      <c r="N332" s="236"/>
      <c r="O332" s="236"/>
      <c r="P332" s="236"/>
      <c r="Q332" s="236"/>
      <c r="R332" s="236"/>
      <c r="S332" s="236"/>
      <c r="T332" s="236"/>
      <c r="U332" s="236"/>
      <c r="V332" s="236"/>
      <c r="W332" s="236"/>
      <c r="X332" s="236"/>
      <c r="Y332" s="236"/>
      <c r="Z332" s="236"/>
    </row>
    <row r="333" ht="12.75" customHeight="1">
      <c r="A333" s="271"/>
      <c r="B333" s="271"/>
      <c r="C333" s="271"/>
      <c r="D333" s="271"/>
      <c r="E333" s="271"/>
      <c r="F333" s="271"/>
      <c r="G333" s="271"/>
      <c r="H333" s="271"/>
      <c r="I333" s="271"/>
      <c r="J333" s="271"/>
      <c r="K333" s="271"/>
      <c r="L333" s="236"/>
      <c r="M333" s="236"/>
      <c r="N333" s="236"/>
      <c r="O333" s="236"/>
      <c r="P333" s="236"/>
      <c r="Q333" s="236"/>
      <c r="R333" s="236"/>
      <c r="S333" s="236"/>
      <c r="T333" s="236"/>
      <c r="U333" s="236"/>
      <c r="V333" s="236"/>
      <c r="W333" s="236"/>
      <c r="X333" s="236"/>
      <c r="Y333" s="236"/>
      <c r="Z333" s="236"/>
    </row>
    <row r="334" ht="12.75" customHeight="1">
      <c r="A334" s="271"/>
      <c r="B334" s="271"/>
      <c r="C334" s="271"/>
      <c r="D334" s="271"/>
      <c r="E334" s="271"/>
      <c r="F334" s="271"/>
      <c r="G334" s="271"/>
      <c r="H334" s="271"/>
      <c r="I334" s="271"/>
      <c r="J334" s="271"/>
      <c r="K334" s="271"/>
      <c r="L334" s="236"/>
      <c r="M334" s="236"/>
      <c r="N334" s="236"/>
      <c r="O334" s="236"/>
      <c r="P334" s="236"/>
      <c r="Q334" s="236"/>
      <c r="R334" s="236"/>
      <c r="S334" s="236"/>
      <c r="T334" s="236"/>
      <c r="U334" s="236"/>
      <c r="V334" s="236"/>
      <c r="W334" s="236"/>
      <c r="X334" s="236"/>
      <c r="Y334" s="236"/>
      <c r="Z334" s="236"/>
    </row>
    <row r="335" ht="12.75" customHeight="1">
      <c r="A335" s="271"/>
      <c r="B335" s="271"/>
      <c r="C335" s="271"/>
      <c r="D335" s="271"/>
      <c r="E335" s="271"/>
      <c r="F335" s="271"/>
      <c r="G335" s="271"/>
      <c r="H335" s="271"/>
      <c r="I335" s="271"/>
      <c r="J335" s="271"/>
      <c r="K335" s="271"/>
      <c r="L335" s="236"/>
      <c r="M335" s="236"/>
      <c r="N335" s="236"/>
      <c r="O335" s="236"/>
      <c r="P335" s="236"/>
      <c r="Q335" s="236"/>
      <c r="R335" s="236"/>
      <c r="S335" s="236"/>
      <c r="T335" s="236"/>
      <c r="U335" s="236"/>
      <c r="V335" s="236"/>
      <c r="W335" s="236"/>
      <c r="X335" s="236"/>
      <c r="Y335" s="236"/>
      <c r="Z335" s="236"/>
    </row>
    <row r="336" ht="12.75" customHeight="1">
      <c r="A336" s="271"/>
      <c r="B336" s="271"/>
      <c r="C336" s="271"/>
      <c r="D336" s="271"/>
      <c r="E336" s="271"/>
      <c r="F336" s="271"/>
      <c r="G336" s="271"/>
      <c r="H336" s="271"/>
      <c r="I336" s="271"/>
      <c r="J336" s="271"/>
      <c r="K336" s="271"/>
      <c r="L336" s="236"/>
      <c r="M336" s="236"/>
      <c r="N336" s="236"/>
      <c r="O336" s="236"/>
      <c r="P336" s="236"/>
      <c r="Q336" s="236"/>
      <c r="R336" s="236"/>
      <c r="S336" s="236"/>
      <c r="T336" s="236"/>
      <c r="U336" s="236"/>
      <c r="V336" s="236"/>
      <c r="W336" s="236"/>
      <c r="X336" s="236"/>
      <c r="Y336" s="236"/>
      <c r="Z336" s="236"/>
    </row>
    <row r="337" ht="12.75" customHeight="1">
      <c r="A337" s="271"/>
      <c r="B337" s="271"/>
      <c r="C337" s="271"/>
      <c r="D337" s="271"/>
      <c r="E337" s="271"/>
      <c r="F337" s="271"/>
      <c r="G337" s="271"/>
      <c r="H337" s="271"/>
      <c r="I337" s="271"/>
      <c r="J337" s="271"/>
      <c r="K337" s="271"/>
      <c r="L337" s="236"/>
      <c r="M337" s="236"/>
      <c r="N337" s="236"/>
      <c r="O337" s="236"/>
      <c r="P337" s="236"/>
      <c r="Q337" s="236"/>
      <c r="R337" s="236"/>
      <c r="S337" s="236"/>
      <c r="T337" s="236"/>
      <c r="U337" s="236"/>
      <c r="V337" s="236"/>
      <c r="W337" s="236"/>
      <c r="X337" s="236"/>
      <c r="Y337" s="236"/>
      <c r="Z337" s="236"/>
    </row>
    <row r="338" ht="12.75" customHeight="1">
      <c r="A338" s="271"/>
      <c r="B338" s="271"/>
      <c r="C338" s="271"/>
      <c r="D338" s="271"/>
      <c r="E338" s="271"/>
      <c r="F338" s="271"/>
      <c r="G338" s="271"/>
      <c r="H338" s="271"/>
      <c r="I338" s="271"/>
      <c r="J338" s="271"/>
      <c r="K338" s="271"/>
      <c r="L338" s="236"/>
      <c r="M338" s="236"/>
      <c r="N338" s="236"/>
      <c r="O338" s="236"/>
      <c r="P338" s="236"/>
      <c r="Q338" s="236"/>
      <c r="R338" s="236"/>
      <c r="S338" s="236"/>
      <c r="T338" s="236"/>
      <c r="U338" s="236"/>
      <c r="V338" s="236"/>
      <c r="W338" s="236"/>
      <c r="X338" s="236"/>
      <c r="Y338" s="236"/>
      <c r="Z338" s="236"/>
    </row>
    <row r="339" ht="12.75" customHeight="1">
      <c r="A339" s="271"/>
      <c r="B339" s="271"/>
      <c r="C339" s="271"/>
      <c r="D339" s="271"/>
      <c r="E339" s="271"/>
      <c r="F339" s="271"/>
      <c r="G339" s="271"/>
      <c r="H339" s="271"/>
      <c r="I339" s="271"/>
      <c r="J339" s="271"/>
      <c r="K339" s="271"/>
      <c r="L339" s="236"/>
      <c r="M339" s="236"/>
      <c r="N339" s="236"/>
      <c r="O339" s="236"/>
      <c r="P339" s="236"/>
      <c r="Q339" s="236"/>
      <c r="R339" s="236"/>
      <c r="S339" s="236"/>
      <c r="T339" s="236"/>
      <c r="U339" s="236"/>
      <c r="V339" s="236"/>
      <c r="W339" s="236"/>
      <c r="X339" s="236"/>
      <c r="Y339" s="236"/>
      <c r="Z339" s="236"/>
    </row>
    <row r="340" ht="12.75" customHeight="1">
      <c r="A340" s="271"/>
      <c r="B340" s="271"/>
      <c r="C340" s="271"/>
      <c r="D340" s="271"/>
      <c r="E340" s="271"/>
      <c r="F340" s="271"/>
      <c r="G340" s="271"/>
      <c r="H340" s="271"/>
      <c r="I340" s="271"/>
      <c r="J340" s="271"/>
      <c r="K340" s="271"/>
      <c r="L340" s="236"/>
      <c r="M340" s="236"/>
      <c r="N340" s="236"/>
      <c r="O340" s="236"/>
      <c r="P340" s="236"/>
      <c r="Q340" s="236"/>
      <c r="R340" s="236"/>
      <c r="S340" s="236"/>
      <c r="T340" s="236"/>
      <c r="U340" s="236"/>
      <c r="V340" s="236"/>
      <c r="W340" s="236"/>
      <c r="X340" s="236"/>
      <c r="Y340" s="236"/>
      <c r="Z340" s="236"/>
    </row>
    <row r="341" ht="12.75" customHeight="1">
      <c r="A341" s="271"/>
      <c r="B341" s="271"/>
      <c r="C341" s="271"/>
      <c r="D341" s="271"/>
      <c r="E341" s="271"/>
      <c r="F341" s="271"/>
      <c r="G341" s="271"/>
      <c r="H341" s="271"/>
      <c r="I341" s="271"/>
      <c r="J341" s="271"/>
      <c r="K341" s="271"/>
      <c r="L341" s="236"/>
      <c r="M341" s="236"/>
      <c r="N341" s="236"/>
      <c r="O341" s="236"/>
      <c r="P341" s="236"/>
      <c r="Q341" s="236"/>
      <c r="R341" s="236"/>
      <c r="S341" s="236"/>
      <c r="T341" s="236"/>
      <c r="U341" s="236"/>
      <c r="V341" s="236"/>
      <c r="W341" s="236"/>
      <c r="X341" s="236"/>
      <c r="Y341" s="236"/>
      <c r="Z341" s="236"/>
    </row>
    <row r="342" ht="12.75" customHeight="1">
      <c r="A342" s="271"/>
      <c r="B342" s="271"/>
      <c r="C342" s="271"/>
      <c r="D342" s="271"/>
      <c r="E342" s="271"/>
      <c r="F342" s="271"/>
      <c r="G342" s="271"/>
      <c r="H342" s="271"/>
      <c r="I342" s="271"/>
      <c r="J342" s="271"/>
      <c r="K342" s="271"/>
      <c r="L342" s="236"/>
      <c r="M342" s="236"/>
      <c r="N342" s="236"/>
      <c r="O342" s="236"/>
      <c r="P342" s="236"/>
      <c r="Q342" s="236"/>
      <c r="R342" s="236"/>
      <c r="S342" s="236"/>
      <c r="T342" s="236"/>
      <c r="U342" s="236"/>
      <c r="V342" s="236"/>
      <c r="W342" s="236"/>
      <c r="X342" s="236"/>
      <c r="Y342" s="236"/>
      <c r="Z342" s="236"/>
    </row>
    <row r="343" ht="12.75" customHeight="1">
      <c r="A343" s="271"/>
      <c r="B343" s="271"/>
      <c r="C343" s="271"/>
      <c r="D343" s="271"/>
      <c r="E343" s="271"/>
      <c r="F343" s="271"/>
      <c r="G343" s="271"/>
      <c r="H343" s="271"/>
      <c r="I343" s="271"/>
      <c r="J343" s="271"/>
      <c r="K343" s="271"/>
      <c r="L343" s="236"/>
      <c r="M343" s="236"/>
      <c r="N343" s="236"/>
      <c r="O343" s="236"/>
      <c r="P343" s="236"/>
      <c r="Q343" s="236"/>
      <c r="R343" s="236"/>
      <c r="S343" s="236"/>
      <c r="T343" s="236"/>
      <c r="U343" s="236"/>
      <c r="V343" s="236"/>
      <c r="W343" s="236"/>
      <c r="X343" s="236"/>
      <c r="Y343" s="236"/>
      <c r="Z343" s="236"/>
    </row>
    <row r="344" ht="12.75" customHeight="1">
      <c r="A344" s="271"/>
      <c r="B344" s="271"/>
      <c r="C344" s="271"/>
      <c r="D344" s="271"/>
      <c r="E344" s="271"/>
      <c r="F344" s="271"/>
      <c r="G344" s="271"/>
      <c r="H344" s="271"/>
      <c r="I344" s="271"/>
      <c r="J344" s="271"/>
      <c r="K344" s="271"/>
      <c r="L344" s="236"/>
      <c r="M344" s="236"/>
      <c r="N344" s="236"/>
      <c r="O344" s="236"/>
      <c r="P344" s="236"/>
      <c r="Q344" s="236"/>
      <c r="R344" s="236"/>
      <c r="S344" s="236"/>
      <c r="T344" s="236"/>
      <c r="U344" s="236"/>
      <c r="V344" s="236"/>
      <c r="W344" s="236"/>
      <c r="X344" s="236"/>
      <c r="Y344" s="236"/>
      <c r="Z344" s="236"/>
    </row>
    <row r="345" ht="12.75" customHeight="1">
      <c r="A345" s="271"/>
      <c r="B345" s="271"/>
      <c r="C345" s="271"/>
      <c r="D345" s="271"/>
      <c r="E345" s="271"/>
      <c r="F345" s="271"/>
      <c r="G345" s="271"/>
      <c r="H345" s="271"/>
      <c r="I345" s="271"/>
      <c r="J345" s="271"/>
      <c r="K345" s="271"/>
      <c r="L345" s="236"/>
      <c r="M345" s="236"/>
      <c r="N345" s="236"/>
      <c r="O345" s="236"/>
      <c r="P345" s="236"/>
      <c r="Q345" s="236"/>
      <c r="R345" s="236"/>
      <c r="S345" s="236"/>
      <c r="T345" s="236"/>
      <c r="U345" s="236"/>
      <c r="V345" s="236"/>
      <c r="W345" s="236"/>
      <c r="X345" s="236"/>
      <c r="Y345" s="236"/>
      <c r="Z345" s="236"/>
    </row>
    <row r="346" ht="12.75" customHeight="1">
      <c r="A346" s="271"/>
      <c r="B346" s="271"/>
      <c r="C346" s="271"/>
      <c r="D346" s="271"/>
      <c r="E346" s="271"/>
      <c r="F346" s="271"/>
      <c r="G346" s="271"/>
      <c r="H346" s="271"/>
      <c r="I346" s="271"/>
      <c r="J346" s="271"/>
      <c r="K346" s="271"/>
      <c r="L346" s="236"/>
      <c r="M346" s="236"/>
      <c r="N346" s="236"/>
      <c r="O346" s="236"/>
      <c r="P346" s="236"/>
      <c r="Q346" s="236"/>
      <c r="R346" s="236"/>
      <c r="S346" s="236"/>
      <c r="T346" s="236"/>
      <c r="U346" s="236"/>
      <c r="V346" s="236"/>
      <c r="W346" s="236"/>
      <c r="X346" s="236"/>
      <c r="Y346" s="236"/>
      <c r="Z346" s="236"/>
    </row>
    <row r="347" ht="12.75" customHeight="1">
      <c r="A347" s="271"/>
      <c r="B347" s="271"/>
      <c r="C347" s="271"/>
      <c r="D347" s="271"/>
      <c r="E347" s="271"/>
      <c r="F347" s="271"/>
      <c r="G347" s="271"/>
      <c r="H347" s="271"/>
      <c r="I347" s="271"/>
      <c r="J347" s="271"/>
      <c r="K347" s="271"/>
      <c r="L347" s="236"/>
      <c r="M347" s="236"/>
      <c r="N347" s="236"/>
      <c r="O347" s="236"/>
      <c r="P347" s="236"/>
      <c r="Q347" s="236"/>
      <c r="R347" s="236"/>
      <c r="S347" s="236"/>
      <c r="T347" s="236"/>
      <c r="U347" s="236"/>
      <c r="V347" s="236"/>
      <c r="W347" s="236"/>
      <c r="X347" s="236"/>
      <c r="Y347" s="236"/>
      <c r="Z347" s="236"/>
    </row>
    <row r="348" ht="12.75" customHeight="1">
      <c r="A348" s="271"/>
      <c r="B348" s="271"/>
      <c r="C348" s="271"/>
      <c r="D348" s="271"/>
      <c r="E348" s="271"/>
      <c r="F348" s="271"/>
      <c r="G348" s="271"/>
      <c r="H348" s="271"/>
      <c r="I348" s="271"/>
      <c r="J348" s="271"/>
      <c r="K348" s="271"/>
      <c r="L348" s="236"/>
      <c r="M348" s="236"/>
      <c r="N348" s="236"/>
      <c r="O348" s="236"/>
      <c r="P348" s="236"/>
      <c r="Q348" s="236"/>
      <c r="R348" s="236"/>
      <c r="S348" s="236"/>
      <c r="T348" s="236"/>
      <c r="U348" s="236"/>
      <c r="V348" s="236"/>
      <c r="W348" s="236"/>
      <c r="X348" s="236"/>
      <c r="Y348" s="236"/>
      <c r="Z348" s="236"/>
    </row>
    <row r="349" ht="12.75" customHeight="1">
      <c r="A349" s="271"/>
      <c r="B349" s="271"/>
      <c r="C349" s="271"/>
      <c r="D349" s="271"/>
      <c r="E349" s="271"/>
      <c r="F349" s="271"/>
      <c r="G349" s="271"/>
      <c r="H349" s="271"/>
      <c r="I349" s="271"/>
      <c r="J349" s="271"/>
      <c r="K349" s="271"/>
      <c r="L349" s="236"/>
      <c r="M349" s="236"/>
      <c r="N349" s="236"/>
      <c r="O349" s="236"/>
      <c r="P349" s="236"/>
      <c r="Q349" s="236"/>
      <c r="R349" s="236"/>
      <c r="S349" s="236"/>
      <c r="T349" s="236"/>
      <c r="U349" s="236"/>
      <c r="V349" s="236"/>
      <c r="W349" s="236"/>
      <c r="X349" s="236"/>
      <c r="Y349" s="236"/>
      <c r="Z349" s="236"/>
    </row>
    <row r="350" ht="12.75" customHeight="1">
      <c r="A350" s="271"/>
      <c r="B350" s="271"/>
      <c r="C350" s="271"/>
      <c r="D350" s="271"/>
      <c r="E350" s="271"/>
      <c r="F350" s="271"/>
      <c r="G350" s="271"/>
      <c r="H350" s="271"/>
      <c r="I350" s="271"/>
      <c r="J350" s="271"/>
      <c r="K350" s="271"/>
      <c r="L350" s="236"/>
      <c r="M350" s="236"/>
      <c r="N350" s="236"/>
      <c r="O350" s="236"/>
      <c r="P350" s="236"/>
      <c r="Q350" s="236"/>
      <c r="R350" s="236"/>
      <c r="S350" s="236"/>
      <c r="T350" s="236"/>
      <c r="U350" s="236"/>
      <c r="V350" s="236"/>
      <c r="W350" s="236"/>
      <c r="X350" s="236"/>
      <c r="Y350" s="236"/>
      <c r="Z350" s="236"/>
    </row>
    <row r="351" ht="12.75" customHeight="1">
      <c r="A351" s="271"/>
      <c r="B351" s="271"/>
      <c r="C351" s="271"/>
      <c r="D351" s="271"/>
      <c r="E351" s="271"/>
      <c r="F351" s="271"/>
      <c r="G351" s="271"/>
      <c r="H351" s="271"/>
      <c r="I351" s="271"/>
      <c r="J351" s="271"/>
      <c r="K351" s="271"/>
      <c r="L351" s="236"/>
      <c r="M351" s="236"/>
      <c r="N351" s="236"/>
      <c r="O351" s="236"/>
      <c r="P351" s="236"/>
      <c r="Q351" s="236"/>
      <c r="R351" s="236"/>
      <c r="S351" s="236"/>
      <c r="T351" s="236"/>
      <c r="U351" s="236"/>
      <c r="V351" s="236"/>
      <c r="W351" s="236"/>
      <c r="X351" s="236"/>
      <c r="Y351" s="236"/>
      <c r="Z351" s="236"/>
    </row>
    <row r="352" ht="12.75" customHeight="1">
      <c r="A352" s="271"/>
      <c r="B352" s="271"/>
      <c r="C352" s="271"/>
      <c r="D352" s="271"/>
      <c r="E352" s="271"/>
      <c r="F352" s="271"/>
      <c r="G352" s="271"/>
      <c r="H352" s="271"/>
      <c r="I352" s="271"/>
      <c r="J352" s="271"/>
      <c r="K352" s="271"/>
      <c r="L352" s="236"/>
      <c r="M352" s="236"/>
      <c r="N352" s="236"/>
      <c r="O352" s="236"/>
      <c r="P352" s="236"/>
      <c r="Q352" s="236"/>
      <c r="R352" s="236"/>
      <c r="S352" s="236"/>
      <c r="T352" s="236"/>
      <c r="U352" s="236"/>
      <c r="V352" s="236"/>
      <c r="W352" s="236"/>
      <c r="X352" s="236"/>
      <c r="Y352" s="236"/>
      <c r="Z352" s="236"/>
    </row>
    <row r="353" ht="12.75" customHeight="1">
      <c r="A353" s="271"/>
      <c r="B353" s="271"/>
      <c r="C353" s="271"/>
      <c r="D353" s="271"/>
      <c r="E353" s="271"/>
      <c r="F353" s="271"/>
      <c r="G353" s="271"/>
      <c r="H353" s="271"/>
      <c r="I353" s="271"/>
      <c r="J353" s="271"/>
      <c r="K353" s="271"/>
      <c r="L353" s="236"/>
      <c r="M353" s="236"/>
      <c r="N353" s="236"/>
      <c r="O353" s="236"/>
      <c r="P353" s="236"/>
      <c r="Q353" s="236"/>
      <c r="R353" s="236"/>
      <c r="S353" s="236"/>
      <c r="T353" s="236"/>
      <c r="U353" s="236"/>
      <c r="V353" s="236"/>
      <c r="W353" s="236"/>
      <c r="X353" s="236"/>
      <c r="Y353" s="236"/>
      <c r="Z353" s="236"/>
    </row>
    <row r="354" ht="12.75" customHeight="1">
      <c r="A354" s="271"/>
      <c r="B354" s="271"/>
      <c r="C354" s="271"/>
      <c r="D354" s="271"/>
      <c r="E354" s="271"/>
      <c r="F354" s="271"/>
      <c r="G354" s="271"/>
      <c r="H354" s="271"/>
      <c r="I354" s="271"/>
      <c r="J354" s="271"/>
      <c r="K354" s="271"/>
      <c r="L354" s="236"/>
      <c r="M354" s="236"/>
      <c r="N354" s="236"/>
      <c r="O354" s="236"/>
      <c r="P354" s="236"/>
      <c r="Q354" s="236"/>
      <c r="R354" s="236"/>
      <c r="S354" s="236"/>
      <c r="T354" s="236"/>
      <c r="U354" s="236"/>
      <c r="V354" s="236"/>
      <c r="W354" s="236"/>
      <c r="X354" s="236"/>
      <c r="Y354" s="236"/>
      <c r="Z354" s="236"/>
    </row>
    <row r="355" ht="12.75" customHeight="1">
      <c r="A355" s="271"/>
      <c r="B355" s="271"/>
      <c r="C355" s="271"/>
      <c r="D355" s="271"/>
      <c r="E355" s="271"/>
      <c r="F355" s="271"/>
      <c r="G355" s="271"/>
      <c r="H355" s="271"/>
      <c r="I355" s="271"/>
      <c r="J355" s="271"/>
      <c r="K355" s="271"/>
      <c r="L355" s="236"/>
      <c r="M355" s="236"/>
      <c r="N355" s="236"/>
      <c r="O355" s="236"/>
      <c r="P355" s="236"/>
      <c r="Q355" s="236"/>
      <c r="R355" s="236"/>
      <c r="S355" s="236"/>
      <c r="T355" s="236"/>
      <c r="U355" s="236"/>
      <c r="V355" s="236"/>
      <c r="W355" s="236"/>
      <c r="X355" s="236"/>
      <c r="Y355" s="236"/>
      <c r="Z355" s="236"/>
    </row>
    <row r="356" ht="12.75" customHeight="1">
      <c r="A356" s="271"/>
      <c r="B356" s="271"/>
      <c r="C356" s="271"/>
      <c r="D356" s="271"/>
      <c r="E356" s="271"/>
      <c r="F356" s="271"/>
      <c r="G356" s="271"/>
      <c r="H356" s="271"/>
      <c r="I356" s="271"/>
      <c r="J356" s="271"/>
      <c r="K356" s="271"/>
      <c r="L356" s="236"/>
      <c r="M356" s="236"/>
      <c r="N356" s="236"/>
      <c r="O356" s="236"/>
      <c r="P356" s="236"/>
      <c r="Q356" s="236"/>
      <c r="R356" s="236"/>
      <c r="S356" s="236"/>
      <c r="T356" s="236"/>
      <c r="U356" s="236"/>
      <c r="V356" s="236"/>
      <c r="W356" s="236"/>
      <c r="X356" s="236"/>
      <c r="Y356" s="236"/>
      <c r="Z356" s="236"/>
    </row>
    <row r="357" ht="12.75" customHeight="1">
      <c r="A357" s="271"/>
      <c r="B357" s="271"/>
      <c r="C357" s="271"/>
      <c r="D357" s="271"/>
      <c r="E357" s="271"/>
      <c r="F357" s="271"/>
      <c r="G357" s="271"/>
      <c r="H357" s="271"/>
      <c r="I357" s="271"/>
      <c r="J357" s="271"/>
      <c r="K357" s="271"/>
      <c r="L357" s="236"/>
      <c r="M357" s="236"/>
      <c r="N357" s="236"/>
      <c r="O357" s="236"/>
      <c r="P357" s="236"/>
      <c r="Q357" s="236"/>
      <c r="R357" s="236"/>
      <c r="S357" s="236"/>
      <c r="T357" s="236"/>
      <c r="U357" s="236"/>
      <c r="V357" s="236"/>
      <c r="W357" s="236"/>
      <c r="X357" s="236"/>
      <c r="Y357" s="236"/>
      <c r="Z357" s="236"/>
    </row>
    <row r="358" ht="12.75" customHeight="1">
      <c r="A358" s="271"/>
      <c r="B358" s="271"/>
      <c r="C358" s="271"/>
      <c r="D358" s="271"/>
      <c r="E358" s="271"/>
      <c r="F358" s="271"/>
      <c r="G358" s="271"/>
      <c r="H358" s="271"/>
      <c r="I358" s="271"/>
      <c r="J358" s="271"/>
      <c r="K358" s="271"/>
      <c r="L358" s="236"/>
      <c r="M358" s="236"/>
      <c r="N358" s="236"/>
      <c r="O358" s="236"/>
      <c r="P358" s="236"/>
      <c r="Q358" s="236"/>
      <c r="R358" s="236"/>
      <c r="S358" s="236"/>
      <c r="T358" s="236"/>
      <c r="U358" s="236"/>
      <c r="V358" s="236"/>
      <c r="W358" s="236"/>
      <c r="X358" s="236"/>
      <c r="Y358" s="236"/>
      <c r="Z358" s="236"/>
    </row>
    <row r="359" ht="12.75" customHeight="1">
      <c r="A359" s="271"/>
      <c r="B359" s="271"/>
      <c r="C359" s="271"/>
      <c r="D359" s="271"/>
      <c r="E359" s="271"/>
      <c r="F359" s="271"/>
      <c r="G359" s="271"/>
      <c r="H359" s="271"/>
      <c r="I359" s="271"/>
      <c r="J359" s="271"/>
      <c r="K359" s="271"/>
      <c r="L359" s="236"/>
      <c r="M359" s="236"/>
      <c r="N359" s="236"/>
      <c r="O359" s="236"/>
      <c r="P359" s="236"/>
      <c r="Q359" s="236"/>
      <c r="R359" s="236"/>
      <c r="S359" s="236"/>
      <c r="T359" s="236"/>
      <c r="U359" s="236"/>
      <c r="V359" s="236"/>
      <c r="W359" s="236"/>
      <c r="X359" s="236"/>
      <c r="Y359" s="236"/>
      <c r="Z359" s="236"/>
    </row>
    <row r="360" ht="12.75" customHeight="1">
      <c r="A360" s="271"/>
      <c r="B360" s="271"/>
      <c r="C360" s="271"/>
      <c r="D360" s="271"/>
      <c r="E360" s="271"/>
      <c r="F360" s="271"/>
      <c r="G360" s="271"/>
      <c r="H360" s="271"/>
      <c r="I360" s="271"/>
      <c r="J360" s="271"/>
      <c r="K360" s="271"/>
      <c r="L360" s="236"/>
      <c r="M360" s="236"/>
      <c r="N360" s="236"/>
      <c r="O360" s="236"/>
      <c r="P360" s="236"/>
      <c r="Q360" s="236"/>
      <c r="R360" s="236"/>
      <c r="S360" s="236"/>
      <c r="T360" s="236"/>
      <c r="U360" s="236"/>
      <c r="V360" s="236"/>
      <c r="W360" s="236"/>
      <c r="X360" s="236"/>
      <c r="Y360" s="236"/>
      <c r="Z360" s="236"/>
    </row>
    <row r="361" ht="12.75" customHeight="1">
      <c r="A361" s="271"/>
      <c r="B361" s="271"/>
      <c r="C361" s="271"/>
      <c r="D361" s="271"/>
      <c r="E361" s="271"/>
      <c r="F361" s="271"/>
      <c r="G361" s="271"/>
      <c r="H361" s="271"/>
      <c r="I361" s="271"/>
      <c r="J361" s="271"/>
      <c r="K361" s="271"/>
      <c r="L361" s="236"/>
      <c r="M361" s="236"/>
      <c r="N361" s="236"/>
      <c r="O361" s="236"/>
      <c r="P361" s="236"/>
      <c r="Q361" s="236"/>
      <c r="R361" s="236"/>
      <c r="S361" s="236"/>
      <c r="T361" s="236"/>
      <c r="U361" s="236"/>
      <c r="V361" s="236"/>
      <c r="W361" s="236"/>
      <c r="X361" s="236"/>
      <c r="Y361" s="236"/>
      <c r="Z361" s="236"/>
    </row>
    <row r="362" ht="12.75" customHeight="1">
      <c r="A362" s="271"/>
      <c r="B362" s="271"/>
      <c r="C362" s="271"/>
      <c r="D362" s="271"/>
      <c r="E362" s="271"/>
      <c r="F362" s="271"/>
      <c r="G362" s="271"/>
      <c r="H362" s="271"/>
      <c r="I362" s="271"/>
      <c r="J362" s="271"/>
      <c r="K362" s="271"/>
      <c r="L362" s="236"/>
      <c r="M362" s="236"/>
      <c r="N362" s="236"/>
      <c r="O362" s="236"/>
      <c r="P362" s="236"/>
      <c r="Q362" s="236"/>
      <c r="R362" s="236"/>
      <c r="S362" s="236"/>
      <c r="T362" s="236"/>
      <c r="U362" s="236"/>
      <c r="V362" s="236"/>
      <c r="W362" s="236"/>
      <c r="X362" s="236"/>
      <c r="Y362" s="236"/>
      <c r="Z362" s="236"/>
    </row>
    <row r="363" ht="12.75" customHeight="1">
      <c r="A363" s="271"/>
      <c r="B363" s="271"/>
      <c r="C363" s="271"/>
      <c r="D363" s="271"/>
      <c r="E363" s="271"/>
      <c r="F363" s="271"/>
      <c r="G363" s="271"/>
      <c r="H363" s="271"/>
      <c r="I363" s="271"/>
      <c r="J363" s="271"/>
      <c r="K363" s="271"/>
      <c r="L363" s="236"/>
      <c r="M363" s="236"/>
      <c r="N363" s="236"/>
      <c r="O363" s="236"/>
      <c r="P363" s="236"/>
      <c r="Q363" s="236"/>
      <c r="R363" s="236"/>
      <c r="S363" s="236"/>
      <c r="T363" s="236"/>
      <c r="U363" s="236"/>
      <c r="V363" s="236"/>
      <c r="W363" s="236"/>
      <c r="X363" s="236"/>
      <c r="Y363" s="236"/>
      <c r="Z363" s="236"/>
    </row>
    <row r="364" ht="12.75" customHeight="1">
      <c r="A364" s="271"/>
      <c r="B364" s="271"/>
      <c r="C364" s="271"/>
      <c r="D364" s="271"/>
      <c r="E364" s="271"/>
      <c r="F364" s="271"/>
      <c r="G364" s="271"/>
      <c r="H364" s="271"/>
      <c r="I364" s="271"/>
      <c r="J364" s="271"/>
      <c r="K364" s="271"/>
      <c r="L364" s="236"/>
      <c r="M364" s="236"/>
      <c r="N364" s="236"/>
      <c r="O364" s="236"/>
      <c r="P364" s="236"/>
      <c r="Q364" s="236"/>
      <c r="R364" s="236"/>
      <c r="S364" s="236"/>
      <c r="T364" s="236"/>
      <c r="U364" s="236"/>
      <c r="V364" s="236"/>
      <c r="W364" s="236"/>
      <c r="X364" s="236"/>
      <c r="Y364" s="236"/>
      <c r="Z364" s="236"/>
    </row>
    <row r="365" ht="12.75" customHeight="1">
      <c r="A365" s="271"/>
      <c r="B365" s="271"/>
      <c r="C365" s="271"/>
      <c r="D365" s="271"/>
      <c r="E365" s="271"/>
      <c r="F365" s="271"/>
      <c r="G365" s="271"/>
      <c r="H365" s="271"/>
      <c r="I365" s="271"/>
      <c r="J365" s="271"/>
      <c r="K365" s="271"/>
      <c r="L365" s="236"/>
      <c r="M365" s="236"/>
      <c r="N365" s="236"/>
      <c r="O365" s="236"/>
      <c r="P365" s="236"/>
      <c r="Q365" s="236"/>
      <c r="R365" s="236"/>
      <c r="S365" s="236"/>
      <c r="T365" s="236"/>
      <c r="U365" s="236"/>
      <c r="V365" s="236"/>
      <c r="W365" s="236"/>
      <c r="X365" s="236"/>
      <c r="Y365" s="236"/>
      <c r="Z365" s="236"/>
    </row>
    <row r="366" ht="12.75" customHeight="1">
      <c r="A366" s="271"/>
      <c r="B366" s="271"/>
      <c r="C366" s="271"/>
      <c r="D366" s="271"/>
      <c r="E366" s="271"/>
      <c r="F366" s="271"/>
      <c r="G366" s="271"/>
      <c r="H366" s="271"/>
      <c r="I366" s="271"/>
      <c r="J366" s="271"/>
      <c r="K366" s="271"/>
      <c r="L366" s="236"/>
      <c r="M366" s="236"/>
      <c r="N366" s="236"/>
      <c r="O366" s="236"/>
      <c r="P366" s="236"/>
      <c r="Q366" s="236"/>
      <c r="R366" s="236"/>
      <c r="S366" s="236"/>
      <c r="T366" s="236"/>
      <c r="U366" s="236"/>
      <c r="V366" s="236"/>
      <c r="W366" s="236"/>
      <c r="X366" s="236"/>
      <c r="Y366" s="236"/>
      <c r="Z366" s="236"/>
    </row>
    <row r="367" ht="12.75" customHeight="1">
      <c r="A367" s="271"/>
      <c r="B367" s="271"/>
      <c r="C367" s="271"/>
      <c r="D367" s="271"/>
      <c r="E367" s="271"/>
      <c r="F367" s="271"/>
      <c r="G367" s="271"/>
      <c r="H367" s="271"/>
      <c r="I367" s="271"/>
      <c r="J367" s="271"/>
      <c r="K367" s="271"/>
      <c r="L367" s="236"/>
      <c r="M367" s="236"/>
      <c r="N367" s="236"/>
      <c r="O367" s="236"/>
      <c r="P367" s="236"/>
      <c r="Q367" s="236"/>
      <c r="R367" s="236"/>
      <c r="S367" s="236"/>
      <c r="T367" s="236"/>
      <c r="U367" s="236"/>
      <c r="V367" s="236"/>
      <c r="W367" s="236"/>
      <c r="X367" s="236"/>
      <c r="Y367" s="236"/>
      <c r="Z367" s="236"/>
    </row>
    <row r="368" ht="12.75" customHeight="1">
      <c r="A368" s="271"/>
      <c r="B368" s="271"/>
      <c r="C368" s="271"/>
      <c r="D368" s="271"/>
      <c r="E368" s="271"/>
      <c r="F368" s="271"/>
      <c r="G368" s="271"/>
      <c r="H368" s="271"/>
      <c r="I368" s="271"/>
      <c r="J368" s="271"/>
      <c r="K368" s="271"/>
      <c r="L368" s="236"/>
      <c r="M368" s="236"/>
      <c r="N368" s="236"/>
      <c r="O368" s="236"/>
      <c r="P368" s="236"/>
      <c r="Q368" s="236"/>
      <c r="R368" s="236"/>
      <c r="S368" s="236"/>
      <c r="T368" s="236"/>
      <c r="U368" s="236"/>
      <c r="V368" s="236"/>
      <c r="W368" s="236"/>
      <c r="X368" s="236"/>
      <c r="Y368" s="236"/>
      <c r="Z368" s="236"/>
    </row>
    <row r="369" ht="12.75" customHeight="1">
      <c r="A369" s="271"/>
      <c r="B369" s="271"/>
      <c r="C369" s="271"/>
      <c r="D369" s="271"/>
      <c r="E369" s="271"/>
      <c r="F369" s="271"/>
      <c r="G369" s="271"/>
      <c r="H369" s="271"/>
      <c r="I369" s="271"/>
      <c r="J369" s="271"/>
      <c r="K369" s="271"/>
      <c r="L369" s="236"/>
      <c r="M369" s="236"/>
      <c r="N369" s="236"/>
      <c r="O369" s="236"/>
      <c r="P369" s="236"/>
      <c r="Q369" s="236"/>
      <c r="R369" s="236"/>
      <c r="S369" s="236"/>
      <c r="T369" s="236"/>
      <c r="U369" s="236"/>
      <c r="V369" s="236"/>
      <c r="W369" s="236"/>
      <c r="X369" s="236"/>
      <c r="Y369" s="236"/>
      <c r="Z369" s="236"/>
    </row>
    <row r="370" ht="12.75" customHeight="1">
      <c r="A370" s="271"/>
      <c r="B370" s="271"/>
      <c r="C370" s="271"/>
      <c r="D370" s="271"/>
      <c r="E370" s="271"/>
      <c r="F370" s="271"/>
      <c r="G370" s="271"/>
      <c r="H370" s="271"/>
      <c r="I370" s="271"/>
      <c r="J370" s="271"/>
      <c r="K370" s="271"/>
      <c r="L370" s="236"/>
      <c r="M370" s="236"/>
      <c r="N370" s="236"/>
      <c r="O370" s="236"/>
      <c r="P370" s="236"/>
      <c r="Q370" s="236"/>
      <c r="R370" s="236"/>
      <c r="S370" s="236"/>
      <c r="T370" s="236"/>
      <c r="U370" s="236"/>
      <c r="V370" s="236"/>
      <c r="W370" s="236"/>
      <c r="X370" s="236"/>
      <c r="Y370" s="236"/>
      <c r="Z370" s="236"/>
    </row>
    <row r="371" ht="12.75" customHeight="1">
      <c r="A371" s="271"/>
      <c r="B371" s="271"/>
      <c r="C371" s="271"/>
      <c r="D371" s="271"/>
      <c r="E371" s="271"/>
      <c r="F371" s="271"/>
      <c r="G371" s="271"/>
      <c r="H371" s="271"/>
      <c r="I371" s="271"/>
      <c r="J371" s="271"/>
      <c r="K371" s="271"/>
      <c r="L371" s="236"/>
      <c r="M371" s="236"/>
      <c r="N371" s="236"/>
      <c r="O371" s="236"/>
      <c r="P371" s="236"/>
      <c r="Q371" s="236"/>
      <c r="R371" s="236"/>
      <c r="S371" s="236"/>
      <c r="T371" s="236"/>
      <c r="U371" s="236"/>
      <c r="V371" s="236"/>
      <c r="W371" s="236"/>
      <c r="X371" s="236"/>
      <c r="Y371" s="236"/>
      <c r="Z371" s="236"/>
    </row>
    <row r="372" ht="12.75" customHeight="1">
      <c r="A372" s="271"/>
      <c r="B372" s="271"/>
      <c r="C372" s="271"/>
      <c r="D372" s="271"/>
      <c r="E372" s="271"/>
      <c r="F372" s="271"/>
      <c r="G372" s="271"/>
      <c r="H372" s="271"/>
      <c r="I372" s="271"/>
      <c r="J372" s="271"/>
      <c r="K372" s="271"/>
      <c r="L372" s="236"/>
      <c r="M372" s="236"/>
      <c r="N372" s="236"/>
      <c r="O372" s="236"/>
      <c r="P372" s="236"/>
      <c r="Q372" s="236"/>
      <c r="R372" s="236"/>
      <c r="S372" s="236"/>
      <c r="T372" s="236"/>
      <c r="U372" s="236"/>
      <c r="V372" s="236"/>
      <c r="W372" s="236"/>
      <c r="X372" s="236"/>
      <c r="Y372" s="236"/>
      <c r="Z372" s="236"/>
    </row>
    <row r="373" ht="12.75" customHeight="1">
      <c r="A373" s="271"/>
      <c r="B373" s="271"/>
      <c r="C373" s="271"/>
      <c r="D373" s="271"/>
      <c r="E373" s="271"/>
      <c r="F373" s="271"/>
      <c r="G373" s="271"/>
      <c r="H373" s="271"/>
      <c r="I373" s="271"/>
      <c r="J373" s="271"/>
      <c r="K373" s="271"/>
      <c r="L373" s="236"/>
      <c r="M373" s="236"/>
      <c r="N373" s="236"/>
      <c r="O373" s="236"/>
      <c r="P373" s="236"/>
      <c r="Q373" s="236"/>
      <c r="R373" s="236"/>
      <c r="S373" s="236"/>
      <c r="T373" s="236"/>
      <c r="U373" s="236"/>
      <c r="V373" s="236"/>
      <c r="W373" s="236"/>
      <c r="X373" s="236"/>
      <c r="Y373" s="236"/>
      <c r="Z373" s="236"/>
    </row>
    <row r="374" ht="12.75" customHeight="1">
      <c r="A374" s="271"/>
      <c r="B374" s="271"/>
      <c r="C374" s="271"/>
      <c r="D374" s="271"/>
      <c r="E374" s="271"/>
      <c r="F374" s="271"/>
      <c r="G374" s="271"/>
      <c r="H374" s="271"/>
      <c r="I374" s="271"/>
      <c r="J374" s="271"/>
      <c r="K374" s="271"/>
      <c r="L374" s="236"/>
      <c r="M374" s="236"/>
      <c r="N374" s="236"/>
      <c r="O374" s="236"/>
      <c r="P374" s="236"/>
      <c r="Q374" s="236"/>
      <c r="R374" s="236"/>
      <c r="S374" s="236"/>
      <c r="T374" s="236"/>
      <c r="U374" s="236"/>
      <c r="V374" s="236"/>
      <c r="W374" s="236"/>
      <c r="X374" s="236"/>
      <c r="Y374" s="236"/>
      <c r="Z374" s="236"/>
    </row>
    <row r="375" ht="12.75" customHeight="1">
      <c r="A375" s="271"/>
      <c r="B375" s="271"/>
      <c r="C375" s="271"/>
      <c r="D375" s="271"/>
      <c r="E375" s="271"/>
      <c r="F375" s="271"/>
      <c r="G375" s="271"/>
      <c r="H375" s="271"/>
      <c r="I375" s="271"/>
      <c r="J375" s="271"/>
      <c r="K375" s="271"/>
      <c r="L375" s="236"/>
      <c r="M375" s="236"/>
      <c r="N375" s="236"/>
      <c r="O375" s="236"/>
      <c r="P375" s="236"/>
      <c r="Q375" s="236"/>
      <c r="R375" s="236"/>
      <c r="S375" s="236"/>
      <c r="T375" s="236"/>
      <c r="U375" s="236"/>
      <c r="V375" s="236"/>
      <c r="W375" s="236"/>
      <c r="X375" s="236"/>
      <c r="Y375" s="236"/>
      <c r="Z375" s="236"/>
    </row>
    <row r="376" ht="12.75" customHeight="1">
      <c r="A376" s="271"/>
      <c r="B376" s="271"/>
      <c r="C376" s="271"/>
      <c r="D376" s="271"/>
      <c r="E376" s="271"/>
      <c r="F376" s="271"/>
      <c r="G376" s="271"/>
      <c r="H376" s="271"/>
      <c r="I376" s="271"/>
      <c r="J376" s="271"/>
      <c r="K376" s="271"/>
      <c r="L376" s="236"/>
      <c r="M376" s="236"/>
      <c r="N376" s="236"/>
      <c r="O376" s="236"/>
      <c r="P376" s="236"/>
      <c r="Q376" s="236"/>
      <c r="R376" s="236"/>
      <c r="S376" s="236"/>
      <c r="T376" s="236"/>
      <c r="U376" s="236"/>
      <c r="V376" s="236"/>
      <c r="W376" s="236"/>
      <c r="X376" s="236"/>
      <c r="Y376" s="236"/>
      <c r="Z376" s="236"/>
    </row>
    <row r="377" ht="12.75" customHeight="1">
      <c r="A377" s="271"/>
      <c r="B377" s="271"/>
      <c r="C377" s="271"/>
      <c r="D377" s="271"/>
      <c r="E377" s="271"/>
      <c r="F377" s="271"/>
      <c r="G377" s="271"/>
      <c r="H377" s="271"/>
      <c r="I377" s="271"/>
      <c r="J377" s="271"/>
      <c r="K377" s="271"/>
      <c r="L377" s="236"/>
      <c r="M377" s="236"/>
      <c r="N377" s="236"/>
      <c r="O377" s="236"/>
      <c r="P377" s="236"/>
      <c r="Q377" s="236"/>
      <c r="R377" s="236"/>
      <c r="S377" s="236"/>
      <c r="T377" s="236"/>
      <c r="U377" s="236"/>
      <c r="V377" s="236"/>
      <c r="W377" s="236"/>
      <c r="X377" s="236"/>
      <c r="Y377" s="236"/>
      <c r="Z377" s="236"/>
    </row>
    <row r="378" ht="12.75" customHeight="1">
      <c r="A378" s="271"/>
      <c r="B378" s="271"/>
      <c r="C378" s="271"/>
      <c r="D378" s="271"/>
      <c r="E378" s="271"/>
      <c r="F378" s="271"/>
      <c r="G378" s="271"/>
      <c r="H378" s="271"/>
      <c r="I378" s="271"/>
      <c r="J378" s="271"/>
      <c r="K378" s="271"/>
      <c r="L378" s="236"/>
      <c r="M378" s="236"/>
      <c r="N378" s="236"/>
      <c r="O378" s="236"/>
      <c r="P378" s="236"/>
      <c r="Q378" s="236"/>
      <c r="R378" s="236"/>
      <c r="S378" s="236"/>
      <c r="T378" s="236"/>
      <c r="U378" s="236"/>
      <c r="V378" s="236"/>
      <c r="W378" s="236"/>
      <c r="X378" s="236"/>
      <c r="Y378" s="236"/>
      <c r="Z378" s="236"/>
    </row>
    <row r="379" ht="12.75" customHeight="1">
      <c r="A379" s="271"/>
      <c r="B379" s="271"/>
      <c r="C379" s="271"/>
      <c r="D379" s="271"/>
      <c r="E379" s="271"/>
      <c r="F379" s="271"/>
      <c r="G379" s="271"/>
      <c r="H379" s="271"/>
      <c r="I379" s="271"/>
      <c r="J379" s="271"/>
      <c r="K379" s="271"/>
      <c r="L379" s="236"/>
      <c r="M379" s="236"/>
      <c r="N379" s="236"/>
      <c r="O379" s="236"/>
      <c r="P379" s="236"/>
      <c r="Q379" s="236"/>
      <c r="R379" s="236"/>
      <c r="S379" s="236"/>
      <c r="T379" s="236"/>
      <c r="U379" s="236"/>
      <c r="V379" s="236"/>
      <c r="W379" s="236"/>
      <c r="X379" s="236"/>
      <c r="Y379" s="236"/>
      <c r="Z379" s="236"/>
    </row>
    <row r="380" ht="12.75" customHeight="1">
      <c r="A380" s="271"/>
      <c r="B380" s="271"/>
      <c r="C380" s="271"/>
      <c r="D380" s="271"/>
      <c r="E380" s="271"/>
      <c r="F380" s="271"/>
      <c r="G380" s="271"/>
      <c r="H380" s="271"/>
      <c r="I380" s="271"/>
      <c r="J380" s="271"/>
      <c r="K380" s="271"/>
      <c r="L380" s="236"/>
      <c r="M380" s="236"/>
      <c r="N380" s="236"/>
      <c r="O380" s="236"/>
      <c r="P380" s="236"/>
      <c r="Q380" s="236"/>
      <c r="R380" s="236"/>
      <c r="S380" s="236"/>
      <c r="T380" s="236"/>
      <c r="U380" s="236"/>
      <c r="V380" s="236"/>
      <c r="W380" s="236"/>
      <c r="X380" s="236"/>
      <c r="Y380" s="236"/>
      <c r="Z380" s="236"/>
    </row>
    <row r="381" ht="12.75" customHeight="1">
      <c r="A381" s="271"/>
      <c r="B381" s="271"/>
      <c r="C381" s="271"/>
      <c r="D381" s="271"/>
      <c r="E381" s="271"/>
      <c r="F381" s="271"/>
      <c r="G381" s="271"/>
      <c r="H381" s="271"/>
      <c r="I381" s="271"/>
      <c r="J381" s="271"/>
      <c r="K381" s="271"/>
      <c r="L381" s="236"/>
      <c r="M381" s="236"/>
      <c r="N381" s="236"/>
      <c r="O381" s="236"/>
      <c r="P381" s="236"/>
      <c r="Q381" s="236"/>
      <c r="R381" s="236"/>
      <c r="S381" s="236"/>
      <c r="T381" s="236"/>
      <c r="U381" s="236"/>
      <c r="V381" s="236"/>
      <c r="W381" s="236"/>
      <c r="X381" s="236"/>
      <c r="Y381" s="236"/>
      <c r="Z381" s="236"/>
    </row>
    <row r="382" ht="12.75" customHeight="1">
      <c r="A382" s="271"/>
      <c r="B382" s="271"/>
      <c r="C382" s="271"/>
      <c r="D382" s="271"/>
      <c r="E382" s="271"/>
      <c r="F382" s="271"/>
      <c r="G382" s="271"/>
      <c r="H382" s="271"/>
      <c r="I382" s="271"/>
      <c r="J382" s="271"/>
      <c r="K382" s="271"/>
      <c r="L382" s="236"/>
      <c r="M382" s="236"/>
      <c r="N382" s="236"/>
      <c r="O382" s="236"/>
      <c r="P382" s="236"/>
      <c r="Q382" s="236"/>
      <c r="R382" s="236"/>
      <c r="S382" s="236"/>
      <c r="T382" s="236"/>
      <c r="U382" s="236"/>
      <c r="V382" s="236"/>
      <c r="W382" s="236"/>
      <c r="X382" s="236"/>
      <c r="Y382" s="236"/>
      <c r="Z382" s="236"/>
    </row>
    <row r="383" ht="12.75" customHeight="1">
      <c r="A383" s="271"/>
      <c r="B383" s="271"/>
      <c r="C383" s="271"/>
      <c r="D383" s="271"/>
      <c r="E383" s="271"/>
      <c r="F383" s="271"/>
      <c r="G383" s="271"/>
      <c r="H383" s="271"/>
      <c r="I383" s="271"/>
      <c r="J383" s="271"/>
      <c r="K383" s="271"/>
      <c r="L383" s="236"/>
      <c r="M383" s="236"/>
      <c r="N383" s="236"/>
      <c r="O383" s="236"/>
      <c r="P383" s="236"/>
      <c r="Q383" s="236"/>
      <c r="R383" s="236"/>
      <c r="S383" s="236"/>
      <c r="T383" s="236"/>
      <c r="U383" s="236"/>
      <c r="V383" s="236"/>
      <c r="W383" s="236"/>
      <c r="X383" s="236"/>
      <c r="Y383" s="236"/>
      <c r="Z383" s="236"/>
    </row>
    <row r="384" ht="12.75" customHeight="1">
      <c r="A384" s="271"/>
      <c r="B384" s="271"/>
      <c r="C384" s="271"/>
      <c r="D384" s="271"/>
      <c r="E384" s="271"/>
      <c r="F384" s="271"/>
      <c r="G384" s="271"/>
      <c r="H384" s="271"/>
      <c r="I384" s="271"/>
      <c r="J384" s="271"/>
      <c r="K384" s="271"/>
      <c r="L384" s="236"/>
      <c r="M384" s="236"/>
      <c r="N384" s="236"/>
      <c r="O384" s="236"/>
      <c r="P384" s="236"/>
      <c r="Q384" s="236"/>
      <c r="R384" s="236"/>
      <c r="S384" s="236"/>
      <c r="T384" s="236"/>
      <c r="U384" s="236"/>
      <c r="V384" s="236"/>
      <c r="W384" s="236"/>
      <c r="X384" s="236"/>
      <c r="Y384" s="236"/>
      <c r="Z384" s="236"/>
    </row>
    <row r="385" ht="12.75" customHeight="1">
      <c r="A385" s="271"/>
      <c r="B385" s="271"/>
      <c r="C385" s="271"/>
      <c r="D385" s="271"/>
      <c r="E385" s="271"/>
      <c r="F385" s="271"/>
      <c r="G385" s="271"/>
      <c r="H385" s="271"/>
      <c r="I385" s="271"/>
      <c r="J385" s="271"/>
      <c r="K385" s="271"/>
      <c r="L385" s="236"/>
      <c r="M385" s="236"/>
      <c r="N385" s="236"/>
      <c r="O385" s="236"/>
      <c r="P385" s="236"/>
      <c r="Q385" s="236"/>
      <c r="R385" s="236"/>
      <c r="S385" s="236"/>
      <c r="T385" s="236"/>
      <c r="U385" s="236"/>
      <c r="V385" s="236"/>
      <c r="W385" s="236"/>
      <c r="X385" s="236"/>
      <c r="Y385" s="236"/>
      <c r="Z385" s="236"/>
    </row>
    <row r="386" ht="12.75" customHeight="1">
      <c r="A386" s="271"/>
      <c r="B386" s="271"/>
      <c r="C386" s="271"/>
      <c r="D386" s="271"/>
      <c r="E386" s="271"/>
      <c r="F386" s="271"/>
      <c r="G386" s="271"/>
      <c r="H386" s="271"/>
      <c r="I386" s="271"/>
      <c r="J386" s="271"/>
      <c r="K386" s="271"/>
      <c r="L386" s="236"/>
      <c r="M386" s="236"/>
      <c r="N386" s="236"/>
      <c r="O386" s="236"/>
      <c r="P386" s="236"/>
      <c r="Q386" s="236"/>
      <c r="R386" s="236"/>
      <c r="S386" s="236"/>
      <c r="T386" s="236"/>
      <c r="U386" s="236"/>
      <c r="V386" s="236"/>
      <c r="W386" s="236"/>
      <c r="X386" s="236"/>
      <c r="Y386" s="236"/>
      <c r="Z386" s="236"/>
    </row>
    <row r="387" ht="12.75" customHeight="1">
      <c r="A387" s="271"/>
      <c r="B387" s="271"/>
      <c r="C387" s="271"/>
      <c r="D387" s="271"/>
      <c r="E387" s="271"/>
      <c r="F387" s="271"/>
      <c r="G387" s="271"/>
      <c r="H387" s="271"/>
      <c r="I387" s="271"/>
      <c r="J387" s="271"/>
      <c r="K387" s="271"/>
      <c r="L387" s="236"/>
      <c r="M387" s="236"/>
      <c r="N387" s="236"/>
      <c r="O387" s="236"/>
      <c r="P387" s="236"/>
      <c r="Q387" s="236"/>
      <c r="R387" s="236"/>
      <c r="S387" s="236"/>
      <c r="T387" s="236"/>
      <c r="U387" s="236"/>
      <c r="V387" s="236"/>
      <c r="W387" s="236"/>
      <c r="X387" s="236"/>
      <c r="Y387" s="236"/>
      <c r="Z387" s="236"/>
    </row>
    <row r="388" ht="12.75" customHeight="1">
      <c r="A388" s="271"/>
      <c r="B388" s="271"/>
      <c r="C388" s="271"/>
      <c r="D388" s="271"/>
      <c r="E388" s="271"/>
      <c r="F388" s="271"/>
      <c r="G388" s="271"/>
      <c r="H388" s="271"/>
      <c r="I388" s="271"/>
      <c r="J388" s="271"/>
      <c r="K388" s="271"/>
      <c r="L388" s="236"/>
      <c r="M388" s="236"/>
      <c r="N388" s="236"/>
      <c r="O388" s="236"/>
      <c r="P388" s="236"/>
      <c r="Q388" s="236"/>
      <c r="R388" s="236"/>
      <c r="S388" s="236"/>
      <c r="T388" s="236"/>
      <c r="U388" s="236"/>
      <c r="V388" s="236"/>
      <c r="W388" s="236"/>
      <c r="X388" s="236"/>
      <c r="Y388" s="236"/>
      <c r="Z388" s="236"/>
    </row>
    <row r="389" ht="12.75" customHeight="1">
      <c r="A389" s="271"/>
      <c r="B389" s="271"/>
      <c r="C389" s="271"/>
      <c r="D389" s="271"/>
      <c r="E389" s="271"/>
      <c r="F389" s="271"/>
      <c r="G389" s="271"/>
      <c r="H389" s="271"/>
      <c r="I389" s="271"/>
      <c r="J389" s="271"/>
      <c r="K389" s="271"/>
      <c r="L389" s="236"/>
      <c r="M389" s="236"/>
      <c r="N389" s="236"/>
      <c r="O389" s="236"/>
      <c r="P389" s="236"/>
      <c r="Q389" s="236"/>
      <c r="R389" s="236"/>
      <c r="S389" s="236"/>
      <c r="T389" s="236"/>
      <c r="U389" s="236"/>
      <c r="V389" s="236"/>
      <c r="W389" s="236"/>
      <c r="X389" s="236"/>
      <c r="Y389" s="236"/>
      <c r="Z389" s="236"/>
    </row>
    <row r="390" ht="12.75" customHeight="1">
      <c r="A390" s="271"/>
      <c r="B390" s="271"/>
      <c r="C390" s="271"/>
      <c r="D390" s="271"/>
      <c r="E390" s="271"/>
      <c r="F390" s="271"/>
      <c r="G390" s="271"/>
      <c r="H390" s="271"/>
      <c r="I390" s="271"/>
      <c r="J390" s="271"/>
      <c r="K390" s="271"/>
      <c r="L390" s="236"/>
      <c r="M390" s="236"/>
      <c r="N390" s="236"/>
      <c r="O390" s="236"/>
      <c r="P390" s="236"/>
      <c r="Q390" s="236"/>
      <c r="R390" s="236"/>
      <c r="S390" s="236"/>
      <c r="T390" s="236"/>
      <c r="U390" s="236"/>
      <c r="V390" s="236"/>
      <c r="W390" s="236"/>
      <c r="X390" s="236"/>
      <c r="Y390" s="236"/>
      <c r="Z390" s="236"/>
    </row>
    <row r="391" ht="12.75" customHeight="1">
      <c r="A391" s="271"/>
      <c r="B391" s="271"/>
      <c r="C391" s="271"/>
      <c r="D391" s="271"/>
      <c r="E391" s="271"/>
      <c r="F391" s="271"/>
      <c r="G391" s="271"/>
      <c r="H391" s="271"/>
      <c r="I391" s="271"/>
      <c r="J391" s="271"/>
      <c r="K391" s="271"/>
      <c r="L391" s="236"/>
      <c r="M391" s="236"/>
      <c r="N391" s="236"/>
      <c r="O391" s="236"/>
      <c r="P391" s="236"/>
      <c r="Q391" s="236"/>
      <c r="R391" s="236"/>
      <c r="S391" s="236"/>
      <c r="T391" s="236"/>
      <c r="U391" s="236"/>
      <c r="V391" s="236"/>
      <c r="W391" s="236"/>
      <c r="X391" s="236"/>
      <c r="Y391" s="236"/>
      <c r="Z391" s="236"/>
    </row>
    <row r="392" ht="12.75" customHeight="1">
      <c r="A392" s="271"/>
      <c r="B392" s="271"/>
      <c r="C392" s="271"/>
      <c r="D392" s="271"/>
      <c r="E392" s="271"/>
      <c r="F392" s="271"/>
      <c r="G392" s="271"/>
      <c r="H392" s="271"/>
      <c r="I392" s="271"/>
      <c r="J392" s="271"/>
      <c r="K392" s="271"/>
      <c r="L392" s="236"/>
      <c r="M392" s="236"/>
      <c r="N392" s="236"/>
      <c r="O392" s="236"/>
      <c r="P392" s="236"/>
      <c r="Q392" s="236"/>
      <c r="R392" s="236"/>
      <c r="S392" s="236"/>
      <c r="T392" s="236"/>
      <c r="U392" s="236"/>
      <c r="V392" s="236"/>
      <c r="W392" s="236"/>
      <c r="X392" s="236"/>
      <c r="Y392" s="236"/>
      <c r="Z392" s="236"/>
    </row>
    <row r="393" ht="12.75" customHeight="1">
      <c r="A393" s="271"/>
      <c r="B393" s="271"/>
      <c r="C393" s="271"/>
      <c r="D393" s="271"/>
      <c r="E393" s="271"/>
      <c r="F393" s="271"/>
      <c r="G393" s="271"/>
      <c r="H393" s="271"/>
      <c r="I393" s="271"/>
      <c r="J393" s="271"/>
      <c r="K393" s="271"/>
      <c r="L393" s="236"/>
      <c r="M393" s="236"/>
      <c r="N393" s="236"/>
      <c r="O393" s="236"/>
      <c r="P393" s="236"/>
      <c r="Q393" s="236"/>
      <c r="R393" s="236"/>
      <c r="S393" s="236"/>
      <c r="T393" s="236"/>
      <c r="U393" s="236"/>
      <c r="V393" s="236"/>
      <c r="W393" s="236"/>
      <c r="X393" s="236"/>
      <c r="Y393" s="236"/>
      <c r="Z393" s="236"/>
    </row>
    <row r="394" ht="12.75" customHeight="1">
      <c r="A394" s="271"/>
      <c r="B394" s="271"/>
      <c r="C394" s="271"/>
      <c r="D394" s="271"/>
      <c r="E394" s="271"/>
      <c r="F394" s="271"/>
      <c r="G394" s="271"/>
      <c r="H394" s="271"/>
      <c r="I394" s="271"/>
      <c r="J394" s="271"/>
      <c r="K394" s="271"/>
      <c r="L394" s="236"/>
      <c r="M394" s="236"/>
      <c r="N394" s="236"/>
      <c r="O394" s="236"/>
      <c r="P394" s="236"/>
      <c r="Q394" s="236"/>
      <c r="R394" s="236"/>
      <c r="S394" s="236"/>
      <c r="T394" s="236"/>
      <c r="U394" s="236"/>
      <c r="V394" s="236"/>
      <c r="W394" s="236"/>
      <c r="X394" s="236"/>
      <c r="Y394" s="236"/>
      <c r="Z394" s="236"/>
    </row>
    <row r="395" ht="12.75" customHeight="1">
      <c r="A395" s="271"/>
      <c r="B395" s="271"/>
      <c r="C395" s="271"/>
      <c r="D395" s="271"/>
      <c r="E395" s="271"/>
      <c r="F395" s="271"/>
      <c r="G395" s="271"/>
      <c r="H395" s="271"/>
      <c r="I395" s="271"/>
      <c r="J395" s="271"/>
      <c r="K395" s="271"/>
      <c r="L395" s="236"/>
      <c r="M395" s="236"/>
      <c r="N395" s="236"/>
      <c r="O395" s="236"/>
      <c r="P395" s="236"/>
      <c r="Q395" s="236"/>
      <c r="R395" s="236"/>
      <c r="S395" s="236"/>
      <c r="T395" s="236"/>
      <c r="U395" s="236"/>
      <c r="V395" s="236"/>
      <c r="W395" s="236"/>
      <c r="X395" s="236"/>
      <c r="Y395" s="236"/>
      <c r="Z395" s="236"/>
    </row>
    <row r="396" ht="12.75" customHeight="1">
      <c r="A396" s="271"/>
      <c r="B396" s="271"/>
      <c r="C396" s="271"/>
      <c r="D396" s="271"/>
      <c r="E396" s="271"/>
      <c r="F396" s="271"/>
      <c r="G396" s="271"/>
      <c r="H396" s="271"/>
      <c r="I396" s="271"/>
      <c r="J396" s="271"/>
      <c r="K396" s="271"/>
      <c r="L396" s="236"/>
      <c r="M396" s="236"/>
      <c r="N396" s="236"/>
      <c r="O396" s="236"/>
      <c r="P396" s="236"/>
      <c r="Q396" s="236"/>
      <c r="R396" s="236"/>
      <c r="S396" s="236"/>
      <c r="T396" s="236"/>
      <c r="U396" s="236"/>
      <c r="V396" s="236"/>
      <c r="W396" s="236"/>
      <c r="X396" s="236"/>
      <c r="Y396" s="236"/>
      <c r="Z396" s="236"/>
    </row>
    <row r="397" ht="12.75" customHeight="1">
      <c r="A397" s="271"/>
      <c r="B397" s="271"/>
      <c r="C397" s="271"/>
      <c r="D397" s="271"/>
      <c r="E397" s="271"/>
      <c r="F397" s="271"/>
      <c r="G397" s="271"/>
      <c r="H397" s="271"/>
      <c r="I397" s="271"/>
      <c r="J397" s="271"/>
      <c r="K397" s="271"/>
      <c r="L397" s="236"/>
      <c r="M397" s="236"/>
      <c r="N397" s="236"/>
      <c r="O397" s="236"/>
      <c r="P397" s="236"/>
      <c r="Q397" s="236"/>
      <c r="R397" s="236"/>
      <c r="S397" s="236"/>
      <c r="T397" s="236"/>
      <c r="U397" s="236"/>
      <c r="V397" s="236"/>
      <c r="W397" s="236"/>
      <c r="X397" s="236"/>
      <c r="Y397" s="236"/>
      <c r="Z397" s="236"/>
    </row>
    <row r="398" ht="12.75" customHeight="1">
      <c r="A398" s="271"/>
      <c r="B398" s="271"/>
      <c r="C398" s="271"/>
      <c r="D398" s="271"/>
      <c r="E398" s="271"/>
      <c r="F398" s="271"/>
      <c r="G398" s="271"/>
      <c r="H398" s="271"/>
      <c r="I398" s="271"/>
      <c r="J398" s="271"/>
      <c r="K398" s="271"/>
      <c r="L398" s="236"/>
      <c r="M398" s="236"/>
      <c r="N398" s="236"/>
      <c r="O398" s="236"/>
      <c r="P398" s="236"/>
      <c r="Q398" s="236"/>
      <c r="R398" s="236"/>
      <c r="S398" s="236"/>
      <c r="T398" s="236"/>
      <c r="U398" s="236"/>
      <c r="V398" s="236"/>
      <c r="W398" s="236"/>
      <c r="X398" s="236"/>
      <c r="Y398" s="236"/>
      <c r="Z398" s="236"/>
    </row>
    <row r="399" ht="12.75" customHeight="1">
      <c r="A399" s="271"/>
      <c r="B399" s="271"/>
      <c r="C399" s="271"/>
      <c r="D399" s="271"/>
      <c r="E399" s="271"/>
      <c r="F399" s="271"/>
      <c r="G399" s="271"/>
      <c r="H399" s="271"/>
      <c r="I399" s="271"/>
      <c r="J399" s="271"/>
      <c r="K399" s="271"/>
      <c r="L399" s="236"/>
      <c r="M399" s="236"/>
      <c r="N399" s="236"/>
      <c r="O399" s="236"/>
      <c r="P399" s="236"/>
      <c r="Q399" s="236"/>
      <c r="R399" s="236"/>
      <c r="S399" s="236"/>
      <c r="T399" s="236"/>
      <c r="U399" s="236"/>
      <c r="V399" s="236"/>
      <c r="W399" s="236"/>
      <c r="X399" s="236"/>
      <c r="Y399" s="236"/>
      <c r="Z399" s="236"/>
    </row>
    <row r="400" ht="12.75" customHeight="1">
      <c r="A400" s="271"/>
      <c r="B400" s="271"/>
      <c r="C400" s="271"/>
      <c r="D400" s="271"/>
      <c r="E400" s="271"/>
      <c r="F400" s="271"/>
      <c r="G400" s="271"/>
      <c r="H400" s="271"/>
      <c r="I400" s="271"/>
      <c r="J400" s="271"/>
      <c r="K400" s="271"/>
      <c r="L400" s="236"/>
      <c r="M400" s="236"/>
      <c r="N400" s="236"/>
      <c r="O400" s="236"/>
      <c r="P400" s="236"/>
      <c r="Q400" s="236"/>
      <c r="R400" s="236"/>
      <c r="S400" s="236"/>
      <c r="T400" s="236"/>
      <c r="U400" s="236"/>
      <c r="V400" s="236"/>
      <c r="W400" s="236"/>
      <c r="X400" s="236"/>
      <c r="Y400" s="236"/>
      <c r="Z400" s="236"/>
    </row>
    <row r="401" ht="12.75" customHeight="1">
      <c r="A401" s="271"/>
      <c r="B401" s="271"/>
      <c r="C401" s="271"/>
      <c r="D401" s="271"/>
      <c r="E401" s="271"/>
      <c r="F401" s="271"/>
      <c r="G401" s="271"/>
      <c r="H401" s="271"/>
      <c r="I401" s="271"/>
      <c r="J401" s="271"/>
      <c r="K401" s="271"/>
      <c r="L401" s="236"/>
      <c r="M401" s="236"/>
      <c r="N401" s="236"/>
      <c r="O401" s="236"/>
      <c r="P401" s="236"/>
      <c r="Q401" s="236"/>
      <c r="R401" s="236"/>
      <c r="S401" s="236"/>
      <c r="T401" s="236"/>
      <c r="U401" s="236"/>
      <c r="V401" s="236"/>
      <c r="W401" s="236"/>
      <c r="X401" s="236"/>
      <c r="Y401" s="236"/>
      <c r="Z401" s="236"/>
    </row>
    <row r="402" ht="12.75" customHeight="1">
      <c r="A402" s="271"/>
      <c r="B402" s="271"/>
      <c r="C402" s="271"/>
      <c r="D402" s="271"/>
      <c r="E402" s="271"/>
      <c r="F402" s="271"/>
      <c r="G402" s="271"/>
      <c r="H402" s="271"/>
      <c r="I402" s="271"/>
      <c r="J402" s="271"/>
      <c r="K402" s="271"/>
      <c r="L402" s="236"/>
      <c r="M402" s="236"/>
      <c r="N402" s="236"/>
      <c r="O402" s="236"/>
      <c r="P402" s="236"/>
      <c r="Q402" s="236"/>
      <c r="R402" s="236"/>
      <c r="S402" s="236"/>
      <c r="T402" s="236"/>
      <c r="U402" s="236"/>
      <c r="V402" s="236"/>
      <c r="W402" s="236"/>
      <c r="X402" s="236"/>
      <c r="Y402" s="236"/>
      <c r="Z402" s="236"/>
    </row>
    <row r="403" ht="12.75" customHeight="1">
      <c r="A403" s="271"/>
      <c r="B403" s="271"/>
      <c r="C403" s="271"/>
      <c r="D403" s="271"/>
      <c r="E403" s="271"/>
      <c r="F403" s="271"/>
      <c r="G403" s="271"/>
      <c r="H403" s="271"/>
      <c r="I403" s="271"/>
      <c r="J403" s="271"/>
      <c r="K403" s="271"/>
      <c r="L403" s="236"/>
      <c r="M403" s="236"/>
      <c r="N403" s="236"/>
      <c r="O403" s="236"/>
      <c r="P403" s="236"/>
      <c r="Q403" s="236"/>
      <c r="R403" s="236"/>
      <c r="S403" s="236"/>
      <c r="T403" s="236"/>
      <c r="U403" s="236"/>
      <c r="V403" s="236"/>
      <c r="W403" s="236"/>
      <c r="X403" s="236"/>
      <c r="Y403" s="236"/>
      <c r="Z403" s="236"/>
    </row>
    <row r="404" ht="12.75" customHeight="1">
      <c r="A404" s="271"/>
      <c r="B404" s="271"/>
      <c r="C404" s="271"/>
      <c r="D404" s="271"/>
      <c r="E404" s="271"/>
      <c r="F404" s="271"/>
      <c r="G404" s="271"/>
      <c r="H404" s="271"/>
      <c r="I404" s="271"/>
      <c r="J404" s="271"/>
      <c r="K404" s="271"/>
      <c r="L404" s="236"/>
      <c r="M404" s="236"/>
      <c r="N404" s="236"/>
      <c r="O404" s="236"/>
      <c r="P404" s="236"/>
      <c r="Q404" s="236"/>
      <c r="R404" s="236"/>
      <c r="S404" s="236"/>
      <c r="T404" s="236"/>
      <c r="U404" s="236"/>
      <c r="V404" s="236"/>
      <c r="W404" s="236"/>
      <c r="X404" s="236"/>
      <c r="Y404" s="236"/>
      <c r="Z404" s="236"/>
    </row>
    <row r="405" ht="12.75" customHeight="1">
      <c r="A405" s="271"/>
      <c r="B405" s="271"/>
      <c r="C405" s="271"/>
      <c r="D405" s="271"/>
      <c r="E405" s="271"/>
      <c r="F405" s="271"/>
      <c r="G405" s="271"/>
      <c r="H405" s="271"/>
      <c r="I405" s="271"/>
      <c r="J405" s="271"/>
      <c r="K405" s="271"/>
      <c r="L405" s="236"/>
      <c r="M405" s="236"/>
      <c r="N405" s="236"/>
      <c r="O405" s="236"/>
      <c r="P405" s="236"/>
      <c r="Q405" s="236"/>
      <c r="R405" s="236"/>
      <c r="S405" s="236"/>
      <c r="T405" s="236"/>
      <c r="U405" s="236"/>
      <c r="V405" s="236"/>
      <c r="W405" s="236"/>
      <c r="X405" s="236"/>
      <c r="Y405" s="236"/>
      <c r="Z405" s="236"/>
    </row>
    <row r="406" ht="12.75" customHeight="1">
      <c r="A406" s="271"/>
      <c r="B406" s="271"/>
      <c r="C406" s="271"/>
      <c r="D406" s="271"/>
      <c r="E406" s="271"/>
      <c r="F406" s="271"/>
      <c r="G406" s="271"/>
      <c r="H406" s="271"/>
      <c r="I406" s="271"/>
      <c r="J406" s="271"/>
      <c r="K406" s="271"/>
      <c r="L406" s="236"/>
      <c r="M406" s="236"/>
      <c r="N406" s="236"/>
      <c r="O406" s="236"/>
      <c r="P406" s="236"/>
      <c r="Q406" s="236"/>
      <c r="R406" s="236"/>
      <c r="S406" s="236"/>
      <c r="T406" s="236"/>
      <c r="U406" s="236"/>
      <c r="V406" s="236"/>
      <c r="W406" s="236"/>
      <c r="X406" s="236"/>
      <c r="Y406" s="236"/>
      <c r="Z406" s="236"/>
    </row>
    <row r="407" ht="12.75" customHeight="1">
      <c r="A407" s="271"/>
      <c r="B407" s="271"/>
      <c r="C407" s="271"/>
      <c r="D407" s="271"/>
      <c r="E407" s="271"/>
      <c r="F407" s="271"/>
      <c r="G407" s="271"/>
      <c r="H407" s="271"/>
      <c r="I407" s="271"/>
      <c r="J407" s="271"/>
      <c r="K407" s="271"/>
      <c r="L407" s="236"/>
      <c r="M407" s="236"/>
      <c r="N407" s="236"/>
      <c r="O407" s="236"/>
      <c r="P407" s="236"/>
      <c r="Q407" s="236"/>
      <c r="R407" s="236"/>
      <c r="S407" s="236"/>
      <c r="T407" s="236"/>
      <c r="U407" s="236"/>
      <c r="V407" s="236"/>
      <c r="W407" s="236"/>
      <c r="X407" s="236"/>
      <c r="Y407" s="236"/>
      <c r="Z407" s="236"/>
    </row>
    <row r="408" ht="12.75" customHeight="1">
      <c r="A408" s="271"/>
      <c r="B408" s="271"/>
      <c r="C408" s="271"/>
      <c r="D408" s="271"/>
      <c r="E408" s="271"/>
      <c r="F408" s="271"/>
      <c r="G408" s="271"/>
      <c r="H408" s="271"/>
      <c r="I408" s="271"/>
      <c r="J408" s="271"/>
      <c r="K408" s="271"/>
      <c r="L408" s="236"/>
      <c r="M408" s="236"/>
      <c r="N408" s="236"/>
      <c r="O408" s="236"/>
      <c r="P408" s="236"/>
      <c r="Q408" s="236"/>
      <c r="R408" s="236"/>
      <c r="S408" s="236"/>
      <c r="T408" s="236"/>
      <c r="U408" s="236"/>
      <c r="V408" s="236"/>
      <c r="W408" s="236"/>
      <c r="X408" s="236"/>
      <c r="Y408" s="236"/>
      <c r="Z408" s="236"/>
    </row>
    <row r="409" ht="12.75" customHeight="1">
      <c r="A409" s="271"/>
      <c r="B409" s="271"/>
      <c r="C409" s="271"/>
      <c r="D409" s="271"/>
      <c r="E409" s="271"/>
      <c r="F409" s="271"/>
      <c r="G409" s="271"/>
      <c r="H409" s="271"/>
      <c r="I409" s="271"/>
      <c r="J409" s="271"/>
      <c r="K409" s="271"/>
      <c r="L409" s="236"/>
      <c r="M409" s="236"/>
      <c r="N409" s="236"/>
      <c r="O409" s="236"/>
      <c r="P409" s="236"/>
      <c r="Q409" s="236"/>
      <c r="R409" s="236"/>
      <c r="S409" s="236"/>
      <c r="T409" s="236"/>
      <c r="U409" s="236"/>
      <c r="V409" s="236"/>
      <c r="W409" s="236"/>
      <c r="X409" s="236"/>
      <c r="Y409" s="236"/>
      <c r="Z409" s="236"/>
    </row>
    <row r="410" ht="12.75" customHeight="1">
      <c r="A410" s="271"/>
      <c r="B410" s="271"/>
      <c r="C410" s="271"/>
      <c r="D410" s="271"/>
      <c r="E410" s="271"/>
      <c r="F410" s="271"/>
      <c r="G410" s="271"/>
      <c r="H410" s="271"/>
      <c r="I410" s="271"/>
      <c r="J410" s="271"/>
      <c r="K410" s="271"/>
      <c r="L410" s="236"/>
      <c r="M410" s="236"/>
      <c r="N410" s="236"/>
      <c r="O410" s="236"/>
      <c r="P410" s="236"/>
      <c r="Q410" s="236"/>
      <c r="R410" s="236"/>
      <c r="S410" s="236"/>
      <c r="T410" s="236"/>
      <c r="U410" s="236"/>
      <c r="V410" s="236"/>
      <c r="W410" s="236"/>
      <c r="X410" s="236"/>
      <c r="Y410" s="236"/>
      <c r="Z410" s="236"/>
    </row>
    <row r="411" ht="12.75" customHeight="1">
      <c r="A411" s="271"/>
      <c r="B411" s="271"/>
      <c r="C411" s="271"/>
      <c r="D411" s="271"/>
      <c r="E411" s="271"/>
      <c r="F411" s="271"/>
      <c r="G411" s="271"/>
      <c r="H411" s="271"/>
      <c r="I411" s="271"/>
      <c r="J411" s="271"/>
      <c r="K411" s="271"/>
      <c r="L411" s="236"/>
      <c r="M411" s="236"/>
      <c r="N411" s="236"/>
      <c r="O411" s="236"/>
      <c r="P411" s="236"/>
      <c r="Q411" s="236"/>
      <c r="R411" s="236"/>
      <c r="S411" s="236"/>
      <c r="T411" s="236"/>
      <c r="U411" s="236"/>
      <c r="V411" s="236"/>
      <c r="W411" s="236"/>
      <c r="X411" s="236"/>
      <c r="Y411" s="236"/>
      <c r="Z411" s="236"/>
    </row>
    <row r="412" ht="12.75" customHeight="1">
      <c r="A412" s="271"/>
      <c r="B412" s="271"/>
      <c r="C412" s="271"/>
      <c r="D412" s="271"/>
      <c r="E412" s="271"/>
      <c r="F412" s="271"/>
      <c r="G412" s="271"/>
      <c r="H412" s="271"/>
      <c r="I412" s="271"/>
      <c r="J412" s="271"/>
      <c r="K412" s="271"/>
      <c r="L412" s="236"/>
      <c r="M412" s="236"/>
      <c r="N412" s="236"/>
      <c r="O412" s="236"/>
      <c r="P412" s="236"/>
      <c r="Q412" s="236"/>
      <c r="R412" s="236"/>
      <c r="S412" s="236"/>
      <c r="T412" s="236"/>
      <c r="U412" s="236"/>
      <c r="V412" s="236"/>
      <c r="W412" s="236"/>
      <c r="X412" s="236"/>
      <c r="Y412" s="236"/>
      <c r="Z412" s="236"/>
    </row>
    <row r="413" ht="12.75" customHeight="1">
      <c r="A413" s="271"/>
      <c r="B413" s="271"/>
      <c r="C413" s="271"/>
      <c r="D413" s="271"/>
      <c r="E413" s="271"/>
      <c r="F413" s="271"/>
      <c r="G413" s="271"/>
      <c r="H413" s="271"/>
      <c r="I413" s="271"/>
      <c r="J413" s="271"/>
      <c r="K413" s="271"/>
      <c r="L413" s="236"/>
      <c r="M413" s="236"/>
      <c r="N413" s="236"/>
      <c r="O413" s="236"/>
      <c r="P413" s="236"/>
      <c r="Q413" s="236"/>
      <c r="R413" s="236"/>
      <c r="S413" s="236"/>
      <c r="T413" s="236"/>
      <c r="U413" s="236"/>
      <c r="V413" s="236"/>
      <c r="W413" s="236"/>
      <c r="X413" s="236"/>
      <c r="Y413" s="236"/>
      <c r="Z413" s="236"/>
    </row>
    <row r="414" ht="12.75" customHeight="1">
      <c r="A414" s="271"/>
      <c r="B414" s="271"/>
      <c r="C414" s="271"/>
      <c r="D414" s="271"/>
      <c r="E414" s="271"/>
      <c r="F414" s="271"/>
      <c r="G414" s="271"/>
      <c r="H414" s="271"/>
      <c r="I414" s="271"/>
      <c r="J414" s="271"/>
      <c r="K414" s="271"/>
      <c r="L414" s="236"/>
      <c r="M414" s="236"/>
      <c r="N414" s="236"/>
      <c r="O414" s="236"/>
      <c r="P414" s="236"/>
      <c r="Q414" s="236"/>
      <c r="R414" s="236"/>
      <c r="S414" s="236"/>
      <c r="T414" s="236"/>
      <c r="U414" s="236"/>
      <c r="V414" s="236"/>
      <c r="W414" s="236"/>
      <c r="X414" s="236"/>
      <c r="Y414" s="236"/>
      <c r="Z414" s="236"/>
    </row>
    <row r="415" ht="12.75" customHeight="1">
      <c r="A415" s="271"/>
      <c r="B415" s="271"/>
      <c r="C415" s="271"/>
      <c r="D415" s="271"/>
      <c r="E415" s="271"/>
      <c r="F415" s="271"/>
      <c r="G415" s="271"/>
      <c r="H415" s="271"/>
      <c r="I415" s="271"/>
      <c r="J415" s="271"/>
      <c r="K415" s="271"/>
      <c r="L415" s="236"/>
      <c r="M415" s="236"/>
      <c r="N415" s="236"/>
      <c r="O415" s="236"/>
      <c r="P415" s="236"/>
      <c r="Q415" s="236"/>
      <c r="R415" s="236"/>
      <c r="S415" s="236"/>
      <c r="T415" s="236"/>
      <c r="U415" s="236"/>
      <c r="V415" s="236"/>
      <c r="W415" s="236"/>
      <c r="X415" s="236"/>
      <c r="Y415" s="236"/>
      <c r="Z415" s="236"/>
    </row>
    <row r="416" ht="12.75" customHeight="1">
      <c r="A416" s="271"/>
      <c r="B416" s="271"/>
      <c r="C416" s="271"/>
      <c r="D416" s="271"/>
      <c r="E416" s="271"/>
      <c r="F416" s="271"/>
      <c r="G416" s="271"/>
      <c r="H416" s="271"/>
      <c r="I416" s="271"/>
      <c r="J416" s="271"/>
      <c r="K416" s="271"/>
      <c r="L416" s="236"/>
      <c r="M416" s="236"/>
      <c r="N416" s="236"/>
      <c r="O416" s="236"/>
      <c r="P416" s="236"/>
      <c r="Q416" s="236"/>
      <c r="R416" s="236"/>
      <c r="S416" s="236"/>
      <c r="T416" s="236"/>
      <c r="U416" s="236"/>
      <c r="V416" s="236"/>
      <c r="W416" s="236"/>
      <c r="X416" s="236"/>
      <c r="Y416" s="236"/>
      <c r="Z416" s="236"/>
    </row>
    <row r="417" ht="12.75" customHeight="1">
      <c r="A417" s="271"/>
      <c r="B417" s="271"/>
      <c r="C417" s="271"/>
      <c r="D417" s="271"/>
      <c r="E417" s="271"/>
      <c r="F417" s="271"/>
      <c r="G417" s="271"/>
      <c r="H417" s="271"/>
      <c r="I417" s="271"/>
      <c r="J417" s="271"/>
      <c r="K417" s="271"/>
      <c r="L417" s="236"/>
      <c r="M417" s="236"/>
      <c r="N417" s="236"/>
      <c r="O417" s="236"/>
      <c r="P417" s="236"/>
      <c r="Q417" s="236"/>
      <c r="R417" s="236"/>
      <c r="S417" s="236"/>
      <c r="T417" s="236"/>
      <c r="U417" s="236"/>
      <c r="V417" s="236"/>
      <c r="W417" s="236"/>
      <c r="X417" s="236"/>
      <c r="Y417" s="236"/>
      <c r="Z417" s="236"/>
    </row>
    <row r="418" ht="12.75" customHeight="1">
      <c r="A418" s="271"/>
      <c r="B418" s="271"/>
      <c r="C418" s="271"/>
      <c r="D418" s="271"/>
      <c r="E418" s="271"/>
      <c r="F418" s="271"/>
      <c r="G418" s="271"/>
      <c r="H418" s="271"/>
      <c r="I418" s="271"/>
      <c r="J418" s="271"/>
      <c r="K418" s="271"/>
      <c r="L418" s="236"/>
      <c r="M418" s="236"/>
      <c r="N418" s="236"/>
      <c r="O418" s="236"/>
      <c r="P418" s="236"/>
      <c r="Q418" s="236"/>
      <c r="R418" s="236"/>
      <c r="S418" s="236"/>
      <c r="T418" s="236"/>
      <c r="U418" s="236"/>
      <c r="V418" s="236"/>
      <c r="W418" s="236"/>
      <c r="X418" s="236"/>
      <c r="Y418" s="236"/>
      <c r="Z418" s="236"/>
    </row>
    <row r="419" ht="12.75" customHeight="1">
      <c r="A419" s="271"/>
      <c r="B419" s="271"/>
      <c r="C419" s="271"/>
      <c r="D419" s="271"/>
      <c r="E419" s="271"/>
      <c r="F419" s="271"/>
      <c r="G419" s="271"/>
      <c r="H419" s="271"/>
      <c r="I419" s="271"/>
      <c r="J419" s="271"/>
      <c r="K419" s="271"/>
      <c r="L419" s="236"/>
      <c r="M419" s="236"/>
      <c r="N419" s="236"/>
      <c r="O419" s="236"/>
      <c r="P419" s="236"/>
      <c r="Q419" s="236"/>
      <c r="R419" s="236"/>
      <c r="S419" s="236"/>
      <c r="T419" s="236"/>
      <c r="U419" s="236"/>
      <c r="V419" s="236"/>
      <c r="W419" s="236"/>
      <c r="X419" s="236"/>
      <c r="Y419" s="236"/>
      <c r="Z419" s="236"/>
    </row>
    <row r="420" ht="12.75" customHeight="1">
      <c r="A420" s="271"/>
      <c r="B420" s="271"/>
      <c r="C420" s="271"/>
      <c r="D420" s="271"/>
      <c r="E420" s="271"/>
      <c r="F420" s="271"/>
      <c r="G420" s="271"/>
      <c r="H420" s="271"/>
      <c r="I420" s="271"/>
      <c r="J420" s="271"/>
      <c r="K420" s="271"/>
      <c r="L420" s="236"/>
      <c r="M420" s="236"/>
      <c r="N420" s="236"/>
      <c r="O420" s="236"/>
      <c r="P420" s="236"/>
      <c r="Q420" s="236"/>
      <c r="R420" s="236"/>
      <c r="S420" s="236"/>
      <c r="T420" s="236"/>
      <c r="U420" s="236"/>
      <c r="V420" s="236"/>
      <c r="W420" s="236"/>
      <c r="X420" s="236"/>
      <c r="Y420" s="236"/>
      <c r="Z420" s="236"/>
    </row>
    <row r="421" ht="12.75" customHeight="1">
      <c r="A421" s="271"/>
      <c r="B421" s="271"/>
      <c r="C421" s="271"/>
      <c r="D421" s="271"/>
      <c r="E421" s="271"/>
      <c r="F421" s="271"/>
      <c r="G421" s="271"/>
      <c r="H421" s="271"/>
      <c r="I421" s="271"/>
      <c r="J421" s="271"/>
      <c r="K421" s="271"/>
      <c r="L421" s="236"/>
      <c r="M421" s="236"/>
      <c r="N421" s="236"/>
      <c r="O421" s="236"/>
      <c r="P421" s="236"/>
      <c r="Q421" s="236"/>
      <c r="R421" s="236"/>
      <c r="S421" s="236"/>
      <c r="T421" s="236"/>
      <c r="U421" s="236"/>
      <c r="V421" s="236"/>
      <c r="W421" s="236"/>
      <c r="X421" s="236"/>
      <c r="Y421" s="236"/>
      <c r="Z421" s="236"/>
    </row>
    <row r="422" ht="12.75" customHeight="1">
      <c r="A422" s="271"/>
      <c r="B422" s="271"/>
      <c r="C422" s="271"/>
      <c r="D422" s="271"/>
      <c r="E422" s="271"/>
      <c r="F422" s="271"/>
      <c r="G422" s="271"/>
      <c r="H422" s="271"/>
      <c r="I422" s="271"/>
      <c r="J422" s="271"/>
      <c r="K422" s="271"/>
      <c r="L422" s="236"/>
      <c r="M422" s="236"/>
      <c r="N422" s="236"/>
      <c r="O422" s="236"/>
      <c r="P422" s="236"/>
      <c r="Q422" s="236"/>
      <c r="R422" s="236"/>
      <c r="S422" s="236"/>
      <c r="T422" s="236"/>
      <c r="U422" s="236"/>
      <c r="V422" s="236"/>
      <c r="W422" s="236"/>
      <c r="X422" s="236"/>
      <c r="Y422" s="236"/>
      <c r="Z422" s="236"/>
    </row>
    <row r="423" ht="12.75" customHeight="1">
      <c r="A423" s="271"/>
      <c r="B423" s="271"/>
      <c r="C423" s="271"/>
      <c r="D423" s="271"/>
      <c r="E423" s="271"/>
      <c r="F423" s="271"/>
      <c r="G423" s="271"/>
      <c r="H423" s="271"/>
      <c r="I423" s="271"/>
      <c r="J423" s="271"/>
      <c r="K423" s="271"/>
      <c r="L423" s="236"/>
      <c r="M423" s="236"/>
      <c r="N423" s="236"/>
      <c r="O423" s="236"/>
      <c r="P423" s="236"/>
      <c r="Q423" s="236"/>
      <c r="R423" s="236"/>
      <c r="S423" s="236"/>
      <c r="T423" s="236"/>
      <c r="U423" s="236"/>
      <c r="V423" s="236"/>
      <c r="W423" s="236"/>
      <c r="X423" s="236"/>
      <c r="Y423" s="236"/>
      <c r="Z423" s="236"/>
    </row>
    <row r="424" ht="12.75" customHeight="1">
      <c r="A424" s="271"/>
      <c r="B424" s="271"/>
      <c r="C424" s="271"/>
      <c r="D424" s="271"/>
      <c r="E424" s="271"/>
      <c r="F424" s="271"/>
      <c r="G424" s="271"/>
      <c r="H424" s="271"/>
      <c r="I424" s="271"/>
      <c r="J424" s="271"/>
      <c r="K424" s="271"/>
      <c r="L424" s="236"/>
      <c r="M424" s="236"/>
      <c r="N424" s="236"/>
      <c r="O424" s="236"/>
      <c r="P424" s="236"/>
      <c r="Q424" s="236"/>
      <c r="R424" s="236"/>
      <c r="S424" s="236"/>
      <c r="T424" s="236"/>
      <c r="U424" s="236"/>
      <c r="V424" s="236"/>
      <c r="W424" s="236"/>
      <c r="X424" s="236"/>
      <c r="Y424" s="236"/>
      <c r="Z424" s="236"/>
    </row>
    <row r="425" ht="12.75" customHeight="1">
      <c r="A425" s="271"/>
      <c r="B425" s="271"/>
      <c r="C425" s="271"/>
      <c r="D425" s="271"/>
      <c r="E425" s="271"/>
      <c r="F425" s="271"/>
      <c r="G425" s="271"/>
      <c r="H425" s="271"/>
      <c r="I425" s="271"/>
      <c r="J425" s="271"/>
      <c r="K425" s="271"/>
      <c r="L425" s="236"/>
      <c r="M425" s="236"/>
      <c r="N425" s="236"/>
      <c r="O425" s="236"/>
      <c r="P425" s="236"/>
      <c r="Q425" s="236"/>
      <c r="R425" s="236"/>
      <c r="S425" s="236"/>
      <c r="T425" s="236"/>
      <c r="U425" s="236"/>
      <c r="V425" s="236"/>
      <c r="W425" s="236"/>
      <c r="X425" s="236"/>
      <c r="Y425" s="236"/>
      <c r="Z425" s="236"/>
    </row>
    <row r="426" ht="12.75" customHeight="1">
      <c r="A426" s="271"/>
      <c r="B426" s="271"/>
      <c r="C426" s="271"/>
      <c r="D426" s="271"/>
      <c r="E426" s="271"/>
      <c r="F426" s="271"/>
      <c r="G426" s="271"/>
      <c r="H426" s="271"/>
      <c r="I426" s="271"/>
      <c r="J426" s="271"/>
      <c r="K426" s="271"/>
      <c r="L426" s="236"/>
      <c r="M426" s="236"/>
      <c r="N426" s="236"/>
      <c r="O426" s="236"/>
      <c r="P426" s="236"/>
      <c r="Q426" s="236"/>
      <c r="R426" s="236"/>
      <c r="S426" s="236"/>
      <c r="T426" s="236"/>
      <c r="U426" s="236"/>
      <c r="V426" s="236"/>
      <c r="W426" s="236"/>
      <c r="X426" s="236"/>
      <c r="Y426" s="236"/>
      <c r="Z426" s="236"/>
    </row>
    <row r="427" ht="12.75" customHeight="1">
      <c r="A427" s="271"/>
      <c r="B427" s="271"/>
      <c r="C427" s="271"/>
      <c r="D427" s="271"/>
      <c r="E427" s="271"/>
      <c r="F427" s="271"/>
      <c r="G427" s="271"/>
      <c r="H427" s="271"/>
      <c r="I427" s="271"/>
      <c r="J427" s="271"/>
      <c r="K427" s="271"/>
      <c r="L427" s="236"/>
      <c r="M427" s="236"/>
      <c r="N427" s="236"/>
      <c r="O427" s="236"/>
      <c r="P427" s="236"/>
      <c r="Q427" s="236"/>
      <c r="R427" s="236"/>
      <c r="S427" s="236"/>
      <c r="T427" s="236"/>
      <c r="U427" s="236"/>
      <c r="V427" s="236"/>
      <c r="W427" s="236"/>
      <c r="X427" s="236"/>
      <c r="Y427" s="236"/>
      <c r="Z427" s="236"/>
    </row>
    <row r="428" ht="12.75" customHeight="1">
      <c r="A428" s="271"/>
      <c r="B428" s="271"/>
      <c r="C428" s="271"/>
      <c r="D428" s="271"/>
      <c r="E428" s="271"/>
      <c r="F428" s="271"/>
      <c r="G428" s="271"/>
      <c r="H428" s="271"/>
      <c r="I428" s="271"/>
      <c r="J428" s="271"/>
      <c r="K428" s="271"/>
      <c r="L428" s="236"/>
      <c r="M428" s="236"/>
      <c r="N428" s="236"/>
      <c r="O428" s="236"/>
      <c r="P428" s="236"/>
      <c r="Q428" s="236"/>
      <c r="R428" s="236"/>
      <c r="S428" s="236"/>
      <c r="T428" s="236"/>
      <c r="U428" s="236"/>
      <c r="V428" s="236"/>
      <c r="W428" s="236"/>
      <c r="X428" s="236"/>
      <c r="Y428" s="236"/>
      <c r="Z428" s="236"/>
    </row>
    <row r="429" ht="12.75" customHeight="1">
      <c r="A429" s="271"/>
      <c r="B429" s="271"/>
      <c r="C429" s="271"/>
      <c r="D429" s="271"/>
      <c r="E429" s="271"/>
      <c r="F429" s="271"/>
      <c r="G429" s="271"/>
      <c r="H429" s="271"/>
      <c r="I429" s="271"/>
      <c r="J429" s="271"/>
      <c r="K429" s="271"/>
      <c r="L429" s="236"/>
      <c r="M429" s="236"/>
      <c r="N429" s="236"/>
      <c r="O429" s="236"/>
      <c r="P429" s="236"/>
      <c r="Q429" s="236"/>
      <c r="R429" s="236"/>
      <c r="S429" s="236"/>
      <c r="T429" s="236"/>
      <c r="U429" s="236"/>
      <c r="V429" s="236"/>
      <c r="W429" s="236"/>
      <c r="X429" s="236"/>
      <c r="Y429" s="236"/>
      <c r="Z429" s="236"/>
    </row>
    <row r="430" ht="12.75" customHeight="1">
      <c r="A430" s="271"/>
      <c r="B430" s="271"/>
      <c r="C430" s="271"/>
      <c r="D430" s="271"/>
      <c r="E430" s="271"/>
      <c r="F430" s="271"/>
      <c r="G430" s="271"/>
      <c r="H430" s="271"/>
      <c r="I430" s="271"/>
      <c r="J430" s="271"/>
      <c r="K430" s="271"/>
      <c r="L430" s="236"/>
      <c r="M430" s="236"/>
      <c r="N430" s="236"/>
      <c r="O430" s="236"/>
      <c r="P430" s="236"/>
      <c r="Q430" s="236"/>
      <c r="R430" s="236"/>
      <c r="S430" s="236"/>
      <c r="T430" s="236"/>
      <c r="U430" s="236"/>
      <c r="V430" s="236"/>
      <c r="W430" s="236"/>
      <c r="X430" s="236"/>
      <c r="Y430" s="236"/>
      <c r="Z430" s="236"/>
    </row>
    <row r="431" ht="12.75" customHeight="1">
      <c r="A431" s="271"/>
      <c r="B431" s="271"/>
      <c r="C431" s="271"/>
      <c r="D431" s="271"/>
      <c r="E431" s="271"/>
      <c r="F431" s="271"/>
      <c r="G431" s="271"/>
      <c r="H431" s="271"/>
      <c r="I431" s="271"/>
      <c r="J431" s="271"/>
      <c r="K431" s="271"/>
      <c r="L431" s="236"/>
      <c r="M431" s="236"/>
      <c r="N431" s="236"/>
      <c r="O431" s="236"/>
      <c r="P431" s="236"/>
      <c r="Q431" s="236"/>
      <c r="R431" s="236"/>
      <c r="S431" s="236"/>
      <c r="T431" s="236"/>
      <c r="U431" s="236"/>
      <c r="V431" s="236"/>
      <c r="W431" s="236"/>
      <c r="X431" s="236"/>
      <c r="Y431" s="236"/>
      <c r="Z431" s="236"/>
    </row>
    <row r="432" ht="12.75" customHeight="1">
      <c r="A432" s="271"/>
      <c r="B432" s="271"/>
      <c r="C432" s="271"/>
      <c r="D432" s="271"/>
      <c r="E432" s="271"/>
      <c r="F432" s="271"/>
      <c r="G432" s="271"/>
      <c r="H432" s="271"/>
      <c r="I432" s="271"/>
      <c r="J432" s="271"/>
      <c r="K432" s="271"/>
      <c r="L432" s="236"/>
      <c r="M432" s="236"/>
      <c r="N432" s="236"/>
      <c r="O432" s="236"/>
      <c r="P432" s="236"/>
      <c r="Q432" s="236"/>
      <c r="R432" s="236"/>
      <c r="S432" s="236"/>
      <c r="T432" s="236"/>
      <c r="U432" s="236"/>
      <c r="V432" s="236"/>
      <c r="W432" s="236"/>
      <c r="X432" s="236"/>
      <c r="Y432" s="236"/>
      <c r="Z432" s="236"/>
    </row>
    <row r="433" ht="12.75" customHeight="1">
      <c r="A433" s="271"/>
      <c r="B433" s="271"/>
      <c r="C433" s="271"/>
      <c r="D433" s="271"/>
      <c r="E433" s="271"/>
      <c r="F433" s="271"/>
      <c r="G433" s="271"/>
      <c r="H433" s="271"/>
      <c r="I433" s="271"/>
      <c r="J433" s="271"/>
      <c r="K433" s="271"/>
      <c r="L433" s="236"/>
      <c r="M433" s="236"/>
      <c r="N433" s="236"/>
      <c r="O433" s="236"/>
      <c r="P433" s="236"/>
      <c r="Q433" s="236"/>
      <c r="R433" s="236"/>
      <c r="S433" s="236"/>
      <c r="T433" s="236"/>
      <c r="U433" s="236"/>
      <c r="V433" s="236"/>
      <c r="W433" s="236"/>
      <c r="X433" s="236"/>
      <c r="Y433" s="236"/>
      <c r="Z433" s="236"/>
    </row>
    <row r="434" ht="12.75" customHeight="1">
      <c r="A434" s="271"/>
      <c r="B434" s="271"/>
      <c r="C434" s="271"/>
      <c r="D434" s="271"/>
      <c r="E434" s="271"/>
      <c r="F434" s="271"/>
      <c r="G434" s="271"/>
      <c r="H434" s="271"/>
      <c r="I434" s="271"/>
      <c r="J434" s="271"/>
      <c r="K434" s="271"/>
      <c r="L434" s="236"/>
      <c r="M434" s="236"/>
      <c r="N434" s="236"/>
      <c r="O434" s="236"/>
      <c r="P434" s="236"/>
      <c r="Q434" s="236"/>
      <c r="R434" s="236"/>
      <c r="S434" s="236"/>
      <c r="T434" s="236"/>
      <c r="U434" s="236"/>
      <c r="V434" s="236"/>
      <c r="W434" s="236"/>
      <c r="X434" s="236"/>
      <c r="Y434" s="236"/>
      <c r="Z434" s="236"/>
    </row>
    <row r="435" ht="12.75" customHeight="1">
      <c r="A435" s="271"/>
      <c r="B435" s="271"/>
      <c r="C435" s="271"/>
      <c r="D435" s="271"/>
      <c r="E435" s="271"/>
      <c r="F435" s="271"/>
      <c r="G435" s="271"/>
      <c r="H435" s="271"/>
      <c r="I435" s="271"/>
      <c r="J435" s="271"/>
      <c r="K435" s="271"/>
      <c r="L435" s="236"/>
      <c r="M435" s="236"/>
      <c r="N435" s="236"/>
      <c r="O435" s="236"/>
      <c r="P435" s="236"/>
      <c r="Q435" s="236"/>
      <c r="R435" s="236"/>
      <c r="S435" s="236"/>
      <c r="T435" s="236"/>
      <c r="U435" s="236"/>
      <c r="V435" s="236"/>
      <c r="W435" s="236"/>
      <c r="X435" s="236"/>
      <c r="Y435" s="236"/>
      <c r="Z435" s="236"/>
    </row>
    <row r="436" ht="12.75" customHeight="1">
      <c r="A436" s="271"/>
      <c r="B436" s="271"/>
      <c r="C436" s="271"/>
      <c r="D436" s="271"/>
      <c r="E436" s="271"/>
      <c r="F436" s="271"/>
      <c r="G436" s="271"/>
      <c r="H436" s="271"/>
      <c r="I436" s="271"/>
      <c r="J436" s="271"/>
      <c r="K436" s="271"/>
      <c r="L436" s="236"/>
      <c r="M436" s="236"/>
      <c r="N436" s="236"/>
      <c r="O436" s="236"/>
      <c r="P436" s="236"/>
      <c r="Q436" s="236"/>
      <c r="R436" s="236"/>
      <c r="S436" s="236"/>
      <c r="T436" s="236"/>
      <c r="U436" s="236"/>
      <c r="V436" s="236"/>
      <c r="W436" s="236"/>
      <c r="X436" s="236"/>
      <c r="Y436" s="236"/>
      <c r="Z436" s="236"/>
    </row>
    <row r="437" ht="12.75" customHeight="1">
      <c r="A437" s="271"/>
      <c r="B437" s="271"/>
      <c r="C437" s="271"/>
      <c r="D437" s="271"/>
      <c r="E437" s="271"/>
      <c r="F437" s="271"/>
      <c r="G437" s="271"/>
      <c r="H437" s="271"/>
      <c r="I437" s="271"/>
      <c r="J437" s="271"/>
      <c r="K437" s="271"/>
      <c r="L437" s="236"/>
      <c r="M437" s="236"/>
      <c r="N437" s="236"/>
      <c r="O437" s="236"/>
      <c r="P437" s="236"/>
      <c r="Q437" s="236"/>
      <c r="R437" s="236"/>
      <c r="S437" s="236"/>
      <c r="T437" s="236"/>
      <c r="U437" s="236"/>
      <c r="V437" s="236"/>
      <c r="W437" s="236"/>
      <c r="X437" s="236"/>
      <c r="Y437" s="236"/>
      <c r="Z437" s="236"/>
    </row>
    <row r="438" ht="12.75" customHeight="1">
      <c r="A438" s="271"/>
      <c r="B438" s="271"/>
      <c r="C438" s="271"/>
      <c r="D438" s="271"/>
      <c r="E438" s="271"/>
      <c r="F438" s="271"/>
      <c r="G438" s="271"/>
      <c r="H438" s="271"/>
      <c r="I438" s="271"/>
      <c r="J438" s="271"/>
      <c r="K438" s="271"/>
      <c r="L438" s="236"/>
      <c r="M438" s="236"/>
      <c r="N438" s="236"/>
      <c r="O438" s="236"/>
      <c r="P438" s="236"/>
      <c r="Q438" s="236"/>
      <c r="R438" s="236"/>
      <c r="S438" s="236"/>
      <c r="T438" s="236"/>
      <c r="U438" s="236"/>
      <c r="V438" s="236"/>
      <c r="W438" s="236"/>
      <c r="X438" s="236"/>
      <c r="Y438" s="236"/>
      <c r="Z438" s="236"/>
    </row>
    <row r="439" ht="12.75" customHeight="1">
      <c r="A439" s="271"/>
      <c r="B439" s="271"/>
      <c r="C439" s="271"/>
      <c r="D439" s="271"/>
      <c r="E439" s="271"/>
      <c r="F439" s="271"/>
      <c r="G439" s="271"/>
      <c r="H439" s="271"/>
      <c r="I439" s="271"/>
      <c r="J439" s="271"/>
      <c r="K439" s="271"/>
      <c r="L439" s="236"/>
      <c r="M439" s="236"/>
      <c r="N439" s="236"/>
      <c r="O439" s="236"/>
      <c r="P439" s="236"/>
      <c r="Q439" s="236"/>
      <c r="R439" s="236"/>
      <c r="S439" s="236"/>
      <c r="T439" s="236"/>
      <c r="U439" s="236"/>
      <c r="V439" s="236"/>
      <c r="W439" s="236"/>
      <c r="X439" s="236"/>
      <c r="Y439" s="236"/>
      <c r="Z439" s="236"/>
    </row>
    <row r="440" ht="12.75" customHeight="1">
      <c r="A440" s="271"/>
      <c r="B440" s="271"/>
      <c r="C440" s="271"/>
      <c r="D440" s="271"/>
      <c r="E440" s="271"/>
      <c r="F440" s="271"/>
      <c r="G440" s="271"/>
      <c r="H440" s="271"/>
      <c r="I440" s="271"/>
      <c r="J440" s="271"/>
      <c r="K440" s="271"/>
      <c r="L440" s="236"/>
      <c r="M440" s="236"/>
      <c r="N440" s="236"/>
      <c r="O440" s="236"/>
      <c r="P440" s="236"/>
      <c r="Q440" s="236"/>
      <c r="R440" s="236"/>
      <c r="S440" s="236"/>
      <c r="T440" s="236"/>
      <c r="U440" s="236"/>
      <c r="V440" s="236"/>
      <c r="W440" s="236"/>
      <c r="X440" s="236"/>
      <c r="Y440" s="236"/>
      <c r="Z440" s="236"/>
    </row>
    <row r="441" ht="12.75" customHeight="1">
      <c r="A441" s="271"/>
      <c r="B441" s="271"/>
      <c r="C441" s="271"/>
      <c r="D441" s="271"/>
      <c r="E441" s="271"/>
      <c r="F441" s="271"/>
      <c r="G441" s="271"/>
      <c r="H441" s="271"/>
      <c r="I441" s="271"/>
      <c r="J441" s="271"/>
      <c r="K441" s="271"/>
      <c r="L441" s="236"/>
      <c r="M441" s="236"/>
      <c r="N441" s="236"/>
      <c r="O441" s="236"/>
      <c r="P441" s="236"/>
      <c r="Q441" s="236"/>
      <c r="R441" s="236"/>
      <c r="S441" s="236"/>
      <c r="T441" s="236"/>
      <c r="U441" s="236"/>
      <c r="V441" s="236"/>
      <c r="W441" s="236"/>
      <c r="X441" s="236"/>
      <c r="Y441" s="236"/>
      <c r="Z441" s="236"/>
    </row>
    <row r="442" ht="12.75" customHeight="1">
      <c r="A442" s="271"/>
      <c r="B442" s="271"/>
      <c r="C442" s="271"/>
      <c r="D442" s="271"/>
      <c r="E442" s="271"/>
      <c r="F442" s="271"/>
      <c r="G442" s="271"/>
      <c r="H442" s="271"/>
      <c r="I442" s="271"/>
      <c r="J442" s="271"/>
      <c r="K442" s="271"/>
      <c r="L442" s="236"/>
      <c r="M442" s="236"/>
      <c r="N442" s="236"/>
      <c r="O442" s="236"/>
      <c r="P442" s="236"/>
      <c r="Q442" s="236"/>
      <c r="R442" s="236"/>
      <c r="S442" s="236"/>
      <c r="T442" s="236"/>
      <c r="U442" s="236"/>
      <c r="V442" s="236"/>
      <c r="W442" s="236"/>
      <c r="X442" s="236"/>
      <c r="Y442" s="236"/>
      <c r="Z442" s="236"/>
    </row>
    <row r="443" ht="12.75" customHeight="1">
      <c r="A443" s="271"/>
      <c r="B443" s="271"/>
      <c r="C443" s="271"/>
      <c r="D443" s="271"/>
      <c r="E443" s="271"/>
      <c r="F443" s="271"/>
      <c r="G443" s="271"/>
      <c r="H443" s="271"/>
      <c r="I443" s="271"/>
      <c r="J443" s="271"/>
      <c r="K443" s="271"/>
      <c r="L443" s="236"/>
      <c r="M443" s="236"/>
      <c r="N443" s="236"/>
      <c r="O443" s="236"/>
      <c r="P443" s="236"/>
      <c r="Q443" s="236"/>
      <c r="R443" s="236"/>
      <c r="S443" s="236"/>
      <c r="T443" s="236"/>
      <c r="U443" s="236"/>
      <c r="V443" s="236"/>
      <c r="W443" s="236"/>
      <c r="X443" s="236"/>
      <c r="Y443" s="236"/>
      <c r="Z443" s="236"/>
    </row>
    <row r="444" ht="12.75" customHeight="1">
      <c r="A444" s="271"/>
      <c r="B444" s="271"/>
      <c r="C444" s="271"/>
      <c r="D444" s="271"/>
      <c r="E444" s="271"/>
      <c r="F444" s="271"/>
      <c r="G444" s="271"/>
      <c r="H444" s="271"/>
      <c r="I444" s="271"/>
      <c r="J444" s="271"/>
      <c r="K444" s="271"/>
      <c r="L444" s="236"/>
      <c r="M444" s="236"/>
      <c r="N444" s="236"/>
      <c r="O444" s="236"/>
      <c r="P444" s="236"/>
      <c r="Q444" s="236"/>
      <c r="R444" s="236"/>
      <c r="S444" s="236"/>
      <c r="T444" s="236"/>
      <c r="U444" s="236"/>
      <c r="V444" s="236"/>
      <c r="W444" s="236"/>
      <c r="X444" s="236"/>
      <c r="Y444" s="236"/>
      <c r="Z444" s="236"/>
    </row>
    <row r="445" ht="12.75" customHeight="1">
      <c r="A445" s="271"/>
      <c r="B445" s="271"/>
      <c r="C445" s="271"/>
      <c r="D445" s="271"/>
      <c r="E445" s="271"/>
      <c r="F445" s="271"/>
      <c r="G445" s="271"/>
      <c r="H445" s="271"/>
      <c r="I445" s="271"/>
      <c r="J445" s="271"/>
      <c r="K445" s="271"/>
      <c r="L445" s="236"/>
      <c r="M445" s="236"/>
      <c r="N445" s="236"/>
      <c r="O445" s="236"/>
      <c r="P445" s="236"/>
      <c r="Q445" s="236"/>
      <c r="R445" s="236"/>
      <c r="S445" s="236"/>
      <c r="T445" s="236"/>
      <c r="U445" s="236"/>
      <c r="V445" s="236"/>
      <c r="W445" s="236"/>
      <c r="X445" s="236"/>
      <c r="Y445" s="236"/>
      <c r="Z445" s="236"/>
    </row>
    <row r="446" ht="12.75" customHeight="1">
      <c r="A446" s="271"/>
      <c r="B446" s="271"/>
      <c r="C446" s="271"/>
      <c r="D446" s="271"/>
      <c r="E446" s="271"/>
      <c r="F446" s="271"/>
      <c r="G446" s="271"/>
      <c r="H446" s="271"/>
      <c r="I446" s="271"/>
      <c r="J446" s="271"/>
      <c r="K446" s="271"/>
      <c r="L446" s="236"/>
      <c r="M446" s="236"/>
      <c r="N446" s="236"/>
      <c r="O446" s="236"/>
      <c r="P446" s="236"/>
      <c r="Q446" s="236"/>
      <c r="R446" s="236"/>
      <c r="S446" s="236"/>
      <c r="T446" s="236"/>
      <c r="U446" s="236"/>
      <c r="V446" s="236"/>
      <c r="W446" s="236"/>
      <c r="X446" s="236"/>
      <c r="Y446" s="236"/>
      <c r="Z446" s="236"/>
    </row>
    <row r="447" ht="12.75" customHeight="1">
      <c r="A447" s="271"/>
      <c r="B447" s="271"/>
      <c r="C447" s="271"/>
      <c r="D447" s="271"/>
      <c r="E447" s="271"/>
      <c r="F447" s="271"/>
      <c r="G447" s="271"/>
      <c r="H447" s="271"/>
      <c r="I447" s="271"/>
      <c r="J447" s="271"/>
      <c r="K447" s="271"/>
      <c r="L447" s="236"/>
      <c r="M447" s="236"/>
      <c r="N447" s="236"/>
      <c r="O447" s="236"/>
      <c r="P447" s="236"/>
      <c r="Q447" s="236"/>
      <c r="R447" s="236"/>
      <c r="S447" s="236"/>
      <c r="T447" s="236"/>
      <c r="U447" s="236"/>
      <c r="V447" s="236"/>
      <c r="W447" s="236"/>
      <c r="X447" s="236"/>
      <c r="Y447" s="236"/>
      <c r="Z447" s="236"/>
    </row>
    <row r="448" ht="12.75" customHeight="1">
      <c r="A448" s="271"/>
      <c r="B448" s="271"/>
      <c r="C448" s="271"/>
      <c r="D448" s="271"/>
      <c r="E448" s="271"/>
      <c r="F448" s="271"/>
      <c r="G448" s="271"/>
      <c r="H448" s="271"/>
      <c r="I448" s="271"/>
      <c r="J448" s="271"/>
      <c r="K448" s="271"/>
      <c r="L448" s="236"/>
      <c r="M448" s="236"/>
      <c r="N448" s="236"/>
      <c r="O448" s="236"/>
      <c r="P448" s="236"/>
      <c r="Q448" s="236"/>
      <c r="R448" s="236"/>
      <c r="S448" s="236"/>
      <c r="T448" s="236"/>
      <c r="U448" s="236"/>
      <c r="V448" s="236"/>
      <c r="W448" s="236"/>
      <c r="X448" s="236"/>
      <c r="Y448" s="236"/>
      <c r="Z448" s="236"/>
    </row>
    <row r="449" ht="12.75" customHeight="1">
      <c r="A449" s="271"/>
      <c r="B449" s="271"/>
      <c r="C449" s="271"/>
      <c r="D449" s="271"/>
      <c r="E449" s="271"/>
      <c r="F449" s="271"/>
      <c r="G449" s="271"/>
      <c r="H449" s="271"/>
      <c r="I449" s="271"/>
      <c r="J449" s="271"/>
      <c r="K449" s="271"/>
      <c r="L449" s="236"/>
      <c r="M449" s="236"/>
      <c r="N449" s="236"/>
      <c r="O449" s="236"/>
      <c r="P449" s="236"/>
      <c r="Q449" s="236"/>
      <c r="R449" s="236"/>
      <c r="S449" s="236"/>
      <c r="T449" s="236"/>
      <c r="U449" s="236"/>
      <c r="V449" s="236"/>
      <c r="W449" s="236"/>
      <c r="X449" s="236"/>
      <c r="Y449" s="236"/>
      <c r="Z449" s="236"/>
    </row>
    <row r="450" ht="12.75" customHeight="1">
      <c r="A450" s="271"/>
      <c r="B450" s="271"/>
      <c r="C450" s="271"/>
      <c r="D450" s="271"/>
      <c r="E450" s="271"/>
      <c r="F450" s="271"/>
      <c r="G450" s="271"/>
      <c r="H450" s="271"/>
      <c r="I450" s="271"/>
      <c r="J450" s="271"/>
      <c r="K450" s="271"/>
      <c r="L450" s="236"/>
      <c r="M450" s="236"/>
      <c r="N450" s="236"/>
      <c r="O450" s="236"/>
      <c r="P450" s="236"/>
      <c r="Q450" s="236"/>
      <c r="R450" s="236"/>
      <c r="S450" s="236"/>
      <c r="T450" s="236"/>
      <c r="U450" s="236"/>
      <c r="V450" s="236"/>
      <c r="W450" s="236"/>
      <c r="X450" s="236"/>
      <c r="Y450" s="236"/>
      <c r="Z450" s="236"/>
    </row>
    <row r="451" ht="12.75" customHeight="1">
      <c r="A451" s="271"/>
      <c r="B451" s="271"/>
      <c r="C451" s="271"/>
      <c r="D451" s="271"/>
      <c r="E451" s="271"/>
      <c r="F451" s="271"/>
      <c r="G451" s="271"/>
      <c r="H451" s="271"/>
      <c r="I451" s="271"/>
      <c r="J451" s="271"/>
      <c r="K451" s="271"/>
      <c r="L451" s="236"/>
      <c r="M451" s="236"/>
      <c r="N451" s="236"/>
      <c r="O451" s="236"/>
      <c r="P451" s="236"/>
      <c r="Q451" s="236"/>
      <c r="R451" s="236"/>
      <c r="S451" s="236"/>
      <c r="T451" s="236"/>
      <c r="U451" s="236"/>
      <c r="V451" s="236"/>
      <c r="W451" s="236"/>
      <c r="X451" s="236"/>
      <c r="Y451" s="236"/>
      <c r="Z451" s="236"/>
    </row>
    <row r="452" ht="12.75" customHeight="1">
      <c r="A452" s="271"/>
      <c r="B452" s="271"/>
      <c r="C452" s="271"/>
      <c r="D452" s="271"/>
      <c r="E452" s="271"/>
      <c r="F452" s="271"/>
      <c r="G452" s="271"/>
      <c r="H452" s="271"/>
      <c r="I452" s="271"/>
      <c r="J452" s="271"/>
      <c r="K452" s="271"/>
      <c r="L452" s="236"/>
      <c r="M452" s="236"/>
      <c r="N452" s="236"/>
      <c r="O452" s="236"/>
      <c r="P452" s="236"/>
      <c r="Q452" s="236"/>
      <c r="R452" s="236"/>
      <c r="S452" s="236"/>
      <c r="T452" s="236"/>
      <c r="U452" s="236"/>
      <c r="V452" s="236"/>
      <c r="W452" s="236"/>
      <c r="X452" s="236"/>
      <c r="Y452" s="236"/>
      <c r="Z452" s="236"/>
    </row>
    <row r="453" ht="12.75" customHeight="1">
      <c r="A453" s="271"/>
      <c r="B453" s="271"/>
      <c r="C453" s="271"/>
      <c r="D453" s="271"/>
      <c r="E453" s="271"/>
      <c r="F453" s="271"/>
      <c r="G453" s="271"/>
      <c r="H453" s="271"/>
      <c r="I453" s="271"/>
      <c r="J453" s="271"/>
      <c r="K453" s="271"/>
      <c r="L453" s="236"/>
      <c r="M453" s="236"/>
      <c r="N453" s="236"/>
      <c r="O453" s="236"/>
      <c r="P453" s="236"/>
      <c r="Q453" s="236"/>
      <c r="R453" s="236"/>
      <c r="S453" s="236"/>
      <c r="T453" s="236"/>
      <c r="U453" s="236"/>
      <c r="V453" s="236"/>
      <c r="W453" s="236"/>
      <c r="X453" s="236"/>
      <c r="Y453" s="236"/>
      <c r="Z453" s="236"/>
    </row>
    <row r="454" ht="12.75" customHeight="1">
      <c r="A454" s="271"/>
      <c r="B454" s="271"/>
      <c r="C454" s="271"/>
      <c r="D454" s="271"/>
      <c r="E454" s="271"/>
      <c r="F454" s="271"/>
      <c r="G454" s="271"/>
      <c r="H454" s="271"/>
      <c r="I454" s="271"/>
      <c r="J454" s="271"/>
      <c r="K454" s="271"/>
      <c r="L454" s="236"/>
      <c r="M454" s="236"/>
      <c r="N454" s="236"/>
      <c r="O454" s="236"/>
      <c r="P454" s="236"/>
      <c r="Q454" s="236"/>
      <c r="R454" s="236"/>
      <c r="S454" s="236"/>
      <c r="T454" s="236"/>
      <c r="U454" s="236"/>
      <c r="V454" s="236"/>
      <c r="W454" s="236"/>
      <c r="X454" s="236"/>
      <c r="Y454" s="236"/>
      <c r="Z454" s="236"/>
    </row>
    <row r="455" ht="12.75" customHeight="1">
      <c r="A455" s="271"/>
      <c r="B455" s="271"/>
      <c r="C455" s="271"/>
      <c r="D455" s="271"/>
      <c r="E455" s="271"/>
      <c r="F455" s="271"/>
      <c r="G455" s="271"/>
      <c r="H455" s="271"/>
      <c r="I455" s="271"/>
      <c r="J455" s="271"/>
      <c r="K455" s="271"/>
      <c r="L455" s="236"/>
      <c r="M455" s="236"/>
      <c r="N455" s="236"/>
      <c r="O455" s="236"/>
      <c r="P455" s="236"/>
      <c r="Q455" s="236"/>
      <c r="R455" s="236"/>
      <c r="S455" s="236"/>
      <c r="T455" s="236"/>
      <c r="U455" s="236"/>
      <c r="V455" s="236"/>
      <c r="W455" s="236"/>
      <c r="X455" s="236"/>
      <c r="Y455" s="236"/>
      <c r="Z455" s="236"/>
    </row>
    <row r="456" ht="12.75" customHeight="1">
      <c r="A456" s="271"/>
      <c r="B456" s="271"/>
      <c r="C456" s="271"/>
      <c r="D456" s="271"/>
      <c r="E456" s="271"/>
      <c r="F456" s="271"/>
      <c r="G456" s="271"/>
      <c r="H456" s="271"/>
      <c r="I456" s="271"/>
      <c r="J456" s="271"/>
      <c r="K456" s="271"/>
      <c r="L456" s="236"/>
      <c r="M456" s="236"/>
      <c r="N456" s="236"/>
      <c r="O456" s="236"/>
      <c r="P456" s="236"/>
      <c r="Q456" s="236"/>
      <c r="R456" s="236"/>
      <c r="S456" s="236"/>
      <c r="T456" s="236"/>
      <c r="U456" s="236"/>
      <c r="V456" s="236"/>
      <c r="W456" s="236"/>
      <c r="X456" s="236"/>
      <c r="Y456" s="236"/>
      <c r="Z456" s="236"/>
    </row>
    <row r="457" ht="12.75" customHeight="1">
      <c r="A457" s="271"/>
      <c r="B457" s="271"/>
      <c r="C457" s="271"/>
      <c r="D457" s="271"/>
      <c r="E457" s="271"/>
      <c r="F457" s="271"/>
      <c r="G457" s="271"/>
      <c r="H457" s="271"/>
      <c r="I457" s="271"/>
      <c r="J457" s="271"/>
      <c r="K457" s="271"/>
      <c r="L457" s="236"/>
      <c r="M457" s="236"/>
      <c r="N457" s="236"/>
      <c r="O457" s="236"/>
      <c r="P457" s="236"/>
      <c r="Q457" s="236"/>
      <c r="R457" s="236"/>
      <c r="S457" s="236"/>
      <c r="T457" s="236"/>
      <c r="U457" s="236"/>
      <c r="V457" s="236"/>
      <c r="W457" s="236"/>
      <c r="X457" s="236"/>
      <c r="Y457" s="236"/>
      <c r="Z457" s="236"/>
    </row>
    <row r="458" ht="12.75" customHeight="1">
      <c r="A458" s="271"/>
      <c r="B458" s="271"/>
      <c r="C458" s="271"/>
      <c r="D458" s="271"/>
      <c r="E458" s="271"/>
      <c r="F458" s="271"/>
      <c r="G458" s="271"/>
      <c r="H458" s="271"/>
      <c r="I458" s="271"/>
      <c r="J458" s="271"/>
      <c r="K458" s="271"/>
      <c r="L458" s="236"/>
      <c r="M458" s="236"/>
      <c r="N458" s="236"/>
      <c r="O458" s="236"/>
      <c r="P458" s="236"/>
      <c r="Q458" s="236"/>
      <c r="R458" s="236"/>
      <c r="S458" s="236"/>
      <c r="T458" s="236"/>
      <c r="U458" s="236"/>
      <c r="V458" s="236"/>
      <c r="W458" s="236"/>
      <c r="X458" s="236"/>
      <c r="Y458" s="236"/>
      <c r="Z458" s="236"/>
    </row>
    <row r="459" ht="12.75" customHeight="1">
      <c r="A459" s="271"/>
      <c r="B459" s="271"/>
      <c r="C459" s="271"/>
      <c r="D459" s="271"/>
      <c r="E459" s="271"/>
      <c r="F459" s="271"/>
      <c r="G459" s="271"/>
      <c r="H459" s="271"/>
      <c r="I459" s="271"/>
      <c r="J459" s="271"/>
      <c r="K459" s="271"/>
      <c r="L459" s="236"/>
      <c r="M459" s="236"/>
      <c r="N459" s="236"/>
      <c r="O459" s="236"/>
      <c r="P459" s="236"/>
      <c r="Q459" s="236"/>
      <c r="R459" s="236"/>
      <c r="S459" s="236"/>
      <c r="T459" s="236"/>
      <c r="U459" s="236"/>
      <c r="V459" s="236"/>
      <c r="W459" s="236"/>
      <c r="X459" s="236"/>
      <c r="Y459" s="236"/>
      <c r="Z459" s="236"/>
    </row>
    <row r="460" ht="12.75" customHeight="1">
      <c r="A460" s="271"/>
      <c r="B460" s="271"/>
      <c r="C460" s="271"/>
      <c r="D460" s="271"/>
      <c r="E460" s="271"/>
      <c r="F460" s="271"/>
      <c r="G460" s="271"/>
      <c r="H460" s="271"/>
      <c r="I460" s="271"/>
      <c r="J460" s="271"/>
      <c r="K460" s="271"/>
      <c r="L460" s="236"/>
      <c r="M460" s="236"/>
      <c r="N460" s="236"/>
      <c r="O460" s="236"/>
      <c r="P460" s="236"/>
      <c r="Q460" s="236"/>
      <c r="R460" s="236"/>
      <c r="S460" s="236"/>
      <c r="T460" s="236"/>
      <c r="U460" s="236"/>
      <c r="V460" s="236"/>
      <c r="W460" s="236"/>
      <c r="X460" s="236"/>
      <c r="Y460" s="236"/>
      <c r="Z460" s="236"/>
    </row>
    <row r="461" ht="12.75" customHeight="1">
      <c r="A461" s="271"/>
      <c r="B461" s="271"/>
      <c r="C461" s="271"/>
      <c r="D461" s="271"/>
      <c r="E461" s="271"/>
      <c r="F461" s="271"/>
      <c r="G461" s="271"/>
      <c r="H461" s="271"/>
      <c r="I461" s="271"/>
      <c r="J461" s="271"/>
      <c r="K461" s="271"/>
      <c r="L461" s="236"/>
      <c r="M461" s="236"/>
      <c r="N461" s="236"/>
      <c r="O461" s="236"/>
      <c r="P461" s="236"/>
      <c r="Q461" s="236"/>
      <c r="R461" s="236"/>
      <c r="S461" s="236"/>
      <c r="T461" s="236"/>
      <c r="U461" s="236"/>
      <c r="V461" s="236"/>
      <c r="W461" s="236"/>
      <c r="X461" s="236"/>
      <c r="Y461" s="236"/>
      <c r="Z461" s="236"/>
    </row>
    <row r="462" ht="12.75" customHeight="1">
      <c r="A462" s="271"/>
      <c r="B462" s="271"/>
      <c r="C462" s="271"/>
      <c r="D462" s="271"/>
      <c r="E462" s="271"/>
      <c r="F462" s="271"/>
      <c r="G462" s="271"/>
      <c r="H462" s="271"/>
      <c r="I462" s="271"/>
      <c r="J462" s="271"/>
      <c r="K462" s="271"/>
      <c r="L462" s="236"/>
      <c r="M462" s="236"/>
      <c r="N462" s="236"/>
      <c r="O462" s="236"/>
      <c r="P462" s="236"/>
      <c r="Q462" s="236"/>
      <c r="R462" s="236"/>
      <c r="S462" s="236"/>
      <c r="T462" s="236"/>
      <c r="U462" s="236"/>
      <c r="V462" s="236"/>
      <c r="W462" s="236"/>
      <c r="X462" s="236"/>
      <c r="Y462" s="236"/>
      <c r="Z462" s="236"/>
    </row>
    <row r="463" ht="12.75" customHeight="1">
      <c r="A463" s="271"/>
      <c r="B463" s="271"/>
      <c r="C463" s="271"/>
      <c r="D463" s="271"/>
      <c r="E463" s="271"/>
      <c r="F463" s="271"/>
      <c r="G463" s="271"/>
      <c r="H463" s="271"/>
      <c r="I463" s="271"/>
      <c r="J463" s="271"/>
      <c r="K463" s="271"/>
      <c r="L463" s="236"/>
      <c r="M463" s="236"/>
      <c r="N463" s="236"/>
      <c r="O463" s="236"/>
      <c r="P463" s="236"/>
      <c r="Q463" s="236"/>
      <c r="R463" s="236"/>
      <c r="S463" s="236"/>
      <c r="T463" s="236"/>
      <c r="U463" s="236"/>
      <c r="V463" s="236"/>
      <c r="W463" s="236"/>
      <c r="X463" s="236"/>
      <c r="Y463" s="236"/>
      <c r="Z463" s="236"/>
    </row>
    <row r="464" ht="12.75" customHeight="1">
      <c r="A464" s="271"/>
      <c r="B464" s="271"/>
      <c r="C464" s="271"/>
      <c r="D464" s="271"/>
      <c r="E464" s="271"/>
      <c r="F464" s="271"/>
      <c r="G464" s="271"/>
      <c r="H464" s="271"/>
      <c r="I464" s="271"/>
      <c r="J464" s="271"/>
      <c r="K464" s="271"/>
      <c r="L464" s="236"/>
      <c r="M464" s="236"/>
      <c r="N464" s="236"/>
      <c r="O464" s="236"/>
      <c r="P464" s="236"/>
      <c r="Q464" s="236"/>
      <c r="R464" s="236"/>
      <c r="S464" s="236"/>
      <c r="T464" s="236"/>
      <c r="U464" s="236"/>
      <c r="V464" s="236"/>
      <c r="W464" s="236"/>
      <c r="X464" s="236"/>
      <c r="Y464" s="236"/>
      <c r="Z464" s="236"/>
    </row>
    <row r="465" ht="12.75" customHeight="1">
      <c r="A465" s="271"/>
      <c r="B465" s="271"/>
      <c r="C465" s="271"/>
      <c r="D465" s="271"/>
      <c r="E465" s="271"/>
      <c r="F465" s="271"/>
      <c r="G465" s="271"/>
      <c r="H465" s="271"/>
      <c r="I465" s="271"/>
      <c r="J465" s="271"/>
      <c r="K465" s="271"/>
      <c r="L465" s="236"/>
      <c r="M465" s="236"/>
      <c r="N465" s="236"/>
      <c r="O465" s="236"/>
      <c r="P465" s="236"/>
      <c r="Q465" s="236"/>
      <c r="R465" s="236"/>
      <c r="S465" s="236"/>
      <c r="T465" s="236"/>
      <c r="U465" s="236"/>
      <c r="V465" s="236"/>
      <c r="W465" s="236"/>
      <c r="X465" s="236"/>
      <c r="Y465" s="236"/>
      <c r="Z465" s="236"/>
    </row>
    <row r="466" ht="12.75" customHeight="1">
      <c r="A466" s="271"/>
      <c r="B466" s="271"/>
      <c r="C466" s="271"/>
      <c r="D466" s="271"/>
      <c r="E466" s="271"/>
      <c r="F466" s="271"/>
      <c r="G466" s="271"/>
      <c r="H466" s="271"/>
      <c r="I466" s="271"/>
      <c r="J466" s="271"/>
      <c r="K466" s="271"/>
      <c r="L466" s="236"/>
      <c r="M466" s="236"/>
      <c r="N466" s="236"/>
      <c r="O466" s="236"/>
      <c r="P466" s="236"/>
      <c r="Q466" s="236"/>
      <c r="R466" s="236"/>
      <c r="S466" s="236"/>
      <c r="T466" s="236"/>
      <c r="U466" s="236"/>
      <c r="V466" s="236"/>
      <c r="W466" s="236"/>
      <c r="X466" s="236"/>
      <c r="Y466" s="236"/>
      <c r="Z466" s="236"/>
    </row>
    <row r="467" ht="12.75" customHeight="1">
      <c r="A467" s="271"/>
      <c r="B467" s="271"/>
      <c r="C467" s="271"/>
      <c r="D467" s="271"/>
      <c r="E467" s="271"/>
      <c r="F467" s="271"/>
      <c r="G467" s="271"/>
      <c r="H467" s="271"/>
      <c r="I467" s="271"/>
      <c r="J467" s="271"/>
      <c r="K467" s="271"/>
      <c r="L467" s="236"/>
      <c r="M467" s="236"/>
      <c r="N467" s="236"/>
      <c r="O467" s="236"/>
      <c r="P467" s="236"/>
      <c r="Q467" s="236"/>
      <c r="R467" s="236"/>
      <c r="S467" s="236"/>
      <c r="T467" s="236"/>
      <c r="U467" s="236"/>
      <c r="V467" s="236"/>
      <c r="W467" s="236"/>
      <c r="X467" s="236"/>
      <c r="Y467" s="236"/>
      <c r="Z467" s="236"/>
    </row>
    <row r="468" ht="12.75" customHeight="1">
      <c r="A468" s="271"/>
      <c r="B468" s="271"/>
      <c r="C468" s="271"/>
      <c r="D468" s="271"/>
      <c r="E468" s="271"/>
      <c r="F468" s="271"/>
      <c r="G468" s="271"/>
      <c r="H468" s="271"/>
      <c r="I468" s="271"/>
      <c r="J468" s="271"/>
      <c r="K468" s="271"/>
      <c r="L468" s="236"/>
      <c r="M468" s="236"/>
      <c r="N468" s="236"/>
      <c r="O468" s="236"/>
      <c r="P468" s="236"/>
      <c r="Q468" s="236"/>
      <c r="R468" s="236"/>
      <c r="S468" s="236"/>
      <c r="T468" s="236"/>
      <c r="U468" s="236"/>
      <c r="V468" s="236"/>
      <c r="W468" s="236"/>
      <c r="X468" s="236"/>
      <c r="Y468" s="236"/>
      <c r="Z468" s="236"/>
    </row>
    <row r="469" ht="12.75" customHeight="1">
      <c r="A469" s="271"/>
      <c r="B469" s="271"/>
      <c r="C469" s="271"/>
      <c r="D469" s="271"/>
      <c r="E469" s="271"/>
      <c r="F469" s="271"/>
      <c r="G469" s="271"/>
      <c r="H469" s="271"/>
      <c r="I469" s="271"/>
      <c r="J469" s="271"/>
      <c r="K469" s="271"/>
      <c r="L469" s="236"/>
      <c r="M469" s="236"/>
      <c r="N469" s="236"/>
      <c r="O469" s="236"/>
      <c r="P469" s="236"/>
      <c r="Q469" s="236"/>
      <c r="R469" s="236"/>
      <c r="S469" s="236"/>
      <c r="T469" s="236"/>
      <c r="U469" s="236"/>
      <c r="V469" s="236"/>
      <c r="W469" s="236"/>
      <c r="X469" s="236"/>
      <c r="Y469" s="236"/>
      <c r="Z469" s="236"/>
    </row>
    <row r="470" ht="12.75" customHeight="1">
      <c r="A470" s="271"/>
      <c r="B470" s="271"/>
      <c r="C470" s="271"/>
      <c r="D470" s="271"/>
      <c r="E470" s="271"/>
      <c r="F470" s="271"/>
      <c r="G470" s="271"/>
      <c r="H470" s="271"/>
      <c r="I470" s="271"/>
      <c r="J470" s="271"/>
      <c r="K470" s="271"/>
      <c r="L470" s="236"/>
      <c r="M470" s="236"/>
      <c r="N470" s="236"/>
      <c r="O470" s="236"/>
      <c r="P470" s="236"/>
      <c r="Q470" s="236"/>
      <c r="R470" s="236"/>
      <c r="S470" s="236"/>
      <c r="T470" s="236"/>
      <c r="U470" s="236"/>
      <c r="V470" s="236"/>
      <c r="W470" s="236"/>
      <c r="X470" s="236"/>
      <c r="Y470" s="236"/>
      <c r="Z470" s="236"/>
    </row>
    <row r="471" ht="12.75" customHeight="1">
      <c r="A471" s="271"/>
      <c r="B471" s="271"/>
      <c r="C471" s="271"/>
      <c r="D471" s="271"/>
      <c r="E471" s="271"/>
      <c r="F471" s="271"/>
      <c r="G471" s="271"/>
      <c r="H471" s="271"/>
      <c r="I471" s="271"/>
      <c r="J471" s="271"/>
      <c r="K471" s="271"/>
      <c r="L471" s="236"/>
      <c r="M471" s="236"/>
      <c r="N471" s="236"/>
      <c r="O471" s="236"/>
      <c r="P471" s="236"/>
      <c r="Q471" s="236"/>
      <c r="R471" s="236"/>
      <c r="S471" s="236"/>
      <c r="T471" s="236"/>
      <c r="U471" s="236"/>
      <c r="V471" s="236"/>
      <c r="W471" s="236"/>
      <c r="X471" s="236"/>
      <c r="Y471" s="236"/>
      <c r="Z471" s="236"/>
    </row>
    <row r="472" ht="12.75" customHeight="1">
      <c r="A472" s="271"/>
      <c r="B472" s="271"/>
      <c r="C472" s="271"/>
      <c r="D472" s="271"/>
      <c r="E472" s="271"/>
      <c r="F472" s="271"/>
      <c r="G472" s="271"/>
      <c r="H472" s="271"/>
      <c r="I472" s="271"/>
      <c r="J472" s="271"/>
      <c r="K472" s="271"/>
      <c r="L472" s="236"/>
      <c r="M472" s="236"/>
      <c r="N472" s="236"/>
      <c r="O472" s="236"/>
      <c r="P472" s="236"/>
      <c r="Q472" s="236"/>
      <c r="R472" s="236"/>
      <c r="S472" s="236"/>
      <c r="T472" s="236"/>
      <c r="U472" s="236"/>
      <c r="V472" s="236"/>
      <c r="W472" s="236"/>
      <c r="X472" s="236"/>
      <c r="Y472" s="236"/>
      <c r="Z472" s="236"/>
    </row>
    <row r="473" ht="12.75" customHeight="1">
      <c r="A473" s="271"/>
      <c r="B473" s="271"/>
      <c r="C473" s="271"/>
      <c r="D473" s="271"/>
      <c r="E473" s="271"/>
      <c r="F473" s="271"/>
      <c r="G473" s="271"/>
      <c r="H473" s="271"/>
      <c r="I473" s="271"/>
      <c r="J473" s="271"/>
      <c r="K473" s="271"/>
      <c r="L473" s="236"/>
      <c r="M473" s="236"/>
      <c r="N473" s="236"/>
      <c r="O473" s="236"/>
      <c r="P473" s="236"/>
      <c r="Q473" s="236"/>
      <c r="R473" s="236"/>
      <c r="S473" s="236"/>
      <c r="T473" s="236"/>
      <c r="U473" s="236"/>
      <c r="V473" s="236"/>
      <c r="W473" s="236"/>
      <c r="X473" s="236"/>
      <c r="Y473" s="236"/>
      <c r="Z473" s="236"/>
    </row>
    <row r="474" ht="12.75" customHeight="1">
      <c r="A474" s="271"/>
      <c r="B474" s="271"/>
      <c r="C474" s="271"/>
      <c r="D474" s="271"/>
      <c r="E474" s="271"/>
      <c r="F474" s="271"/>
      <c r="G474" s="271"/>
      <c r="H474" s="271"/>
      <c r="I474" s="271"/>
      <c r="J474" s="271"/>
      <c r="K474" s="271"/>
      <c r="L474" s="236"/>
      <c r="M474" s="236"/>
      <c r="N474" s="236"/>
      <c r="O474" s="236"/>
      <c r="P474" s="236"/>
      <c r="Q474" s="236"/>
      <c r="R474" s="236"/>
      <c r="S474" s="236"/>
      <c r="T474" s="236"/>
      <c r="U474" s="236"/>
      <c r="V474" s="236"/>
      <c r="W474" s="236"/>
      <c r="X474" s="236"/>
      <c r="Y474" s="236"/>
      <c r="Z474" s="236"/>
    </row>
    <row r="475" ht="12.75" customHeight="1">
      <c r="A475" s="271"/>
      <c r="B475" s="271"/>
      <c r="C475" s="271"/>
      <c r="D475" s="271"/>
      <c r="E475" s="271"/>
      <c r="F475" s="271"/>
      <c r="G475" s="271"/>
      <c r="H475" s="271"/>
      <c r="I475" s="271"/>
      <c r="J475" s="271"/>
      <c r="K475" s="271"/>
      <c r="L475" s="236"/>
      <c r="M475" s="236"/>
      <c r="N475" s="236"/>
      <c r="O475" s="236"/>
      <c r="P475" s="236"/>
      <c r="Q475" s="236"/>
      <c r="R475" s="236"/>
      <c r="S475" s="236"/>
      <c r="T475" s="236"/>
      <c r="U475" s="236"/>
      <c r="V475" s="236"/>
      <c r="W475" s="236"/>
      <c r="X475" s="236"/>
      <c r="Y475" s="236"/>
      <c r="Z475" s="236"/>
    </row>
    <row r="476" ht="12.75" customHeight="1">
      <c r="A476" s="271"/>
      <c r="B476" s="271"/>
      <c r="C476" s="271"/>
      <c r="D476" s="271"/>
      <c r="E476" s="271"/>
      <c r="F476" s="271"/>
      <c r="G476" s="271"/>
      <c r="H476" s="271"/>
      <c r="I476" s="271"/>
      <c r="J476" s="271"/>
      <c r="K476" s="271"/>
      <c r="L476" s="236"/>
      <c r="M476" s="236"/>
      <c r="N476" s="236"/>
      <c r="O476" s="236"/>
      <c r="P476" s="236"/>
      <c r="Q476" s="236"/>
      <c r="R476" s="236"/>
      <c r="S476" s="236"/>
      <c r="T476" s="236"/>
      <c r="U476" s="236"/>
      <c r="V476" s="236"/>
      <c r="W476" s="236"/>
      <c r="X476" s="236"/>
      <c r="Y476" s="236"/>
      <c r="Z476" s="236"/>
    </row>
    <row r="477" ht="12.75" customHeight="1">
      <c r="A477" s="271"/>
      <c r="B477" s="271"/>
      <c r="C477" s="271"/>
      <c r="D477" s="271"/>
      <c r="E477" s="271"/>
      <c r="F477" s="271"/>
      <c r="G477" s="271"/>
      <c r="H477" s="271"/>
      <c r="I477" s="271"/>
      <c r="J477" s="271"/>
      <c r="K477" s="271"/>
      <c r="L477" s="236"/>
      <c r="M477" s="236"/>
      <c r="N477" s="236"/>
      <c r="O477" s="236"/>
      <c r="P477" s="236"/>
      <c r="Q477" s="236"/>
      <c r="R477" s="236"/>
      <c r="S477" s="236"/>
      <c r="T477" s="236"/>
      <c r="U477" s="236"/>
      <c r="V477" s="236"/>
      <c r="W477" s="236"/>
      <c r="X477" s="236"/>
      <c r="Y477" s="236"/>
      <c r="Z477" s="236"/>
    </row>
    <row r="478" ht="12.75" customHeight="1">
      <c r="A478" s="271"/>
      <c r="B478" s="271"/>
      <c r="C478" s="271"/>
      <c r="D478" s="271"/>
      <c r="E478" s="271"/>
      <c r="F478" s="271"/>
      <c r="G478" s="271"/>
      <c r="H478" s="271"/>
      <c r="I478" s="271"/>
      <c r="J478" s="271"/>
      <c r="K478" s="271"/>
      <c r="L478" s="236"/>
      <c r="M478" s="236"/>
      <c r="N478" s="236"/>
      <c r="O478" s="236"/>
      <c r="P478" s="236"/>
      <c r="Q478" s="236"/>
      <c r="R478" s="236"/>
      <c r="S478" s="236"/>
      <c r="T478" s="236"/>
      <c r="U478" s="236"/>
      <c r="V478" s="236"/>
      <c r="W478" s="236"/>
      <c r="X478" s="236"/>
      <c r="Y478" s="236"/>
      <c r="Z478" s="236"/>
    </row>
    <row r="479" ht="12.75" customHeight="1">
      <c r="A479" s="271"/>
      <c r="B479" s="271"/>
      <c r="C479" s="271"/>
      <c r="D479" s="271"/>
      <c r="E479" s="271"/>
      <c r="F479" s="271"/>
      <c r="G479" s="271"/>
      <c r="H479" s="271"/>
      <c r="I479" s="271"/>
      <c r="J479" s="271"/>
      <c r="K479" s="271"/>
      <c r="L479" s="236"/>
      <c r="M479" s="236"/>
      <c r="N479" s="236"/>
      <c r="O479" s="236"/>
      <c r="P479" s="236"/>
      <c r="Q479" s="236"/>
      <c r="R479" s="236"/>
      <c r="S479" s="236"/>
      <c r="T479" s="236"/>
      <c r="U479" s="236"/>
      <c r="V479" s="236"/>
      <c r="W479" s="236"/>
      <c r="X479" s="236"/>
      <c r="Y479" s="236"/>
      <c r="Z479" s="236"/>
    </row>
    <row r="480" ht="12.75" customHeight="1">
      <c r="A480" s="271"/>
      <c r="B480" s="271"/>
      <c r="C480" s="271"/>
      <c r="D480" s="271"/>
      <c r="E480" s="271"/>
      <c r="F480" s="271"/>
      <c r="G480" s="271"/>
      <c r="H480" s="271"/>
      <c r="I480" s="271"/>
      <c r="J480" s="271"/>
      <c r="K480" s="271"/>
      <c r="L480" s="236"/>
      <c r="M480" s="236"/>
      <c r="N480" s="236"/>
      <c r="O480" s="236"/>
      <c r="P480" s="236"/>
      <c r="Q480" s="236"/>
      <c r="R480" s="236"/>
      <c r="S480" s="236"/>
      <c r="T480" s="236"/>
      <c r="U480" s="236"/>
      <c r="V480" s="236"/>
      <c r="W480" s="236"/>
      <c r="X480" s="236"/>
      <c r="Y480" s="236"/>
      <c r="Z480" s="236"/>
    </row>
    <row r="481" ht="12.75" customHeight="1">
      <c r="A481" s="271"/>
      <c r="B481" s="271"/>
      <c r="C481" s="271"/>
      <c r="D481" s="271"/>
      <c r="E481" s="271"/>
      <c r="F481" s="271"/>
      <c r="G481" s="271"/>
      <c r="H481" s="271"/>
      <c r="I481" s="271"/>
      <c r="J481" s="271"/>
      <c r="K481" s="271"/>
      <c r="L481" s="236"/>
      <c r="M481" s="236"/>
      <c r="N481" s="236"/>
      <c r="O481" s="236"/>
      <c r="P481" s="236"/>
      <c r="Q481" s="236"/>
      <c r="R481" s="236"/>
      <c r="S481" s="236"/>
      <c r="T481" s="236"/>
      <c r="U481" s="236"/>
      <c r="V481" s="236"/>
      <c r="W481" s="236"/>
      <c r="X481" s="236"/>
      <c r="Y481" s="236"/>
      <c r="Z481" s="236"/>
    </row>
    <row r="482" ht="12.75" customHeight="1">
      <c r="A482" s="271"/>
      <c r="B482" s="271"/>
      <c r="C482" s="271"/>
      <c r="D482" s="271"/>
      <c r="E482" s="271"/>
      <c r="F482" s="271"/>
      <c r="G482" s="271"/>
      <c r="H482" s="271"/>
      <c r="I482" s="271"/>
      <c r="J482" s="271"/>
      <c r="K482" s="271"/>
      <c r="L482" s="236"/>
      <c r="M482" s="236"/>
      <c r="N482" s="236"/>
      <c r="O482" s="236"/>
      <c r="P482" s="236"/>
      <c r="Q482" s="236"/>
      <c r="R482" s="236"/>
      <c r="S482" s="236"/>
      <c r="T482" s="236"/>
      <c r="U482" s="236"/>
      <c r="V482" s="236"/>
      <c r="W482" s="236"/>
      <c r="X482" s="236"/>
      <c r="Y482" s="236"/>
      <c r="Z482" s="236"/>
    </row>
    <row r="483" ht="12.75" customHeight="1">
      <c r="A483" s="271"/>
      <c r="B483" s="271"/>
      <c r="C483" s="271"/>
      <c r="D483" s="271"/>
      <c r="E483" s="271"/>
      <c r="F483" s="271"/>
      <c r="G483" s="271"/>
      <c r="H483" s="271"/>
      <c r="I483" s="271"/>
      <c r="J483" s="271"/>
      <c r="K483" s="271"/>
      <c r="L483" s="236"/>
      <c r="M483" s="236"/>
      <c r="N483" s="236"/>
      <c r="O483" s="236"/>
      <c r="P483" s="236"/>
      <c r="Q483" s="236"/>
      <c r="R483" s="236"/>
      <c r="S483" s="236"/>
      <c r="T483" s="236"/>
      <c r="U483" s="236"/>
      <c r="V483" s="236"/>
      <c r="W483" s="236"/>
      <c r="X483" s="236"/>
      <c r="Y483" s="236"/>
      <c r="Z483" s="236"/>
    </row>
    <row r="484" ht="12.75" customHeight="1">
      <c r="A484" s="271"/>
      <c r="B484" s="271"/>
      <c r="C484" s="271"/>
      <c r="D484" s="271"/>
      <c r="E484" s="271"/>
      <c r="F484" s="271"/>
      <c r="G484" s="271"/>
      <c r="H484" s="271"/>
      <c r="I484" s="271"/>
      <c r="J484" s="271"/>
      <c r="K484" s="271"/>
      <c r="L484" s="236"/>
      <c r="M484" s="236"/>
      <c r="N484" s="236"/>
      <c r="O484" s="236"/>
      <c r="P484" s="236"/>
      <c r="Q484" s="236"/>
      <c r="R484" s="236"/>
      <c r="S484" s="236"/>
      <c r="T484" s="236"/>
      <c r="U484" s="236"/>
      <c r="V484" s="236"/>
      <c r="W484" s="236"/>
      <c r="X484" s="236"/>
      <c r="Y484" s="236"/>
      <c r="Z484" s="236"/>
    </row>
    <row r="485" ht="12.75" customHeight="1">
      <c r="A485" s="271"/>
      <c r="B485" s="271"/>
      <c r="C485" s="271"/>
      <c r="D485" s="271"/>
      <c r="E485" s="271"/>
      <c r="F485" s="271"/>
      <c r="G485" s="271"/>
      <c r="H485" s="271"/>
      <c r="I485" s="271"/>
      <c r="J485" s="271"/>
      <c r="K485" s="271"/>
      <c r="L485" s="236"/>
      <c r="M485" s="236"/>
      <c r="N485" s="236"/>
      <c r="O485" s="236"/>
      <c r="P485" s="236"/>
      <c r="Q485" s="236"/>
      <c r="R485" s="236"/>
      <c r="S485" s="236"/>
      <c r="T485" s="236"/>
      <c r="U485" s="236"/>
      <c r="V485" s="236"/>
      <c r="W485" s="236"/>
      <c r="X485" s="236"/>
      <c r="Y485" s="236"/>
      <c r="Z485" s="236"/>
    </row>
    <row r="486" ht="12.75" customHeight="1">
      <c r="A486" s="271"/>
      <c r="B486" s="271"/>
      <c r="C486" s="271"/>
      <c r="D486" s="271"/>
      <c r="E486" s="271"/>
      <c r="F486" s="271"/>
      <c r="G486" s="271"/>
      <c r="H486" s="271"/>
      <c r="I486" s="271"/>
      <c r="J486" s="271"/>
      <c r="K486" s="271"/>
      <c r="L486" s="236"/>
      <c r="M486" s="236"/>
      <c r="N486" s="236"/>
      <c r="O486" s="236"/>
      <c r="P486" s="236"/>
      <c r="Q486" s="236"/>
      <c r="R486" s="236"/>
      <c r="S486" s="236"/>
      <c r="T486" s="236"/>
      <c r="U486" s="236"/>
      <c r="V486" s="236"/>
      <c r="W486" s="236"/>
      <c r="X486" s="236"/>
      <c r="Y486" s="236"/>
      <c r="Z486" s="236"/>
    </row>
    <row r="487" ht="12.75" customHeight="1">
      <c r="A487" s="271"/>
      <c r="B487" s="271"/>
      <c r="C487" s="271"/>
      <c r="D487" s="271"/>
      <c r="E487" s="271"/>
      <c r="F487" s="271"/>
      <c r="G487" s="271"/>
      <c r="H487" s="271"/>
      <c r="I487" s="271"/>
      <c r="J487" s="271"/>
      <c r="K487" s="271"/>
      <c r="L487" s="236"/>
      <c r="M487" s="236"/>
      <c r="N487" s="236"/>
      <c r="O487" s="236"/>
      <c r="P487" s="236"/>
      <c r="Q487" s="236"/>
      <c r="R487" s="236"/>
      <c r="S487" s="236"/>
      <c r="T487" s="236"/>
      <c r="U487" s="236"/>
      <c r="V487" s="236"/>
      <c r="W487" s="236"/>
      <c r="X487" s="236"/>
      <c r="Y487" s="236"/>
      <c r="Z487" s="236"/>
    </row>
    <row r="488" ht="12.75" customHeight="1">
      <c r="A488" s="271"/>
      <c r="B488" s="271"/>
      <c r="C488" s="271"/>
      <c r="D488" s="271"/>
      <c r="E488" s="271"/>
      <c r="F488" s="271"/>
      <c r="G488" s="271"/>
      <c r="H488" s="271"/>
      <c r="I488" s="271"/>
      <c r="J488" s="271"/>
      <c r="K488" s="271"/>
      <c r="L488" s="236"/>
      <c r="M488" s="236"/>
      <c r="N488" s="236"/>
      <c r="O488" s="236"/>
      <c r="P488" s="236"/>
      <c r="Q488" s="236"/>
      <c r="R488" s="236"/>
      <c r="S488" s="236"/>
      <c r="T488" s="236"/>
      <c r="U488" s="236"/>
      <c r="V488" s="236"/>
      <c r="W488" s="236"/>
      <c r="X488" s="236"/>
      <c r="Y488" s="236"/>
      <c r="Z488" s="236"/>
    </row>
    <row r="489" ht="12.75" customHeight="1">
      <c r="A489" s="271"/>
      <c r="B489" s="271"/>
      <c r="C489" s="271"/>
      <c r="D489" s="271"/>
      <c r="E489" s="271"/>
      <c r="F489" s="271"/>
      <c r="G489" s="271"/>
      <c r="H489" s="271"/>
      <c r="I489" s="271"/>
      <c r="J489" s="271"/>
      <c r="K489" s="271"/>
      <c r="L489" s="236"/>
      <c r="M489" s="236"/>
      <c r="N489" s="236"/>
      <c r="O489" s="236"/>
      <c r="P489" s="236"/>
      <c r="Q489" s="236"/>
      <c r="R489" s="236"/>
      <c r="S489" s="236"/>
      <c r="T489" s="236"/>
      <c r="U489" s="236"/>
      <c r="V489" s="236"/>
      <c r="W489" s="236"/>
      <c r="X489" s="236"/>
      <c r="Y489" s="236"/>
      <c r="Z489" s="236"/>
    </row>
    <row r="490" ht="12.75" customHeight="1">
      <c r="A490" s="271"/>
      <c r="B490" s="271"/>
      <c r="C490" s="271"/>
      <c r="D490" s="271"/>
      <c r="E490" s="271"/>
      <c r="F490" s="271"/>
      <c r="G490" s="271"/>
      <c r="H490" s="271"/>
      <c r="I490" s="271"/>
      <c r="J490" s="271"/>
      <c r="K490" s="271"/>
      <c r="L490" s="236"/>
      <c r="M490" s="236"/>
      <c r="N490" s="236"/>
      <c r="O490" s="236"/>
      <c r="P490" s="236"/>
      <c r="Q490" s="236"/>
      <c r="R490" s="236"/>
      <c r="S490" s="236"/>
      <c r="T490" s="236"/>
      <c r="U490" s="236"/>
      <c r="V490" s="236"/>
      <c r="W490" s="236"/>
      <c r="X490" s="236"/>
      <c r="Y490" s="236"/>
      <c r="Z490" s="236"/>
    </row>
    <row r="491" ht="12.75" customHeight="1">
      <c r="A491" s="271"/>
      <c r="B491" s="271"/>
      <c r="C491" s="271"/>
      <c r="D491" s="271"/>
      <c r="E491" s="271"/>
      <c r="F491" s="271"/>
      <c r="G491" s="271"/>
      <c r="H491" s="271"/>
      <c r="I491" s="271"/>
      <c r="J491" s="271"/>
      <c r="K491" s="271"/>
      <c r="L491" s="236"/>
      <c r="M491" s="236"/>
      <c r="N491" s="236"/>
      <c r="O491" s="236"/>
      <c r="P491" s="236"/>
      <c r="Q491" s="236"/>
      <c r="R491" s="236"/>
      <c r="S491" s="236"/>
      <c r="T491" s="236"/>
      <c r="U491" s="236"/>
      <c r="V491" s="236"/>
      <c r="W491" s="236"/>
      <c r="X491" s="236"/>
      <c r="Y491" s="236"/>
      <c r="Z491" s="236"/>
    </row>
    <row r="492" ht="12.75" customHeight="1">
      <c r="A492" s="271"/>
      <c r="B492" s="271"/>
      <c r="C492" s="271"/>
      <c r="D492" s="271"/>
      <c r="E492" s="271"/>
      <c r="F492" s="271"/>
      <c r="G492" s="271"/>
      <c r="H492" s="271"/>
      <c r="I492" s="271"/>
      <c r="J492" s="271"/>
      <c r="K492" s="271"/>
      <c r="L492" s="236"/>
      <c r="M492" s="236"/>
      <c r="N492" s="236"/>
      <c r="O492" s="236"/>
      <c r="P492" s="236"/>
      <c r="Q492" s="236"/>
      <c r="R492" s="236"/>
      <c r="S492" s="236"/>
      <c r="T492" s="236"/>
      <c r="U492" s="236"/>
      <c r="V492" s="236"/>
      <c r="W492" s="236"/>
      <c r="X492" s="236"/>
      <c r="Y492" s="236"/>
      <c r="Z492" s="236"/>
    </row>
    <row r="493" ht="12.75" customHeight="1">
      <c r="A493" s="271"/>
      <c r="B493" s="271"/>
      <c r="C493" s="271"/>
      <c r="D493" s="271"/>
      <c r="E493" s="271"/>
      <c r="F493" s="271"/>
      <c r="G493" s="271"/>
      <c r="H493" s="271"/>
      <c r="I493" s="271"/>
      <c r="J493" s="271"/>
      <c r="K493" s="271"/>
      <c r="L493" s="236"/>
      <c r="M493" s="236"/>
      <c r="N493" s="236"/>
      <c r="O493" s="236"/>
      <c r="P493" s="236"/>
      <c r="Q493" s="236"/>
      <c r="R493" s="236"/>
      <c r="S493" s="236"/>
      <c r="T493" s="236"/>
      <c r="U493" s="236"/>
      <c r="V493" s="236"/>
      <c r="W493" s="236"/>
      <c r="X493" s="236"/>
      <c r="Y493" s="236"/>
      <c r="Z493" s="236"/>
    </row>
    <row r="494" ht="12.75" customHeight="1">
      <c r="A494" s="271"/>
      <c r="B494" s="271"/>
      <c r="C494" s="271"/>
      <c r="D494" s="271"/>
      <c r="E494" s="271"/>
      <c r="F494" s="271"/>
      <c r="G494" s="271"/>
      <c r="H494" s="271"/>
      <c r="I494" s="271"/>
      <c r="J494" s="271"/>
      <c r="K494" s="271"/>
      <c r="L494" s="236"/>
      <c r="M494" s="236"/>
      <c r="N494" s="236"/>
      <c r="O494" s="236"/>
      <c r="P494" s="236"/>
      <c r="Q494" s="236"/>
      <c r="R494" s="236"/>
      <c r="S494" s="236"/>
      <c r="T494" s="236"/>
      <c r="U494" s="236"/>
      <c r="V494" s="236"/>
      <c r="W494" s="236"/>
      <c r="X494" s="236"/>
      <c r="Y494" s="236"/>
      <c r="Z494" s="236"/>
    </row>
    <row r="495" ht="12.75" customHeight="1">
      <c r="A495" s="271"/>
      <c r="B495" s="271"/>
      <c r="C495" s="271"/>
      <c r="D495" s="271"/>
      <c r="E495" s="271"/>
      <c r="F495" s="271"/>
      <c r="G495" s="271"/>
      <c r="H495" s="271"/>
      <c r="I495" s="271"/>
      <c r="J495" s="271"/>
      <c r="K495" s="271"/>
      <c r="L495" s="236"/>
      <c r="M495" s="236"/>
      <c r="N495" s="236"/>
      <c r="O495" s="236"/>
      <c r="P495" s="236"/>
      <c r="Q495" s="236"/>
      <c r="R495" s="236"/>
      <c r="S495" s="236"/>
      <c r="T495" s="236"/>
      <c r="U495" s="236"/>
      <c r="V495" s="236"/>
      <c r="W495" s="236"/>
      <c r="X495" s="236"/>
      <c r="Y495" s="236"/>
      <c r="Z495" s="236"/>
    </row>
    <row r="496" ht="12.75" customHeight="1">
      <c r="A496" s="271"/>
      <c r="B496" s="271"/>
      <c r="C496" s="271"/>
      <c r="D496" s="271"/>
      <c r="E496" s="271"/>
      <c r="F496" s="271"/>
      <c r="G496" s="271"/>
      <c r="H496" s="271"/>
      <c r="I496" s="271"/>
      <c r="J496" s="271"/>
      <c r="K496" s="271"/>
      <c r="L496" s="236"/>
      <c r="M496" s="236"/>
      <c r="N496" s="236"/>
      <c r="O496" s="236"/>
      <c r="P496" s="236"/>
      <c r="Q496" s="236"/>
      <c r="R496" s="236"/>
      <c r="S496" s="236"/>
      <c r="T496" s="236"/>
      <c r="U496" s="236"/>
      <c r="V496" s="236"/>
      <c r="W496" s="236"/>
      <c r="X496" s="236"/>
      <c r="Y496" s="236"/>
      <c r="Z496" s="236"/>
    </row>
    <row r="497" ht="12.75" customHeight="1">
      <c r="A497" s="271"/>
      <c r="B497" s="271"/>
      <c r="C497" s="271"/>
      <c r="D497" s="271"/>
      <c r="E497" s="271"/>
      <c r="F497" s="271"/>
      <c r="G497" s="271"/>
      <c r="H497" s="271"/>
      <c r="I497" s="271"/>
      <c r="J497" s="271"/>
      <c r="K497" s="271"/>
      <c r="L497" s="236"/>
      <c r="M497" s="236"/>
      <c r="N497" s="236"/>
      <c r="O497" s="236"/>
      <c r="P497" s="236"/>
      <c r="Q497" s="236"/>
      <c r="R497" s="236"/>
      <c r="S497" s="236"/>
      <c r="T497" s="236"/>
      <c r="U497" s="236"/>
      <c r="V497" s="236"/>
      <c r="W497" s="236"/>
      <c r="X497" s="236"/>
      <c r="Y497" s="236"/>
      <c r="Z497" s="236"/>
    </row>
    <row r="498" ht="12.75" customHeight="1">
      <c r="A498" s="271"/>
      <c r="B498" s="271"/>
      <c r="C498" s="271"/>
      <c r="D498" s="271"/>
      <c r="E498" s="271"/>
      <c r="F498" s="271"/>
      <c r="G498" s="271"/>
      <c r="H498" s="271"/>
      <c r="I498" s="271"/>
      <c r="J498" s="271"/>
      <c r="K498" s="271"/>
      <c r="L498" s="236"/>
      <c r="M498" s="236"/>
      <c r="N498" s="236"/>
      <c r="O498" s="236"/>
      <c r="P498" s="236"/>
      <c r="Q498" s="236"/>
      <c r="R498" s="236"/>
      <c r="S498" s="236"/>
      <c r="T498" s="236"/>
      <c r="U498" s="236"/>
      <c r="V498" s="236"/>
      <c r="W498" s="236"/>
      <c r="X498" s="236"/>
      <c r="Y498" s="236"/>
      <c r="Z498" s="236"/>
    </row>
    <row r="499" ht="12.75" customHeight="1">
      <c r="A499" s="271"/>
      <c r="B499" s="271"/>
      <c r="C499" s="271"/>
      <c r="D499" s="271"/>
      <c r="E499" s="271"/>
      <c r="F499" s="271"/>
      <c r="G499" s="271"/>
      <c r="H499" s="271"/>
      <c r="I499" s="271"/>
      <c r="J499" s="271"/>
      <c r="K499" s="271"/>
      <c r="L499" s="236"/>
      <c r="M499" s="236"/>
      <c r="N499" s="236"/>
      <c r="O499" s="236"/>
      <c r="P499" s="236"/>
      <c r="Q499" s="236"/>
      <c r="R499" s="236"/>
      <c r="S499" s="236"/>
      <c r="T499" s="236"/>
      <c r="U499" s="236"/>
      <c r="V499" s="236"/>
      <c r="W499" s="236"/>
      <c r="X499" s="236"/>
      <c r="Y499" s="236"/>
      <c r="Z499" s="236"/>
    </row>
    <row r="500" ht="12.75" customHeight="1">
      <c r="A500" s="271"/>
      <c r="B500" s="271"/>
      <c r="C500" s="271"/>
      <c r="D500" s="271"/>
      <c r="E500" s="271"/>
      <c r="F500" s="271"/>
      <c r="G500" s="271"/>
      <c r="H500" s="271"/>
      <c r="I500" s="271"/>
      <c r="J500" s="271"/>
      <c r="K500" s="271"/>
      <c r="L500" s="236"/>
      <c r="M500" s="236"/>
      <c r="N500" s="236"/>
      <c r="O500" s="236"/>
      <c r="P500" s="236"/>
      <c r="Q500" s="236"/>
      <c r="R500" s="236"/>
      <c r="S500" s="236"/>
      <c r="T500" s="236"/>
      <c r="U500" s="236"/>
      <c r="V500" s="236"/>
      <c r="W500" s="236"/>
      <c r="X500" s="236"/>
      <c r="Y500" s="236"/>
      <c r="Z500" s="236"/>
    </row>
    <row r="501" ht="12.75" customHeight="1">
      <c r="A501" s="271"/>
      <c r="B501" s="271"/>
      <c r="C501" s="271"/>
      <c r="D501" s="271"/>
      <c r="E501" s="271"/>
      <c r="F501" s="271"/>
      <c r="G501" s="271"/>
      <c r="H501" s="271"/>
      <c r="I501" s="271"/>
      <c r="J501" s="271"/>
      <c r="K501" s="271"/>
      <c r="L501" s="236"/>
      <c r="M501" s="236"/>
      <c r="N501" s="236"/>
      <c r="O501" s="236"/>
      <c r="P501" s="236"/>
      <c r="Q501" s="236"/>
      <c r="R501" s="236"/>
      <c r="S501" s="236"/>
      <c r="T501" s="236"/>
      <c r="U501" s="236"/>
      <c r="V501" s="236"/>
      <c r="W501" s="236"/>
      <c r="X501" s="236"/>
      <c r="Y501" s="236"/>
      <c r="Z501" s="236"/>
    </row>
    <row r="502" ht="12.75" customHeight="1">
      <c r="A502" s="271"/>
      <c r="B502" s="271"/>
      <c r="C502" s="271"/>
      <c r="D502" s="271"/>
      <c r="E502" s="271"/>
      <c r="F502" s="271"/>
      <c r="G502" s="271"/>
      <c r="H502" s="271"/>
      <c r="I502" s="271"/>
      <c r="J502" s="271"/>
      <c r="K502" s="271"/>
      <c r="L502" s="236"/>
      <c r="M502" s="236"/>
      <c r="N502" s="236"/>
      <c r="O502" s="236"/>
      <c r="P502" s="236"/>
      <c r="Q502" s="236"/>
      <c r="R502" s="236"/>
      <c r="S502" s="236"/>
      <c r="T502" s="236"/>
      <c r="U502" s="236"/>
      <c r="V502" s="236"/>
      <c r="W502" s="236"/>
      <c r="X502" s="236"/>
      <c r="Y502" s="236"/>
      <c r="Z502" s="236"/>
    </row>
    <row r="503" ht="12.75" customHeight="1">
      <c r="A503" s="271"/>
      <c r="B503" s="271"/>
      <c r="C503" s="271"/>
      <c r="D503" s="271"/>
      <c r="E503" s="271"/>
      <c r="F503" s="271"/>
      <c r="G503" s="271"/>
      <c r="H503" s="271"/>
      <c r="I503" s="271"/>
      <c r="J503" s="271"/>
      <c r="K503" s="271"/>
      <c r="L503" s="236"/>
      <c r="M503" s="236"/>
      <c r="N503" s="236"/>
      <c r="O503" s="236"/>
      <c r="P503" s="236"/>
      <c r="Q503" s="236"/>
      <c r="R503" s="236"/>
      <c r="S503" s="236"/>
      <c r="T503" s="236"/>
      <c r="U503" s="236"/>
      <c r="V503" s="236"/>
      <c r="W503" s="236"/>
      <c r="X503" s="236"/>
      <c r="Y503" s="236"/>
      <c r="Z503" s="236"/>
    </row>
    <row r="504" ht="12.75" customHeight="1">
      <c r="A504" s="271"/>
      <c r="B504" s="271"/>
      <c r="C504" s="271"/>
      <c r="D504" s="271"/>
      <c r="E504" s="271"/>
      <c r="F504" s="271"/>
      <c r="G504" s="271"/>
      <c r="H504" s="271"/>
      <c r="I504" s="271"/>
      <c r="J504" s="271"/>
      <c r="K504" s="271"/>
      <c r="L504" s="236"/>
      <c r="M504" s="236"/>
      <c r="N504" s="236"/>
      <c r="O504" s="236"/>
      <c r="P504" s="236"/>
      <c r="Q504" s="236"/>
      <c r="R504" s="236"/>
      <c r="S504" s="236"/>
      <c r="T504" s="236"/>
      <c r="U504" s="236"/>
      <c r="V504" s="236"/>
      <c r="W504" s="236"/>
      <c r="X504" s="236"/>
      <c r="Y504" s="236"/>
      <c r="Z504" s="236"/>
    </row>
    <row r="505" ht="12.75" customHeight="1">
      <c r="A505" s="271"/>
      <c r="B505" s="271"/>
      <c r="C505" s="271"/>
      <c r="D505" s="271"/>
      <c r="E505" s="271"/>
      <c r="F505" s="271"/>
      <c r="G505" s="271"/>
      <c r="H505" s="271"/>
      <c r="I505" s="271"/>
      <c r="J505" s="271"/>
      <c r="K505" s="271"/>
      <c r="L505" s="236"/>
      <c r="M505" s="236"/>
      <c r="N505" s="236"/>
      <c r="O505" s="236"/>
      <c r="P505" s="236"/>
      <c r="Q505" s="236"/>
      <c r="R505" s="236"/>
      <c r="S505" s="236"/>
      <c r="T505" s="236"/>
      <c r="U505" s="236"/>
      <c r="V505" s="236"/>
      <c r="W505" s="236"/>
      <c r="X505" s="236"/>
      <c r="Y505" s="236"/>
      <c r="Z505" s="236"/>
    </row>
    <row r="506" ht="12.75" customHeight="1">
      <c r="A506" s="271"/>
      <c r="B506" s="271"/>
      <c r="C506" s="271"/>
      <c r="D506" s="271"/>
      <c r="E506" s="271"/>
      <c r="F506" s="271"/>
      <c r="G506" s="271"/>
      <c r="H506" s="271"/>
      <c r="I506" s="271"/>
      <c r="J506" s="271"/>
      <c r="K506" s="271"/>
      <c r="L506" s="236"/>
      <c r="M506" s="236"/>
      <c r="N506" s="236"/>
      <c r="O506" s="236"/>
      <c r="P506" s="236"/>
      <c r="Q506" s="236"/>
      <c r="R506" s="236"/>
      <c r="S506" s="236"/>
      <c r="T506" s="236"/>
      <c r="U506" s="236"/>
      <c r="V506" s="236"/>
      <c r="W506" s="236"/>
      <c r="X506" s="236"/>
      <c r="Y506" s="236"/>
      <c r="Z506" s="236"/>
    </row>
    <row r="507" ht="12.75" customHeight="1">
      <c r="A507" s="271"/>
      <c r="B507" s="271"/>
      <c r="C507" s="271"/>
      <c r="D507" s="271"/>
      <c r="E507" s="271"/>
      <c r="F507" s="271"/>
      <c r="G507" s="271"/>
      <c r="H507" s="271"/>
      <c r="I507" s="271"/>
      <c r="J507" s="271"/>
      <c r="K507" s="271"/>
      <c r="L507" s="236"/>
      <c r="M507" s="236"/>
      <c r="N507" s="236"/>
      <c r="O507" s="236"/>
      <c r="P507" s="236"/>
      <c r="Q507" s="236"/>
      <c r="R507" s="236"/>
      <c r="S507" s="236"/>
      <c r="T507" s="236"/>
      <c r="U507" s="236"/>
      <c r="V507" s="236"/>
      <c r="W507" s="236"/>
      <c r="X507" s="236"/>
      <c r="Y507" s="236"/>
      <c r="Z507" s="236"/>
    </row>
    <row r="508" ht="12.75" customHeight="1">
      <c r="A508" s="271"/>
      <c r="B508" s="271"/>
      <c r="C508" s="271"/>
      <c r="D508" s="271"/>
      <c r="E508" s="271"/>
      <c r="F508" s="271"/>
      <c r="G508" s="271"/>
      <c r="H508" s="271"/>
      <c r="I508" s="271"/>
      <c r="J508" s="271"/>
      <c r="K508" s="271"/>
      <c r="L508" s="236"/>
      <c r="M508" s="236"/>
      <c r="N508" s="236"/>
      <c r="O508" s="236"/>
      <c r="P508" s="236"/>
      <c r="Q508" s="236"/>
      <c r="R508" s="236"/>
      <c r="S508" s="236"/>
      <c r="T508" s="236"/>
      <c r="U508" s="236"/>
      <c r="V508" s="236"/>
      <c r="W508" s="236"/>
      <c r="X508" s="236"/>
      <c r="Y508" s="236"/>
      <c r="Z508" s="236"/>
    </row>
    <row r="509" ht="12.75" customHeight="1">
      <c r="A509" s="271"/>
      <c r="B509" s="271"/>
      <c r="C509" s="271"/>
      <c r="D509" s="271"/>
      <c r="E509" s="271"/>
      <c r="F509" s="271"/>
      <c r="G509" s="271"/>
      <c r="H509" s="271"/>
      <c r="I509" s="271"/>
      <c r="J509" s="271"/>
      <c r="K509" s="271"/>
      <c r="L509" s="236"/>
      <c r="M509" s="236"/>
      <c r="N509" s="236"/>
      <c r="O509" s="236"/>
      <c r="P509" s="236"/>
      <c r="Q509" s="236"/>
      <c r="R509" s="236"/>
      <c r="S509" s="236"/>
      <c r="T509" s="236"/>
      <c r="U509" s="236"/>
      <c r="V509" s="236"/>
      <c r="W509" s="236"/>
      <c r="X509" s="236"/>
      <c r="Y509" s="236"/>
      <c r="Z509" s="236"/>
    </row>
    <row r="510" ht="12.75" customHeight="1">
      <c r="A510" s="271"/>
      <c r="B510" s="271"/>
      <c r="C510" s="271"/>
      <c r="D510" s="271"/>
      <c r="E510" s="271"/>
      <c r="F510" s="271"/>
      <c r="G510" s="271"/>
      <c r="H510" s="271"/>
      <c r="I510" s="271"/>
      <c r="J510" s="271"/>
      <c r="K510" s="271"/>
      <c r="L510" s="236"/>
      <c r="M510" s="236"/>
      <c r="N510" s="236"/>
      <c r="O510" s="236"/>
      <c r="P510" s="236"/>
      <c r="Q510" s="236"/>
      <c r="R510" s="236"/>
      <c r="S510" s="236"/>
      <c r="T510" s="236"/>
      <c r="U510" s="236"/>
      <c r="V510" s="236"/>
      <c r="W510" s="236"/>
      <c r="X510" s="236"/>
      <c r="Y510" s="236"/>
      <c r="Z510" s="236"/>
    </row>
    <row r="511" ht="12.75" customHeight="1">
      <c r="A511" s="271"/>
      <c r="B511" s="271"/>
      <c r="C511" s="271"/>
      <c r="D511" s="271"/>
      <c r="E511" s="271"/>
      <c r="F511" s="271"/>
      <c r="G511" s="271"/>
      <c r="H511" s="271"/>
      <c r="I511" s="271"/>
      <c r="J511" s="271"/>
      <c r="K511" s="271"/>
      <c r="L511" s="236"/>
      <c r="M511" s="236"/>
      <c r="N511" s="236"/>
      <c r="O511" s="236"/>
      <c r="P511" s="236"/>
      <c r="Q511" s="236"/>
      <c r="R511" s="236"/>
      <c r="S511" s="236"/>
      <c r="T511" s="236"/>
      <c r="U511" s="236"/>
      <c r="V511" s="236"/>
      <c r="W511" s="236"/>
      <c r="X511" s="236"/>
      <c r="Y511" s="236"/>
      <c r="Z511" s="236"/>
    </row>
    <row r="512" ht="12.75" customHeight="1">
      <c r="A512" s="271"/>
      <c r="B512" s="271"/>
      <c r="C512" s="271"/>
      <c r="D512" s="271"/>
      <c r="E512" s="271"/>
      <c r="F512" s="271"/>
      <c r="G512" s="271"/>
      <c r="H512" s="271"/>
      <c r="I512" s="271"/>
      <c r="J512" s="271"/>
      <c r="K512" s="271"/>
      <c r="L512" s="236"/>
      <c r="M512" s="236"/>
      <c r="N512" s="236"/>
      <c r="O512" s="236"/>
      <c r="P512" s="236"/>
      <c r="Q512" s="236"/>
      <c r="R512" s="236"/>
      <c r="S512" s="236"/>
      <c r="T512" s="236"/>
      <c r="U512" s="236"/>
      <c r="V512" s="236"/>
      <c r="W512" s="236"/>
      <c r="X512" s="236"/>
      <c r="Y512" s="236"/>
      <c r="Z512" s="236"/>
    </row>
    <row r="513" ht="12.75" customHeight="1">
      <c r="A513" s="271"/>
      <c r="B513" s="271"/>
      <c r="C513" s="271"/>
      <c r="D513" s="271"/>
      <c r="E513" s="271"/>
      <c r="F513" s="271"/>
      <c r="G513" s="271"/>
      <c r="H513" s="271"/>
      <c r="I513" s="271"/>
      <c r="J513" s="271"/>
      <c r="K513" s="271"/>
      <c r="L513" s="236"/>
      <c r="M513" s="236"/>
      <c r="N513" s="236"/>
      <c r="O513" s="236"/>
      <c r="P513" s="236"/>
      <c r="Q513" s="236"/>
      <c r="R513" s="236"/>
      <c r="S513" s="236"/>
      <c r="T513" s="236"/>
      <c r="U513" s="236"/>
      <c r="V513" s="236"/>
      <c r="W513" s="236"/>
      <c r="X513" s="236"/>
      <c r="Y513" s="236"/>
      <c r="Z513" s="236"/>
    </row>
    <row r="514" ht="12.75" customHeight="1">
      <c r="A514" s="271"/>
      <c r="B514" s="271"/>
      <c r="C514" s="271"/>
      <c r="D514" s="271"/>
      <c r="E514" s="271"/>
      <c r="F514" s="271"/>
      <c r="G514" s="271"/>
      <c r="H514" s="271"/>
      <c r="I514" s="271"/>
      <c r="J514" s="271"/>
      <c r="K514" s="271"/>
      <c r="L514" s="236"/>
      <c r="M514" s="236"/>
      <c r="N514" s="236"/>
      <c r="O514" s="236"/>
      <c r="P514" s="236"/>
      <c r="Q514" s="236"/>
      <c r="R514" s="236"/>
      <c r="S514" s="236"/>
      <c r="T514" s="236"/>
      <c r="U514" s="236"/>
      <c r="V514" s="236"/>
      <c r="W514" s="236"/>
      <c r="X514" s="236"/>
      <c r="Y514" s="236"/>
      <c r="Z514" s="236"/>
    </row>
    <row r="515" ht="12.75" customHeight="1">
      <c r="A515" s="271"/>
      <c r="B515" s="271"/>
      <c r="C515" s="271"/>
      <c r="D515" s="271"/>
      <c r="E515" s="271"/>
      <c r="F515" s="271"/>
      <c r="G515" s="271"/>
      <c r="H515" s="271"/>
      <c r="I515" s="271"/>
      <c r="J515" s="271"/>
      <c r="K515" s="271"/>
      <c r="L515" s="236"/>
      <c r="M515" s="236"/>
      <c r="N515" s="236"/>
      <c r="O515" s="236"/>
      <c r="P515" s="236"/>
      <c r="Q515" s="236"/>
      <c r="R515" s="236"/>
      <c r="S515" s="236"/>
      <c r="T515" s="236"/>
      <c r="U515" s="236"/>
      <c r="V515" s="236"/>
      <c r="W515" s="236"/>
      <c r="X515" s="236"/>
      <c r="Y515" s="236"/>
      <c r="Z515" s="236"/>
    </row>
    <row r="516" ht="12.75" customHeight="1">
      <c r="A516" s="271"/>
      <c r="B516" s="271"/>
      <c r="C516" s="271"/>
      <c r="D516" s="271"/>
      <c r="E516" s="271"/>
      <c r="F516" s="271"/>
      <c r="G516" s="271"/>
      <c r="H516" s="271"/>
      <c r="I516" s="271"/>
      <c r="J516" s="271"/>
      <c r="K516" s="271"/>
      <c r="L516" s="236"/>
      <c r="M516" s="236"/>
      <c r="N516" s="236"/>
      <c r="O516" s="236"/>
      <c r="P516" s="236"/>
      <c r="Q516" s="236"/>
      <c r="R516" s="236"/>
      <c r="S516" s="236"/>
      <c r="T516" s="236"/>
      <c r="U516" s="236"/>
      <c r="V516" s="236"/>
      <c r="W516" s="236"/>
      <c r="X516" s="236"/>
      <c r="Y516" s="236"/>
      <c r="Z516" s="236"/>
    </row>
    <row r="517" ht="12.75" customHeight="1">
      <c r="A517" s="271"/>
      <c r="B517" s="271"/>
      <c r="C517" s="271"/>
      <c r="D517" s="271"/>
      <c r="E517" s="271"/>
      <c r="F517" s="271"/>
      <c r="G517" s="271"/>
      <c r="H517" s="271"/>
      <c r="I517" s="271"/>
      <c r="J517" s="271"/>
      <c r="K517" s="271"/>
      <c r="L517" s="236"/>
      <c r="M517" s="236"/>
      <c r="N517" s="236"/>
      <c r="O517" s="236"/>
      <c r="P517" s="236"/>
      <c r="Q517" s="236"/>
      <c r="R517" s="236"/>
      <c r="S517" s="236"/>
      <c r="T517" s="236"/>
      <c r="U517" s="236"/>
      <c r="V517" s="236"/>
      <c r="W517" s="236"/>
      <c r="X517" s="236"/>
      <c r="Y517" s="236"/>
      <c r="Z517" s="236"/>
    </row>
    <row r="518" ht="12.75" customHeight="1">
      <c r="A518" s="271"/>
      <c r="B518" s="271"/>
      <c r="C518" s="271"/>
      <c r="D518" s="271"/>
      <c r="E518" s="271"/>
      <c r="F518" s="271"/>
      <c r="G518" s="271"/>
      <c r="H518" s="271"/>
      <c r="I518" s="271"/>
      <c r="J518" s="271"/>
      <c r="K518" s="271"/>
      <c r="L518" s="236"/>
      <c r="M518" s="236"/>
      <c r="N518" s="236"/>
      <c r="O518" s="236"/>
      <c r="P518" s="236"/>
      <c r="Q518" s="236"/>
      <c r="R518" s="236"/>
      <c r="S518" s="236"/>
      <c r="T518" s="236"/>
      <c r="U518" s="236"/>
      <c r="V518" s="236"/>
      <c r="W518" s="236"/>
      <c r="X518" s="236"/>
      <c r="Y518" s="236"/>
      <c r="Z518" s="236"/>
    </row>
    <row r="519" ht="12.75" customHeight="1">
      <c r="A519" s="271"/>
      <c r="B519" s="271"/>
      <c r="C519" s="271"/>
      <c r="D519" s="271"/>
      <c r="E519" s="271"/>
      <c r="F519" s="271"/>
      <c r="G519" s="271"/>
      <c r="H519" s="271"/>
      <c r="I519" s="271"/>
      <c r="J519" s="271"/>
      <c r="K519" s="271"/>
      <c r="L519" s="236"/>
      <c r="M519" s="236"/>
      <c r="N519" s="236"/>
      <c r="O519" s="236"/>
      <c r="P519" s="236"/>
      <c r="Q519" s="236"/>
      <c r="R519" s="236"/>
      <c r="S519" s="236"/>
      <c r="T519" s="236"/>
      <c r="U519" s="236"/>
      <c r="V519" s="236"/>
      <c r="W519" s="236"/>
      <c r="X519" s="236"/>
      <c r="Y519" s="236"/>
      <c r="Z519" s="236"/>
    </row>
    <row r="520" ht="12.75" customHeight="1">
      <c r="A520" s="271"/>
      <c r="B520" s="271"/>
      <c r="C520" s="271"/>
      <c r="D520" s="271"/>
      <c r="E520" s="271"/>
      <c r="F520" s="271"/>
      <c r="G520" s="271"/>
      <c r="H520" s="271"/>
      <c r="I520" s="271"/>
      <c r="J520" s="271"/>
      <c r="K520" s="271"/>
      <c r="L520" s="236"/>
      <c r="M520" s="236"/>
      <c r="N520" s="236"/>
      <c r="O520" s="236"/>
      <c r="P520" s="236"/>
      <c r="Q520" s="236"/>
      <c r="R520" s="236"/>
      <c r="S520" s="236"/>
      <c r="T520" s="236"/>
      <c r="U520" s="236"/>
      <c r="V520" s="236"/>
      <c r="W520" s="236"/>
      <c r="X520" s="236"/>
      <c r="Y520" s="236"/>
      <c r="Z520" s="236"/>
    </row>
    <row r="521" ht="12.75" customHeight="1">
      <c r="A521" s="271"/>
      <c r="B521" s="271"/>
      <c r="C521" s="271"/>
      <c r="D521" s="271"/>
      <c r="E521" s="271"/>
      <c r="F521" s="271"/>
      <c r="G521" s="271"/>
      <c r="H521" s="271"/>
      <c r="I521" s="271"/>
      <c r="J521" s="271"/>
      <c r="K521" s="271"/>
      <c r="L521" s="236"/>
      <c r="M521" s="236"/>
      <c r="N521" s="236"/>
      <c r="O521" s="236"/>
      <c r="P521" s="236"/>
      <c r="Q521" s="236"/>
      <c r="R521" s="236"/>
      <c r="S521" s="236"/>
      <c r="T521" s="236"/>
      <c r="U521" s="236"/>
      <c r="V521" s="236"/>
      <c r="W521" s="236"/>
      <c r="X521" s="236"/>
      <c r="Y521" s="236"/>
      <c r="Z521" s="236"/>
    </row>
    <row r="522" ht="12.75" customHeight="1">
      <c r="A522" s="271"/>
      <c r="B522" s="271"/>
      <c r="C522" s="271"/>
      <c r="D522" s="271"/>
      <c r="E522" s="271"/>
      <c r="F522" s="271"/>
      <c r="G522" s="271"/>
      <c r="H522" s="271"/>
      <c r="I522" s="271"/>
      <c r="J522" s="271"/>
      <c r="K522" s="271"/>
      <c r="L522" s="236"/>
      <c r="M522" s="236"/>
      <c r="N522" s="236"/>
      <c r="O522" s="236"/>
      <c r="P522" s="236"/>
      <c r="Q522" s="236"/>
      <c r="R522" s="236"/>
      <c r="S522" s="236"/>
      <c r="T522" s="236"/>
      <c r="U522" s="236"/>
      <c r="V522" s="236"/>
      <c r="W522" s="236"/>
      <c r="X522" s="236"/>
      <c r="Y522" s="236"/>
      <c r="Z522" s="236"/>
    </row>
    <row r="523" ht="12.75" customHeight="1">
      <c r="A523" s="271"/>
      <c r="B523" s="271"/>
      <c r="C523" s="271"/>
      <c r="D523" s="271"/>
      <c r="E523" s="271"/>
      <c r="F523" s="271"/>
      <c r="G523" s="271"/>
      <c r="H523" s="271"/>
      <c r="I523" s="271"/>
      <c r="J523" s="271"/>
      <c r="K523" s="271"/>
      <c r="L523" s="236"/>
      <c r="M523" s="236"/>
      <c r="N523" s="236"/>
      <c r="O523" s="236"/>
      <c r="P523" s="236"/>
      <c r="Q523" s="236"/>
      <c r="R523" s="236"/>
      <c r="S523" s="236"/>
      <c r="T523" s="236"/>
      <c r="U523" s="236"/>
      <c r="V523" s="236"/>
      <c r="W523" s="236"/>
      <c r="X523" s="236"/>
      <c r="Y523" s="236"/>
      <c r="Z523" s="236"/>
    </row>
    <row r="524" ht="12.75" customHeight="1">
      <c r="A524" s="271"/>
      <c r="B524" s="271"/>
      <c r="C524" s="271"/>
      <c r="D524" s="271"/>
      <c r="E524" s="271"/>
      <c r="F524" s="271"/>
      <c r="G524" s="271"/>
      <c r="H524" s="271"/>
      <c r="I524" s="271"/>
      <c r="J524" s="271"/>
      <c r="K524" s="271"/>
      <c r="L524" s="236"/>
      <c r="M524" s="236"/>
      <c r="N524" s="236"/>
      <c r="O524" s="236"/>
      <c r="P524" s="236"/>
      <c r="Q524" s="236"/>
      <c r="R524" s="236"/>
      <c r="S524" s="236"/>
      <c r="T524" s="236"/>
      <c r="U524" s="236"/>
      <c r="V524" s="236"/>
      <c r="W524" s="236"/>
      <c r="X524" s="236"/>
      <c r="Y524" s="236"/>
      <c r="Z524" s="236"/>
    </row>
    <row r="525" ht="12.75" customHeight="1">
      <c r="A525" s="271"/>
      <c r="B525" s="271"/>
      <c r="C525" s="271"/>
      <c r="D525" s="271"/>
      <c r="E525" s="271"/>
      <c r="F525" s="271"/>
      <c r="G525" s="271"/>
      <c r="H525" s="271"/>
      <c r="I525" s="271"/>
      <c r="J525" s="271"/>
      <c r="K525" s="271"/>
      <c r="L525" s="236"/>
      <c r="M525" s="236"/>
      <c r="N525" s="236"/>
      <c r="O525" s="236"/>
      <c r="P525" s="236"/>
      <c r="Q525" s="236"/>
      <c r="R525" s="236"/>
      <c r="S525" s="236"/>
      <c r="T525" s="236"/>
      <c r="U525" s="236"/>
      <c r="V525" s="236"/>
      <c r="W525" s="236"/>
      <c r="X525" s="236"/>
      <c r="Y525" s="236"/>
      <c r="Z525" s="236"/>
    </row>
    <row r="526" ht="12.75" customHeight="1">
      <c r="A526" s="271"/>
      <c r="B526" s="271"/>
      <c r="C526" s="271"/>
      <c r="D526" s="271"/>
      <c r="E526" s="271"/>
      <c r="F526" s="271"/>
      <c r="G526" s="271"/>
      <c r="H526" s="271"/>
      <c r="I526" s="271"/>
      <c r="J526" s="271"/>
      <c r="K526" s="271"/>
      <c r="L526" s="236"/>
      <c r="M526" s="236"/>
      <c r="N526" s="236"/>
      <c r="O526" s="236"/>
      <c r="P526" s="236"/>
      <c r="Q526" s="236"/>
      <c r="R526" s="236"/>
      <c r="S526" s="236"/>
      <c r="T526" s="236"/>
      <c r="U526" s="236"/>
      <c r="V526" s="236"/>
      <c r="W526" s="236"/>
      <c r="X526" s="236"/>
      <c r="Y526" s="236"/>
      <c r="Z526" s="236"/>
    </row>
    <row r="527" ht="12.75" customHeight="1">
      <c r="A527" s="271"/>
      <c r="B527" s="271"/>
      <c r="C527" s="271"/>
      <c r="D527" s="271"/>
      <c r="E527" s="271"/>
      <c r="F527" s="271"/>
      <c r="G527" s="271"/>
      <c r="H527" s="271"/>
      <c r="I527" s="271"/>
      <c r="J527" s="271"/>
      <c r="K527" s="271"/>
      <c r="L527" s="236"/>
      <c r="M527" s="236"/>
      <c r="N527" s="236"/>
      <c r="O527" s="236"/>
      <c r="P527" s="236"/>
      <c r="Q527" s="236"/>
      <c r="R527" s="236"/>
      <c r="S527" s="236"/>
      <c r="T527" s="236"/>
      <c r="U527" s="236"/>
      <c r="V527" s="236"/>
      <c r="W527" s="236"/>
      <c r="X527" s="236"/>
      <c r="Y527" s="236"/>
      <c r="Z527" s="236"/>
    </row>
    <row r="528" ht="12.75" customHeight="1">
      <c r="A528" s="271"/>
      <c r="B528" s="271"/>
      <c r="C528" s="271"/>
      <c r="D528" s="271"/>
      <c r="E528" s="271"/>
      <c r="F528" s="271"/>
      <c r="G528" s="271"/>
      <c r="H528" s="271"/>
      <c r="I528" s="271"/>
      <c r="J528" s="271"/>
      <c r="K528" s="271"/>
      <c r="L528" s="236"/>
      <c r="M528" s="236"/>
      <c r="N528" s="236"/>
      <c r="O528" s="236"/>
      <c r="P528" s="236"/>
      <c r="Q528" s="236"/>
      <c r="R528" s="236"/>
      <c r="S528" s="236"/>
      <c r="T528" s="236"/>
      <c r="U528" s="236"/>
      <c r="V528" s="236"/>
      <c r="W528" s="236"/>
      <c r="X528" s="236"/>
      <c r="Y528" s="236"/>
      <c r="Z528" s="236"/>
    </row>
    <row r="529" ht="12.75" customHeight="1">
      <c r="A529" s="271"/>
      <c r="B529" s="271"/>
      <c r="C529" s="271"/>
      <c r="D529" s="271"/>
      <c r="E529" s="271"/>
      <c r="F529" s="271"/>
      <c r="G529" s="271"/>
      <c r="H529" s="271"/>
      <c r="I529" s="271"/>
      <c r="J529" s="271"/>
      <c r="K529" s="271"/>
      <c r="L529" s="236"/>
      <c r="M529" s="236"/>
      <c r="N529" s="236"/>
      <c r="O529" s="236"/>
      <c r="P529" s="236"/>
      <c r="Q529" s="236"/>
      <c r="R529" s="236"/>
      <c r="S529" s="236"/>
      <c r="T529" s="236"/>
      <c r="U529" s="236"/>
      <c r="V529" s="236"/>
      <c r="W529" s="236"/>
      <c r="X529" s="236"/>
      <c r="Y529" s="236"/>
      <c r="Z529" s="236"/>
    </row>
    <row r="530" ht="12.75" customHeight="1">
      <c r="A530" s="271"/>
      <c r="B530" s="271"/>
      <c r="C530" s="271"/>
      <c r="D530" s="271"/>
      <c r="E530" s="271"/>
      <c r="F530" s="271"/>
      <c r="G530" s="271"/>
      <c r="H530" s="271"/>
      <c r="I530" s="271"/>
      <c r="J530" s="271"/>
      <c r="K530" s="271"/>
      <c r="L530" s="236"/>
      <c r="M530" s="236"/>
      <c r="N530" s="236"/>
      <c r="O530" s="236"/>
      <c r="P530" s="236"/>
      <c r="Q530" s="236"/>
      <c r="R530" s="236"/>
      <c r="S530" s="236"/>
      <c r="T530" s="236"/>
      <c r="U530" s="236"/>
      <c r="V530" s="236"/>
      <c r="W530" s="236"/>
      <c r="X530" s="236"/>
      <c r="Y530" s="236"/>
      <c r="Z530" s="236"/>
    </row>
    <row r="531" ht="12.75" customHeight="1">
      <c r="A531" s="271"/>
      <c r="B531" s="271"/>
      <c r="C531" s="271"/>
      <c r="D531" s="271"/>
      <c r="E531" s="271"/>
      <c r="F531" s="271"/>
      <c r="G531" s="271"/>
      <c r="H531" s="271"/>
      <c r="I531" s="271"/>
      <c r="J531" s="271"/>
      <c r="K531" s="271"/>
      <c r="L531" s="236"/>
      <c r="M531" s="236"/>
      <c r="N531" s="236"/>
      <c r="O531" s="236"/>
      <c r="P531" s="236"/>
      <c r="Q531" s="236"/>
      <c r="R531" s="236"/>
      <c r="S531" s="236"/>
      <c r="T531" s="236"/>
      <c r="U531" s="236"/>
      <c r="V531" s="236"/>
      <c r="W531" s="236"/>
      <c r="X531" s="236"/>
      <c r="Y531" s="236"/>
      <c r="Z531" s="236"/>
    </row>
    <row r="532" ht="12.75" customHeight="1">
      <c r="A532" s="271"/>
      <c r="B532" s="271"/>
      <c r="C532" s="271"/>
      <c r="D532" s="271"/>
      <c r="E532" s="271"/>
      <c r="F532" s="271"/>
      <c r="G532" s="271"/>
      <c r="H532" s="271"/>
      <c r="I532" s="271"/>
      <c r="J532" s="271"/>
      <c r="K532" s="271"/>
      <c r="L532" s="236"/>
      <c r="M532" s="236"/>
      <c r="N532" s="236"/>
      <c r="O532" s="236"/>
      <c r="P532" s="236"/>
      <c r="Q532" s="236"/>
      <c r="R532" s="236"/>
      <c r="S532" s="236"/>
      <c r="T532" s="236"/>
      <c r="U532" s="236"/>
      <c r="V532" s="236"/>
      <c r="W532" s="236"/>
      <c r="X532" s="236"/>
      <c r="Y532" s="236"/>
      <c r="Z532" s="236"/>
    </row>
    <row r="533" ht="12.75" customHeight="1">
      <c r="A533" s="271"/>
      <c r="B533" s="271"/>
      <c r="C533" s="271"/>
      <c r="D533" s="271"/>
      <c r="E533" s="271"/>
      <c r="F533" s="271"/>
      <c r="G533" s="271"/>
      <c r="H533" s="271"/>
      <c r="I533" s="271"/>
      <c r="J533" s="271"/>
      <c r="K533" s="271"/>
      <c r="L533" s="236"/>
      <c r="M533" s="236"/>
      <c r="N533" s="236"/>
      <c r="O533" s="236"/>
      <c r="P533" s="236"/>
      <c r="Q533" s="236"/>
      <c r="R533" s="236"/>
      <c r="S533" s="236"/>
      <c r="T533" s="236"/>
      <c r="U533" s="236"/>
      <c r="V533" s="236"/>
      <c r="W533" s="236"/>
      <c r="X533" s="236"/>
      <c r="Y533" s="236"/>
      <c r="Z533" s="236"/>
    </row>
    <row r="534" ht="12.75" customHeight="1">
      <c r="A534" s="271"/>
      <c r="B534" s="271"/>
      <c r="C534" s="271"/>
      <c r="D534" s="271"/>
      <c r="E534" s="271"/>
      <c r="F534" s="271"/>
      <c r="G534" s="271"/>
      <c r="H534" s="271"/>
      <c r="I534" s="271"/>
      <c r="J534" s="271"/>
      <c r="K534" s="271"/>
      <c r="L534" s="236"/>
      <c r="M534" s="236"/>
      <c r="N534" s="236"/>
      <c r="O534" s="236"/>
      <c r="P534" s="236"/>
      <c r="Q534" s="236"/>
      <c r="R534" s="236"/>
      <c r="S534" s="236"/>
      <c r="T534" s="236"/>
      <c r="U534" s="236"/>
      <c r="V534" s="236"/>
      <c r="W534" s="236"/>
      <c r="X534" s="236"/>
      <c r="Y534" s="236"/>
      <c r="Z534" s="236"/>
    </row>
    <row r="535" ht="12.75" customHeight="1">
      <c r="A535" s="271"/>
      <c r="B535" s="271"/>
      <c r="C535" s="271"/>
      <c r="D535" s="271"/>
      <c r="E535" s="271"/>
      <c r="F535" s="271"/>
      <c r="G535" s="271"/>
      <c r="H535" s="271"/>
      <c r="I535" s="271"/>
      <c r="J535" s="271"/>
      <c r="K535" s="271"/>
      <c r="L535" s="236"/>
      <c r="M535" s="236"/>
      <c r="N535" s="236"/>
      <c r="O535" s="236"/>
      <c r="P535" s="236"/>
      <c r="Q535" s="236"/>
      <c r="R535" s="236"/>
      <c r="S535" s="236"/>
      <c r="T535" s="236"/>
      <c r="U535" s="236"/>
      <c r="V535" s="236"/>
      <c r="W535" s="236"/>
      <c r="X535" s="236"/>
      <c r="Y535" s="236"/>
      <c r="Z535" s="236"/>
    </row>
    <row r="536" ht="12.75" customHeight="1">
      <c r="A536" s="271"/>
      <c r="B536" s="271"/>
      <c r="C536" s="271"/>
      <c r="D536" s="271"/>
      <c r="E536" s="271"/>
      <c r="F536" s="271"/>
      <c r="G536" s="271"/>
      <c r="H536" s="271"/>
      <c r="I536" s="271"/>
      <c r="J536" s="271"/>
      <c r="K536" s="271"/>
      <c r="L536" s="236"/>
      <c r="M536" s="236"/>
      <c r="N536" s="236"/>
      <c r="O536" s="236"/>
      <c r="P536" s="236"/>
      <c r="Q536" s="236"/>
      <c r="R536" s="236"/>
      <c r="S536" s="236"/>
      <c r="T536" s="236"/>
      <c r="U536" s="236"/>
      <c r="V536" s="236"/>
      <c r="W536" s="236"/>
      <c r="X536" s="236"/>
      <c r="Y536" s="236"/>
      <c r="Z536" s="236"/>
    </row>
    <row r="537" ht="12.75" customHeight="1">
      <c r="A537" s="271"/>
      <c r="B537" s="271"/>
      <c r="C537" s="271"/>
      <c r="D537" s="271"/>
      <c r="E537" s="271"/>
      <c r="F537" s="271"/>
      <c r="G537" s="271"/>
      <c r="H537" s="271"/>
      <c r="I537" s="271"/>
      <c r="J537" s="271"/>
      <c r="K537" s="271"/>
      <c r="L537" s="236"/>
      <c r="M537" s="236"/>
      <c r="N537" s="236"/>
      <c r="O537" s="236"/>
      <c r="P537" s="236"/>
      <c r="Q537" s="236"/>
      <c r="R537" s="236"/>
      <c r="S537" s="236"/>
      <c r="T537" s="236"/>
      <c r="U537" s="236"/>
      <c r="V537" s="236"/>
      <c r="W537" s="236"/>
      <c r="X537" s="236"/>
      <c r="Y537" s="236"/>
      <c r="Z537" s="236"/>
    </row>
    <row r="538" ht="12.75" customHeight="1">
      <c r="A538" s="271"/>
      <c r="B538" s="271"/>
      <c r="C538" s="271"/>
      <c r="D538" s="271"/>
      <c r="E538" s="271"/>
      <c r="F538" s="271"/>
      <c r="G538" s="271"/>
      <c r="H538" s="271"/>
      <c r="I538" s="271"/>
      <c r="J538" s="271"/>
      <c r="K538" s="271"/>
      <c r="L538" s="236"/>
      <c r="M538" s="236"/>
      <c r="N538" s="236"/>
      <c r="O538" s="236"/>
      <c r="P538" s="236"/>
      <c r="Q538" s="236"/>
      <c r="R538" s="236"/>
      <c r="S538" s="236"/>
      <c r="T538" s="236"/>
      <c r="U538" s="236"/>
      <c r="V538" s="236"/>
      <c r="W538" s="236"/>
      <c r="X538" s="236"/>
      <c r="Y538" s="236"/>
      <c r="Z538" s="236"/>
    </row>
    <row r="539" ht="12.75" customHeight="1">
      <c r="A539" s="271"/>
      <c r="B539" s="271"/>
      <c r="C539" s="271"/>
      <c r="D539" s="271"/>
      <c r="E539" s="271"/>
      <c r="F539" s="271"/>
      <c r="G539" s="271"/>
      <c r="H539" s="271"/>
      <c r="I539" s="271"/>
      <c r="J539" s="271"/>
      <c r="K539" s="271"/>
      <c r="L539" s="236"/>
      <c r="M539" s="236"/>
      <c r="N539" s="236"/>
      <c r="O539" s="236"/>
      <c r="P539" s="236"/>
      <c r="Q539" s="236"/>
      <c r="R539" s="236"/>
      <c r="S539" s="236"/>
      <c r="T539" s="236"/>
      <c r="U539" s="236"/>
      <c r="V539" s="236"/>
      <c r="W539" s="236"/>
      <c r="X539" s="236"/>
      <c r="Y539" s="236"/>
      <c r="Z539" s="236"/>
    </row>
    <row r="540" ht="12.75" customHeight="1">
      <c r="A540" s="271"/>
      <c r="B540" s="271"/>
      <c r="C540" s="271"/>
      <c r="D540" s="271"/>
      <c r="E540" s="271"/>
      <c r="F540" s="271"/>
      <c r="G540" s="271"/>
      <c r="H540" s="271"/>
      <c r="I540" s="271"/>
      <c r="J540" s="271"/>
      <c r="K540" s="271"/>
      <c r="L540" s="236"/>
      <c r="M540" s="236"/>
      <c r="N540" s="236"/>
      <c r="O540" s="236"/>
      <c r="P540" s="236"/>
      <c r="Q540" s="236"/>
      <c r="R540" s="236"/>
      <c r="S540" s="236"/>
      <c r="T540" s="236"/>
      <c r="U540" s="236"/>
      <c r="V540" s="236"/>
      <c r="W540" s="236"/>
      <c r="X540" s="236"/>
      <c r="Y540" s="236"/>
      <c r="Z540" s="236"/>
    </row>
    <row r="541" ht="12.75" customHeight="1">
      <c r="A541" s="271"/>
      <c r="B541" s="271"/>
      <c r="C541" s="271"/>
      <c r="D541" s="271"/>
      <c r="E541" s="271"/>
      <c r="F541" s="271"/>
      <c r="G541" s="271"/>
      <c r="H541" s="271"/>
      <c r="I541" s="271"/>
      <c r="J541" s="271"/>
      <c r="K541" s="271"/>
      <c r="L541" s="236"/>
      <c r="M541" s="236"/>
      <c r="N541" s="236"/>
      <c r="O541" s="236"/>
      <c r="P541" s="236"/>
      <c r="Q541" s="236"/>
      <c r="R541" s="236"/>
      <c r="S541" s="236"/>
      <c r="T541" s="236"/>
      <c r="U541" s="236"/>
      <c r="V541" s="236"/>
      <c r="W541" s="236"/>
      <c r="X541" s="236"/>
      <c r="Y541" s="236"/>
      <c r="Z541" s="236"/>
    </row>
    <row r="542" ht="12.75" customHeight="1">
      <c r="A542" s="271"/>
      <c r="B542" s="271"/>
      <c r="C542" s="271"/>
      <c r="D542" s="271"/>
      <c r="E542" s="271"/>
      <c r="F542" s="271"/>
      <c r="G542" s="271"/>
      <c r="H542" s="271"/>
      <c r="I542" s="271"/>
      <c r="J542" s="271"/>
      <c r="K542" s="271"/>
      <c r="L542" s="236"/>
      <c r="M542" s="236"/>
      <c r="N542" s="236"/>
      <c r="O542" s="236"/>
      <c r="P542" s="236"/>
      <c r="Q542" s="236"/>
      <c r="R542" s="236"/>
      <c r="S542" s="236"/>
      <c r="T542" s="236"/>
      <c r="U542" s="236"/>
      <c r="V542" s="236"/>
      <c r="W542" s="236"/>
      <c r="X542" s="236"/>
      <c r="Y542" s="236"/>
      <c r="Z542" s="236"/>
    </row>
    <row r="543" ht="12.75" customHeight="1">
      <c r="A543" s="271"/>
      <c r="B543" s="271"/>
      <c r="C543" s="271"/>
      <c r="D543" s="271"/>
      <c r="E543" s="271"/>
      <c r="F543" s="271"/>
      <c r="G543" s="271"/>
      <c r="H543" s="271"/>
      <c r="I543" s="271"/>
      <c r="J543" s="271"/>
      <c r="K543" s="271"/>
      <c r="L543" s="236"/>
      <c r="M543" s="236"/>
      <c r="N543" s="236"/>
      <c r="O543" s="236"/>
      <c r="P543" s="236"/>
      <c r="Q543" s="236"/>
      <c r="R543" s="236"/>
      <c r="S543" s="236"/>
      <c r="T543" s="236"/>
      <c r="U543" s="236"/>
      <c r="V543" s="236"/>
      <c r="W543" s="236"/>
      <c r="X543" s="236"/>
      <c r="Y543" s="236"/>
      <c r="Z543" s="236"/>
    </row>
    <row r="544" ht="12.75" customHeight="1">
      <c r="A544" s="271"/>
      <c r="B544" s="271"/>
      <c r="C544" s="271"/>
      <c r="D544" s="271"/>
      <c r="E544" s="271"/>
      <c r="F544" s="271"/>
      <c r="G544" s="271"/>
      <c r="H544" s="271"/>
      <c r="I544" s="271"/>
      <c r="J544" s="271"/>
      <c r="K544" s="271"/>
      <c r="L544" s="236"/>
      <c r="M544" s="236"/>
      <c r="N544" s="236"/>
      <c r="O544" s="236"/>
      <c r="P544" s="236"/>
      <c r="Q544" s="236"/>
      <c r="R544" s="236"/>
      <c r="S544" s="236"/>
      <c r="T544" s="236"/>
      <c r="U544" s="236"/>
      <c r="V544" s="236"/>
      <c r="W544" s="236"/>
      <c r="X544" s="236"/>
      <c r="Y544" s="236"/>
      <c r="Z544" s="236"/>
    </row>
    <row r="545" ht="12.75" customHeight="1">
      <c r="A545" s="271"/>
      <c r="B545" s="271"/>
      <c r="C545" s="271"/>
      <c r="D545" s="271"/>
      <c r="E545" s="271"/>
      <c r="F545" s="271"/>
      <c r="G545" s="271"/>
      <c r="H545" s="271"/>
      <c r="I545" s="271"/>
      <c r="J545" s="271"/>
      <c r="K545" s="271"/>
      <c r="L545" s="236"/>
      <c r="M545" s="236"/>
      <c r="N545" s="236"/>
      <c r="O545" s="236"/>
      <c r="P545" s="236"/>
      <c r="Q545" s="236"/>
      <c r="R545" s="236"/>
      <c r="S545" s="236"/>
      <c r="T545" s="236"/>
      <c r="U545" s="236"/>
      <c r="V545" s="236"/>
      <c r="W545" s="236"/>
      <c r="X545" s="236"/>
      <c r="Y545" s="236"/>
      <c r="Z545" s="236"/>
    </row>
    <row r="546" ht="12.75" customHeight="1">
      <c r="A546" s="271"/>
      <c r="B546" s="271"/>
      <c r="C546" s="271"/>
      <c r="D546" s="271"/>
      <c r="E546" s="271"/>
      <c r="F546" s="271"/>
      <c r="G546" s="271"/>
      <c r="H546" s="271"/>
      <c r="I546" s="271"/>
      <c r="J546" s="271"/>
      <c r="K546" s="271"/>
      <c r="L546" s="236"/>
      <c r="M546" s="236"/>
      <c r="N546" s="236"/>
      <c r="O546" s="236"/>
      <c r="P546" s="236"/>
      <c r="Q546" s="236"/>
      <c r="R546" s="236"/>
      <c r="S546" s="236"/>
      <c r="T546" s="236"/>
      <c r="U546" s="236"/>
      <c r="V546" s="236"/>
      <c r="W546" s="236"/>
      <c r="X546" s="236"/>
      <c r="Y546" s="236"/>
      <c r="Z546" s="236"/>
    </row>
    <row r="547" ht="12.75" customHeight="1">
      <c r="A547" s="271"/>
      <c r="B547" s="271"/>
      <c r="C547" s="271"/>
      <c r="D547" s="271"/>
      <c r="E547" s="271"/>
      <c r="F547" s="271"/>
      <c r="G547" s="271"/>
      <c r="H547" s="271"/>
      <c r="I547" s="271"/>
      <c r="J547" s="271"/>
      <c r="K547" s="271"/>
      <c r="L547" s="236"/>
      <c r="M547" s="236"/>
      <c r="N547" s="236"/>
      <c r="O547" s="236"/>
      <c r="P547" s="236"/>
      <c r="Q547" s="236"/>
      <c r="R547" s="236"/>
      <c r="S547" s="236"/>
      <c r="T547" s="236"/>
      <c r="U547" s="236"/>
      <c r="V547" s="236"/>
      <c r="W547" s="236"/>
      <c r="X547" s="236"/>
      <c r="Y547" s="236"/>
      <c r="Z547" s="236"/>
    </row>
    <row r="548" ht="12.75" customHeight="1">
      <c r="A548" s="271"/>
      <c r="B548" s="271"/>
      <c r="C548" s="271"/>
      <c r="D548" s="271"/>
      <c r="E548" s="271"/>
      <c r="F548" s="271"/>
      <c r="G548" s="271"/>
      <c r="H548" s="271"/>
      <c r="I548" s="271"/>
      <c r="J548" s="271"/>
      <c r="K548" s="271"/>
      <c r="L548" s="236"/>
      <c r="M548" s="236"/>
      <c r="N548" s="236"/>
      <c r="O548" s="236"/>
      <c r="P548" s="236"/>
      <c r="Q548" s="236"/>
      <c r="R548" s="236"/>
      <c r="S548" s="236"/>
      <c r="T548" s="236"/>
      <c r="U548" s="236"/>
      <c r="V548" s="236"/>
      <c r="W548" s="236"/>
      <c r="X548" s="236"/>
      <c r="Y548" s="236"/>
      <c r="Z548" s="236"/>
    </row>
    <row r="549" ht="12.75" customHeight="1">
      <c r="A549" s="271"/>
      <c r="B549" s="271"/>
      <c r="C549" s="271"/>
      <c r="D549" s="271"/>
      <c r="E549" s="271"/>
      <c r="F549" s="271"/>
      <c r="G549" s="271"/>
      <c r="H549" s="271"/>
      <c r="I549" s="271"/>
      <c r="J549" s="271"/>
      <c r="K549" s="271"/>
      <c r="L549" s="236"/>
      <c r="M549" s="236"/>
      <c r="N549" s="236"/>
      <c r="O549" s="236"/>
      <c r="P549" s="236"/>
      <c r="Q549" s="236"/>
      <c r="R549" s="236"/>
      <c r="S549" s="236"/>
      <c r="T549" s="236"/>
      <c r="U549" s="236"/>
      <c r="V549" s="236"/>
      <c r="W549" s="236"/>
      <c r="X549" s="236"/>
      <c r="Y549" s="236"/>
      <c r="Z549" s="236"/>
    </row>
    <row r="550" ht="12.75" customHeight="1">
      <c r="A550" s="271"/>
      <c r="B550" s="271"/>
      <c r="C550" s="271"/>
      <c r="D550" s="271"/>
      <c r="E550" s="271"/>
      <c r="F550" s="271"/>
      <c r="G550" s="271"/>
      <c r="H550" s="271"/>
      <c r="I550" s="271"/>
      <c r="J550" s="271"/>
      <c r="K550" s="271"/>
      <c r="L550" s="236"/>
      <c r="M550" s="236"/>
      <c r="N550" s="236"/>
      <c r="O550" s="236"/>
      <c r="P550" s="236"/>
      <c r="Q550" s="236"/>
      <c r="R550" s="236"/>
      <c r="S550" s="236"/>
      <c r="T550" s="236"/>
      <c r="U550" s="236"/>
      <c r="V550" s="236"/>
      <c r="W550" s="236"/>
      <c r="X550" s="236"/>
      <c r="Y550" s="236"/>
      <c r="Z550" s="236"/>
    </row>
    <row r="551" ht="12.75" customHeight="1">
      <c r="A551" s="271"/>
      <c r="B551" s="271"/>
      <c r="C551" s="271"/>
      <c r="D551" s="271"/>
      <c r="E551" s="271"/>
      <c r="F551" s="271"/>
      <c r="G551" s="271"/>
      <c r="H551" s="271"/>
      <c r="I551" s="271"/>
      <c r="J551" s="271"/>
      <c r="K551" s="271"/>
      <c r="L551" s="236"/>
      <c r="M551" s="236"/>
      <c r="N551" s="236"/>
      <c r="O551" s="236"/>
      <c r="P551" s="236"/>
      <c r="Q551" s="236"/>
      <c r="R551" s="236"/>
      <c r="S551" s="236"/>
      <c r="T551" s="236"/>
      <c r="U551" s="236"/>
      <c r="V551" s="236"/>
      <c r="W551" s="236"/>
      <c r="X551" s="236"/>
      <c r="Y551" s="236"/>
      <c r="Z551" s="236"/>
    </row>
    <row r="552" ht="12.75" customHeight="1">
      <c r="A552" s="271"/>
      <c r="B552" s="271"/>
      <c r="C552" s="271"/>
      <c r="D552" s="271"/>
      <c r="E552" s="271"/>
      <c r="F552" s="271"/>
      <c r="G552" s="271"/>
      <c r="H552" s="271"/>
      <c r="I552" s="271"/>
      <c r="J552" s="271"/>
      <c r="K552" s="271"/>
      <c r="L552" s="236"/>
      <c r="M552" s="236"/>
      <c r="N552" s="236"/>
      <c r="O552" s="236"/>
      <c r="P552" s="236"/>
      <c r="Q552" s="236"/>
      <c r="R552" s="236"/>
      <c r="S552" s="236"/>
      <c r="T552" s="236"/>
      <c r="U552" s="236"/>
      <c r="V552" s="236"/>
      <c r="W552" s="236"/>
      <c r="X552" s="236"/>
      <c r="Y552" s="236"/>
      <c r="Z552" s="236"/>
    </row>
    <row r="553" ht="12.75" customHeight="1">
      <c r="A553" s="271"/>
      <c r="B553" s="271"/>
      <c r="C553" s="271"/>
      <c r="D553" s="271"/>
      <c r="E553" s="271"/>
      <c r="F553" s="271"/>
      <c r="G553" s="271"/>
      <c r="H553" s="271"/>
      <c r="I553" s="271"/>
      <c r="J553" s="271"/>
      <c r="K553" s="271"/>
      <c r="L553" s="236"/>
      <c r="M553" s="236"/>
      <c r="N553" s="236"/>
      <c r="O553" s="236"/>
      <c r="P553" s="236"/>
      <c r="Q553" s="236"/>
      <c r="R553" s="236"/>
      <c r="S553" s="236"/>
      <c r="T553" s="236"/>
      <c r="U553" s="236"/>
      <c r="V553" s="236"/>
      <c r="W553" s="236"/>
      <c r="X553" s="236"/>
      <c r="Y553" s="236"/>
      <c r="Z553" s="236"/>
    </row>
    <row r="554" ht="12.75" customHeight="1">
      <c r="A554" s="271"/>
      <c r="B554" s="271"/>
      <c r="C554" s="271"/>
      <c r="D554" s="271"/>
      <c r="E554" s="271"/>
      <c r="F554" s="271"/>
      <c r="G554" s="271"/>
      <c r="H554" s="271"/>
      <c r="I554" s="271"/>
      <c r="J554" s="271"/>
      <c r="K554" s="271"/>
      <c r="L554" s="236"/>
      <c r="M554" s="236"/>
      <c r="N554" s="236"/>
      <c r="O554" s="236"/>
      <c r="P554" s="236"/>
      <c r="Q554" s="236"/>
      <c r="R554" s="236"/>
      <c r="S554" s="236"/>
      <c r="T554" s="236"/>
      <c r="U554" s="236"/>
      <c r="V554" s="236"/>
      <c r="W554" s="236"/>
      <c r="X554" s="236"/>
      <c r="Y554" s="236"/>
      <c r="Z554" s="236"/>
    </row>
    <row r="555" ht="12.75" customHeight="1">
      <c r="A555" s="271"/>
      <c r="B555" s="271"/>
      <c r="C555" s="271"/>
      <c r="D555" s="271"/>
      <c r="E555" s="271"/>
      <c r="F555" s="271"/>
      <c r="G555" s="271"/>
      <c r="H555" s="271"/>
      <c r="I555" s="271"/>
      <c r="J555" s="271"/>
      <c r="K555" s="271"/>
      <c r="L555" s="236"/>
      <c r="M555" s="236"/>
      <c r="N555" s="236"/>
      <c r="O555" s="236"/>
      <c r="P555" s="236"/>
      <c r="Q555" s="236"/>
      <c r="R555" s="236"/>
      <c r="S555" s="236"/>
      <c r="T555" s="236"/>
      <c r="U555" s="236"/>
      <c r="V555" s="236"/>
      <c r="W555" s="236"/>
      <c r="X555" s="236"/>
      <c r="Y555" s="236"/>
      <c r="Z555" s="236"/>
    </row>
    <row r="556" ht="12.75" customHeight="1">
      <c r="A556" s="271"/>
      <c r="B556" s="271"/>
      <c r="C556" s="271"/>
      <c r="D556" s="271"/>
      <c r="E556" s="271"/>
      <c r="F556" s="271"/>
      <c r="G556" s="271"/>
      <c r="H556" s="271"/>
      <c r="I556" s="271"/>
      <c r="J556" s="271"/>
      <c r="K556" s="271"/>
      <c r="L556" s="236"/>
      <c r="M556" s="236"/>
      <c r="N556" s="236"/>
      <c r="O556" s="236"/>
      <c r="P556" s="236"/>
      <c r="Q556" s="236"/>
      <c r="R556" s="236"/>
      <c r="S556" s="236"/>
      <c r="T556" s="236"/>
      <c r="U556" s="236"/>
      <c r="V556" s="236"/>
      <c r="W556" s="236"/>
      <c r="X556" s="236"/>
      <c r="Y556" s="236"/>
      <c r="Z556" s="236"/>
    </row>
    <row r="557" ht="12.75" customHeight="1">
      <c r="A557" s="271"/>
      <c r="B557" s="271"/>
      <c r="C557" s="271"/>
      <c r="D557" s="271"/>
      <c r="E557" s="271"/>
      <c r="F557" s="271"/>
      <c r="G557" s="271"/>
      <c r="H557" s="271"/>
      <c r="I557" s="271"/>
      <c r="J557" s="271"/>
      <c r="K557" s="271"/>
      <c r="L557" s="236"/>
      <c r="M557" s="236"/>
      <c r="N557" s="236"/>
      <c r="O557" s="236"/>
      <c r="P557" s="236"/>
      <c r="Q557" s="236"/>
      <c r="R557" s="236"/>
      <c r="S557" s="236"/>
      <c r="T557" s="236"/>
      <c r="U557" s="236"/>
      <c r="V557" s="236"/>
      <c r="W557" s="236"/>
      <c r="X557" s="236"/>
      <c r="Y557" s="236"/>
      <c r="Z557" s="236"/>
    </row>
    <row r="558" ht="12.75" customHeight="1">
      <c r="A558" s="271"/>
      <c r="B558" s="271"/>
      <c r="C558" s="271"/>
      <c r="D558" s="271"/>
      <c r="E558" s="271"/>
      <c r="F558" s="271"/>
      <c r="G558" s="271"/>
      <c r="H558" s="271"/>
      <c r="I558" s="271"/>
      <c r="J558" s="271"/>
      <c r="K558" s="271"/>
      <c r="L558" s="236"/>
      <c r="M558" s="236"/>
      <c r="N558" s="236"/>
      <c r="O558" s="236"/>
      <c r="P558" s="236"/>
      <c r="Q558" s="236"/>
      <c r="R558" s="236"/>
      <c r="S558" s="236"/>
      <c r="T558" s="236"/>
      <c r="U558" s="236"/>
      <c r="V558" s="236"/>
      <c r="W558" s="236"/>
      <c r="X558" s="236"/>
      <c r="Y558" s="236"/>
      <c r="Z558" s="236"/>
    </row>
    <row r="559" ht="12.75" customHeight="1">
      <c r="A559" s="271"/>
      <c r="B559" s="271"/>
      <c r="C559" s="271"/>
      <c r="D559" s="271"/>
      <c r="E559" s="271"/>
      <c r="F559" s="271"/>
      <c r="G559" s="271"/>
      <c r="H559" s="271"/>
      <c r="I559" s="271"/>
      <c r="J559" s="271"/>
      <c r="K559" s="271"/>
      <c r="L559" s="236"/>
      <c r="M559" s="236"/>
      <c r="N559" s="236"/>
      <c r="O559" s="236"/>
      <c r="P559" s="236"/>
      <c r="Q559" s="236"/>
      <c r="R559" s="236"/>
      <c r="S559" s="236"/>
      <c r="T559" s="236"/>
      <c r="U559" s="236"/>
      <c r="V559" s="236"/>
      <c r="W559" s="236"/>
      <c r="X559" s="236"/>
      <c r="Y559" s="236"/>
      <c r="Z559" s="236"/>
    </row>
    <row r="560" ht="12.75" customHeight="1">
      <c r="A560" s="271"/>
      <c r="B560" s="271"/>
      <c r="C560" s="271"/>
      <c r="D560" s="271"/>
      <c r="E560" s="271"/>
      <c r="F560" s="271"/>
      <c r="G560" s="271"/>
      <c r="H560" s="271"/>
      <c r="I560" s="271"/>
      <c r="J560" s="271"/>
      <c r="K560" s="271"/>
      <c r="L560" s="236"/>
      <c r="M560" s="236"/>
      <c r="N560" s="236"/>
      <c r="O560" s="236"/>
      <c r="P560" s="236"/>
      <c r="Q560" s="236"/>
      <c r="R560" s="236"/>
      <c r="S560" s="236"/>
      <c r="T560" s="236"/>
      <c r="U560" s="236"/>
      <c r="V560" s="236"/>
      <c r="W560" s="236"/>
      <c r="X560" s="236"/>
      <c r="Y560" s="236"/>
      <c r="Z560" s="236"/>
    </row>
    <row r="561" ht="12.75" customHeight="1">
      <c r="A561" s="271"/>
      <c r="B561" s="271"/>
      <c r="C561" s="271"/>
      <c r="D561" s="271"/>
      <c r="E561" s="271"/>
      <c r="F561" s="271"/>
      <c r="G561" s="271"/>
      <c r="H561" s="271"/>
      <c r="I561" s="271"/>
      <c r="J561" s="271"/>
      <c r="K561" s="271"/>
      <c r="L561" s="236"/>
      <c r="M561" s="236"/>
      <c r="N561" s="236"/>
      <c r="O561" s="236"/>
      <c r="P561" s="236"/>
      <c r="Q561" s="236"/>
      <c r="R561" s="236"/>
      <c r="S561" s="236"/>
      <c r="T561" s="236"/>
      <c r="U561" s="236"/>
      <c r="V561" s="236"/>
      <c r="W561" s="236"/>
      <c r="X561" s="236"/>
      <c r="Y561" s="236"/>
      <c r="Z561" s="236"/>
    </row>
    <row r="562" ht="12.75" customHeight="1">
      <c r="A562" s="271"/>
      <c r="B562" s="271"/>
      <c r="C562" s="271"/>
      <c r="D562" s="271"/>
      <c r="E562" s="271"/>
      <c r="F562" s="271"/>
      <c r="G562" s="271"/>
      <c r="H562" s="271"/>
      <c r="I562" s="271"/>
      <c r="J562" s="271"/>
      <c r="K562" s="271"/>
      <c r="L562" s="236"/>
      <c r="M562" s="236"/>
      <c r="N562" s="236"/>
      <c r="O562" s="236"/>
      <c r="P562" s="236"/>
      <c r="Q562" s="236"/>
      <c r="R562" s="236"/>
      <c r="S562" s="236"/>
      <c r="T562" s="236"/>
      <c r="U562" s="236"/>
      <c r="V562" s="236"/>
      <c r="W562" s="236"/>
      <c r="X562" s="236"/>
      <c r="Y562" s="236"/>
      <c r="Z562" s="236"/>
    </row>
    <row r="563" ht="12.75" customHeight="1">
      <c r="A563" s="271"/>
      <c r="B563" s="271"/>
      <c r="C563" s="271"/>
      <c r="D563" s="271"/>
      <c r="E563" s="271"/>
      <c r="F563" s="271"/>
      <c r="G563" s="271"/>
      <c r="H563" s="271"/>
      <c r="I563" s="271"/>
      <c r="J563" s="271"/>
      <c r="K563" s="271"/>
      <c r="L563" s="236"/>
      <c r="M563" s="236"/>
      <c r="N563" s="236"/>
      <c r="O563" s="236"/>
      <c r="P563" s="236"/>
      <c r="Q563" s="236"/>
      <c r="R563" s="236"/>
      <c r="S563" s="236"/>
      <c r="T563" s="236"/>
      <c r="U563" s="236"/>
      <c r="V563" s="236"/>
      <c r="W563" s="236"/>
      <c r="X563" s="236"/>
      <c r="Y563" s="236"/>
      <c r="Z563" s="236"/>
    </row>
    <row r="564" ht="12.75" customHeight="1">
      <c r="A564" s="271"/>
      <c r="B564" s="271"/>
      <c r="C564" s="271"/>
      <c r="D564" s="271"/>
      <c r="E564" s="271"/>
      <c r="F564" s="271"/>
      <c r="G564" s="271"/>
      <c r="H564" s="271"/>
      <c r="I564" s="271"/>
      <c r="J564" s="271"/>
      <c r="K564" s="271"/>
      <c r="L564" s="236"/>
      <c r="M564" s="236"/>
      <c r="N564" s="236"/>
      <c r="O564" s="236"/>
      <c r="P564" s="236"/>
      <c r="Q564" s="236"/>
      <c r="R564" s="236"/>
      <c r="S564" s="236"/>
      <c r="T564" s="236"/>
      <c r="U564" s="236"/>
      <c r="V564" s="236"/>
      <c r="W564" s="236"/>
      <c r="X564" s="236"/>
      <c r="Y564" s="236"/>
      <c r="Z564" s="236"/>
    </row>
    <row r="565" ht="12.75" customHeight="1">
      <c r="A565" s="271"/>
      <c r="B565" s="271"/>
      <c r="C565" s="271"/>
      <c r="D565" s="271"/>
      <c r="E565" s="271"/>
      <c r="F565" s="271"/>
      <c r="G565" s="271"/>
      <c r="H565" s="271"/>
      <c r="I565" s="271"/>
      <c r="J565" s="271"/>
      <c r="K565" s="271"/>
      <c r="L565" s="236"/>
      <c r="M565" s="236"/>
      <c r="N565" s="236"/>
      <c r="O565" s="236"/>
      <c r="P565" s="236"/>
      <c r="Q565" s="236"/>
      <c r="R565" s="236"/>
      <c r="S565" s="236"/>
      <c r="T565" s="236"/>
      <c r="U565" s="236"/>
      <c r="V565" s="236"/>
      <c r="W565" s="236"/>
      <c r="X565" s="236"/>
      <c r="Y565" s="236"/>
      <c r="Z565" s="236"/>
    </row>
    <row r="566" ht="12.75" customHeight="1">
      <c r="A566" s="271"/>
      <c r="B566" s="271"/>
      <c r="C566" s="271"/>
      <c r="D566" s="271"/>
      <c r="E566" s="271"/>
      <c r="F566" s="271"/>
      <c r="G566" s="271"/>
      <c r="H566" s="271"/>
      <c r="I566" s="271"/>
      <c r="J566" s="271"/>
      <c r="K566" s="271"/>
      <c r="L566" s="236"/>
      <c r="M566" s="236"/>
      <c r="N566" s="236"/>
      <c r="O566" s="236"/>
      <c r="P566" s="236"/>
      <c r="Q566" s="236"/>
      <c r="R566" s="236"/>
      <c r="S566" s="236"/>
      <c r="T566" s="236"/>
      <c r="U566" s="236"/>
      <c r="V566" s="236"/>
      <c r="W566" s="236"/>
      <c r="X566" s="236"/>
      <c r="Y566" s="236"/>
      <c r="Z566" s="236"/>
    </row>
    <row r="567" ht="12.75" customHeight="1">
      <c r="A567" s="271"/>
      <c r="B567" s="271"/>
      <c r="C567" s="271"/>
      <c r="D567" s="271"/>
      <c r="E567" s="271"/>
      <c r="F567" s="271"/>
      <c r="G567" s="271"/>
      <c r="H567" s="271"/>
      <c r="I567" s="271"/>
      <c r="J567" s="271"/>
      <c r="K567" s="271"/>
      <c r="L567" s="236"/>
      <c r="M567" s="236"/>
      <c r="N567" s="236"/>
      <c r="O567" s="236"/>
      <c r="P567" s="236"/>
      <c r="Q567" s="236"/>
      <c r="R567" s="236"/>
      <c r="S567" s="236"/>
      <c r="T567" s="236"/>
      <c r="U567" s="236"/>
      <c r="V567" s="236"/>
      <c r="W567" s="236"/>
      <c r="X567" s="236"/>
      <c r="Y567" s="236"/>
      <c r="Z567" s="236"/>
    </row>
    <row r="568" ht="12.75" customHeight="1">
      <c r="A568" s="271"/>
      <c r="B568" s="271"/>
      <c r="C568" s="271"/>
      <c r="D568" s="271"/>
      <c r="E568" s="271"/>
      <c r="F568" s="271"/>
      <c r="G568" s="271"/>
      <c r="H568" s="271"/>
      <c r="I568" s="271"/>
      <c r="J568" s="271"/>
      <c r="K568" s="271"/>
      <c r="L568" s="236"/>
      <c r="M568" s="236"/>
      <c r="N568" s="236"/>
      <c r="O568" s="236"/>
      <c r="P568" s="236"/>
      <c r="Q568" s="236"/>
      <c r="R568" s="236"/>
      <c r="S568" s="236"/>
      <c r="T568" s="236"/>
      <c r="U568" s="236"/>
      <c r="V568" s="236"/>
      <c r="W568" s="236"/>
      <c r="X568" s="236"/>
      <c r="Y568" s="236"/>
      <c r="Z568" s="236"/>
    </row>
    <row r="569" ht="12.75" customHeight="1">
      <c r="A569" s="271"/>
      <c r="B569" s="271"/>
      <c r="C569" s="271"/>
      <c r="D569" s="271"/>
      <c r="E569" s="271"/>
      <c r="F569" s="271"/>
      <c r="G569" s="271"/>
      <c r="H569" s="271"/>
      <c r="I569" s="271"/>
      <c r="J569" s="271"/>
      <c r="K569" s="271"/>
      <c r="L569" s="236"/>
      <c r="M569" s="236"/>
      <c r="N569" s="236"/>
      <c r="O569" s="236"/>
      <c r="P569" s="236"/>
      <c r="Q569" s="236"/>
      <c r="R569" s="236"/>
      <c r="S569" s="236"/>
      <c r="T569" s="236"/>
      <c r="U569" s="236"/>
      <c r="V569" s="236"/>
      <c r="W569" s="236"/>
      <c r="X569" s="236"/>
      <c r="Y569" s="236"/>
      <c r="Z569" s="236"/>
    </row>
    <row r="570" ht="12.75" customHeight="1">
      <c r="A570" s="271"/>
      <c r="B570" s="271"/>
      <c r="C570" s="271"/>
      <c r="D570" s="271"/>
      <c r="E570" s="271"/>
      <c r="F570" s="271"/>
      <c r="G570" s="271"/>
      <c r="H570" s="271"/>
      <c r="I570" s="271"/>
      <c r="J570" s="271"/>
      <c r="K570" s="271"/>
      <c r="L570" s="236"/>
      <c r="M570" s="236"/>
      <c r="N570" s="236"/>
      <c r="O570" s="236"/>
      <c r="P570" s="236"/>
      <c r="Q570" s="236"/>
      <c r="R570" s="236"/>
      <c r="S570" s="236"/>
      <c r="T570" s="236"/>
      <c r="U570" s="236"/>
      <c r="V570" s="236"/>
      <c r="W570" s="236"/>
      <c r="X570" s="236"/>
      <c r="Y570" s="236"/>
      <c r="Z570" s="236"/>
    </row>
    <row r="571" ht="12.75" customHeight="1">
      <c r="A571" s="271"/>
      <c r="B571" s="271"/>
      <c r="C571" s="271"/>
      <c r="D571" s="271"/>
      <c r="E571" s="271"/>
      <c r="F571" s="271"/>
      <c r="G571" s="271"/>
      <c r="H571" s="271"/>
      <c r="I571" s="271"/>
      <c r="J571" s="271"/>
      <c r="K571" s="271"/>
      <c r="L571" s="236"/>
      <c r="M571" s="236"/>
      <c r="N571" s="236"/>
      <c r="O571" s="236"/>
      <c r="P571" s="236"/>
      <c r="Q571" s="236"/>
      <c r="R571" s="236"/>
      <c r="S571" s="236"/>
      <c r="T571" s="236"/>
      <c r="U571" s="236"/>
      <c r="V571" s="236"/>
      <c r="W571" s="236"/>
      <c r="X571" s="236"/>
      <c r="Y571" s="236"/>
      <c r="Z571" s="236"/>
    </row>
    <row r="572" ht="12.75" customHeight="1">
      <c r="A572" s="271"/>
      <c r="B572" s="271"/>
      <c r="C572" s="271"/>
      <c r="D572" s="271"/>
      <c r="E572" s="271"/>
      <c r="F572" s="271"/>
      <c r="G572" s="271"/>
      <c r="H572" s="271"/>
      <c r="I572" s="271"/>
      <c r="J572" s="271"/>
      <c r="K572" s="271"/>
      <c r="L572" s="236"/>
      <c r="M572" s="236"/>
      <c r="N572" s="236"/>
      <c r="O572" s="236"/>
      <c r="P572" s="236"/>
      <c r="Q572" s="236"/>
      <c r="R572" s="236"/>
      <c r="S572" s="236"/>
      <c r="T572" s="236"/>
      <c r="U572" s="236"/>
      <c r="V572" s="236"/>
      <c r="W572" s="236"/>
      <c r="X572" s="236"/>
      <c r="Y572" s="236"/>
      <c r="Z572" s="236"/>
    </row>
    <row r="573" ht="12.75" customHeight="1">
      <c r="A573" s="271"/>
      <c r="B573" s="271"/>
      <c r="C573" s="271"/>
      <c r="D573" s="271"/>
      <c r="E573" s="271"/>
      <c r="F573" s="271"/>
      <c r="G573" s="271"/>
      <c r="H573" s="271"/>
      <c r="I573" s="271"/>
      <c r="J573" s="271"/>
      <c r="K573" s="271"/>
      <c r="L573" s="236"/>
      <c r="M573" s="236"/>
      <c r="N573" s="236"/>
      <c r="O573" s="236"/>
      <c r="P573" s="236"/>
      <c r="Q573" s="236"/>
      <c r="R573" s="236"/>
      <c r="S573" s="236"/>
      <c r="T573" s="236"/>
      <c r="U573" s="236"/>
      <c r="V573" s="236"/>
      <c r="W573" s="236"/>
      <c r="X573" s="236"/>
      <c r="Y573" s="236"/>
      <c r="Z573" s="236"/>
    </row>
    <row r="574" ht="12.75" customHeight="1">
      <c r="A574" s="271"/>
      <c r="B574" s="271"/>
      <c r="C574" s="271"/>
      <c r="D574" s="271"/>
      <c r="E574" s="271"/>
      <c r="F574" s="271"/>
      <c r="G574" s="271"/>
      <c r="H574" s="271"/>
      <c r="I574" s="271"/>
      <c r="J574" s="271"/>
      <c r="K574" s="271"/>
      <c r="L574" s="236"/>
      <c r="M574" s="236"/>
      <c r="N574" s="236"/>
      <c r="O574" s="236"/>
      <c r="P574" s="236"/>
      <c r="Q574" s="236"/>
      <c r="R574" s="236"/>
      <c r="S574" s="236"/>
      <c r="T574" s="236"/>
      <c r="U574" s="236"/>
      <c r="V574" s="236"/>
      <c r="W574" s="236"/>
      <c r="X574" s="236"/>
      <c r="Y574" s="236"/>
      <c r="Z574" s="236"/>
    </row>
    <row r="575" ht="12.75" customHeight="1">
      <c r="A575" s="271"/>
      <c r="B575" s="271"/>
      <c r="C575" s="271"/>
      <c r="D575" s="271"/>
      <c r="E575" s="271"/>
      <c r="F575" s="271"/>
      <c r="G575" s="271"/>
      <c r="H575" s="271"/>
      <c r="I575" s="271"/>
      <c r="J575" s="271"/>
      <c r="K575" s="271"/>
      <c r="L575" s="236"/>
      <c r="M575" s="236"/>
      <c r="N575" s="236"/>
      <c r="O575" s="236"/>
      <c r="P575" s="236"/>
      <c r="Q575" s="236"/>
      <c r="R575" s="236"/>
      <c r="S575" s="236"/>
      <c r="T575" s="236"/>
      <c r="U575" s="236"/>
      <c r="V575" s="236"/>
      <c r="W575" s="236"/>
      <c r="X575" s="236"/>
      <c r="Y575" s="236"/>
      <c r="Z575" s="236"/>
    </row>
    <row r="576" ht="12.75" customHeight="1">
      <c r="A576" s="271"/>
      <c r="B576" s="271"/>
      <c r="C576" s="271"/>
      <c r="D576" s="271"/>
      <c r="E576" s="271"/>
      <c r="F576" s="271"/>
      <c r="G576" s="271"/>
      <c r="H576" s="271"/>
      <c r="I576" s="271"/>
      <c r="J576" s="271"/>
      <c r="K576" s="271"/>
      <c r="L576" s="236"/>
      <c r="M576" s="236"/>
      <c r="N576" s="236"/>
      <c r="O576" s="236"/>
      <c r="P576" s="236"/>
      <c r="Q576" s="236"/>
      <c r="R576" s="236"/>
      <c r="S576" s="236"/>
      <c r="T576" s="236"/>
      <c r="U576" s="236"/>
      <c r="V576" s="236"/>
      <c r="W576" s="236"/>
      <c r="X576" s="236"/>
      <c r="Y576" s="236"/>
      <c r="Z576" s="236"/>
    </row>
    <row r="577" ht="12.75" customHeight="1">
      <c r="A577" s="271"/>
      <c r="B577" s="271"/>
      <c r="C577" s="271"/>
      <c r="D577" s="271"/>
      <c r="E577" s="271"/>
      <c r="F577" s="271"/>
      <c r="G577" s="271"/>
      <c r="H577" s="271"/>
      <c r="I577" s="271"/>
      <c r="J577" s="271"/>
      <c r="K577" s="271"/>
      <c r="L577" s="236"/>
      <c r="M577" s="236"/>
      <c r="N577" s="236"/>
      <c r="O577" s="236"/>
      <c r="P577" s="236"/>
      <c r="Q577" s="236"/>
      <c r="R577" s="236"/>
      <c r="S577" s="236"/>
      <c r="T577" s="236"/>
      <c r="U577" s="236"/>
      <c r="V577" s="236"/>
      <c r="W577" s="236"/>
      <c r="X577" s="236"/>
      <c r="Y577" s="236"/>
      <c r="Z577" s="236"/>
    </row>
    <row r="578" ht="12.75" customHeight="1">
      <c r="A578" s="271"/>
      <c r="B578" s="271"/>
      <c r="C578" s="271"/>
      <c r="D578" s="271"/>
      <c r="E578" s="271"/>
      <c r="F578" s="271"/>
      <c r="G578" s="271"/>
      <c r="H578" s="271"/>
      <c r="I578" s="271"/>
      <c r="J578" s="271"/>
      <c r="K578" s="271"/>
      <c r="L578" s="236"/>
      <c r="M578" s="236"/>
      <c r="N578" s="236"/>
      <c r="O578" s="236"/>
      <c r="P578" s="236"/>
      <c r="Q578" s="236"/>
      <c r="R578" s="236"/>
      <c r="S578" s="236"/>
      <c r="T578" s="236"/>
      <c r="U578" s="236"/>
      <c r="V578" s="236"/>
      <c r="W578" s="236"/>
      <c r="X578" s="236"/>
      <c r="Y578" s="236"/>
      <c r="Z578" s="236"/>
    </row>
    <row r="579" ht="12.75" customHeight="1">
      <c r="A579" s="271"/>
      <c r="B579" s="271"/>
      <c r="C579" s="271"/>
      <c r="D579" s="271"/>
      <c r="E579" s="271"/>
      <c r="F579" s="271"/>
      <c r="G579" s="271"/>
      <c r="H579" s="271"/>
      <c r="I579" s="271"/>
      <c r="J579" s="271"/>
      <c r="K579" s="271"/>
      <c r="L579" s="236"/>
      <c r="M579" s="236"/>
      <c r="N579" s="236"/>
      <c r="O579" s="236"/>
      <c r="P579" s="236"/>
      <c r="Q579" s="236"/>
      <c r="R579" s="236"/>
      <c r="S579" s="236"/>
      <c r="T579" s="236"/>
      <c r="U579" s="236"/>
      <c r="V579" s="236"/>
      <c r="W579" s="236"/>
      <c r="X579" s="236"/>
      <c r="Y579" s="236"/>
      <c r="Z579" s="236"/>
    </row>
    <row r="580" ht="12.75" customHeight="1">
      <c r="A580" s="271"/>
      <c r="B580" s="271"/>
      <c r="C580" s="271"/>
      <c r="D580" s="271"/>
      <c r="E580" s="271"/>
      <c r="F580" s="271"/>
      <c r="G580" s="271"/>
      <c r="H580" s="271"/>
      <c r="I580" s="271"/>
      <c r="J580" s="271"/>
      <c r="K580" s="271"/>
      <c r="L580" s="236"/>
      <c r="M580" s="236"/>
      <c r="N580" s="236"/>
      <c r="O580" s="236"/>
      <c r="P580" s="236"/>
      <c r="Q580" s="236"/>
      <c r="R580" s="236"/>
      <c r="S580" s="236"/>
      <c r="T580" s="236"/>
      <c r="U580" s="236"/>
      <c r="V580" s="236"/>
      <c r="W580" s="236"/>
      <c r="X580" s="236"/>
      <c r="Y580" s="236"/>
      <c r="Z580" s="236"/>
    </row>
    <row r="581" ht="12.75" customHeight="1">
      <c r="A581" s="271"/>
      <c r="B581" s="271"/>
      <c r="C581" s="271"/>
      <c r="D581" s="271"/>
      <c r="E581" s="271"/>
      <c r="F581" s="271"/>
      <c r="G581" s="271"/>
      <c r="H581" s="271"/>
      <c r="I581" s="271"/>
      <c r="J581" s="271"/>
      <c r="K581" s="271"/>
      <c r="L581" s="236"/>
      <c r="M581" s="236"/>
      <c r="N581" s="236"/>
      <c r="O581" s="236"/>
      <c r="P581" s="236"/>
      <c r="Q581" s="236"/>
      <c r="R581" s="236"/>
      <c r="S581" s="236"/>
      <c r="T581" s="236"/>
      <c r="U581" s="236"/>
      <c r="V581" s="236"/>
      <c r="W581" s="236"/>
      <c r="X581" s="236"/>
      <c r="Y581" s="236"/>
      <c r="Z581" s="236"/>
    </row>
    <row r="582" ht="12.75" customHeight="1">
      <c r="A582" s="271"/>
      <c r="B582" s="271"/>
      <c r="C582" s="271"/>
      <c r="D582" s="271"/>
      <c r="E582" s="271"/>
      <c r="F582" s="271"/>
      <c r="G582" s="271"/>
      <c r="H582" s="271"/>
      <c r="I582" s="271"/>
      <c r="J582" s="271"/>
      <c r="K582" s="271"/>
      <c r="L582" s="236"/>
      <c r="M582" s="236"/>
      <c r="N582" s="236"/>
      <c r="O582" s="236"/>
      <c r="P582" s="236"/>
      <c r="Q582" s="236"/>
      <c r="R582" s="236"/>
      <c r="S582" s="236"/>
      <c r="T582" s="236"/>
      <c r="U582" s="236"/>
      <c r="V582" s="236"/>
      <c r="W582" s="236"/>
      <c r="X582" s="236"/>
      <c r="Y582" s="236"/>
      <c r="Z582" s="236"/>
    </row>
    <row r="583" ht="12.75" customHeight="1">
      <c r="A583" s="271"/>
      <c r="B583" s="271"/>
      <c r="C583" s="271"/>
      <c r="D583" s="271"/>
      <c r="E583" s="271"/>
      <c r="F583" s="271"/>
      <c r="G583" s="271"/>
      <c r="H583" s="271"/>
      <c r="I583" s="271"/>
      <c r="J583" s="271"/>
      <c r="K583" s="271"/>
      <c r="L583" s="236"/>
      <c r="M583" s="236"/>
      <c r="N583" s="236"/>
      <c r="O583" s="236"/>
      <c r="P583" s="236"/>
      <c r="Q583" s="236"/>
      <c r="R583" s="236"/>
      <c r="S583" s="236"/>
      <c r="T583" s="236"/>
      <c r="U583" s="236"/>
      <c r="V583" s="236"/>
      <c r="W583" s="236"/>
      <c r="X583" s="236"/>
      <c r="Y583" s="236"/>
      <c r="Z583" s="236"/>
    </row>
    <row r="584" ht="12.75" customHeight="1">
      <c r="A584" s="271"/>
      <c r="B584" s="271"/>
      <c r="C584" s="271"/>
      <c r="D584" s="271"/>
      <c r="E584" s="271"/>
      <c r="F584" s="271"/>
      <c r="G584" s="271"/>
      <c r="H584" s="271"/>
      <c r="I584" s="271"/>
      <c r="J584" s="271"/>
      <c r="K584" s="271"/>
      <c r="L584" s="236"/>
      <c r="M584" s="236"/>
      <c r="N584" s="236"/>
      <c r="O584" s="236"/>
      <c r="P584" s="236"/>
      <c r="Q584" s="236"/>
      <c r="R584" s="236"/>
      <c r="S584" s="236"/>
      <c r="T584" s="236"/>
      <c r="U584" s="236"/>
      <c r="V584" s="236"/>
      <c r="W584" s="236"/>
      <c r="X584" s="236"/>
      <c r="Y584" s="236"/>
      <c r="Z584" s="236"/>
    </row>
    <row r="585" ht="12.75" customHeight="1">
      <c r="A585" s="271"/>
      <c r="B585" s="271"/>
      <c r="C585" s="271"/>
      <c r="D585" s="271"/>
      <c r="E585" s="271"/>
      <c r="F585" s="271"/>
      <c r="G585" s="271"/>
      <c r="H585" s="271"/>
      <c r="I585" s="271"/>
      <c r="J585" s="271"/>
      <c r="K585" s="271"/>
      <c r="L585" s="236"/>
      <c r="M585" s="236"/>
      <c r="N585" s="236"/>
      <c r="O585" s="236"/>
      <c r="P585" s="236"/>
      <c r="Q585" s="236"/>
      <c r="R585" s="236"/>
      <c r="S585" s="236"/>
      <c r="T585" s="236"/>
      <c r="U585" s="236"/>
      <c r="V585" s="236"/>
      <c r="W585" s="236"/>
      <c r="X585" s="236"/>
      <c r="Y585" s="236"/>
      <c r="Z585" s="236"/>
    </row>
    <row r="586" ht="12.75" customHeight="1">
      <c r="A586" s="271"/>
      <c r="B586" s="271"/>
      <c r="C586" s="271"/>
      <c r="D586" s="271"/>
      <c r="E586" s="271"/>
      <c r="F586" s="271"/>
      <c r="G586" s="271"/>
      <c r="H586" s="271"/>
      <c r="I586" s="271"/>
      <c r="J586" s="271"/>
      <c r="K586" s="271"/>
      <c r="L586" s="236"/>
      <c r="M586" s="236"/>
      <c r="N586" s="236"/>
      <c r="O586" s="236"/>
      <c r="P586" s="236"/>
      <c r="Q586" s="236"/>
      <c r="R586" s="236"/>
      <c r="S586" s="236"/>
      <c r="T586" s="236"/>
      <c r="U586" s="236"/>
      <c r="V586" s="236"/>
      <c r="W586" s="236"/>
      <c r="X586" s="236"/>
      <c r="Y586" s="236"/>
      <c r="Z586" s="236"/>
    </row>
    <row r="587" ht="12.75" customHeight="1">
      <c r="A587" s="271"/>
      <c r="B587" s="271"/>
      <c r="C587" s="271"/>
      <c r="D587" s="271"/>
      <c r="E587" s="271"/>
      <c r="F587" s="271"/>
      <c r="G587" s="271"/>
      <c r="H587" s="271"/>
      <c r="I587" s="271"/>
      <c r="J587" s="271"/>
      <c r="K587" s="271"/>
      <c r="L587" s="236"/>
      <c r="M587" s="236"/>
      <c r="N587" s="236"/>
      <c r="O587" s="236"/>
      <c r="P587" s="236"/>
      <c r="Q587" s="236"/>
      <c r="R587" s="236"/>
      <c r="S587" s="236"/>
      <c r="T587" s="236"/>
      <c r="U587" s="236"/>
      <c r="V587" s="236"/>
      <c r="W587" s="236"/>
      <c r="X587" s="236"/>
      <c r="Y587" s="236"/>
      <c r="Z587" s="236"/>
    </row>
    <row r="588" ht="12.75" customHeight="1">
      <c r="A588" s="271"/>
      <c r="B588" s="271"/>
      <c r="C588" s="271"/>
      <c r="D588" s="271"/>
      <c r="E588" s="271"/>
      <c r="F588" s="271"/>
      <c r="G588" s="271"/>
      <c r="H588" s="271"/>
      <c r="I588" s="271"/>
      <c r="J588" s="271"/>
      <c r="K588" s="271"/>
      <c r="L588" s="236"/>
      <c r="M588" s="236"/>
      <c r="N588" s="236"/>
      <c r="O588" s="236"/>
      <c r="P588" s="236"/>
      <c r="Q588" s="236"/>
      <c r="R588" s="236"/>
      <c r="S588" s="236"/>
      <c r="T588" s="236"/>
      <c r="U588" s="236"/>
      <c r="V588" s="236"/>
      <c r="W588" s="236"/>
      <c r="X588" s="236"/>
      <c r="Y588" s="236"/>
      <c r="Z588" s="236"/>
    </row>
    <row r="589" ht="12.75" customHeight="1">
      <c r="A589" s="271"/>
      <c r="B589" s="271"/>
      <c r="C589" s="271"/>
      <c r="D589" s="271"/>
      <c r="E589" s="271"/>
      <c r="F589" s="271"/>
      <c r="G589" s="271"/>
      <c r="H589" s="271"/>
      <c r="I589" s="271"/>
      <c r="J589" s="271"/>
      <c r="K589" s="271"/>
      <c r="L589" s="236"/>
      <c r="M589" s="236"/>
      <c r="N589" s="236"/>
      <c r="O589" s="236"/>
      <c r="P589" s="236"/>
      <c r="Q589" s="236"/>
      <c r="R589" s="236"/>
      <c r="S589" s="236"/>
      <c r="T589" s="236"/>
      <c r="U589" s="236"/>
      <c r="V589" s="236"/>
      <c r="W589" s="236"/>
      <c r="X589" s="236"/>
      <c r="Y589" s="236"/>
      <c r="Z589" s="236"/>
    </row>
    <row r="590" ht="12.75" customHeight="1">
      <c r="A590" s="271"/>
      <c r="B590" s="271"/>
      <c r="C590" s="271"/>
      <c r="D590" s="271"/>
      <c r="E590" s="271"/>
      <c r="F590" s="271"/>
      <c r="G590" s="271"/>
      <c r="H590" s="271"/>
      <c r="I590" s="271"/>
      <c r="J590" s="271"/>
      <c r="K590" s="271"/>
      <c r="L590" s="236"/>
      <c r="M590" s="236"/>
      <c r="N590" s="236"/>
      <c r="O590" s="236"/>
      <c r="P590" s="236"/>
      <c r="Q590" s="236"/>
      <c r="R590" s="236"/>
      <c r="S590" s="236"/>
      <c r="T590" s="236"/>
      <c r="U590" s="236"/>
      <c r="V590" s="236"/>
      <c r="W590" s="236"/>
      <c r="X590" s="236"/>
      <c r="Y590" s="236"/>
      <c r="Z590" s="236"/>
    </row>
    <row r="591" ht="12.75" customHeight="1">
      <c r="A591" s="271"/>
      <c r="B591" s="271"/>
      <c r="C591" s="271"/>
      <c r="D591" s="271"/>
      <c r="E591" s="271"/>
      <c r="F591" s="271"/>
      <c r="G591" s="271"/>
      <c r="H591" s="271"/>
      <c r="I591" s="271"/>
      <c r="J591" s="271"/>
      <c r="K591" s="271"/>
      <c r="L591" s="236"/>
      <c r="M591" s="236"/>
      <c r="N591" s="236"/>
      <c r="O591" s="236"/>
      <c r="P591" s="236"/>
      <c r="Q591" s="236"/>
      <c r="R591" s="236"/>
      <c r="S591" s="236"/>
      <c r="T591" s="236"/>
      <c r="U591" s="236"/>
      <c r="V591" s="236"/>
      <c r="W591" s="236"/>
      <c r="X591" s="236"/>
      <c r="Y591" s="236"/>
      <c r="Z591" s="236"/>
    </row>
    <row r="592" ht="12.75" customHeight="1">
      <c r="A592" s="271"/>
      <c r="B592" s="271"/>
      <c r="C592" s="271"/>
      <c r="D592" s="271"/>
      <c r="E592" s="271"/>
      <c r="F592" s="271"/>
      <c r="G592" s="271"/>
      <c r="H592" s="271"/>
      <c r="I592" s="271"/>
      <c r="J592" s="271"/>
      <c r="K592" s="271"/>
      <c r="L592" s="236"/>
      <c r="M592" s="236"/>
      <c r="N592" s="236"/>
      <c r="O592" s="236"/>
      <c r="P592" s="236"/>
      <c r="Q592" s="236"/>
      <c r="R592" s="236"/>
      <c r="S592" s="236"/>
      <c r="T592" s="236"/>
      <c r="U592" s="236"/>
      <c r="V592" s="236"/>
      <c r="W592" s="236"/>
      <c r="X592" s="236"/>
      <c r="Y592" s="236"/>
      <c r="Z592" s="236"/>
    </row>
    <row r="593" ht="12.75" customHeight="1">
      <c r="A593" s="271"/>
      <c r="B593" s="271"/>
      <c r="C593" s="271"/>
      <c r="D593" s="271"/>
      <c r="E593" s="271"/>
      <c r="F593" s="271"/>
      <c r="G593" s="271"/>
      <c r="H593" s="271"/>
      <c r="I593" s="271"/>
      <c r="J593" s="271"/>
      <c r="K593" s="271"/>
      <c r="L593" s="236"/>
      <c r="M593" s="236"/>
      <c r="N593" s="236"/>
      <c r="O593" s="236"/>
      <c r="P593" s="236"/>
      <c r="Q593" s="236"/>
      <c r="R593" s="236"/>
      <c r="S593" s="236"/>
      <c r="T593" s="236"/>
      <c r="U593" s="236"/>
      <c r="V593" s="236"/>
      <c r="W593" s="236"/>
      <c r="X593" s="236"/>
      <c r="Y593" s="236"/>
      <c r="Z593" s="236"/>
    </row>
    <row r="594" ht="12.75" customHeight="1">
      <c r="A594" s="271"/>
      <c r="B594" s="271"/>
      <c r="C594" s="271"/>
      <c r="D594" s="271"/>
      <c r="E594" s="271"/>
      <c r="F594" s="271"/>
      <c r="G594" s="271"/>
      <c r="H594" s="271"/>
      <c r="I594" s="271"/>
      <c r="J594" s="271"/>
      <c r="K594" s="271"/>
      <c r="L594" s="236"/>
      <c r="M594" s="236"/>
      <c r="N594" s="236"/>
      <c r="O594" s="236"/>
      <c r="P594" s="236"/>
      <c r="Q594" s="236"/>
      <c r="R594" s="236"/>
      <c r="S594" s="236"/>
      <c r="T594" s="236"/>
      <c r="U594" s="236"/>
      <c r="V594" s="236"/>
      <c r="W594" s="236"/>
      <c r="X594" s="236"/>
      <c r="Y594" s="236"/>
      <c r="Z594" s="236"/>
    </row>
    <row r="595" ht="12.75" customHeight="1">
      <c r="A595" s="271"/>
      <c r="B595" s="271"/>
      <c r="C595" s="271"/>
      <c r="D595" s="271"/>
      <c r="E595" s="271"/>
      <c r="F595" s="271"/>
      <c r="G595" s="271"/>
      <c r="H595" s="271"/>
      <c r="I595" s="271"/>
      <c r="J595" s="271"/>
      <c r="K595" s="271"/>
      <c r="L595" s="236"/>
      <c r="M595" s="236"/>
      <c r="N595" s="236"/>
      <c r="O595" s="236"/>
      <c r="P595" s="236"/>
      <c r="Q595" s="236"/>
      <c r="R595" s="236"/>
      <c r="S595" s="236"/>
      <c r="T595" s="236"/>
      <c r="U595" s="236"/>
      <c r="V595" s="236"/>
      <c r="W595" s="236"/>
      <c r="X595" s="236"/>
      <c r="Y595" s="236"/>
      <c r="Z595" s="236"/>
    </row>
    <row r="596" ht="12.75" customHeight="1">
      <c r="A596" s="271"/>
      <c r="B596" s="271"/>
      <c r="C596" s="271"/>
      <c r="D596" s="271"/>
      <c r="E596" s="271"/>
      <c r="F596" s="271"/>
      <c r="G596" s="271"/>
      <c r="H596" s="271"/>
      <c r="I596" s="271"/>
      <c r="J596" s="271"/>
      <c r="K596" s="271"/>
      <c r="L596" s="236"/>
      <c r="M596" s="236"/>
      <c r="N596" s="236"/>
      <c r="O596" s="236"/>
      <c r="P596" s="236"/>
      <c r="Q596" s="236"/>
      <c r="R596" s="236"/>
      <c r="S596" s="236"/>
      <c r="T596" s="236"/>
      <c r="U596" s="236"/>
      <c r="V596" s="236"/>
      <c r="W596" s="236"/>
      <c r="X596" s="236"/>
      <c r="Y596" s="236"/>
      <c r="Z596" s="236"/>
    </row>
    <row r="597" ht="12.75" customHeight="1">
      <c r="A597" s="271"/>
      <c r="B597" s="271"/>
      <c r="C597" s="271"/>
      <c r="D597" s="271"/>
      <c r="E597" s="271"/>
      <c r="F597" s="271"/>
      <c r="G597" s="271"/>
      <c r="H597" s="271"/>
      <c r="I597" s="271"/>
      <c r="J597" s="271"/>
      <c r="K597" s="271"/>
      <c r="L597" s="236"/>
      <c r="M597" s="236"/>
      <c r="N597" s="236"/>
      <c r="O597" s="236"/>
      <c r="P597" s="236"/>
      <c r="Q597" s="236"/>
      <c r="R597" s="236"/>
      <c r="S597" s="236"/>
      <c r="T597" s="236"/>
      <c r="U597" s="236"/>
      <c r="V597" s="236"/>
      <c r="W597" s="236"/>
      <c r="X597" s="236"/>
      <c r="Y597" s="236"/>
      <c r="Z597" s="236"/>
    </row>
    <row r="598" ht="12.75" customHeight="1">
      <c r="A598" s="271"/>
      <c r="B598" s="271"/>
      <c r="C598" s="271"/>
      <c r="D598" s="271"/>
      <c r="E598" s="271"/>
      <c r="F598" s="271"/>
      <c r="G598" s="271"/>
      <c r="H598" s="271"/>
      <c r="I598" s="271"/>
      <c r="J598" s="271"/>
      <c r="K598" s="271"/>
      <c r="L598" s="236"/>
      <c r="M598" s="236"/>
      <c r="N598" s="236"/>
      <c r="O598" s="236"/>
      <c r="P598" s="236"/>
      <c r="Q598" s="236"/>
      <c r="R598" s="236"/>
      <c r="S598" s="236"/>
      <c r="T598" s="236"/>
      <c r="U598" s="236"/>
      <c r="V598" s="236"/>
      <c r="W598" s="236"/>
      <c r="X598" s="236"/>
      <c r="Y598" s="236"/>
      <c r="Z598" s="236"/>
    </row>
    <row r="599" ht="12.75" customHeight="1">
      <c r="A599" s="271"/>
      <c r="B599" s="271"/>
      <c r="C599" s="271"/>
      <c r="D599" s="271"/>
      <c r="E599" s="271"/>
      <c r="F599" s="271"/>
      <c r="G599" s="271"/>
      <c r="H599" s="271"/>
      <c r="I599" s="271"/>
      <c r="J599" s="271"/>
      <c r="K599" s="271"/>
      <c r="L599" s="236"/>
      <c r="M599" s="236"/>
      <c r="N599" s="236"/>
      <c r="O599" s="236"/>
      <c r="P599" s="236"/>
      <c r="Q599" s="236"/>
      <c r="R599" s="236"/>
      <c r="S599" s="236"/>
      <c r="T599" s="236"/>
      <c r="U599" s="236"/>
      <c r="V599" s="236"/>
      <c r="W599" s="236"/>
      <c r="X599" s="236"/>
      <c r="Y599" s="236"/>
      <c r="Z599" s="236"/>
    </row>
    <row r="600" ht="12.75" customHeight="1">
      <c r="A600" s="271"/>
      <c r="B600" s="271"/>
      <c r="C600" s="271"/>
      <c r="D600" s="271"/>
      <c r="E600" s="271"/>
      <c r="F600" s="271"/>
      <c r="G600" s="271"/>
      <c r="H600" s="271"/>
      <c r="I600" s="271"/>
      <c r="J600" s="271"/>
      <c r="K600" s="271"/>
      <c r="L600" s="236"/>
      <c r="M600" s="236"/>
      <c r="N600" s="236"/>
      <c r="O600" s="236"/>
      <c r="P600" s="236"/>
      <c r="Q600" s="236"/>
      <c r="R600" s="236"/>
      <c r="S600" s="236"/>
      <c r="T600" s="236"/>
      <c r="U600" s="236"/>
      <c r="V600" s="236"/>
      <c r="W600" s="236"/>
      <c r="X600" s="236"/>
      <c r="Y600" s="236"/>
      <c r="Z600" s="236"/>
    </row>
    <row r="601" ht="12.75" customHeight="1">
      <c r="A601" s="271"/>
      <c r="B601" s="271"/>
      <c r="C601" s="271"/>
      <c r="D601" s="271"/>
      <c r="E601" s="271"/>
      <c r="F601" s="271"/>
      <c r="G601" s="271"/>
      <c r="H601" s="271"/>
      <c r="I601" s="271"/>
      <c r="J601" s="271"/>
      <c r="K601" s="271"/>
      <c r="L601" s="236"/>
      <c r="M601" s="236"/>
      <c r="N601" s="236"/>
      <c r="O601" s="236"/>
      <c r="P601" s="236"/>
      <c r="Q601" s="236"/>
      <c r="R601" s="236"/>
      <c r="S601" s="236"/>
      <c r="T601" s="236"/>
      <c r="U601" s="236"/>
      <c r="V601" s="236"/>
      <c r="W601" s="236"/>
      <c r="X601" s="236"/>
      <c r="Y601" s="236"/>
      <c r="Z601" s="236"/>
    </row>
    <row r="602" ht="12.75" customHeight="1">
      <c r="A602" s="271"/>
      <c r="B602" s="271"/>
      <c r="C602" s="271"/>
      <c r="D602" s="271"/>
      <c r="E602" s="271"/>
      <c r="F602" s="271"/>
      <c r="G602" s="271"/>
      <c r="H602" s="271"/>
      <c r="I602" s="271"/>
      <c r="J602" s="271"/>
      <c r="K602" s="271"/>
      <c r="L602" s="236"/>
      <c r="M602" s="236"/>
      <c r="N602" s="236"/>
      <c r="O602" s="236"/>
      <c r="P602" s="236"/>
      <c r="Q602" s="236"/>
      <c r="R602" s="236"/>
      <c r="S602" s="236"/>
      <c r="T602" s="236"/>
      <c r="U602" s="236"/>
      <c r="V602" s="236"/>
      <c r="W602" s="236"/>
      <c r="X602" s="236"/>
      <c r="Y602" s="236"/>
      <c r="Z602" s="236"/>
    </row>
    <row r="603" ht="12.75" customHeight="1">
      <c r="A603" s="271"/>
      <c r="B603" s="271"/>
      <c r="C603" s="271"/>
      <c r="D603" s="271"/>
      <c r="E603" s="271"/>
      <c r="F603" s="271"/>
      <c r="G603" s="271"/>
      <c r="H603" s="271"/>
      <c r="I603" s="271"/>
      <c r="J603" s="271"/>
      <c r="K603" s="271"/>
      <c r="L603" s="236"/>
      <c r="M603" s="236"/>
      <c r="N603" s="236"/>
      <c r="O603" s="236"/>
      <c r="P603" s="236"/>
      <c r="Q603" s="236"/>
      <c r="R603" s="236"/>
      <c r="S603" s="236"/>
      <c r="T603" s="236"/>
      <c r="U603" s="236"/>
      <c r="V603" s="236"/>
      <c r="W603" s="236"/>
      <c r="X603" s="236"/>
      <c r="Y603" s="236"/>
      <c r="Z603" s="236"/>
    </row>
    <row r="604" ht="12.75" customHeight="1">
      <c r="A604" s="271"/>
      <c r="B604" s="271"/>
      <c r="C604" s="271"/>
      <c r="D604" s="271"/>
      <c r="E604" s="271"/>
      <c r="F604" s="271"/>
      <c r="G604" s="271"/>
      <c r="H604" s="271"/>
      <c r="I604" s="271"/>
      <c r="J604" s="271"/>
      <c r="K604" s="271"/>
      <c r="L604" s="236"/>
      <c r="M604" s="236"/>
      <c r="N604" s="236"/>
      <c r="O604" s="236"/>
      <c r="P604" s="236"/>
      <c r="Q604" s="236"/>
      <c r="R604" s="236"/>
      <c r="S604" s="236"/>
      <c r="T604" s="236"/>
      <c r="U604" s="236"/>
      <c r="V604" s="236"/>
      <c r="W604" s="236"/>
      <c r="X604" s="236"/>
      <c r="Y604" s="236"/>
      <c r="Z604" s="236"/>
    </row>
    <row r="605" ht="12.75" customHeight="1">
      <c r="A605" s="271"/>
      <c r="B605" s="271"/>
      <c r="C605" s="271"/>
      <c r="D605" s="271"/>
      <c r="E605" s="271"/>
      <c r="F605" s="271"/>
      <c r="G605" s="271"/>
      <c r="H605" s="271"/>
      <c r="I605" s="271"/>
      <c r="J605" s="271"/>
      <c r="K605" s="271"/>
      <c r="L605" s="236"/>
      <c r="M605" s="236"/>
      <c r="N605" s="236"/>
      <c r="O605" s="236"/>
      <c r="P605" s="236"/>
      <c r="Q605" s="236"/>
      <c r="R605" s="236"/>
      <c r="S605" s="236"/>
      <c r="T605" s="236"/>
      <c r="U605" s="236"/>
      <c r="V605" s="236"/>
      <c r="W605" s="236"/>
      <c r="X605" s="236"/>
      <c r="Y605" s="236"/>
      <c r="Z605" s="236"/>
    </row>
    <row r="606" ht="12.75" customHeight="1">
      <c r="A606" s="271"/>
      <c r="B606" s="271"/>
      <c r="C606" s="271"/>
      <c r="D606" s="271"/>
      <c r="E606" s="271"/>
      <c r="F606" s="271"/>
      <c r="G606" s="271"/>
      <c r="H606" s="271"/>
      <c r="I606" s="271"/>
      <c r="J606" s="271"/>
      <c r="K606" s="271"/>
      <c r="L606" s="236"/>
      <c r="M606" s="236"/>
      <c r="N606" s="236"/>
      <c r="O606" s="236"/>
      <c r="P606" s="236"/>
      <c r="Q606" s="236"/>
      <c r="R606" s="236"/>
      <c r="S606" s="236"/>
      <c r="T606" s="236"/>
      <c r="U606" s="236"/>
      <c r="V606" s="236"/>
      <c r="W606" s="236"/>
      <c r="X606" s="236"/>
      <c r="Y606" s="236"/>
      <c r="Z606" s="236"/>
    </row>
    <row r="607" ht="12.75" customHeight="1">
      <c r="A607" s="271"/>
      <c r="B607" s="271"/>
      <c r="C607" s="271"/>
      <c r="D607" s="271"/>
      <c r="E607" s="271"/>
      <c r="F607" s="271"/>
      <c r="G607" s="271"/>
      <c r="H607" s="271"/>
      <c r="I607" s="271"/>
      <c r="J607" s="271"/>
      <c r="K607" s="271"/>
      <c r="L607" s="236"/>
      <c r="M607" s="236"/>
      <c r="N607" s="236"/>
      <c r="O607" s="236"/>
      <c r="P607" s="236"/>
      <c r="Q607" s="236"/>
      <c r="R607" s="236"/>
      <c r="S607" s="236"/>
      <c r="T607" s="236"/>
      <c r="U607" s="236"/>
      <c r="V607" s="236"/>
      <c r="W607" s="236"/>
      <c r="X607" s="236"/>
      <c r="Y607" s="236"/>
      <c r="Z607" s="236"/>
    </row>
    <row r="608" ht="12.75" customHeight="1">
      <c r="A608" s="271"/>
      <c r="B608" s="271"/>
      <c r="C608" s="271"/>
      <c r="D608" s="271"/>
      <c r="E608" s="271"/>
      <c r="F608" s="271"/>
      <c r="G608" s="271"/>
      <c r="H608" s="271"/>
      <c r="I608" s="271"/>
      <c r="J608" s="271"/>
      <c r="K608" s="271"/>
      <c r="L608" s="236"/>
      <c r="M608" s="236"/>
      <c r="N608" s="236"/>
      <c r="O608" s="236"/>
      <c r="P608" s="236"/>
      <c r="Q608" s="236"/>
      <c r="R608" s="236"/>
      <c r="S608" s="236"/>
      <c r="T608" s="236"/>
      <c r="U608" s="236"/>
      <c r="V608" s="236"/>
      <c r="W608" s="236"/>
      <c r="X608" s="236"/>
      <c r="Y608" s="236"/>
      <c r="Z608" s="236"/>
    </row>
    <row r="609" ht="12.75" customHeight="1">
      <c r="A609" s="271"/>
      <c r="B609" s="271"/>
      <c r="C609" s="271"/>
      <c r="D609" s="271"/>
      <c r="E609" s="271"/>
      <c r="F609" s="271"/>
      <c r="G609" s="271"/>
      <c r="H609" s="271"/>
      <c r="I609" s="271"/>
      <c r="J609" s="271"/>
      <c r="K609" s="271"/>
      <c r="L609" s="236"/>
      <c r="M609" s="236"/>
      <c r="N609" s="236"/>
      <c r="O609" s="236"/>
      <c r="P609" s="236"/>
      <c r="Q609" s="236"/>
      <c r="R609" s="236"/>
      <c r="S609" s="236"/>
      <c r="T609" s="236"/>
      <c r="U609" s="236"/>
      <c r="V609" s="236"/>
      <c r="W609" s="236"/>
      <c r="X609" s="236"/>
      <c r="Y609" s="236"/>
      <c r="Z609" s="236"/>
    </row>
    <row r="610" ht="12.75" customHeight="1">
      <c r="A610" s="271"/>
      <c r="B610" s="271"/>
      <c r="C610" s="271"/>
      <c r="D610" s="271"/>
      <c r="E610" s="271"/>
      <c r="F610" s="271"/>
      <c r="G610" s="271"/>
      <c r="H610" s="271"/>
      <c r="I610" s="271"/>
      <c r="J610" s="271"/>
      <c r="K610" s="271"/>
      <c r="L610" s="236"/>
      <c r="M610" s="236"/>
      <c r="N610" s="236"/>
      <c r="O610" s="236"/>
      <c r="P610" s="236"/>
      <c r="Q610" s="236"/>
      <c r="R610" s="236"/>
      <c r="S610" s="236"/>
      <c r="T610" s="236"/>
      <c r="U610" s="236"/>
      <c r="V610" s="236"/>
      <c r="W610" s="236"/>
      <c r="X610" s="236"/>
      <c r="Y610" s="236"/>
      <c r="Z610" s="236"/>
    </row>
    <row r="611" ht="12.75" customHeight="1">
      <c r="A611" s="271"/>
      <c r="B611" s="271"/>
      <c r="C611" s="271"/>
      <c r="D611" s="271"/>
      <c r="E611" s="271"/>
      <c r="F611" s="271"/>
      <c r="G611" s="271"/>
      <c r="H611" s="271"/>
      <c r="I611" s="271"/>
      <c r="J611" s="271"/>
      <c r="K611" s="271"/>
      <c r="L611" s="236"/>
      <c r="M611" s="236"/>
      <c r="N611" s="236"/>
      <c r="O611" s="236"/>
      <c r="P611" s="236"/>
      <c r="Q611" s="236"/>
      <c r="R611" s="236"/>
      <c r="S611" s="236"/>
      <c r="T611" s="236"/>
      <c r="U611" s="236"/>
      <c r="V611" s="236"/>
      <c r="W611" s="236"/>
      <c r="X611" s="236"/>
      <c r="Y611" s="236"/>
      <c r="Z611" s="236"/>
    </row>
    <row r="612" ht="12.75" customHeight="1">
      <c r="A612" s="271"/>
      <c r="B612" s="271"/>
      <c r="C612" s="271"/>
      <c r="D612" s="271"/>
      <c r="E612" s="271"/>
      <c r="F612" s="271"/>
      <c r="G612" s="271"/>
      <c r="H612" s="271"/>
      <c r="I612" s="271"/>
      <c r="J612" s="271"/>
      <c r="K612" s="271"/>
      <c r="L612" s="236"/>
      <c r="M612" s="236"/>
      <c r="N612" s="236"/>
      <c r="O612" s="236"/>
      <c r="P612" s="236"/>
      <c r="Q612" s="236"/>
      <c r="R612" s="236"/>
      <c r="S612" s="236"/>
      <c r="T612" s="236"/>
      <c r="U612" s="236"/>
      <c r="V612" s="236"/>
      <c r="W612" s="236"/>
      <c r="X612" s="236"/>
      <c r="Y612" s="236"/>
      <c r="Z612" s="236"/>
    </row>
    <row r="613" ht="12.75" customHeight="1">
      <c r="A613" s="271"/>
      <c r="B613" s="271"/>
      <c r="C613" s="271"/>
      <c r="D613" s="271"/>
      <c r="E613" s="271"/>
      <c r="F613" s="271"/>
      <c r="G613" s="271"/>
      <c r="H613" s="271"/>
      <c r="I613" s="271"/>
      <c r="J613" s="271"/>
      <c r="K613" s="271"/>
      <c r="L613" s="236"/>
      <c r="M613" s="236"/>
      <c r="N613" s="236"/>
      <c r="O613" s="236"/>
      <c r="P613" s="236"/>
      <c r="Q613" s="236"/>
      <c r="R613" s="236"/>
      <c r="S613" s="236"/>
      <c r="T613" s="236"/>
      <c r="U613" s="236"/>
      <c r="V613" s="236"/>
      <c r="W613" s="236"/>
      <c r="X613" s="236"/>
      <c r="Y613" s="236"/>
      <c r="Z613" s="236"/>
    </row>
    <row r="614" ht="12.75" customHeight="1">
      <c r="A614" s="271"/>
      <c r="B614" s="271"/>
      <c r="C614" s="271"/>
      <c r="D614" s="271"/>
      <c r="E614" s="271"/>
      <c r="F614" s="271"/>
      <c r="G614" s="271"/>
      <c r="H614" s="271"/>
      <c r="I614" s="271"/>
      <c r="J614" s="271"/>
      <c r="K614" s="271"/>
      <c r="L614" s="236"/>
      <c r="M614" s="236"/>
      <c r="N614" s="236"/>
      <c r="O614" s="236"/>
      <c r="P614" s="236"/>
      <c r="Q614" s="236"/>
      <c r="R614" s="236"/>
      <c r="S614" s="236"/>
      <c r="T614" s="236"/>
      <c r="U614" s="236"/>
      <c r="V614" s="236"/>
      <c r="W614" s="236"/>
      <c r="X614" s="236"/>
      <c r="Y614" s="236"/>
      <c r="Z614" s="236"/>
    </row>
    <row r="615" ht="12.75" customHeight="1">
      <c r="A615" s="271"/>
      <c r="B615" s="271"/>
      <c r="C615" s="271"/>
      <c r="D615" s="271"/>
      <c r="E615" s="271"/>
      <c r="F615" s="271"/>
      <c r="G615" s="271"/>
      <c r="H615" s="271"/>
      <c r="I615" s="271"/>
      <c r="J615" s="271"/>
      <c r="K615" s="271"/>
      <c r="L615" s="236"/>
      <c r="M615" s="236"/>
      <c r="N615" s="236"/>
      <c r="O615" s="236"/>
      <c r="P615" s="236"/>
      <c r="Q615" s="236"/>
      <c r="R615" s="236"/>
      <c r="S615" s="236"/>
      <c r="T615" s="236"/>
      <c r="U615" s="236"/>
      <c r="V615" s="236"/>
      <c r="W615" s="236"/>
      <c r="X615" s="236"/>
      <c r="Y615" s="236"/>
      <c r="Z615" s="236"/>
    </row>
    <row r="616" ht="12.75" customHeight="1">
      <c r="A616" s="271"/>
      <c r="B616" s="271"/>
      <c r="C616" s="271"/>
      <c r="D616" s="271"/>
      <c r="E616" s="271"/>
      <c r="F616" s="271"/>
      <c r="G616" s="271"/>
      <c r="H616" s="271"/>
      <c r="I616" s="271"/>
      <c r="J616" s="271"/>
      <c r="K616" s="271"/>
      <c r="L616" s="236"/>
      <c r="M616" s="236"/>
      <c r="N616" s="236"/>
      <c r="O616" s="236"/>
      <c r="P616" s="236"/>
      <c r="Q616" s="236"/>
      <c r="R616" s="236"/>
      <c r="S616" s="236"/>
      <c r="T616" s="236"/>
      <c r="U616" s="236"/>
      <c r="V616" s="236"/>
      <c r="W616" s="236"/>
      <c r="X616" s="236"/>
      <c r="Y616" s="236"/>
      <c r="Z616" s="236"/>
    </row>
    <row r="617" ht="12.75" customHeight="1">
      <c r="A617" s="271"/>
      <c r="B617" s="271"/>
      <c r="C617" s="271"/>
      <c r="D617" s="271"/>
      <c r="E617" s="271"/>
      <c r="F617" s="271"/>
      <c r="G617" s="271"/>
      <c r="H617" s="271"/>
      <c r="I617" s="271"/>
      <c r="J617" s="271"/>
      <c r="K617" s="271"/>
      <c r="L617" s="236"/>
      <c r="M617" s="236"/>
      <c r="N617" s="236"/>
      <c r="O617" s="236"/>
      <c r="P617" s="236"/>
      <c r="Q617" s="236"/>
      <c r="R617" s="236"/>
      <c r="S617" s="236"/>
      <c r="T617" s="236"/>
      <c r="U617" s="236"/>
      <c r="V617" s="236"/>
      <c r="W617" s="236"/>
      <c r="X617" s="236"/>
      <c r="Y617" s="236"/>
      <c r="Z617" s="236"/>
    </row>
    <row r="618" ht="12.75" customHeight="1">
      <c r="A618" s="271"/>
      <c r="B618" s="271"/>
      <c r="C618" s="271"/>
      <c r="D618" s="271"/>
      <c r="E618" s="271"/>
      <c r="F618" s="271"/>
      <c r="G618" s="271"/>
      <c r="H618" s="271"/>
      <c r="I618" s="271"/>
      <c r="J618" s="271"/>
      <c r="K618" s="271"/>
      <c r="L618" s="236"/>
      <c r="M618" s="236"/>
      <c r="N618" s="236"/>
      <c r="O618" s="236"/>
      <c r="P618" s="236"/>
      <c r="Q618" s="236"/>
      <c r="R618" s="236"/>
      <c r="S618" s="236"/>
      <c r="T618" s="236"/>
      <c r="U618" s="236"/>
      <c r="V618" s="236"/>
      <c r="W618" s="236"/>
      <c r="X618" s="236"/>
      <c r="Y618" s="236"/>
      <c r="Z618" s="236"/>
    </row>
    <row r="619" ht="12.75" customHeight="1">
      <c r="A619" s="271"/>
      <c r="B619" s="271"/>
      <c r="C619" s="271"/>
      <c r="D619" s="271"/>
      <c r="E619" s="271"/>
      <c r="F619" s="271"/>
      <c r="G619" s="271"/>
      <c r="H619" s="271"/>
      <c r="I619" s="271"/>
      <c r="J619" s="271"/>
      <c r="K619" s="271"/>
      <c r="L619" s="236"/>
      <c r="M619" s="236"/>
      <c r="N619" s="236"/>
      <c r="O619" s="236"/>
      <c r="P619" s="236"/>
      <c r="Q619" s="236"/>
      <c r="R619" s="236"/>
      <c r="S619" s="236"/>
      <c r="T619" s="236"/>
      <c r="U619" s="236"/>
      <c r="V619" s="236"/>
      <c r="W619" s="236"/>
      <c r="X619" s="236"/>
      <c r="Y619" s="236"/>
      <c r="Z619" s="236"/>
    </row>
    <row r="620" ht="12.75" customHeight="1">
      <c r="A620" s="271"/>
      <c r="B620" s="271"/>
      <c r="C620" s="271"/>
      <c r="D620" s="271"/>
      <c r="E620" s="271"/>
      <c r="F620" s="271"/>
      <c r="G620" s="271"/>
      <c r="H620" s="271"/>
      <c r="I620" s="271"/>
      <c r="J620" s="271"/>
      <c r="K620" s="271"/>
      <c r="L620" s="236"/>
      <c r="M620" s="236"/>
      <c r="N620" s="236"/>
      <c r="O620" s="236"/>
      <c r="P620" s="236"/>
      <c r="Q620" s="236"/>
      <c r="R620" s="236"/>
      <c r="S620" s="236"/>
      <c r="T620" s="236"/>
      <c r="U620" s="236"/>
      <c r="V620" s="236"/>
      <c r="W620" s="236"/>
      <c r="X620" s="236"/>
      <c r="Y620" s="236"/>
      <c r="Z620" s="236"/>
    </row>
    <row r="621" ht="12.75" customHeight="1">
      <c r="A621" s="271"/>
      <c r="B621" s="271"/>
      <c r="C621" s="271"/>
      <c r="D621" s="271"/>
      <c r="E621" s="271"/>
      <c r="F621" s="271"/>
      <c r="G621" s="271"/>
      <c r="H621" s="271"/>
      <c r="I621" s="271"/>
      <c r="J621" s="271"/>
      <c r="K621" s="271"/>
      <c r="L621" s="236"/>
      <c r="M621" s="236"/>
      <c r="N621" s="236"/>
      <c r="O621" s="236"/>
      <c r="P621" s="236"/>
      <c r="Q621" s="236"/>
      <c r="R621" s="236"/>
      <c r="S621" s="236"/>
      <c r="T621" s="236"/>
      <c r="U621" s="236"/>
      <c r="V621" s="236"/>
      <c r="W621" s="236"/>
      <c r="X621" s="236"/>
      <c r="Y621" s="236"/>
      <c r="Z621" s="236"/>
    </row>
    <row r="622" ht="12.75" customHeight="1">
      <c r="A622" s="271"/>
      <c r="B622" s="271"/>
      <c r="C622" s="271"/>
      <c r="D622" s="271"/>
      <c r="E622" s="271"/>
      <c r="F622" s="271"/>
      <c r="G622" s="271"/>
      <c r="H622" s="271"/>
      <c r="I622" s="271"/>
      <c r="J622" s="271"/>
      <c r="K622" s="271"/>
      <c r="L622" s="236"/>
      <c r="M622" s="236"/>
      <c r="N622" s="236"/>
      <c r="O622" s="236"/>
      <c r="P622" s="236"/>
      <c r="Q622" s="236"/>
      <c r="R622" s="236"/>
      <c r="S622" s="236"/>
      <c r="T622" s="236"/>
      <c r="U622" s="236"/>
      <c r="V622" s="236"/>
      <c r="W622" s="236"/>
      <c r="X622" s="236"/>
      <c r="Y622" s="236"/>
      <c r="Z622" s="236"/>
    </row>
    <row r="623" ht="12.75" customHeight="1">
      <c r="A623" s="271"/>
      <c r="B623" s="271"/>
      <c r="C623" s="271"/>
      <c r="D623" s="271"/>
      <c r="E623" s="271"/>
      <c r="F623" s="271"/>
      <c r="G623" s="271"/>
      <c r="H623" s="271"/>
      <c r="I623" s="271"/>
      <c r="J623" s="271"/>
      <c r="K623" s="271"/>
      <c r="L623" s="236"/>
      <c r="M623" s="236"/>
      <c r="N623" s="236"/>
      <c r="O623" s="236"/>
      <c r="P623" s="236"/>
      <c r="Q623" s="236"/>
      <c r="R623" s="236"/>
      <c r="S623" s="236"/>
      <c r="T623" s="236"/>
      <c r="U623" s="236"/>
      <c r="V623" s="236"/>
      <c r="W623" s="236"/>
      <c r="X623" s="236"/>
      <c r="Y623" s="236"/>
      <c r="Z623" s="236"/>
    </row>
    <row r="624" ht="12.75" customHeight="1">
      <c r="A624" s="271"/>
      <c r="B624" s="271"/>
      <c r="C624" s="271"/>
      <c r="D624" s="271"/>
      <c r="E624" s="271"/>
      <c r="F624" s="271"/>
      <c r="G624" s="271"/>
      <c r="H624" s="271"/>
      <c r="I624" s="271"/>
      <c r="J624" s="271"/>
      <c r="K624" s="271"/>
      <c r="L624" s="236"/>
      <c r="M624" s="236"/>
      <c r="N624" s="236"/>
      <c r="O624" s="236"/>
      <c r="P624" s="236"/>
      <c r="Q624" s="236"/>
      <c r="R624" s="236"/>
      <c r="S624" s="236"/>
      <c r="T624" s="236"/>
      <c r="U624" s="236"/>
      <c r="V624" s="236"/>
      <c r="W624" s="236"/>
      <c r="X624" s="236"/>
      <c r="Y624" s="236"/>
      <c r="Z624" s="236"/>
    </row>
    <row r="625" ht="12.75" customHeight="1">
      <c r="A625" s="271"/>
      <c r="B625" s="271"/>
      <c r="C625" s="271"/>
      <c r="D625" s="271"/>
      <c r="E625" s="271"/>
      <c r="F625" s="271"/>
      <c r="G625" s="271"/>
      <c r="H625" s="271"/>
      <c r="I625" s="271"/>
      <c r="J625" s="271"/>
      <c r="K625" s="271"/>
      <c r="L625" s="236"/>
      <c r="M625" s="236"/>
      <c r="N625" s="236"/>
      <c r="O625" s="236"/>
      <c r="P625" s="236"/>
      <c r="Q625" s="236"/>
      <c r="R625" s="236"/>
      <c r="S625" s="236"/>
      <c r="T625" s="236"/>
      <c r="U625" s="236"/>
      <c r="V625" s="236"/>
      <c r="W625" s="236"/>
      <c r="X625" s="236"/>
      <c r="Y625" s="236"/>
      <c r="Z625" s="236"/>
    </row>
    <row r="626" ht="12.75" customHeight="1">
      <c r="A626" s="271"/>
      <c r="B626" s="271"/>
      <c r="C626" s="271"/>
      <c r="D626" s="271"/>
      <c r="E626" s="271"/>
      <c r="F626" s="271"/>
      <c r="G626" s="271"/>
      <c r="H626" s="271"/>
      <c r="I626" s="271"/>
      <c r="J626" s="271"/>
      <c r="K626" s="271"/>
      <c r="L626" s="236"/>
      <c r="M626" s="236"/>
      <c r="N626" s="236"/>
      <c r="O626" s="236"/>
      <c r="P626" s="236"/>
      <c r="Q626" s="236"/>
      <c r="R626" s="236"/>
      <c r="S626" s="236"/>
      <c r="T626" s="236"/>
      <c r="U626" s="236"/>
      <c r="V626" s="236"/>
      <c r="W626" s="236"/>
      <c r="X626" s="236"/>
      <c r="Y626" s="236"/>
      <c r="Z626" s="236"/>
    </row>
    <row r="627" ht="12.75" customHeight="1">
      <c r="A627" s="271"/>
      <c r="B627" s="271"/>
      <c r="C627" s="271"/>
      <c r="D627" s="271"/>
      <c r="E627" s="271"/>
      <c r="F627" s="271"/>
      <c r="G627" s="271"/>
      <c r="H627" s="271"/>
      <c r="I627" s="271"/>
      <c r="J627" s="271"/>
      <c r="K627" s="271"/>
      <c r="L627" s="236"/>
      <c r="M627" s="236"/>
      <c r="N627" s="236"/>
      <c r="O627" s="236"/>
      <c r="P627" s="236"/>
      <c r="Q627" s="236"/>
      <c r="R627" s="236"/>
      <c r="S627" s="236"/>
      <c r="T627" s="236"/>
      <c r="U627" s="236"/>
      <c r="V627" s="236"/>
      <c r="W627" s="236"/>
      <c r="X627" s="236"/>
      <c r="Y627" s="236"/>
      <c r="Z627" s="236"/>
    </row>
    <row r="628" ht="12.75" customHeight="1">
      <c r="A628" s="271"/>
      <c r="B628" s="271"/>
      <c r="C628" s="271"/>
      <c r="D628" s="271"/>
      <c r="E628" s="271"/>
      <c r="F628" s="271"/>
      <c r="G628" s="271"/>
      <c r="H628" s="271"/>
      <c r="I628" s="271"/>
      <c r="J628" s="271"/>
      <c r="K628" s="271"/>
      <c r="L628" s="236"/>
      <c r="M628" s="236"/>
      <c r="N628" s="236"/>
      <c r="O628" s="236"/>
      <c r="P628" s="236"/>
      <c r="Q628" s="236"/>
      <c r="R628" s="236"/>
      <c r="S628" s="236"/>
      <c r="T628" s="236"/>
      <c r="U628" s="236"/>
      <c r="V628" s="236"/>
      <c r="W628" s="236"/>
      <c r="X628" s="236"/>
      <c r="Y628" s="236"/>
      <c r="Z628" s="236"/>
    </row>
    <row r="629" ht="12.75" customHeight="1">
      <c r="A629" s="271"/>
      <c r="B629" s="271"/>
      <c r="C629" s="271"/>
      <c r="D629" s="271"/>
      <c r="E629" s="271"/>
      <c r="F629" s="271"/>
      <c r="G629" s="271"/>
      <c r="H629" s="271"/>
      <c r="I629" s="271"/>
      <c r="J629" s="271"/>
      <c r="K629" s="271"/>
      <c r="L629" s="236"/>
      <c r="M629" s="236"/>
      <c r="N629" s="236"/>
      <c r="O629" s="236"/>
      <c r="P629" s="236"/>
      <c r="Q629" s="236"/>
      <c r="R629" s="236"/>
      <c r="S629" s="236"/>
      <c r="T629" s="236"/>
      <c r="U629" s="236"/>
      <c r="V629" s="236"/>
      <c r="W629" s="236"/>
      <c r="X629" s="236"/>
      <c r="Y629" s="236"/>
      <c r="Z629" s="236"/>
    </row>
    <row r="630" ht="12.75" customHeight="1">
      <c r="A630" s="271"/>
      <c r="B630" s="271"/>
      <c r="C630" s="271"/>
      <c r="D630" s="271"/>
      <c r="E630" s="271"/>
      <c r="F630" s="271"/>
      <c r="G630" s="271"/>
      <c r="H630" s="271"/>
      <c r="I630" s="271"/>
      <c r="J630" s="271"/>
      <c r="K630" s="271"/>
      <c r="L630" s="236"/>
      <c r="M630" s="236"/>
      <c r="N630" s="236"/>
      <c r="O630" s="236"/>
      <c r="P630" s="236"/>
      <c r="Q630" s="236"/>
      <c r="R630" s="236"/>
      <c r="S630" s="236"/>
      <c r="T630" s="236"/>
      <c r="U630" s="236"/>
      <c r="V630" s="236"/>
      <c r="W630" s="236"/>
      <c r="X630" s="236"/>
      <c r="Y630" s="236"/>
      <c r="Z630" s="236"/>
    </row>
    <row r="631" ht="12.75" customHeight="1">
      <c r="A631" s="271"/>
      <c r="B631" s="271"/>
      <c r="C631" s="271"/>
      <c r="D631" s="271"/>
      <c r="E631" s="271"/>
      <c r="F631" s="271"/>
      <c r="G631" s="271"/>
      <c r="H631" s="271"/>
      <c r="I631" s="271"/>
      <c r="J631" s="271"/>
      <c r="K631" s="271"/>
      <c r="L631" s="236"/>
      <c r="M631" s="236"/>
      <c r="N631" s="236"/>
      <c r="O631" s="236"/>
      <c r="P631" s="236"/>
      <c r="Q631" s="236"/>
      <c r="R631" s="236"/>
      <c r="S631" s="236"/>
      <c r="T631" s="236"/>
      <c r="U631" s="236"/>
      <c r="V631" s="236"/>
      <c r="W631" s="236"/>
      <c r="X631" s="236"/>
      <c r="Y631" s="236"/>
      <c r="Z631" s="236"/>
    </row>
    <row r="632" ht="12.75" customHeight="1">
      <c r="A632" s="271"/>
      <c r="B632" s="271"/>
      <c r="C632" s="271"/>
      <c r="D632" s="271"/>
      <c r="E632" s="271"/>
      <c r="F632" s="271"/>
      <c r="G632" s="271"/>
      <c r="H632" s="271"/>
      <c r="I632" s="271"/>
      <c r="J632" s="271"/>
      <c r="K632" s="271"/>
      <c r="L632" s="236"/>
      <c r="M632" s="236"/>
      <c r="N632" s="236"/>
      <c r="O632" s="236"/>
      <c r="P632" s="236"/>
      <c r="Q632" s="236"/>
      <c r="R632" s="236"/>
      <c r="S632" s="236"/>
      <c r="T632" s="236"/>
      <c r="U632" s="236"/>
      <c r="V632" s="236"/>
      <c r="W632" s="236"/>
      <c r="X632" s="236"/>
      <c r="Y632" s="236"/>
      <c r="Z632" s="236"/>
    </row>
    <row r="633" ht="12.75" customHeight="1">
      <c r="A633" s="271"/>
      <c r="B633" s="271"/>
      <c r="C633" s="271"/>
      <c r="D633" s="271"/>
      <c r="E633" s="271"/>
      <c r="F633" s="271"/>
      <c r="G633" s="271"/>
      <c r="H633" s="271"/>
      <c r="I633" s="271"/>
      <c r="J633" s="271"/>
      <c r="K633" s="271"/>
      <c r="L633" s="236"/>
      <c r="M633" s="236"/>
      <c r="N633" s="236"/>
      <c r="O633" s="236"/>
      <c r="P633" s="236"/>
      <c r="Q633" s="236"/>
      <c r="R633" s="236"/>
      <c r="S633" s="236"/>
      <c r="T633" s="236"/>
      <c r="U633" s="236"/>
      <c r="V633" s="236"/>
      <c r="W633" s="236"/>
      <c r="X633" s="236"/>
      <c r="Y633" s="236"/>
      <c r="Z633" s="236"/>
    </row>
    <row r="634" ht="12.75" customHeight="1">
      <c r="A634" s="271"/>
      <c r="B634" s="271"/>
      <c r="C634" s="271"/>
      <c r="D634" s="271"/>
      <c r="E634" s="271"/>
      <c r="F634" s="271"/>
      <c r="G634" s="271"/>
      <c r="H634" s="271"/>
      <c r="I634" s="271"/>
      <c r="J634" s="271"/>
      <c r="K634" s="271"/>
      <c r="L634" s="236"/>
      <c r="M634" s="236"/>
      <c r="N634" s="236"/>
      <c r="O634" s="236"/>
      <c r="P634" s="236"/>
      <c r="Q634" s="236"/>
      <c r="R634" s="236"/>
      <c r="S634" s="236"/>
      <c r="T634" s="236"/>
      <c r="U634" s="236"/>
      <c r="V634" s="236"/>
      <c r="W634" s="236"/>
      <c r="X634" s="236"/>
      <c r="Y634" s="236"/>
      <c r="Z634" s="236"/>
    </row>
    <row r="635" ht="12.75" customHeight="1">
      <c r="A635" s="271"/>
      <c r="B635" s="271"/>
      <c r="C635" s="271"/>
      <c r="D635" s="271"/>
      <c r="E635" s="271"/>
      <c r="F635" s="271"/>
      <c r="G635" s="271"/>
      <c r="H635" s="271"/>
      <c r="I635" s="271"/>
      <c r="J635" s="271"/>
      <c r="K635" s="271"/>
      <c r="L635" s="236"/>
      <c r="M635" s="236"/>
      <c r="N635" s="236"/>
      <c r="O635" s="236"/>
      <c r="P635" s="236"/>
      <c r="Q635" s="236"/>
      <c r="R635" s="236"/>
      <c r="S635" s="236"/>
      <c r="T635" s="236"/>
      <c r="U635" s="236"/>
      <c r="V635" s="236"/>
      <c r="W635" s="236"/>
      <c r="X635" s="236"/>
      <c r="Y635" s="236"/>
      <c r="Z635" s="236"/>
    </row>
    <row r="636" ht="12.75" customHeight="1">
      <c r="A636" s="271"/>
      <c r="B636" s="271"/>
      <c r="C636" s="271"/>
      <c r="D636" s="271"/>
      <c r="E636" s="271"/>
      <c r="F636" s="271"/>
      <c r="G636" s="271"/>
      <c r="H636" s="271"/>
      <c r="I636" s="271"/>
      <c r="J636" s="271"/>
      <c r="K636" s="271"/>
      <c r="L636" s="236"/>
      <c r="M636" s="236"/>
      <c r="N636" s="236"/>
      <c r="O636" s="236"/>
      <c r="P636" s="236"/>
      <c r="Q636" s="236"/>
      <c r="R636" s="236"/>
      <c r="S636" s="236"/>
      <c r="T636" s="236"/>
      <c r="U636" s="236"/>
      <c r="V636" s="236"/>
      <c r="W636" s="236"/>
      <c r="X636" s="236"/>
      <c r="Y636" s="236"/>
      <c r="Z636" s="236"/>
    </row>
    <row r="637" ht="12.75" customHeight="1">
      <c r="A637" s="271"/>
      <c r="B637" s="271"/>
      <c r="C637" s="271"/>
      <c r="D637" s="271"/>
      <c r="E637" s="271"/>
      <c r="F637" s="271"/>
      <c r="G637" s="271"/>
      <c r="H637" s="271"/>
      <c r="I637" s="271"/>
      <c r="J637" s="271"/>
      <c r="K637" s="271"/>
      <c r="L637" s="236"/>
      <c r="M637" s="236"/>
      <c r="N637" s="236"/>
      <c r="O637" s="236"/>
      <c r="P637" s="236"/>
      <c r="Q637" s="236"/>
      <c r="R637" s="236"/>
      <c r="S637" s="236"/>
      <c r="T637" s="236"/>
      <c r="U637" s="236"/>
      <c r="V637" s="236"/>
      <c r="W637" s="236"/>
      <c r="X637" s="236"/>
      <c r="Y637" s="236"/>
      <c r="Z637" s="236"/>
    </row>
    <row r="638" ht="12.75" customHeight="1">
      <c r="A638" s="271"/>
      <c r="B638" s="271"/>
      <c r="C638" s="271"/>
      <c r="D638" s="271"/>
      <c r="E638" s="271"/>
      <c r="F638" s="271"/>
      <c r="G638" s="271"/>
      <c r="H638" s="271"/>
      <c r="I638" s="271"/>
      <c r="J638" s="271"/>
      <c r="K638" s="271"/>
      <c r="L638" s="236"/>
      <c r="M638" s="236"/>
      <c r="N638" s="236"/>
      <c r="O638" s="236"/>
      <c r="P638" s="236"/>
      <c r="Q638" s="236"/>
      <c r="R638" s="236"/>
      <c r="S638" s="236"/>
      <c r="T638" s="236"/>
      <c r="U638" s="236"/>
      <c r="V638" s="236"/>
      <c r="W638" s="236"/>
      <c r="X638" s="236"/>
      <c r="Y638" s="236"/>
      <c r="Z638" s="236"/>
    </row>
    <row r="639" ht="12.75" customHeight="1">
      <c r="A639" s="271"/>
      <c r="B639" s="271"/>
      <c r="C639" s="271"/>
      <c r="D639" s="271"/>
      <c r="E639" s="271"/>
      <c r="F639" s="271"/>
      <c r="G639" s="271"/>
      <c r="H639" s="271"/>
      <c r="I639" s="271"/>
      <c r="J639" s="271"/>
      <c r="K639" s="271"/>
      <c r="L639" s="236"/>
      <c r="M639" s="236"/>
      <c r="N639" s="236"/>
      <c r="O639" s="236"/>
      <c r="P639" s="236"/>
      <c r="Q639" s="236"/>
      <c r="R639" s="236"/>
      <c r="S639" s="236"/>
      <c r="T639" s="236"/>
      <c r="U639" s="236"/>
      <c r="V639" s="236"/>
      <c r="W639" s="236"/>
      <c r="X639" s="236"/>
      <c r="Y639" s="236"/>
      <c r="Z639" s="236"/>
    </row>
    <row r="640" ht="12.75" customHeight="1">
      <c r="A640" s="271"/>
      <c r="B640" s="271"/>
      <c r="C640" s="271"/>
      <c r="D640" s="271"/>
      <c r="E640" s="271"/>
      <c r="F640" s="271"/>
      <c r="G640" s="271"/>
      <c r="H640" s="271"/>
      <c r="I640" s="271"/>
      <c r="J640" s="271"/>
      <c r="K640" s="271"/>
      <c r="L640" s="236"/>
      <c r="M640" s="236"/>
      <c r="N640" s="236"/>
      <c r="O640" s="236"/>
      <c r="P640" s="236"/>
      <c r="Q640" s="236"/>
      <c r="R640" s="236"/>
      <c r="S640" s="236"/>
      <c r="T640" s="236"/>
      <c r="U640" s="236"/>
      <c r="V640" s="236"/>
      <c r="W640" s="236"/>
      <c r="X640" s="236"/>
      <c r="Y640" s="236"/>
      <c r="Z640" s="236"/>
    </row>
    <row r="641" ht="12.75" customHeight="1">
      <c r="A641" s="271"/>
      <c r="B641" s="271"/>
      <c r="C641" s="271"/>
      <c r="D641" s="271"/>
      <c r="E641" s="271"/>
      <c r="F641" s="271"/>
      <c r="G641" s="271"/>
      <c r="H641" s="271"/>
      <c r="I641" s="271"/>
      <c r="J641" s="271"/>
      <c r="K641" s="271"/>
      <c r="L641" s="236"/>
      <c r="M641" s="236"/>
      <c r="N641" s="236"/>
      <c r="O641" s="236"/>
      <c r="P641" s="236"/>
      <c r="Q641" s="236"/>
      <c r="R641" s="236"/>
      <c r="S641" s="236"/>
      <c r="T641" s="236"/>
      <c r="U641" s="236"/>
      <c r="V641" s="236"/>
      <c r="W641" s="236"/>
      <c r="X641" s="236"/>
      <c r="Y641" s="236"/>
      <c r="Z641" s="236"/>
    </row>
    <row r="642" ht="12.75" customHeight="1">
      <c r="A642" s="271"/>
      <c r="B642" s="271"/>
      <c r="C642" s="271"/>
      <c r="D642" s="271"/>
      <c r="E642" s="271"/>
      <c r="F642" s="271"/>
      <c r="G642" s="271"/>
      <c r="H642" s="271"/>
      <c r="I642" s="271"/>
      <c r="J642" s="271"/>
      <c r="K642" s="271"/>
      <c r="L642" s="236"/>
      <c r="M642" s="236"/>
      <c r="N642" s="236"/>
      <c r="O642" s="236"/>
      <c r="P642" s="236"/>
      <c r="Q642" s="236"/>
      <c r="R642" s="236"/>
      <c r="S642" s="236"/>
      <c r="T642" s="236"/>
      <c r="U642" s="236"/>
      <c r="V642" s="236"/>
      <c r="W642" s="236"/>
      <c r="X642" s="236"/>
      <c r="Y642" s="236"/>
      <c r="Z642" s="236"/>
    </row>
    <row r="643" ht="12.75" customHeight="1">
      <c r="A643" s="271"/>
      <c r="B643" s="271"/>
      <c r="C643" s="271"/>
      <c r="D643" s="271"/>
      <c r="E643" s="271"/>
      <c r="F643" s="271"/>
      <c r="G643" s="271"/>
      <c r="H643" s="271"/>
      <c r="I643" s="271"/>
      <c r="J643" s="271"/>
      <c r="K643" s="271"/>
      <c r="L643" s="236"/>
      <c r="M643" s="236"/>
      <c r="N643" s="236"/>
      <c r="O643" s="236"/>
      <c r="P643" s="236"/>
      <c r="Q643" s="236"/>
      <c r="R643" s="236"/>
      <c r="S643" s="236"/>
      <c r="T643" s="236"/>
      <c r="U643" s="236"/>
      <c r="V643" s="236"/>
      <c r="W643" s="236"/>
      <c r="X643" s="236"/>
      <c r="Y643" s="236"/>
      <c r="Z643" s="236"/>
    </row>
    <row r="644" ht="12.75" customHeight="1">
      <c r="A644" s="271"/>
      <c r="B644" s="271"/>
      <c r="C644" s="271"/>
      <c r="D644" s="271"/>
      <c r="E644" s="271"/>
      <c r="F644" s="271"/>
      <c r="G644" s="271"/>
      <c r="H644" s="271"/>
      <c r="I644" s="271"/>
      <c r="J644" s="271"/>
      <c r="K644" s="271"/>
      <c r="L644" s="236"/>
      <c r="M644" s="236"/>
      <c r="N644" s="236"/>
      <c r="O644" s="236"/>
      <c r="P644" s="236"/>
      <c r="Q644" s="236"/>
      <c r="R644" s="236"/>
      <c r="S644" s="236"/>
      <c r="T644" s="236"/>
      <c r="U644" s="236"/>
      <c r="V644" s="236"/>
      <c r="W644" s="236"/>
      <c r="X644" s="236"/>
      <c r="Y644" s="236"/>
      <c r="Z644" s="236"/>
    </row>
    <row r="645" ht="12.75" customHeight="1">
      <c r="A645" s="271"/>
      <c r="B645" s="271"/>
      <c r="C645" s="271"/>
      <c r="D645" s="271"/>
      <c r="E645" s="271"/>
      <c r="F645" s="271"/>
      <c r="G645" s="271"/>
      <c r="H645" s="271"/>
      <c r="I645" s="271"/>
      <c r="J645" s="271"/>
      <c r="K645" s="271"/>
      <c r="L645" s="236"/>
      <c r="M645" s="236"/>
      <c r="N645" s="236"/>
      <c r="O645" s="236"/>
      <c r="P645" s="236"/>
      <c r="Q645" s="236"/>
      <c r="R645" s="236"/>
      <c r="S645" s="236"/>
      <c r="T645" s="236"/>
      <c r="U645" s="236"/>
      <c r="V645" s="236"/>
      <c r="W645" s="236"/>
      <c r="X645" s="236"/>
      <c r="Y645" s="236"/>
      <c r="Z645" s="236"/>
    </row>
    <row r="646" ht="12.75" customHeight="1">
      <c r="A646" s="271"/>
      <c r="B646" s="271"/>
      <c r="C646" s="271"/>
      <c r="D646" s="271"/>
      <c r="E646" s="271"/>
      <c r="F646" s="271"/>
      <c r="G646" s="271"/>
      <c r="H646" s="271"/>
      <c r="I646" s="271"/>
      <c r="J646" s="271"/>
      <c r="K646" s="271"/>
      <c r="L646" s="236"/>
      <c r="M646" s="236"/>
      <c r="N646" s="236"/>
      <c r="O646" s="236"/>
      <c r="P646" s="236"/>
      <c r="Q646" s="236"/>
      <c r="R646" s="236"/>
      <c r="S646" s="236"/>
      <c r="T646" s="236"/>
      <c r="U646" s="236"/>
      <c r="V646" s="236"/>
      <c r="W646" s="236"/>
      <c r="X646" s="236"/>
      <c r="Y646" s="236"/>
      <c r="Z646" s="236"/>
    </row>
    <row r="647" ht="12.75" customHeight="1">
      <c r="A647" s="271"/>
      <c r="B647" s="271"/>
      <c r="C647" s="271"/>
      <c r="D647" s="271"/>
      <c r="E647" s="271"/>
      <c r="F647" s="271"/>
      <c r="G647" s="271"/>
      <c r="H647" s="271"/>
      <c r="I647" s="271"/>
      <c r="J647" s="271"/>
      <c r="K647" s="271"/>
      <c r="L647" s="236"/>
      <c r="M647" s="236"/>
      <c r="N647" s="236"/>
      <c r="O647" s="236"/>
      <c r="P647" s="236"/>
      <c r="Q647" s="236"/>
      <c r="R647" s="236"/>
      <c r="S647" s="236"/>
      <c r="T647" s="236"/>
      <c r="U647" s="236"/>
      <c r="V647" s="236"/>
      <c r="W647" s="236"/>
      <c r="X647" s="236"/>
      <c r="Y647" s="236"/>
      <c r="Z647" s="236"/>
    </row>
    <row r="648" ht="12.75" customHeight="1">
      <c r="A648" s="271"/>
      <c r="B648" s="271"/>
      <c r="C648" s="271"/>
      <c r="D648" s="271"/>
      <c r="E648" s="271"/>
      <c r="F648" s="271"/>
      <c r="G648" s="271"/>
      <c r="H648" s="271"/>
      <c r="I648" s="271"/>
      <c r="J648" s="271"/>
      <c r="K648" s="271"/>
      <c r="L648" s="236"/>
      <c r="M648" s="236"/>
      <c r="N648" s="236"/>
      <c r="O648" s="236"/>
      <c r="P648" s="236"/>
      <c r="Q648" s="236"/>
      <c r="R648" s="236"/>
      <c r="S648" s="236"/>
      <c r="T648" s="236"/>
      <c r="U648" s="236"/>
      <c r="V648" s="236"/>
      <c r="W648" s="236"/>
      <c r="X648" s="236"/>
      <c r="Y648" s="236"/>
      <c r="Z648" s="236"/>
    </row>
    <row r="649" ht="12.75" customHeight="1">
      <c r="A649" s="271"/>
      <c r="B649" s="271"/>
      <c r="C649" s="271"/>
      <c r="D649" s="271"/>
      <c r="E649" s="271"/>
      <c r="F649" s="271"/>
      <c r="G649" s="271"/>
      <c r="H649" s="271"/>
      <c r="I649" s="271"/>
      <c r="J649" s="271"/>
      <c r="K649" s="271"/>
      <c r="L649" s="236"/>
      <c r="M649" s="236"/>
      <c r="N649" s="236"/>
      <c r="O649" s="236"/>
      <c r="P649" s="236"/>
      <c r="Q649" s="236"/>
      <c r="R649" s="236"/>
      <c r="S649" s="236"/>
      <c r="T649" s="236"/>
      <c r="U649" s="236"/>
      <c r="V649" s="236"/>
      <c r="W649" s="236"/>
      <c r="X649" s="236"/>
      <c r="Y649" s="236"/>
      <c r="Z649" s="236"/>
    </row>
    <row r="650" ht="12.75" customHeight="1">
      <c r="A650" s="271"/>
      <c r="B650" s="271"/>
      <c r="C650" s="271"/>
      <c r="D650" s="271"/>
      <c r="E650" s="271"/>
      <c r="F650" s="271"/>
      <c r="G650" s="271"/>
      <c r="H650" s="271"/>
      <c r="I650" s="271"/>
      <c r="J650" s="271"/>
      <c r="K650" s="271"/>
      <c r="L650" s="236"/>
      <c r="M650" s="236"/>
      <c r="N650" s="236"/>
      <c r="O650" s="236"/>
      <c r="P650" s="236"/>
      <c r="Q650" s="236"/>
      <c r="R650" s="236"/>
      <c r="S650" s="236"/>
      <c r="T650" s="236"/>
      <c r="U650" s="236"/>
      <c r="V650" s="236"/>
      <c r="W650" s="236"/>
      <c r="X650" s="236"/>
      <c r="Y650" s="236"/>
      <c r="Z650" s="236"/>
    </row>
    <row r="651" ht="12.75" customHeight="1">
      <c r="A651" s="271"/>
      <c r="B651" s="271"/>
      <c r="C651" s="271"/>
      <c r="D651" s="271"/>
      <c r="E651" s="271"/>
      <c r="F651" s="271"/>
      <c r="G651" s="271"/>
      <c r="H651" s="271"/>
      <c r="I651" s="271"/>
      <c r="J651" s="271"/>
      <c r="K651" s="271"/>
      <c r="L651" s="236"/>
      <c r="M651" s="236"/>
      <c r="N651" s="236"/>
      <c r="O651" s="236"/>
      <c r="P651" s="236"/>
      <c r="Q651" s="236"/>
      <c r="R651" s="236"/>
      <c r="S651" s="236"/>
      <c r="T651" s="236"/>
      <c r="U651" s="236"/>
      <c r="V651" s="236"/>
      <c r="W651" s="236"/>
      <c r="X651" s="236"/>
      <c r="Y651" s="236"/>
      <c r="Z651" s="236"/>
    </row>
    <row r="652" ht="12.75" customHeight="1">
      <c r="A652" s="271"/>
      <c r="B652" s="271"/>
      <c r="C652" s="271"/>
      <c r="D652" s="271"/>
      <c r="E652" s="271"/>
      <c r="F652" s="271"/>
      <c r="G652" s="271"/>
      <c r="H652" s="271"/>
      <c r="I652" s="271"/>
      <c r="J652" s="271"/>
      <c r="K652" s="271"/>
      <c r="L652" s="236"/>
      <c r="M652" s="236"/>
      <c r="N652" s="236"/>
      <c r="O652" s="236"/>
      <c r="P652" s="236"/>
      <c r="Q652" s="236"/>
      <c r="R652" s="236"/>
      <c r="S652" s="236"/>
      <c r="T652" s="236"/>
      <c r="U652" s="236"/>
      <c r="V652" s="236"/>
      <c r="W652" s="236"/>
      <c r="X652" s="236"/>
      <c r="Y652" s="236"/>
      <c r="Z652" s="236"/>
    </row>
    <row r="653" ht="12.75" customHeight="1">
      <c r="A653" s="271"/>
      <c r="B653" s="271"/>
      <c r="C653" s="271"/>
      <c r="D653" s="271"/>
      <c r="E653" s="271"/>
      <c r="F653" s="271"/>
      <c r="G653" s="271"/>
      <c r="H653" s="271"/>
      <c r="I653" s="271"/>
      <c r="J653" s="271"/>
      <c r="K653" s="271"/>
      <c r="L653" s="236"/>
      <c r="M653" s="236"/>
      <c r="N653" s="236"/>
      <c r="O653" s="236"/>
      <c r="P653" s="236"/>
      <c r="Q653" s="236"/>
      <c r="R653" s="236"/>
      <c r="S653" s="236"/>
      <c r="T653" s="236"/>
      <c r="U653" s="236"/>
      <c r="V653" s="236"/>
      <c r="W653" s="236"/>
      <c r="X653" s="236"/>
      <c r="Y653" s="236"/>
      <c r="Z653" s="236"/>
    </row>
    <row r="654" ht="12.75" customHeight="1">
      <c r="A654" s="271"/>
      <c r="B654" s="271"/>
      <c r="C654" s="271"/>
      <c r="D654" s="271"/>
      <c r="E654" s="271"/>
      <c r="F654" s="271"/>
      <c r="G654" s="271"/>
      <c r="H654" s="271"/>
      <c r="I654" s="271"/>
      <c r="J654" s="271"/>
      <c r="K654" s="271"/>
      <c r="L654" s="236"/>
      <c r="M654" s="236"/>
      <c r="N654" s="236"/>
      <c r="O654" s="236"/>
      <c r="P654" s="236"/>
      <c r="Q654" s="236"/>
      <c r="R654" s="236"/>
      <c r="S654" s="236"/>
      <c r="T654" s="236"/>
      <c r="U654" s="236"/>
      <c r="V654" s="236"/>
      <c r="W654" s="236"/>
      <c r="X654" s="236"/>
      <c r="Y654" s="236"/>
      <c r="Z654" s="236"/>
    </row>
    <row r="655" ht="12.75" customHeight="1">
      <c r="A655" s="271"/>
      <c r="B655" s="271"/>
      <c r="C655" s="271"/>
      <c r="D655" s="271"/>
      <c r="E655" s="271"/>
      <c r="F655" s="271"/>
      <c r="G655" s="271"/>
      <c r="H655" s="271"/>
      <c r="I655" s="271"/>
      <c r="J655" s="271"/>
      <c r="K655" s="271"/>
      <c r="L655" s="236"/>
      <c r="M655" s="236"/>
      <c r="N655" s="236"/>
      <c r="O655" s="236"/>
      <c r="P655" s="236"/>
      <c r="Q655" s="236"/>
      <c r="R655" s="236"/>
      <c r="S655" s="236"/>
      <c r="T655" s="236"/>
      <c r="U655" s="236"/>
      <c r="V655" s="236"/>
      <c r="W655" s="236"/>
      <c r="X655" s="236"/>
      <c r="Y655" s="236"/>
      <c r="Z655" s="236"/>
    </row>
    <row r="656" ht="12.75" customHeight="1">
      <c r="A656" s="271"/>
      <c r="B656" s="271"/>
      <c r="C656" s="271"/>
      <c r="D656" s="271"/>
      <c r="E656" s="271"/>
      <c r="F656" s="271"/>
      <c r="G656" s="271"/>
      <c r="H656" s="271"/>
      <c r="I656" s="271"/>
      <c r="J656" s="271"/>
      <c r="K656" s="271"/>
      <c r="L656" s="236"/>
      <c r="M656" s="236"/>
      <c r="N656" s="236"/>
      <c r="O656" s="236"/>
      <c r="P656" s="236"/>
      <c r="Q656" s="236"/>
      <c r="R656" s="236"/>
      <c r="S656" s="236"/>
      <c r="T656" s="236"/>
      <c r="U656" s="236"/>
      <c r="V656" s="236"/>
      <c r="W656" s="236"/>
      <c r="X656" s="236"/>
      <c r="Y656" s="236"/>
      <c r="Z656" s="236"/>
    </row>
    <row r="657" ht="12.75" customHeight="1">
      <c r="A657" s="271"/>
      <c r="B657" s="271"/>
      <c r="C657" s="271"/>
      <c r="D657" s="271"/>
      <c r="E657" s="271"/>
      <c r="F657" s="271"/>
      <c r="G657" s="271"/>
      <c r="H657" s="271"/>
      <c r="I657" s="271"/>
      <c r="J657" s="271"/>
      <c r="K657" s="271"/>
      <c r="L657" s="236"/>
      <c r="M657" s="236"/>
      <c r="N657" s="236"/>
      <c r="O657" s="236"/>
      <c r="P657" s="236"/>
      <c r="Q657" s="236"/>
      <c r="R657" s="236"/>
      <c r="S657" s="236"/>
      <c r="T657" s="236"/>
      <c r="U657" s="236"/>
      <c r="V657" s="236"/>
      <c r="W657" s="236"/>
      <c r="X657" s="236"/>
      <c r="Y657" s="236"/>
      <c r="Z657" s="236"/>
    </row>
    <row r="658" ht="12.75" customHeight="1">
      <c r="A658" s="271"/>
      <c r="B658" s="271"/>
      <c r="C658" s="271"/>
      <c r="D658" s="271"/>
      <c r="E658" s="271"/>
      <c r="F658" s="271"/>
      <c r="G658" s="271"/>
      <c r="H658" s="271"/>
      <c r="I658" s="271"/>
      <c r="J658" s="271"/>
      <c r="K658" s="271"/>
      <c r="L658" s="236"/>
      <c r="M658" s="236"/>
      <c r="N658" s="236"/>
      <c r="O658" s="236"/>
      <c r="P658" s="236"/>
      <c r="Q658" s="236"/>
      <c r="R658" s="236"/>
      <c r="S658" s="236"/>
      <c r="T658" s="236"/>
      <c r="U658" s="236"/>
      <c r="V658" s="236"/>
      <c r="W658" s="236"/>
      <c r="X658" s="236"/>
      <c r="Y658" s="236"/>
      <c r="Z658" s="236"/>
    </row>
    <row r="659" ht="12.75" customHeight="1">
      <c r="A659" s="271"/>
      <c r="B659" s="271"/>
      <c r="C659" s="271"/>
      <c r="D659" s="271"/>
      <c r="E659" s="271"/>
      <c r="F659" s="271"/>
      <c r="G659" s="271"/>
      <c r="H659" s="271"/>
      <c r="I659" s="271"/>
      <c r="J659" s="271"/>
      <c r="K659" s="271"/>
      <c r="L659" s="236"/>
      <c r="M659" s="236"/>
      <c r="N659" s="236"/>
      <c r="O659" s="236"/>
      <c r="P659" s="236"/>
      <c r="Q659" s="236"/>
      <c r="R659" s="236"/>
      <c r="S659" s="236"/>
      <c r="T659" s="236"/>
      <c r="U659" s="236"/>
      <c r="V659" s="236"/>
      <c r="W659" s="236"/>
      <c r="X659" s="236"/>
      <c r="Y659" s="236"/>
      <c r="Z659" s="236"/>
    </row>
    <row r="660" ht="12.75" customHeight="1">
      <c r="A660" s="271"/>
      <c r="B660" s="271"/>
      <c r="C660" s="271"/>
      <c r="D660" s="271"/>
      <c r="E660" s="271"/>
      <c r="F660" s="271"/>
      <c r="G660" s="271"/>
      <c r="H660" s="271"/>
      <c r="I660" s="271"/>
      <c r="J660" s="271"/>
      <c r="K660" s="271"/>
      <c r="L660" s="236"/>
      <c r="M660" s="236"/>
      <c r="N660" s="236"/>
      <c r="O660" s="236"/>
      <c r="P660" s="236"/>
      <c r="Q660" s="236"/>
      <c r="R660" s="236"/>
      <c r="S660" s="236"/>
      <c r="T660" s="236"/>
      <c r="U660" s="236"/>
      <c r="V660" s="236"/>
      <c r="W660" s="236"/>
      <c r="X660" s="236"/>
      <c r="Y660" s="236"/>
      <c r="Z660" s="236"/>
    </row>
    <row r="661" ht="12.75" customHeight="1">
      <c r="A661" s="271"/>
      <c r="B661" s="271"/>
      <c r="C661" s="271"/>
      <c r="D661" s="271"/>
      <c r="E661" s="271"/>
      <c r="F661" s="271"/>
      <c r="G661" s="271"/>
      <c r="H661" s="271"/>
      <c r="I661" s="271"/>
      <c r="J661" s="271"/>
      <c r="K661" s="271"/>
      <c r="L661" s="236"/>
      <c r="M661" s="236"/>
      <c r="N661" s="236"/>
      <c r="O661" s="236"/>
      <c r="P661" s="236"/>
      <c r="Q661" s="236"/>
      <c r="R661" s="236"/>
      <c r="S661" s="236"/>
      <c r="T661" s="236"/>
      <c r="U661" s="236"/>
      <c r="V661" s="236"/>
      <c r="W661" s="236"/>
      <c r="X661" s="236"/>
      <c r="Y661" s="236"/>
      <c r="Z661" s="236"/>
    </row>
    <row r="662" ht="12.75" customHeight="1">
      <c r="A662" s="271"/>
      <c r="B662" s="271"/>
      <c r="C662" s="271"/>
      <c r="D662" s="271"/>
      <c r="E662" s="271"/>
      <c r="F662" s="271"/>
      <c r="G662" s="271"/>
      <c r="H662" s="271"/>
      <c r="I662" s="271"/>
      <c r="J662" s="271"/>
      <c r="K662" s="271"/>
      <c r="L662" s="236"/>
      <c r="M662" s="236"/>
      <c r="N662" s="236"/>
      <c r="O662" s="236"/>
      <c r="P662" s="236"/>
      <c r="Q662" s="236"/>
      <c r="R662" s="236"/>
      <c r="S662" s="236"/>
      <c r="T662" s="236"/>
      <c r="U662" s="236"/>
      <c r="V662" s="236"/>
      <c r="W662" s="236"/>
      <c r="X662" s="236"/>
      <c r="Y662" s="236"/>
      <c r="Z662" s="236"/>
    </row>
    <row r="663" ht="12.75" customHeight="1">
      <c r="A663" s="271"/>
      <c r="B663" s="271"/>
      <c r="C663" s="271"/>
      <c r="D663" s="271"/>
      <c r="E663" s="271"/>
      <c r="F663" s="271"/>
      <c r="G663" s="271"/>
      <c r="H663" s="271"/>
      <c r="I663" s="271"/>
      <c r="J663" s="271"/>
      <c r="K663" s="271"/>
      <c r="L663" s="236"/>
      <c r="M663" s="236"/>
      <c r="N663" s="236"/>
      <c r="O663" s="236"/>
      <c r="P663" s="236"/>
      <c r="Q663" s="236"/>
      <c r="R663" s="236"/>
      <c r="S663" s="236"/>
      <c r="T663" s="236"/>
      <c r="U663" s="236"/>
      <c r="V663" s="236"/>
      <c r="W663" s="236"/>
      <c r="X663" s="236"/>
      <c r="Y663" s="236"/>
      <c r="Z663" s="236"/>
    </row>
    <row r="664" ht="12.75" customHeight="1">
      <c r="A664" s="271"/>
      <c r="B664" s="271"/>
      <c r="C664" s="271"/>
      <c r="D664" s="271"/>
      <c r="E664" s="271"/>
      <c r="F664" s="271"/>
      <c r="G664" s="271"/>
      <c r="H664" s="271"/>
      <c r="I664" s="271"/>
      <c r="J664" s="271"/>
      <c r="K664" s="271"/>
      <c r="L664" s="236"/>
      <c r="M664" s="236"/>
      <c r="N664" s="236"/>
      <c r="O664" s="236"/>
      <c r="P664" s="236"/>
      <c r="Q664" s="236"/>
      <c r="R664" s="236"/>
      <c r="S664" s="236"/>
      <c r="T664" s="236"/>
      <c r="U664" s="236"/>
      <c r="V664" s="236"/>
      <c r="W664" s="236"/>
      <c r="X664" s="236"/>
      <c r="Y664" s="236"/>
      <c r="Z664" s="236"/>
    </row>
    <row r="665" ht="12.75" customHeight="1">
      <c r="A665" s="271"/>
      <c r="B665" s="271"/>
      <c r="C665" s="271"/>
      <c r="D665" s="271"/>
      <c r="E665" s="271"/>
      <c r="F665" s="271"/>
      <c r="G665" s="271"/>
      <c r="H665" s="271"/>
      <c r="I665" s="271"/>
      <c r="J665" s="271"/>
      <c r="K665" s="271"/>
      <c r="L665" s="236"/>
      <c r="M665" s="236"/>
      <c r="N665" s="236"/>
      <c r="O665" s="236"/>
      <c r="P665" s="236"/>
      <c r="Q665" s="236"/>
      <c r="R665" s="236"/>
      <c r="S665" s="236"/>
      <c r="T665" s="236"/>
      <c r="U665" s="236"/>
      <c r="V665" s="236"/>
      <c r="W665" s="236"/>
      <c r="X665" s="236"/>
      <c r="Y665" s="236"/>
      <c r="Z665" s="236"/>
    </row>
    <row r="666" ht="12.75" customHeight="1">
      <c r="A666" s="271"/>
      <c r="B666" s="271"/>
      <c r="C666" s="271"/>
      <c r="D666" s="271"/>
      <c r="E666" s="271"/>
      <c r="F666" s="271"/>
      <c r="G666" s="271"/>
      <c r="H666" s="271"/>
      <c r="I666" s="271"/>
      <c r="J666" s="271"/>
      <c r="K666" s="271"/>
      <c r="L666" s="236"/>
      <c r="M666" s="236"/>
      <c r="N666" s="236"/>
      <c r="O666" s="236"/>
      <c r="P666" s="236"/>
      <c r="Q666" s="236"/>
      <c r="R666" s="236"/>
      <c r="S666" s="236"/>
      <c r="T666" s="236"/>
      <c r="U666" s="236"/>
      <c r="V666" s="236"/>
      <c r="W666" s="236"/>
      <c r="X666" s="236"/>
      <c r="Y666" s="236"/>
      <c r="Z666" s="236"/>
    </row>
    <row r="667" ht="12.75" customHeight="1">
      <c r="A667" s="271"/>
      <c r="B667" s="271"/>
      <c r="C667" s="271"/>
      <c r="D667" s="271"/>
      <c r="E667" s="271"/>
      <c r="F667" s="271"/>
      <c r="G667" s="271"/>
      <c r="H667" s="271"/>
      <c r="I667" s="271"/>
      <c r="J667" s="271"/>
      <c r="K667" s="271"/>
      <c r="L667" s="236"/>
      <c r="M667" s="236"/>
      <c r="N667" s="236"/>
      <c r="O667" s="236"/>
      <c r="P667" s="236"/>
      <c r="Q667" s="236"/>
      <c r="R667" s="236"/>
      <c r="S667" s="236"/>
      <c r="T667" s="236"/>
      <c r="U667" s="236"/>
      <c r="V667" s="236"/>
      <c r="W667" s="236"/>
      <c r="X667" s="236"/>
      <c r="Y667" s="236"/>
      <c r="Z667" s="236"/>
    </row>
    <row r="668" ht="12.75" customHeight="1">
      <c r="A668" s="271"/>
      <c r="B668" s="271"/>
      <c r="C668" s="271"/>
      <c r="D668" s="271"/>
      <c r="E668" s="271"/>
      <c r="F668" s="271"/>
      <c r="G668" s="271"/>
      <c r="H668" s="271"/>
      <c r="I668" s="271"/>
      <c r="J668" s="271"/>
      <c r="K668" s="271"/>
      <c r="L668" s="236"/>
      <c r="M668" s="236"/>
      <c r="N668" s="236"/>
      <c r="O668" s="236"/>
      <c r="P668" s="236"/>
      <c r="Q668" s="236"/>
      <c r="R668" s="236"/>
      <c r="S668" s="236"/>
      <c r="T668" s="236"/>
      <c r="U668" s="236"/>
      <c r="V668" s="236"/>
      <c r="W668" s="236"/>
      <c r="X668" s="236"/>
      <c r="Y668" s="236"/>
      <c r="Z668" s="236"/>
    </row>
    <row r="669" ht="12.75" customHeight="1">
      <c r="A669" s="271"/>
      <c r="B669" s="271"/>
      <c r="C669" s="271"/>
      <c r="D669" s="271"/>
      <c r="E669" s="271"/>
      <c r="F669" s="271"/>
      <c r="G669" s="271"/>
      <c r="H669" s="271"/>
      <c r="I669" s="271"/>
      <c r="J669" s="271"/>
      <c r="K669" s="271"/>
      <c r="L669" s="236"/>
      <c r="M669" s="236"/>
      <c r="N669" s="236"/>
      <c r="O669" s="236"/>
      <c r="P669" s="236"/>
      <c r="Q669" s="236"/>
      <c r="R669" s="236"/>
      <c r="S669" s="236"/>
      <c r="T669" s="236"/>
      <c r="U669" s="236"/>
      <c r="V669" s="236"/>
      <c r="W669" s="236"/>
      <c r="X669" s="236"/>
      <c r="Y669" s="236"/>
      <c r="Z669" s="236"/>
    </row>
    <row r="670" ht="12.75" customHeight="1">
      <c r="A670" s="271"/>
      <c r="B670" s="271"/>
      <c r="C670" s="271"/>
      <c r="D670" s="271"/>
      <c r="E670" s="271"/>
      <c r="F670" s="271"/>
      <c r="G670" s="271"/>
      <c r="H670" s="271"/>
      <c r="I670" s="271"/>
      <c r="J670" s="271"/>
      <c r="K670" s="271"/>
      <c r="L670" s="236"/>
      <c r="M670" s="236"/>
      <c r="N670" s="236"/>
      <c r="O670" s="236"/>
      <c r="P670" s="236"/>
      <c r="Q670" s="236"/>
      <c r="R670" s="236"/>
      <c r="S670" s="236"/>
      <c r="T670" s="236"/>
      <c r="U670" s="236"/>
      <c r="V670" s="236"/>
      <c r="W670" s="236"/>
      <c r="X670" s="236"/>
      <c r="Y670" s="236"/>
      <c r="Z670" s="236"/>
    </row>
    <row r="671" ht="12.75" customHeight="1">
      <c r="A671" s="271"/>
      <c r="B671" s="271"/>
      <c r="C671" s="271"/>
      <c r="D671" s="271"/>
      <c r="E671" s="271"/>
      <c r="F671" s="271"/>
      <c r="G671" s="271"/>
      <c r="H671" s="271"/>
      <c r="I671" s="271"/>
      <c r="J671" s="271"/>
      <c r="K671" s="271"/>
      <c r="L671" s="236"/>
      <c r="M671" s="236"/>
      <c r="N671" s="236"/>
      <c r="O671" s="236"/>
      <c r="P671" s="236"/>
      <c r="Q671" s="236"/>
      <c r="R671" s="236"/>
      <c r="S671" s="236"/>
      <c r="T671" s="236"/>
      <c r="U671" s="236"/>
      <c r="V671" s="236"/>
      <c r="W671" s="236"/>
      <c r="X671" s="236"/>
      <c r="Y671" s="236"/>
      <c r="Z671" s="236"/>
    </row>
    <row r="672" ht="12.75" customHeight="1">
      <c r="A672" s="271"/>
      <c r="B672" s="271"/>
      <c r="C672" s="271"/>
      <c r="D672" s="271"/>
      <c r="E672" s="271"/>
      <c r="F672" s="271"/>
      <c r="G672" s="271"/>
      <c r="H672" s="271"/>
      <c r="I672" s="271"/>
      <c r="J672" s="271"/>
      <c r="K672" s="271"/>
      <c r="L672" s="236"/>
      <c r="M672" s="236"/>
      <c r="N672" s="236"/>
      <c r="O672" s="236"/>
      <c r="P672" s="236"/>
      <c r="Q672" s="236"/>
      <c r="R672" s="236"/>
      <c r="S672" s="236"/>
      <c r="T672" s="236"/>
      <c r="U672" s="236"/>
      <c r="V672" s="236"/>
      <c r="W672" s="236"/>
      <c r="X672" s="236"/>
      <c r="Y672" s="236"/>
      <c r="Z672" s="236"/>
    </row>
    <row r="673" ht="12.75" customHeight="1">
      <c r="A673" s="271"/>
      <c r="B673" s="271"/>
      <c r="C673" s="271"/>
      <c r="D673" s="271"/>
      <c r="E673" s="271"/>
      <c r="F673" s="271"/>
      <c r="G673" s="271"/>
      <c r="H673" s="271"/>
      <c r="I673" s="271"/>
      <c r="J673" s="271"/>
      <c r="K673" s="271"/>
      <c r="L673" s="236"/>
      <c r="M673" s="236"/>
      <c r="N673" s="236"/>
      <c r="O673" s="236"/>
      <c r="P673" s="236"/>
      <c r="Q673" s="236"/>
      <c r="R673" s="236"/>
      <c r="S673" s="236"/>
      <c r="T673" s="236"/>
      <c r="U673" s="236"/>
      <c r="V673" s="236"/>
      <c r="W673" s="236"/>
      <c r="X673" s="236"/>
      <c r="Y673" s="236"/>
      <c r="Z673" s="236"/>
    </row>
    <row r="674" ht="12.75" customHeight="1">
      <c r="A674" s="271"/>
      <c r="B674" s="271"/>
      <c r="C674" s="271"/>
      <c r="D674" s="271"/>
      <c r="E674" s="271"/>
      <c r="F674" s="271"/>
      <c r="G674" s="271"/>
      <c r="H674" s="271"/>
      <c r="I674" s="271"/>
      <c r="J674" s="271"/>
      <c r="K674" s="271"/>
      <c r="L674" s="236"/>
      <c r="M674" s="236"/>
      <c r="N674" s="236"/>
      <c r="O674" s="236"/>
      <c r="P674" s="236"/>
      <c r="Q674" s="236"/>
      <c r="R674" s="236"/>
      <c r="S674" s="236"/>
      <c r="T674" s="236"/>
      <c r="U674" s="236"/>
      <c r="V674" s="236"/>
      <c r="W674" s="236"/>
      <c r="X674" s="236"/>
      <c r="Y674" s="236"/>
      <c r="Z674" s="236"/>
    </row>
    <row r="675" ht="12.75" customHeight="1">
      <c r="A675" s="271"/>
      <c r="B675" s="271"/>
      <c r="C675" s="271"/>
      <c r="D675" s="271"/>
      <c r="E675" s="271"/>
      <c r="F675" s="271"/>
      <c r="G675" s="271"/>
      <c r="H675" s="271"/>
      <c r="I675" s="271"/>
      <c r="J675" s="271"/>
      <c r="K675" s="271"/>
      <c r="L675" s="236"/>
      <c r="M675" s="236"/>
      <c r="N675" s="236"/>
      <c r="O675" s="236"/>
      <c r="P675" s="236"/>
      <c r="Q675" s="236"/>
      <c r="R675" s="236"/>
      <c r="S675" s="236"/>
      <c r="T675" s="236"/>
      <c r="U675" s="236"/>
      <c r="V675" s="236"/>
      <c r="W675" s="236"/>
      <c r="X675" s="236"/>
      <c r="Y675" s="236"/>
      <c r="Z675" s="236"/>
    </row>
    <row r="676" ht="12.75" customHeight="1">
      <c r="A676" s="271"/>
      <c r="B676" s="271"/>
      <c r="C676" s="271"/>
      <c r="D676" s="271"/>
      <c r="E676" s="271"/>
      <c r="F676" s="271"/>
      <c r="G676" s="271"/>
      <c r="H676" s="271"/>
      <c r="I676" s="271"/>
      <c r="J676" s="271"/>
      <c r="K676" s="271"/>
      <c r="L676" s="236"/>
      <c r="M676" s="236"/>
      <c r="N676" s="236"/>
      <c r="O676" s="236"/>
      <c r="P676" s="236"/>
      <c r="Q676" s="236"/>
      <c r="R676" s="236"/>
      <c r="S676" s="236"/>
      <c r="T676" s="236"/>
      <c r="U676" s="236"/>
      <c r="V676" s="236"/>
      <c r="W676" s="236"/>
      <c r="X676" s="236"/>
      <c r="Y676" s="236"/>
      <c r="Z676" s="236"/>
    </row>
    <row r="677" ht="12.75" customHeight="1">
      <c r="A677" s="271"/>
      <c r="B677" s="271"/>
      <c r="C677" s="271"/>
      <c r="D677" s="271"/>
      <c r="E677" s="271"/>
      <c r="F677" s="271"/>
      <c r="G677" s="271"/>
      <c r="H677" s="271"/>
      <c r="I677" s="271"/>
      <c r="J677" s="271"/>
      <c r="K677" s="271"/>
      <c r="L677" s="236"/>
      <c r="M677" s="236"/>
      <c r="N677" s="236"/>
      <c r="O677" s="236"/>
      <c r="P677" s="236"/>
      <c r="Q677" s="236"/>
      <c r="R677" s="236"/>
      <c r="S677" s="236"/>
      <c r="T677" s="236"/>
      <c r="U677" s="236"/>
      <c r="V677" s="236"/>
      <c r="W677" s="236"/>
      <c r="X677" s="236"/>
      <c r="Y677" s="236"/>
      <c r="Z677" s="236"/>
    </row>
    <row r="678" ht="12.75" customHeight="1">
      <c r="A678" s="271"/>
      <c r="B678" s="271"/>
      <c r="C678" s="271"/>
      <c r="D678" s="271"/>
      <c r="E678" s="271"/>
      <c r="F678" s="271"/>
      <c r="G678" s="271"/>
      <c r="H678" s="271"/>
      <c r="I678" s="271"/>
      <c r="J678" s="271"/>
      <c r="K678" s="271"/>
      <c r="L678" s="236"/>
      <c r="M678" s="236"/>
      <c r="N678" s="236"/>
      <c r="O678" s="236"/>
      <c r="P678" s="236"/>
      <c r="Q678" s="236"/>
      <c r="R678" s="236"/>
      <c r="S678" s="236"/>
      <c r="T678" s="236"/>
      <c r="U678" s="236"/>
      <c r="V678" s="236"/>
      <c r="W678" s="236"/>
      <c r="X678" s="236"/>
      <c r="Y678" s="236"/>
      <c r="Z678" s="236"/>
    </row>
    <row r="679" ht="12.75" customHeight="1">
      <c r="A679" s="271"/>
      <c r="B679" s="271"/>
      <c r="C679" s="271"/>
      <c r="D679" s="271"/>
      <c r="E679" s="271"/>
      <c r="F679" s="271"/>
      <c r="G679" s="271"/>
      <c r="H679" s="271"/>
      <c r="I679" s="271"/>
      <c r="J679" s="271"/>
      <c r="K679" s="271"/>
      <c r="L679" s="236"/>
      <c r="M679" s="236"/>
      <c r="N679" s="236"/>
      <c r="O679" s="236"/>
      <c r="P679" s="236"/>
      <c r="Q679" s="236"/>
      <c r="R679" s="236"/>
      <c r="S679" s="236"/>
      <c r="T679" s="236"/>
      <c r="U679" s="236"/>
      <c r="V679" s="236"/>
      <c r="W679" s="236"/>
      <c r="X679" s="236"/>
      <c r="Y679" s="236"/>
      <c r="Z679" s="236"/>
    </row>
    <row r="680" ht="12.75" customHeight="1">
      <c r="A680" s="271"/>
      <c r="B680" s="271"/>
      <c r="C680" s="271"/>
      <c r="D680" s="271"/>
      <c r="E680" s="271"/>
      <c r="F680" s="271"/>
      <c r="G680" s="271"/>
      <c r="H680" s="271"/>
      <c r="I680" s="271"/>
      <c r="J680" s="271"/>
      <c r="K680" s="271"/>
      <c r="L680" s="236"/>
      <c r="M680" s="236"/>
      <c r="N680" s="236"/>
      <c r="O680" s="236"/>
      <c r="P680" s="236"/>
      <c r="Q680" s="236"/>
      <c r="R680" s="236"/>
      <c r="S680" s="236"/>
      <c r="T680" s="236"/>
      <c r="U680" s="236"/>
      <c r="V680" s="236"/>
      <c r="W680" s="236"/>
      <c r="X680" s="236"/>
      <c r="Y680" s="236"/>
      <c r="Z680" s="236"/>
    </row>
    <row r="681" ht="12.75" customHeight="1">
      <c r="A681" s="271"/>
      <c r="B681" s="271"/>
      <c r="C681" s="271"/>
      <c r="D681" s="271"/>
      <c r="E681" s="271"/>
      <c r="F681" s="271"/>
      <c r="G681" s="271"/>
      <c r="H681" s="271"/>
      <c r="I681" s="271"/>
      <c r="J681" s="271"/>
      <c r="K681" s="271"/>
      <c r="L681" s="236"/>
      <c r="M681" s="236"/>
      <c r="N681" s="236"/>
      <c r="O681" s="236"/>
      <c r="P681" s="236"/>
      <c r="Q681" s="236"/>
      <c r="R681" s="236"/>
      <c r="S681" s="236"/>
      <c r="T681" s="236"/>
      <c r="U681" s="236"/>
      <c r="V681" s="236"/>
      <c r="W681" s="236"/>
      <c r="X681" s="236"/>
      <c r="Y681" s="236"/>
      <c r="Z681" s="236"/>
    </row>
    <row r="682" ht="12.75" customHeight="1">
      <c r="A682" s="271"/>
      <c r="B682" s="271"/>
      <c r="C682" s="271"/>
      <c r="D682" s="271"/>
      <c r="E682" s="271"/>
      <c r="F682" s="271"/>
      <c r="G682" s="271"/>
      <c r="H682" s="271"/>
      <c r="I682" s="271"/>
      <c r="J682" s="271"/>
      <c r="K682" s="271"/>
      <c r="L682" s="236"/>
      <c r="M682" s="236"/>
      <c r="N682" s="236"/>
      <c r="O682" s="236"/>
      <c r="P682" s="236"/>
      <c r="Q682" s="236"/>
      <c r="R682" s="236"/>
      <c r="S682" s="236"/>
      <c r="T682" s="236"/>
      <c r="U682" s="236"/>
      <c r="V682" s="236"/>
      <c r="W682" s="236"/>
      <c r="X682" s="236"/>
      <c r="Y682" s="236"/>
      <c r="Z682" s="236"/>
    </row>
    <row r="683" ht="12.75" customHeight="1">
      <c r="A683" s="271"/>
      <c r="B683" s="271"/>
      <c r="C683" s="271"/>
      <c r="D683" s="271"/>
      <c r="E683" s="271"/>
      <c r="F683" s="271"/>
      <c r="G683" s="271"/>
      <c r="H683" s="271"/>
      <c r="I683" s="271"/>
      <c r="J683" s="271"/>
      <c r="K683" s="271"/>
      <c r="L683" s="236"/>
      <c r="M683" s="236"/>
      <c r="N683" s="236"/>
      <c r="O683" s="236"/>
      <c r="P683" s="236"/>
      <c r="Q683" s="236"/>
      <c r="R683" s="236"/>
      <c r="S683" s="236"/>
      <c r="T683" s="236"/>
      <c r="U683" s="236"/>
      <c r="V683" s="236"/>
      <c r="W683" s="236"/>
      <c r="X683" s="236"/>
      <c r="Y683" s="236"/>
      <c r="Z683" s="236"/>
    </row>
    <row r="684" ht="12.75" customHeight="1">
      <c r="A684" s="271"/>
      <c r="B684" s="271"/>
      <c r="C684" s="271"/>
      <c r="D684" s="271"/>
      <c r="E684" s="271"/>
      <c r="F684" s="271"/>
      <c r="G684" s="271"/>
      <c r="H684" s="271"/>
      <c r="I684" s="271"/>
      <c r="J684" s="271"/>
      <c r="K684" s="271"/>
      <c r="L684" s="236"/>
      <c r="M684" s="236"/>
      <c r="N684" s="236"/>
      <c r="O684" s="236"/>
      <c r="P684" s="236"/>
      <c r="Q684" s="236"/>
      <c r="R684" s="236"/>
      <c r="S684" s="236"/>
      <c r="T684" s="236"/>
      <c r="U684" s="236"/>
      <c r="V684" s="236"/>
      <c r="W684" s="236"/>
      <c r="X684" s="236"/>
      <c r="Y684" s="236"/>
      <c r="Z684" s="236"/>
    </row>
    <row r="685" ht="12.75" customHeight="1">
      <c r="A685" s="271"/>
      <c r="B685" s="271"/>
      <c r="C685" s="271"/>
      <c r="D685" s="271"/>
      <c r="E685" s="271"/>
      <c r="F685" s="271"/>
      <c r="G685" s="271"/>
      <c r="H685" s="271"/>
      <c r="I685" s="271"/>
      <c r="J685" s="271"/>
      <c r="K685" s="271"/>
      <c r="L685" s="236"/>
      <c r="M685" s="236"/>
      <c r="N685" s="236"/>
      <c r="O685" s="236"/>
      <c r="P685" s="236"/>
      <c r="Q685" s="236"/>
      <c r="R685" s="236"/>
      <c r="S685" s="236"/>
      <c r="T685" s="236"/>
      <c r="U685" s="236"/>
      <c r="V685" s="236"/>
      <c r="W685" s="236"/>
      <c r="X685" s="236"/>
      <c r="Y685" s="236"/>
      <c r="Z685" s="236"/>
    </row>
    <row r="686" ht="12.75" customHeight="1">
      <c r="A686" s="271"/>
      <c r="B686" s="271"/>
      <c r="C686" s="271"/>
      <c r="D686" s="271"/>
      <c r="E686" s="271"/>
      <c r="F686" s="271"/>
      <c r="G686" s="271"/>
      <c r="H686" s="271"/>
      <c r="I686" s="271"/>
      <c r="J686" s="271"/>
      <c r="K686" s="271"/>
      <c r="L686" s="236"/>
      <c r="M686" s="236"/>
      <c r="N686" s="236"/>
      <c r="O686" s="236"/>
      <c r="P686" s="236"/>
      <c r="Q686" s="236"/>
      <c r="R686" s="236"/>
      <c r="S686" s="236"/>
      <c r="T686" s="236"/>
      <c r="U686" s="236"/>
      <c r="V686" s="236"/>
      <c r="W686" s="236"/>
      <c r="X686" s="236"/>
      <c r="Y686" s="236"/>
      <c r="Z686" s="236"/>
    </row>
    <row r="687" ht="12.75" customHeight="1">
      <c r="A687" s="271"/>
      <c r="B687" s="271"/>
      <c r="C687" s="271"/>
      <c r="D687" s="271"/>
      <c r="E687" s="271"/>
      <c r="F687" s="271"/>
      <c r="G687" s="271"/>
      <c r="H687" s="271"/>
      <c r="I687" s="271"/>
      <c r="J687" s="271"/>
      <c r="K687" s="271"/>
      <c r="L687" s="236"/>
      <c r="M687" s="236"/>
      <c r="N687" s="236"/>
      <c r="O687" s="236"/>
      <c r="P687" s="236"/>
      <c r="Q687" s="236"/>
      <c r="R687" s="236"/>
      <c r="S687" s="236"/>
      <c r="T687" s="236"/>
      <c r="U687" s="236"/>
      <c r="V687" s="236"/>
      <c r="W687" s="236"/>
      <c r="X687" s="236"/>
      <c r="Y687" s="236"/>
      <c r="Z687" s="236"/>
    </row>
    <row r="688" ht="12.75" customHeight="1">
      <c r="A688" s="271"/>
      <c r="B688" s="271"/>
      <c r="C688" s="271"/>
      <c r="D688" s="271"/>
      <c r="E688" s="271"/>
      <c r="F688" s="271"/>
      <c r="G688" s="271"/>
      <c r="H688" s="271"/>
      <c r="I688" s="271"/>
      <c r="J688" s="271"/>
      <c r="K688" s="271"/>
      <c r="L688" s="236"/>
      <c r="M688" s="236"/>
      <c r="N688" s="236"/>
      <c r="O688" s="236"/>
      <c r="P688" s="236"/>
      <c r="Q688" s="236"/>
      <c r="R688" s="236"/>
      <c r="S688" s="236"/>
      <c r="T688" s="236"/>
      <c r="U688" s="236"/>
      <c r="V688" s="236"/>
      <c r="W688" s="236"/>
      <c r="X688" s="236"/>
      <c r="Y688" s="236"/>
      <c r="Z688" s="236"/>
    </row>
    <row r="689" ht="12.75" customHeight="1">
      <c r="A689" s="271"/>
      <c r="B689" s="271"/>
      <c r="C689" s="271"/>
      <c r="D689" s="271"/>
      <c r="E689" s="271"/>
      <c r="F689" s="271"/>
      <c r="G689" s="271"/>
      <c r="H689" s="271"/>
      <c r="I689" s="271"/>
      <c r="J689" s="271"/>
      <c r="K689" s="271"/>
      <c r="L689" s="236"/>
      <c r="M689" s="236"/>
      <c r="N689" s="236"/>
      <c r="O689" s="236"/>
      <c r="P689" s="236"/>
      <c r="Q689" s="236"/>
      <c r="R689" s="236"/>
      <c r="S689" s="236"/>
      <c r="T689" s="236"/>
      <c r="U689" s="236"/>
      <c r="V689" s="236"/>
      <c r="W689" s="236"/>
      <c r="X689" s="236"/>
      <c r="Y689" s="236"/>
      <c r="Z689" s="236"/>
    </row>
    <row r="690" ht="12.75" customHeight="1">
      <c r="A690" s="271"/>
      <c r="B690" s="271"/>
      <c r="C690" s="271"/>
      <c r="D690" s="271"/>
      <c r="E690" s="271"/>
      <c r="F690" s="271"/>
      <c r="G690" s="271"/>
      <c r="H690" s="271"/>
      <c r="I690" s="271"/>
      <c r="J690" s="271"/>
      <c r="K690" s="271"/>
      <c r="L690" s="236"/>
      <c r="M690" s="236"/>
      <c r="N690" s="236"/>
      <c r="O690" s="236"/>
      <c r="P690" s="236"/>
      <c r="Q690" s="236"/>
      <c r="R690" s="236"/>
      <c r="S690" s="236"/>
      <c r="T690" s="236"/>
      <c r="U690" s="236"/>
      <c r="V690" s="236"/>
      <c r="W690" s="236"/>
      <c r="X690" s="236"/>
      <c r="Y690" s="236"/>
      <c r="Z690" s="236"/>
    </row>
    <row r="691" ht="12.75" customHeight="1">
      <c r="A691" s="271"/>
      <c r="B691" s="271"/>
      <c r="C691" s="271"/>
      <c r="D691" s="271"/>
      <c r="E691" s="271"/>
      <c r="F691" s="271"/>
      <c r="G691" s="271"/>
      <c r="H691" s="271"/>
      <c r="I691" s="271"/>
      <c r="J691" s="271"/>
      <c r="K691" s="271"/>
      <c r="L691" s="236"/>
      <c r="M691" s="236"/>
      <c r="N691" s="236"/>
      <c r="O691" s="236"/>
      <c r="P691" s="236"/>
      <c r="Q691" s="236"/>
      <c r="R691" s="236"/>
      <c r="S691" s="236"/>
      <c r="T691" s="236"/>
      <c r="U691" s="236"/>
      <c r="V691" s="236"/>
      <c r="W691" s="236"/>
      <c r="X691" s="236"/>
      <c r="Y691" s="236"/>
      <c r="Z691" s="236"/>
    </row>
    <row r="692" ht="12.75" customHeight="1">
      <c r="A692" s="271"/>
      <c r="B692" s="271"/>
      <c r="C692" s="271"/>
      <c r="D692" s="271"/>
      <c r="E692" s="271"/>
      <c r="F692" s="271"/>
      <c r="G692" s="271"/>
      <c r="H692" s="271"/>
      <c r="I692" s="271"/>
      <c r="J692" s="271"/>
      <c r="K692" s="271"/>
      <c r="L692" s="236"/>
      <c r="M692" s="236"/>
      <c r="N692" s="236"/>
      <c r="O692" s="236"/>
      <c r="P692" s="236"/>
      <c r="Q692" s="236"/>
      <c r="R692" s="236"/>
      <c r="S692" s="236"/>
      <c r="T692" s="236"/>
      <c r="U692" s="236"/>
      <c r="V692" s="236"/>
      <c r="W692" s="236"/>
      <c r="X692" s="236"/>
      <c r="Y692" s="236"/>
      <c r="Z692" s="236"/>
    </row>
    <row r="693" ht="12.75" customHeight="1">
      <c r="A693" s="271"/>
      <c r="B693" s="271"/>
      <c r="C693" s="271"/>
      <c r="D693" s="271"/>
      <c r="E693" s="271"/>
      <c r="F693" s="271"/>
      <c r="G693" s="271"/>
      <c r="H693" s="271"/>
      <c r="I693" s="271"/>
      <c r="J693" s="271"/>
      <c r="K693" s="271"/>
      <c r="L693" s="236"/>
      <c r="M693" s="236"/>
      <c r="N693" s="236"/>
      <c r="O693" s="236"/>
      <c r="P693" s="236"/>
      <c r="Q693" s="236"/>
      <c r="R693" s="236"/>
      <c r="S693" s="236"/>
      <c r="T693" s="236"/>
      <c r="U693" s="236"/>
      <c r="V693" s="236"/>
      <c r="W693" s="236"/>
      <c r="X693" s="236"/>
      <c r="Y693" s="236"/>
      <c r="Z693" s="236"/>
    </row>
    <row r="694" ht="12.75" customHeight="1">
      <c r="A694" s="271"/>
      <c r="B694" s="271"/>
      <c r="C694" s="271"/>
      <c r="D694" s="271"/>
      <c r="E694" s="271"/>
      <c r="F694" s="271"/>
      <c r="G694" s="271"/>
      <c r="H694" s="271"/>
      <c r="I694" s="271"/>
      <c r="J694" s="271"/>
      <c r="K694" s="271"/>
      <c r="L694" s="236"/>
      <c r="M694" s="236"/>
      <c r="N694" s="236"/>
      <c r="O694" s="236"/>
      <c r="P694" s="236"/>
      <c r="Q694" s="236"/>
      <c r="R694" s="236"/>
      <c r="S694" s="236"/>
      <c r="T694" s="236"/>
      <c r="U694" s="236"/>
      <c r="V694" s="236"/>
      <c r="W694" s="236"/>
      <c r="X694" s="236"/>
      <c r="Y694" s="236"/>
      <c r="Z694" s="236"/>
    </row>
    <row r="695" ht="12.75" customHeight="1">
      <c r="A695" s="271"/>
      <c r="B695" s="271"/>
      <c r="C695" s="271"/>
      <c r="D695" s="271"/>
      <c r="E695" s="271"/>
      <c r="F695" s="271"/>
      <c r="G695" s="271"/>
      <c r="H695" s="271"/>
      <c r="I695" s="271"/>
      <c r="J695" s="271"/>
      <c r="K695" s="271"/>
      <c r="L695" s="236"/>
      <c r="M695" s="236"/>
      <c r="N695" s="236"/>
      <c r="O695" s="236"/>
      <c r="P695" s="236"/>
      <c r="Q695" s="236"/>
      <c r="R695" s="236"/>
      <c r="S695" s="236"/>
      <c r="T695" s="236"/>
      <c r="U695" s="236"/>
      <c r="V695" s="236"/>
      <c r="W695" s="236"/>
      <c r="X695" s="236"/>
      <c r="Y695" s="236"/>
      <c r="Z695" s="236"/>
    </row>
    <row r="696" ht="12.75" customHeight="1">
      <c r="A696" s="271"/>
      <c r="B696" s="271"/>
      <c r="C696" s="271"/>
      <c r="D696" s="271"/>
      <c r="E696" s="271"/>
      <c r="F696" s="271"/>
      <c r="G696" s="271"/>
      <c r="H696" s="271"/>
      <c r="I696" s="271"/>
      <c r="J696" s="271"/>
      <c r="K696" s="271"/>
      <c r="L696" s="236"/>
      <c r="M696" s="236"/>
      <c r="N696" s="236"/>
      <c r="O696" s="236"/>
      <c r="P696" s="236"/>
      <c r="Q696" s="236"/>
      <c r="R696" s="236"/>
      <c r="S696" s="236"/>
      <c r="T696" s="236"/>
      <c r="U696" s="236"/>
      <c r="V696" s="236"/>
      <c r="W696" s="236"/>
      <c r="X696" s="236"/>
      <c r="Y696" s="236"/>
      <c r="Z696" s="236"/>
    </row>
    <row r="697" ht="12.75" customHeight="1">
      <c r="A697" s="271"/>
      <c r="B697" s="271"/>
      <c r="C697" s="271"/>
      <c r="D697" s="271"/>
      <c r="E697" s="271"/>
      <c r="F697" s="271"/>
      <c r="G697" s="271"/>
      <c r="H697" s="271"/>
      <c r="I697" s="271"/>
      <c r="J697" s="271"/>
      <c r="K697" s="271"/>
      <c r="L697" s="236"/>
      <c r="M697" s="236"/>
      <c r="N697" s="236"/>
      <c r="O697" s="236"/>
      <c r="P697" s="236"/>
      <c r="Q697" s="236"/>
      <c r="R697" s="236"/>
      <c r="S697" s="236"/>
      <c r="T697" s="236"/>
      <c r="U697" s="236"/>
      <c r="V697" s="236"/>
      <c r="W697" s="236"/>
      <c r="X697" s="236"/>
      <c r="Y697" s="236"/>
      <c r="Z697" s="236"/>
    </row>
    <row r="698" ht="12.75" customHeight="1">
      <c r="A698" s="271"/>
      <c r="B698" s="271"/>
      <c r="C698" s="271"/>
      <c r="D698" s="271"/>
      <c r="E698" s="271"/>
      <c r="F698" s="271"/>
      <c r="G698" s="271"/>
      <c r="H698" s="271"/>
      <c r="I698" s="271"/>
      <c r="J698" s="271"/>
      <c r="K698" s="271"/>
      <c r="L698" s="236"/>
      <c r="M698" s="236"/>
      <c r="N698" s="236"/>
      <c r="O698" s="236"/>
      <c r="P698" s="236"/>
      <c r="Q698" s="236"/>
      <c r="R698" s="236"/>
      <c r="S698" s="236"/>
      <c r="T698" s="236"/>
      <c r="U698" s="236"/>
      <c r="V698" s="236"/>
      <c r="W698" s="236"/>
      <c r="X698" s="236"/>
      <c r="Y698" s="236"/>
      <c r="Z698" s="236"/>
    </row>
    <row r="699" ht="12.75" customHeight="1">
      <c r="A699" s="271"/>
      <c r="B699" s="271"/>
      <c r="C699" s="271"/>
      <c r="D699" s="271"/>
      <c r="E699" s="271"/>
      <c r="F699" s="271"/>
      <c r="G699" s="271"/>
      <c r="H699" s="271"/>
      <c r="I699" s="271"/>
      <c r="J699" s="271"/>
      <c r="K699" s="271"/>
      <c r="L699" s="236"/>
      <c r="M699" s="236"/>
      <c r="N699" s="236"/>
      <c r="O699" s="236"/>
      <c r="P699" s="236"/>
      <c r="Q699" s="236"/>
      <c r="R699" s="236"/>
      <c r="S699" s="236"/>
      <c r="T699" s="236"/>
      <c r="U699" s="236"/>
      <c r="V699" s="236"/>
      <c r="W699" s="236"/>
      <c r="X699" s="236"/>
      <c r="Y699" s="236"/>
      <c r="Z699" s="236"/>
    </row>
    <row r="700" ht="12.75" customHeight="1">
      <c r="A700" s="271"/>
      <c r="B700" s="271"/>
      <c r="C700" s="271"/>
      <c r="D700" s="271"/>
      <c r="E700" s="271"/>
      <c r="F700" s="271"/>
      <c r="G700" s="271"/>
      <c r="H700" s="271"/>
      <c r="I700" s="271"/>
      <c r="J700" s="271"/>
      <c r="K700" s="271"/>
      <c r="L700" s="236"/>
      <c r="M700" s="236"/>
      <c r="N700" s="236"/>
      <c r="O700" s="236"/>
      <c r="P700" s="236"/>
      <c r="Q700" s="236"/>
      <c r="R700" s="236"/>
      <c r="S700" s="236"/>
      <c r="T700" s="236"/>
      <c r="U700" s="236"/>
      <c r="V700" s="236"/>
      <c r="W700" s="236"/>
      <c r="X700" s="236"/>
      <c r="Y700" s="236"/>
      <c r="Z700" s="236"/>
    </row>
    <row r="701" ht="12.75" customHeight="1">
      <c r="A701" s="271"/>
      <c r="B701" s="271"/>
      <c r="C701" s="271"/>
      <c r="D701" s="271"/>
      <c r="E701" s="271"/>
      <c r="F701" s="271"/>
      <c r="G701" s="271"/>
      <c r="H701" s="271"/>
      <c r="I701" s="271"/>
      <c r="J701" s="271"/>
      <c r="K701" s="271"/>
      <c r="L701" s="236"/>
      <c r="M701" s="236"/>
      <c r="N701" s="236"/>
      <c r="O701" s="236"/>
      <c r="P701" s="236"/>
      <c r="Q701" s="236"/>
      <c r="R701" s="236"/>
      <c r="S701" s="236"/>
      <c r="T701" s="236"/>
      <c r="U701" s="236"/>
      <c r="V701" s="236"/>
      <c r="W701" s="236"/>
      <c r="X701" s="236"/>
      <c r="Y701" s="236"/>
      <c r="Z701" s="236"/>
    </row>
    <row r="702" ht="12.75" customHeight="1">
      <c r="A702" s="271"/>
      <c r="B702" s="271"/>
      <c r="C702" s="271"/>
      <c r="D702" s="271"/>
      <c r="E702" s="271"/>
      <c r="F702" s="271"/>
      <c r="G702" s="271"/>
      <c r="H702" s="271"/>
      <c r="I702" s="271"/>
      <c r="J702" s="271"/>
      <c r="K702" s="271"/>
      <c r="L702" s="236"/>
      <c r="M702" s="236"/>
      <c r="N702" s="236"/>
      <c r="O702" s="236"/>
      <c r="P702" s="236"/>
      <c r="Q702" s="236"/>
      <c r="R702" s="236"/>
      <c r="S702" s="236"/>
      <c r="T702" s="236"/>
      <c r="U702" s="236"/>
      <c r="V702" s="236"/>
      <c r="W702" s="236"/>
      <c r="X702" s="236"/>
      <c r="Y702" s="236"/>
      <c r="Z702" s="236"/>
    </row>
    <row r="703" ht="12.75" customHeight="1">
      <c r="A703" s="271"/>
      <c r="B703" s="271"/>
      <c r="C703" s="271"/>
      <c r="D703" s="271"/>
      <c r="E703" s="271"/>
      <c r="F703" s="271"/>
      <c r="G703" s="271"/>
      <c r="H703" s="271"/>
      <c r="I703" s="271"/>
      <c r="J703" s="271"/>
      <c r="K703" s="271"/>
      <c r="L703" s="236"/>
      <c r="M703" s="236"/>
      <c r="N703" s="236"/>
      <c r="O703" s="236"/>
      <c r="P703" s="236"/>
      <c r="Q703" s="236"/>
      <c r="R703" s="236"/>
      <c r="S703" s="236"/>
      <c r="T703" s="236"/>
      <c r="U703" s="236"/>
      <c r="V703" s="236"/>
      <c r="W703" s="236"/>
      <c r="X703" s="236"/>
      <c r="Y703" s="236"/>
      <c r="Z703" s="236"/>
    </row>
    <row r="704" ht="12.75" customHeight="1">
      <c r="A704" s="271"/>
      <c r="B704" s="271"/>
      <c r="C704" s="271"/>
      <c r="D704" s="271"/>
      <c r="E704" s="271"/>
      <c r="F704" s="271"/>
      <c r="G704" s="271"/>
      <c r="H704" s="271"/>
      <c r="I704" s="271"/>
      <c r="J704" s="271"/>
      <c r="K704" s="271"/>
      <c r="L704" s="236"/>
      <c r="M704" s="236"/>
      <c r="N704" s="236"/>
      <c r="O704" s="236"/>
      <c r="P704" s="236"/>
      <c r="Q704" s="236"/>
      <c r="R704" s="236"/>
      <c r="S704" s="236"/>
      <c r="T704" s="236"/>
      <c r="U704" s="236"/>
      <c r="V704" s="236"/>
      <c r="W704" s="236"/>
      <c r="X704" s="236"/>
      <c r="Y704" s="236"/>
      <c r="Z704" s="236"/>
    </row>
    <row r="705" ht="12.75" customHeight="1">
      <c r="A705" s="271"/>
      <c r="B705" s="271"/>
      <c r="C705" s="271"/>
      <c r="D705" s="271"/>
      <c r="E705" s="271"/>
      <c r="F705" s="271"/>
      <c r="G705" s="271"/>
      <c r="H705" s="271"/>
      <c r="I705" s="271"/>
      <c r="J705" s="271"/>
      <c r="K705" s="271"/>
      <c r="L705" s="236"/>
      <c r="M705" s="236"/>
      <c r="N705" s="236"/>
      <c r="O705" s="236"/>
      <c r="P705" s="236"/>
      <c r="Q705" s="236"/>
      <c r="R705" s="236"/>
      <c r="S705" s="236"/>
      <c r="T705" s="236"/>
      <c r="U705" s="236"/>
      <c r="V705" s="236"/>
      <c r="W705" s="236"/>
      <c r="X705" s="236"/>
      <c r="Y705" s="236"/>
      <c r="Z705" s="236"/>
    </row>
    <row r="706" ht="12.75" customHeight="1">
      <c r="A706" s="271"/>
      <c r="B706" s="271"/>
      <c r="C706" s="271"/>
      <c r="D706" s="271"/>
      <c r="E706" s="271"/>
      <c r="F706" s="271"/>
      <c r="G706" s="271"/>
      <c r="H706" s="271"/>
      <c r="I706" s="271"/>
      <c r="J706" s="271"/>
      <c r="K706" s="271"/>
      <c r="L706" s="236"/>
      <c r="M706" s="236"/>
      <c r="N706" s="236"/>
      <c r="O706" s="236"/>
      <c r="P706" s="236"/>
      <c r="Q706" s="236"/>
      <c r="R706" s="236"/>
      <c r="S706" s="236"/>
      <c r="T706" s="236"/>
      <c r="U706" s="236"/>
      <c r="V706" s="236"/>
      <c r="W706" s="236"/>
      <c r="X706" s="236"/>
      <c r="Y706" s="236"/>
      <c r="Z706" s="236"/>
    </row>
    <row r="707" ht="12.75" customHeight="1">
      <c r="A707" s="271"/>
      <c r="B707" s="271"/>
      <c r="C707" s="271"/>
      <c r="D707" s="271"/>
      <c r="E707" s="271"/>
      <c r="F707" s="271"/>
      <c r="G707" s="271"/>
      <c r="H707" s="271"/>
      <c r="I707" s="271"/>
      <c r="J707" s="271"/>
      <c r="K707" s="271"/>
      <c r="L707" s="236"/>
      <c r="M707" s="236"/>
      <c r="N707" s="236"/>
      <c r="O707" s="236"/>
      <c r="P707" s="236"/>
      <c r="Q707" s="236"/>
      <c r="R707" s="236"/>
      <c r="S707" s="236"/>
      <c r="T707" s="236"/>
      <c r="U707" s="236"/>
      <c r="V707" s="236"/>
      <c r="W707" s="236"/>
      <c r="X707" s="236"/>
      <c r="Y707" s="236"/>
      <c r="Z707" s="236"/>
    </row>
    <row r="708" ht="12.75" customHeight="1">
      <c r="A708" s="271"/>
      <c r="B708" s="271"/>
      <c r="C708" s="271"/>
      <c r="D708" s="271"/>
      <c r="E708" s="271"/>
      <c r="F708" s="271"/>
      <c r="G708" s="271"/>
      <c r="H708" s="271"/>
      <c r="I708" s="271"/>
      <c r="J708" s="271"/>
      <c r="K708" s="271"/>
      <c r="L708" s="236"/>
      <c r="M708" s="236"/>
      <c r="N708" s="236"/>
      <c r="O708" s="236"/>
      <c r="P708" s="236"/>
      <c r="Q708" s="236"/>
      <c r="R708" s="236"/>
      <c r="S708" s="236"/>
      <c r="T708" s="236"/>
      <c r="U708" s="236"/>
      <c r="V708" s="236"/>
      <c r="W708" s="236"/>
      <c r="X708" s="236"/>
      <c r="Y708" s="236"/>
      <c r="Z708" s="236"/>
    </row>
    <row r="709" ht="12.75" customHeight="1">
      <c r="A709" s="271"/>
      <c r="B709" s="271"/>
      <c r="C709" s="271"/>
      <c r="D709" s="271"/>
      <c r="E709" s="271"/>
      <c r="F709" s="271"/>
      <c r="G709" s="271"/>
      <c r="H709" s="271"/>
      <c r="I709" s="271"/>
      <c r="J709" s="271"/>
      <c r="K709" s="271"/>
      <c r="L709" s="236"/>
      <c r="M709" s="236"/>
      <c r="N709" s="236"/>
      <c r="O709" s="236"/>
      <c r="P709" s="236"/>
      <c r="Q709" s="236"/>
      <c r="R709" s="236"/>
      <c r="S709" s="236"/>
      <c r="T709" s="236"/>
      <c r="U709" s="236"/>
      <c r="V709" s="236"/>
      <c r="W709" s="236"/>
      <c r="X709" s="236"/>
      <c r="Y709" s="236"/>
      <c r="Z709" s="236"/>
    </row>
    <row r="710" ht="12.75" customHeight="1">
      <c r="A710" s="271"/>
      <c r="B710" s="271"/>
      <c r="C710" s="271"/>
      <c r="D710" s="271"/>
      <c r="E710" s="271"/>
      <c r="F710" s="271"/>
      <c r="G710" s="271"/>
      <c r="H710" s="271"/>
      <c r="I710" s="271"/>
      <c r="J710" s="271"/>
      <c r="K710" s="271"/>
      <c r="L710" s="236"/>
      <c r="M710" s="236"/>
      <c r="N710" s="236"/>
      <c r="O710" s="236"/>
      <c r="P710" s="236"/>
      <c r="Q710" s="236"/>
      <c r="R710" s="236"/>
      <c r="S710" s="236"/>
      <c r="T710" s="236"/>
      <c r="U710" s="236"/>
      <c r="V710" s="236"/>
      <c r="W710" s="236"/>
      <c r="X710" s="236"/>
      <c r="Y710" s="236"/>
      <c r="Z710" s="236"/>
    </row>
    <row r="711" ht="12.75" customHeight="1">
      <c r="A711" s="271"/>
      <c r="B711" s="271"/>
      <c r="C711" s="271"/>
      <c r="D711" s="271"/>
      <c r="E711" s="271"/>
      <c r="F711" s="271"/>
      <c r="G711" s="271"/>
      <c r="H711" s="271"/>
      <c r="I711" s="271"/>
      <c r="J711" s="271"/>
      <c r="K711" s="271"/>
      <c r="L711" s="236"/>
      <c r="M711" s="236"/>
      <c r="N711" s="236"/>
      <c r="O711" s="236"/>
      <c r="P711" s="236"/>
      <c r="Q711" s="236"/>
      <c r="R711" s="236"/>
      <c r="S711" s="236"/>
      <c r="T711" s="236"/>
      <c r="U711" s="236"/>
      <c r="V711" s="236"/>
      <c r="W711" s="236"/>
      <c r="X711" s="236"/>
      <c r="Y711" s="236"/>
      <c r="Z711" s="236"/>
    </row>
    <row r="712" ht="12.75" customHeight="1">
      <c r="A712" s="271"/>
      <c r="B712" s="271"/>
      <c r="C712" s="271"/>
      <c r="D712" s="271"/>
      <c r="E712" s="271"/>
      <c r="F712" s="271"/>
      <c r="G712" s="271"/>
      <c r="H712" s="271"/>
      <c r="I712" s="271"/>
      <c r="J712" s="271"/>
      <c r="K712" s="271"/>
      <c r="L712" s="236"/>
      <c r="M712" s="236"/>
      <c r="N712" s="236"/>
      <c r="O712" s="236"/>
      <c r="P712" s="236"/>
      <c r="Q712" s="236"/>
      <c r="R712" s="236"/>
      <c r="S712" s="236"/>
      <c r="T712" s="236"/>
      <c r="U712" s="236"/>
      <c r="V712" s="236"/>
      <c r="W712" s="236"/>
      <c r="X712" s="236"/>
      <c r="Y712" s="236"/>
      <c r="Z712" s="236"/>
    </row>
    <row r="713" ht="12.75" customHeight="1">
      <c r="A713" s="271"/>
      <c r="B713" s="271"/>
      <c r="C713" s="271"/>
      <c r="D713" s="271"/>
      <c r="E713" s="271"/>
      <c r="F713" s="271"/>
      <c r="G713" s="271"/>
      <c r="H713" s="271"/>
      <c r="I713" s="271"/>
      <c r="J713" s="271"/>
      <c r="K713" s="271"/>
      <c r="L713" s="236"/>
      <c r="M713" s="236"/>
      <c r="N713" s="236"/>
      <c r="O713" s="236"/>
      <c r="P713" s="236"/>
      <c r="Q713" s="236"/>
      <c r="R713" s="236"/>
      <c r="S713" s="236"/>
      <c r="T713" s="236"/>
      <c r="U713" s="236"/>
      <c r="V713" s="236"/>
      <c r="W713" s="236"/>
      <c r="X713" s="236"/>
      <c r="Y713" s="236"/>
      <c r="Z713" s="236"/>
    </row>
    <row r="714" ht="12.75" customHeight="1">
      <c r="A714" s="271"/>
      <c r="B714" s="271"/>
      <c r="C714" s="271"/>
      <c r="D714" s="271"/>
      <c r="E714" s="271"/>
      <c r="F714" s="271"/>
      <c r="G714" s="271"/>
      <c r="H714" s="271"/>
      <c r="I714" s="271"/>
      <c r="J714" s="271"/>
      <c r="K714" s="271"/>
      <c r="L714" s="236"/>
      <c r="M714" s="236"/>
      <c r="N714" s="236"/>
      <c r="O714" s="236"/>
      <c r="P714" s="236"/>
      <c r="Q714" s="236"/>
      <c r="R714" s="236"/>
      <c r="S714" s="236"/>
      <c r="T714" s="236"/>
      <c r="U714" s="236"/>
      <c r="V714" s="236"/>
      <c r="W714" s="236"/>
      <c r="X714" s="236"/>
      <c r="Y714" s="236"/>
      <c r="Z714" s="236"/>
    </row>
    <row r="715" ht="12.75" customHeight="1">
      <c r="A715" s="271"/>
      <c r="B715" s="271"/>
      <c r="C715" s="271"/>
      <c r="D715" s="271"/>
      <c r="E715" s="271"/>
      <c r="F715" s="271"/>
      <c r="G715" s="271"/>
      <c r="H715" s="271"/>
      <c r="I715" s="271"/>
      <c r="J715" s="271"/>
      <c r="K715" s="271"/>
      <c r="L715" s="236"/>
      <c r="M715" s="236"/>
      <c r="N715" s="236"/>
      <c r="O715" s="236"/>
      <c r="P715" s="236"/>
      <c r="Q715" s="236"/>
      <c r="R715" s="236"/>
      <c r="S715" s="236"/>
      <c r="T715" s="236"/>
      <c r="U715" s="236"/>
      <c r="V715" s="236"/>
      <c r="W715" s="236"/>
      <c r="X715" s="236"/>
      <c r="Y715" s="236"/>
      <c r="Z715" s="236"/>
    </row>
    <row r="716" ht="12.75" customHeight="1">
      <c r="A716" s="271"/>
      <c r="B716" s="271"/>
      <c r="C716" s="271"/>
      <c r="D716" s="271"/>
      <c r="E716" s="271"/>
      <c r="F716" s="271"/>
      <c r="G716" s="271"/>
      <c r="H716" s="271"/>
      <c r="I716" s="271"/>
      <c r="J716" s="271"/>
      <c r="K716" s="271"/>
      <c r="L716" s="236"/>
      <c r="M716" s="236"/>
      <c r="N716" s="236"/>
      <c r="O716" s="236"/>
      <c r="P716" s="236"/>
      <c r="Q716" s="236"/>
      <c r="R716" s="236"/>
      <c r="S716" s="236"/>
      <c r="T716" s="236"/>
      <c r="U716" s="236"/>
      <c r="V716" s="236"/>
      <c r="W716" s="236"/>
      <c r="X716" s="236"/>
      <c r="Y716" s="236"/>
      <c r="Z716" s="236"/>
    </row>
    <row r="717" ht="12.75" customHeight="1">
      <c r="A717" s="271"/>
      <c r="B717" s="271"/>
      <c r="C717" s="271"/>
      <c r="D717" s="271"/>
      <c r="E717" s="271"/>
      <c r="F717" s="271"/>
      <c r="G717" s="271"/>
      <c r="H717" s="271"/>
      <c r="I717" s="271"/>
      <c r="J717" s="271"/>
      <c r="K717" s="271"/>
      <c r="L717" s="236"/>
      <c r="M717" s="236"/>
      <c r="N717" s="236"/>
      <c r="O717" s="236"/>
      <c r="P717" s="236"/>
      <c r="Q717" s="236"/>
      <c r="R717" s="236"/>
      <c r="S717" s="236"/>
      <c r="T717" s="236"/>
      <c r="U717" s="236"/>
      <c r="V717" s="236"/>
      <c r="W717" s="236"/>
      <c r="X717" s="236"/>
      <c r="Y717" s="236"/>
      <c r="Z717" s="236"/>
    </row>
    <row r="718" ht="12.75" customHeight="1">
      <c r="A718" s="271"/>
      <c r="B718" s="271"/>
      <c r="C718" s="271"/>
      <c r="D718" s="271"/>
      <c r="E718" s="271"/>
      <c r="F718" s="271"/>
      <c r="G718" s="271"/>
      <c r="H718" s="271"/>
      <c r="I718" s="271"/>
      <c r="J718" s="271"/>
      <c r="K718" s="271"/>
      <c r="L718" s="236"/>
      <c r="M718" s="236"/>
      <c r="N718" s="236"/>
      <c r="O718" s="236"/>
      <c r="P718" s="236"/>
      <c r="Q718" s="236"/>
      <c r="R718" s="236"/>
      <c r="S718" s="236"/>
      <c r="T718" s="236"/>
      <c r="U718" s="236"/>
      <c r="V718" s="236"/>
      <c r="W718" s="236"/>
      <c r="X718" s="236"/>
      <c r="Y718" s="236"/>
      <c r="Z718" s="236"/>
    </row>
    <row r="719" ht="12.75" customHeight="1">
      <c r="A719" s="271"/>
      <c r="B719" s="271"/>
      <c r="C719" s="271"/>
      <c r="D719" s="271"/>
      <c r="E719" s="271"/>
      <c r="F719" s="271"/>
      <c r="G719" s="271"/>
      <c r="H719" s="271"/>
      <c r="I719" s="271"/>
      <c r="J719" s="271"/>
      <c r="K719" s="271"/>
      <c r="L719" s="236"/>
      <c r="M719" s="236"/>
      <c r="N719" s="236"/>
      <c r="O719" s="236"/>
      <c r="P719" s="236"/>
      <c r="Q719" s="236"/>
      <c r="R719" s="236"/>
      <c r="S719" s="236"/>
      <c r="T719" s="236"/>
      <c r="U719" s="236"/>
      <c r="V719" s="236"/>
      <c r="W719" s="236"/>
      <c r="X719" s="236"/>
      <c r="Y719" s="236"/>
      <c r="Z719" s="236"/>
    </row>
    <row r="720" ht="12.75" customHeight="1">
      <c r="A720" s="271"/>
      <c r="B720" s="271"/>
      <c r="C720" s="271"/>
      <c r="D720" s="271"/>
      <c r="E720" s="271"/>
      <c r="F720" s="271"/>
      <c r="G720" s="271"/>
      <c r="H720" s="271"/>
      <c r="I720" s="271"/>
      <c r="J720" s="271"/>
      <c r="K720" s="271"/>
      <c r="L720" s="236"/>
      <c r="M720" s="236"/>
      <c r="N720" s="236"/>
      <c r="O720" s="236"/>
      <c r="P720" s="236"/>
      <c r="Q720" s="236"/>
      <c r="R720" s="236"/>
      <c r="S720" s="236"/>
      <c r="T720" s="236"/>
      <c r="U720" s="236"/>
      <c r="V720" s="236"/>
      <c r="W720" s="236"/>
      <c r="X720" s="236"/>
      <c r="Y720" s="236"/>
      <c r="Z720" s="236"/>
    </row>
    <row r="721" ht="12.75" customHeight="1">
      <c r="A721" s="271"/>
      <c r="B721" s="271"/>
      <c r="C721" s="271"/>
      <c r="D721" s="271"/>
      <c r="E721" s="271"/>
      <c r="F721" s="271"/>
      <c r="G721" s="271"/>
      <c r="H721" s="271"/>
      <c r="I721" s="271"/>
      <c r="J721" s="271"/>
      <c r="K721" s="271"/>
      <c r="L721" s="236"/>
      <c r="M721" s="236"/>
      <c r="N721" s="236"/>
      <c r="O721" s="236"/>
      <c r="P721" s="236"/>
      <c r="Q721" s="236"/>
      <c r="R721" s="236"/>
      <c r="S721" s="236"/>
      <c r="T721" s="236"/>
      <c r="U721" s="236"/>
      <c r="V721" s="236"/>
      <c r="W721" s="236"/>
      <c r="X721" s="236"/>
      <c r="Y721" s="236"/>
      <c r="Z721" s="236"/>
    </row>
    <row r="722" ht="12.75" customHeight="1">
      <c r="A722" s="271"/>
      <c r="B722" s="271"/>
      <c r="C722" s="271"/>
      <c r="D722" s="271"/>
      <c r="E722" s="271"/>
      <c r="F722" s="271"/>
      <c r="G722" s="271"/>
      <c r="H722" s="271"/>
      <c r="I722" s="271"/>
      <c r="J722" s="271"/>
      <c r="K722" s="271"/>
      <c r="L722" s="236"/>
      <c r="M722" s="236"/>
      <c r="N722" s="236"/>
      <c r="O722" s="236"/>
      <c r="P722" s="236"/>
      <c r="Q722" s="236"/>
      <c r="R722" s="236"/>
      <c r="S722" s="236"/>
      <c r="T722" s="236"/>
      <c r="U722" s="236"/>
      <c r="V722" s="236"/>
      <c r="W722" s="236"/>
      <c r="X722" s="236"/>
      <c r="Y722" s="236"/>
      <c r="Z722" s="236"/>
    </row>
    <row r="723" ht="12.75" customHeight="1">
      <c r="A723" s="271"/>
      <c r="B723" s="271"/>
      <c r="C723" s="271"/>
      <c r="D723" s="271"/>
      <c r="E723" s="271"/>
      <c r="F723" s="271"/>
      <c r="G723" s="271"/>
      <c r="H723" s="271"/>
      <c r="I723" s="271"/>
      <c r="J723" s="271"/>
      <c r="K723" s="271"/>
      <c r="L723" s="236"/>
      <c r="M723" s="236"/>
      <c r="N723" s="236"/>
      <c r="O723" s="236"/>
      <c r="P723" s="236"/>
      <c r="Q723" s="236"/>
      <c r="R723" s="236"/>
      <c r="S723" s="236"/>
      <c r="T723" s="236"/>
      <c r="U723" s="236"/>
      <c r="V723" s="236"/>
      <c r="W723" s="236"/>
      <c r="X723" s="236"/>
      <c r="Y723" s="236"/>
      <c r="Z723" s="236"/>
    </row>
    <row r="724" ht="12.75" customHeight="1">
      <c r="A724" s="271"/>
      <c r="B724" s="271"/>
      <c r="C724" s="271"/>
      <c r="D724" s="271"/>
      <c r="E724" s="271"/>
      <c r="F724" s="271"/>
      <c r="G724" s="271"/>
      <c r="H724" s="271"/>
      <c r="I724" s="271"/>
      <c r="J724" s="271"/>
      <c r="K724" s="271"/>
      <c r="L724" s="236"/>
      <c r="M724" s="236"/>
      <c r="N724" s="236"/>
      <c r="O724" s="236"/>
      <c r="P724" s="236"/>
      <c r="Q724" s="236"/>
      <c r="R724" s="236"/>
      <c r="S724" s="236"/>
      <c r="T724" s="236"/>
      <c r="U724" s="236"/>
      <c r="V724" s="236"/>
      <c r="W724" s="236"/>
      <c r="X724" s="236"/>
      <c r="Y724" s="236"/>
      <c r="Z724" s="236"/>
    </row>
    <row r="725" ht="12.75" customHeight="1">
      <c r="A725" s="271"/>
      <c r="B725" s="271"/>
      <c r="C725" s="271"/>
      <c r="D725" s="271"/>
      <c r="E725" s="271"/>
      <c r="F725" s="271"/>
      <c r="G725" s="271"/>
      <c r="H725" s="271"/>
      <c r="I725" s="271"/>
      <c r="J725" s="271"/>
      <c r="K725" s="271"/>
      <c r="L725" s="236"/>
      <c r="M725" s="236"/>
      <c r="N725" s="236"/>
      <c r="O725" s="236"/>
      <c r="P725" s="236"/>
      <c r="Q725" s="236"/>
      <c r="R725" s="236"/>
      <c r="S725" s="236"/>
      <c r="T725" s="236"/>
      <c r="U725" s="236"/>
      <c r="V725" s="236"/>
      <c r="W725" s="236"/>
      <c r="X725" s="236"/>
      <c r="Y725" s="236"/>
      <c r="Z725" s="236"/>
    </row>
    <row r="726" ht="12.75" customHeight="1">
      <c r="A726" s="271"/>
      <c r="B726" s="271"/>
      <c r="C726" s="271"/>
      <c r="D726" s="271"/>
      <c r="E726" s="271"/>
      <c r="F726" s="271"/>
      <c r="G726" s="271"/>
      <c r="H726" s="271"/>
      <c r="I726" s="271"/>
      <c r="J726" s="271"/>
      <c r="K726" s="271"/>
      <c r="L726" s="236"/>
      <c r="M726" s="236"/>
      <c r="N726" s="236"/>
      <c r="O726" s="236"/>
      <c r="P726" s="236"/>
      <c r="Q726" s="236"/>
      <c r="R726" s="236"/>
      <c r="S726" s="236"/>
      <c r="T726" s="236"/>
      <c r="U726" s="236"/>
      <c r="V726" s="236"/>
      <c r="W726" s="236"/>
      <c r="X726" s="236"/>
      <c r="Y726" s="236"/>
      <c r="Z726" s="236"/>
    </row>
    <row r="727" ht="12.75" customHeight="1">
      <c r="A727" s="271"/>
      <c r="B727" s="271"/>
      <c r="C727" s="271"/>
      <c r="D727" s="271"/>
      <c r="E727" s="271"/>
      <c r="F727" s="271"/>
      <c r="G727" s="271"/>
      <c r="H727" s="271"/>
      <c r="I727" s="271"/>
      <c r="J727" s="271"/>
      <c r="K727" s="271"/>
      <c r="L727" s="236"/>
      <c r="M727" s="236"/>
      <c r="N727" s="236"/>
      <c r="O727" s="236"/>
      <c r="P727" s="236"/>
      <c r="Q727" s="236"/>
      <c r="R727" s="236"/>
      <c r="S727" s="236"/>
      <c r="T727" s="236"/>
      <c r="U727" s="236"/>
      <c r="V727" s="236"/>
      <c r="W727" s="236"/>
      <c r="X727" s="236"/>
      <c r="Y727" s="236"/>
      <c r="Z727" s="236"/>
    </row>
    <row r="728" ht="12.75" customHeight="1">
      <c r="A728" s="271"/>
      <c r="B728" s="271"/>
      <c r="C728" s="271"/>
      <c r="D728" s="271"/>
      <c r="E728" s="271"/>
      <c r="F728" s="271"/>
      <c r="G728" s="271"/>
      <c r="H728" s="271"/>
      <c r="I728" s="271"/>
      <c r="J728" s="271"/>
      <c r="K728" s="271"/>
      <c r="L728" s="236"/>
      <c r="M728" s="236"/>
      <c r="N728" s="236"/>
      <c r="O728" s="236"/>
      <c r="P728" s="236"/>
      <c r="Q728" s="236"/>
      <c r="R728" s="236"/>
      <c r="S728" s="236"/>
      <c r="T728" s="236"/>
      <c r="U728" s="236"/>
      <c r="V728" s="236"/>
      <c r="W728" s="236"/>
      <c r="X728" s="236"/>
      <c r="Y728" s="236"/>
      <c r="Z728" s="236"/>
    </row>
    <row r="729" ht="12.75" customHeight="1">
      <c r="A729" s="271"/>
      <c r="B729" s="271"/>
      <c r="C729" s="271"/>
      <c r="D729" s="271"/>
      <c r="E729" s="271"/>
      <c r="F729" s="271"/>
      <c r="G729" s="271"/>
      <c r="H729" s="271"/>
      <c r="I729" s="271"/>
      <c r="J729" s="271"/>
      <c r="K729" s="271"/>
      <c r="L729" s="236"/>
      <c r="M729" s="236"/>
      <c r="N729" s="236"/>
      <c r="O729" s="236"/>
      <c r="P729" s="236"/>
      <c r="Q729" s="236"/>
      <c r="R729" s="236"/>
      <c r="S729" s="236"/>
      <c r="T729" s="236"/>
      <c r="U729" s="236"/>
      <c r="V729" s="236"/>
      <c r="W729" s="236"/>
      <c r="X729" s="236"/>
      <c r="Y729" s="236"/>
      <c r="Z729" s="236"/>
    </row>
    <row r="730" ht="12.75" customHeight="1">
      <c r="A730" s="271"/>
      <c r="B730" s="271"/>
      <c r="C730" s="271"/>
      <c r="D730" s="271"/>
      <c r="E730" s="271"/>
      <c r="F730" s="271"/>
      <c r="G730" s="271"/>
      <c r="H730" s="271"/>
      <c r="I730" s="271"/>
      <c r="J730" s="271"/>
      <c r="K730" s="271"/>
      <c r="L730" s="236"/>
      <c r="M730" s="236"/>
      <c r="N730" s="236"/>
      <c r="O730" s="236"/>
      <c r="P730" s="236"/>
      <c r="Q730" s="236"/>
      <c r="R730" s="236"/>
      <c r="S730" s="236"/>
      <c r="T730" s="236"/>
      <c r="U730" s="236"/>
      <c r="V730" s="236"/>
      <c r="W730" s="236"/>
      <c r="X730" s="236"/>
      <c r="Y730" s="236"/>
      <c r="Z730" s="236"/>
    </row>
    <row r="731" ht="12.75" customHeight="1">
      <c r="A731" s="271"/>
      <c r="B731" s="271"/>
      <c r="C731" s="271"/>
      <c r="D731" s="271"/>
      <c r="E731" s="271"/>
      <c r="F731" s="271"/>
      <c r="G731" s="271"/>
      <c r="H731" s="271"/>
      <c r="I731" s="271"/>
      <c r="J731" s="271"/>
      <c r="K731" s="271"/>
      <c r="L731" s="236"/>
      <c r="M731" s="236"/>
      <c r="N731" s="236"/>
      <c r="O731" s="236"/>
      <c r="P731" s="236"/>
      <c r="Q731" s="236"/>
      <c r="R731" s="236"/>
      <c r="S731" s="236"/>
      <c r="T731" s="236"/>
      <c r="U731" s="236"/>
      <c r="V731" s="236"/>
      <c r="W731" s="236"/>
      <c r="X731" s="236"/>
      <c r="Y731" s="236"/>
      <c r="Z731" s="236"/>
    </row>
    <row r="732" ht="12.75" customHeight="1">
      <c r="A732" s="271"/>
      <c r="B732" s="271"/>
      <c r="C732" s="271"/>
      <c r="D732" s="271"/>
      <c r="E732" s="271"/>
      <c r="F732" s="271"/>
      <c r="G732" s="271"/>
      <c r="H732" s="271"/>
      <c r="I732" s="271"/>
      <c r="J732" s="271"/>
      <c r="K732" s="271"/>
      <c r="L732" s="236"/>
      <c r="M732" s="236"/>
      <c r="N732" s="236"/>
      <c r="O732" s="236"/>
      <c r="P732" s="236"/>
      <c r="Q732" s="236"/>
      <c r="R732" s="236"/>
      <c r="S732" s="236"/>
      <c r="T732" s="236"/>
      <c r="U732" s="236"/>
      <c r="V732" s="236"/>
      <c r="W732" s="236"/>
      <c r="X732" s="236"/>
      <c r="Y732" s="236"/>
      <c r="Z732" s="236"/>
    </row>
    <row r="733" ht="12.75" customHeight="1">
      <c r="A733" s="271"/>
      <c r="B733" s="271"/>
      <c r="C733" s="271"/>
      <c r="D733" s="271"/>
      <c r="E733" s="271"/>
      <c r="F733" s="271"/>
      <c r="G733" s="271"/>
      <c r="H733" s="271"/>
      <c r="I733" s="271"/>
      <c r="J733" s="271"/>
      <c r="K733" s="271"/>
      <c r="L733" s="236"/>
      <c r="M733" s="236"/>
      <c r="N733" s="236"/>
      <c r="O733" s="236"/>
      <c r="P733" s="236"/>
      <c r="Q733" s="236"/>
      <c r="R733" s="236"/>
      <c r="S733" s="236"/>
      <c r="T733" s="236"/>
      <c r="U733" s="236"/>
      <c r="V733" s="236"/>
      <c r="W733" s="236"/>
      <c r="X733" s="236"/>
      <c r="Y733" s="236"/>
      <c r="Z733" s="236"/>
    </row>
    <row r="734" ht="12.75" customHeight="1">
      <c r="A734" s="271"/>
      <c r="B734" s="271"/>
      <c r="C734" s="271"/>
      <c r="D734" s="271"/>
      <c r="E734" s="271"/>
      <c r="F734" s="271"/>
      <c r="G734" s="271"/>
      <c r="H734" s="271"/>
      <c r="I734" s="271"/>
      <c r="J734" s="271"/>
      <c r="K734" s="271"/>
      <c r="L734" s="236"/>
      <c r="M734" s="236"/>
      <c r="N734" s="236"/>
      <c r="O734" s="236"/>
      <c r="P734" s="236"/>
      <c r="Q734" s="236"/>
      <c r="R734" s="236"/>
      <c r="S734" s="236"/>
      <c r="T734" s="236"/>
      <c r="U734" s="236"/>
      <c r="V734" s="236"/>
      <c r="W734" s="236"/>
      <c r="X734" s="236"/>
      <c r="Y734" s="236"/>
      <c r="Z734" s="236"/>
    </row>
    <row r="735" ht="12.75" customHeight="1">
      <c r="A735" s="271"/>
      <c r="B735" s="271"/>
      <c r="C735" s="271"/>
      <c r="D735" s="271"/>
      <c r="E735" s="271"/>
      <c r="F735" s="271"/>
      <c r="G735" s="271"/>
      <c r="H735" s="271"/>
      <c r="I735" s="271"/>
      <c r="J735" s="271"/>
      <c r="K735" s="271"/>
      <c r="L735" s="236"/>
      <c r="M735" s="236"/>
      <c r="N735" s="236"/>
      <c r="O735" s="236"/>
      <c r="P735" s="236"/>
      <c r="Q735" s="236"/>
      <c r="R735" s="236"/>
      <c r="S735" s="236"/>
      <c r="T735" s="236"/>
      <c r="U735" s="236"/>
      <c r="V735" s="236"/>
      <c r="W735" s="236"/>
      <c r="X735" s="236"/>
      <c r="Y735" s="236"/>
      <c r="Z735" s="236"/>
    </row>
    <row r="736" ht="12.75" customHeight="1">
      <c r="A736" s="271"/>
      <c r="B736" s="271"/>
      <c r="C736" s="271"/>
      <c r="D736" s="271"/>
      <c r="E736" s="271"/>
      <c r="F736" s="271"/>
      <c r="G736" s="271"/>
      <c r="H736" s="271"/>
      <c r="I736" s="271"/>
      <c r="J736" s="271"/>
      <c r="K736" s="271"/>
      <c r="L736" s="236"/>
      <c r="M736" s="236"/>
      <c r="N736" s="236"/>
      <c r="O736" s="236"/>
      <c r="P736" s="236"/>
      <c r="Q736" s="236"/>
      <c r="R736" s="236"/>
      <c r="S736" s="236"/>
      <c r="T736" s="236"/>
      <c r="U736" s="236"/>
      <c r="V736" s="236"/>
      <c r="W736" s="236"/>
      <c r="X736" s="236"/>
      <c r="Y736" s="236"/>
      <c r="Z736" s="236"/>
    </row>
    <row r="737" ht="12.75" customHeight="1">
      <c r="A737" s="271"/>
      <c r="B737" s="271"/>
      <c r="C737" s="271"/>
      <c r="D737" s="271"/>
      <c r="E737" s="271"/>
      <c r="F737" s="271"/>
      <c r="G737" s="271"/>
      <c r="H737" s="271"/>
      <c r="I737" s="271"/>
      <c r="J737" s="271"/>
      <c r="K737" s="271"/>
      <c r="L737" s="236"/>
      <c r="M737" s="236"/>
      <c r="N737" s="236"/>
      <c r="O737" s="236"/>
      <c r="P737" s="236"/>
      <c r="Q737" s="236"/>
      <c r="R737" s="236"/>
      <c r="S737" s="236"/>
      <c r="T737" s="236"/>
      <c r="U737" s="236"/>
      <c r="V737" s="236"/>
      <c r="W737" s="236"/>
      <c r="X737" s="236"/>
      <c r="Y737" s="236"/>
      <c r="Z737" s="236"/>
    </row>
    <row r="738" ht="12.75" customHeight="1">
      <c r="A738" s="271"/>
      <c r="B738" s="271"/>
      <c r="C738" s="271"/>
      <c r="D738" s="271"/>
      <c r="E738" s="271"/>
      <c r="F738" s="271"/>
      <c r="G738" s="271"/>
      <c r="H738" s="271"/>
      <c r="I738" s="271"/>
      <c r="J738" s="271"/>
      <c r="K738" s="271"/>
      <c r="L738" s="236"/>
      <c r="M738" s="236"/>
      <c r="N738" s="236"/>
      <c r="O738" s="236"/>
      <c r="P738" s="236"/>
      <c r="Q738" s="236"/>
      <c r="R738" s="236"/>
      <c r="S738" s="236"/>
      <c r="T738" s="236"/>
      <c r="U738" s="236"/>
      <c r="V738" s="236"/>
      <c r="W738" s="236"/>
      <c r="X738" s="236"/>
      <c r="Y738" s="236"/>
      <c r="Z738" s="236"/>
    </row>
    <row r="739" ht="12.75" customHeight="1">
      <c r="A739" s="271"/>
      <c r="B739" s="271"/>
      <c r="C739" s="271"/>
      <c r="D739" s="271"/>
      <c r="E739" s="271"/>
      <c r="F739" s="271"/>
      <c r="G739" s="271"/>
      <c r="H739" s="271"/>
      <c r="I739" s="271"/>
      <c r="J739" s="271"/>
      <c r="K739" s="271"/>
      <c r="L739" s="236"/>
      <c r="M739" s="236"/>
      <c r="N739" s="236"/>
      <c r="O739" s="236"/>
      <c r="P739" s="236"/>
      <c r="Q739" s="236"/>
      <c r="R739" s="236"/>
      <c r="S739" s="236"/>
      <c r="T739" s="236"/>
      <c r="U739" s="236"/>
      <c r="V739" s="236"/>
      <c r="W739" s="236"/>
      <c r="X739" s="236"/>
      <c r="Y739" s="236"/>
      <c r="Z739" s="236"/>
    </row>
    <row r="740" ht="12.75" customHeight="1">
      <c r="A740" s="271"/>
      <c r="B740" s="271"/>
      <c r="C740" s="271"/>
      <c r="D740" s="271"/>
      <c r="E740" s="271"/>
      <c r="F740" s="271"/>
      <c r="G740" s="271"/>
      <c r="H740" s="271"/>
      <c r="I740" s="271"/>
      <c r="J740" s="271"/>
      <c r="K740" s="271"/>
      <c r="L740" s="236"/>
      <c r="M740" s="236"/>
      <c r="N740" s="236"/>
      <c r="O740" s="236"/>
      <c r="P740" s="236"/>
      <c r="Q740" s="236"/>
      <c r="R740" s="236"/>
      <c r="S740" s="236"/>
      <c r="T740" s="236"/>
      <c r="U740" s="236"/>
      <c r="V740" s="236"/>
      <c r="W740" s="236"/>
      <c r="X740" s="236"/>
      <c r="Y740" s="236"/>
      <c r="Z740" s="236"/>
    </row>
    <row r="741" ht="12.75" customHeight="1">
      <c r="A741" s="271"/>
      <c r="B741" s="271"/>
      <c r="C741" s="271"/>
      <c r="D741" s="271"/>
      <c r="E741" s="271"/>
      <c r="F741" s="271"/>
      <c r="G741" s="271"/>
      <c r="H741" s="271"/>
      <c r="I741" s="271"/>
      <c r="J741" s="271"/>
      <c r="K741" s="271"/>
      <c r="L741" s="236"/>
      <c r="M741" s="236"/>
      <c r="N741" s="236"/>
      <c r="O741" s="236"/>
      <c r="P741" s="236"/>
      <c r="Q741" s="236"/>
      <c r="R741" s="236"/>
      <c r="S741" s="236"/>
      <c r="T741" s="236"/>
      <c r="U741" s="236"/>
      <c r="V741" s="236"/>
      <c r="W741" s="236"/>
      <c r="X741" s="236"/>
      <c r="Y741" s="236"/>
      <c r="Z741" s="236"/>
    </row>
    <row r="742" ht="12.75" customHeight="1">
      <c r="A742" s="271"/>
      <c r="B742" s="271"/>
      <c r="C742" s="271"/>
      <c r="D742" s="271"/>
      <c r="E742" s="271"/>
      <c r="F742" s="271"/>
      <c r="G742" s="271"/>
      <c r="H742" s="271"/>
      <c r="I742" s="271"/>
      <c r="J742" s="271"/>
      <c r="K742" s="271"/>
      <c r="L742" s="236"/>
      <c r="M742" s="236"/>
      <c r="N742" s="236"/>
      <c r="O742" s="236"/>
      <c r="P742" s="236"/>
      <c r="Q742" s="236"/>
      <c r="R742" s="236"/>
      <c r="S742" s="236"/>
      <c r="T742" s="236"/>
      <c r="U742" s="236"/>
      <c r="V742" s="236"/>
      <c r="W742" s="236"/>
      <c r="X742" s="236"/>
      <c r="Y742" s="236"/>
      <c r="Z742" s="236"/>
    </row>
    <row r="743" ht="12.75" customHeight="1">
      <c r="A743" s="271"/>
      <c r="B743" s="271"/>
      <c r="C743" s="271"/>
      <c r="D743" s="271"/>
      <c r="E743" s="271"/>
      <c r="F743" s="271"/>
      <c r="G743" s="271"/>
      <c r="H743" s="271"/>
      <c r="I743" s="271"/>
      <c r="J743" s="271"/>
      <c r="K743" s="271"/>
      <c r="L743" s="236"/>
      <c r="M743" s="236"/>
      <c r="N743" s="236"/>
      <c r="O743" s="236"/>
      <c r="P743" s="236"/>
      <c r="Q743" s="236"/>
      <c r="R743" s="236"/>
      <c r="S743" s="236"/>
      <c r="T743" s="236"/>
      <c r="U743" s="236"/>
      <c r="V743" s="236"/>
      <c r="W743" s="236"/>
      <c r="X743" s="236"/>
      <c r="Y743" s="236"/>
      <c r="Z743" s="236"/>
    </row>
    <row r="744" ht="12.75" customHeight="1">
      <c r="A744" s="271"/>
      <c r="B744" s="271"/>
      <c r="C744" s="271"/>
      <c r="D744" s="271"/>
      <c r="E744" s="271"/>
      <c r="F744" s="271"/>
      <c r="G744" s="271"/>
      <c r="H744" s="271"/>
      <c r="I744" s="271"/>
      <c r="J744" s="271"/>
      <c r="K744" s="271"/>
      <c r="L744" s="236"/>
      <c r="M744" s="236"/>
      <c r="N744" s="236"/>
      <c r="O744" s="236"/>
      <c r="P744" s="236"/>
      <c r="Q744" s="236"/>
      <c r="R744" s="236"/>
      <c r="S744" s="236"/>
      <c r="T744" s="236"/>
      <c r="U744" s="236"/>
      <c r="V744" s="236"/>
      <c r="W744" s="236"/>
      <c r="X744" s="236"/>
      <c r="Y744" s="236"/>
      <c r="Z744" s="236"/>
    </row>
    <row r="745" ht="12.75" customHeight="1">
      <c r="A745" s="271"/>
      <c r="B745" s="271"/>
      <c r="C745" s="271"/>
      <c r="D745" s="271"/>
      <c r="E745" s="271"/>
      <c r="F745" s="271"/>
      <c r="G745" s="271"/>
      <c r="H745" s="271"/>
      <c r="I745" s="271"/>
      <c r="J745" s="271"/>
      <c r="K745" s="271"/>
      <c r="L745" s="236"/>
      <c r="M745" s="236"/>
      <c r="N745" s="236"/>
      <c r="O745" s="236"/>
      <c r="P745" s="236"/>
      <c r="Q745" s="236"/>
      <c r="R745" s="236"/>
      <c r="S745" s="236"/>
      <c r="T745" s="236"/>
      <c r="U745" s="236"/>
      <c r="V745" s="236"/>
      <c r="W745" s="236"/>
      <c r="X745" s="236"/>
      <c r="Y745" s="236"/>
      <c r="Z745" s="236"/>
    </row>
    <row r="746" ht="12.75" customHeight="1">
      <c r="A746" s="271"/>
      <c r="B746" s="271"/>
      <c r="C746" s="271"/>
      <c r="D746" s="271"/>
      <c r="E746" s="271"/>
      <c r="F746" s="271"/>
      <c r="G746" s="271"/>
      <c r="H746" s="271"/>
      <c r="I746" s="271"/>
      <c r="J746" s="271"/>
      <c r="K746" s="271"/>
      <c r="L746" s="236"/>
      <c r="M746" s="236"/>
      <c r="N746" s="236"/>
      <c r="O746" s="236"/>
      <c r="P746" s="236"/>
      <c r="Q746" s="236"/>
      <c r="R746" s="236"/>
      <c r="S746" s="236"/>
      <c r="T746" s="236"/>
      <c r="U746" s="236"/>
      <c r="V746" s="236"/>
      <c r="W746" s="236"/>
      <c r="X746" s="236"/>
      <c r="Y746" s="236"/>
      <c r="Z746" s="236"/>
    </row>
    <row r="747" ht="12.75" customHeight="1">
      <c r="A747" s="271"/>
      <c r="B747" s="271"/>
      <c r="C747" s="271"/>
      <c r="D747" s="271"/>
      <c r="E747" s="271"/>
      <c r="F747" s="271"/>
      <c r="G747" s="271"/>
      <c r="H747" s="271"/>
      <c r="I747" s="271"/>
      <c r="J747" s="271"/>
      <c r="K747" s="271"/>
      <c r="L747" s="236"/>
      <c r="M747" s="236"/>
      <c r="N747" s="236"/>
      <c r="O747" s="236"/>
      <c r="P747" s="236"/>
      <c r="Q747" s="236"/>
      <c r="R747" s="236"/>
      <c r="S747" s="236"/>
      <c r="T747" s="236"/>
      <c r="U747" s="236"/>
      <c r="V747" s="236"/>
      <c r="W747" s="236"/>
      <c r="X747" s="236"/>
      <c r="Y747" s="236"/>
      <c r="Z747" s="236"/>
    </row>
    <row r="748" ht="12.75" customHeight="1">
      <c r="A748" s="271"/>
      <c r="B748" s="271"/>
      <c r="C748" s="271"/>
      <c r="D748" s="271"/>
      <c r="E748" s="271"/>
      <c r="F748" s="271"/>
      <c r="G748" s="271"/>
      <c r="H748" s="271"/>
      <c r="I748" s="271"/>
      <c r="J748" s="271"/>
      <c r="K748" s="271"/>
      <c r="L748" s="236"/>
      <c r="M748" s="236"/>
      <c r="N748" s="236"/>
      <c r="O748" s="236"/>
      <c r="P748" s="236"/>
      <c r="Q748" s="236"/>
      <c r="R748" s="236"/>
      <c r="S748" s="236"/>
      <c r="T748" s="236"/>
      <c r="U748" s="236"/>
      <c r="V748" s="236"/>
      <c r="W748" s="236"/>
      <c r="X748" s="236"/>
      <c r="Y748" s="236"/>
      <c r="Z748" s="236"/>
    </row>
    <row r="749" ht="12.75" customHeight="1">
      <c r="A749" s="271"/>
      <c r="B749" s="271"/>
      <c r="C749" s="271"/>
      <c r="D749" s="271"/>
      <c r="E749" s="271"/>
      <c r="F749" s="271"/>
      <c r="G749" s="271"/>
      <c r="H749" s="271"/>
      <c r="I749" s="271"/>
      <c r="J749" s="271"/>
      <c r="K749" s="271"/>
      <c r="L749" s="236"/>
      <c r="M749" s="236"/>
      <c r="N749" s="236"/>
      <c r="O749" s="236"/>
      <c r="P749" s="236"/>
      <c r="Q749" s="236"/>
      <c r="R749" s="236"/>
      <c r="S749" s="236"/>
      <c r="T749" s="236"/>
      <c r="U749" s="236"/>
      <c r="V749" s="236"/>
      <c r="W749" s="236"/>
      <c r="X749" s="236"/>
      <c r="Y749" s="236"/>
      <c r="Z749" s="236"/>
    </row>
    <row r="750" ht="12.75" customHeight="1">
      <c r="A750" s="271"/>
      <c r="B750" s="271"/>
      <c r="C750" s="271"/>
      <c r="D750" s="271"/>
      <c r="E750" s="271"/>
      <c r="F750" s="271"/>
      <c r="G750" s="271"/>
      <c r="H750" s="271"/>
      <c r="I750" s="271"/>
      <c r="J750" s="271"/>
      <c r="K750" s="271"/>
      <c r="L750" s="236"/>
      <c r="M750" s="236"/>
      <c r="N750" s="236"/>
      <c r="O750" s="236"/>
      <c r="P750" s="236"/>
      <c r="Q750" s="236"/>
      <c r="R750" s="236"/>
      <c r="S750" s="236"/>
      <c r="T750" s="236"/>
      <c r="U750" s="236"/>
      <c r="V750" s="236"/>
      <c r="W750" s="236"/>
      <c r="X750" s="236"/>
      <c r="Y750" s="236"/>
      <c r="Z750" s="236"/>
    </row>
    <row r="751" ht="12.75" customHeight="1">
      <c r="A751" s="271"/>
      <c r="B751" s="271"/>
      <c r="C751" s="271"/>
      <c r="D751" s="271"/>
      <c r="E751" s="271"/>
      <c r="F751" s="271"/>
      <c r="G751" s="271"/>
      <c r="H751" s="271"/>
      <c r="I751" s="271"/>
      <c r="J751" s="271"/>
      <c r="K751" s="271"/>
      <c r="L751" s="236"/>
      <c r="M751" s="236"/>
      <c r="N751" s="236"/>
      <c r="O751" s="236"/>
      <c r="P751" s="236"/>
      <c r="Q751" s="236"/>
      <c r="R751" s="236"/>
      <c r="S751" s="236"/>
      <c r="T751" s="236"/>
      <c r="U751" s="236"/>
      <c r="V751" s="236"/>
      <c r="W751" s="236"/>
      <c r="X751" s="236"/>
      <c r="Y751" s="236"/>
      <c r="Z751" s="236"/>
    </row>
    <row r="752" ht="12.75" customHeight="1">
      <c r="A752" s="271"/>
      <c r="B752" s="271"/>
      <c r="C752" s="271"/>
      <c r="D752" s="271"/>
      <c r="E752" s="271"/>
      <c r="F752" s="271"/>
      <c r="G752" s="271"/>
      <c r="H752" s="271"/>
      <c r="I752" s="271"/>
      <c r="J752" s="271"/>
      <c r="K752" s="271"/>
      <c r="L752" s="236"/>
      <c r="M752" s="236"/>
      <c r="N752" s="236"/>
      <c r="O752" s="236"/>
      <c r="P752" s="236"/>
      <c r="Q752" s="236"/>
      <c r="R752" s="236"/>
      <c r="S752" s="236"/>
      <c r="T752" s="236"/>
      <c r="U752" s="236"/>
      <c r="V752" s="236"/>
      <c r="W752" s="236"/>
      <c r="X752" s="236"/>
      <c r="Y752" s="236"/>
      <c r="Z752" s="236"/>
    </row>
    <row r="753" ht="12.75" customHeight="1">
      <c r="A753" s="271"/>
      <c r="B753" s="271"/>
      <c r="C753" s="271"/>
      <c r="D753" s="271"/>
      <c r="E753" s="271"/>
      <c r="F753" s="271"/>
      <c r="G753" s="271"/>
      <c r="H753" s="271"/>
      <c r="I753" s="271"/>
      <c r="J753" s="271"/>
      <c r="K753" s="271"/>
      <c r="L753" s="236"/>
      <c r="M753" s="236"/>
      <c r="N753" s="236"/>
      <c r="O753" s="236"/>
      <c r="P753" s="236"/>
      <c r="Q753" s="236"/>
      <c r="R753" s="236"/>
      <c r="S753" s="236"/>
      <c r="T753" s="236"/>
      <c r="U753" s="236"/>
      <c r="V753" s="236"/>
      <c r="W753" s="236"/>
      <c r="X753" s="236"/>
      <c r="Y753" s="236"/>
      <c r="Z753" s="236"/>
    </row>
    <row r="754" ht="12.75" customHeight="1">
      <c r="A754" s="271"/>
      <c r="B754" s="271"/>
      <c r="C754" s="271"/>
      <c r="D754" s="271"/>
      <c r="E754" s="271"/>
      <c r="F754" s="271"/>
      <c r="G754" s="271"/>
      <c r="H754" s="271"/>
      <c r="I754" s="271"/>
      <c r="J754" s="271"/>
      <c r="K754" s="271"/>
      <c r="L754" s="236"/>
      <c r="M754" s="236"/>
      <c r="N754" s="236"/>
      <c r="O754" s="236"/>
      <c r="P754" s="236"/>
      <c r="Q754" s="236"/>
      <c r="R754" s="236"/>
      <c r="S754" s="236"/>
      <c r="T754" s="236"/>
      <c r="U754" s="236"/>
      <c r="V754" s="236"/>
      <c r="W754" s="236"/>
      <c r="X754" s="236"/>
      <c r="Y754" s="236"/>
      <c r="Z754" s="236"/>
    </row>
    <row r="755" ht="12.75" customHeight="1">
      <c r="A755" s="271"/>
      <c r="B755" s="271"/>
      <c r="C755" s="271"/>
      <c r="D755" s="271"/>
      <c r="E755" s="271"/>
      <c r="F755" s="271"/>
      <c r="G755" s="271"/>
      <c r="H755" s="271"/>
      <c r="I755" s="271"/>
      <c r="J755" s="271"/>
      <c r="K755" s="271"/>
      <c r="L755" s="236"/>
      <c r="M755" s="236"/>
      <c r="N755" s="236"/>
      <c r="O755" s="236"/>
      <c r="P755" s="236"/>
      <c r="Q755" s="236"/>
      <c r="R755" s="236"/>
      <c r="S755" s="236"/>
      <c r="T755" s="236"/>
      <c r="U755" s="236"/>
      <c r="V755" s="236"/>
      <c r="W755" s="236"/>
      <c r="X755" s="236"/>
      <c r="Y755" s="236"/>
      <c r="Z755" s="236"/>
    </row>
    <row r="756" ht="12.75" customHeight="1">
      <c r="A756" s="271"/>
      <c r="B756" s="271"/>
      <c r="C756" s="271"/>
      <c r="D756" s="271"/>
      <c r="E756" s="271"/>
      <c r="F756" s="271"/>
      <c r="G756" s="271"/>
      <c r="H756" s="271"/>
      <c r="I756" s="271"/>
      <c r="J756" s="271"/>
      <c r="K756" s="271"/>
      <c r="L756" s="236"/>
      <c r="M756" s="236"/>
      <c r="N756" s="236"/>
      <c r="O756" s="236"/>
      <c r="P756" s="236"/>
      <c r="Q756" s="236"/>
      <c r="R756" s="236"/>
      <c r="S756" s="236"/>
      <c r="T756" s="236"/>
      <c r="U756" s="236"/>
      <c r="V756" s="236"/>
      <c r="W756" s="236"/>
      <c r="X756" s="236"/>
      <c r="Y756" s="236"/>
      <c r="Z756" s="236"/>
    </row>
    <row r="757" ht="12.75" customHeight="1">
      <c r="A757" s="271"/>
      <c r="B757" s="271"/>
      <c r="C757" s="271"/>
      <c r="D757" s="271"/>
      <c r="E757" s="271"/>
      <c r="F757" s="271"/>
      <c r="G757" s="271"/>
      <c r="H757" s="271"/>
      <c r="I757" s="271"/>
      <c r="J757" s="271"/>
      <c r="K757" s="271"/>
      <c r="L757" s="236"/>
      <c r="M757" s="236"/>
      <c r="N757" s="236"/>
      <c r="O757" s="236"/>
      <c r="P757" s="236"/>
      <c r="Q757" s="236"/>
      <c r="R757" s="236"/>
      <c r="S757" s="236"/>
      <c r="T757" s="236"/>
      <c r="U757" s="236"/>
      <c r="V757" s="236"/>
      <c r="W757" s="236"/>
      <c r="X757" s="236"/>
      <c r="Y757" s="236"/>
      <c r="Z757" s="236"/>
    </row>
    <row r="758" ht="12.75" customHeight="1">
      <c r="A758" s="271"/>
      <c r="B758" s="271"/>
      <c r="C758" s="271"/>
      <c r="D758" s="271"/>
      <c r="E758" s="271"/>
      <c r="F758" s="271"/>
      <c r="G758" s="271"/>
      <c r="H758" s="271"/>
      <c r="I758" s="271"/>
      <c r="J758" s="271"/>
      <c r="K758" s="271"/>
      <c r="L758" s="236"/>
      <c r="M758" s="236"/>
      <c r="N758" s="236"/>
      <c r="O758" s="236"/>
      <c r="P758" s="236"/>
      <c r="Q758" s="236"/>
      <c r="R758" s="236"/>
      <c r="S758" s="236"/>
      <c r="T758" s="236"/>
      <c r="U758" s="236"/>
      <c r="V758" s="236"/>
      <c r="W758" s="236"/>
      <c r="X758" s="236"/>
      <c r="Y758" s="236"/>
      <c r="Z758" s="236"/>
    </row>
    <row r="759" ht="12.75" customHeight="1">
      <c r="A759" s="271"/>
      <c r="B759" s="271"/>
      <c r="C759" s="271"/>
      <c r="D759" s="271"/>
      <c r="E759" s="271"/>
      <c r="F759" s="271"/>
      <c r="G759" s="271"/>
      <c r="H759" s="271"/>
      <c r="I759" s="271"/>
      <c r="J759" s="271"/>
      <c r="K759" s="271"/>
      <c r="L759" s="236"/>
      <c r="M759" s="236"/>
      <c r="N759" s="236"/>
      <c r="O759" s="236"/>
      <c r="P759" s="236"/>
      <c r="Q759" s="236"/>
      <c r="R759" s="236"/>
      <c r="S759" s="236"/>
      <c r="T759" s="236"/>
      <c r="U759" s="236"/>
      <c r="V759" s="236"/>
      <c r="W759" s="236"/>
      <c r="X759" s="236"/>
      <c r="Y759" s="236"/>
      <c r="Z759" s="236"/>
    </row>
    <row r="760" ht="12.75" customHeight="1">
      <c r="A760" s="271"/>
      <c r="B760" s="271"/>
      <c r="C760" s="271"/>
      <c r="D760" s="271"/>
      <c r="E760" s="271"/>
      <c r="F760" s="271"/>
      <c r="G760" s="271"/>
      <c r="H760" s="271"/>
      <c r="I760" s="271"/>
      <c r="J760" s="271"/>
      <c r="K760" s="271"/>
      <c r="L760" s="236"/>
      <c r="M760" s="236"/>
      <c r="N760" s="236"/>
      <c r="O760" s="236"/>
      <c r="P760" s="236"/>
      <c r="Q760" s="236"/>
      <c r="R760" s="236"/>
      <c r="S760" s="236"/>
      <c r="T760" s="236"/>
      <c r="U760" s="236"/>
      <c r="V760" s="236"/>
      <c r="W760" s="236"/>
      <c r="X760" s="236"/>
      <c r="Y760" s="236"/>
      <c r="Z760" s="236"/>
    </row>
    <row r="761" ht="12.75" customHeight="1">
      <c r="A761" s="271"/>
      <c r="B761" s="271"/>
      <c r="C761" s="271"/>
      <c r="D761" s="271"/>
      <c r="E761" s="271"/>
      <c r="F761" s="271"/>
      <c r="G761" s="271"/>
      <c r="H761" s="271"/>
      <c r="I761" s="271"/>
      <c r="J761" s="271"/>
      <c r="K761" s="271"/>
      <c r="L761" s="236"/>
      <c r="M761" s="236"/>
      <c r="N761" s="236"/>
      <c r="O761" s="236"/>
      <c r="P761" s="236"/>
      <c r="Q761" s="236"/>
      <c r="R761" s="236"/>
      <c r="S761" s="236"/>
      <c r="T761" s="236"/>
      <c r="U761" s="236"/>
      <c r="V761" s="236"/>
      <c r="W761" s="236"/>
      <c r="X761" s="236"/>
      <c r="Y761" s="236"/>
      <c r="Z761" s="236"/>
    </row>
    <row r="762" ht="12.75" customHeight="1">
      <c r="A762" s="271"/>
      <c r="B762" s="271"/>
      <c r="C762" s="271"/>
      <c r="D762" s="271"/>
      <c r="E762" s="271"/>
      <c r="F762" s="271"/>
      <c r="G762" s="271"/>
      <c r="H762" s="271"/>
      <c r="I762" s="271"/>
      <c r="J762" s="271"/>
      <c r="K762" s="271"/>
      <c r="L762" s="236"/>
      <c r="M762" s="236"/>
      <c r="N762" s="236"/>
      <c r="O762" s="236"/>
      <c r="P762" s="236"/>
      <c r="Q762" s="236"/>
      <c r="R762" s="236"/>
      <c r="S762" s="236"/>
      <c r="T762" s="236"/>
      <c r="U762" s="236"/>
      <c r="V762" s="236"/>
      <c r="W762" s="236"/>
      <c r="X762" s="236"/>
      <c r="Y762" s="236"/>
      <c r="Z762" s="236"/>
    </row>
    <row r="763" ht="12.75" customHeight="1">
      <c r="A763" s="271"/>
      <c r="B763" s="271"/>
      <c r="C763" s="271"/>
      <c r="D763" s="271"/>
      <c r="E763" s="271"/>
      <c r="F763" s="271"/>
      <c r="G763" s="271"/>
      <c r="H763" s="271"/>
      <c r="I763" s="271"/>
      <c r="J763" s="271"/>
      <c r="K763" s="271"/>
      <c r="L763" s="236"/>
      <c r="M763" s="236"/>
      <c r="N763" s="236"/>
      <c r="O763" s="236"/>
      <c r="P763" s="236"/>
      <c r="Q763" s="236"/>
      <c r="R763" s="236"/>
      <c r="S763" s="236"/>
      <c r="T763" s="236"/>
      <c r="U763" s="236"/>
      <c r="V763" s="236"/>
      <c r="W763" s="236"/>
      <c r="X763" s="236"/>
      <c r="Y763" s="236"/>
      <c r="Z763" s="236"/>
    </row>
    <row r="764" ht="12.75" customHeight="1">
      <c r="A764" s="271"/>
      <c r="B764" s="271"/>
      <c r="C764" s="271"/>
      <c r="D764" s="271"/>
      <c r="E764" s="271"/>
      <c r="F764" s="271"/>
      <c r="G764" s="271"/>
      <c r="H764" s="271"/>
      <c r="I764" s="271"/>
      <c r="J764" s="271"/>
      <c r="K764" s="271"/>
      <c r="L764" s="236"/>
      <c r="M764" s="236"/>
      <c r="N764" s="236"/>
      <c r="O764" s="236"/>
      <c r="P764" s="236"/>
      <c r="Q764" s="236"/>
      <c r="R764" s="236"/>
      <c r="S764" s="236"/>
      <c r="T764" s="236"/>
      <c r="U764" s="236"/>
      <c r="V764" s="236"/>
      <c r="W764" s="236"/>
      <c r="X764" s="236"/>
      <c r="Y764" s="236"/>
      <c r="Z764" s="236"/>
    </row>
    <row r="765" ht="12.75" customHeight="1">
      <c r="A765" s="271"/>
      <c r="B765" s="271"/>
      <c r="C765" s="271"/>
      <c r="D765" s="271"/>
      <c r="E765" s="271"/>
      <c r="F765" s="271"/>
      <c r="G765" s="271"/>
      <c r="H765" s="271"/>
      <c r="I765" s="271"/>
      <c r="J765" s="271"/>
      <c r="K765" s="271"/>
      <c r="L765" s="236"/>
      <c r="M765" s="236"/>
      <c r="N765" s="236"/>
      <c r="O765" s="236"/>
      <c r="P765" s="236"/>
      <c r="Q765" s="236"/>
      <c r="R765" s="236"/>
      <c r="S765" s="236"/>
      <c r="T765" s="236"/>
      <c r="U765" s="236"/>
      <c r="V765" s="236"/>
      <c r="W765" s="236"/>
      <c r="X765" s="236"/>
      <c r="Y765" s="236"/>
      <c r="Z765" s="236"/>
    </row>
    <row r="766" ht="12.75" customHeight="1">
      <c r="A766" s="271"/>
      <c r="B766" s="271"/>
      <c r="C766" s="271"/>
      <c r="D766" s="271"/>
      <c r="E766" s="271"/>
      <c r="F766" s="271"/>
      <c r="G766" s="271"/>
      <c r="H766" s="271"/>
      <c r="I766" s="271"/>
      <c r="J766" s="271"/>
      <c r="K766" s="271"/>
      <c r="L766" s="236"/>
      <c r="M766" s="236"/>
      <c r="N766" s="236"/>
      <c r="O766" s="236"/>
      <c r="P766" s="236"/>
      <c r="Q766" s="236"/>
      <c r="R766" s="236"/>
      <c r="S766" s="236"/>
      <c r="T766" s="236"/>
      <c r="U766" s="236"/>
      <c r="V766" s="236"/>
      <c r="W766" s="236"/>
      <c r="X766" s="236"/>
      <c r="Y766" s="236"/>
      <c r="Z766" s="236"/>
    </row>
    <row r="767" ht="12.75" customHeight="1">
      <c r="A767" s="271"/>
      <c r="B767" s="271"/>
      <c r="C767" s="271"/>
      <c r="D767" s="271"/>
      <c r="E767" s="271"/>
      <c r="F767" s="271"/>
      <c r="G767" s="271"/>
      <c r="H767" s="271"/>
      <c r="I767" s="271"/>
      <c r="J767" s="271"/>
      <c r="K767" s="271"/>
      <c r="L767" s="236"/>
      <c r="M767" s="236"/>
      <c r="N767" s="236"/>
      <c r="O767" s="236"/>
      <c r="P767" s="236"/>
      <c r="Q767" s="236"/>
      <c r="R767" s="236"/>
      <c r="S767" s="236"/>
      <c r="T767" s="236"/>
      <c r="U767" s="236"/>
      <c r="V767" s="236"/>
      <c r="W767" s="236"/>
      <c r="X767" s="236"/>
      <c r="Y767" s="236"/>
      <c r="Z767" s="236"/>
    </row>
    <row r="768" ht="12.75" customHeight="1">
      <c r="A768" s="271"/>
      <c r="B768" s="271"/>
      <c r="C768" s="271"/>
      <c r="D768" s="271"/>
      <c r="E768" s="271"/>
      <c r="F768" s="271"/>
      <c r="G768" s="271"/>
      <c r="H768" s="271"/>
      <c r="I768" s="271"/>
      <c r="J768" s="271"/>
      <c r="K768" s="271"/>
      <c r="L768" s="236"/>
      <c r="M768" s="236"/>
      <c r="N768" s="236"/>
      <c r="O768" s="236"/>
      <c r="P768" s="236"/>
      <c r="Q768" s="236"/>
      <c r="R768" s="236"/>
      <c r="S768" s="236"/>
      <c r="T768" s="236"/>
      <c r="U768" s="236"/>
      <c r="V768" s="236"/>
      <c r="W768" s="236"/>
      <c r="X768" s="236"/>
      <c r="Y768" s="236"/>
      <c r="Z768" s="236"/>
    </row>
    <row r="769" ht="12.75" customHeight="1">
      <c r="A769" s="271"/>
      <c r="B769" s="271"/>
      <c r="C769" s="271"/>
      <c r="D769" s="271"/>
      <c r="E769" s="271"/>
      <c r="F769" s="271"/>
      <c r="G769" s="271"/>
      <c r="H769" s="271"/>
      <c r="I769" s="271"/>
      <c r="J769" s="271"/>
      <c r="K769" s="271"/>
      <c r="L769" s="236"/>
      <c r="M769" s="236"/>
      <c r="N769" s="236"/>
      <c r="O769" s="236"/>
      <c r="P769" s="236"/>
      <c r="Q769" s="236"/>
      <c r="R769" s="236"/>
      <c r="S769" s="236"/>
      <c r="T769" s="236"/>
      <c r="U769" s="236"/>
      <c r="V769" s="236"/>
      <c r="W769" s="236"/>
      <c r="X769" s="236"/>
      <c r="Y769" s="236"/>
      <c r="Z769" s="236"/>
    </row>
    <row r="770" ht="12.75" customHeight="1">
      <c r="A770" s="271"/>
      <c r="B770" s="271"/>
      <c r="C770" s="271"/>
      <c r="D770" s="271"/>
      <c r="E770" s="271"/>
      <c r="F770" s="271"/>
      <c r="G770" s="271"/>
      <c r="H770" s="271"/>
      <c r="I770" s="271"/>
      <c r="J770" s="271"/>
      <c r="K770" s="271"/>
      <c r="L770" s="236"/>
      <c r="M770" s="236"/>
      <c r="N770" s="236"/>
      <c r="O770" s="236"/>
      <c r="P770" s="236"/>
      <c r="Q770" s="236"/>
      <c r="R770" s="236"/>
      <c r="S770" s="236"/>
      <c r="T770" s="236"/>
      <c r="U770" s="236"/>
      <c r="V770" s="236"/>
      <c r="W770" s="236"/>
      <c r="X770" s="236"/>
      <c r="Y770" s="236"/>
      <c r="Z770" s="236"/>
    </row>
    <row r="771" ht="12.75" customHeight="1">
      <c r="A771" s="271"/>
      <c r="B771" s="271"/>
      <c r="C771" s="271"/>
      <c r="D771" s="271"/>
      <c r="E771" s="271"/>
      <c r="F771" s="271"/>
      <c r="G771" s="271"/>
      <c r="H771" s="271"/>
      <c r="I771" s="271"/>
      <c r="J771" s="271"/>
      <c r="K771" s="271"/>
      <c r="L771" s="236"/>
      <c r="M771" s="236"/>
      <c r="N771" s="236"/>
      <c r="O771" s="236"/>
      <c r="P771" s="236"/>
      <c r="Q771" s="236"/>
      <c r="R771" s="236"/>
      <c r="S771" s="236"/>
      <c r="T771" s="236"/>
      <c r="U771" s="236"/>
      <c r="V771" s="236"/>
      <c r="W771" s="236"/>
      <c r="X771" s="236"/>
      <c r="Y771" s="236"/>
      <c r="Z771" s="236"/>
    </row>
    <row r="772" ht="12.75" customHeight="1">
      <c r="A772" s="271"/>
      <c r="B772" s="271"/>
      <c r="C772" s="271"/>
      <c r="D772" s="271"/>
      <c r="E772" s="271"/>
      <c r="F772" s="271"/>
      <c r="G772" s="271"/>
      <c r="H772" s="271"/>
      <c r="I772" s="271"/>
      <c r="J772" s="271"/>
      <c r="K772" s="271"/>
      <c r="L772" s="236"/>
      <c r="M772" s="236"/>
      <c r="N772" s="236"/>
      <c r="O772" s="236"/>
      <c r="P772" s="236"/>
      <c r="Q772" s="236"/>
      <c r="R772" s="236"/>
      <c r="S772" s="236"/>
      <c r="T772" s="236"/>
      <c r="U772" s="236"/>
      <c r="V772" s="236"/>
      <c r="W772" s="236"/>
      <c r="X772" s="236"/>
      <c r="Y772" s="236"/>
      <c r="Z772" s="236"/>
    </row>
    <row r="773" ht="12.75" customHeight="1">
      <c r="A773" s="271"/>
      <c r="B773" s="271"/>
      <c r="C773" s="271"/>
      <c r="D773" s="271"/>
      <c r="E773" s="271"/>
      <c r="F773" s="271"/>
      <c r="G773" s="271"/>
      <c r="H773" s="271"/>
      <c r="I773" s="271"/>
      <c r="J773" s="271"/>
      <c r="K773" s="271"/>
      <c r="L773" s="236"/>
      <c r="M773" s="236"/>
      <c r="N773" s="236"/>
      <c r="O773" s="236"/>
      <c r="P773" s="236"/>
      <c r="Q773" s="236"/>
      <c r="R773" s="236"/>
      <c r="S773" s="236"/>
      <c r="T773" s="236"/>
      <c r="U773" s="236"/>
      <c r="V773" s="236"/>
      <c r="W773" s="236"/>
      <c r="X773" s="236"/>
      <c r="Y773" s="236"/>
      <c r="Z773" s="236"/>
    </row>
    <row r="774" ht="12.75" customHeight="1">
      <c r="A774" s="271"/>
      <c r="B774" s="271"/>
      <c r="C774" s="271"/>
      <c r="D774" s="271"/>
      <c r="E774" s="271"/>
      <c r="F774" s="271"/>
      <c r="G774" s="271"/>
      <c r="H774" s="271"/>
      <c r="I774" s="271"/>
      <c r="J774" s="271"/>
      <c r="K774" s="271"/>
      <c r="L774" s="236"/>
      <c r="M774" s="236"/>
      <c r="N774" s="236"/>
      <c r="O774" s="236"/>
      <c r="P774" s="236"/>
      <c r="Q774" s="236"/>
      <c r="R774" s="236"/>
      <c r="S774" s="236"/>
      <c r="T774" s="236"/>
      <c r="U774" s="236"/>
      <c r="V774" s="236"/>
      <c r="W774" s="236"/>
      <c r="X774" s="236"/>
      <c r="Y774" s="236"/>
      <c r="Z774" s="236"/>
    </row>
    <row r="775" ht="12.75" customHeight="1">
      <c r="A775" s="271"/>
      <c r="B775" s="271"/>
      <c r="C775" s="271"/>
      <c r="D775" s="271"/>
      <c r="E775" s="271"/>
      <c r="F775" s="271"/>
      <c r="G775" s="271"/>
      <c r="H775" s="271"/>
      <c r="I775" s="271"/>
      <c r="J775" s="271"/>
      <c r="K775" s="271"/>
      <c r="L775" s="236"/>
      <c r="M775" s="236"/>
      <c r="N775" s="236"/>
      <c r="O775" s="236"/>
      <c r="P775" s="236"/>
      <c r="Q775" s="236"/>
      <c r="R775" s="236"/>
      <c r="S775" s="236"/>
      <c r="T775" s="236"/>
      <c r="U775" s="236"/>
      <c r="V775" s="236"/>
      <c r="W775" s="236"/>
      <c r="X775" s="236"/>
      <c r="Y775" s="236"/>
      <c r="Z775" s="236"/>
    </row>
    <row r="776" ht="12.75" customHeight="1">
      <c r="A776" s="271"/>
      <c r="B776" s="271"/>
      <c r="C776" s="271"/>
      <c r="D776" s="271"/>
      <c r="E776" s="271"/>
      <c r="F776" s="271"/>
      <c r="G776" s="271"/>
      <c r="H776" s="271"/>
      <c r="I776" s="271"/>
      <c r="J776" s="271"/>
      <c r="K776" s="271"/>
      <c r="L776" s="236"/>
      <c r="M776" s="236"/>
      <c r="N776" s="236"/>
      <c r="O776" s="236"/>
      <c r="P776" s="236"/>
      <c r="Q776" s="236"/>
      <c r="R776" s="236"/>
      <c r="S776" s="236"/>
      <c r="T776" s="236"/>
      <c r="U776" s="236"/>
      <c r="V776" s="236"/>
      <c r="W776" s="236"/>
      <c r="X776" s="236"/>
      <c r="Y776" s="236"/>
      <c r="Z776" s="236"/>
    </row>
    <row r="777" ht="12.75" customHeight="1">
      <c r="A777" s="271"/>
      <c r="B777" s="271"/>
      <c r="C777" s="271"/>
      <c r="D777" s="271"/>
      <c r="E777" s="271"/>
      <c r="F777" s="271"/>
      <c r="G777" s="271"/>
      <c r="H777" s="271"/>
      <c r="I777" s="271"/>
      <c r="J777" s="271"/>
      <c r="K777" s="271"/>
      <c r="L777" s="236"/>
      <c r="M777" s="236"/>
      <c r="N777" s="236"/>
      <c r="O777" s="236"/>
      <c r="P777" s="236"/>
      <c r="Q777" s="236"/>
      <c r="R777" s="236"/>
      <c r="S777" s="236"/>
      <c r="T777" s="236"/>
      <c r="U777" s="236"/>
      <c r="V777" s="236"/>
      <c r="W777" s="236"/>
      <c r="X777" s="236"/>
      <c r="Y777" s="236"/>
      <c r="Z777" s="236"/>
    </row>
    <row r="778" ht="12.75" customHeight="1">
      <c r="A778" s="271"/>
      <c r="B778" s="271"/>
      <c r="C778" s="271"/>
      <c r="D778" s="271"/>
      <c r="E778" s="271"/>
      <c r="F778" s="271"/>
      <c r="G778" s="271"/>
      <c r="H778" s="271"/>
      <c r="I778" s="271"/>
      <c r="J778" s="271"/>
      <c r="K778" s="271"/>
      <c r="L778" s="236"/>
      <c r="M778" s="236"/>
      <c r="N778" s="236"/>
      <c r="O778" s="236"/>
      <c r="P778" s="236"/>
      <c r="Q778" s="236"/>
      <c r="R778" s="236"/>
      <c r="S778" s="236"/>
      <c r="T778" s="236"/>
      <c r="U778" s="236"/>
      <c r="V778" s="236"/>
      <c r="W778" s="236"/>
      <c r="X778" s="236"/>
      <c r="Y778" s="236"/>
      <c r="Z778" s="236"/>
    </row>
    <row r="779" ht="12.75" customHeight="1">
      <c r="A779" s="271"/>
      <c r="B779" s="271"/>
      <c r="C779" s="271"/>
      <c r="D779" s="271"/>
      <c r="E779" s="271"/>
      <c r="F779" s="271"/>
      <c r="G779" s="271"/>
      <c r="H779" s="271"/>
      <c r="I779" s="271"/>
      <c r="J779" s="271"/>
      <c r="K779" s="271"/>
      <c r="L779" s="236"/>
      <c r="M779" s="236"/>
      <c r="N779" s="236"/>
      <c r="O779" s="236"/>
      <c r="P779" s="236"/>
      <c r="Q779" s="236"/>
      <c r="R779" s="236"/>
      <c r="S779" s="236"/>
      <c r="T779" s="236"/>
      <c r="U779" s="236"/>
      <c r="V779" s="236"/>
      <c r="W779" s="236"/>
      <c r="X779" s="236"/>
      <c r="Y779" s="236"/>
      <c r="Z779" s="236"/>
    </row>
    <row r="780" ht="12.75" customHeight="1">
      <c r="A780" s="271"/>
      <c r="B780" s="271"/>
      <c r="C780" s="271"/>
      <c r="D780" s="271"/>
      <c r="E780" s="271"/>
      <c r="F780" s="271"/>
      <c r="G780" s="271"/>
      <c r="H780" s="271"/>
      <c r="I780" s="271"/>
      <c r="J780" s="271"/>
      <c r="K780" s="271"/>
      <c r="L780" s="236"/>
      <c r="M780" s="236"/>
      <c r="N780" s="236"/>
      <c r="O780" s="236"/>
      <c r="P780" s="236"/>
      <c r="Q780" s="236"/>
      <c r="R780" s="236"/>
      <c r="S780" s="236"/>
      <c r="T780" s="236"/>
      <c r="U780" s="236"/>
      <c r="V780" s="236"/>
      <c r="W780" s="236"/>
      <c r="X780" s="236"/>
      <c r="Y780" s="236"/>
      <c r="Z780" s="236"/>
    </row>
    <row r="781" ht="12.75" customHeight="1">
      <c r="A781" s="271"/>
      <c r="B781" s="271"/>
      <c r="C781" s="271"/>
      <c r="D781" s="271"/>
      <c r="E781" s="271"/>
      <c r="F781" s="271"/>
      <c r="G781" s="271"/>
      <c r="H781" s="271"/>
      <c r="I781" s="271"/>
      <c r="J781" s="271"/>
      <c r="K781" s="271"/>
      <c r="L781" s="236"/>
      <c r="M781" s="236"/>
      <c r="N781" s="236"/>
      <c r="O781" s="236"/>
      <c r="P781" s="236"/>
      <c r="Q781" s="236"/>
      <c r="R781" s="236"/>
      <c r="S781" s="236"/>
      <c r="T781" s="236"/>
      <c r="U781" s="236"/>
      <c r="V781" s="236"/>
      <c r="W781" s="236"/>
      <c r="X781" s="236"/>
      <c r="Y781" s="236"/>
      <c r="Z781" s="236"/>
    </row>
    <row r="782" ht="12.75" customHeight="1">
      <c r="A782" s="271"/>
      <c r="B782" s="271"/>
      <c r="C782" s="271"/>
      <c r="D782" s="271"/>
      <c r="E782" s="271"/>
      <c r="F782" s="271"/>
      <c r="G782" s="271"/>
      <c r="H782" s="271"/>
      <c r="I782" s="271"/>
      <c r="J782" s="271"/>
      <c r="K782" s="271"/>
      <c r="L782" s="236"/>
      <c r="M782" s="236"/>
      <c r="N782" s="236"/>
      <c r="O782" s="236"/>
      <c r="P782" s="236"/>
      <c r="Q782" s="236"/>
      <c r="R782" s="236"/>
      <c r="S782" s="236"/>
      <c r="T782" s="236"/>
      <c r="U782" s="236"/>
      <c r="V782" s="236"/>
      <c r="W782" s="236"/>
      <c r="X782" s="236"/>
      <c r="Y782" s="236"/>
      <c r="Z782" s="236"/>
    </row>
    <row r="783" ht="12.75" customHeight="1">
      <c r="A783" s="271"/>
      <c r="B783" s="271"/>
      <c r="C783" s="271"/>
      <c r="D783" s="271"/>
      <c r="E783" s="271"/>
      <c r="F783" s="271"/>
      <c r="G783" s="271"/>
      <c r="H783" s="271"/>
      <c r="I783" s="271"/>
      <c r="J783" s="271"/>
      <c r="K783" s="271"/>
      <c r="L783" s="236"/>
      <c r="M783" s="236"/>
      <c r="N783" s="236"/>
      <c r="O783" s="236"/>
      <c r="P783" s="236"/>
      <c r="Q783" s="236"/>
      <c r="R783" s="236"/>
      <c r="S783" s="236"/>
      <c r="T783" s="236"/>
      <c r="U783" s="236"/>
      <c r="V783" s="236"/>
      <c r="W783" s="236"/>
      <c r="X783" s="236"/>
      <c r="Y783" s="236"/>
      <c r="Z783" s="236"/>
    </row>
    <row r="784" ht="12.75" customHeight="1">
      <c r="A784" s="271"/>
      <c r="B784" s="271"/>
      <c r="C784" s="271"/>
      <c r="D784" s="271"/>
      <c r="E784" s="271"/>
      <c r="F784" s="271"/>
      <c r="G784" s="271"/>
      <c r="H784" s="271"/>
      <c r="I784" s="271"/>
      <c r="J784" s="271"/>
      <c r="K784" s="271"/>
      <c r="L784" s="236"/>
      <c r="M784" s="236"/>
      <c r="N784" s="236"/>
      <c r="O784" s="236"/>
      <c r="P784" s="236"/>
      <c r="Q784" s="236"/>
      <c r="R784" s="236"/>
      <c r="S784" s="236"/>
      <c r="T784" s="236"/>
      <c r="U784" s="236"/>
      <c r="V784" s="236"/>
      <c r="W784" s="236"/>
      <c r="X784" s="236"/>
      <c r="Y784" s="236"/>
      <c r="Z784" s="236"/>
    </row>
    <row r="785" ht="12.75" customHeight="1">
      <c r="A785" s="271"/>
      <c r="B785" s="271"/>
      <c r="C785" s="271"/>
      <c r="D785" s="271"/>
      <c r="E785" s="271"/>
      <c r="F785" s="271"/>
      <c r="G785" s="271"/>
      <c r="H785" s="271"/>
      <c r="I785" s="271"/>
      <c r="J785" s="271"/>
      <c r="K785" s="271"/>
      <c r="L785" s="236"/>
      <c r="M785" s="236"/>
      <c r="N785" s="236"/>
      <c r="O785" s="236"/>
      <c r="P785" s="236"/>
      <c r="Q785" s="236"/>
      <c r="R785" s="236"/>
      <c r="S785" s="236"/>
      <c r="T785" s="236"/>
      <c r="U785" s="236"/>
      <c r="V785" s="236"/>
      <c r="W785" s="236"/>
      <c r="X785" s="236"/>
      <c r="Y785" s="236"/>
      <c r="Z785" s="236"/>
    </row>
    <row r="786" ht="12.75" customHeight="1">
      <c r="A786" s="271"/>
      <c r="B786" s="271"/>
      <c r="C786" s="271"/>
      <c r="D786" s="271"/>
      <c r="E786" s="271"/>
      <c r="F786" s="271"/>
      <c r="G786" s="271"/>
      <c r="H786" s="271"/>
      <c r="I786" s="271"/>
      <c r="J786" s="271"/>
      <c r="K786" s="271"/>
      <c r="L786" s="236"/>
      <c r="M786" s="236"/>
      <c r="N786" s="236"/>
      <c r="O786" s="236"/>
      <c r="P786" s="236"/>
      <c r="Q786" s="236"/>
      <c r="R786" s="236"/>
      <c r="S786" s="236"/>
      <c r="T786" s="236"/>
      <c r="U786" s="236"/>
      <c r="V786" s="236"/>
      <c r="W786" s="236"/>
      <c r="X786" s="236"/>
      <c r="Y786" s="236"/>
      <c r="Z786" s="236"/>
    </row>
    <row r="787" ht="12.75" customHeight="1">
      <c r="A787" s="271"/>
      <c r="B787" s="271"/>
      <c r="C787" s="271"/>
      <c r="D787" s="271"/>
      <c r="E787" s="271"/>
      <c r="F787" s="271"/>
      <c r="G787" s="271"/>
      <c r="H787" s="271"/>
      <c r="I787" s="271"/>
      <c r="J787" s="271"/>
      <c r="K787" s="271"/>
      <c r="L787" s="236"/>
      <c r="M787" s="236"/>
      <c r="N787" s="236"/>
      <c r="O787" s="236"/>
      <c r="P787" s="236"/>
      <c r="Q787" s="236"/>
      <c r="R787" s="236"/>
      <c r="S787" s="236"/>
      <c r="T787" s="236"/>
      <c r="U787" s="236"/>
      <c r="V787" s="236"/>
      <c r="W787" s="236"/>
      <c r="X787" s="236"/>
      <c r="Y787" s="236"/>
      <c r="Z787" s="236"/>
    </row>
    <row r="788" ht="12.75" customHeight="1">
      <c r="A788" s="271"/>
      <c r="B788" s="271"/>
      <c r="C788" s="271"/>
      <c r="D788" s="271"/>
      <c r="E788" s="271"/>
      <c r="F788" s="271"/>
      <c r="G788" s="271"/>
      <c r="H788" s="271"/>
      <c r="I788" s="271"/>
      <c r="J788" s="271"/>
      <c r="K788" s="271"/>
      <c r="L788" s="236"/>
      <c r="M788" s="236"/>
      <c r="N788" s="236"/>
      <c r="O788" s="236"/>
      <c r="P788" s="236"/>
      <c r="Q788" s="236"/>
      <c r="R788" s="236"/>
      <c r="S788" s="236"/>
      <c r="T788" s="236"/>
      <c r="U788" s="236"/>
      <c r="V788" s="236"/>
      <c r="W788" s="236"/>
      <c r="X788" s="236"/>
      <c r="Y788" s="236"/>
      <c r="Z788" s="236"/>
    </row>
    <row r="789" ht="12.75" customHeight="1">
      <c r="A789" s="271"/>
      <c r="B789" s="271"/>
      <c r="C789" s="271"/>
      <c r="D789" s="271"/>
      <c r="E789" s="271"/>
      <c r="F789" s="271"/>
      <c r="G789" s="271"/>
      <c r="H789" s="271"/>
      <c r="I789" s="271"/>
      <c r="J789" s="271"/>
      <c r="K789" s="271"/>
      <c r="L789" s="236"/>
      <c r="M789" s="236"/>
      <c r="N789" s="236"/>
      <c r="O789" s="236"/>
      <c r="P789" s="236"/>
      <c r="Q789" s="236"/>
      <c r="R789" s="236"/>
      <c r="S789" s="236"/>
      <c r="T789" s="236"/>
      <c r="U789" s="236"/>
      <c r="V789" s="236"/>
      <c r="W789" s="236"/>
      <c r="X789" s="236"/>
      <c r="Y789" s="236"/>
      <c r="Z789" s="236"/>
    </row>
    <row r="790" ht="12.75" customHeight="1">
      <c r="A790" s="271"/>
      <c r="B790" s="271"/>
      <c r="C790" s="271"/>
      <c r="D790" s="271"/>
      <c r="E790" s="271"/>
      <c r="F790" s="271"/>
      <c r="G790" s="271"/>
      <c r="H790" s="271"/>
      <c r="I790" s="271"/>
      <c r="J790" s="271"/>
      <c r="K790" s="271"/>
      <c r="L790" s="236"/>
      <c r="M790" s="236"/>
      <c r="N790" s="236"/>
      <c r="O790" s="236"/>
      <c r="P790" s="236"/>
      <c r="Q790" s="236"/>
      <c r="R790" s="236"/>
      <c r="S790" s="236"/>
      <c r="T790" s="236"/>
      <c r="U790" s="236"/>
      <c r="V790" s="236"/>
      <c r="W790" s="236"/>
      <c r="X790" s="236"/>
      <c r="Y790" s="236"/>
      <c r="Z790" s="236"/>
    </row>
    <row r="791" ht="12.75" customHeight="1">
      <c r="A791" s="271"/>
      <c r="B791" s="271"/>
      <c r="C791" s="271"/>
      <c r="D791" s="271"/>
      <c r="E791" s="271"/>
      <c r="F791" s="271"/>
      <c r="G791" s="271"/>
      <c r="H791" s="271"/>
      <c r="I791" s="271"/>
      <c r="J791" s="271"/>
      <c r="K791" s="271"/>
      <c r="L791" s="236"/>
      <c r="M791" s="236"/>
      <c r="N791" s="236"/>
      <c r="O791" s="236"/>
      <c r="P791" s="236"/>
      <c r="Q791" s="236"/>
      <c r="R791" s="236"/>
      <c r="S791" s="236"/>
      <c r="T791" s="236"/>
      <c r="U791" s="236"/>
      <c r="V791" s="236"/>
      <c r="W791" s="236"/>
      <c r="X791" s="236"/>
      <c r="Y791" s="236"/>
      <c r="Z791" s="236"/>
    </row>
    <row r="792" ht="12.75" customHeight="1">
      <c r="A792" s="271"/>
      <c r="B792" s="271"/>
      <c r="C792" s="271"/>
      <c r="D792" s="271"/>
      <c r="E792" s="271"/>
      <c r="F792" s="271"/>
      <c r="G792" s="271"/>
      <c r="H792" s="271"/>
      <c r="I792" s="271"/>
      <c r="J792" s="271"/>
      <c r="K792" s="271"/>
      <c r="L792" s="236"/>
      <c r="M792" s="236"/>
      <c r="N792" s="236"/>
      <c r="O792" s="236"/>
      <c r="P792" s="236"/>
      <c r="Q792" s="236"/>
      <c r="R792" s="236"/>
      <c r="S792" s="236"/>
      <c r="T792" s="236"/>
      <c r="U792" s="236"/>
      <c r="V792" s="236"/>
      <c r="W792" s="236"/>
      <c r="X792" s="236"/>
      <c r="Y792" s="236"/>
      <c r="Z792" s="236"/>
    </row>
    <row r="793" ht="12.75" customHeight="1">
      <c r="A793" s="271"/>
      <c r="B793" s="271"/>
      <c r="C793" s="271"/>
      <c r="D793" s="271"/>
      <c r="E793" s="271"/>
      <c r="F793" s="271"/>
      <c r="G793" s="271"/>
      <c r="H793" s="271"/>
      <c r="I793" s="271"/>
      <c r="J793" s="271"/>
      <c r="K793" s="271"/>
      <c r="L793" s="236"/>
      <c r="M793" s="236"/>
      <c r="N793" s="236"/>
      <c r="O793" s="236"/>
      <c r="P793" s="236"/>
      <c r="Q793" s="236"/>
      <c r="R793" s="236"/>
      <c r="S793" s="236"/>
      <c r="T793" s="236"/>
      <c r="U793" s="236"/>
      <c r="V793" s="236"/>
      <c r="W793" s="236"/>
      <c r="X793" s="236"/>
      <c r="Y793" s="236"/>
      <c r="Z793" s="236"/>
    </row>
    <row r="794" ht="12.75" customHeight="1">
      <c r="A794" s="271"/>
      <c r="B794" s="271"/>
      <c r="C794" s="271"/>
      <c r="D794" s="271"/>
      <c r="E794" s="271"/>
      <c r="F794" s="271"/>
      <c r="G794" s="271"/>
      <c r="H794" s="271"/>
      <c r="I794" s="271"/>
      <c r="J794" s="271"/>
      <c r="K794" s="271"/>
      <c r="L794" s="236"/>
      <c r="M794" s="236"/>
      <c r="N794" s="236"/>
      <c r="O794" s="236"/>
      <c r="P794" s="236"/>
      <c r="Q794" s="236"/>
      <c r="R794" s="236"/>
      <c r="S794" s="236"/>
      <c r="T794" s="236"/>
      <c r="U794" s="236"/>
      <c r="V794" s="236"/>
      <c r="W794" s="236"/>
      <c r="X794" s="236"/>
      <c r="Y794" s="236"/>
      <c r="Z794" s="236"/>
    </row>
    <row r="795" ht="12.75" customHeight="1">
      <c r="A795" s="271"/>
      <c r="B795" s="271"/>
      <c r="C795" s="271"/>
      <c r="D795" s="271"/>
      <c r="E795" s="271"/>
      <c r="F795" s="271"/>
      <c r="G795" s="271"/>
      <c r="H795" s="271"/>
      <c r="I795" s="271"/>
      <c r="J795" s="271"/>
      <c r="K795" s="271"/>
      <c r="L795" s="236"/>
      <c r="M795" s="236"/>
      <c r="N795" s="236"/>
      <c r="O795" s="236"/>
      <c r="P795" s="236"/>
      <c r="Q795" s="236"/>
      <c r="R795" s="236"/>
      <c r="S795" s="236"/>
      <c r="T795" s="236"/>
      <c r="U795" s="236"/>
      <c r="V795" s="236"/>
      <c r="W795" s="236"/>
      <c r="X795" s="236"/>
      <c r="Y795" s="236"/>
      <c r="Z795" s="236"/>
    </row>
    <row r="796" ht="12.75" customHeight="1">
      <c r="A796" s="271"/>
      <c r="B796" s="271"/>
      <c r="C796" s="271"/>
      <c r="D796" s="271"/>
      <c r="E796" s="271"/>
      <c r="F796" s="271"/>
      <c r="G796" s="271"/>
      <c r="H796" s="271"/>
      <c r="I796" s="271"/>
      <c r="J796" s="271"/>
      <c r="K796" s="271"/>
      <c r="L796" s="236"/>
      <c r="M796" s="236"/>
      <c r="N796" s="236"/>
      <c r="O796" s="236"/>
      <c r="P796" s="236"/>
      <c r="Q796" s="236"/>
      <c r="R796" s="236"/>
      <c r="S796" s="236"/>
      <c r="T796" s="236"/>
      <c r="U796" s="236"/>
      <c r="V796" s="236"/>
      <c r="W796" s="236"/>
      <c r="X796" s="236"/>
      <c r="Y796" s="236"/>
      <c r="Z796" s="236"/>
    </row>
    <row r="797" ht="12.75" customHeight="1">
      <c r="A797" s="271"/>
      <c r="B797" s="271"/>
      <c r="C797" s="271"/>
      <c r="D797" s="271"/>
      <c r="E797" s="271"/>
      <c r="F797" s="271"/>
      <c r="G797" s="271"/>
      <c r="H797" s="271"/>
      <c r="I797" s="271"/>
      <c r="J797" s="271"/>
      <c r="K797" s="271"/>
      <c r="L797" s="236"/>
      <c r="M797" s="236"/>
      <c r="N797" s="236"/>
      <c r="O797" s="236"/>
      <c r="P797" s="236"/>
      <c r="Q797" s="236"/>
      <c r="R797" s="236"/>
      <c r="S797" s="236"/>
      <c r="T797" s="236"/>
      <c r="U797" s="236"/>
      <c r="V797" s="236"/>
      <c r="W797" s="236"/>
      <c r="X797" s="236"/>
      <c r="Y797" s="236"/>
      <c r="Z797" s="236"/>
    </row>
    <row r="798" ht="12.75" customHeight="1">
      <c r="A798" s="271"/>
      <c r="B798" s="271"/>
      <c r="C798" s="271"/>
      <c r="D798" s="271"/>
      <c r="E798" s="271"/>
      <c r="F798" s="271"/>
      <c r="G798" s="271"/>
      <c r="H798" s="271"/>
      <c r="I798" s="271"/>
      <c r="J798" s="271"/>
      <c r="K798" s="271"/>
      <c r="L798" s="236"/>
      <c r="M798" s="236"/>
      <c r="N798" s="236"/>
      <c r="O798" s="236"/>
      <c r="P798" s="236"/>
      <c r="Q798" s="236"/>
      <c r="R798" s="236"/>
      <c r="S798" s="236"/>
      <c r="T798" s="236"/>
      <c r="U798" s="236"/>
      <c r="V798" s="236"/>
      <c r="W798" s="236"/>
      <c r="X798" s="236"/>
      <c r="Y798" s="236"/>
      <c r="Z798" s="236"/>
    </row>
    <row r="799" ht="12.75" customHeight="1">
      <c r="A799" s="271"/>
      <c r="B799" s="271"/>
      <c r="C799" s="271"/>
      <c r="D799" s="271"/>
      <c r="E799" s="271"/>
      <c r="F799" s="271"/>
      <c r="G799" s="271"/>
      <c r="H799" s="271"/>
      <c r="I799" s="271"/>
      <c r="J799" s="271"/>
      <c r="K799" s="271"/>
      <c r="L799" s="236"/>
      <c r="M799" s="236"/>
      <c r="N799" s="236"/>
      <c r="O799" s="236"/>
      <c r="P799" s="236"/>
      <c r="Q799" s="236"/>
      <c r="R799" s="236"/>
      <c r="S799" s="236"/>
      <c r="T799" s="236"/>
      <c r="U799" s="236"/>
      <c r="V799" s="236"/>
      <c r="W799" s="236"/>
      <c r="X799" s="236"/>
      <c r="Y799" s="236"/>
      <c r="Z799" s="236"/>
    </row>
    <row r="800" ht="12.75" customHeight="1">
      <c r="A800" s="271"/>
      <c r="B800" s="271"/>
      <c r="C800" s="271"/>
      <c r="D800" s="271"/>
      <c r="E800" s="271"/>
      <c r="F800" s="271"/>
      <c r="G800" s="271"/>
      <c r="H800" s="271"/>
      <c r="I800" s="271"/>
      <c r="J800" s="271"/>
      <c r="K800" s="271"/>
      <c r="L800" s="236"/>
      <c r="M800" s="236"/>
      <c r="N800" s="236"/>
      <c r="O800" s="236"/>
      <c r="P800" s="236"/>
      <c r="Q800" s="236"/>
      <c r="R800" s="236"/>
      <c r="S800" s="236"/>
      <c r="T800" s="236"/>
      <c r="U800" s="236"/>
      <c r="V800" s="236"/>
      <c r="W800" s="236"/>
      <c r="X800" s="236"/>
      <c r="Y800" s="236"/>
      <c r="Z800" s="236"/>
    </row>
    <row r="801" ht="12.75" customHeight="1">
      <c r="A801" s="271"/>
      <c r="B801" s="271"/>
      <c r="C801" s="271"/>
      <c r="D801" s="271"/>
      <c r="E801" s="271"/>
      <c r="F801" s="271"/>
      <c r="G801" s="271"/>
      <c r="H801" s="271"/>
      <c r="I801" s="271"/>
      <c r="J801" s="271"/>
      <c r="K801" s="271"/>
      <c r="L801" s="236"/>
      <c r="M801" s="236"/>
      <c r="N801" s="236"/>
      <c r="O801" s="236"/>
      <c r="P801" s="236"/>
      <c r="Q801" s="236"/>
      <c r="R801" s="236"/>
      <c r="S801" s="236"/>
      <c r="T801" s="236"/>
      <c r="U801" s="236"/>
      <c r="V801" s="236"/>
      <c r="W801" s="236"/>
      <c r="X801" s="236"/>
      <c r="Y801" s="236"/>
      <c r="Z801" s="236"/>
    </row>
    <row r="802" ht="12.75" customHeight="1">
      <c r="A802" s="271"/>
      <c r="B802" s="271"/>
      <c r="C802" s="271"/>
      <c r="D802" s="271"/>
      <c r="E802" s="271"/>
      <c r="F802" s="271"/>
      <c r="G802" s="271"/>
      <c r="H802" s="271"/>
      <c r="I802" s="271"/>
      <c r="J802" s="271"/>
      <c r="K802" s="271"/>
      <c r="L802" s="236"/>
      <c r="M802" s="236"/>
      <c r="N802" s="236"/>
      <c r="O802" s="236"/>
      <c r="P802" s="236"/>
      <c r="Q802" s="236"/>
      <c r="R802" s="236"/>
      <c r="S802" s="236"/>
      <c r="T802" s="236"/>
      <c r="U802" s="236"/>
      <c r="V802" s="236"/>
      <c r="W802" s="236"/>
      <c r="X802" s="236"/>
      <c r="Y802" s="236"/>
      <c r="Z802" s="236"/>
    </row>
    <row r="803" ht="12.75" customHeight="1">
      <c r="A803" s="271"/>
      <c r="B803" s="271"/>
      <c r="C803" s="271"/>
      <c r="D803" s="271"/>
      <c r="E803" s="271"/>
      <c r="F803" s="271"/>
      <c r="G803" s="271"/>
      <c r="H803" s="271"/>
      <c r="I803" s="271"/>
      <c r="J803" s="271"/>
      <c r="K803" s="271"/>
      <c r="L803" s="236"/>
      <c r="M803" s="236"/>
      <c r="N803" s="236"/>
      <c r="O803" s="236"/>
      <c r="P803" s="236"/>
      <c r="Q803" s="236"/>
      <c r="R803" s="236"/>
      <c r="S803" s="236"/>
      <c r="T803" s="236"/>
      <c r="U803" s="236"/>
      <c r="V803" s="236"/>
      <c r="W803" s="236"/>
      <c r="X803" s="236"/>
      <c r="Y803" s="236"/>
      <c r="Z803" s="236"/>
    </row>
    <row r="804" ht="12.75" customHeight="1">
      <c r="A804" s="271"/>
      <c r="B804" s="271"/>
      <c r="C804" s="271"/>
      <c r="D804" s="271"/>
      <c r="E804" s="271"/>
      <c r="F804" s="271"/>
      <c r="G804" s="271"/>
      <c r="H804" s="271"/>
      <c r="I804" s="271"/>
      <c r="J804" s="271"/>
      <c r="K804" s="271"/>
      <c r="L804" s="236"/>
      <c r="M804" s="236"/>
      <c r="N804" s="236"/>
      <c r="O804" s="236"/>
      <c r="P804" s="236"/>
      <c r="Q804" s="236"/>
      <c r="R804" s="236"/>
      <c r="S804" s="236"/>
      <c r="T804" s="236"/>
      <c r="U804" s="236"/>
      <c r="V804" s="236"/>
      <c r="W804" s="236"/>
      <c r="X804" s="236"/>
      <c r="Y804" s="236"/>
      <c r="Z804" s="236"/>
    </row>
    <row r="805" ht="12.75" customHeight="1">
      <c r="A805" s="271"/>
      <c r="B805" s="271"/>
      <c r="C805" s="271"/>
      <c r="D805" s="271"/>
      <c r="E805" s="271"/>
      <c r="F805" s="271"/>
      <c r="G805" s="271"/>
      <c r="H805" s="271"/>
      <c r="I805" s="271"/>
      <c r="J805" s="271"/>
      <c r="K805" s="271"/>
      <c r="L805" s="236"/>
      <c r="M805" s="236"/>
      <c r="N805" s="236"/>
      <c r="O805" s="236"/>
      <c r="P805" s="236"/>
      <c r="Q805" s="236"/>
      <c r="R805" s="236"/>
      <c r="S805" s="236"/>
      <c r="T805" s="236"/>
      <c r="U805" s="236"/>
      <c r="V805" s="236"/>
      <c r="W805" s="236"/>
      <c r="X805" s="236"/>
      <c r="Y805" s="236"/>
      <c r="Z805" s="236"/>
    </row>
    <row r="806" ht="12.75" customHeight="1">
      <c r="A806" s="271"/>
      <c r="B806" s="271"/>
      <c r="C806" s="271"/>
      <c r="D806" s="271"/>
      <c r="E806" s="271"/>
      <c r="F806" s="271"/>
      <c r="G806" s="271"/>
      <c r="H806" s="271"/>
      <c r="I806" s="271"/>
      <c r="J806" s="271"/>
      <c r="K806" s="271"/>
      <c r="L806" s="236"/>
      <c r="M806" s="236"/>
      <c r="N806" s="236"/>
      <c r="O806" s="236"/>
      <c r="P806" s="236"/>
      <c r="Q806" s="236"/>
      <c r="R806" s="236"/>
      <c r="S806" s="236"/>
      <c r="T806" s="236"/>
      <c r="U806" s="236"/>
      <c r="V806" s="236"/>
      <c r="W806" s="236"/>
      <c r="X806" s="236"/>
      <c r="Y806" s="236"/>
      <c r="Z806" s="236"/>
    </row>
    <row r="807" ht="12.75" customHeight="1">
      <c r="A807" s="271"/>
      <c r="B807" s="271"/>
      <c r="C807" s="271"/>
      <c r="D807" s="271"/>
      <c r="E807" s="271"/>
      <c r="F807" s="271"/>
      <c r="G807" s="271"/>
      <c r="H807" s="271"/>
      <c r="I807" s="271"/>
      <c r="J807" s="271"/>
      <c r="K807" s="271"/>
      <c r="L807" s="236"/>
      <c r="M807" s="236"/>
      <c r="N807" s="236"/>
      <c r="O807" s="236"/>
      <c r="P807" s="236"/>
      <c r="Q807" s="236"/>
      <c r="R807" s="236"/>
      <c r="S807" s="236"/>
      <c r="T807" s="236"/>
      <c r="U807" s="236"/>
      <c r="V807" s="236"/>
      <c r="W807" s="236"/>
      <c r="X807" s="236"/>
      <c r="Y807" s="236"/>
      <c r="Z807" s="236"/>
    </row>
    <row r="808" ht="12.75" customHeight="1">
      <c r="A808" s="271"/>
      <c r="B808" s="271"/>
      <c r="C808" s="271"/>
      <c r="D808" s="271"/>
      <c r="E808" s="271"/>
      <c r="F808" s="271"/>
      <c r="G808" s="271"/>
      <c r="H808" s="271"/>
      <c r="I808" s="271"/>
      <c r="J808" s="271"/>
      <c r="K808" s="271"/>
      <c r="L808" s="236"/>
      <c r="M808" s="236"/>
      <c r="N808" s="236"/>
      <c r="O808" s="236"/>
      <c r="P808" s="236"/>
      <c r="Q808" s="236"/>
      <c r="R808" s="236"/>
      <c r="S808" s="236"/>
      <c r="T808" s="236"/>
      <c r="U808" s="236"/>
      <c r="V808" s="236"/>
      <c r="W808" s="236"/>
      <c r="X808" s="236"/>
      <c r="Y808" s="236"/>
      <c r="Z808" s="236"/>
    </row>
    <row r="809" ht="12.75" customHeight="1">
      <c r="A809" s="271"/>
      <c r="B809" s="271"/>
      <c r="C809" s="271"/>
      <c r="D809" s="271"/>
      <c r="E809" s="271"/>
      <c r="F809" s="271"/>
      <c r="G809" s="271"/>
      <c r="H809" s="271"/>
      <c r="I809" s="271"/>
      <c r="J809" s="271"/>
      <c r="K809" s="271"/>
      <c r="L809" s="236"/>
      <c r="M809" s="236"/>
      <c r="N809" s="236"/>
      <c r="O809" s="236"/>
      <c r="P809" s="236"/>
      <c r="Q809" s="236"/>
      <c r="R809" s="236"/>
      <c r="S809" s="236"/>
      <c r="T809" s="236"/>
      <c r="U809" s="236"/>
      <c r="V809" s="236"/>
      <c r="W809" s="236"/>
      <c r="X809" s="236"/>
      <c r="Y809" s="236"/>
      <c r="Z809" s="236"/>
    </row>
    <row r="810" ht="12.75" customHeight="1">
      <c r="A810" s="271"/>
      <c r="B810" s="271"/>
      <c r="C810" s="271"/>
      <c r="D810" s="271"/>
      <c r="E810" s="271"/>
      <c r="F810" s="271"/>
      <c r="G810" s="271"/>
      <c r="H810" s="271"/>
      <c r="I810" s="271"/>
      <c r="J810" s="271"/>
      <c r="K810" s="271"/>
      <c r="L810" s="236"/>
      <c r="M810" s="236"/>
      <c r="N810" s="236"/>
      <c r="O810" s="236"/>
      <c r="P810" s="236"/>
      <c r="Q810" s="236"/>
      <c r="R810" s="236"/>
      <c r="S810" s="236"/>
      <c r="T810" s="236"/>
      <c r="U810" s="236"/>
      <c r="V810" s="236"/>
      <c r="W810" s="236"/>
      <c r="X810" s="236"/>
      <c r="Y810" s="236"/>
      <c r="Z810" s="236"/>
    </row>
    <row r="811" ht="12.75" customHeight="1">
      <c r="A811" s="271"/>
      <c r="B811" s="271"/>
      <c r="C811" s="271"/>
      <c r="D811" s="271"/>
      <c r="E811" s="271"/>
      <c r="F811" s="271"/>
      <c r="G811" s="271"/>
      <c r="H811" s="271"/>
      <c r="I811" s="271"/>
      <c r="J811" s="271"/>
      <c r="K811" s="271"/>
      <c r="L811" s="236"/>
      <c r="M811" s="236"/>
      <c r="N811" s="236"/>
      <c r="O811" s="236"/>
      <c r="P811" s="236"/>
      <c r="Q811" s="236"/>
      <c r="R811" s="236"/>
      <c r="S811" s="236"/>
      <c r="T811" s="236"/>
      <c r="U811" s="236"/>
      <c r="V811" s="236"/>
      <c r="W811" s="236"/>
      <c r="X811" s="236"/>
      <c r="Y811" s="236"/>
      <c r="Z811" s="236"/>
    </row>
    <row r="812" ht="12.75" customHeight="1">
      <c r="A812" s="271"/>
      <c r="B812" s="271"/>
      <c r="C812" s="271"/>
      <c r="D812" s="271"/>
      <c r="E812" s="271"/>
      <c r="F812" s="271"/>
      <c r="G812" s="271"/>
      <c r="H812" s="271"/>
      <c r="I812" s="271"/>
      <c r="J812" s="271"/>
      <c r="K812" s="271"/>
      <c r="L812" s="236"/>
      <c r="M812" s="236"/>
      <c r="N812" s="236"/>
      <c r="O812" s="236"/>
      <c r="P812" s="236"/>
      <c r="Q812" s="236"/>
      <c r="R812" s="236"/>
      <c r="S812" s="236"/>
      <c r="T812" s="236"/>
      <c r="U812" s="236"/>
      <c r="V812" s="236"/>
      <c r="W812" s="236"/>
      <c r="X812" s="236"/>
      <c r="Y812" s="236"/>
      <c r="Z812" s="236"/>
    </row>
    <row r="813" ht="12.75" customHeight="1">
      <c r="A813" s="271"/>
      <c r="B813" s="271"/>
      <c r="C813" s="271"/>
      <c r="D813" s="271"/>
      <c r="E813" s="271"/>
      <c r="F813" s="271"/>
      <c r="G813" s="271"/>
      <c r="H813" s="271"/>
      <c r="I813" s="271"/>
      <c r="J813" s="271"/>
      <c r="K813" s="271"/>
      <c r="L813" s="236"/>
      <c r="M813" s="236"/>
      <c r="N813" s="236"/>
      <c r="O813" s="236"/>
      <c r="P813" s="236"/>
      <c r="Q813" s="236"/>
      <c r="R813" s="236"/>
      <c r="S813" s="236"/>
      <c r="T813" s="236"/>
      <c r="U813" s="236"/>
      <c r="V813" s="236"/>
      <c r="W813" s="236"/>
      <c r="X813" s="236"/>
      <c r="Y813" s="236"/>
      <c r="Z813" s="236"/>
    </row>
    <row r="814" ht="12.75" customHeight="1">
      <c r="A814" s="271"/>
      <c r="B814" s="271"/>
      <c r="C814" s="271"/>
      <c r="D814" s="271"/>
      <c r="E814" s="271"/>
      <c r="F814" s="271"/>
      <c r="G814" s="271"/>
      <c r="H814" s="271"/>
      <c r="I814" s="271"/>
      <c r="J814" s="271"/>
      <c r="K814" s="271"/>
      <c r="L814" s="236"/>
      <c r="M814" s="236"/>
      <c r="N814" s="236"/>
      <c r="O814" s="236"/>
      <c r="P814" s="236"/>
      <c r="Q814" s="236"/>
      <c r="R814" s="236"/>
      <c r="S814" s="236"/>
      <c r="T814" s="236"/>
      <c r="U814" s="236"/>
      <c r="V814" s="236"/>
      <c r="W814" s="236"/>
      <c r="X814" s="236"/>
      <c r="Y814" s="236"/>
      <c r="Z814" s="236"/>
    </row>
    <row r="815" ht="12.75" customHeight="1">
      <c r="A815" s="271"/>
      <c r="B815" s="271"/>
      <c r="C815" s="271"/>
      <c r="D815" s="271"/>
      <c r="E815" s="271"/>
      <c r="F815" s="271"/>
      <c r="G815" s="271"/>
      <c r="H815" s="271"/>
      <c r="I815" s="271"/>
      <c r="J815" s="271"/>
      <c r="K815" s="271"/>
      <c r="L815" s="236"/>
      <c r="M815" s="236"/>
      <c r="N815" s="236"/>
      <c r="O815" s="236"/>
      <c r="P815" s="236"/>
      <c r="Q815" s="236"/>
      <c r="R815" s="236"/>
      <c r="S815" s="236"/>
      <c r="T815" s="236"/>
      <c r="U815" s="236"/>
      <c r="V815" s="236"/>
      <c r="W815" s="236"/>
      <c r="X815" s="236"/>
      <c r="Y815" s="236"/>
      <c r="Z815" s="236"/>
    </row>
    <row r="816" ht="12.75" customHeight="1">
      <c r="A816" s="271"/>
      <c r="B816" s="271"/>
      <c r="C816" s="271"/>
      <c r="D816" s="271"/>
      <c r="E816" s="271"/>
      <c r="F816" s="271"/>
      <c r="G816" s="271"/>
      <c r="H816" s="271"/>
      <c r="I816" s="271"/>
      <c r="J816" s="271"/>
      <c r="K816" s="271"/>
      <c r="L816" s="236"/>
      <c r="M816" s="236"/>
      <c r="N816" s="236"/>
      <c r="O816" s="236"/>
      <c r="P816" s="236"/>
      <c r="Q816" s="236"/>
      <c r="R816" s="236"/>
      <c r="S816" s="236"/>
      <c r="T816" s="236"/>
      <c r="U816" s="236"/>
      <c r="V816" s="236"/>
      <c r="W816" s="236"/>
      <c r="X816" s="236"/>
      <c r="Y816" s="236"/>
      <c r="Z816" s="236"/>
    </row>
    <row r="817" ht="12.75" customHeight="1">
      <c r="A817" s="271"/>
      <c r="B817" s="271"/>
      <c r="C817" s="271"/>
      <c r="D817" s="271"/>
      <c r="E817" s="271"/>
      <c r="F817" s="271"/>
      <c r="G817" s="271"/>
      <c r="H817" s="271"/>
      <c r="I817" s="271"/>
      <c r="J817" s="271"/>
      <c r="K817" s="271"/>
      <c r="L817" s="236"/>
      <c r="M817" s="236"/>
      <c r="N817" s="236"/>
      <c r="O817" s="236"/>
      <c r="P817" s="236"/>
      <c r="Q817" s="236"/>
      <c r="R817" s="236"/>
      <c r="S817" s="236"/>
      <c r="T817" s="236"/>
      <c r="U817" s="236"/>
      <c r="V817" s="236"/>
      <c r="W817" s="236"/>
      <c r="X817" s="236"/>
      <c r="Y817" s="236"/>
      <c r="Z817" s="236"/>
    </row>
    <row r="818" ht="12.75" customHeight="1">
      <c r="A818" s="271"/>
      <c r="B818" s="271"/>
      <c r="C818" s="271"/>
      <c r="D818" s="271"/>
      <c r="E818" s="271"/>
      <c r="F818" s="271"/>
      <c r="G818" s="271"/>
      <c r="H818" s="271"/>
      <c r="I818" s="271"/>
      <c r="J818" s="271"/>
      <c r="K818" s="271"/>
      <c r="L818" s="236"/>
      <c r="M818" s="236"/>
      <c r="N818" s="236"/>
      <c r="O818" s="236"/>
      <c r="P818" s="236"/>
      <c r="Q818" s="236"/>
      <c r="R818" s="236"/>
      <c r="S818" s="236"/>
      <c r="T818" s="236"/>
      <c r="U818" s="236"/>
      <c r="V818" s="236"/>
      <c r="W818" s="236"/>
      <c r="X818" s="236"/>
      <c r="Y818" s="236"/>
      <c r="Z818" s="236"/>
    </row>
    <row r="819" ht="12.75" customHeight="1">
      <c r="A819" s="271"/>
      <c r="B819" s="271"/>
      <c r="C819" s="271"/>
      <c r="D819" s="271"/>
      <c r="E819" s="271"/>
      <c r="F819" s="271"/>
      <c r="G819" s="271"/>
      <c r="H819" s="271"/>
      <c r="I819" s="271"/>
      <c r="J819" s="271"/>
      <c r="K819" s="271"/>
      <c r="L819" s="236"/>
      <c r="M819" s="236"/>
      <c r="N819" s="236"/>
      <c r="O819" s="236"/>
      <c r="P819" s="236"/>
      <c r="Q819" s="236"/>
      <c r="R819" s="236"/>
      <c r="S819" s="236"/>
      <c r="T819" s="236"/>
      <c r="U819" s="236"/>
      <c r="V819" s="236"/>
      <c r="W819" s="236"/>
      <c r="X819" s="236"/>
      <c r="Y819" s="236"/>
      <c r="Z819" s="236"/>
    </row>
    <row r="820" ht="12.75" customHeight="1">
      <c r="A820" s="271"/>
      <c r="B820" s="271"/>
      <c r="C820" s="271"/>
      <c r="D820" s="271"/>
      <c r="E820" s="271"/>
      <c r="F820" s="271"/>
      <c r="G820" s="271"/>
      <c r="H820" s="271"/>
      <c r="I820" s="271"/>
      <c r="J820" s="271"/>
      <c r="K820" s="271"/>
      <c r="L820" s="236"/>
      <c r="M820" s="236"/>
      <c r="N820" s="236"/>
      <c r="O820" s="236"/>
      <c r="P820" s="236"/>
      <c r="Q820" s="236"/>
      <c r="R820" s="236"/>
      <c r="S820" s="236"/>
      <c r="T820" s="236"/>
      <c r="U820" s="236"/>
      <c r="V820" s="236"/>
      <c r="W820" s="236"/>
      <c r="X820" s="236"/>
      <c r="Y820" s="236"/>
      <c r="Z820" s="236"/>
    </row>
    <row r="821" ht="12.75" customHeight="1">
      <c r="A821" s="271"/>
      <c r="B821" s="271"/>
      <c r="C821" s="271"/>
      <c r="D821" s="271"/>
      <c r="E821" s="271"/>
      <c r="F821" s="271"/>
      <c r="G821" s="271"/>
      <c r="H821" s="271"/>
      <c r="I821" s="271"/>
      <c r="J821" s="271"/>
      <c r="K821" s="271"/>
      <c r="L821" s="236"/>
      <c r="M821" s="236"/>
      <c r="N821" s="236"/>
      <c r="O821" s="236"/>
      <c r="P821" s="236"/>
      <c r="Q821" s="236"/>
      <c r="R821" s="236"/>
      <c r="S821" s="236"/>
      <c r="T821" s="236"/>
      <c r="U821" s="236"/>
      <c r="V821" s="236"/>
      <c r="W821" s="236"/>
      <c r="X821" s="236"/>
      <c r="Y821" s="236"/>
      <c r="Z821" s="236"/>
    </row>
    <row r="822" ht="12.75" customHeight="1">
      <c r="A822" s="271"/>
      <c r="B822" s="271"/>
      <c r="C822" s="271"/>
      <c r="D822" s="271"/>
      <c r="E822" s="271"/>
      <c r="F822" s="271"/>
      <c r="G822" s="271"/>
      <c r="H822" s="271"/>
      <c r="I822" s="271"/>
      <c r="J822" s="271"/>
      <c r="K822" s="271"/>
      <c r="L822" s="236"/>
      <c r="M822" s="236"/>
      <c r="N822" s="236"/>
      <c r="O822" s="236"/>
      <c r="P822" s="236"/>
      <c r="Q822" s="236"/>
      <c r="R822" s="236"/>
      <c r="S822" s="236"/>
      <c r="T822" s="236"/>
      <c r="U822" s="236"/>
      <c r="V822" s="236"/>
      <c r="W822" s="236"/>
      <c r="X822" s="236"/>
      <c r="Y822" s="236"/>
      <c r="Z822" s="236"/>
    </row>
    <row r="823" ht="12.75" customHeight="1">
      <c r="A823" s="271"/>
      <c r="B823" s="271"/>
      <c r="C823" s="271"/>
      <c r="D823" s="271"/>
      <c r="E823" s="271"/>
      <c r="F823" s="271"/>
      <c r="G823" s="271"/>
      <c r="H823" s="271"/>
      <c r="I823" s="271"/>
      <c r="J823" s="271"/>
      <c r="K823" s="271"/>
      <c r="L823" s="236"/>
      <c r="M823" s="236"/>
      <c r="N823" s="236"/>
      <c r="O823" s="236"/>
      <c r="P823" s="236"/>
      <c r="Q823" s="236"/>
      <c r="R823" s="236"/>
      <c r="S823" s="236"/>
      <c r="T823" s="236"/>
      <c r="U823" s="236"/>
      <c r="V823" s="236"/>
      <c r="W823" s="236"/>
      <c r="X823" s="236"/>
      <c r="Y823" s="236"/>
      <c r="Z823" s="236"/>
    </row>
    <row r="824" ht="12.75" customHeight="1">
      <c r="A824" s="271"/>
      <c r="B824" s="271"/>
      <c r="C824" s="271"/>
      <c r="D824" s="271"/>
      <c r="E824" s="271"/>
      <c r="F824" s="271"/>
      <c r="G824" s="271"/>
      <c r="H824" s="271"/>
      <c r="I824" s="271"/>
      <c r="J824" s="271"/>
      <c r="K824" s="271"/>
      <c r="L824" s="236"/>
      <c r="M824" s="236"/>
      <c r="N824" s="236"/>
      <c r="O824" s="236"/>
      <c r="P824" s="236"/>
      <c r="Q824" s="236"/>
      <c r="R824" s="236"/>
      <c r="S824" s="236"/>
      <c r="T824" s="236"/>
      <c r="U824" s="236"/>
      <c r="V824" s="236"/>
      <c r="W824" s="236"/>
      <c r="X824" s="236"/>
      <c r="Y824" s="236"/>
      <c r="Z824" s="236"/>
    </row>
    <row r="825" ht="12.75" customHeight="1">
      <c r="A825" s="271"/>
      <c r="B825" s="271"/>
      <c r="C825" s="271"/>
      <c r="D825" s="271"/>
      <c r="E825" s="271"/>
      <c r="F825" s="271"/>
      <c r="G825" s="271"/>
      <c r="H825" s="271"/>
      <c r="I825" s="271"/>
      <c r="J825" s="271"/>
      <c r="K825" s="271"/>
      <c r="L825" s="236"/>
      <c r="M825" s="236"/>
      <c r="N825" s="236"/>
      <c r="O825" s="236"/>
      <c r="P825" s="236"/>
      <c r="Q825" s="236"/>
      <c r="R825" s="236"/>
      <c r="S825" s="236"/>
      <c r="T825" s="236"/>
      <c r="U825" s="236"/>
      <c r="V825" s="236"/>
      <c r="W825" s="236"/>
      <c r="X825" s="236"/>
      <c r="Y825" s="236"/>
      <c r="Z825" s="236"/>
    </row>
    <row r="826" ht="12.75" customHeight="1">
      <c r="A826" s="271"/>
      <c r="B826" s="271"/>
      <c r="C826" s="271"/>
      <c r="D826" s="271"/>
      <c r="E826" s="271"/>
      <c r="F826" s="271"/>
      <c r="G826" s="271"/>
      <c r="H826" s="271"/>
      <c r="I826" s="271"/>
      <c r="J826" s="271"/>
      <c r="K826" s="271"/>
      <c r="L826" s="236"/>
      <c r="M826" s="236"/>
      <c r="N826" s="236"/>
      <c r="O826" s="236"/>
      <c r="P826" s="236"/>
      <c r="Q826" s="236"/>
      <c r="R826" s="236"/>
      <c r="S826" s="236"/>
      <c r="T826" s="236"/>
      <c r="U826" s="236"/>
      <c r="V826" s="236"/>
      <c r="W826" s="236"/>
      <c r="X826" s="236"/>
      <c r="Y826" s="236"/>
      <c r="Z826" s="236"/>
    </row>
    <row r="827" ht="12.75" customHeight="1">
      <c r="A827" s="271"/>
      <c r="B827" s="271"/>
      <c r="C827" s="271"/>
      <c r="D827" s="271"/>
      <c r="E827" s="271"/>
      <c r="F827" s="271"/>
      <c r="G827" s="271"/>
      <c r="H827" s="271"/>
      <c r="I827" s="271"/>
      <c r="J827" s="271"/>
      <c r="K827" s="271"/>
      <c r="L827" s="236"/>
      <c r="M827" s="236"/>
      <c r="N827" s="236"/>
      <c r="O827" s="236"/>
      <c r="P827" s="236"/>
      <c r="Q827" s="236"/>
      <c r="R827" s="236"/>
      <c r="S827" s="236"/>
      <c r="T827" s="236"/>
      <c r="U827" s="236"/>
      <c r="V827" s="236"/>
      <c r="W827" s="236"/>
      <c r="X827" s="236"/>
      <c r="Y827" s="236"/>
      <c r="Z827" s="236"/>
    </row>
    <row r="828" ht="12.75" customHeight="1">
      <c r="A828" s="271"/>
      <c r="B828" s="271"/>
      <c r="C828" s="271"/>
      <c r="D828" s="271"/>
      <c r="E828" s="271"/>
      <c r="F828" s="271"/>
      <c r="G828" s="271"/>
      <c r="H828" s="271"/>
      <c r="I828" s="271"/>
      <c r="J828" s="271"/>
      <c r="K828" s="271"/>
      <c r="L828" s="236"/>
      <c r="M828" s="236"/>
      <c r="N828" s="236"/>
      <c r="O828" s="236"/>
      <c r="P828" s="236"/>
      <c r="Q828" s="236"/>
      <c r="R828" s="236"/>
      <c r="S828" s="236"/>
      <c r="T828" s="236"/>
      <c r="U828" s="236"/>
      <c r="V828" s="236"/>
      <c r="W828" s="236"/>
      <c r="X828" s="236"/>
      <c r="Y828" s="236"/>
      <c r="Z828" s="236"/>
    </row>
    <row r="829" ht="12.75" customHeight="1">
      <c r="A829" s="271"/>
      <c r="B829" s="271"/>
      <c r="C829" s="271"/>
      <c r="D829" s="271"/>
      <c r="E829" s="271"/>
      <c r="F829" s="271"/>
      <c r="G829" s="271"/>
      <c r="H829" s="271"/>
      <c r="I829" s="271"/>
      <c r="J829" s="271"/>
      <c r="K829" s="271"/>
      <c r="L829" s="236"/>
      <c r="M829" s="236"/>
      <c r="N829" s="236"/>
      <c r="O829" s="236"/>
      <c r="P829" s="236"/>
      <c r="Q829" s="236"/>
      <c r="R829" s="236"/>
      <c r="S829" s="236"/>
      <c r="T829" s="236"/>
      <c r="U829" s="236"/>
      <c r="V829" s="236"/>
      <c r="W829" s="236"/>
      <c r="X829" s="236"/>
      <c r="Y829" s="236"/>
      <c r="Z829" s="236"/>
    </row>
    <row r="830" ht="12.75" customHeight="1">
      <c r="A830" s="271"/>
      <c r="B830" s="271"/>
      <c r="C830" s="271"/>
      <c r="D830" s="271"/>
      <c r="E830" s="271"/>
      <c r="F830" s="271"/>
      <c r="G830" s="271"/>
      <c r="H830" s="271"/>
      <c r="I830" s="271"/>
      <c r="J830" s="271"/>
      <c r="K830" s="271"/>
      <c r="L830" s="236"/>
      <c r="M830" s="236"/>
      <c r="N830" s="236"/>
      <c r="O830" s="236"/>
      <c r="P830" s="236"/>
      <c r="Q830" s="236"/>
      <c r="R830" s="236"/>
      <c r="S830" s="236"/>
      <c r="T830" s="236"/>
      <c r="U830" s="236"/>
      <c r="V830" s="236"/>
      <c r="W830" s="236"/>
      <c r="X830" s="236"/>
      <c r="Y830" s="236"/>
      <c r="Z830" s="236"/>
    </row>
    <row r="831" ht="12.75" customHeight="1">
      <c r="A831" s="271"/>
      <c r="B831" s="271"/>
      <c r="C831" s="271"/>
      <c r="D831" s="271"/>
      <c r="E831" s="271"/>
      <c r="F831" s="271"/>
      <c r="G831" s="271"/>
      <c r="H831" s="271"/>
      <c r="I831" s="271"/>
      <c r="J831" s="271"/>
      <c r="K831" s="271"/>
      <c r="L831" s="236"/>
      <c r="M831" s="236"/>
      <c r="N831" s="236"/>
      <c r="O831" s="236"/>
      <c r="P831" s="236"/>
      <c r="Q831" s="236"/>
      <c r="R831" s="236"/>
      <c r="S831" s="236"/>
      <c r="T831" s="236"/>
      <c r="U831" s="236"/>
      <c r="V831" s="236"/>
      <c r="W831" s="236"/>
      <c r="X831" s="236"/>
      <c r="Y831" s="236"/>
      <c r="Z831" s="236"/>
    </row>
    <row r="832" ht="12.75" customHeight="1">
      <c r="A832" s="271"/>
      <c r="B832" s="271"/>
      <c r="C832" s="271"/>
      <c r="D832" s="271"/>
      <c r="E832" s="271"/>
      <c r="F832" s="271"/>
      <c r="G832" s="271"/>
      <c r="H832" s="271"/>
      <c r="I832" s="271"/>
      <c r="J832" s="271"/>
      <c r="K832" s="271"/>
      <c r="L832" s="236"/>
      <c r="M832" s="236"/>
      <c r="N832" s="236"/>
      <c r="O832" s="236"/>
      <c r="P832" s="236"/>
      <c r="Q832" s="236"/>
      <c r="R832" s="236"/>
      <c r="S832" s="236"/>
      <c r="T832" s="236"/>
      <c r="U832" s="236"/>
      <c r="V832" s="236"/>
      <c r="W832" s="236"/>
      <c r="X832" s="236"/>
      <c r="Y832" s="236"/>
      <c r="Z832" s="236"/>
    </row>
    <row r="833" ht="12.75" customHeight="1">
      <c r="A833" s="271"/>
      <c r="B833" s="271"/>
      <c r="C833" s="271"/>
      <c r="D833" s="271"/>
      <c r="E833" s="271"/>
      <c r="F833" s="271"/>
      <c r="G833" s="271"/>
      <c r="H833" s="271"/>
      <c r="I833" s="271"/>
      <c r="J833" s="271"/>
      <c r="K833" s="271"/>
      <c r="L833" s="236"/>
      <c r="M833" s="236"/>
      <c r="N833" s="236"/>
      <c r="O833" s="236"/>
      <c r="P833" s="236"/>
      <c r="Q833" s="236"/>
      <c r="R833" s="236"/>
      <c r="S833" s="236"/>
      <c r="T833" s="236"/>
      <c r="U833" s="236"/>
      <c r="V833" s="236"/>
      <c r="W833" s="236"/>
      <c r="X833" s="236"/>
      <c r="Y833" s="236"/>
      <c r="Z833" s="236"/>
    </row>
    <row r="834" ht="12.75" customHeight="1">
      <c r="A834" s="271"/>
      <c r="B834" s="271"/>
      <c r="C834" s="271"/>
      <c r="D834" s="271"/>
      <c r="E834" s="271"/>
      <c r="F834" s="271"/>
      <c r="G834" s="271"/>
      <c r="H834" s="271"/>
      <c r="I834" s="271"/>
      <c r="J834" s="271"/>
      <c r="K834" s="271"/>
      <c r="L834" s="236"/>
      <c r="M834" s="236"/>
      <c r="N834" s="236"/>
      <c r="O834" s="236"/>
      <c r="P834" s="236"/>
      <c r="Q834" s="236"/>
      <c r="R834" s="236"/>
      <c r="S834" s="236"/>
      <c r="T834" s="236"/>
      <c r="U834" s="236"/>
      <c r="V834" s="236"/>
      <c r="W834" s="236"/>
      <c r="X834" s="236"/>
      <c r="Y834" s="236"/>
      <c r="Z834" s="236"/>
    </row>
    <row r="835" ht="12.75" customHeight="1">
      <c r="A835" s="271"/>
      <c r="B835" s="271"/>
      <c r="C835" s="271"/>
      <c r="D835" s="271"/>
      <c r="E835" s="271"/>
      <c r="F835" s="271"/>
      <c r="G835" s="271"/>
      <c r="H835" s="271"/>
      <c r="I835" s="271"/>
      <c r="J835" s="271"/>
      <c r="K835" s="271"/>
      <c r="L835" s="236"/>
      <c r="M835" s="236"/>
      <c r="N835" s="236"/>
      <c r="O835" s="236"/>
      <c r="P835" s="236"/>
      <c r="Q835" s="236"/>
      <c r="R835" s="236"/>
      <c r="S835" s="236"/>
      <c r="T835" s="236"/>
      <c r="U835" s="236"/>
      <c r="V835" s="236"/>
      <c r="W835" s="236"/>
      <c r="X835" s="236"/>
      <c r="Y835" s="236"/>
      <c r="Z835" s="236"/>
    </row>
    <row r="836" ht="12.75" customHeight="1">
      <c r="A836" s="271"/>
      <c r="B836" s="271"/>
      <c r="C836" s="271"/>
      <c r="D836" s="271"/>
      <c r="E836" s="271"/>
      <c r="F836" s="271"/>
      <c r="G836" s="271"/>
      <c r="H836" s="271"/>
      <c r="I836" s="271"/>
      <c r="J836" s="271"/>
      <c r="K836" s="271"/>
      <c r="L836" s="236"/>
      <c r="M836" s="236"/>
      <c r="N836" s="236"/>
      <c r="O836" s="236"/>
      <c r="P836" s="236"/>
      <c r="Q836" s="236"/>
      <c r="R836" s="236"/>
      <c r="S836" s="236"/>
      <c r="T836" s="236"/>
      <c r="U836" s="236"/>
      <c r="V836" s="236"/>
      <c r="W836" s="236"/>
      <c r="X836" s="236"/>
      <c r="Y836" s="236"/>
      <c r="Z836" s="236"/>
    </row>
    <row r="837" ht="12.75" customHeight="1">
      <c r="A837" s="271"/>
      <c r="B837" s="271"/>
      <c r="C837" s="271"/>
      <c r="D837" s="271"/>
      <c r="E837" s="271"/>
      <c r="F837" s="271"/>
      <c r="G837" s="271"/>
      <c r="H837" s="271"/>
      <c r="I837" s="271"/>
      <c r="J837" s="271"/>
      <c r="K837" s="271"/>
      <c r="L837" s="236"/>
      <c r="M837" s="236"/>
      <c r="N837" s="236"/>
      <c r="O837" s="236"/>
      <c r="P837" s="236"/>
      <c r="Q837" s="236"/>
      <c r="R837" s="236"/>
      <c r="S837" s="236"/>
      <c r="T837" s="236"/>
      <c r="U837" s="236"/>
      <c r="V837" s="236"/>
      <c r="W837" s="236"/>
      <c r="X837" s="236"/>
      <c r="Y837" s="236"/>
      <c r="Z837" s="236"/>
    </row>
    <row r="838" ht="12.75" customHeight="1">
      <c r="A838" s="271"/>
      <c r="B838" s="271"/>
      <c r="C838" s="271"/>
      <c r="D838" s="271"/>
      <c r="E838" s="271"/>
      <c r="F838" s="271"/>
      <c r="G838" s="271"/>
      <c r="H838" s="271"/>
      <c r="I838" s="271"/>
      <c r="J838" s="271"/>
      <c r="K838" s="271"/>
      <c r="L838" s="236"/>
      <c r="M838" s="236"/>
      <c r="N838" s="236"/>
      <c r="O838" s="236"/>
      <c r="P838" s="236"/>
      <c r="Q838" s="236"/>
      <c r="R838" s="236"/>
      <c r="S838" s="236"/>
      <c r="T838" s="236"/>
      <c r="U838" s="236"/>
      <c r="V838" s="236"/>
      <c r="W838" s="236"/>
      <c r="X838" s="236"/>
      <c r="Y838" s="236"/>
      <c r="Z838" s="236"/>
    </row>
    <row r="839" ht="12.75" customHeight="1">
      <c r="A839" s="271"/>
      <c r="B839" s="271"/>
      <c r="C839" s="271"/>
      <c r="D839" s="271"/>
      <c r="E839" s="271"/>
      <c r="F839" s="271"/>
      <c r="G839" s="271"/>
      <c r="H839" s="271"/>
      <c r="I839" s="271"/>
      <c r="J839" s="271"/>
      <c r="K839" s="271"/>
      <c r="L839" s="236"/>
      <c r="M839" s="236"/>
      <c r="N839" s="236"/>
      <c r="O839" s="236"/>
      <c r="P839" s="236"/>
      <c r="Q839" s="236"/>
      <c r="R839" s="236"/>
      <c r="S839" s="236"/>
      <c r="T839" s="236"/>
      <c r="U839" s="236"/>
      <c r="V839" s="236"/>
      <c r="W839" s="236"/>
      <c r="X839" s="236"/>
      <c r="Y839" s="236"/>
      <c r="Z839" s="236"/>
    </row>
    <row r="840" ht="12.75" customHeight="1">
      <c r="A840" s="271"/>
      <c r="B840" s="271"/>
      <c r="C840" s="271"/>
      <c r="D840" s="271"/>
      <c r="E840" s="271"/>
      <c r="F840" s="271"/>
      <c r="G840" s="271"/>
      <c r="H840" s="271"/>
      <c r="I840" s="271"/>
      <c r="J840" s="271"/>
      <c r="K840" s="271"/>
      <c r="L840" s="236"/>
      <c r="M840" s="236"/>
      <c r="N840" s="236"/>
      <c r="O840" s="236"/>
      <c r="P840" s="236"/>
      <c r="Q840" s="236"/>
      <c r="R840" s="236"/>
      <c r="S840" s="236"/>
      <c r="T840" s="236"/>
      <c r="U840" s="236"/>
      <c r="V840" s="236"/>
      <c r="W840" s="236"/>
      <c r="X840" s="236"/>
      <c r="Y840" s="236"/>
      <c r="Z840" s="236"/>
    </row>
    <row r="841" ht="12.75" customHeight="1">
      <c r="A841" s="271"/>
      <c r="B841" s="271"/>
      <c r="C841" s="271"/>
      <c r="D841" s="271"/>
      <c r="E841" s="271"/>
      <c r="F841" s="271"/>
      <c r="G841" s="271"/>
      <c r="H841" s="271"/>
      <c r="I841" s="271"/>
      <c r="J841" s="271"/>
      <c r="K841" s="271"/>
      <c r="L841" s="236"/>
      <c r="M841" s="236"/>
      <c r="N841" s="236"/>
      <c r="O841" s="236"/>
      <c r="P841" s="236"/>
      <c r="Q841" s="236"/>
      <c r="R841" s="236"/>
      <c r="S841" s="236"/>
      <c r="T841" s="236"/>
      <c r="U841" s="236"/>
      <c r="V841" s="236"/>
      <c r="W841" s="236"/>
      <c r="X841" s="236"/>
      <c r="Y841" s="236"/>
      <c r="Z841" s="236"/>
    </row>
    <row r="842" ht="12.75" customHeight="1">
      <c r="A842" s="271"/>
      <c r="B842" s="271"/>
      <c r="C842" s="271"/>
      <c r="D842" s="271"/>
      <c r="E842" s="271"/>
      <c r="F842" s="271"/>
      <c r="G842" s="271"/>
      <c r="H842" s="271"/>
      <c r="I842" s="271"/>
      <c r="J842" s="271"/>
      <c r="K842" s="271"/>
      <c r="L842" s="236"/>
      <c r="M842" s="236"/>
      <c r="N842" s="236"/>
      <c r="O842" s="236"/>
      <c r="P842" s="236"/>
      <c r="Q842" s="236"/>
      <c r="R842" s="236"/>
      <c r="S842" s="236"/>
      <c r="T842" s="236"/>
      <c r="U842" s="236"/>
      <c r="V842" s="236"/>
      <c r="W842" s="236"/>
      <c r="X842" s="236"/>
      <c r="Y842" s="236"/>
      <c r="Z842" s="236"/>
    </row>
    <row r="843" ht="12.75" customHeight="1">
      <c r="A843" s="271"/>
      <c r="B843" s="271"/>
      <c r="C843" s="271"/>
      <c r="D843" s="271"/>
      <c r="E843" s="271"/>
      <c r="F843" s="271"/>
      <c r="G843" s="271"/>
      <c r="H843" s="271"/>
      <c r="I843" s="271"/>
      <c r="J843" s="271"/>
      <c r="K843" s="271"/>
      <c r="L843" s="236"/>
      <c r="M843" s="236"/>
      <c r="N843" s="236"/>
      <c r="O843" s="236"/>
      <c r="P843" s="236"/>
      <c r="Q843" s="236"/>
      <c r="R843" s="236"/>
      <c r="S843" s="236"/>
      <c r="T843" s="236"/>
      <c r="U843" s="236"/>
      <c r="V843" s="236"/>
      <c r="W843" s="236"/>
      <c r="X843" s="236"/>
      <c r="Y843" s="236"/>
      <c r="Z843" s="236"/>
    </row>
    <row r="844" ht="12.75" customHeight="1">
      <c r="A844" s="271"/>
      <c r="B844" s="271"/>
      <c r="C844" s="271"/>
      <c r="D844" s="271"/>
      <c r="E844" s="271"/>
      <c r="F844" s="271"/>
      <c r="G844" s="271"/>
      <c r="H844" s="271"/>
      <c r="I844" s="271"/>
      <c r="J844" s="271"/>
      <c r="K844" s="271"/>
      <c r="L844" s="236"/>
      <c r="M844" s="236"/>
      <c r="N844" s="236"/>
      <c r="O844" s="236"/>
      <c r="P844" s="236"/>
      <c r="Q844" s="236"/>
      <c r="R844" s="236"/>
      <c r="S844" s="236"/>
      <c r="T844" s="236"/>
      <c r="U844" s="236"/>
      <c r="V844" s="236"/>
      <c r="W844" s="236"/>
      <c r="X844" s="236"/>
      <c r="Y844" s="236"/>
      <c r="Z844" s="236"/>
    </row>
    <row r="845" ht="12.75" customHeight="1">
      <c r="A845" s="271"/>
      <c r="B845" s="271"/>
      <c r="C845" s="271"/>
      <c r="D845" s="271"/>
      <c r="E845" s="271"/>
      <c r="F845" s="271"/>
      <c r="G845" s="271"/>
      <c r="H845" s="271"/>
      <c r="I845" s="271"/>
      <c r="J845" s="271"/>
      <c r="K845" s="271"/>
      <c r="L845" s="236"/>
      <c r="M845" s="236"/>
      <c r="N845" s="236"/>
      <c r="O845" s="236"/>
      <c r="P845" s="236"/>
      <c r="Q845" s="236"/>
      <c r="R845" s="236"/>
      <c r="S845" s="236"/>
      <c r="T845" s="236"/>
      <c r="U845" s="236"/>
      <c r="V845" s="236"/>
      <c r="W845" s="236"/>
      <c r="X845" s="236"/>
      <c r="Y845" s="236"/>
      <c r="Z845" s="236"/>
    </row>
    <row r="846" ht="12.75" customHeight="1">
      <c r="A846" s="271"/>
      <c r="B846" s="271"/>
      <c r="C846" s="271"/>
      <c r="D846" s="271"/>
      <c r="E846" s="271"/>
      <c r="F846" s="271"/>
      <c r="G846" s="271"/>
      <c r="H846" s="271"/>
      <c r="I846" s="271"/>
      <c r="J846" s="271"/>
      <c r="K846" s="271"/>
      <c r="L846" s="236"/>
      <c r="M846" s="236"/>
      <c r="N846" s="236"/>
      <c r="O846" s="236"/>
      <c r="P846" s="236"/>
      <c r="Q846" s="236"/>
      <c r="R846" s="236"/>
      <c r="S846" s="236"/>
      <c r="T846" s="236"/>
      <c r="U846" s="236"/>
      <c r="V846" s="236"/>
      <c r="W846" s="236"/>
      <c r="X846" s="236"/>
      <c r="Y846" s="236"/>
      <c r="Z846" s="236"/>
    </row>
    <row r="847" ht="12.75" customHeight="1">
      <c r="A847" s="271"/>
      <c r="B847" s="271"/>
      <c r="C847" s="271"/>
      <c r="D847" s="271"/>
      <c r="E847" s="271"/>
      <c r="F847" s="271"/>
      <c r="G847" s="271"/>
      <c r="H847" s="271"/>
      <c r="I847" s="271"/>
      <c r="J847" s="271"/>
      <c r="K847" s="271"/>
      <c r="L847" s="236"/>
      <c r="M847" s="236"/>
      <c r="N847" s="236"/>
      <c r="O847" s="236"/>
      <c r="P847" s="236"/>
      <c r="Q847" s="236"/>
      <c r="R847" s="236"/>
      <c r="S847" s="236"/>
      <c r="T847" s="236"/>
      <c r="U847" s="236"/>
      <c r="V847" s="236"/>
      <c r="W847" s="236"/>
      <c r="X847" s="236"/>
      <c r="Y847" s="236"/>
      <c r="Z847" s="236"/>
    </row>
    <row r="848" ht="12.75" customHeight="1">
      <c r="A848" s="271"/>
      <c r="B848" s="271"/>
      <c r="C848" s="271"/>
      <c r="D848" s="271"/>
      <c r="E848" s="271"/>
      <c r="F848" s="271"/>
      <c r="G848" s="271"/>
      <c r="H848" s="271"/>
      <c r="I848" s="271"/>
      <c r="J848" s="271"/>
      <c r="K848" s="271"/>
      <c r="L848" s="236"/>
      <c r="M848" s="236"/>
      <c r="N848" s="236"/>
      <c r="O848" s="236"/>
      <c r="P848" s="236"/>
      <c r="Q848" s="236"/>
      <c r="R848" s="236"/>
      <c r="S848" s="236"/>
      <c r="T848" s="236"/>
      <c r="U848" s="236"/>
      <c r="V848" s="236"/>
      <c r="W848" s="236"/>
      <c r="X848" s="236"/>
      <c r="Y848" s="236"/>
      <c r="Z848" s="236"/>
    </row>
    <row r="849" ht="12.75" customHeight="1">
      <c r="A849" s="271"/>
      <c r="B849" s="271"/>
      <c r="C849" s="271"/>
      <c r="D849" s="271"/>
      <c r="E849" s="271"/>
      <c r="F849" s="271"/>
      <c r="G849" s="271"/>
      <c r="H849" s="271"/>
      <c r="I849" s="271"/>
      <c r="J849" s="271"/>
      <c r="K849" s="271"/>
      <c r="L849" s="236"/>
      <c r="M849" s="236"/>
      <c r="N849" s="236"/>
      <c r="O849" s="236"/>
      <c r="P849" s="236"/>
      <c r="Q849" s="236"/>
      <c r="R849" s="236"/>
      <c r="S849" s="236"/>
      <c r="T849" s="236"/>
      <c r="U849" s="236"/>
      <c r="V849" s="236"/>
      <c r="W849" s="236"/>
      <c r="X849" s="236"/>
      <c r="Y849" s="236"/>
      <c r="Z849" s="236"/>
    </row>
    <row r="850" ht="12.75" customHeight="1">
      <c r="A850" s="271"/>
      <c r="B850" s="271"/>
      <c r="C850" s="271"/>
      <c r="D850" s="271"/>
      <c r="E850" s="271"/>
      <c r="F850" s="271"/>
      <c r="G850" s="271"/>
      <c r="H850" s="271"/>
      <c r="I850" s="271"/>
      <c r="J850" s="271"/>
      <c r="K850" s="271"/>
      <c r="L850" s="236"/>
      <c r="M850" s="236"/>
      <c r="N850" s="236"/>
      <c r="O850" s="236"/>
      <c r="P850" s="236"/>
      <c r="Q850" s="236"/>
      <c r="R850" s="236"/>
      <c r="S850" s="236"/>
      <c r="T850" s="236"/>
      <c r="U850" s="236"/>
      <c r="V850" s="236"/>
      <c r="W850" s="236"/>
      <c r="X850" s="236"/>
      <c r="Y850" s="236"/>
      <c r="Z850" s="236"/>
    </row>
    <row r="851" ht="12.75" customHeight="1">
      <c r="A851" s="271"/>
      <c r="B851" s="271"/>
      <c r="C851" s="271"/>
      <c r="D851" s="271"/>
      <c r="E851" s="271"/>
      <c r="F851" s="271"/>
      <c r="G851" s="271"/>
      <c r="H851" s="271"/>
      <c r="I851" s="271"/>
      <c r="J851" s="271"/>
      <c r="K851" s="271"/>
      <c r="L851" s="236"/>
      <c r="M851" s="236"/>
      <c r="N851" s="236"/>
      <c r="O851" s="236"/>
      <c r="P851" s="236"/>
      <c r="Q851" s="236"/>
      <c r="R851" s="236"/>
      <c r="S851" s="236"/>
      <c r="T851" s="236"/>
      <c r="U851" s="236"/>
      <c r="V851" s="236"/>
      <c r="W851" s="236"/>
      <c r="X851" s="236"/>
      <c r="Y851" s="236"/>
      <c r="Z851" s="236"/>
    </row>
    <row r="852" ht="12.75" customHeight="1">
      <c r="A852" s="271"/>
      <c r="B852" s="271"/>
      <c r="C852" s="271"/>
      <c r="D852" s="271"/>
      <c r="E852" s="271"/>
      <c r="F852" s="271"/>
      <c r="G852" s="271"/>
      <c r="H852" s="271"/>
      <c r="I852" s="271"/>
      <c r="J852" s="271"/>
      <c r="K852" s="271"/>
      <c r="L852" s="236"/>
      <c r="M852" s="236"/>
      <c r="N852" s="236"/>
      <c r="O852" s="236"/>
      <c r="P852" s="236"/>
      <c r="Q852" s="236"/>
      <c r="R852" s="236"/>
      <c r="S852" s="236"/>
      <c r="T852" s="236"/>
      <c r="U852" s="236"/>
      <c r="V852" s="236"/>
      <c r="W852" s="236"/>
      <c r="X852" s="236"/>
      <c r="Y852" s="236"/>
      <c r="Z852" s="236"/>
    </row>
    <row r="853" ht="12.75" customHeight="1">
      <c r="A853" s="271"/>
      <c r="B853" s="271"/>
      <c r="C853" s="271"/>
      <c r="D853" s="271"/>
      <c r="E853" s="271"/>
      <c r="F853" s="271"/>
      <c r="G853" s="271"/>
      <c r="H853" s="271"/>
      <c r="I853" s="271"/>
      <c r="J853" s="271"/>
      <c r="K853" s="271"/>
      <c r="L853" s="236"/>
      <c r="M853" s="236"/>
      <c r="N853" s="236"/>
      <c r="O853" s="236"/>
      <c r="P853" s="236"/>
      <c r="Q853" s="236"/>
      <c r="R853" s="236"/>
      <c r="S853" s="236"/>
      <c r="T853" s="236"/>
      <c r="U853" s="236"/>
      <c r="V853" s="236"/>
      <c r="W853" s="236"/>
      <c r="X853" s="236"/>
      <c r="Y853" s="236"/>
      <c r="Z853" s="236"/>
    </row>
    <row r="854" ht="12.75" customHeight="1">
      <c r="A854" s="271"/>
      <c r="B854" s="271"/>
      <c r="C854" s="271"/>
      <c r="D854" s="271"/>
      <c r="E854" s="271"/>
      <c r="F854" s="271"/>
      <c r="G854" s="271"/>
      <c r="H854" s="271"/>
      <c r="I854" s="271"/>
      <c r="J854" s="271"/>
      <c r="K854" s="271"/>
      <c r="L854" s="236"/>
      <c r="M854" s="236"/>
      <c r="N854" s="236"/>
      <c r="O854" s="236"/>
      <c r="P854" s="236"/>
      <c r="Q854" s="236"/>
      <c r="R854" s="236"/>
      <c r="S854" s="236"/>
      <c r="T854" s="236"/>
      <c r="U854" s="236"/>
      <c r="V854" s="236"/>
      <c r="W854" s="236"/>
      <c r="X854" s="236"/>
      <c r="Y854" s="236"/>
      <c r="Z854" s="236"/>
    </row>
    <row r="855" ht="12.75" customHeight="1">
      <c r="A855" s="271"/>
      <c r="B855" s="271"/>
      <c r="C855" s="271"/>
      <c r="D855" s="271"/>
      <c r="E855" s="271"/>
      <c r="F855" s="271"/>
      <c r="G855" s="271"/>
      <c r="H855" s="271"/>
      <c r="I855" s="271"/>
      <c r="J855" s="271"/>
      <c r="K855" s="271"/>
      <c r="L855" s="236"/>
      <c r="M855" s="236"/>
      <c r="N855" s="236"/>
      <c r="O855" s="236"/>
      <c r="P855" s="236"/>
      <c r="Q855" s="236"/>
      <c r="R855" s="236"/>
      <c r="S855" s="236"/>
      <c r="T855" s="236"/>
      <c r="U855" s="236"/>
      <c r="V855" s="236"/>
      <c r="W855" s="236"/>
      <c r="X855" s="236"/>
      <c r="Y855" s="236"/>
      <c r="Z855" s="236"/>
    </row>
    <row r="856" ht="12.75" customHeight="1">
      <c r="A856" s="271"/>
      <c r="B856" s="271"/>
      <c r="C856" s="271"/>
      <c r="D856" s="271"/>
      <c r="E856" s="271"/>
      <c r="F856" s="271"/>
      <c r="G856" s="271"/>
      <c r="H856" s="271"/>
      <c r="I856" s="271"/>
      <c r="J856" s="271"/>
      <c r="K856" s="271"/>
      <c r="L856" s="236"/>
      <c r="M856" s="236"/>
      <c r="N856" s="236"/>
      <c r="O856" s="236"/>
      <c r="P856" s="236"/>
      <c r="Q856" s="236"/>
      <c r="R856" s="236"/>
      <c r="S856" s="236"/>
      <c r="T856" s="236"/>
      <c r="U856" s="236"/>
      <c r="V856" s="236"/>
      <c r="W856" s="236"/>
      <c r="X856" s="236"/>
      <c r="Y856" s="236"/>
      <c r="Z856" s="236"/>
    </row>
    <row r="857" ht="12.75" customHeight="1">
      <c r="A857" s="271"/>
      <c r="B857" s="271"/>
      <c r="C857" s="271"/>
      <c r="D857" s="271"/>
      <c r="E857" s="271"/>
      <c r="F857" s="271"/>
      <c r="G857" s="271"/>
      <c r="H857" s="271"/>
      <c r="I857" s="271"/>
      <c r="J857" s="271"/>
      <c r="K857" s="271"/>
      <c r="L857" s="236"/>
      <c r="M857" s="236"/>
      <c r="N857" s="236"/>
      <c r="O857" s="236"/>
      <c r="P857" s="236"/>
      <c r="Q857" s="236"/>
      <c r="R857" s="236"/>
      <c r="S857" s="236"/>
      <c r="T857" s="236"/>
      <c r="U857" s="236"/>
      <c r="V857" s="236"/>
      <c r="W857" s="236"/>
      <c r="X857" s="236"/>
      <c r="Y857" s="236"/>
      <c r="Z857" s="236"/>
    </row>
    <row r="858" ht="12.75" customHeight="1">
      <c r="A858" s="271"/>
      <c r="B858" s="271"/>
      <c r="C858" s="271"/>
      <c r="D858" s="271"/>
      <c r="E858" s="271"/>
      <c r="F858" s="271"/>
      <c r="G858" s="271"/>
      <c r="H858" s="271"/>
      <c r="I858" s="271"/>
      <c r="J858" s="271"/>
      <c r="K858" s="271"/>
      <c r="L858" s="236"/>
      <c r="M858" s="236"/>
      <c r="N858" s="236"/>
      <c r="O858" s="236"/>
      <c r="P858" s="236"/>
      <c r="Q858" s="236"/>
      <c r="R858" s="236"/>
      <c r="S858" s="236"/>
      <c r="T858" s="236"/>
      <c r="U858" s="236"/>
      <c r="V858" s="236"/>
      <c r="W858" s="236"/>
      <c r="X858" s="236"/>
      <c r="Y858" s="236"/>
      <c r="Z858" s="236"/>
    </row>
    <row r="859" ht="12.75" customHeight="1">
      <c r="A859" s="271"/>
      <c r="B859" s="271"/>
      <c r="C859" s="271"/>
      <c r="D859" s="271"/>
      <c r="E859" s="271"/>
      <c r="F859" s="271"/>
      <c r="G859" s="271"/>
      <c r="H859" s="271"/>
      <c r="I859" s="271"/>
      <c r="J859" s="271"/>
      <c r="K859" s="271"/>
      <c r="L859" s="236"/>
      <c r="M859" s="236"/>
      <c r="N859" s="236"/>
      <c r="O859" s="236"/>
      <c r="P859" s="236"/>
      <c r="Q859" s="236"/>
      <c r="R859" s="236"/>
      <c r="S859" s="236"/>
      <c r="T859" s="236"/>
      <c r="U859" s="236"/>
      <c r="V859" s="236"/>
      <c r="W859" s="236"/>
      <c r="X859" s="236"/>
      <c r="Y859" s="236"/>
      <c r="Z859" s="236"/>
    </row>
    <row r="860" ht="12.75" customHeight="1">
      <c r="A860" s="271"/>
      <c r="B860" s="271"/>
      <c r="C860" s="271"/>
      <c r="D860" s="271"/>
      <c r="E860" s="271"/>
      <c r="F860" s="271"/>
      <c r="G860" s="271"/>
      <c r="H860" s="271"/>
      <c r="I860" s="271"/>
      <c r="J860" s="271"/>
      <c r="K860" s="271"/>
      <c r="L860" s="236"/>
      <c r="M860" s="236"/>
      <c r="N860" s="236"/>
      <c r="O860" s="236"/>
      <c r="P860" s="236"/>
      <c r="Q860" s="236"/>
      <c r="R860" s="236"/>
      <c r="S860" s="236"/>
      <c r="T860" s="236"/>
      <c r="U860" s="236"/>
      <c r="V860" s="236"/>
      <c r="W860" s="236"/>
      <c r="X860" s="236"/>
      <c r="Y860" s="236"/>
      <c r="Z860" s="236"/>
    </row>
    <row r="861" ht="12.75" customHeight="1">
      <c r="A861" s="271"/>
      <c r="B861" s="271"/>
      <c r="C861" s="271"/>
      <c r="D861" s="271"/>
      <c r="E861" s="271"/>
      <c r="F861" s="271"/>
      <c r="G861" s="271"/>
      <c r="H861" s="271"/>
      <c r="I861" s="271"/>
      <c r="J861" s="271"/>
      <c r="K861" s="271"/>
      <c r="L861" s="236"/>
      <c r="M861" s="236"/>
      <c r="N861" s="236"/>
      <c r="O861" s="236"/>
      <c r="P861" s="236"/>
      <c r="Q861" s="236"/>
      <c r="R861" s="236"/>
      <c r="S861" s="236"/>
      <c r="T861" s="236"/>
      <c r="U861" s="236"/>
      <c r="V861" s="236"/>
      <c r="W861" s="236"/>
      <c r="X861" s="236"/>
      <c r="Y861" s="236"/>
      <c r="Z861" s="236"/>
    </row>
    <row r="862" ht="12.75" customHeight="1">
      <c r="A862" s="271"/>
      <c r="B862" s="271"/>
      <c r="C862" s="271"/>
      <c r="D862" s="271"/>
      <c r="E862" s="271"/>
      <c r="F862" s="271"/>
      <c r="G862" s="271"/>
      <c r="H862" s="271"/>
      <c r="I862" s="271"/>
      <c r="J862" s="271"/>
      <c r="K862" s="271"/>
      <c r="L862" s="236"/>
      <c r="M862" s="236"/>
      <c r="N862" s="236"/>
      <c r="O862" s="236"/>
      <c r="P862" s="236"/>
      <c r="Q862" s="236"/>
      <c r="R862" s="236"/>
      <c r="S862" s="236"/>
      <c r="T862" s="236"/>
      <c r="U862" s="236"/>
      <c r="V862" s="236"/>
      <c r="W862" s="236"/>
      <c r="X862" s="236"/>
      <c r="Y862" s="236"/>
      <c r="Z862" s="236"/>
    </row>
    <row r="863" ht="12.75" customHeight="1">
      <c r="A863" s="271"/>
      <c r="B863" s="271"/>
      <c r="C863" s="271"/>
      <c r="D863" s="271"/>
      <c r="E863" s="271"/>
      <c r="F863" s="271"/>
      <c r="G863" s="271"/>
      <c r="H863" s="271"/>
      <c r="I863" s="271"/>
      <c r="J863" s="271"/>
      <c r="K863" s="271"/>
      <c r="L863" s="236"/>
      <c r="M863" s="236"/>
      <c r="N863" s="236"/>
      <c r="O863" s="236"/>
      <c r="P863" s="236"/>
      <c r="Q863" s="236"/>
      <c r="R863" s="236"/>
      <c r="S863" s="236"/>
      <c r="T863" s="236"/>
      <c r="U863" s="236"/>
      <c r="V863" s="236"/>
      <c r="W863" s="236"/>
      <c r="X863" s="236"/>
      <c r="Y863" s="236"/>
      <c r="Z863" s="236"/>
    </row>
    <row r="864" ht="12.75" customHeight="1">
      <c r="A864" s="271"/>
      <c r="B864" s="271"/>
      <c r="C864" s="271"/>
      <c r="D864" s="271"/>
      <c r="E864" s="271"/>
      <c r="F864" s="271"/>
      <c r="G864" s="271"/>
      <c r="H864" s="271"/>
      <c r="I864" s="271"/>
      <c r="J864" s="271"/>
      <c r="K864" s="271"/>
      <c r="L864" s="236"/>
      <c r="M864" s="236"/>
      <c r="N864" s="236"/>
      <c r="O864" s="236"/>
      <c r="P864" s="236"/>
      <c r="Q864" s="236"/>
      <c r="R864" s="236"/>
      <c r="S864" s="236"/>
      <c r="T864" s="236"/>
      <c r="U864" s="236"/>
      <c r="V864" s="236"/>
      <c r="W864" s="236"/>
      <c r="X864" s="236"/>
      <c r="Y864" s="236"/>
      <c r="Z864" s="236"/>
    </row>
    <row r="865" ht="12.75" customHeight="1">
      <c r="A865" s="271"/>
      <c r="B865" s="271"/>
      <c r="C865" s="271"/>
      <c r="D865" s="271"/>
      <c r="E865" s="271"/>
      <c r="F865" s="271"/>
      <c r="G865" s="271"/>
      <c r="H865" s="271"/>
      <c r="I865" s="271"/>
      <c r="J865" s="271"/>
      <c r="K865" s="271"/>
      <c r="L865" s="236"/>
      <c r="M865" s="236"/>
      <c r="N865" s="236"/>
      <c r="O865" s="236"/>
      <c r="P865" s="236"/>
      <c r="Q865" s="236"/>
      <c r="R865" s="236"/>
      <c r="S865" s="236"/>
      <c r="T865" s="236"/>
      <c r="U865" s="236"/>
      <c r="V865" s="236"/>
      <c r="W865" s="236"/>
      <c r="X865" s="236"/>
      <c r="Y865" s="236"/>
      <c r="Z865" s="236"/>
    </row>
    <row r="866" ht="12.75" customHeight="1">
      <c r="A866" s="271"/>
      <c r="B866" s="271"/>
      <c r="C866" s="271"/>
      <c r="D866" s="271"/>
      <c r="E866" s="271"/>
      <c r="F866" s="271"/>
      <c r="G866" s="271"/>
      <c r="H866" s="271"/>
      <c r="I866" s="271"/>
      <c r="J866" s="271"/>
      <c r="K866" s="271"/>
      <c r="L866" s="236"/>
      <c r="M866" s="236"/>
      <c r="N866" s="236"/>
      <c r="O866" s="236"/>
      <c r="P866" s="236"/>
      <c r="Q866" s="236"/>
      <c r="R866" s="236"/>
      <c r="S866" s="236"/>
      <c r="T866" s="236"/>
      <c r="U866" s="236"/>
      <c r="V866" s="236"/>
      <c r="W866" s="236"/>
      <c r="X866" s="236"/>
      <c r="Y866" s="236"/>
      <c r="Z866" s="236"/>
    </row>
    <row r="867" ht="12.75" customHeight="1">
      <c r="A867" s="271"/>
      <c r="B867" s="271"/>
      <c r="C867" s="271"/>
      <c r="D867" s="271"/>
      <c r="E867" s="271"/>
      <c r="F867" s="271"/>
      <c r="G867" s="271"/>
      <c r="H867" s="271"/>
      <c r="I867" s="271"/>
      <c r="J867" s="271"/>
      <c r="K867" s="271"/>
      <c r="L867" s="236"/>
      <c r="M867" s="236"/>
      <c r="N867" s="236"/>
      <c r="O867" s="236"/>
      <c r="P867" s="236"/>
      <c r="Q867" s="236"/>
      <c r="R867" s="236"/>
      <c r="S867" s="236"/>
      <c r="T867" s="236"/>
      <c r="U867" s="236"/>
      <c r="V867" s="236"/>
      <c r="W867" s="236"/>
      <c r="X867" s="236"/>
      <c r="Y867" s="236"/>
      <c r="Z867" s="236"/>
    </row>
    <row r="868" ht="12.75" customHeight="1">
      <c r="A868" s="271"/>
      <c r="B868" s="271"/>
      <c r="C868" s="271"/>
      <c r="D868" s="271"/>
      <c r="E868" s="271"/>
      <c r="F868" s="271"/>
      <c r="G868" s="271"/>
      <c r="H868" s="271"/>
      <c r="I868" s="271"/>
      <c r="J868" s="271"/>
      <c r="K868" s="271"/>
      <c r="L868" s="236"/>
      <c r="M868" s="236"/>
      <c r="N868" s="236"/>
      <c r="O868" s="236"/>
      <c r="P868" s="236"/>
      <c r="Q868" s="236"/>
      <c r="R868" s="236"/>
      <c r="S868" s="236"/>
      <c r="T868" s="236"/>
      <c r="U868" s="236"/>
      <c r="V868" s="236"/>
      <c r="W868" s="236"/>
      <c r="X868" s="236"/>
      <c r="Y868" s="236"/>
      <c r="Z868" s="236"/>
    </row>
    <row r="869" ht="12.75" customHeight="1">
      <c r="A869" s="271"/>
      <c r="B869" s="271"/>
      <c r="C869" s="271"/>
      <c r="D869" s="271"/>
      <c r="E869" s="271"/>
      <c r="F869" s="271"/>
      <c r="G869" s="271"/>
      <c r="H869" s="271"/>
      <c r="I869" s="271"/>
      <c r="J869" s="271"/>
      <c r="K869" s="271"/>
      <c r="L869" s="236"/>
      <c r="M869" s="236"/>
      <c r="N869" s="236"/>
      <c r="O869" s="236"/>
      <c r="P869" s="236"/>
      <c r="Q869" s="236"/>
      <c r="R869" s="236"/>
      <c r="S869" s="236"/>
      <c r="T869" s="236"/>
      <c r="U869" s="236"/>
      <c r="V869" s="236"/>
      <c r="W869" s="236"/>
      <c r="X869" s="236"/>
      <c r="Y869" s="236"/>
      <c r="Z869" s="236"/>
    </row>
    <row r="870" ht="12.75" customHeight="1">
      <c r="A870" s="271"/>
      <c r="B870" s="271"/>
      <c r="C870" s="271"/>
      <c r="D870" s="271"/>
      <c r="E870" s="271"/>
      <c r="F870" s="271"/>
      <c r="G870" s="271"/>
      <c r="H870" s="271"/>
      <c r="I870" s="271"/>
      <c r="J870" s="271"/>
      <c r="K870" s="271"/>
      <c r="L870" s="236"/>
      <c r="M870" s="236"/>
      <c r="N870" s="236"/>
      <c r="O870" s="236"/>
      <c r="P870" s="236"/>
      <c r="Q870" s="236"/>
      <c r="R870" s="236"/>
      <c r="S870" s="236"/>
      <c r="T870" s="236"/>
      <c r="U870" s="236"/>
      <c r="V870" s="236"/>
      <c r="W870" s="236"/>
      <c r="X870" s="236"/>
      <c r="Y870" s="236"/>
      <c r="Z870" s="236"/>
    </row>
    <row r="871" ht="12.75" customHeight="1">
      <c r="A871" s="271"/>
      <c r="B871" s="271"/>
      <c r="C871" s="271"/>
      <c r="D871" s="271"/>
      <c r="E871" s="271"/>
      <c r="F871" s="271"/>
      <c r="G871" s="271"/>
      <c r="H871" s="271"/>
      <c r="I871" s="271"/>
      <c r="J871" s="271"/>
      <c r="K871" s="271"/>
      <c r="L871" s="236"/>
      <c r="M871" s="236"/>
      <c r="N871" s="236"/>
      <c r="O871" s="236"/>
      <c r="P871" s="236"/>
      <c r="Q871" s="236"/>
      <c r="R871" s="236"/>
      <c r="S871" s="236"/>
      <c r="T871" s="236"/>
      <c r="U871" s="236"/>
      <c r="V871" s="236"/>
      <c r="W871" s="236"/>
      <c r="X871" s="236"/>
      <c r="Y871" s="236"/>
      <c r="Z871" s="236"/>
    </row>
    <row r="872" ht="12.75" customHeight="1">
      <c r="A872" s="271"/>
      <c r="B872" s="271"/>
      <c r="C872" s="271"/>
      <c r="D872" s="271"/>
      <c r="E872" s="271"/>
      <c r="F872" s="271"/>
      <c r="G872" s="271"/>
      <c r="H872" s="271"/>
      <c r="I872" s="271"/>
      <c r="J872" s="271"/>
      <c r="K872" s="271"/>
      <c r="L872" s="236"/>
      <c r="M872" s="236"/>
      <c r="N872" s="236"/>
      <c r="O872" s="236"/>
      <c r="P872" s="236"/>
      <c r="Q872" s="236"/>
      <c r="R872" s="236"/>
      <c r="S872" s="236"/>
      <c r="T872" s="236"/>
      <c r="U872" s="236"/>
      <c r="V872" s="236"/>
      <c r="W872" s="236"/>
      <c r="X872" s="236"/>
      <c r="Y872" s="236"/>
      <c r="Z872" s="236"/>
    </row>
    <row r="873" ht="12.75" customHeight="1">
      <c r="A873" s="271"/>
      <c r="B873" s="271"/>
      <c r="C873" s="271"/>
      <c r="D873" s="271"/>
      <c r="E873" s="271"/>
      <c r="F873" s="271"/>
      <c r="G873" s="271"/>
      <c r="H873" s="271"/>
      <c r="I873" s="271"/>
      <c r="J873" s="271"/>
      <c r="K873" s="271"/>
      <c r="L873" s="236"/>
      <c r="M873" s="236"/>
      <c r="N873" s="236"/>
      <c r="O873" s="236"/>
      <c r="P873" s="236"/>
      <c r="Q873" s="236"/>
      <c r="R873" s="236"/>
      <c r="S873" s="236"/>
      <c r="T873" s="236"/>
      <c r="U873" s="236"/>
      <c r="V873" s="236"/>
      <c r="W873" s="236"/>
      <c r="X873" s="236"/>
      <c r="Y873" s="236"/>
      <c r="Z873" s="236"/>
    </row>
    <row r="874" ht="12.75" customHeight="1">
      <c r="A874" s="271"/>
      <c r="B874" s="271"/>
      <c r="C874" s="271"/>
      <c r="D874" s="271"/>
      <c r="E874" s="271"/>
      <c r="F874" s="271"/>
      <c r="G874" s="271"/>
      <c r="H874" s="271"/>
      <c r="I874" s="271"/>
      <c r="J874" s="271"/>
      <c r="K874" s="271"/>
      <c r="L874" s="236"/>
      <c r="M874" s="236"/>
      <c r="N874" s="236"/>
      <c r="O874" s="236"/>
      <c r="P874" s="236"/>
      <c r="Q874" s="236"/>
      <c r="R874" s="236"/>
      <c r="S874" s="236"/>
      <c r="T874" s="236"/>
      <c r="U874" s="236"/>
      <c r="V874" s="236"/>
      <c r="W874" s="236"/>
      <c r="X874" s="236"/>
      <c r="Y874" s="236"/>
      <c r="Z874" s="236"/>
    </row>
    <row r="875" ht="12.75" customHeight="1">
      <c r="A875" s="271"/>
      <c r="B875" s="271"/>
      <c r="C875" s="271"/>
      <c r="D875" s="271"/>
      <c r="E875" s="271"/>
      <c r="F875" s="271"/>
      <c r="G875" s="271"/>
      <c r="H875" s="271"/>
      <c r="I875" s="271"/>
      <c r="J875" s="271"/>
      <c r="K875" s="271"/>
      <c r="L875" s="236"/>
      <c r="M875" s="236"/>
      <c r="N875" s="236"/>
      <c r="O875" s="236"/>
      <c r="P875" s="236"/>
      <c r="Q875" s="236"/>
      <c r="R875" s="236"/>
      <c r="S875" s="236"/>
      <c r="T875" s="236"/>
      <c r="U875" s="236"/>
      <c r="V875" s="236"/>
      <c r="W875" s="236"/>
      <c r="X875" s="236"/>
      <c r="Y875" s="236"/>
      <c r="Z875" s="236"/>
    </row>
    <row r="876" ht="12.75" customHeight="1">
      <c r="A876" s="271"/>
      <c r="B876" s="271"/>
      <c r="C876" s="271"/>
      <c r="D876" s="271"/>
      <c r="E876" s="271"/>
      <c r="F876" s="271"/>
      <c r="G876" s="271"/>
      <c r="H876" s="271"/>
      <c r="I876" s="271"/>
      <c r="J876" s="271"/>
      <c r="K876" s="271"/>
      <c r="L876" s="236"/>
      <c r="M876" s="236"/>
      <c r="N876" s="236"/>
      <c r="O876" s="236"/>
      <c r="P876" s="236"/>
      <c r="Q876" s="236"/>
      <c r="R876" s="236"/>
      <c r="S876" s="236"/>
      <c r="T876" s="236"/>
      <c r="U876" s="236"/>
      <c r="V876" s="236"/>
      <c r="W876" s="236"/>
      <c r="X876" s="236"/>
      <c r="Y876" s="236"/>
      <c r="Z876" s="236"/>
    </row>
    <row r="877" ht="12.75" customHeight="1">
      <c r="A877" s="271"/>
      <c r="B877" s="271"/>
      <c r="C877" s="271"/>
      <c r="D877" s="271"/>
      <c r="E877" s="271"/>
      <c r="F877" s="271"/>
      <c r="G877" s="271"/>
      <c r="H877" s="271"/>
      <c r="I877" s="271"/>
      <c r="J877" s="271"/>
      <c r="K877" s="271"/>
      <c r="L877" s="236"/>
      <c r="M877" s="236"/>
      <c r="N877" s="236"/>
      <c r="O877" s="236"/>
      <c r="P877" s="236"/>
      <c r="Q877" s="236"/>
      <c r="R877" s="236"/>
      <c r="S877" s="236"/>
      <c r="T877" s="236"/>
      <c r="U877" s="236"/>
      <c r="V877" s="236"/>
      <c r="W877" s="236"/>
      <c r="X877" s="236"/>
      <c r="Y877" s="236"/>
      <c r="Z877" s="236"/>
    </row>
    <row r="878" ht="12.75" customHeight="1">
      <c r="A878" s="271"/>
      <c r="B878" s="271"/>
      <c r="C878" s="271"/>
      <c r="D878" s="271"/>
      <c r="E878" s="271"/>
      <c r="F878" s="271"/>
      <c r="G878" s="271"/>
      <c r="H878" s="271"/>
      <c r="I878" s="271"/>
      <c r="J878" s="271"/>
      <c r="K878" s="271"/>
      <c r="L878" s="236"/>
      <c r="M878" s="236"/>
      <c r="N878" s="236"/>
      <c r="O878" s="236"/>
      <c r="P878" s="236"/>
      <c r="Q878" s="236"/>
      <c r="R878" s="236"/>
      <c r="S878" s="236"/>
      <c r="T878" s="236"/>
      <c r="U878" s="236"/>
      <c r="V878" s="236"/>
      <c r="W878" s="236"/>
      <c r="X878" s="236"/>
      <c r="Y878" s="236"/>
      <c r="Z878" s="236"/>
    </row>
    <row r="879" ht="12.75" customHeight="1">
      <c r="A879" s="271"/>
      <c r="B879" s="271"/>
      <c r="C879" s="271"/>
      <c r="D879" s="271"/>
      <c r="E879" s="271"/>
      <c r="F879" s="271"/>
      <c r="G879" s="271"/>
      <c r="H879" s="271"/>
      <c r="I879" s="271"/>
      <c r="J879" s="271"/>
      <c r="K879" s="271"/>
      <c r="L879" s="236"/>
      <c r="M879" s="236"/>
      <c r="N879" s="236"/>
      <c r="O879" s="236"/>
      <c r="P879" s="236"/>
      <c r="Q879" s="236"/>
      <c r="R879" s="236"/>
      <c r="S879" s="236"/>
      <c r="T879" s="236"/>
      <c r="U879" s="236"/>
      <c r="V879" s="236"/>
      <c r="W879" s="236"/>
      <c r="X879" s="236"/>
      <c r="Y879" s="236"/>
      <c r="Z879" s="236"/>
    </row>
    <row r="880" ht="12.75" customHeight="1">
      <c r="A880" s="271"/>
      <c r="B880" s="271"/>
      <c r="C880" s="271"/>
      <c r="D880" s="271"/>
      <c r="E880" s="271"/>
      <c r="F880" s="271"/>
      <c r="G880" s="271"/>
      <c r="H880" s="271"/>
      <c r="I880" s="271"/>
      <c r="J880" s="271"/>
      <c r="K880" s="271"/>
      <c r="L880" s="236"/>
      <c r="M880" s="236"/>
      <c r="N880" s="236"/>
      <c r="O880" s="236"/>
      <c r="P880" s="236"/>
      <c r="Q880" s="236"/>
      <c r="R880" s="236"/>
      <c r="S880" s="236"/>
      <c r="T880" s="236"/>
      <c r="U880" s="236"/>
      <c r="V880" s="236"/>
      <c r="W880" s="236"/>
      <c r="X880" s="236"/>
      <c r="Y880" s="236"/>
      <c r="Z880" s="236"/>
    </row>
    <row r="881" ht="12.75" customHeight="1">
      <c r="A881" s="271"/>
      <c r="B881" s="271"/>
      <c r="C881" s="271"/>
      <c r="D881" s="271"/>
      <c r="E881" s="271"/>
      <c r="F881" s="271"/>
      <c r="G881" s="271"/>
      <c r="H881" s="271"/>
      <c r="I881" s="271"/>
      <c r="J881" s="271"/>
      <c r="K881" s="271"/>
      <c r="L881" s="236"/>
      <c r="M881" s="236"/>
      <c r="N881" s="236"/>
      <c r="O881" s="236"/>
      <c r="P881" s="236"/>
      <c r="Q881" s="236"/>
      <c r="R881" s="236"/>
      <c r="S881" s="236"/>
      <c r="T881" s="236"/>
      <c r="U881" s="236"/>
      <c r="V881" s="236"/>
      <c r="W881" s="236"/>
      <c r="X881" s="236"/>
      <c r="Y881" s="236"/>
      <c r="Z881" s="236"/>
    </row>
    <row r="882" ht="12.75" customHeight="1">
      <c r="A882" s="271"/>
      <c r="B882" s="271"/>
      <c r="C882" s="271"/>
      <c r="D882" s="271"/>
      <c r="E882" s="271"/>
      <c r="F882" s="271"/>
      <c r="G882" s="271"/>
      <c r="H882" s="271"/>
      <c r="I882" s="271"/>
      <c r="J882" s="271"/>
      <c r="K882" s="271"/>
      <c r="L882" s="236"/>
      <c r="M882" s="236"/>
      <c r="N882" s="236"/>
      <c r="O882" s="236"/>
      <c r="P882" s="236"/>
      <c r="Q882" s="236"/>
      <c r="R882" s="236"/>
      <c r="S882" s="236"/>
      <c r="T882" s="236"/>
      <c r="U882" s="236"/>
      <c r="V882" s="236"/>
      <c r="W882" s="236"/>
      <c r="X882" s="236"/>
      <c r="Y882" s="236"/>
      <c r="Z882" s="236"/>
    </row>
    <row r="883" ht="12.75" customHeight="1">
      <c r="A883" s="271"/>
      <c r="B883" s="271"/>
      <c r="C883" s="271"/>
      <c r="D883" s="271"/>
      <c r="E883" s="271"/>
      <c r="F883" s="271"/>
      <c r="G883" s="271"/>
      <c r="H883" s="271"/>
      <c r="I883" s="271"/>
      <c r="J883" s="271"/>
      <c r="K883" s="271"/>
      <c r="L883" s="236"/>
      <c r="M883" s="236"/>
      <c r="N883" s="236"/>
      <c r="O883" s="236"/>
      <c r="P883" s="236"/>
      <c r="Q883" s="236"/>
      <c r="R883" s="236"/>
      <c r="S883" s="236"/>
      <c r="T883" s="236"/>
      <c r="U883" s="236"/>
      <c r="V883" s="236"/>
      <c r="W883" s="236"/>
      <c r="X883" s="236"/>
      <c r="Y883" s="236"/>
      <c r="Z883" s="236"/>
    </row>
    <row r="884" ht="12.75" customHeight="1">
      <c r="A884" s="271"/>
      <c r="B884" s="271"/>
      <c r="C884" s="271"/>
      <c r="D884" s="271"/>
      <c r="E884" s="271"/>
      <c r="F884" s="271"/>
      <c r="G884" s="271"/>
      <c r="H884" s="271"/>
      <c r="I884" s="271"/>
      <c r="J884" s="271"/>
      <c r="K884" s="271"/>
      <c r="L884" s="236"/>
      <c r="M884" s="236"/>
      <c r="N884" s="236"/>
      <c r="O884" s="236"/>
      <c r="P884" s="236"/>
      <c r="Q884" s="236"/>
      <c r="R884" s="236"/>
      <c r="S884" s="236"/>
      <c r="T884" s="236"/>
      <c r="U884" s="236"/>
      <c r="V884" s="236"/>
      <c r="W884" s="236"/>
      <c r="X884" s="236"/>
      <c r="Y884" s="236"/>
      <c r="Z884" s="236"/>
    </row>
    <row r="885" ht="12.75" customHeight="1">
      <c r="A885" s="271"/>
      <c r="B885" s="271"/>
      <c r="C885" s="271"/>
      <c r="D885" s="271"/>
      <c r="E885" s="271"/>
      <c r="F885" s="271"/>
      <c r="G885" s="271"/>
      <c r="H885" s="271"/>
      <c r="I885" s="271"/>
      <c r="J885" s="271"/>
      <c r="K885" s="271"/>
      <c r="L885" s="236"/>
      <c r="M885" s="236"/>
      <c r="N885" s="236"/>
      <c r="O885" s="236"/>
      <c r="P885" s="236"/>
      <c r="Q885" s="236"/>
      <c r="R885" s="236"/>
      <c r="S885" s="236"/>
      <c r="T885" s="236"/>
      <c r="U885" s="236"/>
      <c r="V885" s="236"/>
      <c r="W885" s="236"/>
      <c r="X885" s="236"/>
      <c r="Y885" s="236"/>
      <c r="Z885" s="236"/>
    </row>
    <row r="886" ht="12.75" customHeight="1">
      <c r="A886" s="271"/>
      <c r="B886" s="271"/>
      <c r="C886" s="271"/>
      <c r="D886" s="271"/>
      <c r="E886" s="271"/>
      <c r="F886" s="271"/>
      <c r="G886" s="271"/>
      <c r="H886" s="271"/>
      <c r="I886" s="271"/>
      <c r="J886" s="271"/>
      <c r="K886" s="271"/>
      <c r="L886" s="236"/>
      <c r="M886" s="236"/>
      <c r="N886" s="236"/>
      <c r="O886" s="236"/>
      <c r="P886" s="236"/>
      <c r="Q886" s="236"/>
      <c r="R886" s="236"/>
      <c r="S886" s="236"/>
      <c r="T886" s="236"/>
      <c r="U886" s="236"/>
      <c r="V886" s="236"/>
      <c r="W886" s="236"/>
      <c r="X886" s="236"/>
      <c r="Y886" s="236"/>
      <c r="Z886" s="236"/>
    </row>
    <row r="887" ht="12.75" customHeight="1">
      <c r="A887" s="271"/>
      <c r="B887" s="271"/>
      <c r="C887" s="271"/>
      <c r="D887" s="271"/>
      <c r="E887" s="271"/>
      <c r="F887" s="271"/>
      <c r="G887" s="271"/>
      <c r="H887" s="271"/>
      <c r="I887" s="271"/>
      <c r="J887" s="271"/>
      <c r="K887" s="271"/>
      <c r="L887" s="236"/>
      <c r="M887" s="236"/>
      <c r="N887" s="236"/>
      <c r="O887" s="236"/>
      <c r="P887" s="236"/>
      <c r="Q887" s="236"/>
      <c r="R887" s="236"/>
      <c r="S887" s="236"/>
      <c r="T887" s="236"/>
      <c r="U887" s="236"/>
      <c r="V887" s="236"/>
      <c r="W887" s="236"/>
      <c r="X887" s="236"/>
      <c r="Y887" s="236"/>
      <c r="Z887" s="236"/>
    </row>
    <row r="888" ht="12.75" customHeight="1">
      <c r="A888" s="271"/>
      <c r="B888" s="271"/>
      <c r="C888" s="271"/>
      <c r="D888" s="271"/>
      <c r="E888" s="271"/>
      <c r="F888" s="271"/>
      <c r="G888" s="271"/>
      <c r="H888" s="271"/>
      <c r="I888" s="271"/>
      <c r="J888" s="271"/>
      <c r="K888" s="271"/>
      <c r="L888" s="236"/>
      <c r="M888" s="236"/>
      <c r="N888" s="236"/>
      <c r="O888" s="236"/>
      <c r="P888" s="236"/>
      <c r="Q888" s="236"/>
      <c r="R888" s="236"/>
      <c r="S888" s="236"/>
      <c r="T888" s="236"/>
      <c r="U888" s="236"/>
      <c r="V888" s="236"/>
      <c r="W888" s="236"/>
      <c r="X888" s="236"/>
      <c r="Y888" s="236"/>
      <c r="Z888" s="236"/>
    </row>
    <row r="889" ht="12.75" customHeight="1">
      <c r="A889" s="271"/>
      <c r="B889" s="271"/>
      <c r="C889" s="271"/>
      <c r="D889" s="271"/>
      <c r="E889" s="271"/>
      <c r="F889" s="271"/>
      <c r="G889" s="271"/>
      <c r="H889" s="271"/>
      <c r="I889" s="271"/>
      <c r="J889" s="271"/>
      <c r="K889" s="271"/>
      <c r="L889" s="236"/>
      <c r="M889" s="236"/>
      <c r="N889" s="236"/>
      <c r="O889" s="236"/>
      <c r="P889" s="236"/>
      <c r="Q889" s="236"/>
      <c r="R889" s="236"/>
      <c r="S889" s="236"/>
      <c r="T889" s="236"/>
      <c r="U889" s="236"/>
      <c r="V889" s="236"/>
      <c r="W889" s="236"/>
      <c r="X889" s="236"/>
      <c r="Y889" s="236"/>
      <c r="Z889" s="236"/>
    </row>
    <row r="890" ht="12.75" customHeight="1">
      <c r="A890" s="271"/>
      <c r="B890" s="271"/>
      <c r="C890" s="271"/>
      <c r="D890" s="271"/>
      <c r="E890" s="271"/>
      <c r="F890" s="271"/>
      <c r="G890" s="271"/>
      <c r="H890" s="271"/>
      <c r="I890" s="271"/>
      <c r="J890" s="271"/>
      <c r="K890" s="271"/>
      <c r="L890" s="236"/>
      <c r="M890" s="236"/>
      <c r="N890" s="236"/>
      <c r="O890" s="236"/>
      <c r="P890" s="236"/>
      <c r="Q890" s="236"/>
      <c r="R890" s="236"/>
      <c r="S890" s="236"/>
      <c r="T890" s="236"/>
      <c r="U890" s="236"/>
      <c r="V890" s="236"/>
      <c r="W890" s="236"/>
      <c r="X890" s="236"/>
      <c r="Y890" s="236"/>
      <c r="Z890" s="236"/>
    </row>
    <row r="891" ht="12.75" customHeight="1">
      <c r="A891" s="271"/>
      <c r="B891" s="271"/>
      <c r="C891" s="271"/>
      <c r="D891" s="271"/>
      <c r="E891" s="271"/>
      <c r="F891" s="271"/>
      <c r="G891" s="271"/>
      <c r="H891" s="271"/>
      <c r="I891" s="271"/>
      <c r="J891" s="271"/>
      <c r="K891" s="271"/>
      <c r="L891" s="236"/>
      <c r="M891" s="236"/>
      <c r="N891" s="236"/>
      <c r="O891" s="236"/>
      <c r="P891" s="236"/>
      <c r="Q891" s="236"/>
      <c r="R891" s="236"/>
      <c r="S891" s="236"/>
      <c r="T891" s="236"/>
      <c r="U891" s="236"/>
      <c r="V891" s="236"/>
      <c r="W891" s="236"/>
      <c r="X891" s="236"/>
      <c r="Y891" s="236"/>
      <c r="Z891" s="236"/>
    </row>
    <row r="892" ht="12.75" customHeight="1">
      <c r="A892" s="271"/>
      <c r="B892" s="271"/>
      <c r="C892" s="271"/>
      <c r="D892" s="271"/>
      <c r="E892" s="271"/>
      <c r="F892" s="271"/>
      <c r="G892" s="271"/>
      <c r="H892" s="271"/>
      <c r="I892" s="271"/>
      <c r="J892" s="271"/>
      <c r="K892" s="271"/>
      <c r="L892" s="236"/>
      <c r="M892" s="236"/>
      <c r="N892" s="236"/>
      <c r="O892" s="236"/>
      <c r="P892" s="236"/>
      <c r="Q892" s="236"/>
      <c r="R892" s="236"/>
      <c r="S892" s="236"/>
      <c r="T892" s="236"/>
      <c r="U892" s="236"/>
      <c r="V892" s="236"/>
      <c r="W892" s="236"/>
      <c r="X892" s="236"/>
      <c r="Y892" s="236"/>
      <c r="Z892" s="236"/>
    </row>
    <row r="893" ht="12.75" customHeight="1">
      <c r="A893" s="271"/>
      <c r="B893" s="271"/>
      <c r="C893" s="271"/>
      <c r="D893" s="271"/>
      <c r="E893" s="271"/>
      <c r="F893" s="271"/>
      <c r="G893" s="271"/>
      <c r="H893" s="271"/>
      <c r="I893" s="271"/>
      <c r="J893" s="271"/>
      <c r="K893" s="271"/>
      <c r="L893" s="236"/>
      <c r="M893" s="236"/>
      <c r="N893" s="236"/>
      <c r="O893" s="236"/>
      <c r="P893" s="236"/>
      <c r="Q893" s="236"/>
      <c r="R893" s="236"/>
      <c r="S893" s="236"/>
      <c r="T893" s="236"/>
      <c r="U893" s="236"/>
      <c r="V893" s="236"/>
      <c r="W893" s="236"/>
      <c r="X893" s="236"/>
      <c r="Y893" s="236"/>
      <c r="Z893" s="236"/>
    </row>
    <row r="894" ht="12.75" customHeight="1">
      <c r="A894" s="271"/>
      <c r="B894" s="271"/>
      <c r="C894" s="271"/>
      <c r="D894" s="271"/>
      <c r="E894" s="271"/>
      <c r="F894" s="271"/>
      <c r="G894" s="271"/>
      <c r="H894" s="271"/>
      <c r="I894" s="271"/>
      <c r="J894" s="271"/>
      <c r="K894" s="271"/>
      <c r="L894" s="236"/>
      <c r="M894" s="236"/>
      <c r="N894" s="236"/>
      <c r="O894" s="236"/>
      <c r="P894" s="236"/>
      <c r="Q894" s="236"/>
      <c r="R894" s="236"/>
      <c r="S894" s="236"/>
      <c r="T894" s="236"/>
      <c r="U894" s="236"/>
      <c r="V894" s="236"/>
      <c r="W894" s="236"/>
      <c r="X894" s="236"/>
      <c r="Y894" s="236"/>
      <c r="Z894" s="236"/>
    </row>
    <row r="895" ht="12.75" customHeight="1">
      <c r="A895" s="271"/>
      <c r="B895" s="271"/>
      <c r="C895" s="271"/>
      <c r="D895" s="271"/>
      <c r="E895" s="271"/>
      <c r="F895" s="271"/>
      <c r="G895" s="271"/>
      <c r="H895" s="271"/>
      <c r="I895" s="271"/>
      <c r="J895" s="271"/>
      <c r="K895" s="271"/>
      <c r="L895" s="236"/>
      <c r="M895" s="236"/>
      <c r="N895" s="236"/>
      <c r="O895" s="236"/>
      <c r="P895" s="236"/>
      <c r="Q895" s="236"/>
      <c r="R895" s="236"/>
      <c r="S895" s="236"/>
      <c r="T895" s="236"/>
      <c r="U895" s="236"/>
      <c r="V895" s="236"/>
      <c r="W895" s="236"/>
      <c r="X895" s="236"/>
      <c r="Y895" s="236"/>
      <c r="Z895" s="236"/>
    </row>
    <row r="896" ht="12.75" customHeight="1">
      <c r="A896" s="271"/>
      <c r="B896" s="271"/>
      <c r="C896" s="271"/>
      <c r="D896" s="271"/>
      <c r="E896" s="271"/>
      <c r="F896" s="271"/>
      <c r="G896" s="271"/>
      <c r="H896" s="271"/>
      <c r="I896" s="271"/>
      <c r="J896" s="271"/>
      <c r="K896" s="271"/>
      <c r="L896" s="236"/>
      <c r="M896" s="236"/>
      <c r="N896" s="236"/>
      <c r="O896" s="236"/>
      <c r="P896" s="236"/>
      <c r="Q896" s="236"/>
      <c r="R896" s="236"/>
      <c r="S896" s="236"/>
      <c r="T896" s="236"/>
      <c r="U896" s="236"/>
      <c r="V896" s="236"/>
      <c r="W896" s="236"/>
      <c r="X896" s="236"/>
      <c r="Y896" s="236"/>
      <c r="Z896" s="236"/>
    </row>
    <row r="897" ht="12.75" customHeight="1">
      <c r="A897" s="271"/>
      <c r="B897" s="271"/>
      <c r="C897" s="271"/>
      <c r="D897" s="271"/>
      <c r="E897" s="271"/>
      <c r="F897" s="271"/>
      <c r="G897" s="271"/>
      <c r="H897" s="271"/>
      <c r="I897" s="271"/>
      <c r="J897" s="271"/>
      <c r="K897" s="271"/>
      <c r="L897" s="236"/>
      <c r="M897" s="236"/>
      <c r="N897" s="236"/>
      <c r="O897" s="236"/>
      <c r="P897" s="236"/>
      <c r="Q897" s="236"/>
      <c r="R897" s="236"/>
      <c r="S897" s="236"/>
      <c r="T897" s="236"/>
      <c r="U897" s="236"/>
      <c r="V897" s="236"/>
      <c r="W897" s="236"/>
      <c r="X897" s="236"/>
      <c r="Y897" s="236"/>
      <c r="Z897" s="236"/>
    </row>
    <row r="898" ht="12.75" customHeight="1">
      <c r="A898" s="271"/>
      <c r="B898" s="271"/>
      <c r="C898" s="271"/>
      <c r="D898" s="271"/>
      <c r="E898" s="271"/>
      <c r="F898" s="271"/>
      <c r="G898" s="271"/>
      <c r="H898" s="271"/>
      <c r="I898" s="271"/>
      <c r="J898" s="271"/>
      <c r="K898" s="271"/>
      <c r="L898" s="236"/>
      <c r="M898" s="236"/>
      <c r="N898" s="236"/>
      <c r="O898" s="236"/>
      <c r="P898" s="236"/>
      <c r="Q898" s="236"/>
      <c r="R898" s="236"/>
      <c r="S898" s="236"/>
      <c r="T898" s="236"/>
      <c r="U898" s="236"/>
      <c r="V898" s="236"/>
      <c r="W898" s="236"/>
      <c r="X898" s="236"/>
      <c r="Y898" s="236"/>
      <c r="Z898" s="236"/>
    </row>
    <row r="899" ht="12.75" customHeight="1">
      <c r="A899" s="271"/>
      <c r="B899" s="271"/>
      <c r="C899" s="271"/>
      <c r="D899" s="271"/>
      <c r="E899" s="271"/>
      <c r="F899" s="271"/>
      <c r="G899" s="271"/>
      <c r="H899" s="271"/>
      <c r="I899" s="271"/>
      <c r="J899" s="271"/>
      <c r="K899" s="271"/>
      <c r="L899" s="236"/>
      <c r="M899" s="236"/>
      <c r="N899" s="236"/>
      <c r="O899" s="236"/>
      <c r="P899" s="236"/>
      <c r="Q899" s="236"/>
      <c r="R899" s="236"/>
      <c r="S899" s="236"/>
      <c r="T899" s="236"/>
      <c r="U899" s="236"/>
      <c r="V899" s="236"/>
      <c r="W899" s="236"/>
      <c r="X899" s="236"/>
      <c r="Y899" s="236"/>
      <c r="Z899" s="236"/>
    </row>
    <row r="900" ht="12.75" customHeight="1">
      <c r="A900" s="271"/>
      <c r="B900" s="271"/>
      <c r="C900" s="271"/>
      <c r="D900" s="271"/>
      <c r="E900" s="271"/>
      <c r="F900" s="271"/>
      <c r="G900" s="271"/>
      <c r="H900" s="271"/>
      <c r="I900" s="271"/>
      <c r="J900" s="271"/>
      <c r="K900" s="271"/>
      <c r="L900" s="236"/>
      <c r="M900" s="236"/>
      <c r="N900" s="236"/>
      <c r="O900" s="236"/>
      <c r="P900" s="236"/>
      <c r="Q900" s="236"/>
      <c r="R900" s="236"/>
      <c r="S900" s="236"/>
      <c r="T900" s="236"/>
      <c r="U900" s="236"/>
      <c r="V900" s="236"/>
      <c r="W900" s="236"/>
      <c r="X900" s="236"/>
      <c r="Y900" s="236"/>
      <c r="Z900" s="236"/>
    </row>
    <row r="901" ht="12.75" customHeight="1">
      <c r="A901" s="271"/>
      <c r="B901" s="271"/>
      <c r="C901" s="271"/>
      <c r="D901" s="271"/>
      <c r="E901" s="271"/>
      <c r="F901" s="271"/>
      <c r="G901" s="271"/>
      <c r="H901" s="271"/>
      <c r="I901" s="271"/>
      <c r="J901" s="271"/>
      <c r="K901" s="271"/>
      <c r="L901" s="236"/>
      <c r="M901" s="236"/>
      <c r="N901" s="236"/>
      <c r="O901" s="236"/>
      <c r="P901" s="236"/>
      <c r="Q901" s="236"/>
      <c r="R901" s="236"/>
      <c r="S901" s="236"/>
      <c r="T901" s="236"/>
      <c r="U901" s="236"/>
      <c r="V901" s="236"/>
      <c r="W901" s="236"/>
      <c r="X901" s="236"/>
      <c r="Y901" s="236"/>
      <c r="Z901" s="236"/>
    </row>
    <row r="902" ht="12.75" customHeight="1">
      <c r="A902" s="271"/>
      <c r="B902" s="271"/>
      <c r="C902" s="271"/>
      <c r="D902" s="271"/>
      <c r="E902" s="271"/>
      <c r="F902" s="271"/>
      <c r="G902" s="271"/>
      <c r="H902" s="271"/>
      <c r="I902" s="271"/>
      <c r="J902" s="271"/>
      <c r="K902" s="271"/>
      <c r="L902" s="236"/>
      <c r="M902" s="236"/>
      <c r="N902" s="236"/>
      <c r="O902" s="236"/>
      <c r="P902" s="236"/>
      <c r="Q902" s="236"/>
      <c r="R902" s="236"/>
      <c r="S902" s="236"/>
      <c r="T902" s="236"/>
      <c r="U902" s="236"/>
      <c r="V902" s="236"/>
      <c r="W902" s="236"/>
      <c r="X902" s="236"/>
      <c r="Y902" s="236"/>
      <c r="Z902" s="236"/>
    </row>
    <row r="903" ht="12.75" customHeight="1">
      <c r="A903" s="271"/>
      <c r="B903" s="271"/>
      <c r="C903" s="271"/>
      <c r="D903" s="271"/>
      <c r="E903" s="271"/>
      <c r="F903" s="271"/>
      <c r="G903" s="271"/>
      <c r="H903" s="271"/>
      <c r="I903" s="271"/>
      <c r="J903" s="271"/>
      <c r="K903" s="271"/>
      <c r="L903" s="236"/>
      <c r="M903" s="236"/>
      <c r="N903" s="236"/>
      <c r="O903" s="236"/>
      <c r="P903" s="236"/>
      <c r="Q903" s="236"/>
      <c r="R903" s="236"/>
      <c r="S903" s="236"/>
      <c r="T903" s="236"/>
      <c r="U903" s="236"/>
      <c r="V903" s="236"/>
      <c r="W903" s="236"/>
      <c r="X903" s="236"/>
      <c r="Y903" s="236"/>
      <c r="Z903" s="236"/>
    </row>
    <row r="904" ht="12.75" customHeight="1">
      <c r="A904" s="271"/>
      <c r="B904" s="271"/>
      <c r="C904" s="271"/>
      <c r="D904" s="271"/>
      <c r="E904" s="271"/>
      <c r="F904" s="271"/>
      <c r="G904" s="271"/>
      <c r="H904" s="271"/>
      <c r="I904" s="271"/>
      <c r="J904" s="271"/>
      <c r="K904" s="271"/>
      <c r="L904" s="236"/>
      <c r="M904" s="236"/>
      <c r="N904" s="236"/>
      <c r="O904" s="236"/>
      <c r="P904" s="236"/>
      <c r="Q904" s="236"/>
      <c r="R904" s="236"/>
      <c r="S904" s="236"/>
      <c r="T904" s="236"/>
      <c r="U904" s="236"/>
      <c r="V904" s="236"/>
      <c r="W904" s="236"/>
      <c r="X904" s="236"/>
      <c r="Y904" s="236"/>
      <c r="Z904" s="236"/>
    </row>
    <row r="905" ht="12.75" customHeight="1">
      <c r="A905" s="271"/>
      <c r="B905" s="271"/>
      <c r="C905" s="271"/>
      <c r="D905" s="271"/>
      <c r="E905" s="271"/>
      <c r="F905" s="271"/>
      <c r="G905" s="271"/>
      <c r="H905" s="271"/>
      <c r="I905" s="271"/>
      <c r="J905" s="271"/>
      <c r="K905" s="271"/>
      <c r="L905" s="236"/>
      <c r="M905" s="236"/>
      <c r="N905" s="236"/>
      <c r="O905" s="236"/>
      <c r="P905" s="236"/>
      <c r="Q905" s="236"/>
      <c r="R905" s="236"/>
      <c r="S905" s="236"/>
      <c r="T905" s="236"/>
      <c r="U905" s="236"/>
      <c r="V905" s="236"/>
      <c r="W905" s="236"/>
      <c r="X905" s="236"/>
      <c r="Y905" s="236"/>
      <c r="Z905" s="236"/>
    </row>
    <row r="906" ht="12.75" customHeight="1">
      <c r="A906" s="271"/>
      <c r="B906" s="271"/>
      <c r="C906" s="271"/>
      <c r="D906" s="271"/>
      <c r="E906" s="271"/>
      <c r="F906" s="271"/>
      <c r="G906" s="271"/>
      <c r="H906" s="271"/>
      <c r="I906" s="271"/>
      <c r="J906" s="271"/>
      <c r="K906" s="271"/>
      <c r="L906" s="236"/>
      <c r="M906" s="236"/>
      <c r="N906" s="236"/>
      <c r="O906" s="236"/>
      <c r="P906" s="236"/>
      <c r="Q906" s="236"/>
      <c r="R906" s="236"/>
      <c r="S906" s="236"/>
      <c r="T906" s="236"/>
      <c r="U906" s="236"/>
      <c r="V906" s="236"/>
      <c r="W906" s="236"/>
      <c r="X906" s="236"/>
      <c r="Y906" s="236"/>
      <c r="Z906" s="236"/>
    </row>
    <row r="907" ht="12.75" customHeight="1">
      <c r="A907" s="271"/>
      <c r="B907" s="271"/>
      <c r="C907" s="271"/>
      <c r="D907" s="271"/>
      <c r="E907" s="271"/>
      <c r="F907" s="271"/>
      <c r="G907" s="271"/>
      <c r="H907" s="271"/>
      <c r="I907" s="271"/>
      <c r="J907" s="271"/>
      <c r="K907" s="271"/>
      <c r="L907" s="236"/>
      <c r="M907" s="236"/>
      <c r="N907" s="236"/>
      <c r="O907" s="236"/>
      <c r="P907" s="236"/>
      <c r="Q907" s="236"/>
      <c r="R907" s="236"/>
      <c r="S907" s="236"/>
      <c r="T907" s="236"/>
      <c r="U907" s="236"/>
      <c r="V907" s="236"/>
      <c r="W907" s="236"/>
      <c r="X907" s="236"/>
      <c r="Y907" s="236"/>
      <c r="Z907" s="236"/>
    </row>
    <row r="908" ht="12.75" customHeight="1">
      <c r="A908" s="271"/>
      <c r="B908" s="271"/>
      <c r="C908" s="271"/>
      <c r="D908" s="271"/>
      <c r="E908" s="271"/>
      <c r="F908" s="271"/>
      <c r="G908" s="271"/>
      <c r="H908" s="271"/>
      <c r="I908" s="271"/>
      <c r="J908" s="271"/>
      <c r="K908" s="271"/>
      <c r="L908" s="236"/>
      <c r="M908" s="236"/>
      <c r="N908" s="236"/>
      <c r="O908" s="236"/>
      <c r="P908" s="236"/>
      <c r="Q908" s="236"/>
      <c r="R908" s="236"/>
      <c r="S908" s="236"/>
      <c r="T908" s="236"/>
      <c r="U908" s="236"/>
      <c r="V908" s="236"/>
      <c r="W908" s="236"/>
      <c r="X908" s="236"/>
      <c r="Y908" s="236"/>
      <c r="Z908" s="236"/>
    </row>
    <row r="909" ht="12.75" customHeight="1">
      <c r="A909" s="271"/>
      <c r="B909" s="271"/>
      <c r="C909" s="271"/>
      <c r="D909" s="271"/>
      <c r="E909" s="271"/>
      <c r="F909" s="271"/>
      <c r="G909" s="271"/>
      <c r="H909" s="271"/>
      <c r="I909" s="271"/>
      <c r="J909" s="271"/>
      <c r="K909" s="271"/>
      <c r="L909" s="236"/>
      <c r="M909" s="236"/>
      <c r="N909" s="236"/>
      <c r="O909" s="236"/>
      <c r="P909" s="236"/>
      <c r="Q909" s="236"/>
      <c r="R909" s="236"/>
      <c r="S909" s="236"/>
      <c r="T909" s="236"/>
      <c r="U909" s="236"/>
      <c r="V909" s="236"/>
      <c r="W909" s="236"/>
      <c r="X909" s="236"/>
      <c r="Y909" s="236"/>
      <c r="Z909" s="236"/>
    </row>
    <row r="910" ht="12.75" customHeight="1">
      <c r="A910" s="271"/>
      <c r="B910" s="271"/>
      <c r="C910" s="271"/>
      <c r="D910" s="271"/>
      <c r="E910" s="271"/>
      <c r="F910" s="271"/>
      <c r="G910" s="271"/>
      <c r="H910" s="271"/>
      <c r="I910" s="271"/>
      <c r="J910" s="271"/>
      <c r="K910" s="271"/>
      <c r="L910" s="236"/>
      <c r="M910" s="236"/>
      <c r="N910" s="236"/>
      <c r="O910" s="236"/>
      <c r="P910" s="236"/>
      <c r="Q910" s="236"/>
      <c r="R910" s="236"/>
      <c r="S910" s="236"/>
      <c r="T910" s="236"/>
      <c r="U910" s="236"/>
      <c r="V910" s="236"/>
      <c r="W910" s="236"/>
      <c r="X910" s="236"/>
      <c r="Y910" s="236"/>
      <c r="Z910" s="236"/>
    </row>
    <row r="911" ht="12.75" customHeight="1">
      <c r="A911" s="271"/>
      <c r="B911" s="271"/>
      <c r="C911" s="271"/>
      <c r="D911" s="271"/>
      <c r="E911" s="271"/>
      <c r="F911" s="271"/>
      <c r="G911" s="271"/>
      <c r="H911" s="271"/>
      <c r="I911" s="271"/>
      <c r="J911" s="271"/>
      <c r="K911" s="271"/>
      <c r="L911" s="236"/>
      <c r="M911" s="236"/>
      <c r="N911" s="236"/>
      <c r="O911" s="236"/>
      <c r="P911" s="236"/>
      <c r="Q911" s="236"/>
      <c r="R911" s="236"/>
      <c r="S911" s="236"/>
      <c r="T911" s="236"/>
      <c r="U911" s="236"/>
      <c r="V911" s="236"/>
      <c r="W911" s="236"/>
      <c r="X911" s="236"/>
      <c r="Y911" s="236"/>
      <c r="Z911" s="236"/>
    </row>
    <row r="912" ht="12.75" customHeight="1">
      <c r="A912" s="271"/>
      <c r="B912" s="271"/>
      <c r="C912" s="271"/>
      <c r="D912" s="271"/>
      <c r="E912" s="271"/>
      <c r="F912" s="271"/>
      <c r="G912" s="271"/>
      <c r="H912" s="271"/>
      <c r="I912" s="271"/>
      <c r="J912" s="271"/>
      <c r="K912" s="271"/>
      <c r="L912" s="236"/>
      <c r="M912" s="236"/>
      <c r="N912" s="236"/>
      <c r="O912" s="236"/>
      <c r="P912" s="236"/>
      <c r="Q912" s="236"/>
      <c r="R912" s="236"/>
      <c r="S912" s="236"/>
      <c r="T912" s="236"/>
      <c r="U912" s="236"/>
      <c r="V912" s="236"/>
      <c r="W912" s="236"/>
      <c r="X912" s="236"/>
      <c r="Y912" s="236"/>
      <c r="Z912" s="236"/>
    </row>
    <row r="913" ht="12.75" customHeight="1">
      <c r="A913" s="271"/>
      <c r="B913" s="271"/>
      <c r="C913" s="271"/>
      <c r="D913" s="271"/>
      <c r="E913" s="271"/>
      <c r="F913" s="271"/>
      <c r="G913" s="271"/>
      <c r="H913" s="271"/>
      <c r="I913" s="271"/>
      <c r="J913" s="271"/>
      <c r="K913" s="271"/>
      <c r="L913" s="236"/>
      <c r="M913" s="236"/>
      <c r="N913" s="236"/>
      <c r="O913" s="236"/>
      <c r="P913" s="236"/>
      <c r="Q913" s="236"/>
      <c r="R913" s="236"/>
      <c r="S913" s="236"/>
      <c r="T913" s="236"/>
      <c r="U913" s="236"/>
      <c r="V913" s="236"/>
      <c r="W913" s="236"/>
      <c r="X913" s="236"/>
      <c r="Y913" s="236"/>
      <c r="Z913" s="236"/>
    </row>
    <row r="914" ht="12.75" customHeight="1">
      <c r="A914" s="271"/>
      <c r="B914" s="271"/>
      <c r="C914" s="271"/>
      <c r="D914" s="271"/>
      <c r="E914" s="271"/>
      <c r="F914" s="271"/>
      <c r="G914" s="271"/>
      <c r="H914" s="271"/>
      <c r="I914" s="271"/>
      <c r="J914" s="271"/>
      <c r="K914" s="271"/>
      <c r="L914" s="236"/>
      <c r="M914" s="236"/>
      <c r="N914" s="236"/>
      <c r="O914" s="236"/>
      <c r="P914" s="236"/>
      <c r="Q914" s="236"/>
      <c r="R914" s="236"/>
      <c r="S914" s="236"/>
      <c r="T914" s="236"/>
      <c r="U914" s="236"/>
      <c r="V914" s="236"/>
      <c r="W914" s="236"/>
      <c r="X914" s="236"/>
      <c r="Y914" s="236"/>
      <c r="Z914" s="236"/>
    </row>
    <row r="915" ht="12.75" customHeight="1">
      <c r="A915" s="271"/>
      <c r="B915" s="271"/>
      <c r="C915" s="271"/>
      <c r="D915" s="271"/>
      <c r="E915" s="271"/>
      <c r="F915" s="271"/>
      <c r="G915" s="271"/>
      <c r="H915" s="271"/>
      <c r="I915" s="271"/>
      <c r="J915" s="271"/>
      <c r="K915" s="271"/>
      <c r="L915" s="236"/>
      <c r="M915" s="236"/>
      <c r="N915" s="236"/>
      <c r="O915" s="236"/>
      <c r="P915" s="236"/>
      <c r="Q915" s="236"/>
      <c r="R915" s="236"/>
      <c r="S915" s="236"/>
      <c r="T915" s="236"/>
      <c r="U915" s="236"/>
      <c r="V915" s="236"/>
      <c r="W915" s="236"/>
      <c r="X915" s="236"/>
      <c r="Y915" s="236"/>
      <c r="Z915" s="236"/>
    </row>
    <row r="916" ht="12.75" customHeight="1">
      <c r="A916" s="271"/>
      <c r="B916" s="271"/>
      <c r="C916" s="271"/>
      <c r="D916" s="271"/>
      <c r="E916" s="271"/>
      <c r="F916" s="271"/>
      <c r="G916" s="271"/>
      <c r="H916" s="271"/>
      <c r="I916" s="271"/>
      <c r="J916" s="271"/>
      <c r="K916" s="271"/>
      <c r="L916" s="236"/>
      <c r="M916" s="236"/>
      <c r="N916" s="236"/>
      <c r="O916" s="236"/>
      <c r="P916" s="236"/>
      <c r="Q916" s="236"/>
      <c r="R916" s="236"/>
      <c r="S916" s="236"/>
      <c r="T916" s="236"/>
      <c r="U916" s="236"/>
      <c r="V916" s="236"/>
      <c r="W916" s="236"/>
      <c r="X916" s="236"/>
      <c r="Y916" s="236"/>
      <c r="Z916" s="236"/>
    </row>
    <row r="917" ht="12.75" customHeight="1">
      <c r="A917" s="271"/>
      <c r="B917" s="271"/>
      <c r="C917" s="271"/>
      <c r="D917" s="271"/>
      <c r="E917" s="271"/>
      <c r="F917" s="271"/>
      <c r="G917" s="271"/>
      <c r="H917" s="271"/>
      <c r="I917" s="271"/>
      <c r="J917" s="271"/>
      <c r="K917" s="271"/>
      <c r="L917" s="236"/>
      <c r="M917" s="236"/>
      <c r="N917" s="236"/>
      <c r="O917" s="236"/>
      <c r="P917" s="236"/>
      <c r="Q917" s="236"/>
      <c r="R917" s="236"/>
      <c r="S917" s="236"/>
      <c r="T917" s="236"/>
      <c r="U917" s="236"/>
      <c r="V917" s="236"/>
      <c r="W917" s="236"/>
      <c r="X917" s="236"/>
      <c r="Y917" s="236"/>
      <c r="Z917" s="236"/>
    </row>
    <row r="918" ht="12.75" customHeight="1">
      <c r="A918" s="271"/>
      <c r="B918" s="271"/>
      <c r="C918" s="271"/>
      <c r="D918" s="271"/>
      <c r="E918" s="271"/>
      <c r="F918" s="271"/>
      <c r="G918" s="271"/>
      <c r="H918" s="271"/>
      <c r="I918" s="271"/>
      <c r="J918" s="271"/>
      <c r="K918" s="271"/>
      <c r="L918" s="236"/>
      <c r="M918" s="236"/>
      <c r="N918" s="236"/>
      <c r="O918" s="236"/>
      <c r="P918" s="236"/>
      <c r="Q918" s="236"/>
      <c r="R918" s="236"/>
      <c r="S918" s="236"/>
      <c r="T918" s="236"/>
      <c r="U918" s="236"/>
      <c r="V918" s="236"/>
      <c r="W918" s="236"/>
      <c r="X918" s="236"/>
      <c r="Y918" s="236"/>
      <c r="Z918" s="236"/>
    </row>
    <row r="919" ht="12.75" customHeight="1">
      <c r="A919" s="271"/>
      <c r="B919" s="271"/>
      <c r="C919" s="271"/>
      <c r="D919" s="271"/>
      <c r="E919" s="271"/>
      <c r="F919" s="271"/>
      <c r="G919" s="271"/>
      <c r="H919" s="271"/>
      <c r="I919" s="271"/>
      <c r="J919" s="271"/>
      <c r="K919" s="271"/>
      <c r="L919" s="236"/>
      <c r="M919" s="236"/>
      <c r="N919" s="236"/>
      <c r="O919" s="236"/>
      <c r="P919" s="236"/>
      <c r="Q919" s="236"/>
      <c r="R919" s="236"/>
      <c r="S919" s="236"/>
      <c r="T919" s="236"/>
      <c r="U919" s="236"/>
      <c r="V919" s="236"/>
      <c r="W919" s="236"/>
      <c r="X919" s="236"/>
      <c r="Y919" s="236"/>
      <c r="Z919" s="236"/>
    </row>
    <row r="920" ht="12.75" customHeight="1">
      <c r="A920" s="271"/>
      <c r="B920" s="271"/>
      <c r="C920" s="271"/>
      <c r="D920" s="271"/>
      <c r="E920" s="271"/>
      <c r="F920" s="271"/>
      <c r="G920" s="271"/>
      <c r="H920" s="271"/>
      <c r="I920" s="271"/>
      <c r="J920" s="271"/>
      <c r="K920" s="271"/>
      <c r="L920" s="236"/>
      <c r="M920" s="236"/>
      <c r="N920" s="236"/>
      <c r="O920" s="236"/>
      <c r="P920" s="236"/>
      <c r="Q920" s="236"/>
      <c r="R920" s="236"/>
      <c r="S920" s="236"/>
      <c r="T920" s="236"/>
      <c r="U920" s="236"/>
      <c r="V920" s="236"/>
      <c r="W920" s="236"/>
      <c r="X920" s="236"/>
      <c r="Y920" s="236"/>
      <c r="Z920" s="236"/>
    </row>
    <row r="921" ht="12.75" customHeight="1">
      <c r="A921" s="271"/>
      <c r="B921" s="271"/>
      <c r="C921" s="271"/>
      <c r="D921" s="271"/>
      <c r="E921" s="271"/>
      <c r="F921" s="271"/>
      <c r="G921" s="271"/>
      <c r="H921" s="271"/>
      <c r="I921" s="271"/>
      <c r="J921" s="271"/>
      <c r="K921" s="271"/>
      <c r="L921" s="236"/>
      <c r="M921" s="236"/>
      <c r="N921" s="236"/>
      <c r="O921" s="236"/>
      <c r="P921" s="236"/>
      <c r="Q921" s="236"/>
      <c r="R921" s="236"/>
      <c r="S921" s="236"/>
      <c r="T921" s="236"/>
      <c r="U921" s="236"/>
      <c r="V921" s="236"/>
      <c r="W921" s="236"/>
      <c r="X921" s="236"/>
      <c r="Y921" s="236"/>
      <c r="Z921" s="236"/>
    </row>
    <row r="922" ht="12.75" customHeight="1">
      <c r="A922" s="271"/>
      <c r="B922" s="271"/>
      <c r="C922" s="271"/>
      <c r="D922" s="271"/>
      <c r="E922" s="271"/>
      <c r="F922" s="271"/>
      <c r="G922" s="271"/>
      <c r="H922" s="271"/>
      <c r="I922" s="271"/>
      <c r="J922" s="271"/>
      <c r="K922" s="271"/>
      <c r="L922" s="236"/>
      <c r="M922" s="236"/>
      <c r="N922" s="236"/>
      <c r="O922" s="236"/>
      <c r="P922" s="236"/>
      <c r="Q922" s="236"/>
      <c r="R922" s="236"/>
      <c r="S922" s="236"/>
      <c r="T922" s="236"/>
      <c r="U922" s="236"/>
      <c r="V922" s="236"/>
      <c r="W922" s="236"/>
      <c r="X922" s="236"/>
      <c r="Y922" s="236"/>
      <c r="Z922" s="236"/>
    </row>
    <row r="923" ht="12.75" customHeight="1">
      <c r="A923" s="271"/>
      <c r="B923" s="271"/>
      <c r="C923" s="271"/>
      <c r="D923" s="271"/>
      <c r="E923" s="271"/>
      <c r="F923" s="271"/>
      <c r="G923" s="271"/>
      <c r="H923" s="271"/>
      <c r="I923" s="271"/>
      <c r="J923" s="271"/>
      <c r="K923" s="271"/>
      <c r="L923" s="236"/>
      <c r="M923" s="236"/>
      <c r="N923" s="236"/>
      <c r="O923" s="236"/>
      <c r="P923" s="236"/>
      <c r="Q923" s="236"/>
      <c r="R923" s="236"/>
      <c r="S923" s="236"/>
      <c r="T923" s="236"/>
      <c r="U923" s="236"/>
      <c r="V923" s="236"/>
      <c r="W923" s="236"/>
      <c r="X923" s="236"/>
      <c r="Y923" s="236"/>
      <c r="Z923" s="236"/>
    </row>
    <row r="924" ht="12.75" customHeight="1">
      <c r="A924" s="271"/>
      <c r="B924" s="271"/>
      <c r="C924" s="271"/>
      <c r="D924" s="271"/>
      <c r="E924" s="271"/>
      <c r="F924" s="271"/>
      <c r="G924" s="271"/>
      <c r="H924" s="271"/>
      <c r="I924" s="271"/>
      <c r="J924" s="271"/>
      <c r="K924" s="271"/>
      <c r="L924" s="236"/>
      <c r="M924" s="236"/>
      <c r="N924" s="236"/>
      <c r="O924" s="236"/>
      <c r="P924" s="236"/>
      <c r="Q924" s="236"/>
      <c r="R924" s="236"/>
      <c r="S924" s="236"/>
      <c r="T924" s="236"/>
      <c r="U924" s="236"/>
      <c r="V924" s="236"/>
      <c r="W924" s="236"/>
      <c r="X924" s="236"/>
      <c r="Y924" s="236"/>
      <c r="Z924" s="236"/>
    </row>
    <row r="925" ht="12.75" customHeight="1">
      <c r="A925" s="271"/>
      <c r="B925" s="271"/>
      <c r="C925" s="271"/>
      <c r="D925" s="271"/>
      <c r="E925" s="271"/>
      <c r="F925" s="271"/>
      <c r="G925" s="271"/>
      <c r="H925" s="271"/>
      <c r="I925" s="271"/>
      <c r="J925" s="271"/>
      <c r="K925" s="271"/>
      <c r="L925" s="236"/>
      <c r="M925" s="236"/>
      <c r="N925" s="236"/>
      <c r="O925" s="236"/>
      <c r="P925" s="236"/>
      <c r="Q925" s="236"/>
      <c r="R925" s="236"/>
      <c r="S925" s="236"/>
      <c r="T925" s="236"/>
      <c r="U925" s="236"/>
      <c r="V925" s="236"/>
      <c r="W925" s="236"/>
      <c r="X925" s="236"/>
      <c r="Y925" s="236"/>
      <c r="Z925" s="236"/>
    </row>
    <row r="926" ht="12.75" customHeight="1">
      <c r="A926" s="271"/>
      <c r="B926" s="271"/>
      <c r="C926" s="271"/>
      <c r="D926" s="271"/>
      <c r="E926" s="271"/>
      <c r="F926" s="271"/>
      <c r="G926" s="271"/>
      <c r="H926" s="271"/>
      <c r="I926" s="271"/>
      <c r="J926" s="271"/>
      <c r="K926" s="271"/>
      <c r="L926" s="236"/>
      <c r="M926" s="236"/>
      <c r="N926" s="236"/>
      <c r="O926" s="236"/>
      <c r="P926" s="236"/>
      <c r="Q926" s="236"/>
      <c r="R926" s="236"/>
      <c r="S926" s="236"/>
      <c r="T926" s="236"/>
      <c r="U926" s="236"/>
      <c r="V926" s="236"/>
      <c r="W926" s="236"/>
      <c r="X926" s="236"/>
      <c r="Y926" s="236"/>
      <c r="Z926" s="236"/>
    </row>
    <row r="927" ht="12.75" customHeight="1">
      <c r="A927" s="271"/>
      <c r="B927" s="271"/>
      <c r="C927" s="271"/>
      <c r="D927" s="271"/>
      <c r="E927" s="271"/>
      <c r="F927" s="271"/>
      <c r="G927" s="271"/>
      <c r="H927" s="271"/>
      <c r="I927" s="271"/>
      <c r="J927" s="271"/>
      <c r="K927" s="271"/>
      <c r="L927" s="236"/>
      <c r="M927" s="236"/>
      <c r="N927" s="236"/>
      <c r="O927" s="236"/>
      <c r="P927" s="236"/>
      <c r="Q927" s="236"/>
      <c r="R927" s="236"/>
      <c r="S927" s="236"/>
      <c r="T927" s="236"/>
      <c r="U927" s="236"/>
      <c r="V927" s="236"/>
      <c r="W927" s="236"/>
      <c r="X927" s="236"/>
      <c r="Y927" s="236"/>
      <c r="Z927" s="236"/>
    </row>
    <row r="928" ht="12.75" customHeight="1">
      <c r="A928" s="271"/>
      <c r="B928" s="271"/>
      <c r="C928" s="271"/>
      <c r="D928" s="271"/>
      <c r="E928" s="271"/>
      <c r="F928" s="271"/>
      <c r="G928" s="271"/>
      <c r="H928" s="271"/>
      <c r="I928" s="271"/>
      <c r="J928" s="271"/>
      <c r="K928" s="271"/>
      <c r="L928" s="236"/>
      <c r="M928" s="236"/>
      <c r="N928" s="236"/>
      <c r="O928" s="236"/>
      <c r="P928" s="236"/>
      <c r="Q928" s="236"/>
      <c r="R928" s="236"/>
      <c r="S928" s="236"/>
      <c r="T928" s="236"/>
      <c r="U928" s="236"/>
      <c r="V928" s="236"/>
      <c r="W928" s="236"/>
      <c r="X928" s="236"/>
      <c r="Y928" s="236"/>
      <c r="Z928" s="236"/>
    </row>
    <row r="929" ht="12.75" customHeight="1">
      <c r="A929" s="271"/>
      <c r="B929" s="271"/>
      <c r="C929" s="271"/>
      <c r="D929" s="271"/>
      <c r="E929" s="271"/>
      <c r="F929" s="271"/>
      <c r="G929" s="271"/>
      <c r="H929" s="271"/>
      <c r="I929" s="271"/>
      <c r="J929" s="271"/>
      <c r="K929" s="271"/>
      <c r="L929" s="236"/>
      <c r="M929" s="236"/>
      <c r="N929" s="236"/>
      <c r="O929" s="236"/>
      <c r="P929" s="236"/>
      <c r="Q929" s="236"/>
      <c r="R929" s="236"/>
      <c r="S929" s="236"/>
      <c r="T929" s="236"/>
      <c r="U929" s="236"/>
      <c r="V929" s="236"/>
      <c r="W929" s="236"/>
      <c r="X929" s="236"/>
      <c r="Y929" s="236"/>
      <c r="Z929" s="236"/>
    </row>
    <row r="930" ht="12.75" customHeight="1">
      <c r="A930" s="271"/>
      <c r="B930" s="271"/>
      <c r="C930" s="271"/>
      <c r="D930" s="271"/>
      <c r="E930" s="271"/>
      <c r="F930" s="271"/>
      <c r="G930" s="271"/>
      <c r="H930" s="271"/>
      <c r="I930" s="271"/>
      <c r="J930" s="271"/>
      <c r="K930" s="271"/>
      <c r="L930" s="236"/>
      <c r="M930" s="236"/>
      <c r="N930" s="236"/>
      <c r="O930" s="236"/>
      <c r="P930" s="236"/>
      <c r="Q930" s="236"/>
      <c r="R930" s="236"/>
      <c r="S930" s="236"/>
      <c r="T930" s="236"/>
      <c r="U930" s="236"/>
      <c r="V930" s="236"/>
      <c r="W930" s="236"/>
      <c r="X930" s="236"/>
      <c r="Y930" s="236"/>
      <c r="Z930" s="236"/>
    </row>
    <row r="931" ht="12.75" customHeight="1">
      <c r="A931" s="271"/>
      <c r="B931" s="271"/>
      <c r="C931" s="271"/>
      <c r="D931" s="271"/>
      <c r="E931" s="271"/>
      <c r="F931" s="271"/>
      <c r="G931" s="271"/>
      <c r="H931" s="271"/>
      <c r="I931" s="271"/>
      <c r="J931" s="271"/>
      <c r="K931" s="271"/>
      <c r="L931" s="236"/>
      <c r="M931" s="236"/>
      <c r="N931" s="236"/>
      <c r="O931" s="236"/>
      <c r="P931" s="236"/>
      <c r="Q931" s="236"/>
      <c r="R931" s="236"/>
      <c r="S931" s="236"/>
      <c r="T931" s="236"/>
      <c r="U931" s="236"/>
      <c r="V931" s="236"/>
      <c r="W931" s="236"/>
      <c r="X931" s="236"/>
      <c r="Y931" s="236"/>
      <c r="Z931" s="236"/>
    </row>
    <row r="932" ht="12.75" customHeight="1">
      <c r="A932" s="271"/>
      <c r="B932" s="271"/>
      <c r="C932" s="271"/>
      <c r="D932" s="271"/>
      <c r="E932" s="271"/>
      <c r="F932" s="271"/>
      <c r="G932" s="271"/>
      <c r="H932" s="271"/>
      <c r="I932" s="271"/>
      <c r="J932" s="271"/>
      <c r="K932" s="271"/>
      <c r="L932" s="236"/>
      <c r="M932" s="236"/>
      <c r="N932" s="236"/>
      <c r="O932" s="236"/>
      <c r="P932" s="236"/>
      <c r="Q932" s="236"/>
      <c r="R932" s="236"/>
      <c r="S932" s="236"/>
      <c r="T932" s="236"/>
      <c r="U932" s="236"/>
      <c r="V932" s="236"/>
      <c r="W932" s="236"/>
      <c r="X932" s="236"/>
      <c r="Y932" s="236"/>
      <c r="Z932" s="236"/>
    </row>
    <row r="933" ht="12.75" customHeight="1">
      <c r="A933" s="271"/>
      <c r="B933" s="271"/>
      <c r="C933" s="271"/>
      <c r="D933" s="271"/>
      <c r="E933" s="271"/>
      <c r="F933" s="271"/>
      <c r="G933" s="271"/>
      <c r="H933" s="271"/>
      <c r="I933" s="271"/>
      <c r="J933" s="271"/>
      <c r="K933" s="271"/>
      <c r="L933" s="236"/>
      <c r="M933" s="236"/>
      <c r="N933" s="236"/>
      <c r="O933" s="236"/>
      <c r="P933" s="236"/>
      <c r="Q933" s="236"/>
      <c r="R933" s="236"/>
      <c r="S933" s="236"/>
      <c r="T933" s="236"/>
      <c r="U933" s="236"/>
      <c r="V933" s="236"/>
      <c r="W933" s="236"/>
      <c r="X933" s="236"/>
      <c r="Y933" s="236"/>
      <c r="Z933" s="236"/>
    </row>
    <row r="934" ht="12.75" customHeight="1">
      <c r="A934" s="271"/>
      <c r="B934" s="271"/>
      <c r="C934" s="271"/>
      <c r="D934" s="271"/>
      <c r="E934" s="271"/>
      <c r="F934" s="271"/>
      <c r="G934" s="271"/>
      <c r="H934" s="271"/>
      <c r="I934" s="271"/>
      <c r="J934" s="271"/>
      <c r="K934" s="271"/>
      <c r="L934" s="236"/>
      <c r="M934" s="236"/>
      <c r="N934" s="236"/>
      <c r="O934" s="236"/>
      <c r="P934" s="236"/>
      <c r="Q934" s="236"/>
      <c r="R934" s="236"/>
      <c r="S934" s="236"/>
      <c r="T934" s="236"/>
      <c r="U934" s="236"/>
      <c r="V934" s="236"/>
      <c r="W934" s="236"/>
      <c r="X934" s="236"/>
      <c r="Y934" s="236"/>
      <c r="Z934" s="236"/>
    </row>
    <row r="935" ht="12.75" customHeight="1">
      <c r="A935" s="271"/>
      <c r="B935" s="271"/>
      <c r="C935" s="271"/>
      <c r="D935" s="271"/>
      <c r="E935" s="271"/>
      <c r="F935" s="271"/>
      <c r="G935" s="271"/>
      <c r="H935" s="271"/>
      <c r="I935" s="271"/>
      <c r="J935" s="271"/>
      <c r="K935" s="271"/>
      <c r="L935" s="236"/>
      <c r="M935" s="236"/>
      <c r="N935" s="236"/>
      <c r="O935" s="236"/>
      <c r="P935" s="236"/>
      <c r="Q935" s="236"/>
      <c r="R935" s="236"/>
      <c r="S935" s="236"/>
      <c r="T935" s="236"/>
      <c r="U935" s="236"/>
      <c r="V935" s="236"/>
      <c r="W935" s="236"/>
      <c r="X935" s="236"/>
      <c r="Y935" s="236"/>
      <c r="Z935" s="236"/>
    </row>
    <row r="936" ht="12.75" customHeight="1">
      <c r="A936" s="271"/>
      <c r="B936" s="271"/>
      <c r="C936" s="271"/>
      <c r="D936" s="271"/>
      <c r="E936" s="271"/>
      <c r="F936" s="271"/>
      <c r="G936" s="271"/>
      <c r="H936" s="271"/>
      <c r="I936" s="271"/>
      <c r="J936" s="271"/>
      <c r="K936" s="271"/>
      <c r="L936" s="236"/>
      <c r="M936" s="236"/>
      <c r="N936" s="236"/>
      <c r="O936" s="236"/>
      <c r="P936" s="236"/>
      <c r="Q936" s="236"/>
      <c r="R936" s="236"/>
      <c r="S936" s="236"/>
      <c r="T936" s="236"/>
      <c r="U936" s="236"/>
      <c r="V936" s="236"/>
      <c r="W936" s="236"/>
      <c r="X936" s="236"/>
      <c r="Y936" s="236"/>
      <c r="Z936" s="236"/>
    </row>
    <row r="937" ht="12.75" customHeight="1">
      <c r="A937" s="271"/>
      <c r="B937" s="271"/>
      <c r="C937" s="271"/>
      <c r="D937" s="271"/>
      <c r="E937" s="271"/>
      <c r="F937" s="271"/>
      <c r="G937" s="271"/>
      <c r="H937" s="271"/>
      <c r="I937" s="271"/>
      <c r="J937" s="271"/>
      <c r="K937" s="271"/>
      <c r="L937" s="236"/>
      <c r="M937" s="236"/>
      <c r="N937" s="236"/>
      <c r="O937" s="236"/>
      <c r="P937" s="236"/>
      <c r="Q937" s="236"/>
      <c r="R937" s="236"/>
      <c r="S937" s="236"/>
      <c r="T937" s="236"/>
      <c r="U937" s="236"/>
      <c r="V937" s="236"/>
      <c r="W937" s="236"/>
      <c r="X937" s="236"/>
      <c r="Y937" s="236"/>
      <c r="Z937" s="236"/>
    </row>
    <row r="938" ht="12.75" customHeight="1">
      <c r="A938" s="271"/>
      <c r="B938" s="271"/>
      <c r="C938" s="271"/>
      <c r="D938" s="271"/>
      <c r="E938" s="271"/>
      <c r="F938" s="271"/>
      <c r="G938" s="271"/>
      <c r="H938" s="271"/>
      <c r="I938" s="271"/>
      <c r="J938" s="271"/>
      <c r="K938" s="271"/>
      <c r="L938" s="236"/>
      <c r="M938" s="236"/>
      <c r="N938" s="236"/>
      <c r="O938" s="236"/>
      <c r="P938" s="236"/>
      <c r="Q938" s="236"/>
      <c r="R938" s="236"/>
      <c r="S938" s="236"/>
      <c r="T938" s="236"/>
      <c r="U938" s="236"/>
      <c r="V938" s="236"/>
      <c r="W938" s="236"/>
      <c r="X938" s="236"/>
      <c r="Y938" s="236"/>
      <c r="Z938" s="236"/>
    </row>
    <row r="939" ht="12.75" customHeight="1">
      <c r="A939" s="271"/>
      <c r="B939" s="271"/>
      <c r="C939" s="271"/>
      <c r="D939" s="271"/>
      <c r="E939" s="271"/>
      <c r="F939" s="271"/>
      <c r="G939" s="271"/>
      <c r="H939" s="271"/>
      <c r="I939" s="271"/>
      <c r="J939" s="271"/>
      <c r="K939" s="271"/>
      <c r="L939" s="236"/>
      <c r="M939" s="236"/>
      <c r="N939" s="236"/>
      <c r="O939" s="236"/>
      <c r="P939" s="236"/>
      <c r="Q939" s="236"/>
      <c r="R939" s="236"/>
      <c r="S939" s="236"/>
      <c r="T939" s="236"/>
      <c r="U939" s="236"/>
      <c r="V939" s="236"/>
      <c r="W939" s="236"/>
      <c r="X939" s="236"/>
      <c r="Y939" s="236"/>
      <c r="Z939" s="236"/>
    </row>
    <row r="940" ht="12.75" customHeight="1">
      <c r="A940" s="271"/>
      <c r="B940" s="271"/>
      <c r="C940" s="271"/>
      <c r="D940" s="271"/>
      <c r="E940" s="271"/>
      <c r="F940" s="271"/>
      <c r="G940" s="271"/>
      <c r="H940" s="271"/>
      <c r="I940" s="271"/>
      <c r="J940" s="271"/>
      <c r="K940" s="271"/>
      <c r="L940" s="236"/>
      <c r="M940" s="236"/>
      <c r="N940" s="236"/>
      <c r="O940" s="236"/>
      <c r="P940" s="236"/>
      <c r="Q940" s="236"/>
      <c r="R940" s="236"/>
      <c r="S940" s="236"/>
      <c r="T940" s="236"/>
      <c r="U940" s="236"/>
      <c r="V940" s="236"/>
      <c r="W940" s="236"/>
      <c r="X940" s="236"/>
      <c r="Y940" s="236"/>
      <c r="Z940" s="236"/>
    </row>
    <row r="941" ht="12.75" customHeight="1">
      <c r="A941" s="271"/>
      <c r="B941" s="271"/>
      <c r="C941" s="271"/>
      <c r="D941" s="271"/>
      <c r="E941" s="271"/>
      <c r="F941" s="271"/>
      <c r="G941" s="271"/>
      <c r="H941" s="271"/>
      <c r="I941" s="271"/>
      <c r="J941" s="271"/>
      <c r="K941" s="271"/>
      <c r="L941" s="236"/>
      <c r="M941" s="236"/>
      <c r="N941" s="236"/>
      <c r="O941" s="236"/>
      <c r="P941" s="236"/>
      <c r="Q941" s="236"/>
      <c r="R941" s="236"/>
      <c r="S941" s="236"/>
      <c r="T941" s="236"/>
      <c r="U941" s="236"/>
      <c r="V941" s="236"/>
      <c r="W941" s="236"/>
      <c r="X941" s="236"/>
      <c r="Y941" s="236"/>
      <c r="Z941" s="236"/>
    </row>
    <row r="942" ht="12.75" customHeight="1">
      <c r="A942" s="271"/>
      <c r="B942" s="271"/>
      <c r="C942" s="271"/>
      <c r="D942" s="271"/>
      <c r="E942" s="271"/>
      <c r="F942" s="271"/>
      <c r="G942" s="271"/>
      <c r="H942" s="271"/>
      <c r="I942" s="271"/>
      <c r="J942" s="271"/>
      <c r="K942" s="271"/>
      <c r="L942" s="236"/>
      <c r="M942" s="236"/>
      <c r="N942" s="236"/>
      <c r="O942" s="236"/>
      <c r="P942" s="236"/>
      <c r="Q942" s="236"/>
      <c r="R942" s="236"/>
      <c r="S942" s="236"/>
      <c r="T942" s="236"/>
      <c r="U942" s="236"/>
      <c r="V942" s="236"/>
      <c r="W942" s="236"/>
      <c r="X942" s="236"/>
      <c r="Y942" s="236"/>
      <c r="Z942" s="236"/>
    </row>
    <row r="943" ht="12.75" customHeight="1">
      <c r="A943" s="271"/>
      <c r="B943" s="271"/>
      <c r="C943" s="271"/>
      <c r="D943" s="271"/>
      <c r="E943" s="271"/>
      <c r="F943" s="271"/>
      <c r="G943" s="271"/>
      <c r="H943" s="271"/>
      <c r="I943" s="271"/>
      <c r="J943" s="271"/>
      <c r="K943" s="271"/>
      <c r="L943" s="236"/>
      <c r="M943" s="236"/>
      <c r="N943" s="236"/>
      <c r="O943" s="236"/>
      <c r="P943" s="236"/>
      <c r="Q943" s="236"/>
      <c r="R943" s="236"/>
      <c r="S943" s="236"/>
      <c r="T943" s="236"/>
      <c r="U943" s="236"/>
      <c r="V943" s="236"/>
      <c r="W943" s="236"/>
      <c r="X943" s="236"/>
      <c r="Y943" s="236"/>
      <c r="Z943" s="236"/>
    </row>
    <row r="944" ht="12.75" customHeight="1">
      <c r="A944" s="271"/>
      <c r="B944" s="271"/>
      <c r="C944" s="271"/>
      <c r="D944" s="271"/>
      <c r="E944" s="271"/>
      <c r="F944" s="271"/>
      <c r="G944" s="271"/>
      <c r="H944" s="271"/>
      <c r="I944" s="271"/>
      <c r="J944" s="271"/>
      <c r="K944" s="271"/>
      <c r="L944" s="236"/>
      <c r="M944" s="236"/>
      <c r="N944" s="236"/>
      <c r="O944" s="236"/>
      <c r="P944" s="236"/>
      <c r="Q944" s="236"/>
      <c r="R944" s="236"/>
      <c r="S944" s="236"/>
      <c r="T944" s="236"/>
      <c r="U944" s="236"/>
      <c r="V944" s="236"/>
      <c r="W944" s="236"/>
      <c r="X944" s="236"/>
      <c r="Y944" s="236"/>
      <c r="Z944" s="236"/>
    </row>
    <row r="945" ht="12.75" customHeight="1">
      <c r="A945" s="271"/>
      <c r="B945" s="271"/>
      <c r="C945" s="271"/>
      <c r="D945" s="271"/>
      <c r="E945" s="271"/>
      <c r="F945" s="271"/>
      <c r="G945" s="271"/>
      <c r="H945" s="271"/>
      <c r="I945" s="271"/>
      <c r="J945" s="271"/>
      <c r="K945" s="271"/>
      <c r="L945" s="236"/>
      <c r="M945" s="236"/>
      <c r="N945" s="236"/>
      <c r="O945" s="236"/>
      <c r="P945" s="236"/>
      <c r="Q945" s="236"/>
      <c r="R945" s="236"/>
      <c r="S945" s="236"/>
      <c r="T945" s="236"/>
      <c r="U945" s="236"/>
      <c r="V945" s="236"/>
      <c r="W945" s="236"/>
      <c r="X945" s="236"/>
      <c r="Y945" s="236"/>
      <c r="Z945" s="236"/>
    </row>
    <row r="946" ht="12.75" customHeight="1">
      <c r="A946" s="271"/>
      <c r="B946" s="271"/>
      <c r="C946" s="271"/>
      <c r="D946" s="271"/>
      <c r="E946" s="271"/>
      <c r="F946" s="271"/>
      <c r="G946" s="271"/>
      <c r="H946" s="271"/>
      <c r="I946" s="271"/>
      <c r="J946" s="271"/>
      <c r="K946" s="271"/>
      <c r="L946" s="236"/>
      <c r="M946" s="236"/>
      <c r="N946" s="236"/>
      <c r="O946" s="236"/>
      <c r="P946" s="236"/>
      <c r="Q946" s="236"/>
      <c r="R946" s="236"/>
      <c r="S946" s="236"/>
      <c r="T946" s="236"/>
      <c r="U946" s="236"/>
      <c r="V946" s="236"/>
      <c r="W946" s="236"/>
      <c r="X946" s="236"/>
      <c r="Y946" s="236"/>
      <c r="Z946" s="236"/>
    </row>
    <row r="947" ht="12.75" customHeight="1">
      <c r="A947" s="271"/>
      <c r="B947" s="271"/>
      <c r="C947" s="271"/>
      <c r="D947" s="271"/>
      <c r="E947" s="271"/>
      <c r="F947" s="271"/>
      <c r="G947" s="271"/>
      <c r="H947" s="271"/>
      <c r="I947" s="271"/>
      <c r="J947" s="271"/>
      <c r="K947" s="271"/>
      <c r="L947" s="236"/>
      <c r="M947" s="236"/>
      <c r="N947" s="236"/>
      <c r="O947" s="236"/>
      <c r="P947" s="236"/>
      <c r="Q947" s="236"/>
      <c r="R947" s="236"/>
      <c r="S947" s="236"/>
      <c r="T947" s="236"/>
      <c r="U947" s="236"/>
      <c r="V947" s="236"/>
      <c r="W947" s="236"/>
      <c r="X947" s="236"/>
      <c r="Y947" s="236"/>
      <c r="Z947" s="236"/>
    </row>
    <row r="948" ht="12.75" customHeight="1">
      <c r="A948" s="271"/>
      <c r="B948" s="271"/>
      <c r="C948" s="271"/>
      <c r="D948" s="271"/>
      <c r="E948" s="271"/>
      <c r="F948" s="271"/>
      <c r="G948" s="271"/>
      <c r="H948" s="271"/>
      <c r="I948" s="271"/>
      <c r="J948" s="271"/>
      <c r="K948" s="271"/>
      <c r="L948" s="236"/>
      <c r="M948" s="236"/>
      <c r="N948" s="236"/>
      <c r="O948" s="236"/>
      <c r="P948" s="236"/>
      <c r="Q948" s="236"/>
      <c r="R948" s="236"/>
      <c r="S948" s="236"/>
      <c r="T948" s="236"/>
      <c r="U948" s="236"/>
      <c r="V948" s="236"/>
      <c r="W948" s="236"/>
      <c r="X948" s="236"/>
      <c r="Y948" s="236"/>
      <c r="Z948" s="236"/>
    </row>
    <row r="949" ht="12.75" customHeight="1">
      <c r="A949" s="271"/>
      <c r="B949" s="271"/>
      <c r="C949" s="271"/>
      <c r="D949" s="271"/>
      <c r="E949" s="271"/>
      <c r="F949" s="271"/>
      <c r="G949" s="271"/>
      <c r="H949" s="271"/>
      <c r="I949" s="271"/>
      <c r="J949" s="271"/>
      <c r="K949" s="271"/>
      <c r="L949" s="236"/>
      <c r="M949" s="236"/>
      <c r="N949" s="236"/>
      <c r="O949" s="236"/>
      <c r="P949" s="236"/>
      <c r="Q949" s="236"/>
      <c r="R949" s="236"/>
      <c r="S949" s="236"/>
      <c r="T949" s="236"/>
      <c r="U949" s="236"/>
      <c r="V949" s="236"/>
      <c r="W949" s="236"/>
      <c r="X949" s="236"/>
      <c r="Y949" s="236"/>
      <c r="Z949" s="236"/>
    </row>
    <row r="950" ht="12.75" customHeight="1">
      <c r="A950" s="271"/>
      <c r="B950" s="271"/>
      <c r="C950" s="271"/>
      <c r="D950" s="271"/>
      <c r="E950" s="271"/>
      <c r="F950" s="271"/>
      <c r="G950" s="271"/>
      <c r="H950" s="271"/>
      <c r="I950" s="271"/>
      <c r="J950" s="271"/>
      <c r="K950" s="271"/>
      <c r="L950" s="236"/>
      <c r="M950" s="236"/>
      <c r="N950" s="236"/>
      <c r="O950" s="236"/>
      <c r="P950" s="236"/>
      <c r="Q950" s="236"/>
      <c r="R950" s="236"/>
      <c r="S950" s="236"/>
      <c r="T950" s="236"/>
      <c r="U950" s="236"/>
      <c r="V950" s="236"/>
      <c r="W950" s="236"/>
      <c r="X950" s="236"/>
      <c r="Y950" s="236"/>
      <c r="Z950" s="236"/>
    </row>
    <row r="951" ht="12.75" customHeight="1">
      <c r="A951" s="271"/>
      <c r="B951" s="271"/>
      <c r="C951" s="271"/>
      <c r="D951" s="271"/>
      <c r="E951" s="271"/>
      <c r="F951" s="271"/>
      <c r="G951" s="271"/>
      <c r="H951" s="271"/>
      <c r="I951" s="271"/>
      <c r="J951" s="271"/>
      <c r="K951" s="271"/>
      <c r="L951" s="236"/>
      <c r="M951" s="236"/>
      <c r="N951" s="236"/>
      <c r="O951" s="236"/>
      <c r="P951" s="236"/>
      <c r="Q951" s="236"/>
      <c r="R951" s="236"/>
      <c r="S951" s="236"/>
      <c r="T951" s="236"/>
      <c r="U951" s="236"/>
      <c r="V951" s="236"/>
      <c r="W951" s="236"/>
      <c r="X951" s="236"/>
      <c r="Y951" s="236"/>
      <c r="Z951" s="236"/>
    </row>
    <row r="952" ht="12.75" customHeight="1">
      <c r="A952" s="271"/>
      <c r="B952" s="271"/>
      <c r="C952" s="271"/>
      <c r="D952" s="271"/>
      <c r="E952" s="271"/>
      <c r="F952" s="271"/>
      <c r="G952" s="271"/>
      <c r="H952" s="271"/>
      <c r="I952" s="271"/>
      <c r="J952" s="271"/>
      <c r="K952" s="271"/>
      <c r="L952" s="236"/>
      <c r="M952" s="236"/>
      <c r="N952" s="236"/>
      <c r="O952" s="236"/>
      <c r="P952" s="236"/>
      <c r="Q952" s="236"/>
      <c r="R952" s="236"/>
      <c r="S952" s="236"/>
      <c r="T952" s="236"/>
      <c r="U952" s="236"/>
      <c r="V952" s="236"/>
      <c r="W952" s="236"/>
      <c r="X952" s="236"/>
      <c r="Y952" s="236"/>
      <c r="Z952" s="236"/>
    </row>
    <row r="953" ht="12.75" customHeight="1">
      <c r="A953" s="271"/>
      <c r="B953" s="271"/>
      <c r="C953" s="271"/>
      <c r="D953" s="271"/>
      <c r="E953" s="271"/>
      <c r="F953" s="271"/>
      <c r="G953" s="271"/>
      <c r="H953" s="271"/>
      <c r="I953" s="271"/>
      <c r="J953" s="271"/>
      <c r="K953" s="271"/>
      <c r="L953" s="236"/>
      <c r="M953" s="236"/>
      <c r="N953" s="236"/>
      <c r="O953" s="236"/>
      <c r="P953" s="236"/>
      <c r="Q953" s="236"/>
      <c r="R953" s="236"/>
      <c r="S953" s="236"/>
      <c r="T953" s="236"/>
      <c r="U953" s="236"/>
      <c r="V953" s="236"/>
      <c r="W953" s="236"/>
      <c r="X953" s="236"/>
      <c r="Y953" s="236"/>
      <c r="Z953" s="236"/>
    </row>
    <row r="954" ht="12.75" customHeight="1">
      <c r="A954" s="271"/>
      <c r="B954" s="271"/>
      <c r="C954" s="271"/>
      <c r="D954" s="271"/>
      <c r="E954" s="271"/>
      <c r="F954" s="271"/>
      <c r="G954" s="271"/>
      <c r="H954" s="271"/>
      <c r="I954" s="271"/>
      <c r="J954" s="271"/>
      <c r="K954" s="271"/>
      <c r="L954" s="236"/>
      <c r="M954" s="236"/>
      <c r="N954" s="236"/>
      <c r="O954" s="236"/>
      <c r="P954" s="236"/>
      <c r="Q954" s="236"/>
      <c r="R954" s="236"/>
      <c r="S954" s="236"/>
      <c r="T954" s="236"/>
      <c r="U954" s="236"/>
      <c r="V954" s="236"/>
      <c r="W954" s="236"/>
      <c r="X954" s="236"/>
      <c r="Y954" s="236"/>
      <c r="Z954" s="236"/>
    </row>
    <row r="955" ht="12.75" customHeight="1">
      <c r="A955" s="271"/>
      <c r="B955" s="271"/>
      <c r="C955" s="271"/>
      <c r="D955" s="271"/>
      <c r="E955" s="271"/>
      <c r="F955" s="271"/>
      <c r="G955" s="271"/>
      <c r="H955" s="271"/>
      <c r="I955" s="271"/>
      <c r="J955" s="271"/>
      <c r="K955" s="271"/>
      <c r="L955" s="236"/>
      <c r="M955" s="236"/>
      <c r="N955" s="236"/>
      <c r="O955" s="236"/>
      <c r="P955" s="236"/>
      <c r="Q955" s="236"/>
      <c r="R955" s="236"/>
      <c r="S955" s="236"/>
      <c r="T955" s="236"/>
      <c r="U955" s="236"/>
      <c r="V955" s="236"/>
      <c r="W955" s="236"/>
      <c r="X955" s="236"/>
      <c r="Y955" s="236"/>
      <c r="Z955" s="236"/>
    </row>
    <row r="956" ht="12.75" customHeight="1">
      <c r="A956" s="271"/>
      <c r="B956" s="271"/>
      <c r="C956" s="271"/>
      <c r="D956" s="271"/>
      <c r="E956" s="271"/>
      <c r="F956" s="271"/>
      <c r="G956" s="271"/>
      <c r="H956" s="271"/>
      <c r="I956" s="271"/>
      <c r="J956" s="271"/>
      <c r="K956" s="271"/>
      <c r="L956" s="236"/>
      <c r="M956" s="236"/>
      <c r="N956" s="236"/>
      <c r="O956" s="236"/>
      <c r="P956" s="236"/>
      <c r="Q956" s="236"/>
      <c r="R956" s="236"/>
      <c r="S956" s="236"/>
      <c r="T956" s="236"/>
      <c r="U956" s="236"/>
      <c r="V956" s="236"/>
      <c r="W956" s="236"/>
      <c r="X956" s="236"/>
      <c r="Y956" s="236"/>
      <c r="Z956" s="236"/>
    </row>
  </sheetData>
  <mergeCells count="140">
    <mergeCell ref="J28:J31"/>
    <mergeCell ref="K28:K31"/>
    <mergeCell ref="A28:A31"/>
    <mergeCell ref="B28:B31"/>
    <mergeCell ref="E28:E31"/>
    <mergeCell ref="F28:F31"/>
    <mergeCell ref="G28:G31"/>
    <mergeCell ref="H28:H31"/>
    <mergeCell ref="I28:I31"/>
    <mergeCell ref="A1:B1"/>
    <mergeCell ref="A2:B2"/>
    <mergeCell ref="A3:B3"/>
    <mergeCell ref="A4:B4"/>
    <mergeCell ref="A5:B5"/>
    <mergeCell ref="A6:B6"/>
    <mergeCell ref="A7:B7"/>
    <mergeCell ref="A35:A42"/>
    <mergeCell ref="B35:B42"/>
    <mergeCell ref="A46:A53"/>
    <mergeCell ref="B46:B53"/>
    <mergeCell ref="A54:A61"/>
    <mergeCell ref="B54:B61"/>
    <mergeCell ref="B62:B65"/>
    <mergeCell ref="A80:A85"/>
    <mergeCell ref="B80:B85"/>
    <mergeCell ref="A86:A88"/>
    <mergeCell ref="B86:B88"/>
    <mergeCell ref="A92:A96"/>
    <mergeCell ref="B92:B96"/>
    <mergeCell ref="A62:A65"/>
    <mergeCell ref="A69:A71"/>
    <mergeCell ref="B69:B71"/>
    <mergeCell ref="A72:A74"/>
    <mergeCell ref="B72:B74"/>
    <mergeCell ref="A75:A79"/>
    <mergeCell ref="B75:B79"/>
    <mergeCell ref="A8:B8"/>
    <mergeCell ref="A9:B9"/>
    <mergeCell ref="A12:K12"/>
    <mergeCell ref="J13:J17"/>
    <mergeCell ref="K13:K17"/>
    <mergeCell ref="A13:A17"/>
    <mergeCell ref="B13:B17"/>
    <mergeCell ref="E13:E17"/>
    <mergeCell ref="F13:F17"/>
    <mergeCell ref="G13:G17"/>
    <mergeCell ref="H13:H17"/>
    <mergeCell ref="I13:I17"/>
    <mergeCell ref="J18:J27"/>
    <mergeCell ref="K18:K27"/>
    <mergeCell ref="A18:A27"/>
    <mergeCell ref="B18:B27"/>
    <mergeCell ref="E18:E27"/>
    <mergeCell ref="F18:F27"/>
    <mergeCell ref="G18:G27"/>
    <mergeCell ref="H18:H27"/>
    <mergeCell ref="I18:I27"/>
    <mergeCell ref="A32:A34"/>
    <mergeCell ref="B32:B34"/>
    <mergeCell ref="E32:E34"/>
    <mergeCell ref="F32:F34"/>
    <mergeCell ref="G32:G34"/>
    <mergeCell ref="H32:H34"/>
    <mergeCell ref="I32:I34"/>
    <mergeCell ref="C36:C38"/>
    <mergeCell ref="D36:D38"/>
    <mergeCell ref="A45:K45"/>
    <mergeCell ref="E69:E71"/>
    <mergeCell ref="F72:F74"/>
    <mergeCell ref="G72:G74"/>
    <mergeCell ref="H72:H74"/>
    <mergeCell ref="I72:I74"/>
    <mergeCell ref="J72:J74"/>
    <mergeCell ref="K72:K74"/>
    <mergeCell ref="E72:E74"/>
    <mergeCell ref="E75:E79"/>
    <mergeCell ref="F75:F79"/>
    <mergeCell ref="G75:G79"/>
    <mergeCell ref="H75:H79"/>
    <mergeCell ref="I75:I79"/>
    <mergeCell ref="K75:K79"/>
    <mergeCell ref="E80:E85"/>
    <mergeCell ref="F80:F85"/>
    <mergeCell ref="G80:G85"/>
    <mergeCell ref="H80:H85"/>
    <mergeCell ref="I80:I85"/>
    <mergeCell ref="J80:J85"/>
    <mergeCell ref="K80:K85"/>
    <mergeCell ref="F86:F88"/>
    <mergeCell ref="G86:G88"/>
    <mergeCell ref="H86:H88"/>
    <mergeCell ref="I86:I88"/>
    <mergeCell ref="J86:J88"/>
    <mergeCell ref="K86:K88"/>
    <mergeCell ref="A91:K91"/>
    <mergeCell ref="J35:J42"/>
    <mergeCell ref="K35:K42"/>
    <mergeCell ref="J32:J34"/>
    <mergeCell ref="K32:K34"/>
    <mergeCell ref="E35:E42"/>
    <mergeCell ref="F35:F42"/>
    <mergeCell ref="G35:G42"/>
    <mergeCell ref="H35:H42"/>
    <mergeCell ref="I35:I42"/>
    <mergeCell ref="E46:E53"/>
    <mergeCell ref="F46:F53"/>
    <mergeCell ref="G46:G53"/>
    <mergeCell ref="H46:H53"/>
    <mergeCell ref="I46:I53"/>
    <mergeCell ref="J46:J53"/>
    <mergeCell ref="K46:K53"/>
    <mergeCell ref="E54:E61"/>
    <mergeCell ref="F54:F61"/>
    <mergeCell ref="G54:G61"/>
    <mergeCell ref="H54:H61"/>
    <mergeCell ref="I54:I61"/>
    <mergeCell ref="J54:J61"/>
    <mergeCell ref="K54:K61"/>
    <mergeCell ref="F62:F65"/>
    <mergeCell ref="G62:G65"/>
    <mergeCell ref="H62:H65"/>
    <mergeCell ref="I62:I65"/>
    <mergeCell ref="J62:J65"/>
    <mergeCell ref="K62:K65"/>
    <mergeCell ref="A68:K68"/>
    <mergeCell ref="E62:E65"/>
    <mergeCell ref="F69:F71"/>
    <mergeCell ref="G69:G71"/>
    <mergeCell ref="H69:H71"/>
    <mergeCell ref="I69:I71"/>
    <mergeCell ref="J69:J71"/>
    <mergeCell ref="K69:K71"/>
    <mergeCell ref="E86:E88"/>
    <mergeCell ref="E92:E96"/>
    <mergeCell ref="F92:F96"/>
    <mergeCell ref="G92:G96"/>
    <mergeCell ref="H92:H96"/>
    <mergeCell ref="I92:I96"/>
    <mergeCell ref="J92:J96"/>
    <mergeCell ref="K92:K96"/>
  </mergeCells>
  <conditionalFormatting sqref="I13 I18 I23 I27:I28 I30 I32 I35 I41 I46 I49 I54 I57 I66 I80:I81 I83 I86 I92 I95">
    <cfRule type="cellIs" dxfId="0" priority="1" operator="equal">
      <formula>"Pass"</formula>
    </cfRule>
  </conditionalFormatting>
  <conditionalFormatting sqref="I13 I18 I23 I27:I28 I30 I32 I35 I41 I46 I49 I54 I57 I66 I80:I81 I83 I86 I92 I95">
    <cfRule type="cellIs" dxfId="10" priority="2" operator="equal">
      <formula>"Fail"</formula>
    </cfRule>
  </conditionalFormatting>
  <conditionalFormatting sqref="C9">
    <cfRule type="colorScale" priority="3">
      <colorScale>
        <cfvo type="formula" val="0"/>
        <cfvo type="formula" val="0.5"/>
        <cfvo type="formula" val="1"/>
        <color rgb="FFE67C73"/>
        <color rgb="FFFFD666"/>
        <color rgb="FFB7E1CD"/>
      </colorScale>
    </cfRule>
  </conditionalFormatting>
  <conditionalFormatting sqref="I10:I11 I13:I44 I46:I61 I66:I67 I69:I75 I80:I90 I92:I961">
    <cfRule type="cellIs" dxfId="0" priority="4" operator="equal">
      <formula>"PASS"</formula>
    </cfRule>
  </conditionalFormatting>
  <conditionalFormatting sqref="I10:I11 I13:I44 I46:I61 I66:I67 I69:I75 I80:I90 I92:I961">
    <cfRule type="cellIs" dxfId="10" priority="5" operator="equal">
      <formula>"FAIL"</formula>
    </cfRule>
  </conditionalFormatting>
  <dataValidations>
    <dataValidation type="list" allowBlank="1" showErrorMessage="1" sqref="I13 I18 I28 I32 I35 I46 I54 I62 I66:I67 I69 I72 I75 I80 I86 I90 I92">
      <formula1>"Not Ready for Testing,Ready for Testing,Pass,Fail,Ready for Retest"</formula1>
    </dataValidation>
  </dataValidations>
  <printOptions/>
  <pageMargins bottom="1.0" footer="0.0" header="0.0" left="0.75" right="0.75" top="1.0"/>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1.75"/>
    <col customWidth="1" min="2" max="2" width="14.13"/>
    <col customWidth="1" min="3" max="3" width="16.75"/>
    <col customWidth="1" min="4" max="4" width="43.88"/>
    <col customWidth="1" min="5" max="5" width="44.13"/>
    <col customWidth="1" min="6" max="6" width="21.13"/>
    <col customWidth="1" min="7" max="7" width="15.0"/>
    <col customWidth="1" min="8" max="8" width="13.5"/>
  </cols>
  <sheetData>
    <row r="1">
      <c r="A1" s="212" t="s">
        <v>157</v>
      </c>
      <c r="B1" s="213"/>
      <c r="C1" s="214" t="str">
        <f>'Test Case Summary'!C2</f>
        <v>Go West Supply</v>
      </c>
      <c r="D1" s="273"/>
      <c r="E1" s="274"/>
      <c r="F1" s="273"/>
      <c r="G1" s="273"/>
      <c r="H1" s="273"/>
      <c r="I1" s="273"/>
      <c r="J1" s="273"/>
      <c r="K1" s="273"/>
      <c r="L1" s="273"/>
      <c r="M1" s="273"/>
      <c r="N1" s="273"/>
      <c r="O1" s="273"/>
      <c r="P1" s="273"/>
      <c r="Q1" s="273"/>
      <c r="R1" s="273"/>
      <c r="S1" s="273"/>
      <c r="T1" s="273"/>
      <c r="U1" s="273"/>
      <c r="V1" s="273"/>
      <c r="W1" s="273"/>
      <c r="X1" s="273"/>
      <c r="Y1" s="273"/>
      <c r="Z1" s="273"/>
    </row>
    <row r="2">
      <c r="A2" s="275" t="s">
        <v>159</v>
      </c>
      <c r="B2" s="57"/>
      <c r="C2" s="276" t="str">
        <f>'Test Case Summary'!C3</f>
        <v>GOWEST</v>
      </c>
      <c r="D2" s="273"/>
      <c r="E2" s="274"/>
      <c r="F2" s="273"/>
      <c r="G2" s="273"/>
      <c r="H2" s="273"/>
      <c r="I2" s="273"/>
      <c r="J2" s="273"/>
      <c r="K2" s="273"/>
      <c r="L2" s="273"/>
      <c r="M2" s="273"/>
      <c r="N2" s="273"/>
      <c r="O2" s="273"/>
      <c r="P2" s="273"/>
      <c r="Q2" s="273"/>
      <c r="R2" s="273"/>
      <c r="S2" s="273"/>
      <c r="T2" s="273"/>
      <c r="U2" s="273"/>
      <c r="V2" s="273"/>
      <c r="W2" s="273"/>
      <c r="X2" s="273"/>
      <c r="Y2" s="273"/>
      <c r="Z2" s="273"/>
    </row>
    <row r="3">
      <c r="A3" s="275" t="s">
        <v>180</v>
      </c>
      <c r="B3" s="57"/>
      <c r="C3" s="277" t="s">
        <v>173</v>
      </c>
      <c r="D3" s="273"/>
      <c r="E3" s="274"/>
      <c r="F3" s="273"/>
      <c r="G3" s="273"/>
      <c r="H3" s="273"/>
      <c r="I3" s="273"/>
      <c r="J3" s="273"/>
      <c r="K3" s="273"/>
      <c r="L3" s="273"/>
      <c r="M3" s="273"/>
      <c r="N3" s="273"/>
      <c r="O3" s="273"/>
      <c r="P3" s="273"/>
      <c r="Q3" s="273"/>
      <c r="R3" s="273"/>
      <c r="S3" s="273"/>
      <c r="T3" s="273"/>
      <c r="U3" s="273"/>
      <c r="V3" s="273"/>
      <c r="W3" s="273"/>
      <c r="X3" s="273"/>
      <c r="Y3" s="273"/>
      <c r="Z3" s="273"/>
    </row>
    <row r="4">
      <c r="A4" s="275" t="s">
        <v>181</v>
      </c>
      <c r="B4" s="57"/>
      <c r="C4" s="278">
        <f>TODAY()</f>
        <v>45881</v>
      </c>
      <c r="D4" s="273"/>
      <c r="E4" s="274"/>
      <c r="F4" s="273"/>
      <c r="G4" s="273"/>
      <c r="H4" s="273"/>
      <c r="I4" s="273"/>
      <c r="J4" s="273"/>
      <c r="K4" s="273"/>
      <c r="L4" s="273"/>
      <c r="M4" s="273"/>
      <c r="N4" s="273"/>
      <c r="O4" s="273"/>
      <c r="P4" s="273"/>
      <c r="Q4" s="273"/>
      <c r="R4" s="273"/>
      <c r="S4" s="273"/>
      <c r="T4" s="273"/>
      <c r="U4" s="273"/>
      <c r="V4" s="273"/>
      <c r="W4" s="273"/>
      <c r="X4" s="273"/>
      <c r="Y4" s="273"/>
      <c r="Z4" s="273"/>
    </row>
    <row r="5">
      <c r="A5" s="275" t="s">
        <v>160</v>
      </c>
      <c r="B5" s="57"/>
      <c r="C5" s="222">
        <f>countif(I:I, "Fail") + countif(I:I, "Pass") + countif(I:I, "Ready for Testing")</f>
        <v>10</v>
      </c>
      <c r="D5" s="273"/>
      <c r="E5" s="274"/>
      <c r="F5" s="273"/>
      <c r="G5" s="273"/>
      <c r="H5" s="273"/>
      <c r="I5" s="273"/>
      <c r="J5" s="273"/>
      <c r="K5" s="273"/>
      <c r="L5" s="273"/>
      <c r="M5" s="273"/>
      <c r="N5" s="273"/>
      <c r="O5" s="273"/>
      <c r="P5" s="273"/>
      <c r="Q5" s="273"/>
      <c r="R5" s="273"/>
      <c r="S5" s="273"/>
      <c r="T5" s="273"/>
      <c r="U5" s="273"/>
      <c r="V5" s="273"/>
      <c r="W5" s="273"/>
      <c r="X5" s="273"/>
      <c r="Y5" s="273"/>
      <c r="Z5" s="273"/>
    </row>
    <row r="6">
      <c r="A6" s="275" t="s">
        <v>161</v>
      </c>
      <c r="B6" s="57"/>
      <c r="C6" s="222">
        <f>countif(I:I, "Fail") + countif(I:I, "Pass")</f>
        <v>10</v>
      </c>
      <c r="D6" s="273"/>
      <c r="E6" s="274"/>
      <c r="F6" s="273"/>
      <c r="G6" s="273"/>
      <c r="H6" s="273"/>
      <c r="I6" s="273"/>
      <c r="J6" s="273"/>
      <c r="K6" s="273"/>
      <c r="L6" s="273"/>
      <c r="M6" s="273"/>
      <c r="N6" s="273"/>
      <c r="O6" s="273"/>
      <c r="P6" s="273"/>
      <c r="Q6" s="273"/>
      <c r="R6" s="273"/>
      <c r="S6" s="273"/>
      <c r="T6" s="273"/>
      <c r="U6" s="273"/>
      <c r="V6" s="273"/>
      <c r="W6" s="273"/>
      <c r="X6" s="273"/>
      <c r="Y6" s="273"/>
      <c r="Z6" s="273"/>
    </row>
    <row r="7">
      <c r="A7" s="275" t="s">
        <v>163</v>
      </c>
      <c r="B7" s="57"/>
      <c r="C7" s="222">
        <f>countif(I:I, "Pass")</f>
        <v>10</v>
      </c>
      <c r="D7" s="273"/>
      <c r="E7" s="274"/>
      <c r="F7" s="273"/>
      <c r="G7" s="273"/>
      <c r="H7" s="273"/>
      <c r="I7" s="273"/>
      <c r="J7" s="273"/>
      <c r="K7" s="273"/>
      <c r="L7" s="273"/>
      <c r="M7" s="273"/>
      <c r="N7" s="273"/>
      <c r="O7" s="273"/>
      <c r="P7" s="273"/>
      <c r="Q7" s="273"/>
      <c r="R7" s="273"/>
      <c r="S7" s="273"/>
      <c r="T7" s="273"/>
      <c r="U7" s="273"/>
      <c r="V7" s="273"/>
      <c r="W7" s="273"/>
      <c r="X7" s="273"/>
      <c r="Y7" s="273"/>
      <c r="Z7" s="273"/>
    </row>
    <row r="8">
      <c r="A8" s="275" t="s">
        <v>164</v>
      </c>
      <c r="B8" s="57"/>
      <c r="C8" s="222">
        <f>countif(I:I, "Fail")</f>
        <v>0</v>
      </c>
      <c r="D8" s="273"/>
      <c r="E8" s="274"/>
      <c r="F8" s="273"/>
      <c r="G8" s="273"/>
      <c r="H8" s="273"/>
      <c r="I8" s="273"/>
      <c r="J8" s="273"/>
      <c r="K8" s="273"/>
      <c r="L8" s="273"/>
      <c r="M8" s="273"/>
      <c r="N8" s="273"/>
      <c r="O8" s="273"/>
      <c r="P8" s="273"/>
      <c r="Q8" s="273"/>
      <c r="R8" s="273"/>
      <c r="S8" s="273"/>
      <c r="T8" s="273"/>
      <c r="U8" s="273"/>
      <c r="V8" s="273"/>
      <c r="W8" s="273"/>
      <c r="X8" s="273"/>
      <c r="Y8" s="273"/>
      <c r="Z8" s="273"/>
    </row>
    <row r="9">
      <c r="A9" s="279" t="s">
        <v>165</v>
      </c>
      <c r="B9" s="226"/>
      <c r="C9" s="227">
        <f>C7/C5</f>
        <v>1</v>
      </c>
      <c r="D9" s="273"/>
      <c r="E9" s="274"/>
      <c r="F9" s="273"/>
      <c r="G9" s="273"/>
      <c r="H9" s="273"/>
      <c r="I9" s="273"/>
      <c r="J9" s="273"/>
      <c r="K9" s="273"/>
      <c r="L9" s="273"/>
      <c r="M9" s="273"/>
      <c r="N9" s="273"/>
      <c r="O9" s="273"/>
      <c r="P9" s="273"/>
      <c r="Q9" s="273"/>
      <c r="R9" s="273"/>
      <c r="S9" s="273"/>
      <c r="T9" s="273"/>
      <c r="U9" s="273"/>
      <c r="V9" s="273"/>
      <c r="W9" s="273"/>
      <c r="X9" s="273"/>
      <c r="Y9" s="273"/>
      <c r="Z9" s="273"/>
    </row>
    <row r="10">
      <c r="A10" s="280"/>
      <c r="B10" s="280"/>
      <c r="C10" s="280"/>
      <c r="D10" s="280"/>
      <c r="E10" s="281"/>
      <c r="F10" s="280"/>
      <c r="G10" s="280"/>
      <c r="H10" s="280"/>
      <c r="I10" s="280"/>
      <c r="J10" s="280"/>
      <c r="K10" s="280"/>
      <c r="L10" s="282"/>
      <c r="M10" s="282"/>
      <c r="N10" s="282"/>
      <c r="O10" s="282"/>
      <c r="P10" s="282"/>
      <c r="Q10" s="282"/>
      <c r="R10" s="282"/>
      <c r="S10" s="282"/>
      <c r="T10" s="282"/>
      <c r="U10" s="282"/>
      <c r="V10" s="282"/>
      <c r="W10" s="282"/>
      <c r="X10" s="282"/>
      <c r="Y10" s="282"/>
      <c r="Z10" s="282"/>
    </row>
    <row r="11">
      <c r="A11" s="229" t="s">
        <v>183</v>
      </c>
      <c r="B11" s="230" t="s">
        <v>184</v>
      </c>
      <c r="C11" s="230" t="s">
        <v>185</v>
      </c>
      <c r="D11" s="230" t="s">
        <v>186</v>
      </c>
      <c r="E11" s="230" t="s">
        <v>187</v>
      </c>
      <c r="F11" s="230" t="s">
        <v>188</v>
      </c>
      <c r="G11" s="230" t="s">
        <v>189</v>
      </c>
      <c r="H11" s="230" t="s">
        <v>190</v>
      </c>
      <c r="I11" s="230" t="s">
        <v>177</v>
      </c>
      <c r="J11" s="231" t="s">
        <v>191</v>
      </c>
      <c r="K11" s="232" t="s">
        <v>192</v>
      </c>
      <c r="L11" s="283"/>
      <c r="M11" s="283"/>
      <c r="N11" s="283"/>
      <c r="O11" s="283"/>
      <c r="P11" s="283"/>
      <c r="Q11" s="283"/>
      <c r="R11" s="283"/>
      <c r="S11" s="283"/>
      <c r="T11" s="283"/>
      <c r="U11" s="283"/>
      <c r="V11" s="283"/>
      <c r="W11" s="283"/>
      <c r="X11" s="283"/>
      <c r="Y11" s="283"/>
      <c r="Z11" s="283"/>
    </row>
    <row r="12">
      <c r="A12" s="284" t="s">
        <v>458</v>
      </c>
      <c r="L12" s="273"/>
      <c r="M12" s="273"/>
      <c r="N12" s="273"/>
      <c r="O12" s="273"/>
      <c r="P12" s="273"/>
      <c r="Q12" s="273"/>
      <c r="R12" s="273"/>
      <c r="S12" s="273"/>
      <c r="T12" s="273"/>
      <c r="U12" s="273"/>
      <c r="V12" s="273"/>
      <c r="W12" s="273"/>
      <c r="X12" s="273"/>
      <c r="Y12" s="273"/>
      <c r="Z12" s="273"/>
    </row>
    <row r="13" ht="96.75" customHeight="1">
      <c r="A13" s="285">
        <v>1.0</v>
      </c>
      <c r="B13" s="286" t="s">
        <v>459</v>
      </c>
      <c r="C13" s="287">
        <v>1.01</v>
      </c>
      <c r="D13" s="288" t="s">
        <v>460</v>
      </c>
      <c r="E13" s="285" t="s">
        <v>461</v>
      </c>
      <c r="F13" s="285" t="s">
        <v>462</v>
      </c>
      <c r="G13" s="285"/>
      <c r="H13" s="285"/>
      <c r="I13" s="289" t="s">
        <v>199</v>
      </c>
      <c r="J13" s="285" t="s">
        <v>463</v>
      </c>
      <c r="K13" s="285"/>
      <c r="L13" s="273"/>
      <c r="M13" s="273"/>
      <c r="N13" s="273"/>
      <c r="O13" s="273"/>
      <c r="P13" s="273"/>
      <c r="Q13" s="273"/>
      <c r="R13" s="273"/>
      <c r="S13" s="273"/>
      <c r="T13" s="273"/>
      <c r="U13" s="273"/>
      <c r="V13" s="273"/>
      <c r="W13" s="273"/>
      <c r="X13" s="273"/>
      <c r="Y13" s="273"/>
      <c r="Z13" s="273"/>
    </row>
    <row r="14">
      <c r="A14" s="170"/>
      <c r="B14" s="170"/>
      <c r="C14" s="287">
        <v>1.02</v>
      </c>
      <c r="D14" s="288" t="s">
        <v>464</v>
      </c>
      <c r="E14" s="170"/>
      <c r="F14" s="170"/>
      <c r="G14" s="170"/>
      <c r="H14" s="170"/>
      <c r="I14" s="170"/>
      <c r="J14" s="170"/>
      <c r="K14" s="170"/>
      <c r="L14" s="273"/>
      <c r="M14" s="273"/>
      <c r="N14" s="273"/>
      <c r="O14" s="273"/>
      <c r="P14" s="273"/>
      <c r="Q14" s="273"/>
      <c r="R14" s="273"/>
      <c r="S14" s="273"/>
      <c r="T14" s="273"/>
      <c r="U14" s="273"/>
      <c r="V14" s="273"/>
      <c r="W14" s="273"/>
      <c r="X14" s="273"/>
      <c r="Y14" s="273"/>
      <c r="Z14" s="273"/>
    </row>
    <row r="15" ht="85.5" customHeight="1">
      <c r="A15" s="161"/>
      <c r="B15" s="161"/>
      <c r="C15" s="287">
        <v>1.03</v>
      </c>
      <c r="D15" s="288" t="s">
        <v>465</v>
      </c>
      <c r="E15" s="161"/>
      <c r="F15" s="161"/>
      <c r="G15" s="161"/>
      <c r="H15" s="161"/>
      <c r="I15" s="161"/>
      <c r="J15" s="161"/>
      <c r="K15" s="161"/>
      <c r="L15" s="273"/>
      <c r="M15" s="273"/>
      <c r="N15" s="273"/>
      <c r="O15" s="273"/>
      <c r="P15" s="273"/>
      <c r="Q15" s="273"/>
      <c r="R15" s="273"/>
      <c r="S15" s="273"/>
      <c r="T15" s="273"/>
      <c r="U15" s="273"/>
      <c r="V15" s="273"/>
      <c r="W15" s="273"/>
      <c r="X15" s="273"/>
      <c r="Y15" s="273"/>
      <c r="Z15" s="273"/>
    </row>
    <row r="16" ht="150.75" customHeight="1">
      <c r="A16" s="285">
        <v>2.0</v>
      </c>
      <c r="B16" s="286" t="s">
        <v>466</v>
      </c>
      <c r="C16" s="290">
        <v>2.01</v>
      </c>
      <c r="D16" s="288" t="s">
        <v>467</v>
      </c>
      <c r="E16" s="285" t="s">
        <v>468</v>
      </c>
      <c r="F16" s="285"/>
      <c r="G16" s="285"/>
      <c r="H16" s="285"/>
      <c r="I16" s="289" t="s">
        <v>199</v>
      </c>
      <c r="J16" s="285"/>
      <c r="K16" s="285"/>
      <c r="L16" s="273"/>
      <c r="M16" s="273"/>
      <c r="N16" s="273"/>
      <c r="O16" s="273"/>
      <c r="P16" s="273"/>
      <c r="Q16" s="273"/>
      <c r="R16" s="273"/>
      <c r="S16" s="273"/>
      <c r="T16" s="273"/>
      <c r="U16" s="273"/>
      <c r="V16" s="273"/>
      <c r="W16" s="273"/>
      <c r="X16" s="273"/>
      <c r="Y16" s="273"/>
      <c r="Z16" s="273"/>
    </row>
    <row r="17">
      <c r="A17" s="170"/>
      <c r="B17" s="170"/>
      <c r="C17" s="290">
        <v>2.02</v>
      </c>
      <c r="D17" s="288" t="s">
        <v>464</v>
      </c>
      <c r="E17" s="170"/>
      <c r="F17" s="170"/>
      <c r="G17" s="170"/>
      <c r="H17" s="170"/>
      <c r="I17" s="170"/>
      <c r="J17" s="170"/>
      <c r="K17" s="170"/>
      <c r="L17" s="273"/>
      <c r="M17" s="273"/>
      <c r="N17" s="273"/>
      <c r="O17" s="273"/>
      <c r="P17" s="273"/>
      <c r="Q17" s="273"/>
      <c r="R17" s="273"/>
      <c r="S17" s="273"/>
      <c r="T17" s="273"/>
      <c r="U17" s="273"/>
      <c r="V17" s="273"/>
      <c r="W17" s="273"/>
      <c r="X17" s="273"/>
      <c r="Y17" s="273"/>
      <c r="Z17" s="273"/>
    </row>
    <row r="18">
      <c r="A18" s="161"/>
      <c r="B18" s="161"/>
      <c r="C18" s="290">
        <v>2.03</v>
      </c>
      <c r="D18" s="288" t="s">
        <v>465</v>
      </c>
      <c r="E18" s="161"/>
      <c r="F18" s="161"/>
      <c r="G18" s="161"/>
      <c r="H18" s="161"/>
      <c r="I18" s="161"/>
      <c r="J18" s="161"/>
      <c r="K18" s="161"/>
      <c r="L18" s="273"/>
      <c r="M18" s="273"/>
      <c r="N18" s="273"/>
      <c r="O18" s="273"/>
      <c r="P18" s="273"/>
      <c r="Q18" s="273"/>
      <c r="R18" s="273"/>
      <c r="S18" s="273"/>
      <c r="T18" s="273"/>
      <c r="U18" s="273"/>
      <c r="V18" s="273"/>
      <c r="W18" s="273"/>
      <c r="X18" s="273"/>
      <c r="Y18" s="273"/>
      <c r="Z18" s="273"/>
    </row>
    <row r="19" ht="150.75" customHeight="1">
      <c r="A19" s="285">
        <v>3.0</v>
      </c>
      <c r="B19" s="286" t="s">
        <v>469</v>
      </c>
      <c r="C19" s="290">
        <v>3.01</v>
      </c>
      <c r="D19" s="288" t="s">
        <v>470</v>
      </c>
      <c r="E19" s="285" t="s">
        <v>471</v>
      </c>
      <c r="F19" s="285"/>
      <c r="G19" s="285"/>
      <c r="H19" s="285"/>
      <c r="I19" s="289" t="s">
        <v>199</v>
      </c>
      <c r="J19" s="285"/>
      <c r="K19" s="285"/>
      <c r="L19" s="273"/>
      <c r="M19" s="273"/>
      <c r="N19" s="273"/>
      <c r="O19" s="273"/>
      <c r="P19" s="273"/>
      <c r="Q19" s="273"/>
      <c r="R19" s="273"/>
      <c r="S19" s="273"/>
      <c r="T19" s="273"/>
      <c r="U19" s="273"/>
      <c r="V19" s="273"/>
      <c r="W19" s="273"/>
      <c r="X19" s="273"/>
      <c r="Y19" s="273"/>
      <c r="Z19" s="273"/>
    </row>
    <row r="20">
      <c r="A20" s="170"/>
      <c r="B20" s="170"/>
      <c r="C20" s="290">
        <v>3.02</v>
      </c>
      <c r="D20" s="288" t="s">
        <v>464</v>
      </c>
      <c r="E20" s="170"/>
      <c r="F20" s="170"/>
      <c r="G20" s="170"/>
      <c r="H20" s="170"/>
      <c r="I20" s="170"/>
      <c r="J20" s="170"/>
      <c r="K20" s="170"/>
      <c r="L20" s="273"/>
      <c r="M20" s="273"/>
      <c r="N20" s="273"/>
      <c r="O20" s="273"/>
      <c r="P20" s="273"/>
      <c r="Q20" s="273"/>
      <c r="R20" s="273"/>
      <c r="S20" s="273"/>
      <c r="T20" s="273"/>
      <c r="U20" s="273"/>
      <c r="V20" s="273"/>
      <c r="W20" s="273"/>
      <c r="X20" s="273"/>
      <c r="Y20" s="273"/>
      <c r="Z20" s="273"/>
    </row>
    <row r="21">
      <c r="A21" s="161"/>
      <c r="B21" s="161"/>
      <c r="C21" s="290">
        <v>3.03</v>
      </c>
      <c r="D21" s="288" t="s">
        <v>465</v>
      </c>
      <c r="E21" s="161"/>
      <c r="F21" s="161"/>
      <c r="G21" s="161"/>
      <c r="H21" s="161"/>
      <c r="I21" s="161"/>
      <c r="J21" s="161"/>
      <c r="K21" s="161"/>
      <c r="L21" s="273"/>
      <c r="M21" s="273"/>
      <c r="N21" s="273"/>
      <c r="O21" s="273"/>
      <c r="P21" s="273"/>
      <c r="Q21" s="273"/>
      <c r="R21" s="273"/>
      <c r="S21" s="273"/>
      <c r="T21" s="273"/>
      <c r="U21" s="273"/>
      <c r="V21" s="273"/>
      <c r="W21" s="273"/>
      <c r="X21" s="273"/>
      <c r="Y21" s="273"/>
      <c r="Z21" s="273"/>
    </row>
    <row r="22" ht="150.75" customHeight="1">
      <c r="A22" s="285">
        <v>4.0</v>
      </c>
      <c r="B22" s="286" t="s">
        <v>472</v>
      </c>
      <c r="C22" s="290">
        <v>3.01</v>
      </c>
      <c r="D22" s="288" t="s">
        <v>473</v>
      </c>
      <c r="E22" s="285" t="s">
        <v>474</v>
      </c>
      <c r="F22" s="285" t="s">
        <v>475</v>
      </c>
      <c r="G22" s="285"/>
      <c r="H22" s="285"/>
      <c r="I22" s="289"/>
      <c r="J22" s="285"/>
      <c r="K22" s="285"/>
      <c r="L22" s="273"/>
      <c r="M22" s="273"/>
      <c r="N22" s="273"/>
      <c r="O22" s="273"/>
      <c r="P22" s="273"/>
      <c r="Q22" s="273"/>
      <c r="R22" s="273"/>
      <c r="S22" s="273"/>
      <c r="T22" s="273"/>
      <c r="U22" s="273"/>
      <c r="V22" s="273"/>
      <c r="W22" s="273"/>
      <c r="X22" s="273"/>
      <c r="Y22" s="273"/>
      <c r="Z22" s="273"/>
    </row>
    <row r="23">
      <c r="A23" s="170"/>
      <c r="B23" s="170"/>
      <c r="C23" s="290">
        <v>3.02</v>
      </c>
      <c r="D23" s="288" t="s">
        <v>464</v>
      </c>
      <c r="E23" s="170"/>
      <c r="F23" s="170"/>
      <c r="G23" s="170"/>
      <c r="H23" s="170"/>
      <c r="I23" s="170"/>
      <c r="J23" s="170"/>
      <c r="K23" s="170"/>
      <c r="L23" s="273"/>
      <c r="M23" s="273"/>
      <c r="N23" s="273"/>
      <c r="O23" s="273"/>
      <c r="P23" s="273"/>
      <c r="Q23" s="273"/>
      <c r="R23" s="273"/>
      <c r="S23" s="273"/>
      <c r="T23" s="273"/>
      <c r="U23" s="273"/>
      <c r="V23" s="273"/>
      <c r="W23" s="273"/>
      <c r="X23" s="273"/>
      <c r="Y23" s="273"/>
      <c r="Z23" s="273"/>
    </row>
    <row r="24">
      <c r="A24" s="161"/>
      <c r="B24" s="161"/>
      <c r="C24" s="290">
        <v>3.03</v>
      </c>
      <c r="D24" s="288" t="s">
        <v>465</v>
      </c>
      <c r="E24" s="161"/>
      <c r="F24" s="161"/>
      <c r="G24" s="161"/>
      <c r="H24" s="161"/>
      <c r="I24" s="161"/>
      <c r="J24" s="161"/>
      <c r="K24" s="161"/>
      <c r="L24" s="273"/>
      <c r="M24" s="273"/>
      <c r="N24" s="273"/>
      <c r="O24" s="273"/>
      <c r="P24" s="273"/>
      <c r="Q24" s="273"/>
      <c r="R24" s="273"/>
      <c r="S24" s="273"/>
      <c r="T24" s="273"/>
      <c r="U24" s="273"/>
      <c r="V24" s="273"/>
      <c r="W24" s="273"/>
      <c r="X24" s="273"/>
      <c r="Y24" s="273"/>
      <c r="Z24" s="273"/>
    </row>
    <row r="25" ht="60.0" customHeight="1">
      <c r="A25" s="285">
        <v>5.0</v>
      </c>
      <c r="B25" s="286" t="s">
        <v>476</v>
      </c>
      <c r="C25" s="290">
        <v>5.01</v>
      </c>
      <c r="D25" s="288" t="s">
        <v>477</v>
      </c>
      <c r="E25" s="285" t="s">
        <v>478</v>
      </c>
      <c r="F25" s="285" t="s">
        <v>479</v>
      </c>
      <c r="G25" s="285"/>
      <c r="H25" s="285"/>
      <c r="I25" s="289" t="s">
        <v>199</v>
      </c>
      <c r="J25" s="285"/>
      <c r="K25" s="285"/>
      <c r="L25" s="273"/>
      <c r="M25" s="273"/>
      <c r="N25" s="273"/>
      <c r="O25" s="273"/>
      <c r="P25" s="273"/>
      <c r="Q25" s="273"/>
      <c r="R25" s="273"/>
      <c r="S25" s="273"/>
      <c r="T25" s="273"/>
      <c r="U25" s="273"/>
      <c r="V25" s="273"/>
      <c r="W25" s="273"/>
      <c r="X25" s="273"/>
      <c r="Y25" s="273"/>
      <c r="Z25" s="273"/>
    </row>
    <row r="26">
      <c r="A26" s="161"/>
      <c r="B26" s="161"/>
      <c r="C26" s="290">
        <v>5.02</v>
      </c>
      <c r="D26" s="288" t="s">
        <v>480</v>
      </c>
      <c r="E26" s="161"/>
      <c r="F26" s="161"/>
      <c r="G26" s="161"/>
      <c r="H26" s="161"/>
      <c r="I26" s="161"/>
      <c r="J26" s="161"/>
      <c r="K26" s="161"/>
      <c r="L26" s="273"/>
      <c r="M26" s="273"/>
      <c r="N26" s="273"/>
      <c r="O26" s="273"/>
      <c r="P26" s="273"/>
      <c r="Q26" s="273"/>
      <c r="R26" s="273"/>
      <c r="S26" s="273"/>
      <c r="T26" s="273"/>
      <c r="U26" s="273"/>
      <c r="V26" s="273"/>
      <c r="W26" s="273"/>
      <c r="X26" s="273"/>
      <c r="Y26" s="273"/>
      <c r="Z26" s="273"/>
    </row>
    <row r="27" ht="58.5" customHeight="1">
      <c r="A27" s="285">
        <v>6.0</v>
      </c>
      <c r="B27" s="286" t="s">
        <v>481</v>
      </c>
      <c r="C27" s="290">
        <v>6.01</v>
      </c>
      <c r="D27" s="288" t="s">
        <v>477</v>
      </c>
      <c r="E27" s="285" t="s">
        <v>482</v>
      </c>
      <c r="F27" s="285" t="s">
        <v>483</v>
      </c>
      <c r="G27" s="285"/>
      <c r="H27" s="285"/>
      <c r="I27" s="289" t="s">
        <v>199</v>
      </c>
      <c r="J27" s="285"/>
      <c r="K27" s="285"/>
      <c r="L27" s="273"/>
      <c r="M27" s="273"/>
      <c r="N27" s="273"/>
      <c r="O27" s="273"/>
      <c r="P27" s="273"/>
      <c r="Q27" s="273"/>
      <c r="R27" s="273"/>
      <c r="S27" s="273"/>
      <c r="T27" s="273"/>
      <c r="U27" s="273"/>
      <c r="V27" s="273"/>
      <c r="W27" s="273"/>
      <c r="X27" s="273"/>
      <c r="Y27" s="273"/>
      <c r="Z27" s="273"/>
    </row>
    <row r="28">
      <c r="A28" s="170"/>
      <c r="B28" s="170"/>
      <c r="C28" s="290">
        <v>6.02</v>
      </c>
      <c r="D28" s="288" t="s">
        <v>484</v>
      </c>
      <c r="E28" s="170"/>
      <c r="F28" s="170"/>
      <c r="G28" s="170"/>
      <c r="H28" s="170"/>
      <c r="I28" s="170"/>
      <c r="J28" s="170"/>
      <c r="K28" s="170"/>
      <c r="L28" s="273"/>
      <c r="M28" s="273"/>
      <c r="N28" s="273"/>
      <c r="O28" s="273"/>
      <c r="P28" s="273"/>
      <c r="Q28" s="273"/>
      <c r="R28" s="273"/>
      <c r="S28" s="273"/>
      <c r="T28" s="273"/>
      <c r="U28" s="273"/>
      <c r="V28" s="273"/>
      <c r="W28" s="273"/>
      <c r="X28" s="273"/>
      <c r="Y28" s="273"/>
      <c r="Z28" s="273"/>
    </row>
    <row r="29">
      <c r="A29" s="161"/>
      <c r="B29" s="161"/>
      <c r="C29" s="290">
        <v>6.03</v>
      </c>
      <c r="D29" s="288" t="s">
        <v>485</v>
      </c>
      <c r="E29" s="161"/>
      <c r="F29" s="161"/>
      <c r="G29" s="161"/>
      <c r="H29" s="161"/>
      <c r="I29" s="161"/>
      <c r="J29" s="161"/>
      <c r="K29" s="161"/>
      <c r="L29" s="273"/>
      <c r="M29" s="273"/>
      <c r="N29" s="273"/>
      <c r="O29" s="273"/>
      <c r="P29" s="273"/>
      <c r="Q29" s="273"/>
      <c r="R29" s="273"/>
      <c r="S29" s="273"/>
      <c r="T29" s="273"/>
      <c r="U29" s="273"/>
      <c r="V29" s="273"/>
      <c r="W29" s="273"/>
      <c r="X29" s="273"/>
      <c r="Y29" s="273"/>
      <c r="Z29" s="273"/>
    </row>
    <row r="30">
      <c r="A30" s="273"/>
      <c r="B30" s="273"/>
      <c r="C30" s="273"/>
      <c r="D30" s="291"/>
      <c r="E30" s="274"/>
      <c r="F30" s="273"/>
      <c r="G30" s="273"/>
      <c r="H30" s="273"/>
      <c r="I30" s="273"/>
      <c r="J30" s="273"/>
      <c r="K30" s="273"/>
      <c r="L30" s="273"/>
      <c r="M30" s="273"/>
      <c r="N30" s="273"/>
      <c r="O30" s="273"/>
      <c r="P30" s="273"/>
      <c r="Q30" s="273"/>
      <c r="R30" s="273"/>
      <c r="S30" s="273"/>
      <c r="T30" s="273"/>
      <c r="U30" s="273"/>
      <c r="V30" s="273"/>
      <c r="W30" s="273"/>
      <c r="X30" s="273"/>
      <c r="Y30" s="273"/>
      <c r="Z30" s="273"/>
    </row>
    <row r="31">
      <c r="A31" s="143" t="s">
        <v>183</v>
      </c>
      <c r="B31" s="143" t="s">
        <v>184</v>
      </c>
      <c r="C31" s="143" t="s">
        <v>185</v>
      </c>
      <c r="D31" s="143" t="s">
        <v>186</v>
      </c>
      <c r="E31" s="143" t="s">
        <v>187</v>
      </c>
      <c r="F31" s="143" t="s">
        <v>188</v>
      </c>
      <c r="G31" s="143" t="s">
        <v>189</v>
      </c>
      <c r="H31" s="143" t="s">
        <v>190</v>
      </c>
      <c r="I31" s="143" t="s">
        <v>177</v>
      </c>
      <c r="J31" s="144" t="s">
        <v>191</v>
      </c>
      <c r="K31" s="144" t="s">
        <v>192</v>
      </c>
      <c r="L31" s="136"/>
      <c r="M31" s="136"/>
      <c r="N31" s="136"/>
      <c r="O31" s="136"/>
      <c r="P31" s="136"/>
      <c r="Q31" s="136"/>
      <c r="R31" s="136"/>
      <c r="S31" s="136"/>
      <c r="T31" s="136"/>
      <c r="U31" s="136"/>
      <c r="V31" s="136"/>
      <c r="W31" s="136"/>
      <c r="X31" s="136"/>
      <c r="Y31" s="136"/>
      <c r="Z31" s="136"/>
    </row>
    <row r="32">
      <c r="A32" s="208" t="s">
        <v>486</v>
      </c>
      <c r="B32" s="146"/>
      <c r="C32" s="146"/>
      <c r="D32" s="146"/>
      <c r="E32" s="146"/>
      <c r="F32" s="146"/>
      <c r="G32" s="146"/>
      <c r="H32" s="146"/>
      <c r="I32" s="146"/>
      <c r="J32" s="146"/>
      <c r="K32" s="146"/>
      <c r="L32" s="136"/>
      <c r="M32" s="136"/>
      <c r="N32" s="136"/>
      <c r="O32" s="136"/>
      <c r="P32" s="136"/>
      <c r="Q32" s="136"/>
      <c r="R32" s="136"/>
      <c r="S32" s="136"/>
      <c r="T32" s="136"/>
      <c r="U32" s="136"/>
      <c r="V32" s="136"/>
      <c r="W32" s="136"/>
      <c r="X32" s="136"/>
      <c r="Y32" s="136"/>
      <c r="Z32" s="136"/>
    </row>
    <row r="33" ht="69.0" customHeight="1">
      <c r="A33" s="194">
        <v>1.0</v>
      </c>
      <c r="B33" s="202" t="s">
        <v>487</v>
      </c>
      <c r="C33" s="196">
        <v>1.01</v>
      </c>
      <c r="D33" s="197" t="s">
        <v>488</v>
      </c>
      <c r="E33" s="167" t="s">
        <v>489</v>
      </c>
      <c r="F33" s="167" t="s">
        <v>490</v>
      </c>
      <c r="G33" s="167"/>
      <c r="H33" s="292"/>
      <c r="I33" s="155" t="s">
        <v>199</v>
      </c>
      <c r="J33" s="194"/>
      <c r="K33" s="194"/>
      <c r="L33" s="136"/>
      <c r="M33" s="136"/>
      <c r="N33" s="136"/>
      <c r="O33" s="136"/>
      <c r="P33" s="136"/>
      <c r="Q33" s="136"/>
      <c r="R33" s="136"/>
      <c r="S33" s="136"/>
      <c r="T33" s="136"/>
      <c r="U33" s="136"/>
      <c r="V33" s="136"/>
      <c r="W33" s="136"/>
      <c r="X33" s="136"/>
      <c r="Y33" s="136"/>
      <c r="Z33" s="136"/>
    </row>
    <row r="34">
      <c r="A34" s="161"/>
      <c r="B34" s="161"/>
      <c r="C34" s="198">
        <v>1.02</v>
      </c>
      <c r="D34" s="197" t="s">
        <v>491</v>
      </c>
      <c r="E34" s="161"/>
      <c r="F34" s="161"/>
      <c r="G34" s="161"/>
      <c r="H34" s="161"/>
      <c r="I34" s="158"/>
      <c r="J34" s="161"/>
      <c r="K34" s="161"/>
      <c r="L34" s="136"/>
      <c r="M34" s="136"/>
      <c r="N34" s="136"/>
      <c r="O34" s="136"/>
      <c r="P34" s="136"/>
      <c r="Q34" s="136"/>
      <c r="R34" s="136"/>
      <c r="S34" s="136"/>
      <c r="T34" s="136"/>
      <c r="U34" s="136"/>
      <c r="V34" s="136"/>
      <c r="W34" s="136"/>
      <c r="X34" s="136"/>
      <c r="Y34" s="136"/>
      <c r="Z34" s="136"/>
    </row>
    <row r="35">
      <c r="A35" s="194">
        <v>2.0</v>
      </c>
      <c r="B35" s="202" t="s">
        <v>492</v>
      </c>
      <c r="C35" s="193">
        <v>2.01</v>
      </c>
      <c r="D35" s="197" t="s">
        <v>488</v>
      </c>
      <c r="E35" s="167" t="s">
        <v>493</v>
      </c>
      <c r="F35" s="167" t="s">
        <v>494</v>
      </c>
      <c r="G35" s="167"/>
      <c r="H35" s="292"/>
      <c r="I35" s="155" t="s">
        <v>199</v>
      </c>
      <c r="J35" s="194"/>
      <c r="K35" s="194"/>
      <c r="L35" s="136"/>
      <c r="M35" s="136"/>
      <c r="N35" s="136"/>
      <c r="O35" s="136"/>
      <c r="P35" s="136"/>
      <c r="Q35" s="136"/>
      <c r="R35" s="136"/>
      <c r="S35" s="136"/>
      <c r="T35" s="136"/>
      <c r="U35" s="136"/>
      <c r="V35" s="136"/>
      <c r="W35" s="136"/>
      <c r="X35" s="136"/>
      <c r="Y35" s="136"/>
      <c r="Z35" s="136"/>
    </row>
    <row r="36">
      <c r="A36" s="170"/>
      <c r="B36" s="170"/>
      <c r="C36" s="193">
        <v>2.02</v>
      </c>
      <c r="D36" s="197" t="s">
        <v>495</v>
      </c>
      <c r="E36" s="170"/>
      <c r="F36" s="170"/>
      <c r="G36" s="170"/>
      <c r="H36" s="170"/>
      <c r="I36" s="164"/>
      <c r="J36" s="170"/>
      <c r="K36" s="170"/>
      <c r="L36" s="136"/>
      <c r="M36" s="136"/>
      <c r="N36" s="136"/>
      <c r="O36" s="136"/>
      <c r="P36" s="136"/>
      <c r="Q36" s="136"/>
      <c r="R36" s="136"/>
      <c r="S36" s="136"/>
      <c r="T36" s="136"/>
      <c r="U36" s="136"/>
      <c r="V36" s="136"/>
      <c r="W36" s="136"/>
      <c r="X36" s="136"/>
      <c r="Y36" s="136"/>
      <c r="Z36" s="136"/>
    </row>
    <row r="37">
      <c r="A37" s="161"/>
      <c r="B37" s="161"/>
      <c r="C37" s="193">
        <v>2.03</v>
      </c>
      <c r="D37" s="197" t="s">
        <v>496</v>
      </c>
      <c r="E37" s="161"/>
      <c r="F37" s="161"/>
      <c r="G37" s="161"/>
      <c r="H37" s="161"/>
      <c r="I37" s="158"/>
      <c r="J37" s="161"/>
      <c r="K37" s="161"/>
      <c r="L37" s="136"/>
      <c r="M37" s="136"/>
      <c r="N37" s="136"/>
      <c r="O37" s="136"/>
      <c r="P37" s="136"/>
      <c r="Q37" s="136"/>
      <c r="R37" s="136"/>
      <c r="S37" s="136"/>
      <c r="T37" s="136"/>
      <c r="U37" s="136"/>
      <c r="V37" s="136"/>
      <c r="W37" s="136"/>
      <c r="X37" s="136"/>
      <c r="Y37" s="136"/>
      <c r="Z37" s="136"/>
    </row>
    <row r="38" ht="49.5" customHeight="1">
      <c r="A38" s="194">
        <v>3.0</v>
      </c>
      <c r="B38" s="202" t="s">
        <v>497</v>
      </c>
      <c r="C38" s="193">
        <v>3.01</v>
      </c>
      <c r="D38" s="197" t="s">
        <v>498</v>
      </c>
      <c r="E38" s="167" t="s">
        <v>499</v>
      </c>
      <c r="F38" s="167" t="s">
        <v>500</v>
      </c>
      <c r="G38" s="167"/>
      <c r="H38" s="292"/>
      <c r="I38" s="155" t="s">
        <v>199</v>
      </c>
      <c r="J38" s="191"/>
      <c r="K38" s="191"/>
      <c r="L38" s="136"/>
      <c r="M38" s="136"/>
      <c r="N38" s="136"/>
      <c r="O38" s="136"/>
      <c r="P38" s="136"/>
      <c r="Q38" s="136"/>
      <c r="R38" s="136"/>
      <c r="S38" s="136"/>
      <c r="T38" s="136"/>
      <c r="U38" s="136"/>
      <c r="V38" s="136"/>
      <c r="W38" s="136"/>
      <c r="X38" s="136"/>
      <c r="Y38" s="136"/>
      <c r="Z38" s="136"/>
    </row>
    <row r="39" ht="31.5" customHeight="1">
      <c r="A39" s="170"/>
      <c r="B39" s="170"/>
      <c r="C39" s="199">
        <v>3.02</v>
      </c>
      <c r="D39" s="197" t="s">
        <v>501</v>
      </c>
      <c r="E39" s="170"/>
      <c r="F39" s="170"/>
      <c r="G39" s="170"/>
      <c r="H39" s="170"/>
      <c r="I39" s="164"/>
      <c r="J39" s="57"/>
      <c r="K39" s="57"/>
      <c r="L39" s="136"/>
      <c r="M39" s="136"/>
      <c r="N39" s="136"/>
      <c r="O39" s="136"/>
      <c r="P39" s="136"/>
      <c r="Q39" s="136"/>
      <c r="R39" s="136"/>
      <c r="S39" s="136"/>
      <c r="T39" s="136"/>
      <c r="U39" s="136"/>
      <c r="V39" s="136"/>
      <c r="W39" s="136"/>
      <c r="X39" s="136"/>
      <c r="Y39" s="136"/>
      <c r="Z39" s="136"/>
    </row>
    <row r="40">
      <c r="A40" s="161"/>
      <c r="B40" s="161"/>
      <c r="C40" s="193">
        <v>3.03</v>
      </c>
      <c r="D40" s="197" t="s">
        <v>502</v>
      </c>
      <c r="E40" s="161"/>
      <c r="F40" s="161"/>
      <c r="G40" s="161"/>
      <c r="H40" s="161"/>
      <c r="I40" s="158"/>
      <c r="J40" s="68"/>
      <c r="K40" s="68"/>
      <c r="L40" s="136"/>
      <c r="M40" s="136"/>
      <c r="N40" s="136"/>
      <c r="O40" s="136"/>
      <c r="P40" s="136"/>
      <c r="Q40" s="136"/>
      <c r="R40" s="136"/>
      <c r="S40" s="136"/>
      <c r="T40" s="136"/>
      <c r="U40" s="136"/>
      <c r="V40" s="136"/>
      <c r="W40" s="136"/>
      <c r="X40" s="136"/>
      <c r="Y40" s="136"/>
      <c r="Z40" s="136"/>
    </row>
    <row r="41">
      <c r="A41" s="194">
        <v>4.0</v>
      </c>
      <c r="B41" s="202" t="s">
        <v>503</v>
      </c>
      <c r="C41" s="200">
        <v>4.01</v>
      </c>
      <c r="D41" s="197" t="s">
        <v>504</v>
      </c>
      <c r="E41" s="167" t="s">
        <v>505</v>
      </c>
      <c r="F41" s="167" t="s">
        <v>506</v>
      </c>
      <c r="G41" s="167"/>
      <c r="H41" s="292"/>
      <c r="I41" s="155" t="s">
        <v>199</v>
      </c>
      <c r="J41" s="167" t="s">
        <v>507</v>
      </c>
      <c r="K41" s="201"/>
      <c r="L41" s="136"/>
      <c r="M41" s="136"/>
      <c r="N41" s="136"/>
      <c r="O41" s="136"/>
      <c r="P41" s="136"/>
      <c r="Q41" s="136"/>
      <c r="R41" s="136"/>
      <c r="S41" s="136"/>
      <c r="T41" s="136"/>
      <c r="U41" s="136"/>
      <c r="V41" s="136"/>
      <c r="W41" s="136"/>
      <c r="X41" s="136"/>
      <c r="Y41" s="136"/>
      <c r="Z41" s="136"/>
    </row>
    <row r="42">
      <c r="A42" s="161"/>
      <c r="B42" s="161"/>
      <c r="C42" s="200">
        <v>4.02</v>
      </c>
      <c r="D42" s="197" t="s">
        <v>508</v>
      </c>
      <c r="E42" s="161"/>
      <c r="F42" s="161"/>
      <c r="G42" s="161"/>
      <c r="H42" s="161"/>
      <c r="I42" s="158"/>
      <c r="J42" s="161"/>
      <c r="K42" s="68"/>
      <c r="L42" s="136"/>
      <c r="M42" s="136"/>
      <c r="N42" s="136"/>
      <c r="O42" s="136"/>
      <c r="P42" s="136"/>
      <c r="Q42" s="136"/>
      <c r="R42" s="136"/>
      <c r="S42" s="136"/>
      <c r="T42" s="136"/>
      <c r="U42" s="136"/>
      <c r="V42" s="136"/>
      <c r="W42" s="136"/>
      <c r="X42" s="136"/>
      <c r="Y42" s="136"/>
      <c r="Z42" s="136"/>
    </row>
    <row r="43" ht="60.0" customHeight="1">
      <c r="A43" s="194">
        <v>5.0</v>
      </c>
      <c r="B43" s="202" t="s">
        <v>509</v>
      </c>
      <c r="C43" s="200">
        <v>5.01</v>
      </c>
      <c r="D43" s="197" t="s">
        <v>510</v>
      </c>
      <c r="E43" s="167" t="s">
        <v>511</v>
      </c>
      <c r="F43" s="167"/>
      <c r="G43" s="167"/>
      <c r="H43" s="292"/>
      <c r="I43" s="155" t="s">
        <v>199</v>
      </c>
      <c r="J43" s="203"/>
      <c r="K43" s="203"/>
      <c r="L43" s="136"/>
      <c r="M43" s="136"/>
      <c r="N43" s="136"/>
      <c r="O43" s="136"/>
      <c r="P43" s="136"/>
      <c r="Q43" s="136"/>
      <c r="R43" s="136"/>
      <c r="S43" s="136"/>
      <c r="T43" s="136"/>
      <c r="U43" s="136"/>
      <c r="V43" s="136"/>
      <c r="W43" s="136"/>
      <c r="X43" s="136"/>
      <c r="Y43" s="136"/>
      <c r="Z43" s="136"/>
    </row>
    <row r="44">
      <c r="A44" s="161"/>
      <c r="B44" s="161"/>
      <c r="C44" s="193">
        <v>5.02</v>
      </c>
      <c r="D44" s="197" t="s">
        <v>512</v>
      </c>
      <c r="E44" s="161"/>
      <c r="F44" s="161"/>
      <c r="G44" s="161"/>
      <c r="H44" s="161"/>
      <c r="I44" s="158"/>
      <c r="J44" s="68"/>
      <c r="K44" s="68"/>
      <c r="L44" s="136"/>
      <c r="M44" s="136"/>
      <c r="N44" s="136"/>
      <c r="O44" s="136"/>
      <c r="P44" s="136"/>
      <c r="Q44" s="136"/>
      <c r="R44" s="136"/>
      <c r="S44" s="136"/>
      <c r="T44" s="136"/>
      <c r="U44" s="136"/>
      <c r="V44" s="136"/>
      <c r="W44" s="136"/>
      <c r="X44" s="136"/>
      <c r="Y44" s="136"/>
      <c r="Z44" s="136"/>
    </row>
    <row r="45">
      <c r="A45" s="273"/>
      <c r="B45" s="273"/>
      <c r="C45" s="273"/>
      <c r="D45" s="291"/>
      <c r="E45" s="274"/>
      <c r="F45" s="273"/>
      <c r="G45" s="273"/>
      <c r="H45" s="273"/>
      <c r="I45" s="273"/>
      <c r="J45" s="273"/>
      <c r="K45" s="273"/>
      <c r="L45" s="273"/>
      <c r="M45" s="273"/>
      <c r="N45" s="273"/>
      <c r="O45" s="273"/>
      <c r="P45" s="273"/>
      <c r="Q45" s="273"/>
      <c r="R45" s="273"/>
      <c r="S45" s="273"/>
      <c r="T45" s="273"/>
      <c r="U45" s="273"/>
      <c r="V45" s="273"/>
      <c r="W45" s="273"/>
      <c r="X45" s="273"/>
      <c r="Y45" s="273"/>
      <c r="Z45" s="273"/>
    </row>
    <row r="46">
      <c r="A46" s="273"/>
      <c r="B46" s="273"/>
      <c r="C46" s="273"/>
      <c r="D46" s="291"/>
      <c r="E46" s="274"/>
      <c r="F46" s="273"/>
      <c r="G46" s="273"/>
      <c r="H46" s="273"/>
      <c r="I46" s="273"/>
      <c r="J46" s="273"/>
      <c r="K46" s="273"/>
      <c r="L46" s="273"/>
      <c r="M46" s="273"/>
      <c r="N46" s="273"/>
      <c r="O46" s="273"/>
      <c r="P46" s="273"/>
      <c r="Q46" s="273"/>
      <c r="R46" s="273"/>
      <c r="S46" s="273"/>
      <c r="T46" s="273"/>
      <c r="U46" s="273"/>
      <c r="V46" s="273"/>
      <c r="W46" s="273"/>
      <c r="X46" s="273"/>
      <c r="Y46" s="273"/>
      <c r="Z46" s="273"/>
    </row>
    <row r="47">
      <c r="A47" s="273"/>
      <c r="B47" s="273"/>
      <c r="C47" s="273"/>
      <c r="D47" s="291"/>
      <c r="E47" s="274"/>
      <c r="F47" s="273"/>
      <c r="G47" s="273"/>
      <c r="H47" s="273"/>
      <c r="I47" s="273"/>
      <c r="J47" s="273"/>
      <c r="K47" s="273"/>
      <c r="L47" s="273"/>
      <c r="M47" s="273"/>
      <c r="N47" s="273"/>
      <c r="O47" s="273"/>
      <c r="P47" s="273"/>
      <c r="Q47" s="273"/>
      <c r="R47" s="273"/>
      <c r="S47" s="273"/>
      <c r="T47" s="273"/>
      <c r="U47" s="273"/>
      <c r="V47" s="273"/>
      <c r="W47" s="273"/>
      <c r="X47" s="273"/>
      <c r="Y47" s="273"/>
      <c r="Z47" s="273"/>
    </row>
    <row r="48">
      <c r="A48" s="273"/>
      <c r="B48" s="273"/>
      <c r="C48" s="273"/>
      <c r="D48" s="291"/>
      <c r="E48" s="274"/>
      <c r="F48" s="273"/>
      <c r="G48" s="273"/>
      <c r="H48" s="273"/>
      <c r="I48" s="273"/>
      <c r="J48" s="273"/>
      <c r="K48" s="273"/>
      <c r="L48" s="273"/>
      <c r="M48" s="273"/>
      <c r="N48" s="273"/>
      <c r="O48" s="273"/>
      <c r="P48" s="273"/>
      <c r="Q48" s="273"/>
      <c r="R48" s="273"/>
      <c r="S48" s="273"/>
      <c r="T48" s="273"/>
      <c r="U48" s="273"/>
      <c r="V48" s="273"/>
      <c r="W48" s="273"/>
      <c r="X48" s="273"/>
      <c r="Y48" s="273"/>
      <c r="Z48" s="273"/>
    </row>
    <row r="49">
      <c r="A49" s="273"/>
      <c r="B49" s="273"/>
      <c r="C49" s="273"/>
      <c r="D49" s="291"/>
      <c r="E49" s="274"/>
      <c r="F49" s="273"/>
      <c r="G49" s="273"/>
      <c r="H49" s="273"/>
      <c r="I49" s="273"/>
      <c r="J49" s="273"/>
      <c r="K49" s="273"/>
      <c r="L49" s="273"/>
      <c r="M49" s="273"/>
      <c r="N49" s="273"/>
      <c r="O49" s="273"/>
      <c r="P49" s="273"/>
      <c r="Q49" s="273"/>
      <c r="R49" s="273"/>
      <c r="S49" s="273"/>
      <c r="T49" s="273"/>
      <c r="U49" s="273"/>
      <c r="V49" s="273"/>
      <c r="W49" s="273"/>
      <c r="X49" s="273"/>
      <c r="Y49" s="273"/>
      <c r="Z49" s="273"/>
    </row>
    <row r="50">
      <c r="A50" s="273"/>
      <c r="B50" s="273"/>
      <c r="C50" s="273"/>
      <c r="D50" s="291"/>
      <c r="E50" s="274"/>
      <c r="F50" s="273"/>
      <c r="G50" s="273"/>
      <c r="H50" s="273"/>
      <c r="I50" s="273"/>
      <c r="J50" s="273"/>
      <c r="K50" s="273"/>
      <c r="L50" s="273"/>
      <c r="M50" s="273"/>
      <c r="N50" s="273"/>
      <c r="O50" s="273"/>
      <c r="P50" s="273"/>
      <c r="Q50" s="273"/>
      <c r="R50" s="273"/>
      <c r="S50" s="273"/>
      <c r="T50" s="273"/>
      <c r="U50" s="273"/>
      <c r="V50" s="273"/>
      <c r="W50" s="273"/>
      <c r="X50" s="273"/>
      <c r="Y50" s="273"/>
      <c r="Z50" s="273"/>
    </row>
    <row r="51">
      <c r="A51" s="273"/>
      <c r="B51" s="273"/>
      <c r="C51" s="273"/>
      <c r="D51" s="291"/>
      <c r="E51" s="274"/>
      <c r="F51" s="273"/>
      <c r="G51" s="273"/>
      <c r="H51" s="273"/>
      <c r="I51" s="273"/>
      <c r="J51" s="273"/>
      <c r="K51" s="273"/>
      <c r="L51" s="273"/>
      <c r="M51" s="273"/>
      <c r="N51" s="273"/>
      <c r="O51" s="273"/>
      <c r="P51" s="273"/>
      <c r="Q51" s="273"/>
      <c r="R51" s="273"/>
      <c r="S51" s="273"/>
      <c r="T51" s="273"/>
      <c r="U51" s="273"/>
      <c r="V51" s="273"/>
      <c r="W51" s="273"/>
      <c r="X51" s="273"/>
      <c r="Y51" s="273"/>
      <c r="Z51" s="273"/>
    </row>
    <row r="52">
      <c r="A52" s="273"/>
      <c r="B52" s="273"/>
      <c r="C52" s="273"/>
      <c r="D52" s="291"/>
      <c r="E52" s="274"/>
      <c r="F52" s="273"/>
      <c r="G52" s="273"/>
      <c r="H52" s="273"/>
      <c r="I52" s="273"/>
      <c r="J52" s="273"/>
      <c r="K52" s="273"/>
      <c r="L52" s="273"/>
      <c r="M52" s="273"/>
      <c r="N52" s="273"/>
      <c r="O52" s="273"/>
      <c r="P52" s="273"/>
      <c r="Q52" s="273"/>
      <c r="R52" s="273"/>
      <c r="S52" s="273"/>
      <c r="T52" s="273"/>
      <c r="U52" s="273"/>
      <c r="V52" s="273"/>
      <c r="W52" s="273"/>
      <c r="X52" s="273"/>
      <c r="Y52" s="273"/>
      <c r="Z52" s="273"/>
    </row>
    <row r="53">
      <c r="A53" s="273"/>
      <c r="B53" s="273"/>
      <c r="C53" s="273"/>
      <c r="D53" s="291"/>
      <c r="E53" s="274"/>
      <c r="F53" s="273"/>
      <c r="G53" s="273"/>
      <c r="H53" s="273"/>
      <c r="I53" s="273"/>
      <c r="J53" s="273"/>
      <c r="K53" s="273"/>
      <c r="L53" s="273"/>
      <c r="M53" s="273"/>
      <c r="N53" s="273"/>
      <c r="O53" s="273"/>
      <c r="P53" s="273"/>
      <c r="Q53" s="273"/>
      <c r="R53" s="273"/>
      <c r="S53" s="273"/>
      <c r="T53" s="273"/>
      <c r="U53" s="273"/>
      <c r="V53" s="273"/>
      <c r="W53" s="273"/>
      <c r="X53" s="273"/>
      <c r="Y53" s="273"/>
      <c r="Z53" s="273"/>
    </row>
    <row r="54">
      <c r="A54" s="273"/>
      <c r="B54" s="273"/>
      <c r="C54" s="273"/>
      <c r="D54" s="291"/>
      <c r="E54" s="274"/>
      <c r="F54" s="273"/>
      <c r="G54" s="273"/>
      <c r="H54" s="273"/>
      <c r="I54" s="273"/>
      <c r="J54" s="273"/>
      <c r="K54" s="273"/>
      <c r="L54" s="273"/>
      <c r="M54" s="273"/>
      <c r="N54" s="273"/>
      <c r="O54" s="273"/>
      <c r="P54" s="273"/>
      <c r="Q54" s="273"/>
      <c r="R54" s="273"/>
      <c r="S54" s="273"/>
      <c r="T54" s="273"/>
      <c r="U54" s="273"/>
      <c r="V54" s="273"/>
      <c r="W54" s="273"/>
      <c r="X54" s="273"/>
      <c r="Y54" s="273"/>
      <c r="Z54" s="273"/>
    </row>
    <row r="55">
      <c r="A55" s="273"/>
      <c r="B55" s="273"/>
      <c r="C55" s="273"/>
      <c r="D55" s="291"/>
      <c r="E55" s="274"/>
      <c r="F55" s="273"/>
      <c r="G55" s="273"/>
      <c r="H55" s="273"/>
      <c r="I55" s="273"/>
      <c r="J55" s="273"/>
      <c r="K55" s="273"/>
      <c r="L55" s="273"/>
      <c r="M55" s="273"/>
      <c r="N55" s="273"/>
      <c r="O55" s="273"/>
      <c r="P55" s="273"/>
      <c r="Q55" s="273"/>
      <c r="R55" s="273"/>
      <c r="S55" s="273"/>
      <c r="T55" s="273"/>
      <c r="U55" s="273"/>
      <c r="V55" s="273"/>
      <c r="W55" s="273"/>
      <c r="X55" s="273"/>
      <c r="Y55" s="273"/>
      <c r="Z55" s="273"/>
    </row>
    <row r="56">
      <c r="A56" s="273"/>
      <c r="B56" s="273"/>
      <c r="C56" s="273"/>
      <c r="D56" s="291"/>
      <c r="E56" s="274"/>
      <c r="F56" s="273"/>
      <c r="G56" s="273"/>
      <c r="H56" s="273"/>
      <c r="I56" s="273"/>
      <c r="J56" s="273"/>
      <c r="K56" s="273"/>
      <c r="L56" s="273"/>
      <c r="M56" s="273"/>
      <c r="N56" s="273"/>
      <c r="O56" s="273"/>
      <c r="P56" s="273"/>
      <c r="Q56" s="273"/>
      <c r="R56" s="273"/>
      <c r="S56" s="273"/>
      <c r="T56" s="273"/>
      <c r="U56" s="273"/>
      <c r="V56" s="273"/>
      <c r="W56" s="273"/>
      <c r="X56" s="273"/>
      <c r="Y56" s="273"/>
      <c r="Z56" s="273"/>
    </row>
    <row r="57">
      <c r="A57" s="273"/>
      <c r="B57" s="273"/>
      <c r="C57" s="273"/>
      <c r="D57" s="291"/>
      <c r="E57" s="274"/>
      <c r="F57" s="273"/>
      <c r="G57" s="273"/>
      <c r="H57" s="273"/>
      <c r="I57" s="273"/>
      <c r="J57" s="273"/>
      <c r="K57" s="273"/>
      <c r="L57" s="273"/>
      <c r="M57" s="273"/>
      <c r="N57" s="273"/>
      <c r="O57" s="273"/>
      <c r="P57" s="273"/>
      <c r="Q57" s="273"/>
      <c r="R57" s="273"/>
      <c r="S57" s="273"/>
      <c r="T57" s="273"/>
      <c r="U57" s="273"/>
      <c r="V57" s="273"/>
      <c r="W57" s="273"/>
      <c r="X57" s="273"/>
      <c r="Y57" s="273"/>
      <c r="Z57" s="273"/>
    </row>
    <row r="58">
      <c r="A58" s="273"/>
      <c r="B58" s="273"/>
      <c r="C58" s="273"/>
      <c r="D58" s="291"/>
      <c r="E58" s="274"/>
      <c r="F58" s="273"/>
      <c r="G58" s="273"/>
      <c r="H58" s="273"/>
      <c r="I58" s="273"/>
      <c r="J58" s="273"/>
      <c r="K58" s="273"/>
      <c r="L58" s="273"/>
      <c r="M58" s="273"/>
      <c r="N58" s="273"/>
      <c r="O58" s="273"/>
      <c r="P58" s="273"/>
      <c r="Q58" s="273"/>
      <c r="R58" s="273"/>
      <c r="S58" s="273"/>
      <c r="T58" s="273"/>
      <c r="U58" s="273"/>
      <c r="V58" s="273"/>
      <c r="W58" s="273"/>
      <c r="X58" s="273"/>
      <c r="Y58" s="273"/>
      <c r="Z58" s="273"/>
    </row>
    <row r="59">
      <c r="A59" s="273"/>
      <c r="B59" s="273"/>
      <c r="C59" s="273"/>
      <c r="D59" s="291"/>
      <c r="E59" s="274"/>
      <c r="F59" s="273"/>
      <c r="G59" s="273"/>
      <c r="H59" s="273"/>
      <c r="I59" s="273"/>
      <c r="J59" s="273"/>
      <c r="K59" s="273"/>
      <c r="L59" s="273"/>
      <c r="M59" s="273"/>
      <c r="N59" s="273"/>
      <c r="O59" s="273"/>
      <c r="P59" s="273"/>
      <c r="Q59" s="273"/>
      <c r="R59" s="273"/>
      <c r="S59" s="273"/>
      <c r="T59" s="273"/>
      <c r="U59" s="273"/>
      <c r="V59" s="273"/>
      <c r="W59" s="273"/>
      <c r="X59" s="273"/>
      <c r="Y59" s="273"/>
      <c r="Z59" s="273"/>
    </row>
    <row r="60">
      <c r="A60" s="273"/>
      <c r="B60" s="273"/>
      <c r="C60" s="273"/>
      <c r="D60" s="291"/>
      <c r="E60" s="274"/>
      <c r="F60" s="273"/>
      <c r="G60" s="273"/>
      <c r="H60" s="273"/>
      <c r="I60" s="273"/>
      <c r="J60" s="273"/>
      <c r="K60" s="273"/>
      <c r="L60" s="273"/>
      <c r="M60" s="273"/>
      <c r="N60" s="273"/>
      <c r="O60" s="273"/>
      <c r="P60" s="273"/>
      <c r="Q60" s="273"/>
      <c r="R60" s="273"/>
      <c r="S60" s="273"/>
      <c r="T60" s="273"/>
      <c r="U60" s="273"/>
      <c r="V60" s="273"/>
      <c r="W60" s="273"/>
      <c r="X60" s="273"/>
      <c r="Y60" s="273"/>
      <c r="Z60" s="273"/>
    </row>
    <row r="61">
      <c r="A61" s="273"/>
      <c r="B61" s="273"/>
      <c r="C61" s="273"/>
      <c r="D61" s="291"/>
      <c r="E61" s="274"/>
      <c r="F61" s="273"/>
      <c r="G61" s="273"/>
      <c r="H61" s="273"/>
      <c r="I61" s="273"/>
      <c r="J61" s="273"/>
      <c r="K61" s="273"/>
      <c r="L61" s="273"/>
      <c r="M61" s="273"/>
      <c r="N61" s="273"/>
      <c r="O61" s="273"/>
      <c r="P61" s="273"/>
      <c r="Q61" s="273"/>
      <c r="R61" s="273"/>
      <c r="S61" s="273"/>
      <c r="T61" s="273"/>
      <c r="U61" s="273"/>
      <c r="V61" s="273"/>
      <c r="W61" s="273"/>
      <c r="X61" s="273"/>
      <c r="Y61" s="273"/>
      <c r="Z61" s="273"/>
    </row>
    <row r="62">
      <c r="A62" s="273"/>
      <c r="B62" s="273"/>
      <c r="C62" s="273"/>
      <c r="D62" s="291"/>
      <c r="E62" s="274"/>
      <c r="F62" s="273"/>
      <c r="G62" s="273"/>
      <c r="H62" s="273"/>
      <c r="I62" s="273"/>
      <c r="J62" s="273"/>
      <c r="K62" s="273"/>
      <c r="L62" s="273"/>
      <c r="M62" s="273"/>
      <c r="N62" s="273"/>
      <c r="O62" s="273"/>
      <c r="P62" s="273"/>
      <c r="Q62" s="273"/>
      <c r="R62" s="273"/>
      <c r="S62" s="273"/>
      <c r="T62" s="273"/>
      <c r="U62" s="273"/>
      <c r="V62" s="273"/>
      <c r="W62" s="273"/>
      <c r="X62" s="273"/>
      <c r="Y62" s="273"/>
      <c r="Z62" s="273"/>
    </row>
    <row r="63">
      <c r="A63" s="273"/>
      <c r="B63" s="273"/>
      <c r="C63" s="273"/>
      <c r="D63" s="291"/>
      <c r="E63" s="274"/>
      <c r="F63" s="273"/>
      <c r="G63" s="273"/>
      <c r="H63" s="273"/>
      <c r="I63" s="273"/>
      <c r="J63" s="273"/>
      <c r="K63" s="273"/>
      <c r="L63" s="273"/>
      <c r="M63" s="273"/>
      <c r="N63" s="273"/>
      <c r="O63" s="273"/>
      <c r="P63" s="273"/>
      <c r="Q63" s="273"/>
      <c r="R63" s="273"/>
      <c r="S63" s="273"/>
      <c r="T63" s="273"/>
      <c r="U63" s="273"/>
      <c r="V63" s="273"/>
      <c r="W63" s="273"/>
      <c r="X63" s="273"/>
      <c r="Y63" s="273"/>
      <c r="Z63" s="273"/>
    </row>
    <row r="64">
      <c r="A64" s="273"/>
      <c r="B64" s="273"/>
      <c r="C64" s="273"/>
      <c r="D64" s="291"/>
      <c r="E64" s="274"/>
      <c r="F64" s="273"/>
      <c r="G64" s="273"/>
      <c r="H64" s="273"/>
      <c r="I64" s="273"/>
      <c r="J64" s="273"/>
      <c r="K64" s="273"/>
      <c r="L64" s="273"/>
      <c r="M64" s="273"/>
      <c r="N64" s="273"/>
      <c r="O64" s="273"/>
      <c r="P64" s="273"/>
      <c r="Q64" s="273"/>
      <c r="R64" s="273"/>
      <c r="S64" s="273"/>
      <c r="T64" s="273"/>
      <c r="U64" s="273"/>
      <c r="V64" s="273"/>
      <c r="W64" s="273"/>
      <c r="X64" s="273"/>
      <c r="Y64" s="273"/>
      <c r="Z64" s="273"/>
    </row>
    <row r="65">
      <c r="A65" s="273"/>
      <c r="B65" s="273"/>
      <c r="C65" s="273"/>
      <c r="D65" s="291"/>
      <c r="E65" s="274"/>
      <c r="F65" s="273"/>
      <c r="G65" s="273"/>
      <c r="H65" s="273"/>
      <c r="I65" s="273"/>
      <c r="J65" s="273"/>
      <c r="K65" s="273"/>
      <c r="L65" s="273"/>
      <c r="M65" s="273"/>
      <c r="N65" s="273"/>
      <c r="O65" s="273"/>
      <c r="P65" s="273"/>
      <c r="Q65" s="273"/>
      <c r="R65" s="273"/>
      <c r="S65" s="273"/>
      <c r="T65" s="273"/>
      <c r="U65" s="273"/>
      <c r="V65" s="273"/>
      <c r="W65" s="273"/>
      <c r="X65" s="273"/>
      <c r="Y65" s="273"/>
      <c r="Z65" s="273"/>
    </row>
    <row r="66">
      <c r="A66" s="273"/>
      <c r="B66" s="273"/>
      <c r="C66" s="273"/>
      <c r="D66" s="291"/>
      <c r="E66" s="274"/>
      <c r="F66" s="273"/>
      <c r="G66" s="273"/>
      <c r="H66" s="273"/>
      <c r="I66" s="273"/>
      <c r="J66" s="273"/>
      <c r="K66" s="273"/>
      <c r="L66" s="273"/>
      <c r="M66" s="273"/>
      <c r="N66" s="273"/>
      <c r="O66" s="273"/>
      <c r="P66" s="273"/>
      <c r="Q66" s="273"/>
      <c r="R66" s="273"/>
      <c r="S66" s="273"/>
      <c r="T66" s="273"/>
      <c r="U66" s="273"/>
      <c r="V66" s="273"/>
      <c r="W66" s="273"/>
      <c r="X66" s="273"/>
      <c r="Y66" s="273"/>
      <c r="Z66" s="273"/>
    </row>
    <row r="67">
      <c r="A67" s="273"/>
      <c r="B67" s="273"/>
      <c r="C67" s="273"/>
      <c r="D67" s="291"/>
      <c r="E67" s="274"/>
      <c r="F67" s="273"/>
      <c r="G67" s="273"/>
      <c r="H67" s="273"/>
      <c r="I67" s="273"/>
      <c r="J67" s="273"/>
      <c r="K67" s="273"/>
      <c r="L67" s="273"/>
      <c r="M67" s="273"/>
      <c r="N67" s="273"/>
      <c r="O67" s="273"/>
      <c r="P67" s="273"/>
      <c r="Q67" s="273"/>
      <c r="R67" s="273"/>
      <c r="S67" s="273"/>
      <c r="T67" s="273"/>
      <c r="U67" s="273"/>
      <c r="V67" s="273"/>
      <c r="W67" s="273"/>
      <c r="X67" s="273"/>
      <c r="Y67" s="273"/>
      <c r="Z67" s="273"/>
    </row>
    <row r="68">
      <c r="A68" s="273"/>
      <c r="B68" s="273"/>
      <c r="C68" s="273"/>
      <c r="D68" s="291"/>
      <c r="E68" s="274"/>
      <c r="F68" s="273"/>
      <c r="G68" s="273"/>
      <c r="H68" s="273"/>
      <c r="I68" s="273"/>
      <c r="J68" s="273"/>
      <c r="K68" s="273"/>
      <c r="L68" s="273"/>
      <c r="M68" s="273"/>
      <c r="N68" s="273"/>
      <c r="O68" s="273"/>
      <c r="P68" s="273"/>
      <c r="Q68" s="273"/>
      <c r="R68" s="273"/>
      <c r="S68" s="273"/>
      <c r="T68" s="273"/>
      <c r="U68" s="273"/>
      <c r="V68" s="273"/>
      <c r="W68" s="273"/>
      <c r="X68" s="273"/>
      <c r="Y68" s="273"/>
      <c r="Z68" s="273"/>
    </row>
    <row r="69">
      <c r="A69" s="273"/>
      <c r="B69" s="273"/>
      <c r="C69" s="273"/>
      <c r="D69" s="291"/>
      <c r="E69" s="274"/>
      <c r="F69" s="273"/>
      <c r="G69" s="273"/>
      <c r="H69" s="273"/>
      <c r="I69" s="273"/>
      <c r="J69" s="273"/>
      <c r="K69" s="273"/>
      <c r="L69" s="273"/>
      <c r="M69" s="273"/>
      <c r="N69" s="273"/>
      <c r="O69" s="273"/>
      <c r="P69" s="273"/>
      <c r="Q69" s="273"/>
      <c r="R69" s="273"/>
      <c r="S69" s="273"/>
      <c r="T69" s="273"/>
      <c r="U69" s="273"/>
      <c r="V69" s="273"/>
      <c r="W69" s="273"/>
      <c r="X69" s="273"/>
      <c r="Y69" s="273"/>
      <c r="Z69" s="273"/>
    </row>
    <row r="70">
      <c r="A70" s="273"/>
      <c r="B70" s="273"/>
      <c r="C70" s="273"/>
      <c r="D70" s="291"/>
      <c r="E70" s="274"/>
      <c r="F70" s="273"/>
      <c r="G70" s="273"/>
      <c r="H70" s="273"/>
      <c r="I70" s="273"/>
      <c r="J70" s="273"/>
      <c r="K70" s="273"/>
      <c r="L70" s="273"/>
      <c r="M70" s="273"/>
      <c r="N70" s="273"/>
      <c r="O70" s="273"/>
      <c r="P70" s="273"/>
      <c r="Q70" s="273"/>
      <c r="R70" s="273"/>
      <c r="S70" s="273"/>
      <c r="T70" s="273"/>
      <c r="U70" s="273"/>
      <c r="V70" s="273"/>
      <c r="W70" s="273"/>
      <c r="X70" s="273"/>
      <c r="Y70" s="273"/>
      <c r="Z70" s="273"/>
    </row>
    <row r="71">
      <c r="A71" s="273"/>
      <c r="B71" s="273"/>
      <c r="C71" s="273"/>
      <c r="D71" s="291"/>
      <c r="E71" s="274"/>
      <c r="F71" s="273"/>
      <c r="G71" s="273"/>
      <c r="H71" s="273"/>
      <c r="I71" s="273"/>
      <c r="J71" s="273"/>
      <c r="K71" s="273"/>
      <c r="L71" s="273"/>
      <c r="M71" s="273"/>
      <c r="N71" s="273"/>
      <c r="O71" s="273"/>
      <c r="P71" s="273"/>
      <c r="Q71" s="273"/>
      <c r="R71" s="273"/>
      <c r="S71" s="273"/>
      <c r="T71" s="273"/>
      <c r="U71" s="273"/>
      <c r="V71" s="273"/>
      <c r="W71" s="273"/>
      <c r="X71" s="273"/>
      <c r="Y71" s="273"/>
      <c r="Z71" s="273"/>
    </row>
    <row r="72">
      <c r="A72" s="273"/>
      <c r="B72" s="273"/>
      <c r="C72" s="273"/>
      <c r="D72" s="291"/>
      <c r="E72" s="274"/>
      <c r="F72" s="273"/>
      <c r="G72" s="273"/>
      <c r="H72" s="273"/>
      <c r="I72" s="273"/>
      <c r="J72" s="273"/>
      <c r="K72" s="273"/>
      <c r="L72" s="273"/>
      <c r="M72" s="273"/>
      <c r="N72" s="273"/>
      <c r="O72" s="273"/>
      <c r="P72" s="273"/>
      <c r="Q72" s="273"/>
      <c r="R72" s="273"/>
      <c r="S72" s="273"/>
      <c r="T72" s="273"/>
      <c r="U72" s="273"/>
      <c r="V72" s="273"/>
      <c r="W72" s="273"/>
      <c r="X72" s="273"/>
      <c r="Y72" s="273"/>
      <c r="Z72" s="273"/>
    </row>
    <row r="73">
      <c r="A73" s="273"/>
      <c r="B73" s="273"/>
      <c r="C73" s="273"/>
      <c r="D73" s="291"/>
      <c r="E73" s="274"/>
      <c r="F73" s="273"/>
      <c r="G73" s="273"/>
      <c r="H73" s="273"/>
      <c r="I73" s="273"/>
      <c r="J73" s="273"/>
      <c r="K73" s="273"/>
      <c r="L73" s="273"/>
      <c r="M73" s="273"/>
      <c r="N73" s="273"/>
      <c r="O73" s="273"/>
      <c r="P73" s="273"/>
      <c r="Q73" s="273"/>
      <c r="R73" s="273"/>
      <c r="S73" s="273"/>
      <c r="T73" s="273"/>
      <c r="U73" s="273"/>
      <c r="V73" s="273"/>
      <c r="W73" s="273"/>
      <c r="X73" s="273"/>
      <c r="Y73" s="273"/>
      <c r="Z73" s="273"/>
    </row>
    <row r="74">
      <c r="A74" s="273"/>
      <c r="B74" s="273"/>
      <c r="C74" s="273"/>
      <c r="D74" s="291"/>
      <c r="E74" s="274"/>
      <c r="F74" s="273"/>
      <c r="G74" s="273"/>
      <c r="H74" s="273"/>
      <c r="I74" s="273"/>
      <c r="J74" s="273"/>
      <c r="K74" s="273"/>
      <c r="L74" s="273"/>
      <c r="M74" s="273"/>
      <c r="N74" s="273"/>
      <c r="O74" s="273"/>
      <c r="P74" s="273"/>
      <c r="Q74" s="273"/>
      <c r="R74" s="273"/>
      <c r="S74" s="273"/>
      <c r="T74" s="273"/>
      <c r="U74" s="273"/>
      <c r="V74" s="273"/>
      <c r="W74" s="273"/>
      <c r="X74" s="273"/>
      <c r="Y74" s="273"/>
      <c r="Z74" s="273"/>
    </row>
    <row r="75">
      <c r="A75" s="273"/>
      <c r="B75" s="273"/>
      <c r="C75" s="273"/>
      <c r="D75" s="291"/>
      <c r="E75" s="274"/>
      <c r="F75" s="273"/>
      <c r="G75" s="273"/>
      <c r="H75" s="273"/>
      <c r="I75" s="273"/>
      <c r="J75" s="273"/>
      <c r="K75" s="273"/>
      <c r="L75" s="273"/>
      <c r="M75" s="273"/>
      <c r="N75" s="273"/>
      <c r="O75" s="273"/>
      <c r="P75" s="273"/>
      <c r="Q75" s="273"/>
      <c r="R75" s="273"/>
      <c r="S75" s="273"/>
      <c r="T75" s="273"/>
      <c r="U75" s="273"/>
      <c r="V75" s="273"/>
      <c r="W75" s="273"/>
      <c r="X75" s="273"/>
      <c r="Y75" s="273"/>
      <c r="Z75" s="273"/>
    </row>
    <row r="76">
      <c r="A76" s="273"/>
      <c r="B76" s="273"/>
      <c r="C76" s="273"/>
      <c r="D76" s="291"/>
      <c r="E76" s="274"/>
      <c r="F76" s="273"/>
      <c r="G76" s="273"/>
      <c r="H76" s="273"/>
      <c r="I76" s="273"/>
      <c r="J76" s="273"/>
      <c r="K76" s="273"/>
      <c r="L76" s="273"/>
      <c r="M76" s="273"/>
      <c r="N76" s="273"/>
      <c r="O76" s="273"/>
      <c r="P76" s="273"/>
      <c r="Q76" s="273"/>
      <c r="R76" s="273"/>
      <c r="S76" s="273"/>
      <c r="T76" s="273"/>
      <c r="U76" s="273"/>
      <c r="V76" s="273"/>
      <c r="W76" s="273"/>
      <c r="X76" s="273"/>
      <c r="Y76" s="273"/>
      <c r="Z76" s="273"/>
    </row>
    <row r="77">
      <c r="A77" s="273"/>
      <c r="B77" s="273"/>
      <c r="C77" s="273"/>
      <c r="D77" s="291"/>
      <c r="E77" s="274"/>
      <c r="F77" s="273"/>
      <c r="G77" s="273"/>
      <c r="H77" s="273"/>
      <c r="I77" s="273"/>
      <c r="J77" s="273"/>
      <c r="K77" s="273"/>
      <c r="L77" s="273"/>
      <c r="M77" s="273"/>
      <c r="N77" s="273"/>
      <c r="O77" s="273"/>
      <c r="P77" s="273"/>
      <c r="Q77" s="273"/>
      <c r="R77" s="273"/>
      <c r="S77" s="273"/>
      <c r="T77" s="273"/>
      <c r="U77" s="273"/>
      <c r="V77" s="273"/>
      <c r="W77" s="273"/>
      <c r="X77" s="273"/>
      <c r="Y77" s="273"/>
      <c r="Z77" s="273"/>
    </row>
    <row r="78">
      <c r="A78" s="273"/>
      <c r="B78" s="273"/>
      <c r="C78" s="273"/>
      <c r="D78" s="291"/>
      <c r="E78" s="274"/>
      <c r="F78" s="273"/>
      <c r="G78" s="273"/>
      <c r="H78" s="273"/>
      <c r="I78" s="273"/>
      <c r="J78" s="273"/>
      <c r="K78" s="273"/>
      <c r="L78" s="273"/>
      <c r="M78" s="273"/>
      <c r="N78" s="273"/>
      <c r="O78" s="273"/>
      <c r="P78" s="273"/>
      <c r="Q78" s="273"/>
      <c r="R78" s="273"/>
      <c r="S78" s="273"/>
      <c r="T78" s="273"/>
      <c r="U78" s="273"/>
      <c r="V78" s="273"/>
      <c r="W78" s="273"/>
      <c r="X78" s="273"/>
      <c r="Y78" s="273"/>
      <c r="Z78" s="273"/>
    </row>
    <row r="79">
      <c r="A79" s="273"/>
      <c r="B79" s="273"/>
      <c r="C79" s="273"/>
      <c r="D79" s="291"/>
      <c r="E79" s="274"/>
      <c r="F79" s="273"/>
      <c r="G79" s="273"/>
      <c r="H79" s="273"/>
      <c r="I79" s="273"/>
      <c r="J79" s="273"/>
      <c r="K79" s="273"/>
      <c r="L79" s="273"/>
      <c r="M79" s="273"/>
      <c r="N79" s="273"/>
      <c r="O79" s="273"/>
      <c r="P79" s="273"/>
      <c r="Q79" s="273"/>
      <c r="R79" s="273"/>
      <c r="S79" s="273"/>
      <c r="T79" s="273"/>
      <c r="U79" s="273"/>
      <c r="V79" s="273"/>
      <c r="W79" s="273"/>
      <c r="X79" s="273"/>
      <c r="Y79" s="273"/>
      <c r="Z79" s="273"/>
    </row>
    <row r="80">
      <c r="A80" s="273"/>
      <c r="B80" s="273"/>
      <c r="C80" s="273"/>
      <c r="D80" s="291"/>
      <c r="E80" s="274"/>
      <c r="F80" s="273"/>
      <c r="G80" s="273"/>
      <c r="H80" s="273"/>
      <c r="I80" s="273"/>
      <c r="J80" s="273"/>
      <c r="K80" s="273"/>
      <c r="L80" s="273"/>
      <c r="M80" s="273"/>
      <c r="N80" s="273"/>
      <c r="O80" s="273"/>
      <c r="P80" s="273"/>
      <c r="Q80" s="273"/>
      <c r="R80" s="273"/>
      <c r="S80" s="273"/>
      <c r="T80" s="273"/>
      <c r="U80" s="273"/>
      <c r="V80" s="273"/>
      <c r="W80" s="273"/>
      <c r="X80" s="273"/>
      <c r="Y80" s="273"/>
      <c r="Z80" s="273"/>
    </row>
    <row r="81">
      <c r="A81" s="273"/>
      <c r="B81" s="273"/>
      <c r="C81" s="273"/>
      <c r="D81" s="291"/>
      <c r="E81" s="274"/>
      <c r="F81" s="273"/>
      <c r="G81" s="273"/>
      <c r="H81" s="273"/>
      <c r="I81" s="273"/>
      <c r="J81" s="273"/>
      <c r="K81" s="273"/>
      <c r="L81" s="273"/>
      <c r="M81" s="273"/>
      <c r="N81" s="273"/>
      <c r="O81" s="273"/>
      <c r="P81" s="273"/>
      <c r="Q81" s="273"/>
      <c r="R81" s="273"/>
      <c r="S81" s="273"/>
      <c r="T81" s="273"/>
      <c r="U81" s="273"/>
      <c r="V81" s="273"/>
      <c r="W81" s="273"/>
      <c r="X81" s="273"/>
      <c r="Y81" s="273"/>
      <c r="Z81" s="273"/>
    </row>
    <row r="82">
      <c r="A82" s="273"/>
      <c r="B82" s="273"/>
      <c r="C82" s="273"/>
      <c r="D82" s="291"/>
      <c r="E82" s="274"/>
      <c r="F82" s="273"/>
      <c r="G82" s="273"/>
      <c r="H82" s="273"/>
      <c r="I82" s="273"/>
      <c r="J82" s="273"/>
      <c r="K82" s="273"/>
      <c r="L82" s="273"/>
      <c r="M82" s="273"/>
      <c r="N82" s="273"/>
      <c r="O82" s="273"/>
      <c r="P82" s="273"/>
      <c r="Q82" s="273"/>
      <c r="R82" s="273"/>
      <c r="S82" s="273"/>
      <c r="T82" s="273"/>
      <c r="U82" s="273"/>
      <c r="V82" s="273"/>
      <c r="W82" s="273"/>
      <c r="X82" s="273"/>
      <c r="Y82" s="273"/>
      <c r="Z82" s="273"/>
    </row>
    <row r="83">
      <c r="A83" s="273"/>
      <c r="B83" s="273"/>
      <c r="C83" s="273"/>
      <c r="D83" s="291"/>
      <c r="E83" s="274"/>
      <c r="F83" s="273"/>
      <c r="G83" s="273"/>
      <c r="H83" s="273"/>
      <c r="I83" s="273"/>
      <c r="J83" s="273"/>
      <c r="K83" s="273"/>
      <c r="L83" s="273"/>
      <c r="M83" s="273"/>
      <c r="N83" s="273"/>
      <c r="O83" s="273"/>
      <c r="P83" s="273"/>
      <c r="Q83" s="273"/>
      <c r="R83" s="273"/>
      <c r="S83" s="273"/>
      <c r="T83" s="273"/>
      <c r="U83" s="273"/>
      <c r="V83" s="273"/>
      <c r="W83" s="273"/>
      <c r="X83" s="273"/>
      <c r="Y83" s="273"/>
      <c r="Z83" s="273"/>
    </row>
    <row r="84">
      <c r="A84" s="273"/>
      <c r="B84" s="273"/>
      <c r="C84" s="273"/>
      <c r="D84" s="291"/>
      <c r="E84" s="274"/>
      <c r="F84" s="273"/>
      <c r="G84" s="273"/>
      <c r="H84" s="273"/>
      <c r="I84" s="273"/>
      <c r="J84" s="273"/>
      <c r="K84" s="273"/>
      <c r="L84" s="273"/>
      <c r="M84" s="273"/>
      <c r="N84" s="273"/>
      <c r="O84" s="273"/>
      <c r="P84" s="273"/>
      <c r="Q84" s="273"/>
      <c r="R84" s="273"/>
      <c r="S84" s="273"/>
      <c r="T84" s="273"/>
      <c r="U84" s="273"/>
      <c r="V84" s="273"/>
      <c r="W84" s="273"/>
      <c r="X84" s="273"/>
      <c r="Y84" s="273"/>
      <c r="Z84" s="273"/>
    </row>
    <row r="85">
      <c r="A85" s="273"/>
      <c r="B85" s="273"/>
      <c r="C85" s="273"/>
      <c r="D85" s="291"/>
      <c r="E85" s="274"/>
      <c r="F85" s="273"/>
      <c r="G85" s="273"/>
      <c r="H85" s="273"/>
      <c r="I85" s="273"/>
      <c r="J85" s="273"/>
      <c r="K85" s="273"/>
      <c r="L85" s="273"/>
      <c r="M85" s="273"/>
      <c r="N85" s="273"/>
      <c r="O85" s="273"/>
      <c r="P85" s="273"/>
      <c r="Q85" s="273"/>
      <c r="R85" s="273"/>
      <c r="S85" s="273"/>
      <c r="T85" s="273"/>
      <c r="U85" s="273"/>
      <c r="V85" s="273"/>
      <c r="W85" s="273"/>
      <c r="X85" s="273"/>
      <c r="Y85" s="273"/>
      <c r="Z85" s="273"/>
    </row>
    <row r="86">
      <c r="A86" s="273"/>
      <c r="B86" s="273"/>
      <c r="C86" s="273"/>
      <c r="D86" s="291"/>
      <c r="E86" s="274"/>
      <c r="F86" s="273"/>
      <c r="G86" s="273"/>
      <c r="H86" s="273"/>
      <c r="I86" s="273"/>
      <c r="J86" s="273"/>
      <c r="K86" s="273"/>
      <c r="L86" s="273"/>
      <c r="M86" s="273"/>
      <c r="N86" s="273"/>
      <c r="O86" s="273"/>
      <c r="P86" s="273"/>
      <c r="Q86" s="273"/>
      <c r="R86" s="273"/>
      <c r="S86" s="273"/>
      <c r="T86" s="273"/>
      <c r="U86" s="273"/>
      <c r="V86" s="273"/>
      <c r="W86" s="273"/>
      <c r="X86" s="273"/>
      <c r="Y86" s="273"/>
      <c r="Z86" s="273"/>
    </row>
    <row r="87">
      <c r="A87" s="273"/>
      <c r="B87" s="273"/>
      <c r="C87" s="273"/>
      <c r="D87" s="291"/>
      <c r="E87" s="274"/>
      <c r="F87" s="273"/>
      <c r="G87" s="273"/>
      <c r="H87" s="273"/>
      <c r="I87" s="273"/>
      <c r="J87" s="273"/>
      <c r="K87" s="273"/>
      <c r="L87" s="273"/>
      <c r="M87" s="273"/>
      <c r="N87" s="273"/>
      <c r="O87" s="273"/>
      <c r="P87" s="273"/>
      <c r="Q87" s="273"/>
      <c r="R87" s="273"/>
      <c r="S87" s="273"/>
      <c r="T87" s="273"/>
      <c r="U87" s="273"/>
      <c r="V87" s="273"/>
      <c r="W87" s="273"/>
      <c r="X87" s="273"/>
      <c r="Y87" s="273"/>
      <c r="Z87" s="273"/>
    </row>
    <row r="88">
      <c r="A88" s="273"/>
      <c r="B88" s="273"/>
      <c r="C88" s="273"/>
      <c r="D88" s="291"/>
      <c r="E88" s="274"/>
      <c r="F88" s="273"/>
      <c r="G88" s="273"/>
      <c r="H88" s="273"/>
      <c r="I88" s="273"/>
      <c r="J88" s="273"/>
      <c r="K88" s="273"/>
      <c r="L88" s="273"/>
      <c r="M88" s="273"/>
      <c r="N88" s="273"/>
      <c r="O88" s="273"/>
      <c r="P88" s="273"/>
      <c r="Q88" s="273"/>
      <c r="R88" s="273"/>
      <c r="S88" s="273"/>
      <c r="T88" s="273"/>
      <c r="U88" s="273"/>
      <c r="V88" s="273"/>
      <c r="W88" s="273"/>
      <c r="X88" s="273"/>
      <c r="Y88" s="273"/>
      <c r="Z88" s="273"/>
    </row>
    <row r="89">
      <c r="A89" s="273"/>
      <c r="B89" s="273"/>
      <c r="C89" s="273"/>
      <c r="D89" s="291"/>
      <c r="E89" s="274"/>
      <c r="F89" s="273"/>
      <c r="G89" s="273"/>
      <c r="H89" s="273"/>
      <c r="I89" s="273"/>
      <c r="J89" s="273"/>
      <c r="K89" s="273"/>
      <c r="L89" s="273"/>
      <c r="M89" s="273"/>
      <c r="N89" s="273"/>
      <c r="O89" s="273"/>
      <c r="P89" s="273"/>
      <c r="Q89" s="273"/>
      <c r="R89" s="273"/>
      <c r="S89" s="273"/>
      <c r="T89" s="273"/>
      <c r="U89" s="273"/>
      <c r="V89" s="273"/>
      <c r="W89" s="273"/>
      <c r="X89" s="273"/>
      <c r="Y89" s="273"/>
      <c r="Z89" s="273"/>
    </row>
    <row r="90">
      <c r="A90" s="273"/>
      <c r="B90" s="273"/>
      <c r="C90" s="273"/>
      <c r="D90" s="273"/>
      <c r="E90" s="274"/>
      <c r="F90" s="273"/>
      <c r="G90" s="273"/>
      <c r="H90" s="273"/>
      <c r="I90" s="273"/>
      <c r="J90" s="273"/>
      <c r="K90" s="273"/>
      <c r="L90" s="273"/>
      <c r="M90" s="273"/>
      <c r="N90" s="273"/>
      <c r="O90" s="273"/>
      <c r="P90" s="273"/>
      <c r="Q90" s="273"/>
      <c r="R90" s="273"/>
      <c r="S90" s="273"/>
      <c r="T90" s="273"/>
      <c r="U90" s="273"/>
      <c r="V90" s="273"/>
      <c r="W90" s="273"/>
      <c r="X90" s="273"/>
      <c r="Y90" s="273"/>
      <c r="Z90" s="273"/>
    </row>
    <row r="91">
      <c r="A91" s="273"/>
      <c r="B91" s="273"/>
      <c r="C91" s="273"/>
      <c r="D91" s="273"/>
      <c r="E91" s="274"/>
      <c r="F91" s="273"/>
      <c r="G91" s="273"/>
      <c r="H91" s="273"/>
      <c r="I91" s="273"/>
      <c r="J91" s="273"/>
      <c r="K91" s="273"/>
      <c r="L91" s="273"/>
      <c r="M91" s="273"/>
      <c r="N91" s="273"/>
      <c r="O91" s="273"/>
      <c r="P91" s="273"/>
      <c r="Q91" s="273"/>
      <c r="R91" s="273"/>
      <c r="S91" s="273"/>
      <c r="T91" s="273"/>
      <c r="U91" s="273"/>
      <c r="V91" s="273"/>
      <c r="W91" s="273"/>
      <c r="X91" s="273"/>
      <c r="Y91" s="273"/>
      <c r="Z91" s="273"/>
    </row>
    <row r="92">
      <c r="A92" s="273"/>
      <c r="B92" s="273"/>
      <c r="C92" s="273"/>
      <c r="D92" s="273"/>
      <c r="E92" s="274"/>
      <c r="F92" s="273"/>
      <c r="G92" s="273"/>
      <c r="H92" s="273"/>
      <c r="I92" s="273"/>
      <c r="J92" s="273"/>
      <c r="K92" s="273"/>
      <c r="L92" s="273"/>
      <c r="M92" s="273"/>
      <c r="N92" s="273"/>
      <c r="O92" s="273"/>
      <c r="P92" s="273"/>
      <c r="Q92" s="273"/>
      <c r="R92" s="273"/>
      <c r="S92" s="273"/>
      <c r="T92" s="273"/>
      <c r="U92" s="273"/>
      <c r="V92" s="273"/>
      <c r="W92" s="273"/>
      <c r="X92" s="273"/>
      <c r="Y92" s="273"/>
      <c r="Z92" s="273"/>
    </row>
    <row r="93">
      <c r="A93" s="273"/>
      <c r="B93" s="273"/>
      <c r="C93" s="273"/>
      <c r="D93" s="273"/>
      <c r="E93" s="274"/>
      <c r="F93" s="273"/>
      <c r="G93" s="273"/>
      <c r="H93" s="273"/>
      <c r="I93" s="273"/>
      <c r="J93" s="273"/>
      <c r="K93" s="273"/>
      <c r="L93" s="273"/>
      <c r="M93" s="273"/>
      <c r="N93" s="273"/>
      <c r="O93" s="273"/>
      <c r="P93" s="273"/>
      <c r="Q93" s="273"/>
      <c r="R93" s="273"/>
      <c r="S93" s="273"/>
      <c r="T93" s="273"/>
      <c r="U93" s="273"/>
      <c r="V93" s="273"/>
      <c r="W93" s="273"/>
      <c r="X93" s="273"/>
      <c r="Y93" s="273"/>
      <c r="Z93" s="273"/>
    </row>
    <row r="94">
      <c r="A94" s="273"/>
      <c r="B94" s="273"/>
      <c r="C94" s="273"/>
      <c r="D94" s="273"/>
      <c r="E94" s="274"/>
      <c r="F94" s="273"/>
      <c r="G94" s="273"/>
      <c r="H94" s="273"/>
      <c r="I94" s="273"/>
      <c r="J94" s="273"/>
      <c r="K94" s="273"/>
      <c r="L94" s="273"/>
      <c r="M94" s="273"/>
      <c r="N94" s="273"/>
      <c r="O94" s="273"/>
      <c r="P94" s="273"/>
      <c r="Q94" s="273"/>
      <c r="R94" s="273"/>
      <c r="S94" s="273"/>
      <c r="T94" s="273"/>
      <c r="U94" s="273"/>
      <c r="V94" s="273"/>
      <c r="W94" s="273"/>
      <c r="X94" s="273"/>
      <c r="Y94" s="273"/>
      <c r="Z94" s="273"/>
    </row>
    <row r="95">
      <c r="A95" s="273"/>
      <c r="B95" s="273"/>
      <c r="C95" s="273"/>
      <c r="D95" s="273"/>
      <c r="E95" s="274"/>
      <c r="F95" s="273"/>
      <c r="G95" s="273"/>
      <c r="H95" s="273"/>
      <c r="I95" s="273"/>
      <c r="J95" s="273"/>
      <c r="K95" s="273"/>
      <c r="L95" s="273"/>
      <c r="M95" s="273"/>
      <c r="N95" s="273"/>
      <c r="O95" s="273"/>
      <c r="P95" s="273"/>
      <c r="Q95" s="273"/>
      <c r="R95" s="273"/>
      <c r="S95" s="273"/>
      <c r="T95" s="273"/>
      <c r="U95" s="273"/>
      <c r="V95" s="273"/>
      <c r="W95" s="273"/>
      <c r="X95" s="273"/>
      <c r="Y95" s="273"/>
      <c r="Z95" s="273"/>
    </row>
    <row r="96">
      <c r="A96" s="273"/>
      <c r="B96" s="273"/>
      <c r="C96" s="273"/>
      <c r="D96" s="273"/>
      <c r="E96" s="274"/>
      <c r="F96" s="273"/>
      <c r="G96" s="273"/>
      <c r="H96" s="273"/>
      <c r="I96" s="273"/>
      <c r="J96" s="273"/>
      <c r="K96" s="273"/>
      <c r="L96" s="273"/>
      <c r="M96" s="273"/>
      <c r="N96" s="273"/>
      <c r="O96" s="273"/>
      <c r="P96" s="273"/>
      <c r="Q96" s="273"/>
      <c r="R96" s="273"/>
      <c r="S96" s="273"/>
      <c r="T96" s="273"/>
      <c r="U96" s="273"/>
      <c r="V96" s="273"/>
      <c r="W96" s="273"/>
      <c r="X96" s="273"/>
      <c r="Y96" s="273"/>
      <c r="Z96" s="273"/>
    </row>
    <row r="97">
      <c r="A97" s="273"/>
      <c r="B97" s="273"/>
      <c r="C97" s="273"/>
      <c r="D97" s="273"/>
      <c r="E97" s="274"/>
      <c r="F97" s="273"/>
      <c r="G97" s="273"/>
      <c r="H97" s="273"/>
      <c r="I97" s="273"/>
      <c r="J97" s="273"/>
      <c r="K97" s="273"/>
      <c r="L97" s="273"/>
      <c r="M97" s="273"/>
      <c r="N97" s="273"/>
      <c r="O97" s="273"/>
      <c r="P97" s="273"/>
      <c r="Q97" s="273"/>
      <c r="R97" s="273"/>
      <c r="S97" s="273"/>
      <c r="T97" s="273"/>
      <c r="U97" s="273"/>
      <c r="V97" s="273"/>
      <c r="W97" s="273"/>
      <c r="X97" s="273"/>
      <c r="Y97" s="273"/>
      <c r="Z97" s="273"/>
    </row>
    <row r="98">
      <c r="A98" s="273"/>
      <c r="B98" s="273"/>
      <c r="C98" s="273"/>
      <c r="D98" s="273"/>
      <c r="E98" s="274"/>
      <c r="F98" s="273"/>
      <c r="G98" s="273"/>
      <c r="H98" s="273"/>
      <c r="I98" s="273"/>
      <c r="J98" s="273"/>
      <c r="K98" s="273"/>
      <c r="L98" s="273"/>
      <c r="M98" s="273"/>
      <c r="N98" s="273"/>
      <c r="O98" s="273"/>
      <c r="P98" s="273"/>
      <c r="Q98" s="273"/>
      <c r="R98" s="273"/>
      <c r="S98" s="273"/>
      <c r="T98" s="273"/>
      <c r="U98" s="273"/>
      <c r="V98" s="273"/>
      <c r="W98" s="273"/>
      <c r="X98" s="273"/>
      <c r="Y98" s="273"/>
      <c r="Z98" s="273"/>
    </row>
    <row r="99">
      <c r="A99" s="273"/>
      <c r="B99" s="273"/>
      <c r="C99" s="273"/>
      <c r="D99" s="273"/>
      <c r="E99" s="274"/>
      <c r="F99" s="273"/>
      <c r="G99" s="273"/>
      <c r="H99" s="273"/>
      <c r="I99" s="273"/>
      <c r="J99" s="273"/>
      <c r="K99" s="273"/>
      <c r="L99" s="273"/>
      <c r="M99" s="273"/>
      <c r="N99" s="273"/>
      <c r="O99" s="273"/>
      <c r="P99" s="273"/>
      <c r="Q99" s="273"/>
      <c r="R99" s="273"/>
      <c r="S99" s="273"/>
      <c r="T99" s="273"/>
      <c r="U99" s="273"/>
      <c r="V99" s="273"/>
      <c r="W99" s="273"/>
      <c r="X99" s="273"/>
      <c r="Y99" s="273"/>
      <c r="Z99" s="273"/>
    </row>
    <row r="100">
      <c r="A100" s="273"/>
      <c r="B100" s="273"/>
      <c r="C100" s="273"/>
      <c r="D100" s="273"/>
      <c r="E100" s="274"/>
      <c r="F100" s="273"/>
      <c r="G100" s="273"/>
      <c r="H100" s="273"/>
      <c r="I100" s="273"/>
      <c r="J100" s="273"/>
      <c r="K100" s="273"/>
      <c r="L100" s="273"/>
      <c r="M100" s="273"/>
      <c r="N100" s="273"/>
      <c r="O100" s="273"/>
      <c r="P100" s="273"/>
      <c r="Q100" s="273"/>
      <c r="R100" s="273"/>
      <c r="S100" s="273"/>
      <c r="T100" s="273"/>
      <c r="U100" s="273"/>
      <c r="V100" s="273"/>
      <c r="W100" s="273"/>
      <c r="X100" s="273"/>
      <c r="Y100" s="273"/>
      <c r="Z100" s="273"/>
    </row>
    <row r="101">
      <c r="A101" s="273"/>
      <c r="B101" s="273"/>
      <c r="C101" s="273"/>
      <c r="D101" s="273"/>
      <c r="E101" s="274"/>
      <c r="F101" s="273"/>
      <c r="G101" s="273"/>
      <c r="H101" s="273"/>
      <c r="I101" s="273"/>
      <c r="J101" s="273"/>
      <c r="K101" s="273"/>
      <c r="L101" s="273"/>
      <c r="M101" s="273"/>
      <c r="N101" s="273"/>
      <c r="O101" s="273"/>
      <c r="P101" s="273"/>
      <c r="Q101" s="273"/>
      <c r="R101" s="273"/>
      <c r="S101" s="273"/>
      <c r="T101" s="273"/>
      <c r="U101" s="273"/>
      <c r="V101" s="273"/>
      <c r="W101" s="273"/>
      <c r="X101" s="273"/>
      <c r="Y101" s="273"/>
      <c r="Z101" s="273"/>
    </row>
    <row r="102">
      <c r="A102" s="273"/>
      <c r="B102" s="273"/>
      <c r="C102" s="273"/>
      <c r="D102" s="273"/>
      <c r="E102" s="274"/>
      <c r="F102" s="273"/>
      <c r="G102" s="273"/>
      <c r="H102" s="273"/>
      <c r="I102" s="273"/>
      <c r="J102" s="273"/>
      <c r="K102" s="273"/>
      <c r="L102" s="273"/>
      <c r="M102" s="273"/>
      <c r="N102" s="273"/>
      <c r="O102" s="273"/>
      <c r="P102" s="273"/>
      <c r="Q102" s="273"/>
      <c r="R102" s="273"/>
      <c r="S102" s="273"/>
      <c r="T102" s="273"/>
      <c r="U102" s="273"/>
      <c r="V102" s="273"/>
      <c r="W102" s="273"/>
      <c r="X102" s="273"/>
      <c r="Y102" s="273"/>
      <c r="Z102" s="273"/>
    </row>
    <row r="103">
      <c r="A103" s="273"/>
      <c r="B103" s="273"/>
      <c r="C103" s="273"/>
      <c r="D103" s="273"/>
      <c r="E103" s="274"/>
      <c r="F103" s="273"/>
      <c r="G103" s="273"/>
      <c r="H103" s="273"/>
      <c r="I103" s="273"/>
      <c r="J103" s="273"/>
      <c r="K103" s="273"/>
      <c r="L103" s="273"/>
      <c r="M103" s="273"/>
      <c r="N103" s="273"/>
      <c r="O103" s="273"/>
      <c r="P103" s="273"/>
      <c r="Q103" s="273"/>
      <c r="R103" s="273"/>
      <c r="S103" s="273"/>
      <c r="T103" s="273"/>
      <c r="U103" s="273"/>
      <c r="V103" s="273"/>
      <c r="W103" s="273"/>
      <c r="X103" s="273"/>
      <c r="Y103" s="273"/>
      <c r="Z103" s="273"/>
    </row>
    <row r="104">
      <c r="A104" s="273"/>
      <c r="B104" s="273"/>
      <c r="C104" s="273"/>
      <c r="D104" s="273"/>
      <c r="E104" s="274"/>
      <c r="F104" s="273"/>
      <c r="G104" s="273"/>
      <c r="H104" s="273"/>
      <c r="I104" s="273"/>
      <c r="J104" s="273"/>
      <c r="K104" s="273"/>
      <c r="L104" s="273"/>
      <c r="M104" s="273"/>
      <c r="N104" s="273"/>
      <c r="O104" s="273"/>
      <c r="P104" s="273"/>
      <c r="Q104" s="273"/>
      <c r="R104" s="273"/>
      <c r="S104" s="273"/>
      <c r="T104" s="273"/>
      <c r="U104" s="273"/>
      <c r="V104" s="273"/>
      <c r="W104" s="273"/>
      <c r="X104" s="273"/>
      <c r="Y104" s="273"/>
      <c r="Z104" s="273"/>
    </row>
    <row r="105">
      <c r="A105" s="273"/>
      <c r="B105" s="273"/>
      <c r="C105" s="273"/>
      <c r="D105" s="273"/>
      <c r="E105" s="274"/>
      <c r="F105" s="273"/>
      <c r="G105" s="273"/>
      <c r="H105" s="273"/>
      <c r="I105" s="273"/>
      <c r="J105" s="273"/>
      <c r="K105" s="273"/>
      <c r="L105" s="273"/>
      <c r="M105" s="273"/>
      <c r="N105" s="273"/>
      <c r="O105" s="273"/>
      <c r="P105" s="273"/>
      <c r="Q105" s="273"/>
      <c r="R105" s="273"/>
      <c r="S105" s="273"/>
      <c r="T105" s="273"/>
      <c r="U105" s="273"/>
      <c r="V105" s="273"/>
      <c r="W105" s="273"/>
      <c r="X105" s="273"/>
      <c r="Y105" s="273"/>
      <c r="Z105" s="273"/>
    </row>
    <row r="106">
      <c r="A106" s="273"/>
      <c r="B106" s="273"/>
      <c r="C106" s="273"/>
      <c r="D106" s="273"/>
      <c r="E106" s="274"/>
      <c r="F106" s="273"/>
      <c r="G106" s="273"/>
      <c r="H106" s="273"/>
      <c r="I106" s="273"/>
      <c r="J106" s="273"/>
      <c r="K106" s="273"/>
      <c r="L106" s="273"/>
      <c r="M106" s="273"/>
      <c r="N106" s="273"/>
      <c r="O106" s="273"/>
      <c r="P106" s="273"/>
      <c r="Q106" s="273"/>
      <c r="R106" s="273"/>
      <c r="S106" s="273"/>
      <c r="T106" s="273"/>
      <c r="U106" s="273"/>
      <c r="V106" s="273"/>
      <c r="W106" s="273"/>
      <c r="X106" s="273"/>
      <c r="Y106" s="273"/>
      <c r="Z106" s="273"/>
    </row>
    <row r="107">
      <c r="A107" s="273"/>
      <c r="B107" s="273"/>
      <c r="C107" s="273"/>
      <c r="D107" s="273"/>
      <c r="E107" s="274"/>
      <c r="F107" s="273"/>
      <c r="G107" s="273"/>
      <c r="H107" s="273"/>
      <c r="I107" s="273"/>
      <c r="J107" s="273"/>
      <c r="K107" s="273"/>
      <c r="L107" s="273"/>
      <c r="M107" s="273"/>
      <c r="N107" s="273"/>
      <c r="O107" s="273"/>
      <c r="P107" s="273"/>
      <c r="Q107" s="273"/>
      <c r="R107" s="273"/>
      <c r="S107" s="273"/>
      <c r="T107" s="273"/>
      <c r="U107" s="273"/>
      <c r="V107" s="273"/>
      <c r="W107" s="273"/>
      <c r="X107" s="273"/>
      <c r="Y107" s="273"/>
      <c r="Z107" s="273"/>
    </row>
    <row r="108">
      <c r="A108" s="273"/>
      <c r="B108" s="273"/>
      <c r="C108" s="273"/>
      <c r="D108" s="273"/>
      <c r="E108" s="274"/>
      <c r="F108" s="273"/>
      <c r="G108" s="273"/>
      <c r="H108" s="273"/>
      <c r="I108" s="273"/>
      <c r="J108" s="273"/>
      <c r="K108" s="273"/>
      <c r="L108" s="273"/>
      <c r="M108" s="273"/>
      <c r="N108" s="273"/>
      <c r="O108" s="273"/>
      <c r="P108" s="273"/>
      <c r="Q108" s="273"/>
      <c r="R108" s="273"/>
      <c r="S108" s="273"/>
      <c r="T108" s="273"/>
      <c r="U108" s="273"/>
      <c r="V108" s="273"/>
      <c r="W108" s="273"/>
      <c r="X108" s="273"/>
      <c r="Y108" s="273"/>
      <c r="Z108" s="273"/>
    </row>
    <row r="109">
      <c r="A109" s="273"/>
      <c r="B109" s="273"/>
      <c r="C109" s="273"/>
      <c r="D109" s="273"/>
      <c r="E109" s="274"/>
      <c r="F109" s="273"/>
      <c r="G109" s="273"/>
      <c r="H109" s="273"/>
      <c r="I109" s="273"/>
      <c r="J109" s="273"/>
      <c r="K109" s="273"/>
      <c r="L109" s="273"/>
      <c r="M109" s="273"/>
      <c r="N109" s="273"/>
      <c r="O109" s="273"/>
      <c r="P109" s="273"/>
      <c r="Q109" s="273"/>
      <c r="R109" s="273"/>
      <c r="S109" s="273"/>
      <c r="T109" s="273"/>
      <c r="U109" s="273"/>
      <c r="V109" s="273"/>
      <c r="W109" s="273"/>
      <c r="X109" s="273"/>
      <c r="Y109" s="273"/>
      <c r="Z109" s="273"/>
    </row>
    <row r="110">
      <c r="A110" s="273"/>
      <c r="B110" s="273"/>
      <c r="C110" s="273"/>
      <c r="D110" s="273"/>
      <c r="E110" s="274"/>
      <c r="F110" s="273"/>
      <c r="G110" s="273"/>
      <c r="H110" s="273"/>
      <c r="I110" s="273"/>
      <c r="J110" s="273"/>
      <c r="K110" s="273"/>
      <c r="L110" s="273"/>
      <c r="M110" s="273"/>
      <c r="N110" s="273"/>
      <c r="O110" s="273"/>
      <c r="P110" s="273"/>
      <c r="Q110" s="273"/>
      <c r="R110" s="273"/>
      <c r="S110" s="273"/>
      <c r="T110" s="273"/>
      <c r="U110" s="273"/>
      <c r="V110" s="273"/>
      <c r="W110" s="273"/>
      <c r="X110" s="273"/>
      <c r="Y110" s="273"/>
      <c r="Z110" s="273"/>
    </row>
    <row r="111">
      <c r="A111" s="273"/>
      <c r="B111" s="273"/>
      <c r="C111" s="273"/>
      <c r="D111" s="273"/>
      <c r="E111" s="274"/>
      <c r="F111" s="273"/>
      <c r="G111" s="273"/>
      <c r="H111" s="273"/>
      <c r="I111" s="273"/>
      <c r="J111" s="273"/>
      <c r="K111" s="273"/>
      <c r="L111" s="273"/>
      <c r="M111" s="273"/>
      <c r="N111" s="273"/>
      <c r="O111" s="273"/>
      <c r="P111" s="273"/>
      <c r="Q111" s="273"/>
      <c r="R111" s="273"/>
      <c r="S111" s="273"/>
      <c r="T111" s="273"/>
      <c r="U111" s="273"/>
      <c r="V111" s="273"/>
      <c r="W111" s="273"/>
      <c r="X111" s="273"/>
      <c r="Y111" s="273"/>
      <c r="Z111" s="273"/>
    </row>
    <row r="112">
      <c r="A112" s="273"/>
      <c r="B112" s="273"/>
      <c r="C112" s="273"/>
      <c r="D112" s="273"/>
      <c r="E112" s="274"/>
      <c r="F112" s="273"/>
      <c r="G112" s="273"/>
      <c r="H112" s="273"/>
      <c r="I112" s="273"/>
      <c r="J112" s="273"/>
      <c r="K112" s="273"/>
      <c r="L112" s="273"/>
      <c r="M112" s="273"/>
      <c r="N112" s="273"/>
      <c r="O112" s="273"/>
      <c r="P112" s="273"/>
      <c r="Q112" s="273"/>
      <c r="R112" s="273"/>
      <c r="S112" s="273"/>
      <c r="T112" s="273"/>
      <c r="U112" s="273"/>
      <c r="V112" s="273"/>
      <c r="W112" s="273"/>
      <c r="X112" s="273"/>
      <c r="Y112" s="273"/>
      <c r="Z112" s="273"/>
    </row>
    <row r="113">
      <c r="A113" s="273"/>
      <c r="B113" s="273"/>
      <c r="C113" s="273"/>
      <c r="D113" s="273"/>
      <c r="E113" s="274"/>
      <c r="F113" s="273"/>
      <c r="G113" s="273"/>
      <c r="H113" s="273"/>
      <c r="I113" s="273"/>
      <c r="J113" s="273"/>
      <c r="K113" s="273"/>
      <c r="L113" s="273"/>
      <c r="M113" s="273"/>
      <c r="N113" s="273"/>
      <c r="O113" s="273"/>
      <c r="P113" s="273"/>
      <c r="Q113" s="273"/>
      <c r="R113" s="273"/>
      <c r="S113" s="273"/>
      <c r="T113" s="273"/>
      <c r="U113" s="273"/>
      <c r="V113" s="273"/>
      <c r="W113" s="273"/>
      <c r="X113" s="273"/>
      <c r="Y113" s="273"/>
      <c r="Z113" s="273"/>
    </row>
    <row r="114">
      <c r="A114" s="273"/>
      <c r="B114" s="273"/>
      <c r="C114" s="273"/>
      <c r="D114" s="273"/>
      <c r="E114" s="274"/>
      <c r="F114" s="273"/>
      <c r="G114" s="273"/>
      <c r="H114" s="273"/>
      <c r="I114" s="273"/>
      <c r="J114" s="273"/>
      <c r="K114" s="273"/>
      <c r="L114" s="273"/>
      <c r="M114" s="273"/>
      <c r="N114" s="273"/>
      <c r="O114" s="273"/>
      <c r="P114" s="273"/>
      <c r="Q114" s="273"/>
      <c r="R114" s="273"/>
      <c r="S114" s="273"/>
      <c r="T114" s="273"/>
      <c r="U114" s="273"/>
      <c r="V114" s="273"/>
      <c r="W114" s="273"/>
      <c r="X114" s="273"/>
      <c r="Y114" s="273"/>
      <c r="Z114" s="273"/>
    </row>
    <row r="115">
      <c r="A115" s="273"/>
      <c r="B115" s="273"/>
      <c r="C115" s="273"/>
      <c r="D115" s="273"/>
      <c r="E115" s="274"/>
      <c r="F115" s="273"/>
      <c r="G115" s="273"/>
      <c r="H115" s="273"/>
      <c r="I115" s="273"/>
      <c r="J115" s="273"/>
      <c r="K115" s="273"/>
      <c r="L115" s="273"/>
      <c r="M115" s="273"/>
      <c r="N115" s="273"/>
      <c r="O115" s="273"/>
      <c r="P115" s="273"/>
      <c r="Q115" s="273"/>
      <c r="R115" s="273"/>
      <c r="S115" s="273"/>
      <c r="T115" s="273"/>
      <c r="U115" s="273"/>
      <c r="V115" s="273"/>
      <c r="W115" s="273"/>
      <c r="X115" s="273"/>
      <c r="Y115" s="273"/>
      <c r="Z115" s="273"/>
    </row>
    <row r="116">
      <c r="A116" s="273"/>
      <c r="B116" s="273"/>
      <c r="C116" s="273"/>
      <c r="D116" s="273"/>
      <c r="E116" s="274"/>
      <c r="F116" s="273"/>
      <c r="G116" s="273"/>
      <c r="H116" s="273"/>
      <c r="I116" s="273"/>
      <c r="J116" s="273"/>
      <c r="K116" s="273"/>
      <c r="L116" s="273"/>
      <c r="M116" s="273"/>
      <c r="N116" s="273"/>
      <c r="O116" s="273"/>
      <c r="P116" s="273"/>
      <c r="Q116" s="273"/>
      <c r="R116" s="273"/>
      <c r="S116" s="273"/>
      <c r="T116" s="273"/>
      <c r="U116" s="273"/>
      <c r="V116" s="273"/>
      <c r="W116" s="273"/>
      <c r="X116" s="273"/>
      <c r="Y116" s="273"/>
      <c r="Z116" s="273"/>
    </row>
    <row r="117">
      <c r="A117" s="273"/>
      <c r="B117" s="273"/>
      <c r="C117" s="273"/>
      <c r="D117" s="273"/>
      <c r="E117" s="274"/>
      <c r="F117" s="273"/>
      <c r="G117" s="273"/>
      <c r="H117" s="273"/>
      <c r="I117" s="273"/>
      <c r="J117" s="273"/>
      <c r="K117" s="273"/>
      <c r="L117" s="273"/>
      <c r="M117" s="273"/>
      <c r="N117" s="273"/>
      <c r="O117" s="273"/>
      <c r="P117" s="273"/>
      <c r="Q117" s="273"/>
      <c r="R117" s="273"/>
      <c r="S117" s="273"/>
      <c r="T117" s="273"/>
      <c r="U117" s="273"/>
      <c r="V117" s="273"/>
      <c r="W117" s="273"/>
      <c r="X117" s="273"/>
      <c r="Y117" s="273"/>
      <c r="Z117" s="273"/>
    </row>
    <row r="118">
      <c r="A118" s="273"/>
      <c r="B118" s="273"/>
      <c r="C118" s="273"/>
      <c r="D118" s="273"/>
      <c r="E118" s="274"/>
      <c r="F118" s="273"/>
      <c r="G118" s="273"/>
      <c r="H118" s="273"/>
      <c r="I118" s="273"/>
      <c r="J118" s="273"/>
      <c r="K118" s="273"/>
      <c r="L118" s="273"/>
      <c r="M118" s="273"/>
      <c r="N118" s="273"/>
      <c r="O118" s="273"/>
      <c r="P118" s="273"/>
      <c r="Q118" s="273"/>
      <c r="R118" s="273"/>
      <c r="S118" s="273"/>
      <c r="T118" s="273"/>
      <c r="U118" s="273"/>
      <c r="V118" s="273"/>
      <c r="W118" s="273"/>
      <c r="X118" s="273"/>
      <c r="Y118" s="273"/>
      <c r="Z118" s="273"/>
    </row>
    <row r="119">
      <c r="A119" s="273"/>
      <c r="B119" s="273"/>
      <c r="C119" s="273"/>
      <c r="D119" s="273"/>
      <c r="E119" s="274"/>
      <c r="F119" s="273"/>
      <c r="G119" s="273"/>
      <c r="H119" s="273"/>
      <c r="I119" s="273"/>
      <c r="J119" s="273"/>
      <c r="K119" s="273"/>
      <c r="L119" s="273"/>
      <c r="M119" s="273"/>
      <c r="N119" s="273"/>
      <c r="O119" s="273"/>
      <c r="P119" s="273"/>
      <c r="Q119" s="273"/>
      <c r="R119" s="273"/>
      <c r="S119" s="273"/>
      <c r="T119" s="273"/>
      <c r="U119" s="273"/>
      <c r="V119" s="273"/>
      <c r="W119" s="273"/>
      <c r="X119" s="273"/>
      <c r="Y119" s="273"/>
      <c r="Z119" s="273"/>
    </row>
    <row r="120">
      <c r="A120" s="273"/>
      <c r="B120" s="273"/>
      <c r="C120" s="273"/>
      <c r="D120" s="273"/>
      <c r="E120" s="274"/>
      <c r="F120" s="273"/>
      <c r="G120" s="273"/>
      <c r="H120" s="273"/>
      <c r="I120" s="273"/>
      <c r="J120" s="273"/>
      <c r="K120" s="273"/>
      <c r="L120" s="273"/>
      <c r="M120" s="273"/>
      <c r="N120" s="273"/>
      <c r="O120" s="273"/>
      <c r="P120" s="273"/>
      <c r="Q120" s="273"/>
      <c r="R120" s="273"/>
      <c r="S120" s="273"/>
      <c r="T120" s="273"/>
      <c r="U120" s="273"/>
      <c r="V120" s="273"/>
      <c r="W120" s="273"/>
      <c r="X120" s="273"/>
      <c r="Y120" s="273"/>
      <c r="Z120" s="273"/>
    </row>
    <row r="121">
      <c r="A121" s="273"/>
      <c r="B121" s="273"/>
      <c r="C121" s="273"/>
      <c r="D121" s="273"/>
      <c r="E121" s="274"/>
      <c r="F121" s="273"/>
      <c r="G121" s="273"/>
      <c r="H121" s="273"/>
      <c r="I121" s="273"/>
      <c r="J121" s="273"/>
      <c r="K121" s="273"/>
      <c r="L121" s="273"/>
      <c r="M121" s="273"/>
      <c r="N121" s="273"/>
      <c r="O121" s="273"/>
      <c r="P121" s="273"/>
      <c r="Q121" s="273"/>
      <c r="R121" s="273"/>
      <c r="S121" s="273"/>
      <c r="T121" s="273"/>
      <c r="U121" s="273"/>
      <c r="V121" s="273"/>
      <c r="W121" s="273"/>
      <c r="X121" s="273"/>
      <c r="Y121" s="273"/>
      <c r="Z121" s="273"/>
    </row>
    <row r="122">
      <c r="A122" s="273"/>
      <c r="B122" s="273"/>
      <c r="C122" s="273"/>
      <c r="D122" s="273"/>
      <c r="E122" s="274"/>
      <c r="F122" s="273"/>
      <c r="G122" s="273"/>
      <c r="H122" s="273"/>
      <c r="I122" s="273"/>
      <c r="J122" s="273"/>
      <c r="K122" s="273"/>
      <c r="L122" s="273"/>
      <c r="M122" s="273"/>
      <c r="N122" s="273"/>
      <c r="O122" s="273"/>
      <c r="P122" s="273"/>
      <c r="Q122" s="273"/>
      <c r="R122" s="273"/>
      <c r="S122" s="273"/>
      <c r="T122" s="273"/>
      <c r="U122" s="273"/>
      <c r="V122" s="273"/>
      <c r="W122" s="273"/>
      <c r="X122" s="273"/>
      <c r="Y122" s="273"/>
      <c r="Z122" s="273"/>
    </row>
    <row r="123">
      <c r="A123" s="273"/>
      <c r="B123" s="273"/>
      <c r="C123" s="273"/>
      <c r="D123" s="273"/>
      <c r="E123" s="274"/>
      <c r="F123" s="273"/>
      <c r="G123" s="273"/>
      <c r="H123" s="273"/>
      <c r="I123" s="273"/>
      <c r="J123" s="273"/>
      <c r="K123" s="273"/>
      <c r="L123" s="273"/>
      <c r="M123" s="273"/>
      <c r="N123" s="273"/>
      <c r="O123" s="273"/>
      <c r="P123" s="273"/>
      <c r="Q123" s="273"/>
      <c r="R123" s="273"/>
      <c r="S123" s="273"/>
      <c r="T123" s="273"/>
      <c r="U123" s="273"/>
      <c r="V123" s="273"/>
      <c r="W123" s="273"/>
      <c r="X123" s="273"/>
      <c r="Y123" s="273"/>
      <c r="Z123" s="273"/>
    </row>
    <row r="124">
      <c r="A124" s="273"/>
      <c r="B124" s="273"/>
      <c r="C124" s="273"/>
      <c r="D124" s="273"/>
      <c r="E124" s="274"/>
      <c r="F124" s="273"/>
      <c r="G124" s="273"/>
      <c r="H124" s="273"/>
      <c r="I124" s="273"/>
      <c r="J124" s="273"/>
      <c r="K124" s="273"/>
      <c r="L124" s="273"/>
      <c r="M124" s="273"/>
      <c r="N124" s="273"/>
      <c r="O124" s="273"/>
      <c r="P124" s="273"/>
      <c r="Q124" s="273"/>
      <c r="R124" s="273"/>
      <c r="S124" s="273"/>
      <c r="T124" s="273"/>
      <c r="U124" s="273"/>
      <c r="V124" s="273"/>
      <c r="W124" s="273"/>
      <c r="X124" s="273"/>
      <c r="Y124" s="273"/>
      <c r="Z124" s="273"/>
    </row>
    <row r="125">
      <c r="A125" s="273"/>
      <c r="B125" s="273"/>
      <c r="C125" s="273"/>
      <c r="D125" s="273"/>
      <c r="E125" s="274"/>
      <c r="F125" s="273"/>
      <c r="G125" s="273"/>
      <c r="H125" s="273"/>
      <c r="I125" s="273"/>
      <c r="J125" s="273"/>
      <c r="K125" s="273"/>
      <c r="L125" s="273"/>
      <c r="M125" s="273"/>
      <c r="N125" s="273"/>
      <c r="O125" s="273"/>
      <c r="P125" s="273"/>
      <c r="Q125" s="273"/>
      <c r="R125" s="273"/>
      <c r="S125" s="273"/>
      <c r="T125" s="273"/>
      <c r="U125" s="273"/>
      <c r="V125" s="273"/>
      <c r="W125" s="273"/>
      <c r="X125" s="273"/>
      <c r="Y125" s="273"/>
      <c r="Z125" s="273"/>
    </row>
    <row r="126">
      <c r="A126" s="273"/>
      <c r="B126" s="273"/>
      <c r="C126" s="273"/>
      <c r="D126" s="273"/>
      <c r="E126" s="274"/>
      <c r="F126" s="273"/>
      <c r="G126" s="273"/>
      <c r="H126" s="273"/>
      <c r="I126" s="273"/>
      <c r="J126" s="273"/>
      <c r="K126" s="273"/>
      <c r="L126" s="273"/>
      <c r="M126" s="273"/>
      <c r="N126" s="273"/>
      <c r="O126" s="273"/>
      <c r="P126" s="273"/>
      <c r="Q126" s="273"/>
      <c r="R126" s="273"/>
      <c r="S126" s="273"/>
      <c r="T126" s="273"/>
      <c r="U126" s="273"/>
      <c r="V126" s="273"/>
      <c r="W126" s="273"/>
      <c r="X126" s="273"/>
      <c r="Y126" s="273"/>
      <c r="Z126" s="273"/>
    </row>
    <row r="127">
      <c r="A127" s="273"/>
      <c r="B127" s="273"/>
      <c r="C127" s="273"/>
      <c r="D127" s="273"/>
      <c r="E127" s="274"/>
      <c r="F127" s="273"/>
      <c r="G127" s="273"/>
      <c r="H127" s="273"/>
      <c r="I127" s="273"/>
      <c r="J127" s="273"/>
      <c r="K127" s="273"/>
      <c r="L127" s="273"/>
      <c r="M127" s="273"/>
      <c r="N127" s="273"/>
      <c r="O127" s="273"/>
      <c r="P127" s="273"/>
      <c r="Q127" s="273"/>
      <c r="R127" s="273"/>
      <c r="S127" s="273"/>
      <c r="T127" s="273"/>
      <c r="U127" s="273"/>
      <c r="V127" s="273"/>
      <c r="W127" s="273"/>
      <c r="X127" s="273"/>
      <c r="Y127" s="273"/>
      <c r="Z127" s="273"/>
    </row>
    <row r="128">
      <c r="A128" s="273"/>
      <c r="B128" s="273"/>
      <c r="C128" s="273"/>
      <c r="D128" s="273"/>
      <c r="E128" s="274"/>
      <c r="F128" s="273"/>
      <c r="G128" s="273"/>
      <c r="H128" s="273"/>
      <c r="I128" s="273"/>
      <c r="J128" s="273"/>
      <c r="K128" s="273"/>
      <c r="L128" s="273"/>
      <c r="M128" s="273"/>
      <c r="N128" s="273"/>
      <c r="O128" s="273"/>
      <c r="P128" s="273"/>
      <c r="Q128" s="273"/>
      <c r="R128" s="273"/>
      <c r="S128" s="273"/>
      <c r="T128" s="273"/>
      <c r="U128" s="273"/>
      <c r="V128" s="273"/>
      <c r="W128" s="273"/>
      <c r="X128" s="273"/>
      <c r="Y128" s="273"/>
      <c r="Z128" s="273"/>
    </row>
    <row r="129">
      <c r="A129" s="273"/>
      <c r="B129" s="273"/>
      <c r="C129" s="273"/>
      <c r="D129" s="273"/>
      <c r="E129" s="274"/>
      <c r="F129" s="273"/>
      <c r="G129" s="273"/>
      <c r="H129" s="273"/>
      <c r="I129" s="273"/>
      <c r="J129" s="273"/>
      <c r="K129" s="273"/>
      <c r="L129" s="273"/>
      <c r="M129" s="273"/>
      <c r="N129" s="273"/>
      <c r="O129" s="273"/>
      <c r="P129" s="273"/>
      <c r="Q129" s="273"/>
      <c r="R129" s="273"/>
      <c r="S129" s="273"/>
      <c r="T129" s="273"/>
      <c r="U129" s="273"/>
      <c r="V129" s="273"/>
      <c r="W129" s="273"/>
      <c r="X129" s="273"/>
      <c r="Y129" s="273"/>
      <c r="Z129" s="273"/>
    </row>
    <row r="130">
      <c r="A130" s="273"/>
      <c r="B130" s="273"/>
      <c r="C130" s="273"/>
      <c r="D130" s="273"/>
      <c r="E130" s="274"/>
      <c r="F130" s="273"/>
      <c r="G130" s="273"/>
      <c r="H130" s="273"/>
      <c r="I130" s="273"/>
      <c r="J130" s="273"/>
      <c r="K130" s="273"/>
      <c r="L130" s="273"/>
      <c r="M130" s="273"/>
      <c r="N130" s="273"/>
      <c r="O130" s="273"/>
      <c r="P130" s="273"/>
      <c r="Q130" s="273"/>
      <c r="R130" s="273"/>
      <c r="S130" s="273"/>
      <c r="T130" s="273"/>
      <c r="U130" s="273"/>
      <c r="V130" s="273"/>
      <c r="W130" s="273"/>
      <c r="X130" s="273"/>
      <c r="Y130" s="273"/>
      <c r="Z130" s="273"/>
    </row>
    <row r="131">
      <c r="A131" s="273"/>
      <c r="B131" s="273"/>
      <c r="C131" s="273"/>
      <c r="D131" s="273"/>
      <c r="E131" s="274"/>
      <c r="F131" s="273"/>
      <c r="G131" s="273"/>
      <c r="H131" s="273"/>
      <c r="I131" s="273"/>
      <c r="J131" s="273"/>
      <c r="K131" s="273"/>
      <c r="L131" s="273"/>
      <c r="M131" s="273"/>
      <c r="N131" s="273"/>
      <c r="O131" s="273"/>
      <c r="P131" s="273"/>
      <c r="Q131" s="273"/>
      <c r="R131" s="273"/>
      <c r="S131" s="273"/>
      <c r="T131" s="273"/>
      <c r="U131" s="273"/>
      <c r="V131" s="273"/>
      <c r="W131" s="273"/>
      <c r="X131" s="273"/>
      <c r="Y131" s="273"/>
      <c r="Z131" s="273"/>
    </row>
    <row r="132">
      <c r="A132" s="273"/>
      <c r="B132" s="273"/>
      <c r="C132" s="273"/>
      <c r="D132" s="273"/>
      <c r="E132" s="274"/>
      <c r="F132" s="273"/>
      <c r="G132" s="273"/>
      <c r="H132" s="273"/>
      <c r="I132" s="273"/>
      <c r="J132" s="273"/>
      <c r="K132" s="273"/>
      <c r="L132" s="273"/>
      <c r="M132" s="273"/>
      <c r="N132" s="273"/>
      <c r="O132" s="273"/>
      <c r="P132" s="273"/>
      <c r="Q132" s="273"/>
      <c r="R132" s="273"/>
      <c r="S132" s="273"/>
      <c r="T132" s="273"/>
      <c r="U132" s="273"/>
      <c r="V132" s="273"/>
      <c r="W132" s="273"/>
      <c r="X132" s="273"/>
      <c r="Y132" s="273"/>
      <c r="Z132" s="273"/>
    </row>
    <row r="133">
      <c r="A133" s="273"/>
      <c r="B133" s="273"/>
      <c r="C133" s="273"/>
      <c r="D133" s="273"/>
      <c r="E133" s="274"/>
      <c r="F133" s="273"/>
      <c r="G133" s="273"/>
      <c r="H133" s="273"/>
      <c r="I133" s="273"/>
      <c r="J133" s="273"/>
      <c r="K133" s="273"/>
      <c r="L133" s="273"/>
      <c r="M133" s="273"/>
      <c r="N133" s="273"/>
      <c r="O133" s="273"/>
      <c r="P133" s="273"/>
      <c r="Q133" s="273"/>
      <c r="R133" s="273"/>
      <c r="S133" s="273"/>
      <c r="T133" s="273"/>
      <c r="U133" s="273"/>
      <c r="V133" s="273"/>
      <c r="W133" s="273"/>
      <c r="X133" s="273"/>
      <c r="Y133" s="273"/>
      <c r="Z133" s="273"/>
    </row>
    <row r="134">
      <c r="A134" s="273"/>
      <c r="B134" s="273"/>
      <c r="C134" s="273"/>
      <c r="D134" s="273"/>
      <c r="E134" s="274"/>
      <c r="F134" s="273"/>
      <c r="G134" s="273"/>
      <c r="H134" s="273"/>
      <c r="I134" s="273"/>
      <c r="J134" s="273"/>
      <c r="K134" s="273"/>
      <c r="L134" s="273"/>
      <c r="M134" s="273"/>
      <c r="N134" s="273"/>
      <c r="O134" s="273"/>
      <c r="P134" s="273"/>
      <c r="Q134" s="273"/>
      <c r="R134" s="273"/>
      <c r="S134" s="273"/>
      <c r="T134" s="273"/>
      <c r="U134" s="273"/>
      <c r="V134" s="273"/>
      <c r="W134" s="273"/>
      <c r="X134" s="273"/>
      <c r="Y134" s="273"/>
      <c r="Z134" s="273"/>
    </row>
    <row r="135">
      <c r="A135" s="273"/>
      <c r="B135" s="273"/>
      <c r="C135" s="273"/>
      <c r="D135" s="273"/>
      <c r="E135" s="274"/>
      <c r="F135" s="273"/>
      <c r="G135" s="273"/>
      <c r="H135" s="273"/>
      <c r="I135" s="273"/>
      <c r="J135" s="273"/>
      <c r="K135" s="273"/>
      <c r="L135" s="273"/>
      <c r="M135" s="273"/>
      <c r="N135" s="273"/>
      <c r="O135" s="273"/>
      <c r="P135" s="273"/>
      <c r="Q135" s="273"/>
      <c r="R135" s="273"/>
      <c r="S135" s="273"/>
      <c r="T135" s="273"/>
      <c r="U135" s="273"/>
      <c r="V135" s="273"/>
      <c r="W135" s="273"/>
      <c r="X135" s="273"/>
      <c r="Y135" s="273"/>
      <c r="Z135" s="273"/>
    </row>
    <row r="136">
      <c r="A136" s="273"/>
      <c r="B136" s="273"/>
      <c r="C136" s="273"/>
      <c r="D136" s="273"/>
      <c r="E136" s="274"/>
      <c r="F136" s="273"/>
      <c r="G136" s="273"/>
      <c r="H136" s="273"/>
      <c r="I136" s="273"/>
      <c r="J136" s="273"/>
      <c r="K136" s="273"/>
      <c r="L136" s="273"/>
      <c r="M136" s="273"/>
      <c r="N136" s="273"/>
      <c r="O136" s="273"/>
      <c r="P136" s="273"/>
      <c r="Q136" s="273"/>
      <c r="R136" s="273"/>
      <c r="S136" s="273"/>
      <c r="T136" s="273"/>
      <c r="U136" s="273"/>
      <c r="V136" s="273"/>
      <c r="W136" s="273"/>
      <c r="X136" s="273"/>
      <c r="Y136" s="273"/>
      <c r="Z136" s="273"/>
    </row>
    <row r="137">
      <c r="A137" s="273"/>
      <c r="B137" s="273"/>
      <c r="C137" s="273"/>
      <c r="D137" s="273"/>
      <c r="E137" s="274"/>
      <c r="F137" s="273"/>
      <c r="G137" s="273"/>
      <c r="H137" s="273"/>
      <c r="I137" s="273"/>
      <c r="J137" s="273"/>
      <c r="K137" s="273"/>
      <c r="L137" s="273"/>
      <c r="M137" s="273"/>
      <c r="N137" s="273"/>
      <c r="O137" s="273"/>
      <c r="P137" s="273"/>
      <c r="Q137" s="273"/>
      <c r="R137" s="273"/>
      <c r="S137" s="273"/>
      <c r="T137" s="273"/>
      <c r="U137" s="273"/>
      <c r="V137" s="273"/>
      <c r="W137" s="273"/>
      <c r="X137" s="273"/>
      <c r="Y137" s="273"/>
      <c r="Z137" s="273"/>
    </row>
    <row r="138">
      <c r="A138" s="273"/>
      <c r="B138" s="273"/>
      <c r="C138" s="273"/>
      <c r="D138" s="273"/>
      <c r="E138" s="274"/>
      <c r="F138" s="273"/>
      <c r="G138" s="273"/>
      <c r="H138" s="273"/>
      <c r="I138" s="273"/>
      <c r="J138" s="273"/>
      <c r="K138" s="273"/>
      <c r="L138" s="273"/>
      <c r="M138" s="273"/>
      <c r="N138" s="273"/>
      <c r="O138" s="273"/>
      <c r="P138" s="273"/>
      <c r="Q138" s="273"/>
      <c r="R138" s="273"/>
      <c r="S138" s="273"/>
      <c r="T138" s="273"/>
      <c r="U138" s="273"/>
      <c r="V138" s="273"/>
      <c r="W138" s="273"/>
      <c r="X138" s="273"/>
      <c r="Y138" s="273"/>
      <c r="Z138" s="273"/>
    </row>
    <row r="139">
      <c r="A139" s="273"/>
      <c r="B139" s="273"/>
      <c r="C139" s="273"/>
      <c r="D139" s="273"/>
      <c r="E139" s="274"/>
      <c r="F139" s="273"/>
      <c r="G139" s="273"/>
      <c r="H139" s="273"/>
      <c r="I139" s="273"/>
      <c r="J139" s="273"/>
      <c r="K139" s="273"/>
      <c r="L139" s="273"/>
      <c r="M139" s="273"/>
      <c r="N139" s="273"/>
      <c r="O139" s="273"/>
      <c r="P139" s="273"/>
      <c r="Q139" s="273"/>
      <c r="R139" s="273"/>
      <c r="S139" s="273"/>
      <c r="T139" s="273"/>
      <c r="U139" s="273"/>
      <c r="V139" s="273"/>
      <c r="W139" s="273"/>
      <c r="X139" s="273"/>
      <c r="Y139" s="273"/>
      <c r="Z139" s="273"/>
    </row>
    <row r="140">
      <c r="A140" s="273"/>
      <c r="B140" s="273"/>
      <c r="C140" s="273"/>
      <c r="D140" s="273"/>
      <c r="E140" s="274"/>
      <c r="F140" s="273"/>
      <c r="G140" s="273"/>
      <c r="H140" s="273"/>
      <c r="I140" s="273"/>
      <c r="J140" s="273"/>
      <c r="K140" s="273"/>
      <c r="L140" s="273"/>
      <c r="M140" s="273"/>
      <c r="N140" s="273"/>
      <c r="O140" s="273"/>
      <c r="P140" s="273"/>
      <c r="Q140" s="273"/>
      <c r="R140" s="273"/>
      <c r="S140" s="273"/>
      <c r="T140" s="273"/>
      <c r="U140" s="273"/>
      <c r="V140" s="273"/>
      <c r="W140" s="273"/>
      <c r="X140" s="273"/>
      <c r="Y140" s="273"/>
      <c r="Z140" s="273"/>
    </row>
    <row r="141">
      <c r="A141" s="273"/>
      <c r="B141" s="273"/>
      <c r="C141" s="273"/>
      <c r="D141" s="273"/>
      <c r="E141" s="274"/>
      <c r="F141" s="273"/>
      <c r="G141" s="273"/>
      <c r="H141" s="273"/>
      <c r="I141" s="273"/>
      <c r="J141" s="273"/>
      <c r="K141" s="273"/>
      <c r="L141" s="273"/>
      <c r="M141" s="273"/>
      <c r="N141" s="273"/>
      <c r="O141" s="273"/>
      <c r="P141" s="273"/>
      <c r="Q141" s="273"/>
      <c r="R141" s="273"/>
      <c r="S141" s="273"/>
      <c r="T141" s="273"/>
      <c r="U141" s="273"/>
      <c r="V141" s="273"/>
      <c r="W141" s="273"/>
      <c r="X141" s="273"/>
      <c r="Y141" s="273"/>
      <c r="Z141" s="273"/>
    </row>
    <row r="142">
      <c r="A142" s="273"/>
      <c r="B142" s="273"/>
      <c r="C142" s="273"/>
      <c r="D142" s="273"/>
      <c r="E142" s="274"/>
      <c r="F142" s="273"/>
      <c r="G142" s="273"/>
      <c r="H142" s="273"/>
      <c r="I142" s="273"/>
      <c r="J142" s="273"/>
      <c r="K142" s="273"/>
      <c r="L142" s="273"/>
      <c r="M142" s="273"/>
      <c r="N142" s="273"/>
      <c r="O142" s="273"/>
      <c r="P142" s="273"/>
      <c r="Q142" s="273"/>
      <c r="R142" s="273"/>
      <c r="S142" s="273"/>
      <c r="T142" s="273"/>
      <c r="U142" s="273"/>
      <c r="V142" s="273"/>
      <c r="W142" s="273"/>
      <c r="X142" s="273"/>
      <c r="Y142" s="273"/>
      <c r="Z142" s="273"/>
    </row>
    <row r="143">
      <c r="A143" s="273"/>
      <c r="B143" s="273"/>
      <c r="C143" s="273"/>
      <c r="D143" s="273"/>
      <c r="E143" s="274"/>
      <c r="F143" s="273"/>
      <c r="G143" s="273"/>
      <c r="H143" s="273"/>
      <c r="I143" s="273"/>
      <c r="J143" s="273"/>
      <c r="K143" s="273"/>
      <c r="L143" s="273"/>
      <c r="M143" s="273"/>
      <c r="N143" s="273"/>
      <c r="O143" s="273"/>
      <c r="P143" s="273"/>
      <c r="Q143" s="273"/>
      <c r="R143" s="273"/>
      <c r="S143" s="273"/>
      <c r="T143" s="273"/>
      <c r="U143" s="273"/>
      <c r="V143" s="273"/>
      <c r="W143" s="273"/>
      <c r="X143" s="273"/>
      <c r="Y143" s="273"/>
      <c r="Z143" s="273"/>
    </row>
    <row r="144">
      <c r="A144" s="273"/>
      <c r="B144" s="273"/>
      <c r="C144" s="273"/>
      <c r="D144" s="273"/>
      <c r="E144" s="274"/>
      <c r="F144" s="273"/>
      <c r="G144" s="273"/>
      <c r="H144" s="273"/>
      <c r="I144" s="273"/>
      <c r="J144" s="273"/>
      <c r="K144" s="273"/>
      <c r="L144" s="273"/>
      <c r="M144" s="273"/>
      <c r="N144" s="273"/>
      <c r="O144" s="273"/>
      <c r="P144" s="273"/>
      <c r="Q144" s="273"/>
      <c r="R144" s="273"/>
      <c r="S144" s="273"/>
      <c r="T144" s="273"/>
      <c r="U144" s="273"/>
      <c r="V144" s="273"/>
      <c r="W144" s="273"/>
      <c r="X144" s="273"/>
      <c r="Y144" s="273"/>
      <c r="Z144" s="273"/>
    </row>
    <row r="145">
      <c r="A145" s="273"/>
      <c r="B145" s="273"/>
      <c r="C145" s="273"/>
      <c r="D145" s="273"/>
      <c r="E145" s="274"/>
      <c r="F145" s="273"/>
      <c r="G145" s="273"/>
      <c r="H145" s="273"/>
      <c r="I145" s="273"/>
      <c r="J145" s="273"/>
      <c r="K145" s="273"/>
      <c r="L145" s="273"/>
      <c r="M145" s="273"/>
      <c r="N145" s="273"/>
      <c r="O145" s="273"/>
      <c r="P145" s="273"/>
      <c r="Q145" s="273"/>
      <c r="R145" s="273"/>
      <c r="S145" s="273"/>
      <c r="T145" s="273"/>
      <c r="U145" s="273"/>
      <c r="V145" s="273"/>
      <c r="W145" s="273"/>
      <c r="X145" s="273"/>
      <c r="Y145" s="273"/>
      <c r="Z145" s="273"/>
    </row>
    <row r="146">
      <c r="A146" s="273"/>
      <c r="B146" s="273"/>
      <c r="C146" s="273"/>
      <c r="D146" s="273"/>
      <c r="E146" s="274"/>
      <c r="F146" s="273"/>
      <c r="G146" s="273"/>
      <c r="H146" s="273"/>
      <c r="I146" s="273"/>
      <c r="J146" s="273"/>
      <c r="K146" s="273"/>
      <c r="L146" s="273"/>
      <c r="M146" s="273"/>
      <c r="N146" s="273"/>
      <c r="O146" s="273"/>
      <c r="P146" s="273"/>
      <c r="Q146" s="273"/>
      <c r="R146" s="273"/>
      <c r="S146" s="273"/>
      <c r="T146" s="273"/>
      <c r="U146" s="273"/>
      <c r="V146" s="273"/>
      <c r="W146" s="273"/>
      <c r="X146" s="273"/>
      <c r="Y146" s="273"/>
      <c r="Z146" s="273"/>
    </row>
    <row r="147">
      <c r="A147" s="273"/>
      <c r="B147" s="273"/>
      <c r="C147" s="273"/>
      <c r="D147" s="273"/>
      <c r="E147" s="274"/>
      <c r="F147" s="273"/>
      <c r="G147" s="273"/>
      <c r="H147" s="273"/>
      <c r="I147" s="273"/>
      <c r="J147" s="273"/>
      <c r="K147" s="273"/>
      <c r="L147" s="273"/>
      <c r="M147" s="273"/>
      <c r="N147" s="273"/>
      <c r="O147" s="273"/>
      <c r="P147" s="273"/>
      <c r="Q147" s="273"/>
      <c r="R147" s="273"/>
      <c r="S147" s="273"/>
      <c r="T147" s="273"/>
      <c r="U147" s="273"/>
      <c r="V147" s="273"/>
      <c r="W147" s="273"/>
      <c r="X147" s="273"/>
      <c r="Y147" s="273"/>
      <c r="Z147" s="273"/>
    </row>
    <row r="148">
      <c r="A148" s="273"/>
      <c r="B148" s="273"/>
      <c r="C148" s="273"/>
      <c r="D148" s="273"/>
      <c r="E148" s="274"/>
      <c r="F148" s="273"/>
      <c r="G148" s="273"/>
      <c r="H148" s="273"/>
      <c r="I148" s="273"/>
      <c r="J148" s="273"/>
      <c r="K148" s="273"/>
      <c r="L148" s="273"/>
      <c r="M148" s="273"/>
      <c r="N148" s="273"/>
      <c r="O148" s="273"/>
      <c r="P148" s="273"/>
      <c r="Q148" s="273"/>
      <c r="R148" s="273"/>
      <c r="S148" s="273"/>
      <c r="T148" s="273"/>
      <c r="U148" s="273"/>
      <c r="V148" s="273"/>
      <c r="W148" s="273"/>
      <c r="X148" s="273"/>
      <c r="Y148" s="273"/>
      <c r="Z148" s="273"/>
    </row>
    <row r="149">
      <c r="A149" s="273"/>
      <c r="B149" s="273"/>
      <c r="C149" s="273"/>
      <c r="D149" s="273"/>
      <c r="E149" s="274"/>
      <c r="F149" s="273"/>
      <c r="G149" s="273"/>
      <c r="H149" s="273"/>
      <c r="I149" s="273"/>
      <c r="J149" s="273"/>
      <c r="K149" s="273"/>
      <c r="L149" s="273"/>
      <c r="M149" s="273"/>
      <c r="N149" s="273"/>
      <c r="O149" s="273"/>
      <c r="P149" s="273"/>
      <c r="Q149" s="273"/>
      <c r="R149" s="273"/>
      <c r="S149" s="273"/>
      <c r="T149" s="273"/>
      <c r="U149" s="273"/>
      <c r="V149" s="273"/>
      <c r="W149" s="273"/>
      <c r="X149" s="273"/>
      <c r="Y149" s="273"/>
      <c r="Z149" s="273"/>
    </row>
    <row r="150">
      <c r="A150" s="273"/>
      <c r="B150" s="273"/>
      <c r="C150" s="273"/>
      <c r="D150" s="273"/>
      <c r="E150" s="274"/>
      <c r="F150" s="273"/>
      <c r="G150" s="273"/>
      <c r="H150" s="273"/>
      <c r="I150" s="273"/>
      <c r="J150" s="273"/>
      <c r="K150" s="273"/>
      <c r="L150" s="273"/>
      <c r="M150" s="273"/>
      <c r="N150" s="273"/>
      <c r="O150" s="273"/>
      <c r="P150" s="273"/>
      <c r="Q150" s="273"/>
      <c r="R150" s="273"/>
      <c r="S150" s="273"/>
      <c r="T150" s="273"/>
      <c r="U150" s="273"/>
      <c r="V150" s="273"/>
      <c r="W150" s="273"/>
      <c r="X150" s="273"/>
      <c r="Y150" s="273"/>
      <c r="Z150" s="273"/>
    </row>
    <row r="151">
      <c r="A151" s="273"/>
      <c r="B151" s="273"/>
      <c r="C151" s="273"/>
      <c r="D151" s="273"/>
      <c r="E151" s="274"/>
      <c r="F151" s="273"/>
      <c r="G151" s="273"/>
      <c r="H151" s="273"/>
      <c r="I151" s="273"/>
      <c r="J151" s="273"/>
      <c r="K151" s="273"/>
      <c r="L151" s="273"/>
      <c r="M151" s="273"/>
      <c r="N151" s="273"/>
      <c r="O151" s="273"/>
      <c r="P151" s="273"/>
      <c r="Q151" s="273"/>
      <c r="R151" s="273"/>
      <c r="S151" s="273"/>
      <c r="T151" s="273"/>
      <c r="U151" s="273"/>
      <c r="V151" s="273"/>
      <c r="W151" s="273"/>
      <c r="X151" s="273"/>
      <c r="Y151" s="273"/>
      <c r="Z151" s="273"/>
    </row>
    <row r="152">
      <c r="A152" s="273"/>
      <c r="B152" s="273"/>
      <c r="C152" s="273"/>
      <c r="D152" s="273"/>
      <c r="E152" s="274"/>
      <c r="F152" s="273"/>
      <c r="G152" s="273"/>
      <c r="H152" s="273"/>
      <c r="I152" s="273"/>
      <c r="J152" s="273"/>
      <c r="K152" s="273"/>
      <c r="L152" s="273"/>
      <c r="M152" s="273"/>
      <c r="N152" s="273"/>
      <c r="O152" s="273"/>
      <c r="P152" s="273"/>
      <c r="Q152" s="273"/>
      <c r="R152" s="273"/>
      <c r="S152" s="273"/>
      <c r="T152" s="273"/>
      <c r="U152" s="273"/>
      <c r="V152" s="273"/>
      <c r="W152" s="273"/>
      <c r="X152" s="273"/>
      <c r="Y152" s="273"/>
      <c r="Z152" s="273"/>
    </row>
    <row r="153">
      <c r="A153" s="273"/>
      <c r="B153" s="273"/>
      <c r="C153" s="273"/>
      <c r="D153" s="273"/>
      <c r="E153" s="274"/>
      <c r="F153" s="273"/>
      <c r="G153" s="273"/>
      <c r="H153" s="273"/>
      <c r="I153" s="273"/>
      <c r="J153" s="273"/>
      <c r="K153" s="273"/>
      <c r="L153" s="273"/>
      <c r="M153" s="273"/>
      <c r="N153" s="273"/>
      <c r="O153" s="273"/>
      <c r="P153" s="273"/>
      <c r="Q153" s="273"/>
      <c r="R153" s="273"/>
      <c r="S153" s="273"/>
      <c r="T153" s="273"/>
      <c r="U153" s="273"/>
      <c r="V153" s="273"/>
      <c r="W153" s="273"/>
      <c r="X153" s="273"/>
      <c r="Y153" s="273"/>
      <c r="Z153" s="273"/>
    </row>
    <row r="154">
      <c r="A154" s="273"/>
      <c r="B154" s="273"/>
      <c r="C154" s="273"/>
      <c r="D154" s="273"/>
      <c r="E154" s="274"/>
      <c r="F154" s="273"/>
      <c r="G154" s="273"/>
      <c r="H154" s="273"/>
      <c r="I154" s="273"/>
      <c r="J154" s="273"/>
      <c r="K154" s="273"/>
      <c r="L154" s="273"/>
      <c r="M154" s="273"/>
      <c r="N154" s="273"/>
      <c r="O154" s="273"/>
      <c r="P154" s="273"/>
      <c r="Q154" s="273"/>
      <c r="R154" s="273"/>
      <c r="S154" s="273"/>
      <c r="T154" s="273"/>
      <c r="U154" s="273"/>
      <c r="V154" s="273"/>
      <c r="W154" s="273"/>
      <c r="X154" s="273"/>
      <c r="Y154" s="273"/>
      <c r="Z154" s="273"/>
    </row>
    <row r="155">
      <c r="A155" s="273"/>
      <c r="B155" s="273"/>
      <c r="C155" s="273"/>
      <c r="D155" s="273"/>
      <c r="E155" s="274"/>
      <c r="F155" s="273"/>
      <c r="G155" s="273"/>
      <c r="H155" s="273"/>
      <c r="I155" s="273"/>
      <c r="J155" s="273"/>
      <c r="K155" s="273"/>
      <c r="L155" s="273"/>
      <c r="M155" s="273"/>
      <c r="N155" s="273"/>
      <c r="O155" s="273"/>
      <c r="P155" s="273"/>
      <c r="Q155" s="273"/>
      <c r="R155" s="273"/>
      <c r="S155" s="273"/>
      <c r="T155" s="273"/>
      <c r="U155" s="273"/>
      <c r="V155" s="273"/>
      <c r="W155" s="273"/>
      <c r="X155" s="273"/>
      <c r="Y155" s="273"/>
      <c r="Z155" s="273"/>
    </row>
    <row r="156">
      <c r="A156" s="273"/>
      <c r="B156" s="273"/>
      <c r="C156" s="273"/>
      <c r="D156" s="273"/>
      <c r="E156" s="274"/>
      <c r="F156" s="273"/>
      <c r="G156" s="273"/>
      <c r="H156" s="273"/>
      <c r="I156" s="273"/>
      <c r="J156" s="273"/>
      <c r="K156" s="273"/>
      <c r="L156" s="273"/>
      <c r="M156" s="273"/>
      <c r="N156" s="273"/>
      <c r="O156" s="273"/>
      <c r="P156" s="273"/>
      <c r="Q156" s="273"/>
      <c r="R156" s="273"/>
      <c r="S156" s="273"/>
      <c r="T156" s="273"/>
      <c r="U156" s="273"/>
      <c r="V156" s="273"/>
      <c r="W156" s="273"/>
      <c r="X156" s="273"/>
      <c r="Y156" s="273"/>
      <c r="Z156" s="273"/>
    </row>
    <row r="157">
      <c r="A157" s="273"/>
      <c r="B157" s="273"/>
      <c r="C157" s="273"/>
      <c r="D157" s="273"/>
      <c r="E157" s="274"/>
      <c r="F157" s="273"/>
      <c r="G157" s="273"/>
      <c r="H157" s="273"/>
      <c r="I157" s="273"/>
      <c r="J157" s="273"/>
      <c r="K157" s="273"/>
      <c r="L157" s="273"/>
      <c r="M157" s="273"/>
      <c r="N157" s="273"/>
      <c r="O157" s="273"/>
      <c r="P157" s="273"/>
      <c r="Q157" s="273"/>
      <c r="R157" s="273"/>
      <c r="S157" s="273"/>
      <c r="T157" s="273"/>
      <c r="U157" s="273"/>
      <c r="V157" s="273"/>
      <c r="W157" s="273"/>
      <c r="X157" s="273"/>
      <c r="Y157" s="273"/>
      <c r="Z157" s="273"/>
    </row>
    <row r="158">
      <c r="A158" s="273"/>
      <c r="B158" s="273"/>
      <c r="C158" s="273"/>
      <c r="D158" s="273"/>
      <c r="E158" s="274"/>
      <c r="F158" s="273"/>
      <c r="G158" s="273"/>
      <c r="H158" s="273"/>
      <c r="I158" s="273"/>
      <c r="J158" s="273"/>
      <c r="K158" s="273"/>
      <c r="L158" s="273"/>
      <c r="M158" s="273"/>
      <c r="N158" s="273"/>
      <c r="O158" s="273"/>
      <c r="P158" s="273"/>
      <c r="Q158" s="273"/>
      <c r="R158" s="273"/>
      <c r="S158" s="273"/>
      <c r="T158" s="273"/>
      <c r="U158" s="273"/>
      <c r="V158" s="273"/>
      <c r="W158" s="273"/>
      <c r="X158" s="273"/>
      <c r="Y158" s="273"/>
      <c r="Z158" s="273"/>
    </row>
    <row r="159">
      <c r="A159" s="273"/>
      <c r="B159" s="273"/>
      <c r="C159" s="273"/>
      <c r="D159" s="273"/>
      <c r="E159" s="274"/>
      <c r="F159" s="273"/>
      <c r="G159" s="273"/>
      <c r="H159" s="273"/>
      <c r="I159" s="273"/>
      <c r="J159" s="273"/>
      <c r="K159" s="273"/>
      <c r="L159" s="273"/>
      <c r="M159" s="273"/>
      <c r="N159" s="273"/>
      <c r="O159" s="273"/>
      <c r="P159" s="273"/>
      <c r="Q159" s="273"/>
      <c r="R159" s="273"/>
      <c r="S159" s="273"/>
      <c r="T159" s="273"/>
      <c r="U159" s="273"/>
      <c r="V159" s="273"/>
      <c r="W159" s="273"/>
      <c r="X159" s="273"/>
      <c r="Y159" s="273"/>
      <c r="Z159" s="273"/>
    </row>
    <row r="160">
      <c r="A160" s="273"/>
      <c r="B160" s="273"/>
      <c r="C160" s="273"/>
      <c r="D160" s="273"/>
      <c r="E160" s="274"/>
      <c r="F160" s="273"/>
      <c r="G160" s="273"/>
      <c r="H160" s="273"/>
      <c r="I160" s="273"/>
      <c r="J160" s="273"/>
      <c r="K160" s="273"/>
      <c r="L160" s="273"/>
      <c r="M160" s="273"/>
      <c r="N160" s="273"/>
      <c r="O160" s="273"/>
      <c r="P160" s="273"/>
      <c r="Q160" s="273"/>
      <c r="R160" s="273"/>
      <c r="S160" s="273"/>
      <c r="T160" s="273"/>
      <c r="U160" s="273"/>
      <c r="V160" s="273"/>
      <c r="W160" s="273"/>
      <c r="X160" s="273"/>
      <c r="Y160" s="273"/>
      <c r="Z160" s="273"/>
    </row>
    <row r="161">
      <c r="A161" s="273"/>
      <c r="B161" s="273"/>
      <c r="C161" s="273"/>
      <c r="D161" s="273"/>
      <c r="E161" s="274"/>
      <c r="F161" s="273"/>
      <c r="G161" s="273"/>
      <c r="H161" s="273"/>
      <c r="I161" s="273"/>
      <c r="J161" s="273"/>
      <c r="K161" s="273"/>
      <c r="L161" s="273"/>
      <c r="M161" s="273"/>
      <c r="N161" s="273"/>
      <c r="O161" s="273"/>
      <c r="P161" s="273"/>
      <c r="Q161" s="273"/>
      <c r="R161" s="273"/>
      <c r="S161" s="273"/>
      <c r="T161" s="273"/>
      <c r="U161" s="273"/>
      <c r="V161" s="273"/>
      <c r="W161" s="273"/>
      <c r="X161" s="273"/>
      <c r="Y161" s="273"/>
      <c r="Z161" s="273"/>
    </row>
    <row r="162">
      <c r="A162" s="273"/>
      <c r="B162" s="273"/>
      <c r="C162" s="273"/>
      <c r="D162" s="273"/>
      <c r="E162" s="274"/>
      <c r="F162" s="273"/>
      <c r="G162" s="273"/>
      <c r="H162" s="273"/>
      <c r="I162" s="273"/>
      <c r="J162" s="273"/>
      <c r="K162" s="273"/>
      <c r="L162" s="273"/>
      <c r="M162" s="273"/>
      <c r="N162" s="273"/>
      <c r="O162" s="273"/>
      <c r="P162" s="273"/>
      <c r="Q162" s="273"/>
      <c r="R162" s="273"/>
      <c r="S162" s="273"/>
      <c r="T162" s="273"/>
      <c r="U162" s="273"/>
      <c r="V162" s="273"/>
      <c r="W162" s="273"/>
      <c r="X162" s="273"/>
      <c r="Y162" s="273"/>
      <c r="Z162" s="273"/>
    </row>
    <row r="163">
      <c r="A163" s="273"/>
      <c r="B163" s="273"/>
      <c r="C163" s="273"/>
      <c r="D163" s="273"/>
      <c r="E163" s="274"/>
      <c r="F163" s="273"/>
      <c r="G163" s="273"/>
      <c r="H163" s="273"/>
      <c r="I163" s="273"/>
      <c r="J163" s="273"/>
      <c r="K163" s="273"/>
      <c r="L163" s="273"/>
      <c r="M163" s="273"/>
      <c r="N163" s="273"/>
      <c r="O163" s="273"/>
      <c r="P163" s="273"/>
      <c r="Q163" s="273"/>
      <c r="R163" s="273"/>
      <c r="S163" s="273"/>
      <c r="T163" s="273"/>
      <c r="U163" s="273"/>
      <c r="V163" s="273"/>
      <c r="W163" s="273"/>
      <c r="X163" s="273"/>
      <c r="Y163" s="273"/>
      <c r="Z163" s="273"/>
    </row>
    <row r="164">
      <c r="A164" s="273"/>
      <c r="B164" s="273"/>
      <c r="C164" s="273"/>
      <c r="D164" s="273"/>
      <c r="E164" s="274"/>
      <c r="F164" s="273"/>
      <c r="G164" s="273"/>
      <c r="H164" s="273"/>
      <c r="I164" s="273"/>
      <c r="J164" s="273"/>
      <c r="K164" s="273"/>
      <c r="L164" s="273"/>
      <c r="M164" s="273"/>
      <c r="N164" s="273"/>
      <c r="O164" s="273"/>
      <c r="P164" s="273"/>
      <c r="Q164" s="273"/>
      <c r="R164" s="273"/>
      <c r="S164" s="273"/>
      <c r="T164" s="273"/>
      <c r="U164" s="273"/>
      <c r="V164" s="273"/>
      <c r="W164" s="273"/>
      <c r="X164" s="273"/>
      <c r="Y164" s="273"/>
      <c r="Z164" s="273"/>
    </row>
    <row r="165">
      <c r="A165" s="273"/>
      <c r="B165" s="273"/>
      <c r="C165" s="273"/>
      <c r="D165" s="273"/>
      <c r="E165" s="274"/>
      <c r="F165" s="273"/>
      <c r="G165" s="273"/>
      <c r="H165" s="273"/>
      <c r="I165" s="273"/>
      <c r="J165" s="273"/>
      <c r="K165" s="273"/>
      <c r="L165" s="273"/>
      <c r="M165" s="273"/>
      <c r="N165" s="273"/>
      <c r="O165" s="273"/>
      <c r="P165" s="273"/>
      <c r="Q165" s="273"/>
      <c r="R165" s="273"/>
      <c r="S165" s="273"/>
      <c r="T165" s="273"/>
      <c r="U165" s="273"/>
      <c r="V165" s="273"/>
      <c r="W165" s="273"/>
      <c r="X165" s="273"/>
      <c r="Y165" s="273"/>
      <c r="Z165" s="273"/>
    </row>
    <row r="166">
      <c r="A166" s="273"/>
      <c r="B166" s="273"/>
      <c r="C166" s="273"/>
      <c r="D166" s="273"/>
      <c r="E166" s="274"/>
      <c r="F166" s="273"/>
      <c r="G166" s="273"/>
      <c r="H166" s="273"/>
      <c r="I166" s="273"/>
      <c r="J166" s="273"/>
      <c r="K166" s="273"/>
      <c r="L166" s="273"/>
      <c r="M166" s="273"/>
      <c r="N166" s="273"/>
      <c r="O166" s="273"/>
      <c r="P166" s="273"/>
      <c r="Q166" s="273"/>
      <c r="R166" s="273"/>
      <c r="S166" s="273"/>
      <c r="T166" s="273"/>
      <c r="U166" s="273"/>
      <c r="V166" s="273"/>
      <c r="W166" s="273"/>
      <c r="X166" s="273"/>
      <c r="Y166" s="273"/>
      <c r="Z166" s="273"/>
    </row>
    <row r="167">
      <c r="A167" s="273"/>
      <c r="B167" s="273"/>
      <c r="C167" s="273"/>
      <c r="D167" s="273"/>
      <c r="E167" s="274"/>
      <c r="F167" s="273"/>
      <c r="G167" s="273"/>
      <c r="H167" s="273"/>
      <c r="I167" s="273"/>
      <c r="J167" s="273"/>
      <c r="K167" s="273"/>
      <c r="L167" s="273"/>
      <c r="M167" s="273"/>
      <c r="N167" s="273"/>
      <c r="O167" s="273"/>
      <c r="P167" s="273"/>
      <c r="Q167" s="273"/>
      <c r="R167" s="273"/>
      <c r="S167" s="273"/>
      <c r="T167" s="273"/>
      <c r="U167" s="273"/>
      <c r="V167" s="273"/>
      <c r="W167" s="273"/>
      <c r="X167" s="273"/>
      <c r="Y167" s="273"/>
      <c r="Z167" s="273"/>
    </row>
    <row r="168">
      <c r="A168" s="273"/>
      <c r="B168" s="273"/>
      <c r="C168" s="273"/>
      <c r="D168" s="273"/>
      <c r="E168" s="274"/>
      <c r="F168" s="273"/>
      <c r="G168" s="273"/>
      <c r="H168" s="273"/>
      <c r="I168" s="273"/>
      <c r="J168" s="273"/>
      <c r="K168" s="273"/>
      <c r="L168" s="273"/>
      <c r="M168" s="273"/>
      <c r="N168" s="273"/>
      <c r="O168" s="273"/>
      <c r="P168" s="273"/>
      <c r="Q168" s="273"/>
      <c r="R168" s="273"/>
      <c r="S168" s="273"/>
      <c r="T168" s="273"/>
      <c r="U168" s="273"/>
      <c r="V168" s="273"/>
      <c r="W168" s="273"/>
      <c r="X168" s="273"/>
      <c r="Y168" s="273"/>
      <c r="Z168" s="273"/>
    </row>
    <row r="169">
      <c r="A169" s="273"/>
      <c r="B169" s="273"/>
      <c r="C169" s="273"/>
      <c r="D169" s="273"/>
      <c r="E169" s="274"/>
      <c r="F169" s="273"/>
      <c r="G169" s="273"/>
      <c r="H169" s="273"/>
      <c r="I169" s="273"/>
      <c r="J169" s="273"/>
      <c r="K169" s="273"/>
      <c r="L169" s="273"/>
      <c r="M169" s="273"/>
      <c r="N169" s="273"/>
      <c r="O169" s="273"/>
      <c r="P169" s="273"/>
      <c r="Q169" s="273"/>
      <c r="R169" s="273"/>
      <c r="S169" s="273"/>
      <c r="T169" s="273"/>
      <c r="U169" s="273"/>
      <c r="V169" s="273"/>
      <c r="W169" s="273"/>
      <c r="X169" s="273"/>
      <c r="Y169" s="273"/>
      <c r="Z169" s="273"/>
    </row>
    <row r="170">
      <c r="A170" s="273"/>
      <c r="B170" s="273"/>
      <c r="C170" s="273"/>
      <c r="D170" s="273"/>
      <c r="E170" s="274"/>
      <c r="F170" s="273"/>
      <c r="G170" s="273"/>
      <c r="H170" s="273"/>
      <c r="I170" s="273"/>
      <c r="J170" s="273"/>
      <c r="K170" s="273"/>
      <c r="L170" s="273"/>
      <c r="M170" s="273"/>
      <c r="N170" s="273"/>
      <c r="O170" s="273"/>
      <c r="P170" s="273"/>
      <c r="Q170" s="273"/>
      <c r="R170" s="273"/>
      <c r="S170" s="273"/>
      <c r="T170" s="273"/>
      <c r="U170" s="273"/>
      <c r="V170" s="273"/>
      <c r="W170" s="273"/>
      <c r="X170" s="273"/>
      <c r="Y170" s="273"/>
      <c r="Z170" s="273"/>
    </row>
    <row r="171">
      <c r="A171" s="273"/>
      <c r="B171" s="273"/>
      <c r="C171" s="273"/>
      <c r="D171" s="273"/>
      <c r="E171" s="274"/>
      <c r="F171" s="273"/>
      <c r="G171" s="273"/>
      <c r="H171" s="273"/>
      <c r="I171" s="273"/>
      <c r="J171" s="273"/>
      <c r="K171" s="273"/>
      <c r="L171" s="273"/>
      <c r="M171" s="273"/>
      <c r="N171" s="273"/>
      <c r="O171" s="273"/>
      <c r="P171" s="273"/>
      <c r="Q171" s="273"/>
      <c r="R171" s="273"/>
      <c r="S171" s="273"/>
      <c r="T171" s="273"/>
      <c r="U171" s="273"/>
      <c r="V171" s="273"/>
      <c r="W171" s="273"/>
      <c r="X171" s="273"/>
      <c r="Y171" s="273"/>
      <c r="Z171" s="273"/>
    </row>
    <row r="172">
      <c r="A172" s="273"/>
      <c r="B172" s="273"/>
      <c r="C172" s="273"/>
      <c r="D172" s="273"/>
      <c r="E172" s="274"/>
      <c r="F172" s="273"/>
      <c r="G172" s="273"/>
      <c r="H172" s="273"/>
      <c r="I172" s="273"/>
      <c r="J172" s="273"/>
      <c r="K172" s="273"/>
      <c r="L172" s="273"/>
      <c r="M172" s="273"/>
      <c r="N172" s="273"/>
      <c r="O172" s="273"/>
      <c r="P172" s="273"/>
      <c r="Q172" s="273"/>
      <c r="R172" s="273"/>
      <c r="S172" s="273"/>
      <c r="T172" s="273"/>
      <c r="U172" s="273"/>
      <c r="V172" s="273"/>
      <c r="W172" s="273"/>
      <c r="X172" s="273"/>
      <c r="Y172" s="273"/>
      <c r="Z172" s="273"/>
    </row>
    <row r="173">
      <c r="A173" s="273"/>
      <c r="B173" s="273"/>
      <c r="C173" s="273"/>
      <c r="D173" s="273"/>
      <c r="E173" s="274"/>
      <c r="F173" s="273"/>
      <c r="G173" s="273"/>
      <c r="H173" s="273"/>
      <c r="I173" s="273"/>
      <c r="J173" s="273"/>
      <c r="K173" s="273"/>
      <c r="L173" s="273"/>
      <c r="M173" s="273"/>
      <c r="N173" s="273"/>
      <c r="O173" s="273"/>
      <c r="P173" s="273"/>
      <c r="Q173" s="273"/>
      <c r="R173" s="273"/>
      <c r="S173" s="273"/>
      <c r="T173" s="273"/>
      <c r="U173" s="273"/>
      <c r="V173" s="273"/>
      <c r="W173" s="273"/>
      <c r="X173" s="273"/>
      <c r="Y173" s="273"/>
      <c r="Z173" s="273"/>
    </row>
    <row r="174">
      <c r="A174" s="273"/>
      <c r="B174" s="273"/>
      <c r="C174" s="273"/>
      <c r="D174" s="273"/>
      <c r="E174" s="274"/>
      <c r="F174" s="273"/>
      <c r="G174" s="273"/>
      <c r="H174" s="273"/>
      <c r="I174" s="273"/>
      <c r="J174" s="273"/>
      <c r="K174" s="273"/>
      <c r="L174" s="273"/>
      <c r="M174" s="273"/>
      <c r="N174" s="273"/>
      <c r="O174" s="273"/>
      <c r="P174" s="273"/>
      <c r="Q174" s="273"/>
      <c r="R174" s="273"/>
      <c r="S174" s="273"/>
      <c r="T174" s="273"/>
      <c r="U174" s="273"/>
      <c r="V174" s="273"/>
      <c r="W174" s="273"/>
      <c r="X174" s="273"/>
      <c r="Y174" s="273"/>
      <c r="Z174" s="273"/>
    </row>
    <row r="175">
      <c r="A175" s="273"/>
      <c r="B175" s="273"/>
      <c r="C175" s="273"/>
      <c r="D175" s="273"/>
      <c r="E175" s="274"/>
      <c r="F175" s="273"/>
      <c r="G175" s="273"/>
      <c r="H175" s="273"/>
      <c r="I175" s="273"/>
      <c r="J175" s="273"/>
      <c r="K175" s="273"/>
      <c r="L175" s="273"/>
      <c r="M175" s="273"/>
      <c r="N175" s="273"/>
      <c r="O175" s="273"/>
      <c r="P175" s="273"/>
      <c r="Q175" s="273"/>
      <c r="R175" s="273"/>
      <c r="S175" s="273"/>
      <c r="T175" s="273"/>
      <c r="U175" s="273"/>
      <c r="V175" s="273"/>
      <c r="W175" s="273"/>
      <c r="X175" s="273"/>
      <c r="Y175" s="273"/>
      <c r="Z175" s="273"/>
    </row>
    <row r="176">
      <c r="A176" s="273"/>
      <c r="B176" s="273"/>
      <c r="C176" s="273"/>
      <c r="D176" s="273"/>
      <c r="E176" s="274"/>
      <c r="F176" s="273"/>
      <c r="G176" s="273"/>
      <c r="H176" s="273"/>
      <c r="I176" s="273"/>
      <c r="J176" s="273"/>
      <c r="K176" s="273"/>
      <c r="L176" s="273"/>
      <c r="M176" s="273"/>
      <c r="N176" s="273"/>
      <c r="O176" s="273"/>
      <c r="P176" s="273"/>
      <c r="Q176" s="273"/>
      <c r="R176" s="273"/>
      <c r="S176" s="273"/>
      <c r="T176" s="273"/>
      <c r="U176" s="273"/>
      <c r="V176" s="273"/>
      <c r="W176" s="273"/>
      <c r="X176" s="273"/>
      <c r="Y176" s="273"/>
      <c r="Z176" s="273"/>
    </row>
    <row r="177">
      <c r="A177" s="273"/>
      <c r="B177" s="273"/>
      <c r="C177" s="273"/>
      <c r="D177" s="273"/>
      <c r="E177" s="274"/>
      <c r="F177" s="273"/>
      <c r="G177" s="273"/>
      <c r="H177" s="273"/>
      <c r="I177" s="273"/>
      <c r="J177" s="273"/>
      <c r="K177" s="273"/>
      <c r="L177" s="273"/>
      <c r="M177" s="273"/>
      <c r="N177" s="273"/>
      <c r="O177" s="273"/>
      <c r="P177" s="273"/>
      <c r="Q177" s="273"/>
      <c r="R177" s="273"/>
      <c r="S177" s="273"/>
      <c r="T177" s="273"/>
      <c r="U177" s="273"/>
      <c r="V177" s="273"/>
      <c r="W177" s="273"/>
      <c r="X177" s="273"/>
      <c r="Y177" s="273"/>
      <c r="Z177" s="273"/>
    </row>
    <row r="178">
      <c r="A178" s="273"/>
      <c r="B178" s="273"/>
      <c r="C178" s="273"/>
      <c r="D178" s="273"/>
      <c r="E178" s="274"/>
      <c r="F178" s="273"/>
      <c r="G178" s="273"/>
      <c r="H178" s="273"/>
      <c r="I178" s="273"/>
      <c r="J178" s="273"/>
      <c r="K178" s="273"/>
      <c r="L178" s="273"/>
      <c r="M178" s="273"/>
      <c r="N178" s="273"/>
      <c r="O178" s="273"/>
      <c r="P178" s="273"/>
      <c r="Q178" s="273"/>
      <c r="R178" s="273"/>
      <c r="S178" s="273"/>
      <c r="T178" s="273"/>
      <c r="U178" s="273"/>
      <c r="V178" s="273"/>
      <c r="W178" s="273"/>
      <c r="X178" s="273"/>
      <c r="Y178" s="273"/>
      <c r="Z178" s="273"/>
    </row>
    <row r="179">
      <c r="A179" s="273"/>
      <c r="B179" s="273"/>
      <c r="C179" s="273"/>
      <c r="D179" s="273"/>
      <c r="E179" s="274"/>
      <c r="F179" s="273"/>
      <c r="G179" s="273"/>
      <c r="H179" s="273"/>
      <c r="I179" s="273"/>
      <c r="J179" s="273"/>
      <c r="K179" s="273"/>
      <c r="L179" s="273"/>
      <c r="M179" s="273"/>
      <c r="N179" s="273"/>
      <c r="O179" s="273"/>
      <c r="P179" s="273"/>
      <c r="Q179" s="273"/>
      <c r="R179" s="273"/>
      <c r="S179" s="273"/>
      <c r="T179" s="273"/>
      <c r="U179" s="273"/>
      <c r="V179" s="273"/>
      <c r="W179" s="273"/>
      <c r="X179" s="273"/>
      <c r="Y179" s="273"/>
      <c r="Z179" s="273"/>
    </row>
    <row r="180">
      <c r="A180" s="273"/>
      <c r="B180" s="273"/>
      <c r="C180" s="273"/>
      <c r="D180" s="273"/>
      <c r="E180" s="274"/>
      <c r="F180" s="273"/>
      <c r="G180" s="273"/>
      <c r="H180" s="273"/>
      <c r="I180" s="273"/>
      <c r="J180" s="273"/>
      <c r="K180" s="273"/>
      <c r="L180" s="273"/>
      <c r="M180" s="273"/>
      <c r="N180" s="273"/>
      <c r="O180" s="273"/>
      <c r="P180" s="273"/>
      <c r="Q180" s="273"/>
      <c r="R180" s="273"/>
      <c r="S180" s="273"/>
      <c r="T180" s="273"/>
      <c r="U180" s="273"/>
      <c r="V180" s="273"/>
      <c r="W180" s="273"/>
      <c r="X180" s="273"/>
      <c r="Y180" s="273"/>
      <c r="Z180" s="273"/>
    </row>
    <row r="181">
      <c r="A181" s="273"/>
      <c r="B181" s="273"/>
      <c r="C181" s="273"/>
      <c r="D181" s="273"/>
      <c r="E181" s="274"/>
      <c r="F181" s="273"/>
      <c r="G181" s="273"/>
      <c r="H181" s="273"/>
      <c r="I181" s="273"/>
      <c r="J181" s="273"/>
      <c r="K181" s="273"/>
      <c r="L181" s="273"/>
      <c r="M181" s="273"/>
      <c r="N181" s="273"/>
      <c r="O181" s="273"/>
      <c r="P181" s="273"/>
      <c r="Q181" s="273"/>
      <c r="R181" s="273"/>
      <c r="S181" s="273"/>
      <c r="T181" s="273"/>
      <c r="U181" s="273"/>
      <c r="V181" s="273"/>
      <c r="W181" s="273"/>
      <c r="X181" s="273"/>
      <c r="Y181" s="273"/>
      <c r="Z181" s="273"/>
    </row>
    <row r="182">
      <c r="A182" s="273"/>
      <c r="B182" s="273"/>
      <c r="C182" s="273"/>
      <c r="D182" s="273"/>
      <c r="E182" s="274"/>
      <c r="F182" s="273"/>
      <c r="G182" s="273"/>
      <c r="H182" s="273"/>
      <c r="I182" s="273"/>
      <c r="J182" s="273"/>
      <c r="K182" s="273"/>
      <c r="L182" s="273"/>
      <c r="M182" s="273"/>
      <c r="N182" s="273"/>
      <c r="O182" s="273"/>
      <c r="P182" s="273"/>
      <c r="Q182" s="273"/>
      <c r="R182" s="273"/>
      <c r="S182" s="273"/>
      <c r="T182" s="273"/>
      <c r="U182" s="273"/>
      <c r="V182" s="273"/>
      <c r="W182" s="273"/>
      <c r="X182" s="273"/>
      <c r="Y182" s="273"/>
      <c r="Z182" s="273"/>
    </row>
    <row r="183">
      <c r="A183" s="273"/>
      <c r="B183" s="273"/>
      <c r="C183" s="273"/>
      <c r="D183" s="273"/>
      <c r="E183" s="274"/>
      <c r="F183" s="273"/>
      <c r="G183" s="273"/>
      <c r="H183" s="273"/>
      <c r="I183" s="273"/>
      <c r="J183" s="273"/>
      <c r="K183" s="273"/>
      <c r="L183" s="273"/>
      <c r="M183" s="273"/>
      <c r="N183" s="273"/>
      <c r="O183" s="273"/>
      <c r="P183" s="273"/>
      <c r="Q183" s="273"/>
      <c r="R183" s="273"/>
      <c r="S183" s="273"/>
      <c r="T183" s="273"/>
      <c r="U183" s="273"/>
      <c r="V183" s="273"/>
      <c r="W183" s="273"/>
      <c r="X183" s="273"/>
      <c r="Y183" s="273"/>
      <c r="Z183" s="273"/>
    </row>
    <row r="184">
      <c r="A184" s="273"/>
      <c r="B184" s="273"/>
      <c r="C184" s="273"/>
      <c r="D184" s="273"/>
      <c r="E184" s="274"/>
      <c r="F184" s="273"/>
      <c r="G184" s="273"/>
      <c r="H184" s="273"/>
      <c r="I184" s="273"/>
      <c r="J184" s="273"/>
      <c r="K184" s="273"/>
      <c r="L184" s="273"/>
      <c r="M184" s="273"/>
      <c r="N184" s="273"/>
      <c r="O184" s="273"/>
      <c r="P184" s="273"/>
      <c r="Q184" s="273"/>
      <c r="R184" s="273"/>
      <c r="S184" s="273"/>
      <c r="T184" s="273"/>
      <c r="U184" s="273"/>
      <c r="V184" s="273"/>
      <c r="W184" s="273"/>
      <c r="X184" s="273"/>
      <c r="Y184" s="273"/>
      <c r="Z184" s="273"/>
    </row>
    <row r="185">
      <c r="A185" s="273"/>
      <c r="B185" s="273"/>
      <c r="C185" s="273"/>
      <c r="D185" s="273"/>
      <c r="E185" s="274"/>
      <c r="F185" s="273"/>
      <c r="G185" s="273"/>
      <c r="H185" s="273"/>
      <c r="I185" s="273"/>
      <c r="J185" s="273"/>
      <c r="K185" s="273"/>
      <c r="L185" s="273"/>
      <c r="M185" s="273"/>
      <c r="N185" s="273"/>
      <c r="O185" s="273"/>
      <c r="P185" s="273"/>
      <c r="Q185" s="273"/>
      <c r="R185" s="273"/>
      <c r="S185" s="273"/>
      <c r="T185" s="273"/>
      <c r="U185" s="273"/>
      <c r="V185" s="273"/>
      <c r="W185" s="273"/>
      <c r="X185" s="273"/>
      <c r="Y185" s="273"/>
      <c r="Z185" s="273"/>
    </row>
    <row r="186">
      <c r="A186" s="273"/>
      <c r="B186" s="273"/>
      <c r="C186" s="273"/>
      <c r="D186" s="273"/>
      <c r="E186" s="274"/>
      <c r="F186" s="273"/>
      <c r="G186" s="273"/>
      <c r="H186" s="273"/>
      <c r="I186" s="273"/>
      <c r="J186" s="273"/>
      <c r="K186" s="273"/>
      <c r="L186" s="273"/>
      <c r="M186" s="273"/>
      <c r="N186" s="273"/>
      <c r="O186" s="273"/>
      <c r="P186" s="273"/>
      <c r="Q186" s="273"/>
      <c r="R186" s="273"/>
      <c r="S186" s="273"/>
      <c r="T186" s="273"/>
      <c r="U186" s="273"/>
      <c r="V186" s="273"/>
      <c r="W186" s="273"/>
      <c r="X186" s="273"/>
      <c r="Y186" s="273"/>
      <c r="Z186" s="273"/>
    </row>
    <row r="187">
      <c r="A187" s="273"/>
      <c r="B187" s="273"/>
      <c r="C187" s="273"/>
      <c r="D187" s="273"/>
      <c r="E187" s="274"/>
      <c r="F187" s="273"/>
      <c r="G187" s="273"/>
      <c r="H187" s="273"/>
      <c r="I187" s="273"/>
      <c r="J187" s="273"/>
      <c r="K187" s="273"/>
      <c r="L187" s="273"/>
      <c r="M187" s="273"/>
      <c r="N187" s="273"/>
      <c r="O187" s="273"/>
      <c r="P187" s="273"/>
      <c r="Q187" s="273"/>
      <c r="R187" s="273"/>
      <c r="S187" s="273"/>
      <c r="T187" s="273"/>
      <c r="U187" s="273"/>
      <c r="V187" s="273"/>
      <c r="W187" s="273"/>
      <c r="X187" s="273"/>
      <c r="Y187" s="273"/>
      <c r="Z187" s="273"/>
    </row>
    <row r="188">
      <c r="A188" s="273"/>
      <c r="B188" s="273"/>
      <c r="C188" s="273"/>
      <c r="D188" s="273"/>
      <c r="E188" s="274"/>
      <c r="F188" s="273"/>
      <c r="G188" s="273"/>
      <c r="H188" s="273"/>
      <c r="I188" s="273"/>
      <c r="J188" s="273"/>
      <c r="K188" s="273"/>
      <c r="L188" s="273"/>
      <c r="M188" s="273"/>
      <c r="N188" s="273"/>
      <c r="O188" s="273"/>
      <c r="P188" s="273"/>
      <c r="Q188" s="273"/>
      <c r="R188" s="273"/>
      <c r="S188" s="273"/>
      <c r="T188" s="273"/>
      <c r="U188" s="273"/>
      <c r="V188" s="273"/>
      <c r="W188" s="273"/>
      <c r="X188" s="273"/>
      <c r="Y188" s="273"/>
      <c r="Z188" s="273"/>
    </row>
    <row r="189">
      <c r="A189" s="273"/>
      <c r="B189" s="273"/>
      <c r="C189" s="273"/>
      <c r="D189" s="273"/>
      <c r="E189" s="274"/>
      <c r="F189" s="273"/>
      <c r="G189" s="273"/>
      <c r="H189" s="273"/>
      <c r="I189" s="273"/>
      <c r="J189" s="273"/>
      <c r="K189" s="273"/>
      <c r="L189" s="273"/>
      <c r="M189" s="273"/>
      <c r="N189" s="273"/>
      <c r="O189" s="273"/>
      <c r="P189" s="273"/>
      <c r="Q189" s="273"/>
      <c r="R189" s="273"/>
      <c r="S189" s="273"/>
      <c r="T189" s="273"/>
      <c r="U189" s="273"/>
      <c r="V189" s="273"/>
      <c r="W189" s="273"/>
      <c r="X189" s="273"/>
      <c r="Y189" s="273"/>
      <c r="Z189" s="273"/>
    </row>
    <row r="190">
      <c r="A190" s="273"/>
      <c r="B190" s="273"/>
      <c r="C190" s="273"/>
      <c r="D190" s="273"/>
      <c r="E190" s="274"/>
      <c r="F190" s="273"/>
      <c r="G190" s="273"/>
      <c r="H190" s="273"/>
      <c r="I190" s="273"/>
      <c r="J190" s="273"/>
      <c r="K190" s="273"/>
      <c r="L190" s="273"/>
      <c r="M190" s="273"/>
      <c r="N190" s="273"/>
      <c r="O190" s="273"/>
      <c r="P190" s="273"/>
      <c r="Q190" s="273"/>
      <c r="R190" s="273"/>
      <c r="S190" s="273"/>
      <c r="T190" s="273"/>
      <c r="U190" s="273"/>
      <c r="V190" s="273"/>
      <c r="W190" s="273"/>
      <c r="X190" s="273"/>
      <c r="Y190" s="273"/>
      <c r="Z190" s="273"/>
    </row>
    <row r="191">
      <c r="A191" s="273"/>
      <c r="B191" s="273"/>
      <c r="C191" s="273"/>
      <c r="D191" s="273"/>
      <c r="E191" s="274"/>
      <c r="F191" s="273"/>
      <c r="G191" s="273"/>
      <c r="H191" s="273"/>
      <c r="I191" s="273"/>
      <c r="J191" s="273"/>
      <c r="K191" s="273"/>
      <c r="L191" s="273"/>
      <c r="M191" s="273"/>
      <c r="N191" s="273"/>
      <c r="O191" s="273"/>
      <c r="P191" s="273"/>
      <c r="Q191" s="273"/>
      <c r="R191" s="273"/>
      <c r="S191" s="273"/>
      <c r="T191" s="273"/>
      <c r="U191" s="273"/>
      <c r="V191" s="273"/>
      <c r="W191" s="273"/>
      <c r="X191" s="273"/>
      <c r="Y191" s="273"/>
      <c r="Z191" s="273"/>
    </row>
    <row r="192">
      <c r="A192" s="273"/>
      <c r="B192" s="273"/>
      <c r="C192" s="273"/>
      <c r="D192" s="273"/>
      <c r="E192" s="274"/>
      <c r="F192" s="273"/>
      <c r="G192" s="273"/>
      <c r="H192" s="273"/>
      <c r="I192" s="273"/>
      <c r="J192" s="273"/>
      <c r="K192" s="273"/>
      <c r="L192" s="273"/>
      <c r="M192" s="273"/>
      <c r="N192" s="273"/>
      <c r="O192" s="273"/>
      <c r="P192" s="273"/>
      <c r="Q192" s="273"/>
      <c r="R192" s="273"/>
      <c r="S192" s="273"/>
      <c r="T192" s="273"/>
      <c r="U192" s="273"/>
      <c r="V192" s="273"/>
      <c r="W192" s="273"/>
      <c r="X192" s="273"/>
      <c r="Y192" s="273"/>
      <c r="Z192" s="273"/>
    </row>
    <row r="193">
      <c r="A193" s="273"/>
      <c r="B193" s="273"/>
      <c r="C193" s="273"/>
      <c r="D193" s="273"/>
      <c r="E193" s="274"/>
      <c r="F193" s="273"/>
      <c r="G193" s="273"/>
      <c r="H193" s="273"/>
      <c r="I193" s="273"/>
      <c r="J193" s="273"/>
      <c r="K193" s="273"/>
      <c r="L193" s="273"/>
      <c r="M193" s="273"/>
      <c r="N193" s="273"/>
      <c r="O193" s="273"/>
      <c r="P193" s="273"/>
      <c r="Q193" s="273"/>
      <c r="R193" s="273"/>
      <c r="S193" s="273"/>
      <c r="T193" s="273"/>
      <c r="U193" s="273"/>
      <c r="V193" s="273"/>
      <c r="W193" s="273"/>
      <c r="X193" s="273"/>
      <c r="Y193" s="273"/>
      <c r="Z193" s="273"/>
    </row>
    <row r="194">
      <c r="A194" s="273"/>
      <c r="B194" s="273"/>
      <c r="C194" s="273"/>
      <c r="D194" s="273"/>
      <c r="E194" s="274"/>
      <c r="F194" s="273"/>
      <c r="G194" s="273"/>
      <c r="H194" s="273"/>
      <c r="I194" s="273"/>
      <c r="J194" s="273"/>
      <c r="K194" s="273"/>
      <c r="L194" s="273"/>
      <c r="M194" s="273"/>
      <c r="N194" s="273"/>
      <c r="O194" s="273"/>
      <c r="P194" s="273"/>
      <c r="Q194" s="273"/>
      <c r="R194" s="273"/>
      <c r="S194" s="273"/>
      <c r="T194" s="273"/>
      <c r="U194" s="273"/>
      <c r="V194" s="273"/>
      <c r="W194" s="273"/>
      <c r="X194" s="273"/>
      <c r="Y194" s="273"/>
      <c r="Z194" s="273"/>
    </row>
    <row r="195">
      <c r="A195" s="273"/>
      <c r="B195" s="273"/>
      <c r="C195" s="273"/>
      <c r="D195" s="273"/>
      <c r="E195" s="274"/>
      <c r="F195" s="273"/>
      <c r="G195" s="273"/>
      <c r="H195" s="273"/>
      <c r="I195" s="273"/>
      <c r="J195" s="273"/>
      <c r="K195" s="273"/>
      <c r="L195" s="273"/>
      <c r="M195" s="273"/>
      <c r="N195" s="273"/>
      <c r="O195" s="273"/>
      <c r="P195" s="273"/>
      <c r="Q195" s="273"/>
      <c r="R195" s="273"/>
      <c r="S195" s="273"/>
      <c r="T195" s="273"/>
      <c r="U195" s="273"/>
      <c r="V195" s="273"/>
      <c r="W195" s="273"/>
      <c r="X195" s="273"/>
      <c r="Y195" s="273"/>
      <c r="Z195" s="273"/>
    </row>
    <row r="196">
      <c r="A196" s="273"/>
      <c r="B196" s="273"/>
      <c r="C196" s="273"/>
      <c r="D196" s="273"/>
      <c r="E196" s="274"/>
      <c r="F196" s="273"/>
      <c r="G196" s="273"/>
      <c r="H196" s="273"/>
      <c r="I196" s="273"/>
      <c r="J196" s="273"/>
      <c r="K196" s="273"/>
      <c r="L196" s="273"/>
      <c r="M196" s="273"/>
      <c r="N196" s="273"/>
      <c r="O196" s="273"/>
      <c r="P196" s="273"/>
      <c r="Q196" s="273"/>
      <c r="R196" s="273"/>
      <c r="S196" s="273"/>
      <c r="T196" s="273"/>
      <c r="U196" s="273"/>
      <c r="V196" s="273"/>
      <c r="W196" s="273"/>
      <c r="X196" s="273"/>
      <c r="Y196" s="273"/>
      <c r="Z196" s="273"/>
    </row>
    <row r="197">
      <c r="A197" s="273"/>
      <c r="B197" s="273"/>
      <c r="C197" s="273"/>
      <c r="D197" s="273"/>
      <c r="E197" s="274"/>
      <c r="F197" s="273"/>
      <c r="G197" s="273"/>
      <c r="H197" s="273"/>
      <c r="I197" s="273"/>
      <c r="J197" s="273"/>
      <c r="K197" s="273"/>
      <c r="L197" s="273"/>
      <c r="M197" s="273"/>
      <c r="N197" s="273"/>
      <c r="O197" s="273"/>
      <c r="P197" s="273"/>
      <c r="Q197" s="273"/>
      <c r="R197" s="273"/>
      <c r="S197" s="273"/>
      <c r="T197" s="273"/>
      <c r="U197" s="273"/>
      <c r="V197" s="273"/>
      <c r="W197" s="273"/>
      <c r="X197" s="273"/>
      <c r="Y197" s="273"/>
      <c r="Z197" s="273"/>
    </row>
    <row r="198">
      <c r="A198" s="273"/>
      <c r="B198" s="273"/>
      <c r="C198" s="273"/>
      <c r="D198" s="273"/>
      <c r="E198" s="274"/>
      <c r="F198" s="273"/>
      <c r="G198" s="273"/>
      <c r="H198" s="273"/>
      <c r="I198" s="273"/>
      <c r="J198" s="273"/>
      <c r="K198" s="273"/>
      <c r="L198" s="273"/>
      <c r="M198" s="273"/>
      <c r="N198" s="273"/>
      <c r="O198" s="273"/>
      <c r="P198" s="273"/>
      <c r="Q198" s="273"/>
      <c r="R198" s="273"/>
      <c r="S198" s="273"/>
      <c r="T198" s="273"/>
      <c r="U198" s="273"/>
      <c r="V198" s="273"/>
      <c r="W198" s="273"/>
      <c r="X198" s="273"/>
      <c r="Y198" s="273"/>
      <c r="Z198" s="273"/>
    </row>
    <row r="199">
      <c r="A199" s="273"/>
      <c r="B199" s="273"/>
      <c r="C199" s="273"/>
      <c r="D199" s="273"/>
      <c r="E199" s="274"/>
      <c r="F199" s="273"/>
      <c r="G199" s="273"/>
      <c r="H199" s="273"/>
      <c r="I199" s="273"/>
      <c r="J199" s="273"/>
      <c r="K199" s="273"/>
      <c r="L199" s="273"/>
      <c r="M199" s="273"/>
      <c r="N199" s="273"/>
      <c r="O199" s="273"/>
      <c r="P199" s="273"/>
      <c r="Q199" s="273"/>
      <c r="R199" s="273"/>
      <c r="S199" s="273"/>
      <c r="T199" s="273"/>
      <c r="U199" s="273"/>
      <c r="V199" s="273"/>
      <c r="W199" s="273"/>
      <c r="X199" s="273"/>
      <c r="Y199" s="273"/>
      <c r="Z199" s="273"/>
    </row>
    <row r="200">
      <c r="A200" s="273"/>
      <c r="B200" s="273"/>
      <c r="C200" s="273"/>
      <c r="D200" s="273"/>
      <c r="E200" s="274"/>
      <c r="F200" s="273"/>
      <c r="G200" s="273"/>
      <c r="H200" s="273"/>
      <c r="I200" s="273"/>
      <c r="J200" s="273"/>
      <c r="K200" s="273"/>
      <c r="L200" s="273"/>
      <c r="M200" s="273"/>
      <c r="N200" s="273"/>
      <c r="O200" s="273"/>
      <c r="P200" s="273"/>
      <c r="Q200" s="273"/>
      <c r="R200" s="273"/>
      <c r="S200" s="273"/>
      <c r="T200" s="273"/>
      <c r="U200" s="273"/>
      <c r="V200" s="273"/>
      <c r="W200" s="273"/>
      <c r="X200" s="273"/>
      <c r="Y200" s="273"/>
      <c r="Z200" s="273"/>
    </row>
    <row r="201">
      <c r="A201" s="273"/>
      <c r="B201" s="273"/>
      <c r="C201" s="273"/>
      <c r="D201" s="273"/>
      <c r="E201" s="274"/>
      <c r="F201" s="273"/>
      <c r="G201" s="273"/>
      <c r="H201" s="273"/>
      <c r="I201" s="273"/>
      <c r="J201" s="273"/>
      <c r="K201" s="273"/>
      <c r="L201" s="273"/>
      <c r="M201" s="273"/>
      <c r="N201" s="273"/>
      <c r="O201" s="273"/>
      <c r="P201" s="273"/>
      <c r="Q201" s="273"/>
      <c r="R201" s="273"/>
      <c r="S201" s="273"/>
      <c r="T201" s="273"/>
      <c r="U201" s="273"/>
      <c r="V201" s="273"/>
      <c r="W201" s="273"/>
      <c r="X201" s="273"/>
      <c r="Y201" s="273"/>
      <c r="Z201" s="273"/>
    </row>
    <row r="202">
      <c r="A202" s="273"/>
      <c r="B202" s="273"/>
      <c r="C202" s="273"/>
      <c r="D202" s="273"/>
      <c r="E202" s="274"/>
      <c r="F202" s="273"/>
      <c r="G202" s="273"/>
      <c r="H202" s="273"/>
      <c r="I202" s="273"/>
      <c r="J202" s="273"/>
      <c r="K202" s="273"/>
      <c r="L202" s="273"/>
      <c r="M202" s="273"/>
      <c r="N202" s="273"/>
      <c r="O202" s="273"/>
      <c r="P202" s="273"/>
      <c r="Q202" s="273"/>
      <c r="R202" s="273"/>
      <c r="S202" s="273"/>
      <c r="T202" s="273"/>
      <c r="U202" s="273"/>
      <c r="V202" s="273"/>
      <c r="W202" s="273"/>
      <c r="X202" s="273"/>
      <c r="Y202" s="273"/>
      <c r="Z202" s="273"/>
    </row>
    <row r="203">
      <c r="A203" s="273"/>
      <c r="B203" s="273"/>
      <c r="C203" s="273"/>
      <c r="D203" s="273"/>
      <c r="E203" s="274"/>
      <c r="F203" s="273"/>
      <c r="G203" s="273"/>
      <c r="H203" s="273"/>
      <c r="I203" s="273"/>
      <c r="J203" s="273"/>
      <c r="K203" s="273"/>
      <c r="L203" s="273"/>
      <c r="M203" s="273"/>
      <c r="N203" s="273"/>
      <c r="O203" s="273"/>
      <c r="P203" s="273"/>
      <c r="Q203" s="273"/>
      <c r="R203" s="273"/>
      <c r="S203" s="273"/>
      <c r="T203" s="273"/>
      <c r="U203" s="273"/>
      <c r="V203" s="273"/>
      <c r="W203" s="273"/>
      <c r="X203" s="273"/>
      <c r="Y203" s="273"/>
      <c r="Z203" s="273"/>
    </row>
    <row r="204">
      <c r="A204" s="273"/>
      <c r="B204" s="273"/>
      <c r="C204" s="273"/>
      <c r="D204" s="273"/>
      <c r="E204" s="274"/>
      <c r="F204" s="273"/>
      <c r="G204" s="273"/>
      <c r="H204" s="273"/>
      <c r="I204" s="273"/>
      <c r="J204" s="273"/>
      <c r="K204" s="273"/>
      <c r="L204" s="273"/>
      <c r="M204" s="273"/>
      <c r="N204" s="273"/>
      <c r="O204" s="273"/>
      <c r="P204" s="273"/>
      <c r="Q204" s="273"/>
      <c r="R204" s="273"/>
      <c r="S204" s="273"/>
      <c r="T204" s="273"/>
      <c r="U204" s="273"/>
      <c r="V204" s="273"/>
      <c r="W204" s="273"/>
      <c r="X204" s="273"/>
      <c r="Y204" s="273"/>
      <c r="Z204" s="273"/>
    </row>
    <row r="205">
      <c r="A205" s="273"/>
      <c r="B205" s="273"/>
      <c r="C205" s="273"/>
      <c r="D205" s="273"/>
      <c r="E205" s="274"/>
      <c r="F205" s="273"/>
      <c r="G205" s="273"/>
      <c r="H205" s="273"/>
      <c r="I205" s="273"/>
      <c r="J205" s="273"/>
      <c r="K205" s="273"/>
      <c r="L205" s="273"/>
      <c r="M205" s="273"/>
      <c r="N205" s="273"/>
      <c r="O205" s="273"/>
      <c r="P205" s="273"/>
      <c r="Q205" s="273"/>
      <c r="R205" s="273"/>
      <c r="S205" s="273"/>
      <c r="T205" s="273"/>
      <c r="U205" s="273"/>
      <c r="V205" s="273"/>
      <c r="W205" s="273"/>
      <c r="X205" s="273"/>
      <c r="Y205" s="273"/>
      <c r="Z205" s="273"/>
    </row>
    <row r="206">
      <c r="A206" s="273"/>
      <c r="B206" s="273"/>
      <c r="C206" s="273"/>
      <c r="D206" s="273"/>
      <c r="E206" s="274"/>
      <c r="F206" s="273"/>
      <c r="G206" s="273"/>
      <c r="H206" s="273"/>
      <c r="I206" s="273"/>
      <c r="J206" s="273"/>
      <c r="K206" s="273"/>
      <c r="L206" s="273"/>
      <c r="M206" s="273"/>
      <c r="N206" s="273"/>
      <c r="O206" s="273"/>
      <c r="P206" s="273"/>
      <c r="Q206" s="273"/>
      <c r="R206" s="273"/>
      <c r="S206" s="273"/>
      <c r="T206" s="273"/>
      <c r="U206" s="273"/>
      <c r="V206" s="273"/>
      <c r="W206" s="273"/>
      <c r="X206" s="273"/>
      <c r="Y206" s="273"/>
      <c r="Z206" s="273"/>
    </row>
    <row r="207">
      <c r="A207" s="273"/>
      <c r="B207" s="273"/>
      <c r="C207" s="273"/>
      <c r="D207" s="273"/>
      <c r="E207" s="274"/>
      <c r="F207" s="273"/>
      <c r="G207" s="273"/>
      <c r="H207" s="273"/>
      <c r="I207" s="273"/>
      <c r="J207" s="273"/>
      <c r="K207" s="273"/>
      <c r="L207" s="273"/>
      <c r="M207" s="273"/>
      <c r="N207" s="273"/>
      <c r="O207" s="273"/>
      <c r="P207" s="273"/>
      <c r="Q207" s="273"/>
      <c r="R207" s="273"/>
      <c r="S207" s="273"/>
      <c r="T207" s="273"/>
      <c r="U207" s="273"/>
      <c r="V207" s="273"/>
      <c r="W207" s="273"/>
      <c r="X207" s="273"/>
      <c r="Y207" s="273"/>
      <c r="Z207" s="273"/>
    </row>
    <row r="208">
      <c r="A208" s="273"/>
      <c r="B208" s="273"/>
      <c r="C208" s="273"/>
      <c r="D208" s="273"/>
      <c r="E208" s="274"/>
      <c r="F208" s="273"/>
      <c r="G208" s="273"/>
      <c r="H208" s="273"/>
      <c r="I208" s="273"/>
      <c r="J208" s="273"/>
      <c r="K208" s="273"/>
      <c r="L208" s="273"/>
      <c r="M208" s="273"/>
      <c r="N208" s="273"/>
      <c r="O208" s="273"/>
      <c r="P208" s="273"/>
      <c r="Q208" s="273"/>
      <c r="R208" s="273"/>
      <c r="S208" s="273"/>
      <c r="T208" s="273"/>
      <c r="U208" s="273"/>
      <c r="V208" s="273"/>
      <c r="W208" s="273"/>
      <c r="X208" s="273"/>
      <c r="Y208" s="273"/>
      <c r="Z208" s="273"/>
    </row>
    <row r="209">
      <c r="A209" s="273"/>
      <c r="B209" s="273"/>
      <c r="C209" s="273"/>
      <c r="D209" s="273"/>
      <c r="E209" s="274"/>
      <c r="F209" s="273"/>
      <c r="G209" s="273"/>
      <c r="H209" s="273"/>
      <c r="I209" s="273"/>
      <c r="J209" s="273"/>
      <c r="K209" s="273"/>
      <c r="L209" s="273"/>
      <c r="M209" s="273"/>
      <c r="N209" s="273"/>
      <c r="O209" s="273"/>
      <c r="P209" s="273"/>
      <c r="Q209" s="273"/>
      <c r="R209" s="273"/>
      <c r="S209" s="273"/>
      <c r="T209" s="273"/>
      <c r="U209" s="273"/>
      <c r="V209" s="273"/>
      <c r="W209" s="273"/>
      <c r="X209" s="273"/>
      <c r="Y209" s="273"/>
      <c r="Z209" s="273"/>
    </row>
    <row r="210">
      <c r="A210" s="273"/>
      <c r="B210" s="273"/>
      <c r="C210" s="273"/>
      <c r="D210" s="273"/>
      <c r="E210" s="274"/>
      <c r="F210" s="273"/>
      <c r="G210" s="273"/>
      <c r="H210" s="273"/>
      <c r="I210" s="273"/>
      <c r="J210" s="273"/>
      <c r="K210" s="273"/>
      <c r="L210" s="273"/>
      <c r="M210" s="273"/>
      <c r="N210" s="273"/>
      <c r="O210" s="273"/>
      <c r="P210" s="273"/>
      <c r="Q210" s="273"/>
      <c r="R210" s="273"/>
      <c r="S210" s="273"/>
      <c r="T210" s="273"/>
      <c r="U210" s="273"/>
      <c r="V210" s="273"/>
      <c r="W210" s="273"/>
      <c r="X210" s="273"/>
      <c r="Y210" s="273"/>
      <c r="Z210" s="273"/>
    </row>
    <row r="211">
      <c r="A211" s="273"/>
      <c r="B211" s="273"/>
      <c r="C211" s="273"/>
      <c r="D211" s="273"/>
      <c r="E211" s="274"/>
      <c r="F211" s="273"/>
      <c r="G211" s="273"/>
      <c r="H211" s="273"/>
      <c r="I211" s="273"/>
      <c r="J211" s="273"/>
      <c r="K211" s="273"/>
      <c r="L211" s="273"/>
      <c r="M211" s="273"/>
      <c r="N211" s="273"/>
      <c r="O211" s="273"/>
      <c r="P211" s="273"/>
      <c r="Q211" s="273"/>
      <c r="R211" s="273"/>
      <c r="S211" s="273"/>
      <c r="T211" s="273"/>
      <c r="U211" s="273"/>
      <c r="V211" s="273"/>
      <c r="W211" s="273"/>
      <c r="X211" s="273"/>
      <c r="Y211" s="273"/>
      <c r="Z211" s="273"/>
    </row>
    <row r="212">
      <c r="A212" s="273"/>
      <c r="B212" s="273"/>
      <c r="C212" s="273"/>
      <c r="D212" s="273"/>
      <c r="E212" s="274"/>
      <c r="F212" s="273"/>
      <c r="G212" s="273"/>
      <c r="H212" s="273"/>
      <c r="I212" s="273"/>
      <c r="J212" s="273"/>
      <c r="K212" s="273"/>
      <c r="L212" s="273"/>
      <c r="M212" s="273"/>
      <c r="N212" s="273"/>
      <c r="O212" s="273"/>
      <c r="P212" s="273"/>
      <c r="Q212" s="273"/>
      <c r="R212" s="273"/>
      <c r="S212" s="273"/>
      <c r="T212" s="273"/>
      <c r="U212" s="273"/>
      <c r="V212" s="273"/>
      <c r="W212" s="273"/>
      <c r="X212" s="273"/>
      <c r="Y212" s="273"/>
      <c r="Z212" s="273"/>
    </row>
    <row r="213">
      <c r="A213" s="273"/>
      <c r="B213" s="273"/>
      <c r="C213" s="273"/>
      <c r="D213" s="273"/>
      <c r="E213" s="274"/>
      <c r="F213" s="273"/>
      <c r="G213" s="273"/>
      <c r="H213" s="273"/>
      <c r="I213" s="273"/>
      <c r="J213" s="273"/>
      <c r="K213" s="273"/>
      <c r="L213" s="273"/>
      <c r="M213" s="273"/>
      <c r="N213" s="273"/>
      <c r="O213" s="273"/>
      <c r="P213" s="273"/>
      <c r="Q213" s="273"/>
      <c r="R213" s="273"/>
      <c r="S213" s="273"/>
      <c r="T213" s="273"/>
      <c r="U213" s="273"/>
      <c r="V213" s="273"/>
      <c r="W213" s="273"/>
      <c r="X213" s="273"/>
      <c r="Y213" s="273"/>
      <c r="Z213" s="273"/>
    </row>
    <row r="214">
      <c r="A214" s="273"/>
      <c r="B214" s="273"/>
      <c r="C214" s="273"/>
      <c r="D214" s="273"/>
      <c r="E214" s="274"/>
      <c r="F214" s="273"/>
      <c r="G214" s="273"/>
      <c r="H214" s="273"/>
      <c r="I214" s="273"/>
      <c r="J214" s="273"/>
      <c r="K214" s="273"/>
      <c r="L214" s="273"/>
      <c r="M214" s="273"/>
      <c r="N214" s="273"/>
      <c r="O214" s="273"/>
      <c r="P214" s="273"/>
      <c r="Q214" s="273"/>
      <c r="R214" s="273"/>
      <c r="S214" s="273"/>
      <c r="T214" s="273"/>
      <c r="U214" s="273"/>
      <c r="V214" s="273"/>
      <c r="W214" s="273"/>
      <c r="X214" s="273"/>
      <c r="Y214" s="273"/>
      <c r="Z214" s="273"/>
    </row>
    <row r="215">
      <c r="A215" s="273"/>
      <c r="B215" s="273"/>
      <c r="C215" s="273"/>
      <c r="D215" s="273"/>
      <c r="E215" s="274"/>
      <c r="F215" s="273"/>
      <c r="G215" s="273"/>
      <c r="H215" s="273"/>
      <c r="I215" s="273"/>
      <c r="J215" s="273"/>
      <c r="K215" s="273"/>
      <c r="L215" s="273"/>
      <c r="M215" s="273"/>
      <c r="N215" s="273"/>
      <c r="O215" s="273"/>
      <c r="P215" s="273"/>
      <c r="Q215" s="273"/>
      <c r="R215" s="273"/>
      <c r="S215" s="273"/>
      <c r="T215" s="273"/>
      <c r="U215" s="273"/>
      <c r="V215" s="273"/>
      <c r="W215" s="273"/>
      <c r="X215" s="273"/>
      <c r="Y215" s="273"/>
      <c r="Z215" s="273"/>
    </row>
    <row r="216">
      <c r="A216" s="273"/>
      <c r="B216" s="273"/>
      <c r="C216" s="273"/>
      <c r="D216" s="273"/>
      <c r="E216" s="274"/>
      <c r="F216" s="273"/>
      <c r="G216" s="273"/>
      <c r="H216" s="273"/>
      <c r="I216" s="273"/>
      <c r="J216" s="273"/>
      <c r="K216" s="273"/>
      <c r="L216" s="273"/>
      <c r="M216" s="273"/>
      <c r="N216" s="273"/>
      <c r="O216" s="273"/>
      <c r="P216" s="273"/>
      <c r="Q216" s="273"/>
      <c r="R216" s="273"/>
      <c r="S216" s="273"/>
      <c r="T216" s="273"/>
      <c r="U216" s="273"/>
      <c r="V216" s="273"/>
      <c r="W216" s="273"/>
      <c r="X216" s="273"/>
      <c r="Y216" s="273"/>
      <c r="Z216" s="273"/>
    </row>
    <row r="217">
      <c r="A217" s="273"/>
      <c r="B217" s="273"/>
      <c r="C217" s="273"/>
      <c r="D217" s="273"/>
      <c r="E217" s="274"/>
      <c r="F217" s="273"/>
      <c r="G217" s="273"/>
      <c r="H217" s="273"/>
      <c r="I217" s="273"/>
      <c r="J217" s="273"/>
      <c r="K217" s="273"/>
      <c r="L217" s="273"/>
      <c r="M217" s="273"/>
      <c r="N217" s="273"/>
      <c r="O217" s="273"/>
      <c r="P217" s="273"/>
      <c r="Q217" s="273"/>
      <c r="R217" s="273"/>
      <c r="S217" s="273"/>
      <c r="T217" s="273"/>
      <c r="U217" s="273"/>
      <c r="V217" s="273"/>
      <c r="W217" s="273"/>
      <c r="X217" s="273"/>
      <c r="Y217" s="273"/>
      <c r="Z217" s="273"/>
    </row>
    <row r="218">
      <c r="A218" s="273"/>
      <c r="B218" s="273"/>
      <c r="C218" s="273"/>
      <c r="D218" s="273"/>
      <c r="E218" s="274"/>
      <c r="F218" s="273"/>
      <c r="G218" s="273"/>
      <c r="H218" s="273"/>
      <c r="I218" s="273"/>
      <c r="J218" s="273"/>
      <c r="K218" s="273"/>
      <c r="L218" s="273"/>
      <c r="M218" s="273"/>
      <c r="N218" s="273"/>
      <c r="O218" s="273"/>
      <c r="P218" s="273"/>
      <c r="Q218" s="273"/>
      <c r="R218" s="273"/>
      <c r="S218" s="273"/>
      <c r="T218" s="273"/>
      <c r="U218" s="273"/>
      <c r="V218" s="273"/>
      <c r="W218" s="273"/>
      <c r="X218" s="273"/>
      <c r="Y218" s="273"/>
      <c r="Z218" s="273"/>
    </row>
    <row r="219">
      <c r="A219" s="273"/>
      <c r="B219" s="273"/>
      <c r="C219" s="273"/>
      <c r="D219" s="273"/>
      <c r="E219" s="274"/>
      <c r="F219" s="273"/>
      <c r="G219" s="273"/>
      <c r="H219" s="273"/>
      <c r="I219" s="273"/>
      <c r="J219" s="273"/>
      <c r="K219" s="273"/>
      <c r="L219" s="273"/>
      <c r="M219" s="273"/>
      <c r="N219" s="273"/>
      <c r="O219" s="273"/>
      <c r="P219" s="273"/>
      <c r="Q219" s="273"/>
      <c r="R219" s="273"/>
      <c r="S219" s="273"/>
      <c r="T219" s="273"/>
      <c r="U219" s="273"/>
      <c r="V219" s="273"/>
      <c r="W219" s="273"/>
      <c r="X219" s="273"/>
      <c r="Y219" s="273"/>
      <c r="Z219" s="273"/>
    </row>
    <row r="220">
      <c r="A220" s="273"/>
      <c r="B220" s="273"/>
      <c r="C220" s="273"/>
      <c r="D220" s="273"/>
      <c r="E220" s="274"/>
      <c r="F220" s="273"/>
      <c r="G220" s="273"/>
      <c r="H220" s="273"/>
      <c r="I220" s="273"/>
      <c r="J220" s="273"/>
      <c r="K220" s="273"/>
      <c r="L220" s="273"/>
      <c r="M220" s="273"/>
      <c r="N220" s="273"/>
      <c r="O220" s="273"/>
      <c r="P220" s="273"/>
      <c r="Q220" s="273"/>
      <c r="R220" s="273"/>
      <c r="S220" s="273"/>
      <c r="T220" s="273"/>
      <c r="U220" s="273"/>
      <c r="V220" s="273"/>
      <c r="W220" s="273"/>
      <c r="X220" s="273"/>
      <c r="Y220" s="273"/>
      <c r="Z220" s="273"/>
    </row>
    <row r="221">
      <c r="A221" s="273"/>
      <c r="B221" s="273"/>
      <c r="C221" s="273"/>
      <c r="D221" s="273"/>
      <c r="E221" s="274"/>
      <c r="F221" s="273"/>
      <c r="G221" s="273"/>
      <c r="H221" s="273"/>
      <c r="I221" s="273"/>
      <c r="J221" s="273"/>
      <c r="K221" s="273"/>
      <c r="L221" s="273"/>
      <c r="M221" s="273"/>
      <c r="N221" s="273"/>
      <c r="O221" s="273"/>
      <c r="P221" s="273"/>
      <c r="Q221" s="273"/>
      <c r="R221" s="273"/>
      <c r="S221" s="273"/>
      <c r="T221" s="273"/>
      <c r="U221" s="273"/>
      <c r="V221" s="273"/>
      <c r="W221" s="273"/>
      <c r="X221" s="273"/>
      <c r="Y221" s="273"/>
      <c r="Z221" s="273"/>
    </row>
    <row r="222">
      <c r="A222" s="273"/>
      <c r="B222" s="273"/>
      <c r="C222" s="273"/>
      <c r="D222" s="273"/>
      <c r="E222" s="274"/>
      <c r="F222" s="273"/>
      <c r="G222" s="273"/>
      <c r="H222" s="273"/>
      <c r="I222" s="273"/>
      <c r="J222" s="273"/>
      <c r="K222" s="273"/>
      <c r="L222" s="273"/>
      <c r="M222" s="273"/>
      <c r="N222" s="273"/>
      <c r="O222" s="273"/>
      <c r="P222" s="273"/>
      <c r="Q222" s="273"/>
      <c r="R222" s="273"/>
      <c r="S222" s="273"/>
      <c r="T222" s="273"/>
      <c r="U222" s="273"/>
      <c r="V222" s="273"/>
      <c r="W222" s="273"/>
      <c r="X222" s="273"/>
      <c r="Y222" s="273"/>
      <c r="Z222" s="273"/>
    </row>
    <row r="223">
      <c r="A223" s="273"/>
      <c r="B223" s="273"/>
      <c r="C223" s="273"/>
      <c r="D223" s="273"/>
      <c r="E223" s="274"/>
      <c r="F223" s="273"/>
      <c r="G223" s="273"/>
      <c r="H223" s="273"/>
      <c r="I223" s="273"/>
      <c r="J223" s="273"/>
      <c r="K223" s="273"/>
      <c r="L223" s="273"/>
      <c r="M223" s="273"/>
      <c r="N223" s="273"/>
      <c r="O223" s="273"/>
      <c r="P223" s="273"/>
      <c r="Q223" s="273"/>
      <c r="R223" s="273"/>
      <c r="S223" s="273"/>
      <c r="T223" s="273"/>
      <c r="U223" s="273"/>
      <c r="V223" s="273"/>
      <c r="W223" s="273"/>
      <c r="X223" s="273"/>
      <c r="Y223" s="273"/>
      <c r="Z223" s="273"/>
    </row>
    <row r="224">
      <c r="A224" s="273"/>
      <c r="B224" s="273"/>
      <c r="C224" s="273"/>
      <c r="D224" s="273"/>
      <c r="E224" s="274"/>
      <c r="F224" s="273"/>
      <c r="G224" s="273"/>
      <c r="H224" s="273"/>
      <c r="I224" s="273"/>
      <c r="J224" s="273"/>
      <c r="K224" s="273"/>
      <c r="L224" s="273"/>
      <c r="M224" s="273"/>
      <c r="N224" s="273"/>
      <c r="O224" s="273"/>
      <c r="P224" s="273"/>
      <c r="Q224" s="273"/>
      <c r="R224" s="273"/>
      <c r="S224" s="273"/>
      <c r="T224" s="273"/>
      <c r="U224" s="273"/>
      <c r="V224" s="273"/>
      <c r="W224" s="273"/>
      <c r="X224" s="273"/>
      <c r="Y224" s="273"/>
      <c r="Z224" s="273"/>
    </row>
    <row r="225">
      <c r="A225" s="273"/>
      <c r="B225" s="273"/>
      <c r="C225" s="273"/>
      <c r="D225" s="273"/>
      <c r="E225" s="274"/>
      <c r="F225" s="273"/>
      <c r="G225" s="273"/>
      <c r="H225" s="273"/>
      <c r="I225" s="273"/>
      <c r="J225" s="273"/>
      <c r="K225" s="273"/>
      <c r="L225" s="273"/>
      <c r="M225" s="273"/>
      <c r="N225" s="273"/>
      <c r="O225" s="273"/>
      <c r="P225" s="273"/>
      <c r="Q225" s="273"/>
      <c r="R225" s="273"/>
      <c r="S225" s="273"/>
      <c r="T225" s="273"/>
      <c r="U225" s="273"/>
      <c r="V225" s="273"/>
      <c r="W225" s="273"/>
      <c r="X225" s="273"/>
      <c r="Y225" s="273"/>
      <c r="Z225" s="273"/>
    </row>
    <row r="226">
      <c r="A226" s="273"/>
      <c r="B226" s="273"/>
      <c r="C226" s="273"/>
      <c r="D226" s="273"/>
      <c r="E226" s="274"/>
      <c r="F226" s="273"/>
      <c r="G226" s="273"/>
      <c r="H226" s="273"/>
      <c r="I226" s="273"/>
      <c r="J226" s="273"/>
      <c r="K226" s="273"/>
      <c r="L226" s="273"/>
      <c r="M226" s="273"/>
      <c r="N226" s="273"/>
      <c r="O226" s="273"/>
      <c r="P226" s="273"/>
      <c r="Q226" s="273"/>
      <c r="R226" s="273"/>
      <c r="S226" s="273"/>
      <c r="T226" s="273"/>
      <c r="U226" s="273"/>
      <c r="V226" s="273"/>
      <c r="W226" s="273"/>
      <c r="X226" s="273"/>
      <c r="Y226" s="273"/>
      <c r="Z226" s="273"/>
    </row>
    <row r="227">
      <c r="A227" s="273"/>
      <c r="B227" s="273"/>
      <c r="C227" s="273"/>
      <c r="D227" s="273"/>
      <c r="E227" s="274"/>
      <c r="F227" s="273"/>
      <c r="G227" s="273"/>
      <c r="H227" s="273"/>
      <c r="I227" s="273"/>
      <c r="J227" s="273"/>
      <c r="K227" s="273"/>
      <c r="L227" s="273"/>
      <c r="M227" s="273"/>
      <c r="N227" s="273"/>
      <c r="O227" s="273"/>
      <c r="P227" s="273"/>
      <c r="Q227" s="273"/>
      <c r="R227" s="273"/>
      <c r="S227" s="273"/>
      <c r="T227" s="273"/>
      <c r="U227" s="273"/>
      <c r="V227" s="273"/>
      <c r="W227" s="273"/>
      <c r="X227" s="273"/>
      <c r="Y227" s="273"/>
      <c r="Z227" s="273"/>
    </row>
    <row r="228">
      <c r="A228" s="273"/>
      <c r="B228" s="273"/>
      <c r="C228" s="273"/>
      <c r="D228" s="273"/>
      <c r="E228" s="274"/>
      <c r="F228" s="273"/>
      <c r="G228" s="273"/>
      <c r="H228" s="273"/>
      <c r="I228" s="273"/>
      <c r="J228" s="273"/>
      <c r="K228" s="273"/>
      <c r="L228" s="273"/>
      <c r="M228" s="273"/>
      <c r="N228" s="273"/>
      <c r="O228" s="273"/>
      <c r="P228" s="273"/>
      <c r="Q228" s="273"/>
      <c r="R228" s="273"/>
      <c r="S228" s="273"/>
      <c r="T228" s="273"/>
      <c r="U228" s="273"/>
      <c r="V228" s="273"/>
      <c r="W228" s="273"/>
      <c r="X228" s="273"/>
      <c r="Y228" s="273"/>
      <c r="Z228" s="273"/>
    </row>
    <row r="229">
      <c r="A229" s="273"/>
      <c r="B229" s="273"/>
      <c r="C229" s="273"/>
      <c r="D229" s="273"/>
      <c r="E229" s="274"/>
      <c r="F229" s="273"/>
      <c r="G229" s="273"/>
      <c r="H229" s="273"/>
      <c r="I229" s="273"/>
      <c r="J229" s="273"/>
      <c r="K229" s="273"/>
      <c r="L229" s="273"/>
      <c r="M229" s="273"/>
      <c r="N229" s="273"/>
      <c r="O229" s="273"/>
      <c r="P229" s="273"/>
      <c r="Q229" s="273"/>
      <c r="R229" s="273"/>
      <c r="S229" s="273"/>
      <c r="T229" s="273"/>
      <c r="U229" s="273"/>
      <c r="V229" s="273"/>
      <c r="W229" s="273"/>
      <c r="X229" s="273"/>
      <c r="Y229" s="273"/>
      <c r="Z229" s="273"/>
    </row>
    <row r="230">
      <c r="A230" s="273"/>
      <c r="B230" s="273"/>
      <c r="C230" s="273"/>
      <c r="D230" s="273"/>
      <c r="E230" s="274"/>
      <c r="F230" s="273"/>
      <c r="G230" s="273"/>
      <c r="H230" s="273"/>
      <c r="I230" s="273"/>
      <c r="J230" s="273"/>
      <c r="K230" s="273"/>
      <c r="L230" s="273"/>
      <c r="M230" s="273"/>
      <c r="N230" s="273"/>
      <c r="O230" s="273"/>
      <c r="P230" s="273"/>
      <c r="Q230" s="273"/>
      <c r="R230" s="273"/>
      <c r="S230" s="273"/>
      <c r="T230" s="273"/>
      <c r="U230" s="273"/>
      <c r="V230" s="273"/>
      <c r="W230" s="273"/>
      <c r="X230" s="273"/>
      <c r="Y230" s="273"/>
      <c r="Z230" s="273"/>
    </row>
    <row r="231">
      <c r="A231" s="273"/>
      <c r="B231" s="273"/>
      <c r="C231" s="273"/>
      <c r="D231" s="273"/>
      <c r="E231" s="274"/>
      <c r="F231" s="273"/>
      <c r="G231" s="273"/>
      <c r="H231" s="273"/>
      <c r="I231" s="273"/>
      <c r="J231" s="273"/>
      <c r="K231" s="273"/>
      <c r="L231" s="273"/>
      <c r="M231" s="273"/>
      <c r="N231" s="273"/>
      <c r="O231" s="273"/>
      <c r="P231" s="273"/>
      <c r="Q231" s="273"/>
      <c r="R231" s="273"/>
      <c r="S231" s="273"/>
      <c r="T231" s="273"/>
      <c r="U231" s="273"/>
      <c r="V231" s="273"/>
      <c r="W231" s="273"/>
      <c r="X231" s="273"/>
      <c r="Y231" s="273"/>
      <c r="Z231" s="273"/>
    </row>
    <row r="232">
      <c r="A232" s="273"/>
      <c r="B232" s="273"/>
      <c r="C232" s="273"/>
      <c r="D232" s="273"/>
      <c r="E232" s="274"/>
      <c r="F232" s="273"/>
      <c r="G232" s="273"/>
      <c r="H232" s="273"/>
      <c r="I232" s="273"/>
      <c r="J232" s="273"/>
      <c r="K232" s="273"/>
      <c r="L232" s="273"/>
      <c r="M232" s="273"/>
      <c r="N232" s="273"/>
      <c r="O232" s="273"/>
      <c r="P232" s="273"/>
      <c r="Q232" s="273"/>
      <c r="R232" s="273"/>
      <c r="S232" s="273"/>
      <c r="T232" s="273"/>
      <c r="U232" s="273"/>
      <c r="V232" s="273"/>
      <c r="W232" s="273"/>
      <c r="X232" s="273"/>
      <c r="Y232" s="273"/>
      <c r="Z232" s="273"/>
    </row>
    <row r="233">
      <c r="A233" s="273"/>
      <c r="B233" s="273"/>
      <c r="C233" s="273"/>
      <c r="D233" s="273"/>
      <c r="E233" s="274"/>
      <c r="F233" s="273"/>
      <c r="G233" s="273"/>
      <c r="H233" s="273"/>
      <c r="I233" s="273"/>
      <c r="J233" s="273"/>
      <c r="K233" s="273"/>
      <c r="L233" s="273"/>
      <c r="M233" s="273"/>
      <c r="N233" s="273"/>
      <c r="O233" s="273"/>
      <c r="P233" s="273"/>
      <c r="Q233" s="273"/>
      <c r="R233" s="273"/>
      <c r="S233" s="273"/>
      <c r="T233" s="273"/>
      <c r="U233" s="273"/>
      <c r="V233" s="273"/>
      <c r="W233" s="273"/>
      <c r="X233" s="273"/>
      <c r="Y233" s="273"/>
      <c r="Z233" s="273"/>
    </row>
    <row r="234">
      <c r="A234" s="273"/>
      <c r="B234" s="273"/>
      <c r="C234" s="273"/>
      <c r="D234" s="273"/>
      <c r="E234" s="274"/>
      <c r="F234" s="273"/>
      <c r="G234" s="273"/>
      <c r="H234" s="273"/>
      <c r="I234" s="273"/>
      <c r="J234" s="273"/>
      <c r="K234" s="273"/>
      <c r="L234" s="273"/>
      <c r="M234" s="273"/>
      <c r="N234" s="273"/>
      <c r="O234" s="273"/>
      <c r="P234" s="273"/>
      <c r="Q234" s="273"/>
      <c r="R234" s="273"/>
      <c r="S234" s="273"/>
      <c r="T234" s="273"/>
      <c r="U234" s="273"/>
      <c r="V234" s="273"/>
      <c r="W234" s="273"/>
      <c r="X234" s="273"/>
      <c r="Y234" s="273"/>
      <c r="Z234" s="273"/>
    </row>
    <row r="235">
      <c r="A235" s="273"/>
      <c r="B235" s="273"/>
      <c r="C235" s="273"/>
      <c r="D235" s="273"/>
      <c r="E235" s="274"/>
      <c r="F235" s="273"/>
      <c r="G235" s="273"/>
      <c r="H235" s="273"/>
      <c r="I235" s="273"/>
      <c r="J235" s="273"/>
      <c r="K235" s="273"/>
      <c r="L235" s="273"/>
      <c r="M235" s="273"/>
      <c r="N235" s="273"/>
      <c r="O235" s="273"/>
      <c r="P235" s="273"/>
      <c r="Q235" s="273"/>
      <c r="R235" s="273"/>
      <c r="S235" s="273"/>
      <c r="T235" s="273"/>
      <c r="U235" s="273"/>
      <c r="V235" s="273"/>
      <c r="W235" s="273"/>
      <c r="X235" s="273"/>
      <c r="Y235" s="273"/>
      <c r="Z235" s="273"/>
    </row>
    <row r="236">
      <c r="A236" s="273"/>
      <c r="B236" s="273"/>
      <c r="C236" s="273"/>
      <c r="D236" s="273"/>
      <c r="E236" s="274"/>
      <c r="F236" s="273"/>
      <c r="G236" s="273"/>
      <c r="H236" s="273"/>
      <c r="I236" s="273"/>
      <c r="J236" s="273"/>
      <c r="K236" s="273"/>
      <c r="L236" s="273"/>
      <c r="M236" s="273"/>
      <c r="N236" s="273"/>
      <c r="O236" s="273"/>
      <c r="P236" s="273"/>
      <c r="Q236" s="273"/>
      <c r="R236" s="273"/>
      <c r="S236" s="273"/>
      <c r="T236" s="273"/>
      <c r="U236" s="273"/>
      <c r="V236" s="273"/>
      <c r="W236" s="273"/>
      <c r="X236" s="273"/>
      <c r="Y236" s="273"/>
      <c r="Z236" s="273"/>
    </row>
    <row r="237">
      <c r="A237" s="273"/>
      <c r="B237" s="273"/>
      <c r="C237" s="273"/>
      <c r="D237" s="273"/>
      <c r="E237" s="274"/>
      <c r="F237" s="273"/>
      <c r="G237" s="273"/>
      <c r="H237" s="273"/>
      <c r="I237" s="273"/>
      <c r="J237" s="273"/>
      <c r="K237" s="273"/>
      <c r="L237" s="273"/>
      <c r="M237" s="273"/>
      <c r="N237" s="273"/>
      <c r="O237" s="273"/>
      <c r="P237" s="273"/>
      <c r="Q237" s="273"/>
      <c r="R237" s="273"/>
      <c r="S237" s="273"/>
      <c r="T237" s="273"/>
      <c r="U237" s="273"/>
      <c r="V237" s="273"/>
      <c r="W237" s="273"/>
      <c r="X237" s="273"/>
      <c r="Y237" s="273"/>
      <c r="Z237" s="273"/>
    </row>
    <row r="238">
      <c r="A238" s="273"/>
      <c r="B238" s="273"/>
      <c r="C238" s="273"/>
      <c r="D238" s="273"/>
      <c r="E238" s="274"/>
      <c r="F238" s="273"/>
      <c r="G238" s="273"/>
      <c r="H238" s="273"/>
      <c r="I238" s="273"/>
      <c r="J238" s="273"/>
      <c r="K238" s="273"/>
      <c r="L238" s="273"/>
      <c r="M238" s="273"/>
      <c r="N238" s="273"/>
      <c r="O238" s="273"/>
      <c r="P238" s="273"/>
      <c r="Q238" s="273"/>
      <c r="R238" s="273"/>
      <c r="S238" s="273"/>
      <c r="T238" s="273"/>
      <c r="U238" s="273"/>
      <c r="V238" s="273"/>
      <c r="W238" s="273"/>
      <c r="X238" s="273"/>
      <c r="Y238" s="273"/>
      <c r="Z238" s="273"/>
    </row>
    <row r="239">
      <c r="A239" s="273"/>
      <c r="B239" s="273"/>
      <c r="C239" s="273"/>
      <c r="D239" s="273"/>
      <c r="E239" s="274"/>
      <c r="F239" s="273"/>
      <c r="G239" s="273"/>
      <c r="H239" s="273"/>
      <c r="I239" s="273"/>
      <c r="J239" s="273"/>
      <c r="K239" s="273"/>
      <c r="L239" s="273"/>
      <c r="M239" s="273"/>
      <c r="N239" s="273"/>
      <c r="O239" s="273"/>
      <c r="P239" s="273"/>
      <c r="Q239" s="273"/>
      <c r="R239" s="273"/>
      <c r="S239" s="273"/>
      <c r="T239" s="273"/>
      <c r="U239" s="273"/>
      <c r="V239" s="273"/>
      <c r="W239" s="273"/>
      <c r="X239" s="273"/>
      <c r="Y239" s="273"/>
      <c r="Z239" s="273"/>
    </row>
    <row r="240">
      <c r="A240" s="273"/>
      <c r="B240" s="273"/>
      <c r="C240" s="273"/>
      <c r="D240" s="273"/>
      <c r="E240" s="274"/>
      <c r="F240" s="273"/>
      <c r="G240" s="273"/>
      <c r="H240" s="273"/>
      <c r="I240" s="273"/>
      <c r="J240" s="273"/>
      <c r="K240" s="273"/>
      <c r="L240" s="273"/>
      <c r="M240" s="273"/>
      <c r="N240" s="273"/>
      <c r="O240" s="273"/>
      <c r="P240" s="273"/>
      <c r="Q240" s="273"/>
      <c r="R240" s="273"/>
      <c r="S240" s="273"/>
      <c r="T240" s="273"/>
      <c r="U240" s="273"/>
      <c r="V240" s="273"/>
      <c r="W240" s="273"/>
      <c r="X240" s="273"/>
      <c r="Y240" s="273"/>
      <c r="Z240" s="273"/>
    </row>
    <row r="241">
      <c r="A241" s="273"/>
      <c r="B241" s="273"/>
      <c r="C241" s="273"/>
      <c r="D241" s="273"/>
      <c r="E241" s="274"/>
      <c r="F241" s="273"/>
      <c r="G241" s="273"/>
      <c r="H241" s="273"/>
      <c r="I241" s="273"/>
      <c r="J241" s="273"/>
      <c r="K241" s="273"/>
      <c r="L241" s="273"/>
      <c r="M241" s="273"/>
      <c r="N241" s="273"/>
      <c r="O241" s="273"/>
      <c r="P241" s="273"/>
      <c r="Q241" s="273"/>
      <c r="R241" s="273"/>
      <c r="S241" s="273"/>
      <c r="T241" s="273"/>
      <c r="U241" s="273"/>
      <c r="V241" s="273"/>
      <c r="W241" s="273"/>
      <c r="X241" s="273"/>
      <c r="Y241" s="273"/>
      <c r="Z241" s="273"/>
    </row>
    <row r="242">
      <c r="A242" s="273"/>
      <c r="B242" s="273"/>
      <c r="C242" s="273"/>
      <c r="D242" s="273"/>
      <c r="E242" s="274"/>
      <c r="F242" s="273"/>
      <c r="G242" s="273"/>
      <c r="H242" s="273"/>
      <c r="I242" s="273"/>
      <c r="J242" s="273"/>
      <c r="K242" s="273"/>
      <c r="L242" s="273"/>
      <c r="M242" s="273"/>
      <c r="N242" s="273"/>
      <c r="O242" s="273"/>
      <c r="P242" s="273"/>
      <c r="Q242" s="273"/>
      <c r="R242" s="273"/>
      <c r="S242" s="273"/>
      <c r="T242" s="273"/>
      <c r="U242" s="273"/>
      <c r="V242" s="273"/>
      <c r="W242" s="273"/>
      <c r="X242" s="273"/>
      <c r="Y242" s="273"/>
      <c r="Z242" s="273"/>
    </row>
    <row r="243">
      <c r="A243" s="273"/>
      <c r="B243" s="273"/>
      <c r="C243" s="273"/>
      <c r="D243" s="273"/>
      <c r="E243" s="274"/>
      <c r="F243" s="273"/>
      <c r="G243" s="273"/>
      <c r="H243" s="273"/>
      <c r="I243" s="273"/>
      <c r="J243" s="273"/>
      <c r="K243" s="273"/>
      <c r="L243" s="273"/>
      <c r="M243" s="273"/>
      <c r="N243" s="273"/>
      <c r="O243" s="273"/>
      <c r="P243" s="273"/>
      <c r="Q243" s="273"/>
      <c r="R243" s="273"/>
      <c r="S243" s="273"/>
      <c r="T243" s="273"/>
      <c r="U243" s="273"/>
      <c r="V243" s="273"/>
      <c r="W243" s="273"/>
      <c r="X243" s="273"/>
      <c r="Y243" s="273"/>
      <c r="Z243" s="273"/>
    </row>
    <row r="244">
      <c r="A244" s="273"/>
      <c r="B244" s="273"/>
      <c r="C244" s="273"/>
      <c r="D244" s="273"/>
      <c r="E244" s="274"/>
      <c r="F244" s="273"/>
      <c r="G244" s="273"/>
      <c r="H244" s="273"/>
      <c r="I244" s="273"/>
      <c r="J244" s="273"/>
      <c r="K244" s="273"/>
      <c r="L244" s="273"/>
      <c r="M244" s="273"/>
      <c r="N244" s="273"/>
      <c r="O244" s="273"/>
      <c r="P244" s="273"/>
      <c r="Q244" s="273"/>
      <c r="R244" s="273"/>
      <c r="S244" s="273"/>
      <c r="T244" s="273"/>
      <c r="U244" s="273"/>
      <c r="V244" s="273"/>
      <c r="W244" s="273"/>
      <c r="X244" s="273"/>
      <c r="Y244" s="273"/>
      <c r="Z244" s="273"/>
    </row>
    <row r="245">
      <c r="A245" s="273"/>
      <c r="B245" s="273"/>
      <c r="C245" s="273"/>
      <c r="D245" s="273"/>
      <c r="E245" s="274"/>
      <c r="F245" s="273"/>
      <c r="G245" s="273"/>
      <c r="H245" s="273"/>
      <c r="I245" s="273"/>
      <c r="J245" s="273"/>
      <c r="K245" s="273"/>
      <c r="L245" s="273"/>
      <c r="M245" s="273"/>
      <c r="N245" s="273"/>
      <c r="O245" s="273"/>
      <c r="P245" s="273"/>
      <c r="Q245" s="273"/>
      <c r="R245" s="273"/>
      <c r="S245" s="273"/>
      <c r="T245" s="273"/>
      <c r="U245" s="273"/>
      <c r="V245" s="273"/>
      <c r="W245" s="273"/>
      <c r="X245" s="273"/>
      <c r="Y245" s="273"/>
      <c r="Z245" s="273"/>
    </row>
    <row r="246">
      <c r="A246" s="273"/>
      <c r="B246" s="273"/>
      <c r="C246" s="273"/>
      <c r="D246" s="273"/>
      <c r="E246" s="274"/>
      <c r="F246" s="273"/>
      <c r="G246" s="273"/>
      <c r="H246" s="273"/>
      <c r="I246" s="273"/>
      <c r="J246" s="273"/>
      <c r="K246" s="273"/>
      <c r="L246" s="273"/>
      <c r="M246" s="273"/>
      <c r="N246" s="273"/>
      <c r="O246" s="273"/>
      <c r="P246" s="273"/>
      <c r="Q246" s="273"/>
      <c r="R246" s="273"/>
      <c r="S246" s="273"/>
      <c r="T246" s="273"/>
      <c r="U246" s="273"/>
      <c r="V246" s="273"/>
      <c r="W246" s="273"/>
      <c r="X246" s="273"/>
      <c r="Y246" s="273"/>
      <c r="Z246" s="273"/>
    </row>
    <row r="247">
      <c r="A247" s="273"/>
      <c r="B247" s="273"/>
      <c r="C247" s="273"/>
      <c r="D247" s="273"/>
      <c r="E247" s="274"/>
      <c r="F247" s="273"/>
      <c r="G247" s="273"/>
      <c r="H247" s="273"/>
      <c r="I247" s="273"/>
      <c r="J247" s="273"/>
      <c r="K247" s="273"/>
      <c r="L247" s="273"/>
      <c r="M247" s="273"/>
      <c r="N247" s="273"/>
      <c r="O247" s="273"/>
      <c r="P247" s="273"/>
      <c r="Q247" s="273"/>
      <c r="R247" s="273"/>
      <c r="S247" s="273"/>
      <c r="T247" s="273"/>
      <c r="U247" s="273"/>
      <c r="V247" s="273"/>
      <c r="W247" s="273"/>
      <c r="X247" s="273"/>
      <c r="Y247" s="273"/>
      <c r="Z247" s="273"/>
    </row>
    <row r="248">
      <c r="A248" s="273"/>
      <c r="B248" s="273"/>
      <c r="C248" s="273"/>
      <c r="D248" s="273"/>
      <c r="E248" s="274"/>
      <c r="F248" s="273"/>
      <c r="G248" s="273"/>
      <c r="H248" s="273"/>
      <c r="I248" s="273"/>
      <c r="J248" s="273"/>
      <c r="K248" s="273"/>
      <c r="L248" s="273"/>
      <c r="M248" s="273"/>
      <c r="N248" s="273"/>
      <c r="O248" s="273"/>
      <c r="P248" s="273"/>
      <c r="Q248" s="273"/>
      <c r="R248" s="273"/>
      <c r="S248" s="273"/>
      <c r="T248" s="273"/>
      <c r="U248" s="273"/>
      <c r="V248" s="273"/>
      <c r="W248" s="273"/>
      <c r="X248" s="273"/>
      <c r="Y248" s="273"/>
      <c r="Z248" s="273"/>
    </row>
    <row r="249">
      <c r="A249" s="273"/>
      <c r="B249" s="273"/>
      <c r="C249" s="273"/>
      <c r="D249" s="273"/>
      <c r="E249" s="274"/>
      <c r="F249" s="273"/>
      <c r="G249" s="273"/>
      <c r="H249" s="273"/>
      <c r="I249" s="273"/>
      <c r="J249" s="273"/>
      <c r="K249" s="273"/>
      <c r="L249" s="273"/>
      <c r="M249" s="273"/>
      <c r="N249" s="273"/>
      <c r="O249" s="273"/>
      <c r="P249" s="273"/>
      <c r="Q249" s="273"/>
      <c r="R249" s="273"/>
      <c r="S249" s="273"/>
      <c r="T249" s="273"/>
      <c r="U249" s="273"/>
      <c r="V249" s="273"/>
      <c r="W249" s="273"/>
      <c r="X249" s="273"/>
      <c r="Y249" s="273"/>
      <c r="Z249" s="273"/>
    </row>
    <row r="250">
      <c r="A250" s="273"/>
      <c r="B250" s="273"/>
      <c r="C250" s="273"/>
      <c r="D250" s="273"/>
      <c r="E250" s="274"/>
      <c r="F250" s="273"/>
      <c r="G250" s="273"/>
      <c r="H250" s="273"/>
      <c r="I250" s="273"/>
      <c r="J250" s="273"/>
      <c r="K250" s="273"/>
      <c r="L250" s="273"/>
      <c r="M250" s="273"/>
      <c r="N250" s="273"/>
      <c r="O250" s="273"/>
      <c r="P250" s="273"/>
      <c r="Q250" s="273"/>
      <c r="R250" s="273"/>
      <c r="S250" s="273"/>
      <c r="T250" s="273"/>
      <c r="U250" s="273"/>
      <c r="V250" s="273"/>
      <c r="W250" s="273"/>
      <c r="X250" s="273"/>
      <c r="Y250" s="273"/>
      <c r="Z250" s="273"/>
    </row>
    <row r="251">
      <c r="A251" s="273"/>
      <c r="B251" s="273"/>
      <c r="C251" s="273"/>
      <c r="D251" s="273"/>
      <c r="E251" s="274"/>
      <c r="F251" s="273"/>
      <c r="G251" s="273"/>
      <c r="H251" s="273"/>
      <c r="I251" s="273"/>
      <c r="J251" s="273"/>
      <c r="K251" s="273"/>
      <c r="L251" s="273"/>
      <c r="M251" s="273"/>
      <c r="N251" s="273"/>
      <c r="O251" s="273"/>
      <c r="P251" s="273"/>
      <c r="Q251" s="273"/>
      <c r="R251" s="273"/>
      <c r="S251" s="273"/>
      <c r="T251" s="273"/>
      <c r="U251" s="273"/>
      <c r="V251" s="273"/>
      <c r="W251" s="273"/>
      <c r="X251" s="273"/>
      <c r="Y251" s="273"/>
      <c r="Z251" s="273"/>
    </row>
    <row r="252">
      <c r="A252" s="273"/>
      <c r="B252" s="273"/>
      <c r="C252" s="273"/>
      <c r="D252" s="273"/>
      <c r="E252" s="274"/>
      <c r="F252" s="273"/>
      <c r="G252" s="273"/>
      <c r="H252" s="273"/>
      <c r="I252" s="273"/>
      <c r="J252" s="273"/>
      <c r="K252" s="273"/>
      <c r="L252" s="273"/>
      <c r="M252" s="273"/>
      <c r="N252" s="273"/>
      <c r="O252" s="273"/>
      <c r="P252" s="273"/>
      <c r="Q252" s="273"/>
      <c r="R252" s="273"/>
      <c r="S252" s="273"/>
      <c r="T252" s="273"/>
      <c r="U252" s="273"/>
      <c r="V252" s="273"/>
      <c r="W252" s="273"/>
      <c r="X252" s="273"/>
      <c r="Y252" s="273"/>
      <c r="Z252" s="273"/>
    </row>
    <row r="253">
      <c r="A253" s="273"/>
      <c r="B253" s="273"/>
      <c r="C253" s="273"/>
      <c r="D253" s="273"/>
      <c r="E253" s="274"/>
      <c r="F253" s="273"/>
      <c r="G253" s="273"/>
      <c r="H253" s="273"/>
      <c r="I253" s="273"/>
      <c r="J253" s="273"/>
      <c r="K253" s="273"/>
      <c r="L253" s="273"/>
      <c r="M253" s="273"/>
      <c r="N253" s="273"/>
      <c r="O253" s="273"/>
      <c r="P253" s="273"/>
      <c r="Q253" s="273"/>
      <c r="R253" s="273"/>
      <c r="S253" s="273"/>
      <c r="T253" s="273"/>
      <c r="U253" s="273"/>
      <c r="V253" s="273"/>
      <c r="W253" s="273"/>
      <c r="X253" s="273"/>
      <c r="Y253" s="273"/>
      <c r="Z253" s="273"/>
    </row>
    <row r="254">
      <c r="A254" s="273"/>
      <c r="B254" s="273"/>
      <c r="C254" s="273"/>
      <c r="D254" s="273"/>
      <c r="E254" s="274"/>
      <c r="F254" s="273"/>
      <c r="G254" s="273"/>
      <c r="H254" s="273"/>
      <c r="I254" s="273"/>
      <c r="J254" s="273"/>
      <c r="K254" s="273"/>
      <c r="L254" s="273"/>
      <c r="M254" s="273"/>
      <c r="N254" s="273"/>
      <c r="O254" s="273"/>
      <c r="P254" s="273"/>
      <c r="Q254" s="273"/>
      <c r="R254" s="273"/>
      <c r="S254" s="273"/>
      <c r="T254" s="273"/>
      <c r="U254" s="273"/>
      <c r="V254" s="273"/>
      <c r="W254" s="273"/>
      <c r="X254" s="273"/>
      <c r="Y254" s="273"/>
      <c r="Z254" s="273"/>
    </row>
    <row r="255">
      <c r="A255" s="273"/>
      <c r="B255" s="273"/>
      <c r="C255" s="273"/>
      <c r="D255" s="273"/>
      <c r="E255" s="274"/>
      <c r="F255" s="273"/>
      <c r="G255" s="273"/>
      <c r="H255" s="273"/>
      <c r="I255" s="273"/>
      <c r="J255" s="273"/>
      <c r="K255" s="273"/>
      <c r="L255" s="273"/>
      <c r="M255" s="273"/>
      <c r="N255" s="273"/>
      <c r="O255" s="273"/>
      <c r="P255" s="273"/>
      <c r="Q255" s="273"/>
      <c r="R255" s="273"/>
      <c r="S255" s="273"/>
      <c r="T255" s="273"/>
      <c r="U255" s="273"/>
      <c r="V255" s="273"/>
      <c r="W255" s="273"/>
      <c r="X255" s="273"/>
      <c r="Y255" s="273"/>
      <c r="Z255" s="273"/>
    </row>
    <row r="256">
      <c r="A256" s="273"/>
      <c r="B256" s="273"/>
      <c r="C256" s="273"/>
      <c r="D256" s="273"/>
      <c r="E256" s="274"/>
      <c r="F256" s="273"/>
      <c r="G256" s="273"/>
      <c r="H256" s="273"/>
      <c r="I256" s="273"/>
      <c r="J256" s="273"/>
      <c r="K256" s="273"/>
      <c r="L256" s="273"/>
      <c r="M256" s="273"/>
      <c r="N256" s="273"/>
      <c r="O256" s="273"/>
      <c r="P256" s="273"/>
      <c r="Q256" s="273"/>
      <c r="R256" s="273"/>
      <c r="S256" s="273"/>
      <c r="T256" s="273"/>
      <c r="U256" s="273"/>
      <c r="V256" s="273"/>
      <c r="W256" s="273"/>
      <c r="X256" s="273"/>
      <c r="Y256" s="273"/>
      <c r="Z256" s="273"/>
    </row>
    <row r="257">
      <c r="A257" s="273"/>
      <c r="B257" s="273"/>
      <c r="C257" s="273"/>
      <c r="D257" s="273"/>
      <c r="E257" s="274"/>
      <c r="F257" s="273"/>
      <c r="G257" s="273"/>
      <c r="H257" s="273"/>
      <c r="I257" s="273"/>
      <c r="J257" s="273"/>
      <c r="K257" s="273"/>
      <c r="L257" s="273"/>
      <c r="M257" s="273"/>
      <c r="N257" s="273"/>
      <c r="O257" s="273"/>
      <c r="P257" s="273"/>
      <c r="Q257" s="273"/>
      <c r="R257" s="273"/>
      <c r="S257" s="273"/>
      <c r="T257" s="273"/>
      <c r="U257" s="273"/>
      <c r="V257" s="273"/>
      <c r="W257" s="273"/>
      <c r="X257" s="273"/>
      <c r="Y257" s="273"/>
      <c r="Z257" s="273"/>
    </row>
    <row r="258">
      <c r="A258" s="273"/>
      <c r="B258" s="273"/>
      <c r="C258" s="273"/>
      <c r="D258" s="273"/>
      <c r="E258" s="274"/>
      <c r="F258" s="273"/>
      <c r="G258" s="273"/>
      <c r="H258" s="273"/>
      <c r="I258" s="273"/>
      <c r="J258" s="273"/>
      <c r="K258" s="273"/>
      <c r="L258" s="273"/>
      <c r="M258" s="273"/>
      <c r="N258" s="273"/>
      <c r="O258" s="273"/>
      <c r="P258" s="273"/>
      <c r="Q258" s="273"/>
      <c r="R258" s="273"/>
      <c r="S258" s="273"/>
      <c r="T258" s="273"/>
      <c r="U258" s="273"/>
      <c r="V258" s="273"/>
      <c r="W258" s="273"/>
      <c r="X258" s="273"/>
      <c r="Y258" s="273"/>
      <c r="Z258" s="273"/>
    </row>
    <row r="259">
      <c r="A259" s="273"/>
      <c r="B259" s="273"/>
      <c r="C259" s="273"/>
      <c r="D259" s="273"/>
      <c r="E259" s="274"/>
      <c r="F259" s="273"/>
      <c r="G259" s="273"/>
      <c r="H259" s="273"/>
      <c r="I259" s="273"/>
      <c r="J259" s="273"/>
      <c r="K259" s="273"/>
      <c r="L259" s="273"/>
      <c r="M259" s="273"/>
      <c r="N259" s="273"/>
      <c r="O259" s="273"/>
      <c r="P259" s="273"/>
      <c r="Q259" s="273"/>
      <c r="R259" s="273"/>
      <c r="S259" s="273"/>
      <c r="T259" s="273"/>
      <c r="U259" s="273"/>
      <c r="V259" s="273"/>
      <c r="W259" s="273"/>
      <c r="X259" s="273"/>
      <c r="Y259" s="273"/>
      <c r="Z259" s="273"/>
    </row>
    <row r="260">
      <c r="A260" s="273"/>
      <c r="B260" s="273"/>
      <c r="C260" s="273"/>
      <c r="D260" s="273"/>
      <c r="E260" s="274"/>
      <c r="F260" s="273"/>
      <c r="G260" s="273"/>
      <c r="H260" s="273"/>
      <c r="I260" s="273"/>
      <c r="J260" s="273"/>
      <c r="K260" s="273"/>
      <c r="L260" s="273"/>
      <c r="M260" s="273"/>
      <c r="N260" s="273"/>
      <c r="O260" s="273"/>
      <c r="P260" s="273"/>
      <c r="Q260" s="273"/>
      <c r="R260" s="273"/>
      <c r="S260" s="273"/>
      <c r="T260" s="273"/>
      <c r="U260" s="273"/>
      <c r="V260" s="273"/>
      <c r="W260" s="273"/>
      <c r="X260" s="273"/>
      <c r="Y260" s="273"/>
      <c r="Z260" s="273"/>
    </row>
    <row r="261">
      <c r="A261" s="273"/>
      <c r="B261" s="273"/>
      <c r="C261" s="273"/>
      <c r="D261" s="273"/>
      <c r="E261" s="274"/>
      <c r="F261" s="273"/>
      <c r="G261" s="273"/>
      <c r="H261" s="273"/>
      <c r="I261" s="273"/>
      <c r="J261" s="273"/>
      <c r="K261" s="273"/>
      <c r="L261" s="273"/>
      <c r="M261" s="273"/>
      <c r="N261" s="273"/>
      <c r="O261" s="273"/>
      <c r="P261" s="273"/>
      <c r="Q261" s="273"/>
      <c r="R261" s="273"/>
      <c r="S261" s="273"/>
      <c r="T261" s="273"/>
      <c r="U261" s="273"/>
      <c r="V261" s="273"/>
      <c r="W261" s="273"/>
      <c r="X261" s="273"/>
      <c r="Y261" s="273"/>
      <c r="Z261" s="273"/>
    </row>
    <row r="262">
      <c r="A262" s="273"/>
      <c r="B262" s="273"/>
      <c r="C262" s="273"/>
      <c r="D262" s="273"/>
      <c r="E262" s="274"/>
      <c r="F262" s="273"/>
      <c r="G262" s="273"/>
      <c r="H262" s="273"/>
      <c r="I262" s="273"/>
      <c r="J262" s="273"/>
      <c r="K262" s="273"/>
      <c r="L262" s="273"/>
      <c r="M262" s="273"/>
      <c r="N262" s="273"/>
      <c r="O262" s="273"/>
      <c r="P262" s="273"/>
      <c r="Q262" s="273"/>
      <c r="R262" s="273"/>
      <c r="S262" s="273"/>
      <c r="T262" s="273"/>
      <c r="U262" s="273"/>
      <c r="V262" s="273"/>
      <c r="W262" s="273"/>
      <c r="X262" s="273"/>
      <c r="Y262" s="273"/>
      <c r="Z262" s="273"/>
    </row>
    <row r="263">
      <c r="A263" s="273"/>
      <c r="B263" s="273"/>
      <c r="C263" s="273"/>
      <c r="D263" s="273"/>
      <c r="E263" s="274"/>
      <c r="F263" s="273"/>
      <c r="G263" s="273"/>
      <c r="H263" s="273"/>
      <c r="I263" s="273"/>
      <c r="J263" s="273"/>
      <c r="K263" s="273"/>
      <c r="L263" s="273"/>
      <c r="M263" s="273"/>
      <c r="N263" s="273"/>
      <c r="O263" s="273"/>
      <c r="P263" s="273"/>
      <c r="Q263" s="273"/>
      <c r="R263" s="273"/>
      <c r="S263" s="273"/>
      <c r="T263" s="273"/>
      <c r="U263" s="273"/>
      <c r="V263" s="273"/>
      <c r="W263" s="273"/>
      <c r="X263" s="273"/>
      <c r="Y263" s="273"/>
      <c r="Z263" s="273"/>
    </row>
    <row r="264">
      <c r="A264" s="273"/>
      <c r="B264" s="273"/>
      <c r="C264" s="273"/>
      <c r="D264" s="273"/>
      <c r="E264" s="274"/>
      <c r="F264" s="273"/>
      <c r="G264" s="273"/>
      <c r="H264" s="273"/>
      <c r="I264" s="273"/>
      <c r="J264" s="273"/>
      <c r="K264" s="273"/>
      <c r="L264" s="273"/>
      <c r="M264" s="273"/>
      <c r="N264" s="273"/>
      <c r="O264" s="273"/>
      <c r="P264" s="273"/>
      <c r="Q264" s="273"/>
      <c r="R264" s="273"/>
      <c r="S264" s="273"/>
      <c r="T264" s="273"/>
      <c r="U264" s="273"/>
      <c r="V264" s="273"/>
      <c r="W264" s="273"/>
      <c r="X264" s="273"/>
      <c r="Y264" s="273"/>
      <c r="Z264" s="273"/>
    </row>
    <row r="265">
      <c r="A265" s="273"/>
      <c r="B265" s="273"/>
      <c r="C265" s="273"/>
      <c r="D265" s="273"/>
      <c r="E265" s="274"/>
      <c r="F265" s="273"/>
      <c r="G265" s="273"/>
      <c r="H265" s="273"/>
      <c r="I265" s="273"/>
      <c r="J265" s="273"/>
      <c r="K265" s="273"/>
      <c r="L265" s="273"/>
      <c r="M265" s="273"/>
      <c r="N265" s="273"/>
      <c r="O265" s="273"/>
      <c r="P265" s="273"/>
      <c r="Q265" s="273"/>
      <c r="R265" s="273"/>
      <c r="S265" s="273"/>
      <c r="T265" s="273"/>
      <c r="U265" s="273"/>
      <c r="V265" s="273"/>
      <c r="W265" s="273"/>
      <c r="X265" s="273"/>
      <c r="Y265" s="273"/>
      <c r="Z265" s="273"/>
    </row>
    <row r="266">
      <c r="A266" s="273"/>
      <c r="B266" s="273"/>
      <c r="C266" s="273"/>
      <c r="D266" s="273"/>
      <c r="E266" s="274"/>
      <c r="F266" s="273"/>
      <c r="G266" s="273"/>
      <c r="H266" s="273"/>
      <c r="I266" s="273"/>
      <c r="J266" s="273"/>
      <c r="K266" s="273"/>
      <c r="L266" s="273"/>
      <c r="M266" s="273"/>
      <c r="N266" s="273"/>
      <c r="O266" s="273"/>
      <c r="P266" s="273"/>
      <c r="Q266" s="273"/>
      <c r="R266" s="273"/>
      <c r="S266" s="273"/>
      <c r="T266" s="273"/>
      <c r="U266" s="273"/>
      <c r="V266" s="273"/>
      <c r="W266" s="273"/>
      <c r="X266" s="273"/>
      <c r="Y266" s="273"/>
      <c r="Z266" s="273"/>
    </row>
    <row r="267">
      <c r="A267" s="273"/>
      <c r="B267" s="273"/>
      <c r="C267" s="273"/>
      <c r="D267" s="273"/>
      <c r="E267" s="274"/>
      <c r="F267" s="273"/>
      <c r="G267" s="273"/>
      <c r="H267" s="273"/>
      <c r="I267" s="273"/>
      <c r="J267" s="273"/>
      <c r="K267" s="273"/>
      <c r="L267" s="273"/>
      <c r="M267" s="273"/>
      <c r="N267" s="273"/>
      <c r="O267" s="273"/>
      <c r="P267" s="273"/>
      <c r="Q267" s="273"/>
      <c r="R267" s="273"/>
      <c r="S267" s="273"/>
      <c r="T267" s="273"/>
      <c r="U267" s="273"/>
      <c r="V267" s="273"/>
      <c r="W267" s="273"/>
      <c r="X267" s="273"/>
      <c r="Y267" s="273"/>
      <c r="Z267" s="273"/>
    </row>
    <row r="268">
      <c r="A268" s="273"/>
      <c r="B268" s="273"/>
      <c r="C268" s="273"/>
      <c r="D268" s="273"/>
      <c r="E268" s="274"/>
      <c r="F268" s="273"/>
      <c r="G268" s="273"/>
      <c r="H268" s="273"/>
      <c r="I268" s="273"/>
      <c r="J268" s="273"/>
      <c r="K268" s="273"/>
      <c r="L268" s="273"/>
      <c r="M268" s="273"/>
      <c r="N268" s="273"/>
      <c r="O268" s="273"/>
      <c r="P268" s="273"/>
      <c r="Q268" s="273"/>
      <c r="R268" s="273"/>
      <c r="S268" s="273"/>
      <c r="T268" s="273"/>
      <c r="U268" s="273"/>
      <c r="V268" s="273"/>
      <c r="W268" s="273"/>
      <c r="X268" s="273"/>
      <c r="Y268" s="273"/>
      <c r="Z268" s="273"/>
    </row>
    <row r="269">
      <c r="A269" s="273"/>
      <c r="B269" s="273"/>
      <c r="C269" s="273"/>
      <c r="D269" s="273"/>
      <c r="E269" s="274"/>
      <c r="F269" s="273"/>
      <c r="G269" s="273"/>
      <c r="H269" s="273"/>
      <c r="I269" s="273"/>
      <c r="J269" s="273"/>
      <c r="K269" s="273"/>
      <c r="L269" s="273"/>
      <c r="M269" s="273"/>
      <c r="N269" s="273"/>
      <c r="O269" s="273"/>
      <c r="P269" s="273"/>
      <c r="Q269" s="273"/>
      <c r="R269" s="273"/>
      <c r="S269" s="273"/>
      <c r="T269" s="273"/>
      <c r="U269" s="273"/>
      <c r="V269" s="273"/>
      <c r="W269" s="273"/>
      <c r="X269" s="273"/>
      <c r="Y269" s="273"/>
      <c r="Z269" s="273"/>
    </row>
    <row r="270">
      <c r="A270" s="273"/>
      <c r="B270" s="273"/>
      <c r="C270" s="273"/>
      <c r="D270" s="273"/>
      <c r="E270" s="274"/>
      <c r="F270" s="273"/>
      <c r="G270" s="273"/>
      <c r="H270" s="273"/>
      <c r="I270" s="273"/>
      <c r="J270" s="273"/>
      <c r="K270" s="273"/>
      <c r="L270" s="273"/>
      <c r="M270" s="273"/>
      <c r="N270" s="273"/>
      <c r="O270" s="273"/>
      <c r="P270" s="273"/>
      <c r="Q270" s="273"/>
      <c r="R270" s="273"/>
      <c r="S270" s="273"/>
      <c r="T270" s="273"/>
      <c r="U270" s="273"/>
      <c r="V270" s="273"/>
      <c r="W270" s="273"/>
      <c r="X270" s="273"/>
      <c r="Y270" s="273"/>
      <c r="Z270" s="273"/>
    </row>
    <row r="271">
      <c r="A271" s="273"/>
      <c r="B271" s="273"/>
      <c r="C271" s="273"/>
      <c r="D271" s="273"/>
      <c r="E271" s="274"/>
      <c r="F271" s="273"/>
      <c r="G271" s="273"/>
      <c r="H271" s="273"/>
      <c r="I271" s="273"/>
      <c r="J271" s="273"/>
      <c r="K271" s="273"/>
      <c r="L271" s="273"/>
      <c r="M271" s="273"/>
      <c r="N271" s="273"/>
      <c r="O271" s="273"/>
      <c r="P271" s="273"/>
      <c r="Q271" s="273"/>
      <c r="R271" s="273"/>
      <c r="S271" s="273"/>
      <c r="T271" s="273"/>
      <c r="U271" s="273"/>
      <c r="V271" s="273"/>
      <c r="W271" s="273"/>
      <c r="X271" s="273"/>
      <c r="Y271" s="273"/>
      <c r="Z271" s="273"/>
    </row>
    <row r="272">
      <c r="A272" s="273"/>
      <c r="B272" s="273"/>
      <c r="C272" s="273"/>
      <c r="D272" s="273"/>
      <c r="E272" s="274"/>
      <c r="F272" s="273"/>
      <c r="G272" s="273"/>
      <c r="H272" s="273"/>
      <c r="I272" s="273"/>
      <c r="J272" s="273"/>
      <c r="K272" s="273"/>
      <c r="L272" s="273"/>
      <c r="M272" s="273"/>
      <c r="N272" s="273"/>
      <c r="O272" s="273"/>
      <c r="P272" s="273"/>
      <c r="Q272" s="273"/>
      <c r="R272" s="273"/>
      <c r="S272" s="273"/>
      <c r="T272" s="273"/>
      <c r="U272" s="273"/>
      <c r="V272" s="273"/>
      <c r="W272" s="273"/>
      <c r="X272" s="273"/>
      <c r="Y272" s="273"/>
      <c r="Z272" s="273"/>
    </row>
    <row r="273">
      <c r="A273" s="273"/>
      <c r="B273" s="273"/>
      <c r="C273" s="273"/>
      <c r="D273" s="273"/>
      <c r="E273" s="274"/>
      <c r="F273" s="273"/>
      <c r="G273" s="273"/>
      <c r="H273" s="273"/>
      <c r="I273" s="273"/>
      <c r="J273" s="273"/>
      <c r="K273" s="273"/>
      <c r="L273" s="273"/>
      <c r="M273" s="273"/>
      <c r="N273" s="273"/>
      <c r="O273" s="273"/>
      <c r="P273" s="273"/>
      <c r="Q273" s="273"/>
      <c r="R273" s="273"/>
      <c r="S273" s="273"/>
      <c r="T273" s="273"/>
      <c r="U273" s="273"/>
      <c r="V273" s="273"/>
      <c r="W273" s="273"/>
      <c r="X273" s="273"/>
      <c r="Y273" s="273"/>
      <c r="Z273" s="273"/>
    </row>
    <row r="274">
      <c r="A274" s="273"/>
      <c r="B274" s="273"/>
      <c r="C274" s="273"/>
      <c r="D274" s="273"/>
      <c r="E274" s="274"/>
      <c r="F274" s="273"/>
      <c r="G274" s="273"/>
      <c r="H274" s="273"/>
      <c r="I274" s="273"/>
      <c r="J274" s="273"/>
      <c r="K274" s="273"/>
      <c r="L274" s="273"/>
      <c r="M274" s="273"/>
      <c r="N274" s="273"/>
      <c r="O274" s="273"/>
      <c r="P274" s="273"/>
      <c r="Q274" s="273"/>
      <c r="R274" s="273"/>
      <c r="S274" s="273"/>
      <c r="T274" s="273"/>
      <c r="U274" s="273"/>
      <c r="V274" s="273"/>
      <c r="W274" s="273"/>
      <c r="X274" s="273"/>
      <c r="Y274" s="273"/>
      <c r="Z274" s="273"/>
    </row>
    <row r="275">
      <c r="A275" s="273"/>
      <c r="B275" s="273"/>
      <c r="C275" s="273"/>
      <c r="D275" s="273"/>
      <c r="E275" s="274"/>
      <c r="F275" s="273"/>
      <c r="G275" s="273"/>
      <c r="H275" s="273"/>
      <c r="I275" s="273"/>
      <c r="J275" s="273"/>
      <c r="K275" s="273"/>
      <c r="L275" s="273"/>
      <c r="M275" s="273"/>
      <c r="N275" s="273"/>
      <c r="O275" s="273"/>
      <c r="P275" s="273"/>
      <c r="Q275" s="273"/>
      <c r="R275" s="273"/>
      <c r="S275" s="273"/>
      <c r="T275" s="273"/>
      <c r="U275" s="273"/>
      <c r="V275" s="273"/>
      <c r="W275" s="273"/>
      <c r="X275" s="273"/>
      <c r="Y275" s="273"/>
      <c r="Z275" s="273"/>
    </row>
    <row r="276">
      <c r="A276" s="273"/>
      <c r="B276" s="273"/>
      <c r="C276" s="273"/>
      <c r="D276" s="273"/>
      <c r="E276" s="274"/>
      <c r="F276" s="273"/>
      <c r="G276" s="273"/>
      <c r="H276" s="273"/>
      <c r="I276" s="273"/>
      <c r="J276" s="273"/>
      <c r="K276" s="273"/>
      <c r="L276" s="273"/>
      <c r="M276" s="273"/>
      <c r="N276" s="273"/>
      <c r="O276" s="273"/>
      <c r="P276" s="273"/>
      <c r="Q276" s="273"/>
      <c r="R276" s="273"/>
      <c r="S276" s="273"/>
      <c r="T276" s="273"/>
      <c r="U276" s="273"/>
      <c r="V276" s="273"/>
      <c r="W276" s="273"/>
      <c r="X276" s="273"/>
      <c r="Y276" s="273"/>
      <c r="Z276" s="273"/>
    </row>
    <row r="277">
      <c r="A277" s="273"/>
      <c r="B277" s="273"/>
      <c r="C277" s="273"/>
      <c r="D277" s="273"/>
      <c r="E277" s="274"/>
      <c r="F277" s="273"/>
      <c r="G277" s="273"/>
      <c r="H277" s="273"/>
      <c r="I277" s="273"/>
      <c r="J277" s="273"/>
      <c r="K277" s="273"/>
      <c r="L277" s="273"/>
      <c r="M277" s="273"/>
      <c r="N277" s="273"/>
      <c r="O277" s="273"/>
      <c r="P277" s="273"/>
      <c r="Q277" s="273"/>
      <c r="R277" s="273"/>
      <c r="S277" s="273"/>
      <c r="T277" s="273"/>
      <c r="U277" s="273"/>
      <c r="V277" s="273"/>
      <c r="W277" s="273"/>
      <c r="X277" s="273"/>
      <c r="Y277" s="273"/>
      <c r="Z277" s="273"/>
    </row>
    <row r="278">
      <c r="A278" s="273"/>
      <c r="B278" s="273"/>
      <c r="C278" s="273"/>
      <c r="D278" s="273"/>
      <c r="E278" s="274"/>
      <c r="F278" s="273"/>
      <c r="G278" s="273"/>
      <c r="H278" s="273"/>
      <c r="I278" s="273"/>
      <c r="J278" s="273"/>
      <c r="K278" s="273"/>
      <c r="L278" s="273"/>
      <c r="M278" s="273"/>
      <c r="N278" s="273"/>
      <c r="O278" s="273"/>
      <c r="P278" s="273"/>
      <c r="Q278" s="273"/>
      <c r="R278" s="273"/>
      <c r="S278" s="273"/>
      <c r="T278" s="273"/>
      <c r="U278" s="273"/>
      <c r="V278" s="273"/>
      <c r="W278" s="273"/>
      <c r="X278" s="273"/>
      <c r="Y278" s="273"/>
      <c r="Z278" s="273"/>
    </row>
    <row r="279">
      <c r="A279" s="273"/>
      <c r="B279" s="273"/>
      <c r="C279" s="273"/>
      <c r="D279" s="273"/>
      <c r="E279" s="274"/>
      <c r="F279" s="273"/>
      <c r="G279" s="273"/>
      <c r="H279" s="273"/>
      <c r="I279" s="273"/>
      <c r="J279" s="273"/>
      <c r="K279" s="273"/>
      <c r="L279" s="273"/>
      <c r="M279" s="273"/>
      <c r="N279" s="273"/>
      <c r="O279" s="273"/>
      <c r="P279" s="273"/>
      <c r="Q279" s="273"/>
      <c r="R279" s="273"/>
      <c r="S279" s="273"/>
      <c r="T279" s="273"/>
      <c r="U279" s="273"/>
      <c r="V279" s="273"/>
      <c r="W279" s="273"/>
      <c r="X279" s="273"/>
      <c r="Y279" s="273"/>
      <c r="Z279" s="273"/>
    </row>
    <row r="280">
      <c r="A280" s="273"/>
      <c r="B280" s="273"/>
      <c r="C280" s="273"/>
      <c r="D280" s="273"/>
      <c r="E280" s="274"/>
      <c r="F280" s="273"/>
      <c r="G280" s="273"/>
      <c r="H280" s="273"/>
      <c r="I280" s="273"/>
      <c r="J280" s="273"/>
      <c r="K280" s="273"/>
      <c r="L280" s="273"/>
      <c r="M280" s="273"/>
      <c r="N280" s="273"/>
      <c r="O280" s="273"/>
      <c r="P280" s="273"/>
      <c r="Q280" s="273"/>
      <c r="R280" s="273"/>
      <c r="S280" s="273"/>
      <c r="T280" s="273"/>
      <c r="U280" s="273"/>
      <c r="V280" s="273"/>
      <c r="W280" s="273"/>
      <c r="X280" s="273"/>
      <c r="Y280" s="273"/>
      <c r="Z280" s="273"/>
    </row>
    <row r="281">
      <c r="A281" s="273"/>
      <c r="B281" s="273"/>
      <c r="C281" s="273"/>
      <c r="D281" s="273"/>
      <c r="E281" s="274"/>
      <c r="F281" s="273"/>
      <c r="G281" s="273"/>
      <c r="H281" s="273"/>
      <c r="I281" s="273"/>
      <c r="J281" s="273"/>
      <c r="K281" s="273"/>
      <c r="L281" s="273"/>
      <c r="M281" s="273"/>
      <c r="N281" s="273"/>
      <c r="O281" s="273"/>
      <c r="P281" s="273"/>
      <c r="Q281" s="273"/>
      <c r="R281" s="273"/>
      <c r="S281" s="273"/>
      <c r="T281" s="273"/>
      <c r="U281" s="273"/>
      <c r="V281" s="273"/>
      <c r="W281" s="273"/>
      <c r="X281" s="273"/>
      <c r="Y281" s="273"/>
      <c r="Z281" s="273"/>
    </row>
    <row r="282">
      <c r="A282" s="273"/>
      <c r="B282" s="273"/>
      <c r="C282" s="273"/>
      <c r="D282" s="273"/>
      <c r="E282" s="274"/>
      <c r="F282" s="273"/>
      <c r="G282" s="273"/>
      <c r="H282" s="273"/>
      <c r="I282" s="273"/>
      <c r="J282" s="273"/>
      <c r="K282" s="273"/>
      <c r="L282" s="273"/>
      <c r="M282" s="273"/>
      <c r="N282" s="273"/>
      <c r="O282" s="273"/>
      <c r="P282" s="273"/>
      <c r="Q282" s="273"/>
      <c r="R282" s="273"/>
      <c r="S282" s="273"/>
      <c r="T282" s="273"/>
      <c r="U282" s="273"/>
      <c r="V282" s="273"/>
      <c r="W282" s="273"/>
      <c r="X282" s="273"/>
      <c r="Y282" s="273"/>
      <c r="Z282" s="273"/>
    </row>
    <row r="283">
      <c r="A283" s="273"/>
      <c r="B283" s="273"/>
      <c r="C283" s="273"/>
      <c r="D283" s="273"/>
      <c r="E283" s="274"/>
      <c r="F283" s="273"/>
      <c r="G283" s="273"/>
      <c r="H283" s="273"/>
      <c r="I283" s="273"/>
      <c r="J283" s="273"/>
      <c r="K283" s="273"/>
      <c r="L283" s="273"/>
      <c r="M283" s="273"/>
      <c r="N283" s="273"/>
      <c r="O283" s="273"/>
      <c r="P283" s="273"/>
      <c r="Q283" s="273"/>
      <c r="R283" s="273"/>
      <c r="S283" s="273"/>
      <c r="T283" s="273"/>
      <c r="U283" s="273"/>
      <c r="V283" s="273"/>
      <c r="W283" s="273"/>
      <c r="X283" s="273"/>
      <c r="Y283" s="273"/>
      <c r="Z283" s="273"/>
    </row>
    <row r="284">
      <c r="A284" s="273"/>
      <c r="B284" s="273"/>
      <c r="C284" s="273"/>
      <c r="D284" s="273"/>
      <c r="E284" s="274"/>
      <c r="F284" s="273"/>
      <c r="G284" s="273"/>
      <c r="H284" s="273"/>
      <c r="I284" s="273"/>
      <c r="J284" s="273"/>
      <c r="K284" s="273"/>
      <c r="L284" s="273"/>
      <c r="M284" s="273"/>
      <c r="N284" s="273"/>
      <c r="O284" s="273"/>
      <c r="P284" s="273"/>
      <c r="Q284" s="273"/>
      <c r="R284" s="273"/>
      <c r="S284" s="273"/>
      <c r="T284" s="273"/>
      <c r="U284" s="273"/>
      <c r="V284" s="273"/>
      <c r="W284" s="273"/>
      <c r="X284" s="273"/>
      <c r="Y284" s="273"/>
      <c r="Z284" s="273"/>
    </row>
    <row r="285">
      <c r="A285" s="273"/>
      <c r="B285" s="273"/>
      <c r="C285" s="273"/>
      <c r="D285" s="273"/>
      <c r="E285" s="274"/>
      <c r="F285" s="273"/>
      <c r="G285" s="273"/>
      <c r="H285" s="273"/>
      <c r="I285" s="273"/>
      <c r="J285" s="273"/>
      <c r="K285" s="273"/>
      <c r="L285" s="273"/>
      <c r="M285" s="273"/>
      <c r="N285" s="273"/>
      <c r="O285" s="273"/>
      <c r="P285" s="273"/>
      <c r="Q285" s="273"/>
      <c r="R285" s="273"/>
      <c r="S285" s="273"/>
      <c r="T285" s="273"/>
      <c r="U285" s="273"/>
      <c r="V285" s="273"/>
      <c r="W285" s="273"/>
      <c r="X285" s="273"/>
      <c r="Y285" s="273"/>
      <c r="Z285" s="273"/>
    </row>
    <row r="286">
      <c r="A286" s="273"/>
      <c r="B286" s="273"/>
      <c r="C286" s="273"/>
      <c r="D286" s="273"/>
      <c r="E286" s="274"/>
      <c r="F286" s="273"/>
      <c r="G286" s="273"/>
      <c r="H286" s="273"/>
      <c r="I286" s="273"/>
      <c r="J286" s="273"/>
      <c r="K286" s="273"/>
      <c r="L286" s="273"/>
      <c r="M286" s="273"/>
      <c r="N286" s="273"/>
      <c r="O286" s="273"/>
      <c r="P286" s="273"/>
      <c r="Q286" s="273"/>
      <c r="R286" s="273"/>
      <c r="S286" s="273"/>
      <c r="T286" s="273"/>
      <c r="U286" s="273"/>
      <c r="V286" s="273"/>
      <c r="W286" s="273"/>
      <c r="X286" s="273"/>
      <c r="Y286" s="273"/>
      <c r="Z286" s="273"/>
    </row>
    <row r="287">
      <c r="A287" s="273"/>
      <c r="B287" s="273"/>
      <c r="C287" s="273"/>
      <c r="D287" s="273"/>
      <c r="E287" s="274"/>
      <c r="F287" s="273"/>
      <c r="G287" s="273"/>
      <c r="H287" s="273"/>
      <c r="I287" s="273"/>
      <c r="J287" s="273"/>
      <c r="K287" s="273"/>
      <c r="L287" s="273"/>
      <c r="M287" s="273"/>
      <c r="N287" s="273"/>
      <c r="O287" s="273"/>
      <c r="P287" s="273"/>
      <c r="Q287" s="273"/>
      <c r="R287" s="273"/>
      <c r="S287" s="273"/>
      <c r="T287" s="273"/>
      <c r="U287" s="273"/>
      <c r="V287" s="273"/>
      <c r="W287" s="273"/>
      <c r="X287" s="273"/>
      <c r="Y287" s="273"/>
      <c r="Z287" s="273"/>
    </row>
    <row r="288">
      <c r="A288" s="273"/>
      <c r="B288" s="273"/>
      <c r="C288" s="273"/>
      <c r="D288" s="273"/>
      <c r="E288" s="274"/>
      <c r="F288" s="273"/>
      <c r="G288" s="273"/>
      <c r="H288" s="273"/>
      <c r="I288" s="273"/>
      <c r="J288" s="273"/>
      <c r="K288" s="273"/>
      <c r="L288" s="273"/>
      <c r="M288" s="273"/>
      <c r="N288" s="273"/>
      <c r="O288" s="273"/>
      <c r="P288" s="273"/>
      <c r="Q288" s="273"/>
      <c r="R288" s="273"/>
      <c r="S288" s="273"/>
      <c r="T288" s="273"/>
      <c r="U288" s="273"/>
      <c r="V288" s="273"/>
      <c r="W288" s="273"/>
      <c r="X288" s="273"/>
      <c r="Y288" s="273"/>
      <c r="Z288" s="273"/>
    </row>
    <row r="289">
      <c r="A289" s="273"/>
      <c r="B289" s="273"/>
      <c r="C289" s="273"/>
      <c r="D289" s="273"/>
      <c r="E289" s="274"/>
      <c r="F289" s="273"/>
      <c r="G289" s="273"/>
      <c r="H289" s="273"/>
      <c r="I289" s="273"/>
      <c r="J289" s="273"/>
      <c r="K289" s="273"/>
      <c r="L289" s="273"/>
      <c r="M289" s="273"/>
      <c r="N289" s="273"/>
      <c r="O289" s="273"/>
      <c r="P289" s="273"/>
      <c r="Q289" s="273"/>
      <c r="R289" s="273"/>
      <c r="S289" s="273"/>
      <c r="T289" s="273"/>
      <c r="U289" s="273"/>
      <c r="V289" s="273"/>
      <c r="W289" s="273"/>
      <c r="X289" s="273"/>
      <c r="Y289" s="273"/>
      <c r="Z289" s="273"/>
    </row>
    <row r="290">
      <c r="A290" s="273"/>
      <c r="B290" s="273"/>
      <c r="C290" s="273"/>
      <c r="D290" s="273"/>
      <c r="E290" s="274"/>
      <c r="F290" s="273"/>
      <c r="G290" s="273"/>
      <c r="H290" s="273"/>
      <c r="I290" s="273"/>
      <c r="J290" s="273"/>
      <c r="K290" s="273"/>
      <c r="L290" s="273"/>
      <c r="M290" s="273"/>
      <c r="N290" s="273"/>
      <c r="O290" s="273"/>
      <c r="P290" s="273"/>
      <c r="Q290" s="273"/>
      <c r="R290" s="273"/>
      <c r="S290" s="273"/>
      <c r="T290" s="273"/>
      <c r="U290" s="273"/>
      <c r="V290" s="273"/>
      <c r="W290" s="273"/>
      <c r="X290" s="273"/>
      <c r="Y290" s="273"/>
      <c r="Z290" s="273"/>
    </row>
    <row r="291">
      <c r="A291" s="273"/>
      <c r="B291" s="273"/>
      <c r="C291" s="273"/>
      <c r="D291" s="273"/>
      <c r="E291" s="274"/>
      <c r="F291" s="273"/>
      <c r="G291" s="273"/>
      <c r="H291" s="273"/>
      <c r="I291" s="273"/>
      <c r="J291" s="273"/>
      <c r="K291" s="273"/>
      <c r="L291" s="273"/>
      <c r="M291" s="273"/>
      <c r="N291" s="273"/>
      <c r="O291" s="273"/>
      <c r="P291" s="273"/>
      <c r="Q291" s="273"/>
      <c r="R291" s="273"/>
      <c r="S291" s="273"/>
      <c r="T291" s="273"/>
      <c r="U291" s="273"/>
      <c r="V291" s="273"/>
      <c r="W291" s="273"/>
      <c r="X291" s="273"/>
      <c r="Y291" s="273"/>
      <c r="Z291" s="273"/>
    </row>
    <row r="292">
      <c r="A292" s="273"/>
      <c r="B292" s="273"/>
      <c r="C292" s="273"/>
      <c r="D292" s="273"/>
      <c r="E292" s="274"/>
      <c r="F292" s="273"/>
      <c r="G292" s="273"/>
      <c r="H292" s="273"/>
      <c r="I292" s="273"/>
      <c r="J292" s="273"/>
      <c r="K292" s="273"/>
      <c r="L292" s="273"/>
      <c r="M292" s="273"/>
      <c r="N292" s="273"/>
      <c r="O292" s="273"/>
      <c r="P292" s="273"/>
      <c r="Q292" s="273"/>
      <c r="R292" s="273"/>
      <c r="S292" s="273"/>
      <c r="T292" s="273"/>
      <c r="U292" s="273"/>
      <c r="V292" s="273"/>
      <c r="W292" s="273"/>
      <c r="X292" s="273"/>
      <c r="Y292" s="273"/>
      <c r="Z292" s="273"/>
    </row>
    <row r="293">
      <c r="A293" s="273"/>
      <c r="B293" s="273"/>
      <c r="C293" s="273"/>
      <c r="D293" s="273"/>
      <c r="E293" s="274"/>
      <c r="F293" s="273"/>
      <c r="G293" s="273"/>
      <c r="H293" s="273"/>
      <c r="I293" s="273"/>
      <c r="J293" s="273"/>
      <c r="K293" s="273"/>
      <c r="L293" s="273"/>
      <c r="M293" s="273"/>
      <c r="N293" s="273"/>
      <c r="O293" s="273"/>
      <c r="P293" s="273"/>
      <c r="Q293" s="273"/>
      <c r="R293" s="273"/>
      <c r="S293" s="273"/>
      <c r="T293" s="273"/>
      <c r="U293" s="273"/>
      <c r="V293" s="273"/>
      <c r="W293" s="273"/>
      <c r="X293" s="273"/>
      <c r="Y293" s="273"/>
      <c r="Z293" s="273"/>
    </row>
    <row r="294">
      <c r="A294" s="273"/>
      <c r="B294" s="273"/>
      <c r="C294" s="273"/>
      <c r="D294" s="273"/>
      <c r="E294" s="274"/>
      <c r="F294" s="273"/>
      <c r="G294" s="273"/>
      <c r="H294" s="273"/>
      <c r="I294" s="273"/>
      <c r="J294" s="273"/>
      <c r="K294" s="273"/>
      <c r="L294" s="273"/>
      <c r="M294" s="273"/>
      <c r="N294" s="273"/>
      <c r="O294" s="273"/>
      <c r="P294" s="273"/>
      <c r="Q294" s="273"/>
      <c r="R294" s="273"/>
      <c r="S294" s="273"/>
      <c r="T294" s="273"/>
      <c r="U294" s="273"/>
      <c r="V294" s="273"/>
      <c r="W294" s="273"/>
      <c r="X294" s="273"/>
      <c r="Y294" s="273"/>
      <c r="Z294" s="273"/>
    </row>
    <row r="295">
      <c r="A295" s="273"/>
      <c r="B295" s="273"/>
      <c r="C295" s="273"/>
      <c r="D295" s="273"/>
      <c r="E295" s="274"/>
      <c r="F295" s="273"/>
      <c r="G295" s="273"/>
      <c r="H295" s="273"/>
      <c r="I295" s="273"/>
      <c r="J295" s="273"/>
      <c r="K295" s="273"/>
      <c r="L295" s="273"/>
      <c r="M295" s="273"/>
      <c r="N295" s="273"/>
      <c r="O295" s="273"/>
      <c r="P295" s="273"/>
      <c r="Q295" s="273"/>
      <c r="R295" s="273"/>
      <c r="S295" s="273"/>
      <c r="T295" s="273"/>
      <c r="U295" s="273"/>
      <c r="V295" s="273"/>
      <c r="W295" s="273"/>
      <c r="X295" s="273"/>
      <c r="Y295" s="273"/>
      <c r="Z295" s="273"/>
    </row>
    <row r="296">
      <c r="A296" s="273"/>
      <c r="B296" s="273"/>
      <c r="C296" s="273"/>
      <c r="D296" s="273"/>
      <c r="E296" s="274"/>
      <c r="F296" s="273"/>
      <c r="G296" s="273"/>
      <c r="H296" s="273"/>
      <c r="I296" s="273"/>
      <c r="J296" s="273"/>
      <c r="K296" s="273"/>
      <c r="L296" s="273"/>
      <c r="M296" s="273"/>
      <c r="N296" s="273"/>
      <c r="O296" s="273"/>
      <c r="P296" s="273"/>
      <c r="Q296" s="273"/>
      <c r="R296" s="273"/>
      <c r="S296" s="273"/>
      <c r="T296" s="273"/>
      <c r="U296" s="273"/>
      <c r="V296" s="273"/>
      <c r="W296" s="273"/>
      <c r="X296" s="273"/>
      <c r="Y296" s="273"/>
      <c r="Z296" s="273"/>
    </row>
    <row r="297">
      <c r="A297" s="273"/>
      <c r="B297" s="273"/>
      <c r="C297" s="273"/>
      <c r="D297" s="273"/>
      <c r="E297" s="274"/>
      <c r="F297" s="273"/>
      <c r="G297" s="273"/>
      <c r="H297" s="273"/>
      <c r="I297" s="273"/>
      <c r="J297" s="273"/>
      <c r="K297" s="273"/>
      <c r="L297" s="273"/>
      <c r="M297" s="273"/>
      <c r="N297" s="273"/>
      <c r="O297" s="273"/>
      <c r="P297" s="273"/>
      <c r="Q297" s="273"/>
      <c r="R297" s="273"/>
      <c r="S297" s="273"/>
      <c r="T297" s="273"/>
      <c r="U297" s="273"/>
      <c r="V297" s="273"/>
      <c r="W297" s="273"/>
      <c r="X297" s="273"/>
      <c r="Y297" s="273"/>
      <c r="Z297" s="273"/>
    </row>
    <row r="298">
      <c r="A298" s="273"/>
      <c r="B298" s="273"/>
      <c r="C298" s="273"/>
      <c r="D298" s="273"/>
      <c r="E298" s="274"/>
      <c r="F298" s="273"/>
      <c r="G298" s="273"/>
      <c r="H298" s="273"/>
      <c r="I298" s="273"/>
      <c r="J298" s="273"/>
      <c r="K298" s="273"/>
      <c r="L298" s="273"/>
      <c r="M298" s="273"/>
      <c r="N298" s="273"/>
      <c r="O298" s="273"/>
      <c r="P298" s="273"/>
      <c r="Q298" s="273"/>
      <c r="R298" s="273"/>
      <c r="S298" s="273"/>
      <c r="T298" s="273"/>
      <c r="U298" s="273"/>
      <c r="V298" s="273"/>
      <c r="W298" s="273"/>
      <c r="X298" s="273"/>
      <c r="Y298" s="273"/>
      <c r="Z298" s="273"/>
    </row>
    <row r="299">
      <c r="A299" s="273"/>
      <c r="B299" s="273"/>
      <c r="C299" s="273"/>
      <c r="D299" s="273"/>
      <c r="E299" s="274"/>
      <c r="F299" s="273"/>
      <c r="G299" s="273"/>
      <c r="H299" s="273"/>
      <c r="I299" s="273"/>
      <c r="J299" s="273"/>
      <c r="K299" s="273"/>
      <c r="L299" s="273"/>
      <c r="M299" s="273"/>
      <c r="N299" s="273"/>
      <c r="O299" s="273"/>
      <c r="P299" s="273"/>
      <c r="Q299" s="273"/>
      <c r="R299" s="273"/>
      <c r="S299" s="273"/>
      <c r="T299" s="273"/>
      <c r="U299" s="273"/>
      <c r="V299" s="273"/>
      <c r="W299" s="273"/>
      <c r="X299" s="273"/>
      <c r="Y299" s="273"/>
      <c r="Z299" s="273"/>
    </row>
    <row r="300">
      <c r="A300" s="273"/>
      <c r="B300" s="273"/>
      <c r="C300" s="273"/>
      <c r="D300" s="273"/>
      <c r="E300" s="274"/>
      <c r="F300" s="273"/>
      <c r="G300" s="273"/>
      <c r="H300" s="273"/>
      <c r="I300" s="273"/>
      <c r="J300" s="273"/>
      <c r="K300" s="273"/>
      <c r="L300" s="273"/>
      <c r="M300" s="273"/>
      <c r="N300" s="273"/>
      <c r="O300" s="273"/>
      <c r="P300" s="273"/>
      <c r="Q300" s="273"/>
      <c r="R300" s="273"/>
      <c r="S300" s="273"/>
      <c r="T300" s="273"/>
      <c r="U300" s="273"/>
      <c r="V300" s="273"/>
      <c r="W300" s="273"/>
      <c r="X300" s="273"/>
      <c r="Y300" s="273"/>
      <c r="Z300" s="273"/>
    </row>
    <row r="301">
      <c r="A301" s="273"/>
      <c r="B301" s="273"/>
      <c r="C301" s="273"/>
      <c r="D301" s="273"/>
      <c r="E301" s="274"/>
      <c r="F301" s="273"/>
      <c r="G301" s="273"/>
      <c r="H301" s="273"/>
      <c r="I301" s="273"/>
      <c r="J301" s="273"/>
      <c r="K301" s="273"/>
      <c r="L301" s="273"/>
      <c r="M301" s="273"/>
      <c r="N301" s="273"/>
      <c r="O301" s="273"/>
      <c r="P301" s="273"/>
      <c r="Q301" s="273"/>
      <c r="R301" s="273"/>
      <c r="S301" s="273"/>
      <c r="T301" s="273"/>
      <c r="U301" s="273"/>
      <c r="V301" s="273"/>
      <c r="W301" s="273"/>
      <c r="X301" s="273"/>
      <c r="Y301" s="273"/>
      <c r="Z301" s="273"/>
    </row>
    <row r="302">
      <c r="A302" s="273"/>
      <c r="B302" s="273"/>
      <c r="C302" s="273"/>
      <c r="D302" s="273"/>
      <c r="E302" s="274"/>
      <c r="F302" s="273"/>
      <c r="G302" s="273"/>
      <c r="H302" s="273"/>
      <c r="I302" s="273"/>
      <c r="J302" s="273"/>
      <c r="K302" s="273"/>
      <c r="L302" s="273"/>
      <c r="M302" s="273"/>
      <c r="N302" s="273"/>
      <c r="O302" s="273"/>
      <c r="P302" s="273"/>
      <c r="Q302" s="273"/>
      <c r="R302" s="273"/>
      <c r="S302" s="273"/>
      <c r="T302" s="273"/>
      <c r="U302" s="273"/>
      <c r="V302" s="273"/>
      <c r="W302" s="273"/>
      <c r="X302" s="273"/>
      <c r="Y302" s="273"/>
      <c r="Z302" s="273"/>
    </row>
    <row r="303">
      <c r="A303" s="273"/>
      <c r="B303" s="273"/>
      <c r="C303" s="273"/>
      <c r="D303" s="273"/>
      <c r="E303" s="274"/>
      <c r="F303" s="273"/>
      <c r="G303" s="273"/>
      <c r="H303" s="273"/>
      <c r="I303" s="273"/>
      <c r="J303" s="273"/>
      <c r="K303" s="273"/>
      <c r="L303" s="273"/>
      <c r="M303" s="273"/>
      <c r="N303" s="273"/>
      <c r="O303" s="273"/>
      <c r="P303" s="273"/>
      <c r="Q303" s="273"/>
      <c r="R303" s="273"/>
      <c r="S303" s="273"/>
      <c r="T303" s="273"/>
      <c r="U303" s="273"/>
      <c r="V303" s="273"/>
      <c r="W303" s="273"/>
      <c r="X303" s="273"/>
      <c r="Y303" s="273"/>
      <c r="Z303" s="273"/>
    </row>
    <row r="304">
      <c r="A304" s="273"/>
      <c r="B304" s="273"/>
      <c r="C304" s="273"/>
      <c r="D304" s="273"/>
      <c r="E304" s="274"/>
      <c r="F304" s="273"/>
      <c r="G304" s="273"/>
      <c r="H304" s="273"/>
      <c r="I304" s="273"/>
      <c r="J304" s="273"/>
      <c r="K304" s="273"/>
      <c r="L304" s="273"/>
      <c r="M304" s="273"/>
      <c r="N304" s="273"/>
      <c r="O304" s="273"/>
      <c r="P304" s="273"/>
      <c r="Q304" s="273"/>
      <c r="R304" s="273"/>
      <c r="S304" s="273"/>
      <c r="T304" s="273"/>
      <c r="U304" s="273"/>
      <c r="V304" s="273"/>
      <c r="W304" s="273"/>
      <c r="X304" s="273"/>
      <c r="Y304" s="273"/>
      <c r="Z304" s="273"/>
    </row>
    <row r="305">
      <c r="A305" s="273"/>
      <c r="B305" s="273"/>
      <c r="C305" s="273"/>
      <c r="D305" s="273"/>
      <c r="E305" s="274"/>
      <c r="F305" s="273"/>
      <c r="G305" s="273"/>
      <c r="H305" s="273"/>
      <c r="I305" s="273"/>
      <c r="J305" s="273"/>
      <c r="K305" s="273"/>
      <c r="L305" s="273"/>
      <c r="M305" s="273"/>
      <c r="N305" s="273"/>
      <c r="O305" s="273"/>
      <c r="P305" s="273"/>
      <c r="Q305" s="273"/>
      <c r="R305" s="273"/>
      <c r="S305" s="273"/>
      <c r="T305" s="273"/>
      <c r="U305" s="273"/>
      <c r="V305" s="273"/>
      <c r="W305" s="273"/>
      <c r="X305" s="273"/>
      <c r="Y305" s="273"/>
      <c r="Z305" s="273"/>
    </row>
    <row r="306">
      <c r="A306" s="273"/>
      <c r="B306" s="273"/>
      <c r="C306" s="273"/>
      <c r="D306" s="273"/>
      <c r="E306" s="274"/>
      <c r="F306" s="273"/>
      <c r="G306" s="273"/>
      <c r="H306" s="273"/>
      <c r="I306" s="273"/>
      <c r="J306" s="273"/>
      <c r="K306" s="273"/>
      <c r="L306" s="273"/>
      <c r="M306" s="273"/>
      <c r="N306" s="273"/>
      <c r="O306" s="273"/>
      <c r="P306" s="273"/>
      <c r="Q306" s="273"/>
      <c r="R306" s="273"/>
      <c r="S306" s="273"/>
      <c r="T306" s="273"/>
      <c r="U306" s="273"/>
      <c r="V306" s="273"/>
      <c r="W306" s="273"/>
      <c r="X306" s="273"/>
      <c r="Y306" s="273"/>
      <c r="Z306" s="273"/>
    </row>
    <row r="307">
      <c r="A307" s="273"/>
      <c r="B307" s="273"/>
      <c r="C307" s="273"/>
      <c r="D307" s="273"/>
      <c r="E307" s="274"/>
      <c r="F307" s="273"/>
      <c r="G307" s="273"/>
      <c r="H307" s="273"/>
      <c r="I307" s="273"/>
      <c r="J307" s="273"/>
      <c r="K307" s="273"/>
      <c r="L307" s="273"/>
      <c r="M307" s="273"/>
      <c r="N307" s="273"/>
      <c r="O307" s="273"/>
      <c r="P307" s="273"/>
      <c r="Q307" s="273"/>
      <c r="R307" s="273"/>
      <c r="S307" s="273"/>
      <c r="T307" s="273"/>
      <c r="U307" s="273"/>
      <c r="V307" s="273"/>
      <c r="W307" s="273"/>
      <c r="X307" s="273"/>
      <c r="Y307" s="273"/>
      <c r="Z307" s="273"/>
    </row>
    <row r="308">
      <c r="A308" s="273"/>
      <c r="B308" s="273"/>
      <c r="C308" s="273"/>
      <c r="D308" s="273"/>
      <c r="E308" s="274"/>
      <c r="F308" s="273"/>
      <c r="G308" s="273"/>
      <c r="H308" s="273"/>
      <c r="I308" s="273"/>
      <c r="J308" s="273"/>
      <c r="K308" s="273"/>
      <c r="L308" s="273"/>
      <c r="M308" s="273"/>
      <c r="N308" s="273"/>
      <c r="O308" s="273"/>
      <c r="P308" s="273"/>
      <c r="Q308" s="273"/>
      <c r="R308" s="273"/>
      <c r="S308" s="273"/>
      <c r="T308" s="273"/>
      <c r="U308" s="273"/>
      <c r="V308" s="273"/>
      <c r="W308" s="273"/>
      <c r="X308" s="273"/>
      <c r="Y308" s="273"/>
      <c r="Z308" s="273"/>
    </row>
    <row r="309">
      <c r="A309" s="273"/>
      <c r="B309" s="273"/>
      <c r="C309" s="273"/>
      <c r="D309" s="273"/>
      <c r="E309" s="274"/>
      <c r="F309" s="273"/>
      <c r="G309" s="273"/>
      <c r="H309" s="273"/>
      <c r="I309" s="273"/>
      <c r="J309" s="273"/>
      <c r="K309" s="273"/>
      <c r="L309" s="273"/>
      <c r="M309" s="273"/>
      <c r="N309" s="273"/>
      <c r="O309" s="273"/>
      <c r="P309" s="273"/>
      <c r="Q309" s="273"/>
      <c r="R309" s="273"/>
      <c r="S309" s="273"/>
      <c r="T309" s="273"/>
      <c r="U309" s="273"/>
      <c r="V309" s="273"/>
      <c r="W309" s="273"/>
      <c r="X309" s="273"/>
      <c r="Y309" s="273"/>
      <c r="Z309" s="273"/>
    </row>
    <row r="310">
      <c r="A310" s="273"/>
      <c r="B310" s="273"/>
      <c r="C310" s="273"/>
      <c r="D310" s="273"/>
      <c r="E310" s="274"/>
      <c r="F310" s="273"/>
      <c r="G310" s="273"/>
      <c r="H310" s="273"/>
      <c r="I310" s="273"/>
      <c r="J310" s="273"/>
      <c r="K310" s="273"/>
      <c r="L310" s="273"/>
      <c r="M310" s="273"/>
      <c r="N310" s="273"/>
      <c r="O310" s="273"/>
      <c r="P310" s="273"/>
      <c r="Q310" s="273"/>
      <c r="R310" s="273"/>
      <c r="S310" s="273"/>
      <c r="T310" s="273"/>
      <c r="U310" s="273"/>
      <c r="V310" s="273"/>
      <c r="W310" s="273"/>
      <c r="X310" s="273"/>
      <c r="Y310" s="273"/>
      <c r="Z310" s="273"/>
    </row>
    <row r="311">
      <c r="A311" s="273"/>
      <c r="B311" s="273"/>
      <c r="C311" s="273"/>
      <c r="D311" s="273"/>
      <c r="E311" s="274"/>
      <c r="F311" s="273"/>
      <c r="G311" s="273"/>
      <c r="H311" s="273"/>
      <c r="I311" s="273"/>
      <c r="J311" s="273"/>
      <c r="K311" s="273"/>
      <c r="L311" s="273"/>
      <c r="M311" s="273"/>
      <c r="N311" s="273"/>
      <c r="O311" s="273"/>
      <c r="P311" s="273"/>
      <c r="Q311" s="273"/>
      <c r="R311" s="273"/>
      <c r="S311" s="273"/>
      <c r="T311" s="273"/>
      <c r="U311" s="273"/>
      <c r="V311" s="273"/>
      <c r="W311" s="273"/>
      <c r="X311" s="273"/>
      <c r="Y311" s="273"/>
      <c r="Z311" s="273"/>
    </row>
    <row r="312">
      <c r="A312" s="273"/>
      <c r="B312" s="273"/>
      <c r="C312" s="273"/>
      <c r="D312" s="273"/>
      <c r="E312" s="274"/>
      <c r="F312" s="273"/>
      <c r="G312" s="273"/>
      <c r="H312" s="273"/>
      <c r="I312" s="273"/>
      <c r="J312" s="273"/>
      <c r="K312" s="273"/>
      <c r="L312" s="273"/>
      <c r="M312" s="273"/>
      <c r="N312" s="273"/>
      <c r="O312" s="273"/>
      <c r="P312" s="273"/>
      <c r="Q312" s="273"/>
      <c r="R312" s="273"/>
      <c r="S312" s="273"/>
      <c r="T312" s="273"/>
      <c r="U312" s="273"/>
      <c r="V312" s="273"/>
      <c r="W312" s="273"/>
      <c r="X312" s="273"/>
      <c r="Y312" s="273"/>
      <c r="Z312" s="273"/>
    </row>
    <row r="313">
      <c r="A313" s="273"/>
      <c r="B313" s="273"/>
      <c r="C313" s="273"/>
      <c r="D313" s="273"/>
      <c r="E313" s="274"/>
      <c r="F313" s="273"/>
      <c r="G313" s="273"/>
      <c r="H313" s="273"/>
      <c r="I313" s="273"/>
      <c r="J313" s="273"/>
      <c r="K313" s="273"/>
      <c r="L313" s="273"/>
      <c r="M313" s="273"/>
      <c r="N313" s="273"/>
      <c r="O313" s="273"/>
      <c r="P313" s="273"/>
      <c r="Q313" s="273"/>
      <c r="R313" s="273"/>
      <c r="S313" s="273"/>
      <c r="T313" s="273"/>
      <c r="U313" s="273"/>
      <c r="V313" s="273"/>
      <c r="W313" s="273"/>
      <c r="X313" s="273"/>
      <c r="Y313" s="273"/>
      <c r="Z313" s="273"/>
    </row>
    <row r="314">
      <c r="A314" s="273"/>
      <c r="B314" s="273"/>
      <c r="C314" s="273"/>
      <c r="D314" s="273"/>
      <c r="E314" s="274"/>
      <c r="F314" s="273"/>
      <c r="G314" s="273"/>
      <c r="H314" s="273"/>
      <c r="I314" s="273"/>
      <c r="J314" s="273"/>
      <c r="K314" s="273"/>
      <c r="L314" s="273"/>
      <c r="M314" s="273"/>
      <c r="N314" s="273"/>
      <c r="O314" s="273"/>
      <c r="P314" s="273"/>
      <c r="Q314" s="273"/>
      <c r="R314" s="273"/>
      <c r="S314" s="273"/>
      <c r="T314" s="273"/>
      <c r="U314" s="273"/>
      <c r="V314" s="273"/>
      <c r="W314" s="273"/>
      <c r="X314" s="273"/>
      <c r="Y314" s="273"/>
      <c r="Z314" s="273"/>
    </row>
    <row r="315">
      <c r="A315" s="273"/>
      <c r="B315" s="273"/>
      <c r="C315" s="273"/>
      <c r="D315" s="273"/>
      <c r="E315" s="274"/>
      <c r="F315" s="273"/>
      <c r="G315" s="273"/>
      <c r="H315" s="273"/>
      <c r="I315" s="273"/>
      <c r="J315" s="273"/>
      <c r="K315" s="273"/>
      <c r="L315" s="273"/>
      <c r="M315" s="273"/>
      <c r="N315" s="273"/>
      <c r="O315" s="273"/>
      <c r="P315" s="273"/>
      <c r="Q315" s="273"/>
      <c r="R315" s="273"/>
      <c r="S315" s="273"/>
      <c r="T315" s="273"/>
      <c r="U315" s="273"/>
      <c r="V315" s="273"/>
      <c r="W315" s="273"/>
      <c r="X315" s="273"/>
      <c r="Y315" s="273"/>
      <c r="Z315" s="273"/>
    </row>
    <row r="316">
      <c r="A316" s="273"/>
      <c r="B316" s="273"/>
      <c r="C316" s="273"/>
      <c r="D316" s="273"/>
      <c r="E316" s="274"/>
      <c r="F316" s="273"/>
      <c r="G316" s="273"/>
      <c r="H316" s="273"/>
      <c r="I316" s="273"/>
      <c r="J316" s="273"/>
      <c r="K316" s="273"/>
      <c r="L316" s="273"/>
      <c r="M316" s="273"/>
      <c r="N316" s="273"/>
      <c r="O316" s="273"/>
      <c r="P316" s="273"/>
      <c r="Q316" s="273"/>
      <c r="R316" s="273"/>
      <c r="S316" s="273"/>
      <c r="T316" s="273"/>
      <c r="U316" s="273"/>
      <c r="V316" s="273"/>
      <c r="W316" s="273"/>
      <c r="X316" s="273"/>
      <c r="Y316" s="273"/>
      <c r="Z316" s="273"/>
    </row>
    <row r="317">
      <c r="A317" s="273"/>
      <c r="B317" s="273"/>
      <c r="C317" s="273"/>
      <c r="D317" s="273"/>
      <c r="E317" s="274"/>
      <c r="F317" s="273"/>
      <c r="G317" s="273"/>
      <c r="H317" s="273"/>
      <c r="I317" s="273"/>
      <c r="J317" s="273"/>
      <c r="K317" s="273"/>
      <c r="L317" s="273"/>
      <c r="M317" s="273"/>
      <c r="N317" s="273"/>
      <c r="O317" s="273"/>
      <c r="P317" s="273"/>
      <c r="Q317" s="273"/>
      <c r="R317" s="273"/>
      <c r="S317" s="273"/>
      <c r="T317" s="273"/>
      <c r="U317" s="273"/>
      <c r="V317" s="273"/>
      <c r="W317" s="273"/>
      <c r="X317" s="273"/>
      <c r="Y317" s="273"/>
      <c r="Z317" s="273"/>
    </row>
    <row r="318">
      <c r="A318" s="273"/>
      <c r="B318" s="273"/>
      <c r="C318" s="273"/>
      <c r="D318" s="273"/>
      <c r="E318" s="274"/>
      <c r="F318" s="273"/>
      <c r="G318" s="273"/>
      <c r="H318" s="273"/>
      <c r="I318" s="273"/>
      <c r="J318" s="273"/>
      <c r="K318" s="273"/>
      <c r="L318" s="273"/>
      <c r="M318" s="273"/>
      <c r="N318" s="273"/>
      <c r="O318" s="273"/>
      <c r="P318" s="273"/>
      <c r="Q318" s="273"/>
      <c r="R318" s="273"/>
      <c r="S318" s="273"/>
      <c r="T318" s="273"/>
      <c r="U318" s="273"/>
      <c r="V318" s="273"/>
      <c r="W318" s="273"/>
      <c r="X318" s="273"/>
      <c r="Y318" s="273"/>
      <c r="Z318" s="273"/>
    </row>
    <row r="319">
      <c r="A319" s="273"/>
      <c r="B319" s="273"/>
      <c r="C319" s="273"/>
      <c r="D319" s="273"/>
      <c r="E319" s="274"/>
      <c r="F319" s="273"/>
      <c r="G319" s="273"/>
      <c r="H319" s="273"/>
      <c r="I319" s="273"/>
      <c r="J319" s="273"/>
      <c r="K319" s="273"/>
      <c r="L319" s="273"/>
      <c r="M319" s="273"/>
      <c r="N319" s="273"/>
      <c r="O319" s="273"/>
      <c r="P319" s="273"/>
      <c r="Q319" s="273"/>
      <c r="R319" s="273"/>
      <c r="S319" s="273"/>
      <c r="T319" s="273"/>
      <c r="U319" s="273"/>
      <c r="V319" s="273"/>
      <c r="W319" s="273"/>
      <c r="X319" s="273"/>
      <c r="Y319" s="273"/>
      <c r="Z319" s="273"/>
    </row>
    <row r="320">
      <c r="A320" s="273"/>
      <c r="B320" s="273"/>
      <c r="C320" s="273"/>
      <c r="D320" s="273"/>
      <c r="E320" s="274"/>
      <c r="F320" s="273"/>
      <c r="G320" s="273"/>
      <c r="H320" s="273"/>
      <c r="I320" s="273"/>
      <c r="J320" s="273"/>
      <c r="K320" s="273"/>
      <c r="L320" s="273"/>
      <c r="M320" s="273"/>
      <c r="N320" s="273"/>
      <c r="O320" s="273"/>
      <c r="P320" s="273"/>
      <c r="Q320" s="273"/>
      <c r="R320" s="273"/>
      <c r="S320" s="273"/>
      <c r="T320" s="273"/>
      <c r="U320" s="273"/>
      <c r="V320" s="273"/>
      <c r="W320" s="273"/>
      <c r="X320" s="273"/>
      <c r="Y320" s="273"/>
      <c r="Z320" s="273"/>
    </row>
    <row r="321">
      <c r="A321" s="273"/>
      <c r="B321" s="273"/>
      <c r="C321" s="273"/>
      <c r="D321" s="273"/>
      <c r="E321" s="274"/>
      <c r="F321" s="273"/>
      <c r="G321" s="273"/>
      <c r="H321" s="273"/>
      <c r="I321" s="273"/>
      <c r="J321" s="273"/>
      <c r="K321" s="273"/>
      <c r="L321" s="273"/>
      <c r="M321" s="273"/>
      <c r="N321" s="273"/>
      <c r="O321" s="273"/>
      <c r="P321" s="273"/>
      <c r="Q321" s="273"/>
      <c r="R321" s="273"/>
      <c r="S321" s="273"/>
      <c r="T321" s="273"/>
      <c r="U321" s="273"/>
      <c r="V321" s="273"/>
      <c r="W321" s="273"/>
      <c r="X321" s="273"/>
      <c r="Y321" s="273"/>
      <c r="Z321" s="273"/>
    </row>
    <row r="322">
      <c r="A322" s="273"/>
      <c r="B322" s="273"/>
      <c r="C322" s="273"/>
      <c r="D322" s="273"/>
      <c r="E322" s="274"/>
      <c r="F322" s="273"/>
      <c r="G322" s="273"/>
      <c r="H322" s="273"/>
      <c r="I322" s="273"/>
      <c r="J322" s="273"/>
      <c r="K322" s="273"/>
      <c r="L322" s="273"/>
      <c r="M322" s="273"/>
      <c r="N322" s="273"/>
      <c r="O322" s="273"/>
      <c r="P322" s="273"/>
      <c r="Q322" s="273"/>
      <c r="R322" s="273"/>
      <c r="S322" s="273"/>
      <c r="T322" s="273"/>
      <c r="U322" s="273"/>
      <c r="V322" s="273"/>
      <c r="W322" s="273"/>
      <c r="X322" s="273"/>
      <c r="Y322" s="273"/>
      <c r="Z322" s="273"/>
    </row>
    <row r="323">
      <c r="A323" s="273"/>
      <c r="B323" s="273"/>
      <c r="C323" s="273"/>
      <c r="D323" s="273"/>
      <c r="E323" s="274"/>
      <c r="F323" s="273"/>
      <c r="G323" s="273"/>
      <c r="H323" s="273"/>
      <c r="I323" s="273"/>
      <c r="J323" s="273"/>
      <c r="K323" s="273"/>
      <c r="L323" s="273"/>
      <c r="M323" s="273"/>
      <c r="N323" s="273"/>
      <c r="O323" s="273"/>
      <c r="P323" s="273"/>
      <c r="Q323" s="273"/>
      <c r="R323" s="273"/>
      <c r="S323" s="273"/>
      <c r="T323" s="273"/>
      <c r="U323" s="273"/>
      <c r="V323" s="273"/>
      <c r="W323" s="273"/>
      <c r="X323" s="273"/>
      <c r="Y323" s="273"/>
      <c r="Z323" s="273"/>
    </row>
    <row r="324">
      <c r="A324" s="273"/>
      <c r="B324" s="273"/>
      <c r="C324" s="273"/>
      <c r="D324" s="273"/>
      <c r="E324" s="274"/>
      <c r="F324" s="273"/>
      <c r="G324" s="273"/>
      <c r="H324" s="273"/>
      <c r="I324" s="273"/>
      <c r="J324" s="273"/>
      <c r="K324" s="273"/>
      <c r="L324" s="273"/>
      <c r="M324" s="273"/>
      <c r="N324" s="273"/>
      <c r="O324" s="273"/>
      <c r="P324" s="273"/>
      <c r="Q324" s="273"/>
      <c r="R324" s="273"/>
      <c r="S324" s="273"/>
      <c r="T324" s="273"/>
      <c r="U324" s="273"/>
      <c r="V324" s="273"/>
      <c r="W324" s="273"/>
      <c r="X324" s="273"/>
      <c r="Y324" s="273"/>
      <c r="Z324" s="273"/>
    </row>
    <row r="325">
      <c r="A325" s="273"/>
      <c r="B325" s="273"/>
      <c r="C325" s="273"/>
      <c r="D325" s="273"/>
      <c r="E325" s="274"/>
      <c r="F325" s="273"/>
      <c r="G325" s="273"/>
      <c r="H325" s="273"/>
      <c r="I325" s="273"/>
      <c r="J325" s="273"/>
      <c r="K325" s="273"/>
      <c r="L325" s="273"/>
      <c r="M325" s="273"/>
      <c r="N325" s="273"/>
      <c r="O325" s="273"/>
      <c r="P325" s="273"/>
      <c r="Q325" s="273"/>
      <c r="R325" s="273"/>
      <c r="S325" s="273"/>
      <c r="T325" s="273"/>
      <c r="U325" s="273"/>
      <c r="V325" s="273"/>
      <c r="W325" s="273"/>
      <c r="X325" s="273"/>
      <c r="Y325" s="273"/>
      <c r="Z325" s="273"/>
    </row>
    <row r="326">
      <c r="A326" s="273"/>
      <c r="B326" s="273"/>
      <c r="C326" s="273"/>
      <c r="D326" s="273"/>
      <c r="E326" s="274"/>
      <c r="F326" s="273"/>
      <c r="G326" s="273"/>
      <c r="H326" s="273"/>
      <c r="I326" s="273"/>
      <c r="J326" s="273"/>
      <c r="K326" s="273"/>
      <c r="L326" s="273"/>
      <c r="M326" s="273"/>
      <c r="N326" s="273"/>
      <c r="O326" s="273"/>
      <c r="P326" s="273"/>
      <c r="Q326" s="273"/>
      <c r="R326" s="273"/>
      <c r="S326" s="273"/>
      <c r="T326" s="273"/>
      <c r="U326" s="273"/>
      <c r="V326" s="273"/>
      <c r="W326" s="273"/>
      <c r="X326" s="273"/>
      <c r="Y326" s="273"/>
      <c r="Z326" s="273"/>
    </row>
    <row r="327">
      <c r="A327" s="273"/>
      <c r="B327" s="273"/>
      <c r="C327" s="273"/>
      <c r="D327" s="273"/>
      <c r="E327" s="274"/>
      <c r="F327" s="273"/>
      <c r="G327" s="273"/>
      <c r="H327" s="273"/>
      <c r="I327" s="273"/>
      <c r="J327" s="273"/>
      <c r="K327" s="273"/>
      <c r="L327" s="273"/>
      <c r="M327" s="273"/>
      <c r="N327" s="273"/>
      <c r="O327" s="273"/>
      <c r="P327" s="273"/>
      <c r="Q327" s="273"/>
      <c r="R327" s="273"/>
      <c r="S327" s="273"/>
      <c r="T327" s="273"/>
      <c r="U327" s="273"/>
      <c r="V327" s="273"/>
      <c r="W327" s="273"/>
      <c r="X327" s="273"/>
      <c r="Y327" s="273"/>
      <c r="Z327" s="273"/>
    </row>
    <row r="328">
      <c r="A328" s="273"/>
      <c r="B328" s="273"/>
      <c r="C328" s="273"/>
      <c r="D328" s="273"/>
      <c r="E328" s="274"/>
      <c r="F328" s="273"/>
      <c r="G328" s="273"/>
      <c r="H328" s="273"/>
      <c r="I328" s="273"/>
      <c r="J328" s="273"/>
      <c r="K328" s="273"/>
      <c r="L328" s="273"/>
      <c r="M328" s="273"/>
      <c r="N328" s="273"/>
      <c r="O328" s="273"/>
      <c r="P328" s="273"/>
      <c r="Q328" s="273"/>
      <c r="R328" s="273"/>
      <c r="S328" s="273"/>
      <c r="T328" s="273"/>
      <c r="U328" s="273"/>
      <c r="V328" s="273"/>
      <c r="W328" s="273"/>
      <c r="X328" s="273"/>
      <c r="Y328" s="273"/>
      <c r="Z328" s="273"/>
    </row>
    <row r="329">
      <c r="A329" s="273"/>
      <c r="B329" s="273"/>
      <c r="C329" s="273"/>
      <c r="D329" s="273"/>
      <c r="E329" s="274"/>
      <c r="F329" s="273"/>
      <c r="G329" s="273"/>
      <c r="H329" s="273"/>
      <c r="I329" s="273"/>
      <c r="J329" s="273"/>
      <c r="K329" s="273"/>
      <c r="L329" s="273"/>
      <c r="M329" s="273"/>
      <c r="N329" s="273"/>
      <c r="O329" s="273"/>
      <c r="P329" s="273"/>
      <c r="Q329" s="273"/>
      <c r="R329" s="273"/>
      <c r="S329" s="273"/>
      <c r="T329" s="273"/>
      <c r="U329" s="273"/>
      <c r="V329" s="273"/>
      <c r="W329" s="273"/>
      <c r="X329" s="273"/>
      <c r="Y329" s="273"/>
      <c r="Z329" s="273"/>
    </row>
    <row r="330">
      <c r="A330" s="273"/>
      <c r="B330" s="273"/>
      <c r="C330" s="273"/>
      <c r="D330" s="273"/>
      <c r="E330" s="274"/>
      <c r="F330" s="273"/>
      <c r="G330" s="273"/>
      <c r="H330" s="273"/>
      <c r="I330" s="273"/>
      <c r="J330" s="273"/>
      <c r="K330" s="273"/>
      <c r="L330" s="273"/>
      <c r="M330" s="273"/>
      <c r="N330" s="273"/>
      <c r="O330" s="273"/>
      <c r="P330" s="273"/>
      <c r="Q330" s="273"/>
      <c r="R330" s="273"/>
      <c r="S330" s="273"/>
      <c r="T330" s="273"/>
      <c r="U330" s="273"/>
      <c r="V330" s="273"/>
      <c r="W330" s="273"/>
      <c r="X330" s="273"/>
      <c r="Y330" s="273"/>
      <c r="Z330" s="273"/>
    </row>
    <row r="331">
      <c r="A331" s="273"/>
      <c r="B331" s="273"/>
      <c r="C331" s="273"/>
      <c r="D331" s="273"/>
      <c r="E331" s="274"/>
      <c r="F331" s="273"/>
      <c r="G331" s="273"/>
      <c r="H331" s="273"/>
      <c r="I331" s="273"/>
      <c r="J331" s="273"/>
      <c r="K331" s="273"/>
      <c r="L331" s="273"/>
      <c r="M331" s="273"/>
      <c r="N331" s="273"/>
      <c r="O331" s="273"/>
      <c r="P331" s="273"/>
      <c r="Q331" s="273"/>
      <c r="R331" s="273"/>
      <c r="S331" s="273"/>
      <c r="T331" s="273"/>
      <c r="U331" s="273"/>
      <c r="V331" s="273"/>
      <c r="W331" s="273"/>
      <c r="X331" s="273"/>
      <c r="Y331" s="273"/>
      <c r="Z331" s="273"/>
    </row>
    <row r="332">
      <c r="A332" s="273"/>
      <c r="B332" s="273"/>
      <c r="C332" s="273"/>
      <c r="D332" s="273"/>
      <c r="E332" s="274"/>
      <c r="F332" s="273"/>
      <c r="G332" s="273"/>
      <c r="H332" s="273"/>
      <c r="I332" s="273"/>
      <c r="J332" s="273"/>
      <c r="K332" s="273"/>
      <c r="L332" s="273"/>
      <c r="M332" s="273"/>
      <c r="N332" s="273"/>
      <c r="O332" s="273"/>
      <c r="P332" s="273"/>
      <c r="Q332" s="273"/>
      <c r="R332" s="273"/>
      <c r="S332" s="273"/>
      <c r="T332" s="273"/>
      <c r="U332" s="273"/>
      <c r="V332" s="273"/>
      <c r="W332" s="273"/>
      <c r="X332" s="273"/>
      <c r="Y332" s="273"/>
      <c r="Z332" s="273"/>
    </row>
    <row r="333">
      <c r="A333" s="273"/>
      <c r="B333" s="273"/>
      <c r="C333" s="273"/>
      <c r="D333" s="273"/>
      <c r="E333" s="274"/>
      <c r="F333" s="273"/>
      <c r="G333" s="273"/>
      <c r="H333" s="273"/>
      <c r="I333" s="273"/>
      <c r="J333" s="273"/>
      <c r="K333" s="273"/>
      <c r="L333" s="273"/>
      <c r="M333" s="273"/>
      <c r="N333" s="273"/>
      <c r="O333" s="273"/>
      <c r="P333" s="273"/>
      <c r="Q333" s="273"/>
      <c r="R333" s="273"/>
      <c r="S333" s="273"/>
      <c r="T333" s="273"/>
      <c r="U333" s="273"/>
      <c r="V333" s="273"/>
      <c r="W333" s="273"/>
      <c r="X333" s="273"/>
      <c r="Y333" s="273"/>
      <c r="Z333" s="273"/>
    </row>
    <row r="334">
      <c r="A334" s="273"/>
      <c r="B334" s="273"/>
      <c r="C334" s="273"/>
      <c r="D334" s="273"/>
      <c r="E334" s="274"/>
      <c r="F334" s="273"/>
      <c r="G334" s="273"/>
      <c r="H334" s="273"/>
      <c r="I334" s="273"/>
      <c r="J334" s="273"/>
      <c r="K334" s="273"/>
      <c r="L334" s="273"/>
      <c r="M334" s="273"/>
      <c r="N334" s="273"/>
      <c r="O334" s="273"/>
      <c r="P334" s="273"/>
      <c r="Q334" s="273"/>
      <c r="R334" s="273"/>
      <c r="S334" s="273"/>
      <c r="T334" s="273"/>
      <c r="U334" s="273"/>
      <c r="V334" s="273"/>
      <c r="W334" s="273"/>
      <c r="X334" s="273"/>
      <c r="Y334" s="273"/>
      <c r="Z334" s="273"/>
    </row>
    <row r="335">
      <c r="A335" s="273"/>
      <c r="B335" s="273"/>
      <c r="C335" s="273"/>
      <c r="D335" s="273"/>
      <c r="E335" s="274"/>
      <c r="F335" s="273"/>
      <c r="G335" s="273"/>
      <c r="H335" s="273"/>
      <c r="I335" s="273"/>
      <c r="J335" s="273"/>
      <c r="K335" s="273"/>
      <c r="L335" s="273"/>
      <c r="M335" s="273"/>
      <c r="N335" s="273"/>
      <c r="O335" s="273"/>
      <c r="P335" s="273"/>
      <c r="Q335" s="273"/>
      <c r="R335" s="273"/>
      <c r="S335" s="273"/>
      <c r="T335" s="273"/>
      <c r="U335" s="273"/>
      <c r="V335" s="273"/>
      <c r="W335" s="273"/>
      <c r="X335" s="273"/>
      <c r="Y335" s="273"/>
      <c r="Z335" s="273"/>
    </row>
    <row r="336">
      <c r="A336" s="273"/>
      <c r="B336" s="273"/>
      <c r="C336" s="273"/>
      <c r="D336" s="273"/>
      <c r="E336" s="274"/>
      <c r="F336" s="273"/>
      <c r="G336" s="273"/>
      <c r="H336" s="273"/>
      <c r="I336" s="273"/>
      <c r="J336" s="273"/>
      <c r="K336" s="273"/>
      <c r="L336" s="273"/>
      <c r="M336" s="273"/>
      <c r="N336" s="273"/>
      <c r="O336" s="273"/>
      <c r="P336" s="273"/>
      <c r="Q336" s="273"/>
      <c r="R336" s="273"/>
      <c r="S336" s="273"/>
      <c r="T336" s="273"/>
      <c r="U336" s="273"/>
      <c r="V336" s="273"/>
      <c r="W336" s="273"/>
      <c r="X336" s="273"/>
      <c r="Y336" s="273"/>
      <c r="Z336" s="273"/>
    </row>
    <row r="337">
      <c r="A337" s="273"/>
      <c r="B337" s="273"/>
      <c r="C337" s="273"/>
      <c r="D337" s="273"/>
      <c r="E337" s="274"/>
      <c r="F337" s="273"/>
      <c r="G337" s="273"/>
      <c r="H337" s="273"/>
      <c r="I337" s="273"/>
      <c r="J337" s="273"/>
      <c r="K337" s="273"/>
      <c r="L337" s="273"/>
      <c r="M337" s="273"/>
      <c r="N337" s="273"/>
      <c r="O337" s="273"/>
      <c r="P337" s="273"/>
      <c r="Q337" s="273"/>
      <c r="R337" s="273"/>
      <c r="S337" s="273"/>
      <c r="T337" s="273"/>
      <c r="U337" s="273"/>
      <c r="V337" s="273"/>
      <c r="W337" s="273"/>
      <c r="X337" s="273"/>
      <c r="Y337" s="273"/>
      <c r="Z337" s="273"/>
    </row>
    <row r="338">
      <c r="A338" s="273"/>
      <c r="B338" s="273"/>
      <c r="C338" s="273"/>
      <c r="D338" s="273"/>
      <c r="E338" s="274"/>
      <c r="F338" s="273"/>
      <c r="G338" s="273"/>
      <c r="H338" s="273"/>
      <c r="I338" s="273"/>
      <c r="J338" s="273"/>
      <c r="K338" s="273"/>
      <c r="L338" s="273"/>
      <c r="M338" s="273"/>
      <c r="N338" s="273"/>
      <c r="O338" s="273"/>
      <c r="P338" s="273"/>
      <c r="Q338" s="273"/>
      <c r="R338" s="273"/>
      <c r="S338" s="273"/>
      <c r="T338" s="273"/>
      <c r="U338" s="273"/>
      <c r="V338" s="273"/>
      <c r="W338" s="273"/>
      <c r="X338" s="273"/>
      <c r="Y338" s="273"/>
      <c r="Z338" s="273"/>
    </row>
    <row r="339">
      <c r="A339" s="273"/>
      <c r="B339" s="273"/>
      <c r="C339" s="273"/>
      <c r="D339" s="273"/>
      <c r="E339" s="274"/>
      <c r="F339" s="273"/>
      <c r="G339" s="273"/>
      <c r="H339" s="273"/>
      <c r="I339" s="273"/>
      <c r="J339" s="273"/>
      <c r="K339" s="273"/>
      <c r="L339" s="273"/>
      <c r="M339" s="273"/>
      <c r="N339" s="273"/>
      <c r="O339" s="273"/>
      <c r="P339" s="273"/>
      <c r="Q339" s="273"/>
      <c r="R339" s="273"/>
      <c r="S339" s="273"/>
      <c r="T339" s="273"/>
      <c r="U339" s="273"/>
      <c r="V339" s="273"/>
      <c r="W339" s="273"/>
      <c r="X339" s="273"/>
      <c r="Y339" s="273"/>
      <c r="Z339" s="273"/>
    </row>
    <row r="340">
      <c r="A340" s="273"/>
      <c r="B340" s="273"/>
      <c r="C340" s="273"/>
      <c r="D340" s="273"/>
      <c r="E340" s="274"/>
      <c r="F340" s="273"/>
      <c r="G340" s="273"/>
      <c r="H340" s="273"/>
      <c r="I340" s="273"/>
      <c r="J340" s="273"/>
      <c r="K340" s="273"/>
      <c r="L340" s="273"/>
      <c r="M340" s="273"/>
      <c r="N340" s="273"/>
      <c r="O340" s="273"/>
      <c r="P340" s="273"/>
      <c r="Q340" s="273"/>
      <c r="R340" s="273"/>
      <c r="S340" s="273"/>
      <c r="T340" s="273"/>
      <c r="U340" s="273"/>
      <c r="V340" s="273"/>
      <c r="W340" s="273"/>
      <c r="X340" s="273"/>
      <c r="Y340" s="273"/>
      <c r="Z340" s="273"/>
    </row>
    <row r="341">
      <c r="A341" s="273"/>
      <c r="B341" s="273"/>
      <c r="C341" s="273"/>
      <c r="D341" s="273"/>
      <c r="E341" s="274"/>
      <c r="F341" s="273"/>
      <c r="G341" s="273"/>
      <c r="H341" s="273"/>
      <c r="I341" s="273"/>
      <c r="J341" s="273"/>
      <c r="K341" s="273"/>
      <c r="L341" s="273"/>
      <c r="M341" s="273"/>
      <c r="N341" s="273"/>
      <c r="O341" s="273"/>
      <c r="P341" s="273"/>
      <c r="Q341" s="273"/>
      <c r="R341" s="273"/>
      <c r="S341" s="273"/>
      <c r="T341" s="273"/>
      <c r="U341" s="273"/>
      <c r="V341" s="273"/>
      <c r="W341" s="273"/>
      <c r="X341" s="273"/>
      <c r="Y341" s="273"/>
      <c r="Z341" s="273"/>
    </row>
    <row r="342">
      <c r="A342" s="273"/>
      <c r="B342" s="273"/>
      <c r="C342" s="273"/>
      <c r="D342" s="273"/>
      <c r="E342" s="274"/>
      <c r="F342" s="273"/>
      <c r="G342" s="273"/>
      <c r="H342" s="273"/>
      <c r="I342" s="273"/>
      <c r="J342" s="273"/>
      <c r="K342" s="273"/>
      <c r="L342" s="273"/>
      <c r="M342" s="273"/>
      <c r="N342" s="273"/>
      <c r="O342" s="273"/>
      <c r="P342" s="273"/>
      <c r="Q342" s="273"/>
      <c r="R342" s="273"/>
      <c r="S342" s="273"/>
      <c r="T342" s="273"/>
      <c r="U342" s="273"/>
      <c r="V342" s="273"/>
      <c r="W342" s="273"/>
      <c r="X342" s="273"/>
      <c r="Y342" s="273"/>
      <c r="Z342" s="273"/>
    </row>
    <row r="343">
      <c r="A343" s="273"/>
      <c r="B343" s="273"/>
      <c r="C343" s="273"/>
      <c r="D343" s="273"/>
      <c r="E343" s="274"/>
      <c r="F343" s="273"/>
      <c r="G343" s="273"/>
      <c r="H343" s="273"/>
      <c r="I343" s="273"/>
      <c r="J343" s="273"/>
      <c r="K343" s="273"/>
      <c r="L343" s="273"/>
      <c r="M343" s="273"/>
      <c r="N343" s="273"/>
      <c r="O343" s="273"/>
      <c r="P343" s="273"/>
      <c r="Q343" s="273"/>
      <c r="R343" s="273"/>
      <c r="S343" s="273"/>
      <c r="T343" s="273"/>
      <c r="U343" s="273"/>
      <c r="V343" s="273"/>
      <c r="W343" s="273"/>
      <c r="X343" s="273"/>
      <c r="Y343" s="273"/>
      <c r="Z343" s="273"/>
    </row>
    <row r="344">
      <c r="A344" s="273"/>
      <c r="B344" s="273"/>
      <c r="C344" s="273"/>
      <c r="D344" s="273"/>
      <c r="E344" s="274"/>
      <c r="F344" s="273"/>
      <c r="G344" s="273"/>
      <c r="H344" s="273"/>
      <c r="I344" s="273"/>
      <c r="J344" s="273"/>
      <c r="K344" s="273"/>
      <c r="L344" s="273"/>
      <c r="M344" s="273"/>
      <c r="N344" s="273"/>
      <c r="O344" s="273"/>
      <c r="P344" s="273"/>
      <c r="Q344" s="273"/>
      <c r="R344" s="273"/>
      <c r="S344" s="273"/>
      <c r="T344" s="273"/>
      <c r="U344" s="273"/>
      <c r="V344" s="273"/>
      <c r="W344" s="273"/>
      <c r="X344" s="273"/>
      <c r="Y344" s="273"/>
      <c r="Z344" s="273"/>
    </row>
    <row r="345">
      <c r="A345" s="273"/>
      <c r="B345" s="273"/>
      <c r="C345" s="273"/>
      <c r="D345" s="273"/>
      <c r="E345" s="274"/>
      <c r="F345" s="273"/>
      <c r="G345" s="273"/>
      <c r="H345" s="273"/>
      <c r="I345" s="273"/>
      <c r="J345" s="273"/>
      <c r="K345" s="273"/>
      <c r="L345" s="273"/>
      <c r="M345" s="273"/>
      <c r="N345" s="273"/>
      <c r="O345" s="273"/>
      <c r="P345" s="273"/>
      <c r="Q345" s="273"/>
      <c r="R345" s="273"/>
      <c r="S345" s="273"/>
      <c r="T345" s="273"/>
      <c r="U345" s="273"/>
      <c r="V345" s="273"/>
      <c r="W345" s="273"/>
      <c r="X345" s="273"/>
      <c r="Y345" s="273"/>
      <c r="Z345" s="273"/>
    </row>
    <row r="346">
      <c r="A346" s="273"/>
      <c r="B346" s="273"/>
      <c r="C346" s="273"/>
      <c r="D346" s="273"/>
      <c r="E346" s="274"/>
      <c r="F346" s="273"/>
      <c r="G346" s="273"/>
      <c r="H346" s="273"/>
      <c r="I346" s="273"/>
      <c r="J346" s="273"/>
      <c r="K346" s="273"/>
      <c r="L346" s="273"/>
      <c r="M346" s="273"/>
      <c r="N346" s="273"/>
      <c r="O346" s="273"/>
      <c r="P346" s="273"/>
      <c r="Q346" s="273"/>
      <c r="R346" s="273"/>
      <c r="S346" s="273"/>
      <c r="T346" s="273"/>
      <c r="U346" s="273"/>
      <c r="V346" s="273"/>
      <c r="W346" s="273"/>
      <c r="X346" s="273"/>
      <c r="Y346" s="273"/>
      <c r="Z346" s="273"/>
    </row>
    <row r="347">
      <c r="A347" s="273"/>
      <c r="B347" s="273"/>
      <c r="C347" s="273"/>
      <c r="D347" s="273"/>
      <c r="E347" s="274"/>
      <c r="F347" s="273"/>
      <c r="G347" s="273"/>
      <c r="H347" s="273"/>
      <c r="I347" s="273"/>
      <c r="J347" s="273"/>
      <c r="K347" s="273"/>
      <c r="L347" s="273"/>
      <c r="M347" s="273"/>
      <c r="N347" s="273"/>
      <c r="O347" s="273"/>
      <c r="P347" s="273"/>
      <c r="Q347" s="273"/>
      <c r="R347" s="273"/>
      <c r="S347" s="273"/>
      <c r="T347" s="273"/>
      <c r="U347" s="273"/>
      <c r="V347" s="273"/>
      <c r="W347" s="273"/>
      <c r="X347" s="273"/>
      <c r="Y347" s="273"/>
      <c r="Z347" s="273"/>
    </row>
    <row r="348">
      <c r="A348" s="273"/>
      <c r="B348" s="273"/>
      <c r="C348" s="273"/>
      <c r="D348" s="273"/>
      <c r="E348" s="274"/>
      <c r="F348" s="273"/>
      <c r="G348" s="273"/>
      <c r="H348" s="273"/>
      <c r="I348" s="273"/>
      <c r="J348" s="273"/>
      <c r="K348" s="273"/>
      <c r="L348" s="273"/>
      <c r="M348" s="273"/>
      <c r="N348" s="273"/>
      <c r="O348" s="273"/>
      <c r="P348" s="273"/>
      <c r="Q348" s="273"/>
      <c r="R348" s="273"/>
      <c r="S348" s="273"/>
      <c r="T348" s="273"/>
      <c r="U348" s="273"/>
      <c r="V348" s="273"/>
      <c r="W348" s="273"/>
      <c r="X348" s="273"/>
      <c r="Y348" s="273"/>
      <c r="Z348" s="273"/>
    </row>
    <row r="349">
      <c r="A349" s="273"/>
      <c r="B349" s="273"/>
      <c r="C349" s="273"/>
      <c r="D349" s="273"/>
      <c r="E349" s="274"/>
      <c r="F349" s="273"/>
      <c r="G349" s="273"/>
      <c r="H349" s="273"/>
      <c r="I349" s="273"/>
      <c r="J349" s="273"/>
      <c r="K349" s="273"/>
      <c r="L349" s="273"/>
      <c r="M349" s="273"/>
      <c r="N349" s="273"/>
      <c r="O349" s="273"/>
      <c r="P349" s="273"/>
      <c r="Q349" s="273"/>
      <c r="R349" s="273"/>
      <c r="S349" s="273"/>
      <c r="T349" s="273"/>
      <c r="U349" s="273"/>
      <c r="V349" s="273"/>
      <c r="W349" s="273"/>
      <c r="X349" s="273"/>
      <c r="Y349" s="273"/>
      <c r="Z349" s="273"/>
    </row>
    <row r="350">
      <c r="A350" s="273"/>
      <c r="B350" s="273"/>
      <c r="C350" s="273"/>
      <c r="D350" s="273"/>
      <c r="E350" s="274"/>
      <c r="F350" s="273"/>
      <c r="G350" s="273"/>
      <c r="H350" s="273"/>
      <c r="I350" s="273"/>
      <c r="J350" s="273"/>
      <c r="K350" s="273"/>
      <c r="L350" s="273"/>
      <c r="M350" s="273"/>
      <c r="N350" s="273"/>
      <c r="O350" s="273"/>
      <c r="P350" s="273"/>
      <c r="Q350" s="273"/>
      <c r="R350" s="273"/>
      <c r="S350" s="273"/>
      <c r="T350" s="273"/>
      <c r="U350" s="273"/>
      <c r="V350" s="273"/>
      <c r="W350" s="273"/>
      <c r="X350" s="273"/>
      <c r="Y350" s="273"/>
      <c r="Z350" s="273"/>
    </row>
    <row r="351">
      <c r="A351" s="273"/>
      <c r="B351" s="273"/>
      <c r="C351" s="273"/>
      <c r="D351" s="273"/>
      <c r="E351" s="274"/>
      <c r="F351" s="273"/>
      <c r="G351" s="273"/>
      <c r="H351" s="273"/>
      <c r="I351" s="273"/>
      <c r="J351" s="273"/>
      <c r="K351" s="273"/>
      <c r="L351" s="273"/>
      <c r="M351" s="273"/>
      <c r="N351" s="273"/>
      <c r="O351" s="273"/>
      <c r="P351" s="273"/>
      <c r="Q351" s="273"/>
      <c r="R351" s="273"/>
      <c r="S351" s="273"/>
      <c r="T351" s="273"/>
      <c r="U351" s="273"/>
      <c r="V351" s="273"/>
      <c r="W351" s="273"/>
      <c r="X351" s="273"/>
      <c r="Y351" s="273"/>
      <c r="Z351" s="273"/>
    </row>
    <row r="352">
      <c r="A352" s="273"/>
      <c r="B352" s="273"/>
      <c r="C352" s="273"/>
      <c r="D352" s="273"/>
      <c r="E352" s="274"/>
      <c r="F352" s="273"/>
      <c r="G352" s="273"/>
      <c r="H352" s="273"/>
      <c r="I352" s="273"/>
      <c r="J352" s="273"/>
      <c r="K352" s="273"/>
      <c r="L352" s="273"/>
      <c r="M352" s="273"/>
      <c r="N352" s="273"/>
      <c r="O352" s="273"/>
      <c r="P352" s="273"/>
      <c r="Q352" s="273"/>
      <c r="R352" s="273"/>
      <c r="S352" s="273"/>
      <c r="T352" s="273"/>
      <c r="U352" s="273"/>
      <c r="V352" s="273"/>
      <c r="W352" s="273"/>
      <c r="X352" s="273"/>
      <c r="Y352" s="273"/>
      <c r="Z352" s="273"/>
    </row>
    <row r="353">
      <c r="A353" s="273"/>
      <c r="B353" s="273"/>
      <c r="C353" s="273"/>
      <c r="D353" s="273"/>
      <c r="E353" s="274"/>
      <c r="F353" s="273"/>
      <c r="G353" s="273"/>
      <c r="H353" s="273"/>
      <c r="I353" s="273"/>
      <c r="J353" s="273"/>
      <c r="K353" s="273"/>
      <c r="L353" s="273"/>
      <c r="M353" s="273"/>
      <c r="N353" s="273"/>
      <c r="O353" s="273"/>
      <c r="P353" s="273"/>
      <c r="Q353" s="273"/>
      <c r="R353" s="273"/>
      <c r="S353" s="273"/>
      <c r="T353" s="273"/>
      <c r="U353" s="273"/>
      <c r="V353" s="273"/>
      <c r="W353" s="273"/>
      <c r="X353" s="273"/>
      <c r="Y353" s="273"/>
      <c r="Z353" s="273"/>
    </row>
    <row r="354">
      <c r="A354" s="273"/>
      <c r="B354" s="273"/>
      <c r="C354" s="273"/>
      <c r="D354" s="273"/>
      <c r="E354" s="274"/>
      <c r="F354" s="273"/>
      <c r="G354" s="273"/>
      <c r="H354" s="273"/>
      <c r="I354" s="273"/>
      <c r="J354" s="273"/>
      <c r="K354" s="273"/>
      <c r="L354" s="273"/>
      <c r="M354" s="273"/>
      <c r="N354" s="273"/>
      <c r="O354" s="273"/>
      <c r="P354" s="273"/>
      <c r="Q354" s="273"/>
      <c r="R354" s="273"/>
      <c r="S354" s="273"/>
      <c r="T354" s="273"/>
      <c r="U354" s="273"/>
      <c r="V354" s="273"/>
      <c r="W354" s="273"/>
      <c r="X354" s="273"/>
      <c r="Y354" s="273"/>
      <c r="Z354" s="273"/>
    </row>
    <row r="355">
      <c r="A355" s="273"/>
      <c r="B355" s="273"/>
      <c r="C355" s="273"/>
      <c r="D355" s="273"/>
      <c r="E355" s="274"/>
      <c r="F355" s="273"/>
      <c r="G355" s="273"/>
      <c r="H355" s="273"/>
      <c r="I355" s="273"/>
      <c r="J355" s="273"/>
      <c r="K355" s="273"/>
      <c r="L355" s="273"/>
      <c r="M355" s="273"/>
      <c r="N355" s="273"/>
      <c r="O355" s="273"/>
      <c r="P355" s="273"/>
      <c r="Q355" s="273"/>
      <c r="R355" s="273"/>
      <c r="S355" s="273"/>
      <c r="T355" s="273"/>
      <c r="U355" s="273"/>
      <c r="V355" s="273"/>
      <c r="W355" s="273"/>
      <c r="X355" s="273"/>
      <c r="Y355" s="273"/>
      <c r="Z355" s="273"/>
    </row>
    <row r="356">
      <c r="A356" s="273"/>
      <c r="B356" s="273"/>
      <c r="C356" s="273"/>
      <c r="D356" s="273"/>
      <c r="E356" s="274"/>
      <c r="F356" s="273"/>
      <c r="G356" s="273"/>
      <c r="H356" s="273"/>
      <c r="I356" s="273"/>
      <c r="J356" s="273"/>
      <c r="K356" s="273"/>
      <c r="L356" s="273"/>
      <c r="M356" s="273"/>
      <c r="N356" s="273"/>
      <c r="O356" s="273"/>
      <c r="P356" s="273"/>
      <c r="Q356" s="273"/>
      <c r="R356" s="273"/>
      <c r="S356" s="273"/>
      <c r="T356" s="273"/>
      <c r="U356" s="273"/>
      <c r="V356" s="273"/>
      <c r="W356" s="273"/>
      <c r="X356" s="273"/>
      <c r="Y356" s="273"/>
      <c r="Z356" s="273"/>
    </row>
    <row r="357">
      <c r="A357" s="273"/>
      <c r="B357" s="273"/>
      <c r="C357" s="273"/>
      <c r="D357" s="273"/>
      <c r="E357" s="274"/>
      <c r="F357" s="273"/>
      <c r="G357" s="273"/>
      <c r="H357" s="273"/>
      <c r="I357" s="273"/>
      <c r="J357" s="273"/>
      <c r="K357" s="273"/>
      <c r="L357" s="273"/>
      <c r="M357" s="273"/>
      <c r="N357" s="273"/>
      <c r="O357" s="273"/>
      <c r="P357" s="273"/>
      <c r="Q357" s="273"/>
      <c r="R357" s="273"/>
      <c r="S357" s="273"/>
      <c r="T357" s="273"/>
      <c r="U357" s="273"/>
      <c r="V357" s="273"/>
      <c r="W357" s="273"/>
      <c r="X357" s="273"/>
      <c r="Y357" s="273"/>
      <c r="Z357" s="273"/>
    </row>
    <row r="358">
      <c r="A358" s="273"/>
      <c r="B358" s="273"/>
      <c r="C358" s="273"/>
      <c r="D358" s="273"/>
      <c r="E358" s="274"/>
      <c r="F358" s="273"/>
      <c r="G358" s="273"/>
      <c r="H358" s="273"/>
      <c r="I358" s="273"/>
      <c r="J358" s="273"/>
      <c r="K358" s="273"/>
      <c r="L358" s="273"/>
      <c r="M358" s="273"/>
      <c r="N358" s="273"/>
      <c r="O358" s="273"/>
      <c r="P358" s="273"/>
      <c r="Q358" s="273"/>
      <c r="R358" s="273"/>
      <c r="S358" s="273"/>
      <c r="T358" s="273"/>
      <c r="U358" s="273"/>
      <c r="V358" s="273"/>
      <c r="W358" s="273"/>
      <c r="X358" s="273"/>
      <c r="Y358" s="273"/>
      <c r="Z358" s="273"/>
    </row>
    <row r="359">
      <c r="A359" s="273"/>
      <c r="B359" s="273"/>
      <c r="C359" s="273"/>
      <c r="D359" s="273"/>
      <c r="E359" s="274"/>
      <c r="F359" s="273"/>
      <c r="G359" s="273"/>
      <c r="H359" s="273"/>
      <c r="I359" s="273"/>
      <c r="J359" s="273"/>
      <c r="K359" s="273"/>
      <c r="L359" s="273"/>
      <c r="M359" s="273"/>
      <c r="N359" s="273"/>
      <c r="O359" s="273"/>
      <c r="P359" s="273"/>
      <c r="Q359" s="273"/>
      <c r="R359" s="273"/>
      <c r="S359" s="273"/>
      <c r="T359" s="273"/>
      <c r="U359" s="273"/>
      <c r="V359" s="273"/>
      <c r="W359" s="273"/>
      <c r="X359" s="273"/>
      <c r="Y359" s="273"/>
      <c r="Z359" s="273"/>
    </row>
    <row r="360">
      <c r="A360" s="273"/>
      <c r="B360" s="273"/>
      <c r="C360" s="273"/>
      <c r="D360" s="273"/>
      <c r="E360" s="274"/>
      <c r="F360" s="273"/>
      <c r="G360" s="273"/>
      <c r="H360" s="273"/>
      <c r="I360" s="273"/>
      <c r="J360" s="273"/>
      <c r="K360" s="273"/>
      <c r="L360" s="273"/>
      <c r="M360" s="273"/>
      <c r="N360" s="273"/>
      <c r="O360" s="273"/>
      <c r="P360" s="273"/>
      <c r="Q360" s="273"/>
      <c r="R360" s="273"/>
      <c r="S360" s="273"/>
      <c r="T360" s="273"/>
      <c r="U360" s="273"/>
      <c r="V360" s="273"/>
      <c r="W360" s="273"/>
      <c r="X360" s="273"/>
      <c r="Y360" s="273"/>
      <c r="Z360" s="273"/>
    </row>
    <row r="361">
      <c r="A361" s="273"/>
      <c r="B361" s="273"/>
      <c r="C361" s="273"/>
      <c r="D361" s="273"/>
      <c r="E361" s="274"/>
      <c r="F361" s="273"/>
      <c r="G361" s="273"/>
      <c r="H361" s="273"/>
      <c r="I361" s="273"/>
      <c r="J361" s="273"/>
      <c r="K361" s="273"/>
      <c r="L361" s="273"/>
      <c r="M361" s="273"/>
      <c r="N361" s="273"/>
      <c r="O361" s="273"/>
      <c r="P361" s="273"/>
      <c r="Q361" s="273"/>
      <c r="R361" s="273"/>
      <c r="S361" s="273"/>
      <c r="T361" s="273"/>
      <c r="U361" s="273"/>
      <c r="V361" s="273"/>
      <c r="W361" s="273"/>
      <c r="X361" s="273"/>
      <c r="Y361" s="273"/>
      <c r="Z361" s="273"/>
    </row>
    <row r="362">
      <c r="A362" s="273"/>
      <c r="B362" s="273"/>
      <c r="C362" s="273"/>
      <c r="D362" s="273"/>
      <c r="E362" s="274"/>
      <c r="F362" s="273"/>
      <c r="G362" s="273"/>
      <c r="H362" s="273"/>
      <c r="I362" s="273"/>
      <c r="J362" s="273"/>
      <c r="K362" s="273"/>
      <c r="L362" s="273"/>
      <c r="M362" s="273"/>
      <c r="N362" s="273"/>
      <c r="O362" s="273"/>
      <c r="P362" s="273"/>
      <c r="Q362" s="273"/>
      <c r="R362" s="273"/>
      <c r="S362" s="273"/>
      <c r="T362" s="273"/>
      <c r="U362" s="273"/>
      <c r="V362" s="273"/>
      <c r="W362" s="273"/>
      <c r="X362" s="273"/>
      <c r="Y362" s="273"/>
      <c r="Z362" s="273"/>
    </row>
    <row r="363">
      <c r="A363" s="273"/>
      <c r="B363" s="273"/>
      <c r="C363" s="273"/>
      <c r="D363" s="273"/>
      <c r="E363" s="274"/>
      <c r="F363" s="273"/>
      <c r="G363" s="273"/>
      <c r="H363" s="273"/>
      <c r="I363" s="273"/>
      <c r="J363" s="273"/>
      <c r="K363" s="273"/>
      <c r="L363" s="273"/>
      <c r="M363" s="273"/>
      <c r="N363" s="273"/>
      <c r="O363" s="273"/>
      <c r="P363" s="273"/>
      <c r="Q363" s="273"/>
      <c r="R363" s="273"/>
      <c r="S363" s="273"/>
      <c r="T363" s="273"/>
      <c r="U363" s="273"/>
      <c r="V363" s="273"/>
      <c r="W363" s="273"/>
      <c r="X363" s="273"/>
      <c r="Y363" s="273"/>
      <c r="Z363" s="273"/>
    </row>
    <row r="364">
      <c r="A364" s="273"/>
      <c r="B364" s="273"/>
      <c r="C364" s="273"/>
      <c r="D364" s="273"/>
      <c r="E364" s="274"/>
      <c r="F364" s="273"/>
      <c r="G364" s="273"/>
      <c r="H364" s="273"/>
      <c r="I364" s="273"/>
      <c r="J364" s="273"/>
      <c r="K364" s="273"/>
      <c r="L364" s="273"/>
      <c r="M364" s="273"/>
      <c r="N364" s="273"/>
      <c r="O364" s="273"/>
      <c r="P364" s="273"/>
      <c r="Q364" s="273"/>
      <c r="R364" s="273"/>
      <c r="S364" s="273"/>
      <c r="T364" s="273"/>
      <c r="U364" s="273"/>
      <c r="V364" s="273"/>
      <c r="W364" s="273"/>
      <c r="X364" s="273"/>
      <c r="Y364" s="273"/>
      <c r="Z364" s="273"/>
    </row>
    <row r="365">
      <c r="A365" s="273"/>
      <c r="B365" s="273"/>
      <c r="C365" s="273"/>
      <c r="D365" s="273"/>
      <c r="E365" s="274"/>
      <c r="F365" s="273"/>
      <c r="G365" s="273"/>
      <c r="H365" s="273"/>
      <c r="I365" s="273"/>
      <c r="J365" s="273"/>
      <c r="K365" s="273"/>
      <c r="L365" s="273"/>
      <c r="M365" s="273"/>
      <c r="N365" s="273"/>
      <c r="O365" s="273"/>
      <c r="P365" s="273"/>
      <c r="Q365" s="273"/>
      <c r="R365" s="273"/>
      <c r="S365" s="273"/>
      <c r="T365" s="273"/>
      <c r="U365" s="273"/>
      <c r="V365" s="273"/>
      <c r="W365" s="273"/>
      <c r="X365" s="273"/>
      <c r="Y365" s="273"/>
      <c r="Z365" s="273"/>
    </row>
    <row r="366">
      <c r="A366" s="273"/>
      <c r="B366" s="273"/>
      <c r="C366" s="273"/>
      <c r="D366" s="273"/>
      <c r="E366" s="274"/>
      <c r="F366" s="273"/>
      <c r="G366" s="273"/>
      <c r="H366" s="273"/>
      <c r="I366" s="273"/>
      <c r="J366" s="273"/>
      <c r="K366" s="273"/>
      <c r="L366" s="273"/>
      <c r="M366" s="273"/>
      <c r="N366" s="273"/>
      <c r="O366" s="273"/>
      <c r="P366" s="273"/>
      <c r="Q366" s="273"/>
      <c r="R366" s="273"/>
      <c r="S366" s="273"/>
      <c r="T366" s="273"/>
      <c r="U366" s="273"/>
      <c r="V366" s="273"/>
      <c r="W366" s="273"/>
      <c r="X366" s="273"/>
      <c r="Y366" s="273"/>
      <c r="Z366" s="273"/>
    </row>
    <row r="367">
      <c r="A367" s="273"/>
      <c r="B367" s="273"/>
      <c r="C367" s="273"/>
      <c r="D367" s="273"/>
      <c r="E367" s="274"/>
      <c r="F367" s="273"/>
      <c r="G367" s="273"/>
      <c r="H367" s="273"/>
      <c r="I367" s="273"/>
      <c r="J367" s="273"/>
      <c r="K367" s="273"/>
      <c r="L367" s="273"/>
      <c r="M367" s="273"/>
      <c r="N367" s="273"/>
      <c r="O367" s="273"/>
      <c r="P367" s="273"/>
      <c r="Q367" s="273"/>
      <c r="R367" s="273"/>
      <c r="S367" s="273"/>
      <c r="T367" s="273"/>
      <c r="U367" s="273"/>
      <c r="V367" s="273"/>
      <c r="W367" s="273"/>
      <c r="X367" s="273"/>
      <c r="Y367" s="273"/>
      <c r="Z367" s="273"/>
    </row>
    <row r="368">
      <c r="A368" s="273"/>
      <c r="B368" s="273"/>
      <c r="C368" s="273"/>
      <c r="D368" s="273"/>
      <c r="E368" s="274"/>
      <c r="F368" s="273"/>
      <c r="G368" s="273"/>
      <c r="H368" s="273"/>
      <c r="I368" s="273"/>
      <c r="J368" s="273"/>
      <c r="K368" s="273"/>
      <c r="L368" s="273"/>
      <c r="M368" s="273"/>
      <c r="N368" s="273"/>
      <c r="O368" s="273"/>
      <c r="P368" s="273"/>
      <c r="Q368" s="273"/>
      <c r="R368" s="273"/>
      <c r="S368" s="273"/>
      <c r="T368" s="273"/>
      <c r="U368" s="273"/>
      <c r="V368" s="273"/>
      <c r="W368" s="273"/>
      <c r="X368" s="273"/>
      <c r="Y368" s="273"/>
      <c r="Z368" s="273"/>
    </row>
    <row r="369">
      <c r="A369" s="273"/>
      <c r="B369" s="273"/>
      <c r="C369" s="273"/>
      <c r="D369" s="273"/>
      <c r="E369" s="274"/>
      <c r="F369" s="273"/>
      <c r="G369" s="273"/>
      <c r="H369" s="273"/>
      <c r="I369" s="273"/>
      <c r="J369" s="273"/>
      <c r="K369" s="273"/>
      <c r="L369" s="273"/>
      <c r="M369" s="273"/>
      <c r="N369" s="273"/>
      <c r="O369" s="273"/>
      <c r="P369" s="273"/>
      <c r="Q369" s="273"/>
      <c r="R369" s="273"/>
      <c r="S369" s="273"/>
      <c r="T369" s="273"/>
      <c r="U369" s="273"/>
      <c r="V369" s="273"/>
      <c r="W369" s="273"/>
      <c r="X369" s="273"/>
      <c r="Y369" s="273"/>
      <c r="Z369" s="273"/>
    </row>
    <row r="370">
      <c r="A370" s="273"/>
      <c r="B370" s="273"/>
      <c r="C370" s="273"/>
      <c r="D370" s="273"/>
      <c r="E370" s="274"/>
      <c r="F370" s="273"/>
      <c r="G370" s="273"/>
      <c r="H370" s="273"/>
      <c r="I370" s="273"/>
      <c r="J370" s="273"/>
      <c r="K370" s="273"/>
      <c r="L370" s="273"/>
      <c r="M370" s="273"/>
      <c r="N370" s="273"/>
      <c r="O370" s="273"/>
      <c r="P370" s="273"/>
      <c r="Q370" s="273"/>
      <c r="R370" s="273"/>
      <c r="S370" s="273"/>
      <c r="T370" s="273"/>
      <c r="U370" s="273"/>
      <c r="V370" s="273"/>
      <c r="W370" s="273"/>
      <c r="X370" s="273"/>
      <c r="Y370" s="273"/>
      <c r="Z370" s="273"/>
    </row>
    <row r="371">
      <c r="A371" s="273"/>
      <c r="B371" s="273"/>
      <c r="C371" s="273"/>
      <c r="D371" s="273"/>
      <c r="E371" s="274"/>
      <c r="F371" s="273"/>
      <c r="G371" s="273"/>
      <c r="H371" s="273"/>
      <c r="I371" s="273"/>
      <c r="J371" s="273"/>
      <c r="K371" s="273"/>
      <c r="L371" s="273"/>
      <c r="M371" s="273"/>
      <c r="N371" s="273"/>
      <c r="O371" s="273"/>
      <c r="P371" s="273"/>
      <c r="Q371" s="273"/>
      <c r="R371" s="273"/>
      <c r="S371" s="273"/>
      <c r="T371" s="273"/>
      <c r="U371" s="273"/>
      <c r="V371" s="273"/>
      <c r="W371" s="273"/>
      <c r="X371" s="273"/>
      <c r="Y371" s="273"/>
      <c r="Z371" s="273"/>
    </row>
    <row r="372">
      <c r="A372" s="273"/>
      <c r="B372" s="273"/>
      <c r="C372" s="273"/>
      <c r="D372" s="273"/>
      <c r="E372" s="274"/>
      <c r="F372" s="273"/>
      <c r="G372" s="273"/>
      <c r="H372" s="273"/>
      <c r="I372" s="273"/>
      <c r="J372" s="273"/>
      <c r="K372" s="273"/>
      <c r="L372" s="273"/>
      <c r="M372" s="273"/>
      <c r="N372" s="273"/>
      <c r="O372" s="273"/>
      <c r="P372" s="273"/>
      <c r="Q372" s="273"/>
      <c r="R372" s="273"/>
      <c r="S372" s="273"/>
      <c r="T372" s="273"/>
      <c r="U372" s="273"/>
      <c r="V372" s="273"/>
      <c r="W372" s="273"/>
      <c r="X372" s="273"/>
      <c r="Y372" s="273"/>
      <c r="Z372" s="273"/>
    </row>
    <row r="373">
      <c r="A373" s="273"/>
      <c r="B373" s="273"/>
      <c r="C373" s="273"/>
      <c r="D373" s="273"/>
      <c r="E373" s="274"/>
      <c r="F373" s="273"/>
      <c r="G373" s="273"/>
      <c r="H373" s="273"/>
      <c r="I373" s="273"/>
      <c r="J373" s="273"/>
      <c r="K373" s="273"/>
      <c r="L373" s="273"/>
      <c r="M373" s="273"/>
      <c r="N373" s="273"/>
      <c r="O373" s="273"/>
      <c r="P373" s="273"/>
      <c r="Q373" s="273"/>
      <c r="R373" s="273"/>
      <c r="S373" s="273"/>
      <c r="T373" s="273"/>
      <c r="U373" s="273"/>
      <c r="V373" s="273"/>
      <c r="W373" s="273"/>
      <c r="X373" s="273"/>
      <c r="Y373" s="273"/>
      <c r="Z373" s="273"/>
    </row>
    <row r="374">
      <c r="A374" s="273"/>
      <c r="B374" s="273"/>
      <c r="C374" s="273"/>
      <c r="D374" s="273"/>
      <c r="E374" s="274"/>
      <c r="F374" s="273"/>
      <c r="G374" s="273"/>
      <c r="H374" s="273"/>
      <c r="I374" s="273"/>
      <c r="J374" s="273"/>
      <c r="K374" s="273"/>
      <c r="L374" s="273"/>
      <c r="M374" s="273"/>
      <c r="N374" s="273"/>
      <c r="O374" s="273"/>
      <c r="P374" s="273"/>
      <c r="Q374" s="273"/>
      <c r="R374" s="273"/>
      <c r="S374" s="273"/>
      <c r="T374" s="273"/>
      <c r="U374" s="273"/>
      <c r="V374" s="273"/>
      <c r="W374" s="273"/>
      <c r="X374" s="273"/>
      <c r="Y374" s="273"/>
      <c r="Z374" s="273"/>
    </row>
    <row r="375">
      <c r="A375" s="273"/>
      <c r="B375" s="273"/>
      <c r="C375" s="273"/>
      <c r="D375" s="273"/>
      <c r="E375" s="274"/>
      <c r="F375" s="273"/>
      <c r="G375" s="273"/>
      <c r="H375" s="273"/>
      <c r="I375" s="273"/>
      <c r="J375" s="273"/>
      <c r="K375" s="273"/>
      <c r="L375" s="273"/>
      <c r="M375" s="273"/>
      <c r="N375" s="273"/>
      <c r="O375" s="273"/>
      <c r="P375" s="273"/>
      <c r="Q375" s="273"/>
      <c r="R375" s="273"/>
      <c r="S375" s="273"/>
      <c r="T375" s="273"/>
      <c r="U375" s="273"/>
      <c r="V375" s="273"/>
      <c r="W375" s="273"/>
      <c r="X375" s="273"/>
      <c r="Y375" s="273"/>
      <c r="Z375" s="273"/>
    </row>
    <row r="376">
      <c r="A376" s="273"/>
      <c r="B376" s="273"/>
      <c r="C376" s="273"/>
      <c r="D376" s="273"/>
      <c r="E376" s="274"/>
      <c r="F376" s="273"/>
      <c r="G376" s="273"/>
      <c r="H376" s="273"/>
      <c r="I376" s="273"/>
      <c r="J376" s="273"/>
      <c r="K376" s="273"/>
      <c r="L376" s="273"/>
      <c r="M376" s="273"/>
      <c r="N376" s="273"/>
      <c r="O376" s="273"/>
      <c r="P376" s="273"/>
      <c r="Q376" s="273"/>
      <c r="R376" s="273"/>
      <c r="S376" s="273"/>
      <c r="T376" s="273"/>
      <c r="U376" s="273"/>
      <c r="V376" s="273"/>
      <c r="W376" s="273"/>
      <c r="X376" s="273"/>
      <c r="Y376" s="273"/>
      <c r="Z376" s="273"/>
    </row>
    <row r="377">
      <c r="A377" s="273"/>
      <c r="B377" s="273"/>
      <c r="C377" s="273"/>
      <c r="D377" s="273"/>
      <c r="E377" s="274"/>
      <c r="F377" s="273"/>
      <c r="G377" s="273"/>
      <c r="H377" s="273"/>
      <c r="I377" s="273"/>
      <c r="J377" s="273"/>
      <c r="K377" s="273"/>
      <c r="L377" s="273"/>
      <c r="M377" s="273"/>
      <c r="N377" s="273"/>
      <c r="O377" s="273"/>
      <c r="P377" s="273"/>
      <c r="Q377" s="273"/>
      <c r="R377" s="273"/>
      <c r="S377" s="273"/>
      <c r="T377" s="273"/>
      <c r="U377" s="273"/>
      <c r="V377" s="273"/>
      <c r="W377" s="273"/>
      <c r="X377" s="273"/>
      <c r="Y377" s="273"/>
      <c r="Z377" s="273"/>
    </row>
    <row r="378">
      <c r="A378" s="273"/>
      <c r="B378" s="273"/>
      <c r="C378" s="273"/>
      <c r="D378" s="273"/>
      <c r="E378" s="274"/>
      <c r="F378" s="273"/>
      <c r="G378" s="273"/>
      <c r="H378" s="273"/>
      <c r="I378" s="273"/>
      <c r="J378" s="273"/>
      <c r="K378" s="273"/>
      <c r="L378" s="273"/>
      <c r="M378" s="273"/>
      <c r="N378" s="273"/>
      <c r="O378" s="273"/>
      <c r="P378" s="273"/>
      <c r="Q378" s="273"/>
      <c r="R378" s="273"/>
      <c r="S378" s="273"/>
      <c r="T378" s="273"/>
      <c r="U378" s="273"/>
      <c r="V378" s="273"/>
      <c r="W378" s="273"/>
      <c r="X378" s="273"/>
      <c r="Y378" s="273"/>
      <c r="Z378" s="273"/>
    </row>
    <row r="379">
      <c r="A379" s="273"/>
      <c r="B379" s="273"/>
      <c r="C379" s="273"/>
      <c r="D379" s="273"/>
      <c r="E379" s="274"/>
      <c r="F379" s="273"/>
      <c r="G379" s="273"/>
      <c r="H379" s="273"/>
      <c r="I379" s="273"/>
      <c r="J379" s="273"/>
      <c r="K379" s="273"/>
      <c r="L379" s="273"/>
      <c r="M379" s="273"/>
      <c r="N379" s="273"/>
      <c r="O379" s="273"/>
      <c r="P379" s="273"/>
      <c r="Q379" s="273"/>
      <c r="R379" s="273"/>
      <c r="S379" s="273"/>
      <c r="T379" s="273"/>
      <c r="U379" s="273"/>
      <c r="V379" s="273"/>
      <c r="W379" s="273"/>
      <c r="X379" s="273"/>
      <c r="Y379" s="273"/>
      <c r="Z379" s="273"/>
    </row>
    <row r="380">
      <c r="A380" s="273"/>
      <c r="B380" s="273"/>
      <c r="C380" s="273"/>
      <c r="D380" s="273"/>
      <c r="E380" s="274"/>
      <c r="F380" s="273"/>
      <c r="G380" s="273"/>
      <c r="H380" s="273"/>
      <c r="I380" s="273"/>
      <c r="J380" s="273"/>
      <c r="K380" s="273"/>
      <c r="L380" s="273"/>
      <c r="M380" s="273"/>
      <c r="N380" s="273"/>
      <c r="O380" s="273"/>
      <c r="P380" s="273"/>
      <c r="Q380" s="273"/>
      <c r="R380" s="273"/>
      <c r="S380" s="273"/>
      <c r="T380" s="273"/>
      <c r="U380" s="273"/>
      <c r="V380" s="273"/>
      <c r="W380" s="273"/>
      <c r="X380" s="273"/>
      <c r="Y380" s="273"/>
      <c r="Z380" s="273"/>
    </row>
    <row r="381">
      <c r="A381" s="273"/>
      <c r="B381" s="273"/>
      <c r="C381" s="273"/>
      <c r="D381" s="273"/>
      <c r="E381" s="274"/>
      <c r="F381" s="273"/>
      <c r="G381" s="273"/>
      <c r="H381" s="273"/>
      <c r="I381" s="273"/>
      <c r="J381" s="273"/>
      <c r="K381" s="273"/>
      <c r="L381" s="273"/>
      <c r="M381" s="273"/>
      <c r="N381" s="273"/>
      <c r="O381" s="273"/>
      <c r="P381" s="273"/>
      <c r="Q381" s="273"/>
      <c r="R381" s="273"/>
      <c r="S381" s="273"/>
      <c r="T381" s="273"/>
      <c r="U381" s="273"/>
      <c r="V381" s="273"/>
      <c r="W381" s="273"/>
      <c r="X381" s="273"/>
      <c r="Y381" s="273"/>
      <c r="Z381" s="273"/>
    </row>
    <row r="382">
      <c r="A382" s="273"/>
      <c r="B382" s="273"/>
      <c r="C382" s="273"/>
      <c r="D382" s="273"/>
      <c r="E382" s="274"/>
      <c r="F382" s="273"/>
      <c r="G382" s="273"/>
      <c r="H382" s="273"/>
      <c r="I382" s="273"/>
      <c r="J382" s="273"/>
      <c r="K382" s="273"/>
      <c r="L382" s="273"/>
      <c r="M382" s="273"/>
      <c r="N382" s="273"/>
      <c r="O382" s="273"/>
      <c r="P382" s="273"/>
      <c r="Q382" s="273"/>
      <c r="R382" s="273"/>
      <c r="S382" s="273"/>
      <c r="T382" s="273"/>
      <c r="U382" s="273"/>
      <c r="V382" s="273"/>
      <c r="W382" s="273"/>
      <c r="X382" s="273"/>
      <c r="Y382" s="273"/>
      <c r="Z382" s="273"/>
    </row>
    <row r="383">
      <c r="A383" s="273"/>
      <c r="B383" s="273"/>
      <c r="C383" s="273"/>
      <c r="D383" s="273"/>
      <c r="E383" s="274"/>
      <c r="F383" s="273"/>
      <c r="G383" s="273"/>
      <c r="H383" s="273"/>
      <c r="I383" s="273"/>
      <c r="J383" s="273"/>
      <c r="K383" s="273"/>
      <c r="L383" s="273"/>
      <c r="M383" s="273"/>
      <c r="N383" s="273"/>
      <c r="O383" s="273"/>
      <c r="P383" s="273"/>
      <c r="Q383" s="273"/>
      <c r="R383" s="273"/>
      <c r="S383" s="273"/>
      <c r="T383" s="273"/>
      <c r="U383" s="273"/>
      <c r="V383" s="273"/>
      <c r="W383" s="273"/>
      <c r="X383" s="273"/>
      <c r="Y383" s="273"/>
      <c r="Z383" s="273"/>
    </row>
    <row r="384">
      <c r="A384" s="273"/>
      <c r="B384" s="273"/>
      <c r="C384" s="273"/>
      <c r="D384" s="273"/>
      <c r="E384" s="274"/>
      <c r="F384" s="273"/>
      <c r="G384" s="273"/>
      <c r="H384" s="273"/>
      <c r="I384" s="273"/>
      <c r="J384" s="273"/>
      <c r="K384" s="273"/>
      <c r="L384" s="273"/>
      <c r="M384" s="273"/>
      <c r="N384" s="273"/>
      <c r="O384" s="273"/>
      <c r="P384" s="273"/>
      <c r="Q384" s="273"/>
      <c r="R384" s="273"/>
      <c r="S384" s="273"/>
      <c r="T384" s="273"/>
      <c r="U384" s="273"/>
      <c r="V384" s="273"/>
      <c r="W384" s="273"/>
      <c r="X384" s="273"/>
      <c r="Y384" s="273"/>
      <c r="Z384" s="273"/>
    </row>
    <row r="385">
      <c r="A385" s="273"/>
      <c r="B385" s="273"/>
      <c r="C385" s="273"/>
      <c r="D385" s="273"/>
      <c r="E385" s="274"/>
      <c r="F385" s="273"/>
      <c r="G385" s="273"/>
      <c r="H385" s="273"/>
      <c r="I385" s="273"/>
      <c r="J385" s="273"/>
      <c r="K385" s="273"/>
      <c r="L385" s="273"/>
      <c r="M385" s="273"/>
      <c r="N385" s="273"/>
      <c r="O385" s="273"/>
      <c r="P385" s="273"/>
      <c r="Q385" s="273"/>
      <c r="R385" s="273"/>
      <c r="S385" s="273"/>
      <c r="T385" s="273"/>
      <c r="U385" s="273"/>
      <c r="V385" s="273"/>
      <c r="W385" s="273"/>
      <c r="X385" s="273"/>
      <c r="Y385" s="273"/>
      <c r="Z385" s="273"/>
    </row>
    <row r="386">
      <c r="A386" s="273"/>
      <c r="B386" s="273"/>
      <c r="C386" s="273"/>
      <c r="D386" s="273"/>
      <c r="E386" s="274"/>
      <c r="F386" s="273"/>
      <c r="G386" s="273"/>
      <c r="H386" s="273"/>
      <c r="I386" s="273"/>
      <c r="J386" s="273"/>
      <c r="K386" s="273"/>
      <c r="L386" s="273"/>
      <c r="M386" s="273"/>
      <c r="N386" s="273"/>
      <c r="O386" s="273"/>
      <c r="P386" s="273"/>
      <c r="Q386" s="273"/>
      <c r="R386" s="273"/>
      <c r="S386" s="273"/>
      <c r="T386" s="273"/>
      <c r="U386" s="273"/>
      <c r="V386" s="273"/>
      <c r="W386" s="273"/>
      <c r="X386" s="273"/>
      <c r="Y386" s="273"/>
      <c r="Z386" s="273"/>
    </row>
    <row r="387">
      <c r="A387" s="273"/>
      <c r="B387" s="273"/>
      <c r="C387" s="273"/>
      <c r="D387" s="273"/>
      <c r="E387" s="274"/>
      <c r="F387" s="273"/>
      <c r="G387" s="273"/>
      <c r="H387" s="273"/>
      <c r="I387" s="273"/>
      <c r="J387" s="273"/>
      <c r="K387" s="273"/>
      <c r="L387" s="273"/>
      <c r="M387" s="273"/>
      <c r="N387" s="273"/>
      <c r="O387" s="273"/>
      <c r="P387" s="273"/>
      <c r="Q387" s="273"/>
      <c r="R387" s="273"/>
      <c r="S387" s="273"/>
      <c r="T387" s="273"/>
      <c r="U387" s="273"/>
      <c r="V387" s="273"/>
      <c r="W387" s="273"/>
      <c r="X387" s="273"/>
      <c r="Y387" s="273"/>
      <c r="Z387" s="273"/>
    </row>
    <row r="388">
      <c r="A388" s="273"/>
      <c r="B388" s="273"/>
      <c r="C388" s="273"/>
      <c r="D388" s="273"/>
      <c r="E388" s="274"/>
      <c r="F388" s="273"/>
      <c r="G388" s="273"/>
      <c r="H388" s="273"/>
      <c r="I388" s="273"/>
      <c r="J388" s="273"/>
      <c r="K388" s="273"/>
      <c r="L388" s="273"/>
      <c r="M388" s="273"/>
      <c r="N388" s="273"/>
      <c r="O388" s="273"/>
      <c r="P388" s="273"/>
      <c r="Q388" s="273"/>
      <c r="R388" s="273"/>
      <c r="S388" s="273"/>
      <c r="T388" s="273"/>
      <c r="U388" s="273"/>
      <c r="V388" s="273"/>
      <c r="W388" s="273"/>
      <c r="X388" s="273"/>
      <c r="Y388" s="273"/>
      <c r="Z388" s="273"/>
    </row>
    <row r="389">
      <c r="A389" s="273"/>
      <c r="B389" s="273"/>
      <c r="C389" s="273"/>
      <c r="D389" s="273"/>
      <c r="E389" s="274"/>
      <c r="F389" s="273"/>
      <c r="G389" s="273"/>
      <c r="H389" s="273"/>
      <c r="I389" s="273"/>
      <c r="J389" s="273"/>
      <c r="K389" s="273"/>
      <c r="L389" s="273"/>
      <c r="M389" s="273"/>
      <c r="N389" s="273"/>
      <c r="O389" s="273"/>
      <c r="P389" s="273"/>
      <c r="Q389" s="273"/>
      <c r="R389" s="273"/>
      <c r="S389" s="273"/>
      <c r="T389" s="273"/>
      <c r="U389" s="273"/>
      <c r="V389" s="273"/>
      <c r="W389" s="273"/>
      <c r="X389" s="273"/>
      <c r="Y389" s="273"/>
      <c r="Z389" s="273"/>
    </row>
    <row r="390">
      <c r="A390" s="273"/>
      <c r="B390" s="273"/>
      <c r="C390" s="273"/>
      <c r="D390" s="273"/>
      <c r="E390" s="274"/>
      <c r="F390" s="273"/>
      <c r="G390" s="273"/>
      <c r="H390" s="273"/>
      <c r="I390" s="273"/>
      <c r="J390" s="273"/>
      <c r="K390" s="273"/>
      <c r="L390" s="273"/>
      <c r="M390" s="273"/>
      <c r="N390" s="273"/>
      <c r="O390" s="273"/>
      <c r="P390" s="273"/>
      <c r="Q390" s="273"/>
      <c r="R390" s="273"/>
      <c r="S390" s="273"/>
      <c r="T390" s="273"/>
      <c r="U390" s="273"/>
      <c r="V390" s="273"/>
      <c r="W390" s="273"/>
      <c r="X390" s="273"/>
      <c r="Y390" s="273"/>
      <c r="Z390" s="273"/>
    </row>
    <row r="391">
      <c r="A391" s="273"/>
      <c r="B391" s="273"/>
      <c r="C391" s="273"/>
      <c r="D391" s="273"/>
      <c r="E391" s="274"/>
      <c r="F391" s="273"/>
      <c r="G391" s="273"/>
      <c r="H391" s="273"/>
      <c r="I391" s="273"/>
      <c r="J391" s="273"/>
      <c r="K391" s="273"/>
      <c r="L391" s="273"/>
      <c r="M391" s="273"/>
      <c r="N391" s="273"/>
      <c r="O391" s="273"/>
      <c r="P391" s="273"/>
      <c r="Q391" s="273"/>
      <c r="R391" s="273"/>
      <c r="S391" s="273"/>
      <c r="T391" s="273"/>
      <c r="U391" s="273"/>
      <c r="V391" s="273"/>
      <c r="W391" s="273"/>
      <c r="X391" s="273"/>
      <c r="Y391" s="273"/>
      <c r="Z391" s="273"/>
    </row>
    <row r="392">
      <c r="A392" s="273"/>
      <c r="B392" s="273"/>
      <c r="C392" s="273"/>
      <c r="D392" s="273"/>
      <c r="E392" s="274"/>
      <c r="F392" s="273"/>
      <c r="G392" s="273"/>
      <c r="H392" s="273"/>
      <c r="I392" s="273"/>
      <c r="J392" s="273"/>
      <c r="K392" s="273"/>
      <c r="L392" s="273"/>
      <c r="M392" s="273"/>
      <c r="N392" s="273"/>
      <c r="O392" s="273"/>
      <c r="P392" s="273"/>
      <c r="Q392" s="273"/>
      <c r="R392" s="273"/>
      <c r="S392" s="273"/>
      <c r="T392" s="273"/>
      <c r="U392" s="273"/>
      <c r="V392" s="273"/>
      <c r="W392" s="273"/>
      <c r="X392" s="273"/>
      <c r="Y392" s="273"/>
      <c r="Z392" s="273"/>
    </row>
    <row r="393">
      <c r="A393" s="273"/>
      <c r="B393" s="273"/>
      <c r="C393" s="273"/>
      <c r="D393" s="273"/>
      <c r="E393" s="274"/>
      <c r="F393" s="273"/>
      <c r="G393" s="273"/>
      <c r="H393" s="273"/>
      <c r="I393" s="273"/>
      <c r="J393" s="273"/>
      <c r="K393" s="273"/>
      <c r="L393" s="273"/>
      <c r="M393" s="273"/>
      <c r="N393" s="273"/>
      <c r="O393" s="273"/>
      <c r="P393" s="273"/>
      <c r="Q393" s="273"/>
      <c r="R393" s="273"/>
      <c r="S393" s="273"/>
      <c r="T393" s="273"/>
      <c r="U393" s="273"/>
      <c r="V393" s="273"/>
      <c r="W393" s="273"/>
      <c r="X393" s="273"/>
      <c r="Y393" s="273"/>
      <c r="Z393" s="273"/>
    </row>
    <row r="394">
      <c r="A394" s="273"/>
      <c r="B394" s="273"/>
      <c r="C394" s="273"/>
      <c r="D394" s="273"/>
      <c r="E394" s="274"/>
      <c r="F394" s="273"/>
      <c r="G394" s="273"/>
      <c r="H394" s="273"/>
      <c r="I394" s="273"/>
      <c r="J394" s="273"/>
      <c r="K394" s="273"/>
      <c r="L394" s="273"/>
      <c r="M394" s="273"/>
      <c r="N394" s="273"/>
      <c r="O394" s="273"/>
      <c r="P394" s="273"/>
      <c r="Q394" s="273"/>
      <c r="R394" s="273"/>
      <c r="S394" s="273"/>
      <c r="T394" s="273"/>
      <c r="U394" s="273"/>
      <c r="V394" s="273"/>
      <c r="W394" s="273"/>
      <c r="X394" s="273"/>
      <c r="Y394" s="273"/>
      <c r="Z394" s="273"/>
    </row>
    <row r="395">
      <c r="A395" s="273"/>
      <c r="B395" s="273"/>
      <c r="C395" s="273"/>
      <c r="D395" s="273"/>
      <c r="E395" s="274"/>
      <c r="F395" s="273"/>
      <c r="G395" s="273"/>
      <c r="H395" s="273"/>
      <c r="I395" s="273"/>
      <c r="J395" s="273"/>
      <c r="K395" s="273"/>
      <c r="L395" s="273"/>
      <c r="M395" s="273"/>
      <c r="N395" s="273"/>
      <c r="O395" s="273"/>
      <c r="P395" s="273"/>
      <c r="Q395" s="273"/>
      <c r="R395" s="273"/>
      <c r="S395" s="273"/>
      <c r="T395" s="273"/>
      <c r="U395" s="273"/>
      <c r="V395" s="273"/>
      <c r="W395" s="273"/>
      <c r="X395" s="273"/>
      <c r="Y395" s="273"/>
      <c r="Z395" s="273"/>
    </row>
    <row r="396">
      <c r="A396" s="273"/>
      <c r="B396" s="273"/>
      <c r="C396" s="273"/>
      <c r="D396" s="273"/>
      <c r="E396" s="274"/>
      <c r="F396" s="273"/>
      <c r="G396" s="273"/>
      <c r="H396" s="273"/>
      <c r="I396" s="273"/>
      <c r="J396" s="273"/>
      <c r="K396" s="273"/>
      <c r="L396" s="273"/>
      <c r="M396" s="273"/>
      <c r="N396" s="273"/>
      <c r="O396" s="273"/>
      <c r="P396" s="273"/>
      <c r="Q396" s="273"/>
      <c r="R396" s="273"/>
      <c r="S396" s="273"/>
      <c r="T396" s="273"/>
      <c r="U396" s="273"/>
      <c r="V396" s="273"/>
      <c r="W396" s="273"/>
      <c r="X396" s="273"/>
      <c r="Y396" s="273"/>
      <c r="Z396" s="273"/>
    </row>
    <row r="397">
      <c r="A397" s="273"/>
      <c r="B397" s="273"/>
      <c r="C397" s="273"/>
      <c r="D397" s="273"/>
      <c r="E397" s="274"/>
      <c r="F397" s="273"/>
      <c r="G397" s="273"/>
      <c r="H397" s="273"/>
      <c r="I397" s="273"/>
      <c r="J397" s="273"/>
      <c r="K397" s="273"/>
      <c r="L397" s="273"/>
      <c r="M397" s="273"/>
      <c r="N397" s="273"/>
      <c r="O397" s="273"/>
      <c r="P397" s="273"/>
      <c r="Q397" s="273"/>
      <c r="R397" s="273"/>
      <c r="S397" s="273"/>
      <c r="T397" s="273"/>
      <c r="U397" s="273"/>
      <c r="V397" s="273"/>
      <c r="W397" s="273"/>
      <c r="X397" s="273"/>
      <c r="Y397" s="273"/>
      <c r="Z397" s="273"/>
    </row>
    <row r="398">
      <c r="A398" s="273"/>
      <c r="B398" s="273"/>
      <c r="C398" s="273"/>
      <c r="D398" s="273"/>
      <c r="E398" s="274"/>
      <c r="F398" s="273"/>
      <c r="G398" s="273"/>
      <c r="H398" s="273"/>
      <c r="I398" s="273"/>
      <c r="J398" s="273"/>
      <c r="K398" s="273"/>
      <c r="L398" s="273"/>
      <c r="M398" s="273"/>
      <c r="N398" s="273"/>
      <c r="O398" s="273"/>
      <c r="P398" s="273"/>
      <c r="Q398" s="273"/>
      <c r="R398" s="273"/>
      <c r="S398" s="273"/>
      <c r="T398" s="273"/>
      <c r="U398" s="273"/>
      <c r="V398" s="273"/>
      <c r="W398" s="273"/>
      <c r="X398" s="273"/>
      <c r="Y398" s="273"/>
      <c r="Z398" s="273"/>
    </row>
    <row r="399">
      <c r="A399" s="273"/>
      <c r="B399" s="273"/>
      <c r="C399" s="273"/>
      <c r="D399" s="273"/>
      <c r="E399" s="274"/>
      <c r="F399" s="273"/>
      <c r="G399" s="273"/>
      <c r="H399" s="273"/>
      <c r="I399" s="273"/>
      <c r="J399" s="273"/>
      <c r="K399" s="273"/>
      <c r="L399" s="273"/>
      <c r="M399" s="273"/>
      <c r="N399" s="273"/>
      <c r="O399" s="273"/>
      <c r="P399" s="273"/>
      <c r="Q399" s="273"/>
      <c r="R399" s="273"/>
      <c r="S399" s="273"/>
      <c r="T399" s="273"/>
      <c r="U399" s="273"/>
      <c r="V399" s="273"/>
      <c r="W399" s="273"/>
      <c r="X399" s="273"/>
      <c r="Y399" s="273"/>
      <c r="Z399" s="273"/>
    </row>
    <row r="400">
      <c r="A400" s="273"/>
      <c r="B400" s="273"/>
      <c r="C400" s="273"/>
      <c r="D400" s="273"/>
      <c r="E400" s="274"/>
      <c r="F400" s="273"/>
      <c r="G400" s="273"/>
      <c r="H400" s="273"/>
      <c r="I400" s="273"/>
      <c r="J400" s="273"/>
      <c r="K400" s="273"/>
      <c r="L400" s="273"/>
      <c r="M400" s="273"/>
      <c r="N400" s="273"/>
      <c r="O400" s="273"/>
      <c r="P400" s="273"/>
      <c r="Q400" s="273"/>
      <c r="R400" s="273"/>
      <c r="S400" s="273"/>
      <c r="T400" s="273"/>
      <c r="U400" s="273"/>
      <c r="V400" s="273"/>
      <c r="W400" s="273"/>
      <c r="X400" s="273"/>
      <c r="Y400" s="273"/>
      <c r="Z400" s="273"/>
    </row>
    <row r="401">
      <c r="A401" s="273"/>
      <c r="B401" s="273"/>
      <c r="C401" s="273"/>
      <c r="D401" s="273"/>
      <c r="E401" s="274"/>
      <c r="F401" s="273"/>
      <c r="G401" s="273"/>
      <c r="H401" s="273"/>
      <c r="I401" s="273"/>
      <c r="J401" s="273"/>
      <c r="K401" s="273"/>
      <c r="L401" s="273"/>
      <c r="M401" s="273"/>
      <c r="N401" s="273"/>
      <c r="O401" s="273"/>
      <c r="P401" s="273"/>
      <c r="Q401" s="273"/>
      <c r="R401" s="273"/>
      <c r="S401" s="273"/>
      <c r="T401" s="273"/>
      <c r="U401" s="273"/>
      <c r="V401" s="273"/>
      <c r="W401" s="273"/>
      <c r="X401" s="273"/>
      <c r="Y401" s="273"/>
      <c r="Z401" s="273"/>
    </row>
    <row r="402">
      <c r="A402" s="273"/>
      <c r="B402" s="273"/>
      <c r="C402" s="273"/>
      <c r="D402" s="273"/>
      <c r="E402" s="274"/>
      <c r="F402" s="273"/>
      <c r="G402" s="273"/>
      <c r="H402" s="273"/>
      <c r="I402" s="273"/>
      <c r="J402" s="273"/>
      <c r="K402" s="273"/>
      <c r="L402" s="273"/>
      <c r="M402" s="273"/>
      <c r="N402" s="273"/>
      <c r="O402" s="273"/>
      <c r="P402" s="273"/>
      <c r="Q402" s="273"/>
      <c r="R402" s="273"/>
      <c r="S402" s="273"/>
      <c r="T402" s="273"/>
      <c r="U402" s="273"/>
      <c r="V402" s="273"/>
      <c r="W402" s="273"/>
      <c r="X402" s="273"/>
      <c r="Y402" s="273"/>
      <c r="Z402" s="273"/>
    </row>
    <row r="403">
      <c r="A403" s="273"/>
      <c r="B403" s="273"/>
      <c r="C403" s="273"/>
      <c r="D403" s="273"/>
      <c r="E403" s="274"/>
      <c r="F403" s="273"/>
      <c r="G403" s="273"/>
      <c r="H403" s="273"/>
      <c r="I403" s="273"/>
      <c r="J403" s="273"/>
      <c r="K403" s="273"/>
      <c r="L403" s="273"/>
      <c r="M403" s="273"/>
      <c r="N403" s="273"/>
      <c r="O403" s="273"/>
      <c r="P403" s="273"/>
      <c r="Q403" s="273"/>
      <c r="R403" s="273"/>
      <c r="S403" s="273"/>
      <c r="T403" s="273"/>
      <c r="U403" s="273"/>
      <c r="V403" s="273"/>
      <c r="W403" s="273"/>
      <c r="X403" s="273"/>
      <c r="Y403" s="273"/>
      <c r="Z403" s="273"/>
    </row>
    <row r="404">
      <c r="A404" s="273"/>
      <c r="B404" s="273"/>
      <c r="C404" s="273"/>
      <c r="D404" s="273"/>
      <c r="E404" s="274"/>
      <c r="F404" s="273"/>
      <c r="G404" s="273"/>
      <c r="H404" s="273"/>
      <c r="I404" s="273"/>
      <c r="J404" s="273"/>
      <c r="K404" s="273"/>
      <c r="L404" s="273"/>
      <c r="M404" s="273"/>
      <c r="N404" s="273"/>
      <c r="O404" s="273"/>
      <c r="P404" s="273"/>
      <c r="Q404" s="273"/>
      <c r="R404" s="273"/>
      <c r="S404" s="273"/>
      <c r="T404" s="273"/>
      <c r="U404" s="273"/>
      <c r="V404" s="273"/>
      <c r="W404" s="273"/>
      <c r="X404" s="273"/>
      <c r="Y404" s="273"/>
      <c r="Z404" s="273"/>
    </row>
    <row r="405">
      <c r="A405" s="273"/>
      <c r="B405" s="273"/>
      <c r="C405" s="273"/>
      <c r="D405" s="273"/>
      <c r="E405" s="274"/>
      <c r="F405" s="273"/>
      <c r="G405" s="273"/>
      <c r="H405" s="273"/>
      <c r="I405" s="273"/>
      <c r="J405" s="273"/>
      <c r="K405" s="273"/>
      <c r="L405" s="273"/>
      <c r="M405" s="273"/>
      <c r="N405" s="273"/>
      <c r="O405" s="273"/>
      <c r="P405" s="273"/>
      <c r="Q405" s="273"/>
      <c r="R405" s="273"/>
      <c r="S405" s="273"/>
      <c r="T405" s="273"/>
      <c r="U405" s="273"/>
      <c r="V405" s="273"/>
      <c r="W405" s="273"/>
      <c r="X405" s="273"/>
      <c r="Y405" s="273"/>
      <c r="Z405" s="273"/>
    </row>
    <row r="406">
      <c r="A406" s="273"/>
      <c r="B406" s="273"/>
      <c r="C406" s="273"/>
      <c r="D406" s="273"/>
      <c r="E406" s="274"/>
      <c r="F406" s="273"/>
      <c r="G406" s="273"/>
      <c r="H406" s="273"/>
      <c r="I406" s="273"/>
      <c r="J406" s="273"/>
      <c r="K406" s="273"/>
      <c r="L406" s="273"/>
      <c r="M406" s="273"/>
      <c r="N406" s="273"/>
      <c r="O406" s="273"/>
      <c r="P406" s="273"/>
      <c r="Q406" s="273"/>
      <c r="R406" s="273"/>
      <c r="S406" s="273"/>
      <c r="T406" s="273"/>
      <c r="U406" s="273"/>
      <c r="V406" s="273"/>
      <c r="W406" s="273"/>
      <c r="X406" s="273"/>
      <c r="Y406" s="273"/>
      <c r="Z406" s="273"/>
    </row>
    <row r="407">
      <c r="A407" s="273"/>
      <c r="B407" s="273"/>
      <c r="C407" s="273"/>
      <c r="D407" s="273"/>
      <c r="E407" s="274"/>
      <c r="F407" s="273"/>
      <c r="G407" s="273"/>
      <c r="H407" s="273"/>
      <c r="I407" s="273"/>
      <c r="J407" s="273"/>
      <c r="K407" s="273"/>
      <c r="L407" s="273"/>
      <c r="M407" s="273"/>
      <c r="N407" s="273"/>
      <c r="O407" s="273"/>
      <c r="P407" s="273"/>
      <c r="Q407" s="273"/>
      <c r="R407" s="273"/>
      <c r="S407" s="273"/>
      <c r="T407" s="273"/>
      <c r="U407" s="273"/>
      <c r="V407" s="273"/>
      <c r="W407" s="273"/>
      <c r="X407" s="273"/>
      <c r="Y407" s="273"/>
      <c r="Z407" s="273"/>
    </row>
    <row r="408">
      <c r="A408" s="273"/>
      <c r="B408" s="273"/>
      <c r="C408" s="273"/>
      <c r="D408" s="273"/>
      <c r="E408" s="274"/>
      <c r="F408" s="273"/>
      <c r="G408" s="273"/>
      <c r="H408" s="273"/>
      <c r="I408" s="273"/>
      <c r="J408" s="273"/>
      <c r="K408" s="273"/>
      <c r="L408" s="273"/>
      <c r="M408" s="273"/>
      <c r="N408" s="273"/>
      <c r="O408" s="273"/>
      <c r="P408" s="273"/>
      <c r="Q408" s="273"/>
      <c r="R408" s="273"/>
      <c r="S408" s="273"/>
      <c r="T408" s="273"/>
      <c r="U408" s="273"/>
      <c r="V408" s="273"/>
      <c r="W408" s="273"/>
      <c r="X408" s="273"/>
      <c r="Y408" s="273"/>
      <c r="Z408" s="273"/>
    </row>
    <row r="409">
      <c r="A409" s="273"/>
      <c r="B409" s="273"/>
      <c r="C409" s="273"/>
      <c r="D409" s="273"/>
      <c r="E409" s="274"/>
      <c r="F409" s="273"/>
      <c r="G409" s="273"/>
      <c r="H409" s="273"/>
      <c r="I409" s="273"/>
      <c r="J409" s="273"/>
      <c r="K409" s="273"/>
      <c r="L409" s="273"/>
      <c r="M409" s="273"/>
      <c r="N409" s="273"/>
      <c r="O409" s="273"/>
      <c r="P409" s="273"/>
      <c r="Q409" s="273"/>
      <c r="R409" s="273"/>
      <c r="S409" s="273"/>
      <c r="T409" s="273"/>
      <c r="U409" s="273"/>
      <c r="V409" s="273"/>
      <c r="W409" s="273"/>
      <c r="X409" s="273"/>
      <c r="Y409" s="273"/>
      <c r="Z409" s="273"/>
    </row>
    <row r="410">
      <c r="A410" s="273"/>
      <c r="B410" s="273"/>
      <c r="C410" s="273"/>
      <c r="D410" s="273"/>
      <c r="E410" s="274"/>
      <c r="F410" s="273"/>
      <c r="G410" s="273"/>
      <c r="H410" s="273"/>
      <c r="I410" s="273"/>
      <c r="J410" s="273"/>
      <c r="K410" s="273"/>
      <c r="L410" s="273"/>
      <c r="M410" s="273"/>
      <c r="N410" s="273"/>
      <c r="O410" s="273"/>
      <c r="P410" s="273"/>
      <c r="Q410" s="273"/>
      <c r="R410" s="273"/>
      <c r="S410" s="273"/>
      <c r="T410" s="273"/>
      <c r="U410" s="273"/>
      <c r="V410" s="273"/>
      <c r="W410" s="273"/>
      <c r="X410" s="273"/>
      <c r="Y410" s="273"/>
      <c r="Z410" s="273"/>
    </row>
    <row r="411">
      <c r="A411" s="273"/>
      <c r="B411" s="273"/>
      <c r="C411" s="273"/>
      <c r="D411" s="273"/>
      <c r="E411" s="274"/>
      <c r="F411" s="273"/>
      <c r="G411" s="273"/>
      <c r="H411" s="273"/>
      <c r="I411" s="273"/>
      <c r="J411" s="273"/>
      <c r="K411" s="273"/>
      <c r="L411" s="273"/>
      <c r="M411" s="273"/>
      <c r="N411" s="273"/>
      <c r="O411" s="273"/>
      <c r="P411" s="273"/>
      <c r="Q411" s="273"/>
      <c r="R411" s="273"/>
      <c r="S411" s="273"/>
      <c r="T411" s="273"/>
      <c r="U411" s="273"/>
      <c r="V411" s="273"/>
      <c r="W411" s="273"/>
      <c r="X411" s="273"/>
      <c r="Y411" s="273"/>
      <c r="Z411" s="273"/>
    </row>
    <row r="412">
      <c r="A412" s="273"/>
      <c r="B412" s="273"/>
      <c r="C412" s="273"/>
      <c r="D412" s="273"/>
      <c r="E412" s="274"/>
      <c r="F412" s="273"/>
      <c r="G412" s="273"/>
      <c r="H412" s="273"/>
      <c r="I412" s="273"/>
      <c r="J412" s="273"/>
      <c r="K412" s="273"/>
      <c r="L412" s="273"/>
      <c r="M412" s="273"/>
      <c r="N412" s="273"/>
      <c r="O412" s="273"/>
      <c r="P412" s="273"/>
      <c r="Q412" s="273"/>
      <c r="R412" s="273"/>
      <c r="S412" s="273"/>
      <c r="T412" s="273"/>
      <c r="U412" s="273"/>
      <c r="V412" s="273"/>
      <c r="W412" s="273"/>
      <c r="X412" s="273"/>
      <c r="Y412" s="273"/>
      <c r="Z412" s="273"/>
    </row>
    <row r="413">
      <c r="A413" s="273"/>
      <c r="B413" s="273"/>
      <c r="C413" s="273"/>
      <c r="D413" s="273"/>
      <c r="E413" s="274"/>
      <c r="F413" s="273"/>
      <c r="G413" s="273"/>
      <c r="H413" s="273"/>
      <c r="I413" s="273"/>
      <c r="J413" s="273"/>
      <c r="K413" s="273"/>
      <c r="L413" s="273"/>
      <c r="M413" s="273"/>
      <c r="N413" s="273"/>
      <c r="O413" s="273"/>
      <c r="P413" s="273"/>
      <c r="Q413" s="273"/>
      <c r="R413" s="273"/>
      <c r="S413" s="273"/>
      <c r="T413" s="273"/>
      <c r="U413" s="273"/>
      <c r="V413" s="273"/>
      <c r="W413" s="273"/>
      <c r="X413" s="273"/>
      <c r="Y413" s="273"/>
      <c r="Z413" s="273"/>
    </row>
    <row r="414">
      <c r="A414" s="273"/>
      <c r="B414" s="273"/>
      <c r="C414" s="273"/>
      <c r="D414" s="273"/>
      <c r="E414" s="274"/>
      <c r="F414" s="273"/>
      <c r="G414" s="273"/>
      <c r="H414" s="273"/>
      <c r="I414" s="273"/>
      <c r="J414" s="273"/>
      <c r="K414" s="273"/>
      <c r="L414" s="273"/>
      <c r="M414" s="273"/>
      <c r="N414" s="273"/>
      <c r="O414" s="273"/>
      <c r="P414" s="273"/>
      <c r="Q414" s="273"/>
      <c r="R414" s="273"/>
      <c r="S414" s="273"/>
      <c r="T414" s="273"/>
      <c r="U414" s="273"/>
      <c r="V414" s="273"/>
      <c r="W414" s="273"/>
      <c r="X414" s="273"/>
      <c r="Y414" s="273"/>
      <c r="Z414" s="273"/>
    </row>
    <row r="415">
      <c r="A415" s="273"/>
      <c r="B415" s="273"/>
      <c r="C415" s="273"/>
      <c r="D415" s="273"/>
      <c r="E415" s="274"/>
      <c r="F415" s="273"/>
      <c r="G415" s="273"/>
      <c r="H415" s="273"/>
      <c r="I415" s="273"/>
      <c r="J415" s="273"/>
      <c r="K415" s="273"/>
      <c r="L415" s="273"/>
      <c r="M415" s="273"/>
      <c r="N415" s="273"/>
      <c r="O415" s="273"/>
      <c r="P415" s="273"/>
      <c r="Q415" s="273"/>
      <c r="R415" s="273"/>
      <c r="S415" s="273"/>
      <c r="T415" s="273"/>
      <c r="U415" s="273"/>
      <c r="V415" s="273"/>
      <c r="W415" s="273"/>
      <c r="X415" s="273"/>
      <c r="Y415" s="273"/>
      <c r="Z415" s="273"/>
    </row>
    <row r="416">
      <c r="A416" s="273"/>
      <c r="B416" s="273"/>
      <c r="C416" s="273"/>
      <c r="D416" s="273"/>
      <c r="E416" s="274"/>
      <c r="F416" s="273"/>
      <c r="G416" s="273"/>
      <c r="H416" s="273"/>
      <c r="I416" s="273"/>
      <c r="J416" s="273"/>
      <c r="K416" s="273"/>
      <c r="L416" s="273"/>
      <c r="M416" s="273"/>
      <c r="N416" s="273"/>
      <c r="O416" s="273"/>
      <c r="P416" s="273"/>
      <c r="Q416" s="273"/>
      <c r="R416" s="273"/>
      <c r="S416" s="273"/>
      <c r="T416" s="273"/>
      <c r="U416" s="273"/>
      <c r="V416" s="273"/>
      <c r="W416" s="273"/>
      <c r="X416" s="273"/>
      <c r="Y416" s="273"/>
      <c r="Z416" s="273"/>
    </row>
    <row r="417">
      <c r="A417" s="273"/>
      <c r="B417" s="273"/>
      <c r="C417" s="273"/>
      <c r="D417" s="273"/>
      <c r="E417" s="274"/>
      <c r="F417" s="273"/>
      <c r="G417" s="273"/>
      <c r="H417" s="273"/>
      <c r="I417" s="273"/>
      <c r="J417" s="273"/>
      <c r="K417" s="273"/>
      <c r="L417" s="273"/>
      <c r="M417" s="273"/>
      <c r="N417" s="273"/>
      <c r="O417" s="273"/>
      <c r="P417" s="273"/>
      <c r="Q417" s="273"/>
      <c r="R417" s="273"/>
      <c r="S417" s="273"/>
      <c r="T417" s="273"/>
      <c r="U417" s="273"/>
      <c r="V417" s="273"/>
      <c r="W417" s="273"/>
      <c r="X417" s="273"/>
      <c r="Y417" s="273"/>
      <c r="Z417" s="273"/>
    </row>
    <row r="418">
      <c r="A418" s="273"/>
      <c r="B418" s="273"/>
      <c r="C418" s="273"/>
      <c r="D418" s="273"/>
      <c r="E418" s="274"/>
      <c r="F418" s="273"/>
      <c r="G418" s="273"/>
      <c r="H418" s="273"/>
      <c r="I418" s="273"/>
      <c r="J418" s="273"/>
      <c r="K418" s="273"/>
      <c r="L418" s="273"/>
      <c r="M418" s="273"/>
      <c r="N418" s="273"/>
      <c r="O418" s="273"/>
      <c r="P418" s="273"/>
      <c r="Q418" s="273"/>
      <c r="R418" s="273"/>
      <c r="S418" s="273"/>
      <c r="T418" s="273"/>
      <c r="U418" s="273"/>
      <c r="V418" s="273"/>
      <c r="W418" s="273"/>
      <c r="X418" s="273"/>
      <c r="Y418" s="273"/>
      <c r="Z418" s="273"/>
    </row>
    <row r="419">
      <c r="A419" s="273"/>
      <c r="B419" s="273"/>
      <c r="C419" s="273"/>
      <c r="D419" s="273"/>
      <c r="E419" s="274"/>
      <c r="F419" s="273"/>
      <c r="G419" s="273"/>
      <c r="H419" s="273"/>
      <c r="I419" s="273"/>
      <c r="J419" s="273"/>
      <c r="K419" s="273"/>
      <c r="L419" s="273"/>
      <c r="M419" s="273"/>
      <c r="N419" s="273"/>
      <c r="O419" s="273"/>
      <c r="P419" s="273"/>
      <c r="Q419" s="273"/>
      <c r="R419" s="273"/>
      <c r="S419" s="273"/>
      <c r="T419" s="273"/>
      <c r="U419" s="273"/>
      <c r="V419" s="273"/>
      <c r="W419" s="273"/>
      <c r="X419" s="273"/>
      <c r="Y419" s="273"/>
      <c r="Z419" s="273"/>
    </row>
    <row r="420">
      <c r="A420" s="273"/>
      <c r="B420" s="273"/>
      <c r="C420" s="273"/>
      <c r="D420" s="273"/>
      <c r="E420" s="274"/>
      <c r="F420" s="273"/>
      <c r="G420" s="273"/>
      <c r="H420" s="273"/>
      <c r="I420" s="273"/>
      <c r="J420" s="273"/>
      <c r="K420" s="273"/>
      <c r="L420" s="273"/>
      <c r="M420" s="273"/>
      <c r="N420" s="273"/>
      <c r="O420" s="273"/>
      <c r="P420" s="273"/>
      <c r="Q420" s="273"/>
      <c r="R420" s="273"/>
      <c r="S420" s="273"/>
      <c r="T420" s="273"/>
      <c r="U420" s="273"/>
      <c r="V420" s="273"/>
      <c r="W420" s="273"/>
      <c r="X420" s="273"/>
      <c r="Y420" s="273"/>
      <c r="Z420" s="273"/>
    </row>
    <row r="421">
      <c r="A421" s="273"/>
      <c r="B421" s="273"/>
      <c r="C421" s="273"/>
      <c r="D421" s="273"/>
      <c r="E421" s="274"/>
      <c r="F421" s="273"/>
      <c r="G421" s="273"/>
      <c r="H421" s="273"/>
      <c r="I421" s="273"/>
      <c r="J421" s="273"/>
      <c r="K421" s="273"/>
      <c r="L421" s="273"/>
      <c r="M421" s="273"/>
      <c r="N421" s="273"/>
      <c r="O421" s="273"/>
      <c r="P421" s="273"/>
      <c r="Q421" s="273"/>
      <c r="R421" s="273"/>
      <c r="S421" s="273"/>
      <c r="T421" s="273"/>
      <c r="U421" s="273"/>
      <c r="V421" s="273"/>
      <c r="W421" s="273"/>
      <c r="X421" s="273"/>
      <c r="Y421" s="273"/>
      <c r="Z421" s="273"/>
    </row>
    <row r="422">
      <c r="A422" s="273"/>
      <c r="B422" s="273"/>
      <c r="C422" s="273"/>
      <c r="D422" s="273"/>
      <c r="E422" s="274"/>
      <c r="F422" s="273"/>
      <c r="G422" s="273"/>
      <c r="H422" s="273"/>
      <c r="I422" s="273"/>
      <c r="J422" s="273"/>
      <c r="K422" s="273"/>
      <c r="L422" s="273"/>
      <c r="M422" s="273"/>
      <c r="N422" s="273"/>
      <c r="O422" s="273"/>
      <c r="P422" s="273"/>
      <c r="Q422" s="273"/>
      <c r="R422" s="273"/>
      <c r="S422" s="273"/>
      <c r="T422" s="273"/>
      <c r="U422" s="273"/>
      <c r="V422" s="273"/>
      <c r="W422" s="273"/>
      <c r="X422" s="273"/>
      <c r="Y422" s="273"/>
      <c r="Z422" s="273"/>
    </row>
    <row r="423">
      <c r="A423" s="273"/>
      <c r="B423" s="273"/>
      <c r="C423" s="273"/>
      <c r="D423" s="273"/>
      <c r="E423" s="274"/>
      <c r="F423" s="273"/>
      <c r="G423" s="273"/>
      <c r="H423" s="273"/>
      <c r="I423" s="273"/>
      <c r="J423" s="273"/>
      <c r="K423" s="273"/>
      <c r="L423" s="273"/>
      <c r="M423" s="273"/>
      <c r="N423" s="273"/>
      <c r="O423" s="273"/>
      <c r="P423" s="273"/>
      <c r="Q423" s="273"/>
      <c r="R423" s="273"/>
      <c r="S423" s="273"/>
      <c r="T423" s="273"/>
      <c r="U423" s="273"/>
      <c r="V423" s="273"/>
      <c r="W423" s="273"/>
      <c r="X423" s="273"/>
      <c r="Y423" s="273"/>
      <c r="Z423" s="273"/>
    </row>
    <row r="424">
      <c r="A424" s="273"/>
      <c r="B424" s="273"/>
      <c r="C424" s="273"/>
      <c r="D424" s="273"/>
      <c r="E424" s="274"/>
      <c r="F424" s="273"/>
      <c r="G424" s="273"/>
      <c r="H424" s="273"/>
      <c r="I424" s="273"/>
      <c r="J424" s="273"/>
      <c r="K424" s="273"/>
      <c r="L424" s="273"/>
      <c r="M424" s="273"/>
      <c r="N424" s="273"/>
      <c r="O424" s="273"/>
      <c r="P424" s="273"/>
      <c r="Q424" s="273"/>
      <c r="R424" s="273"/>
      <c r="S424" s="273"/>
      <c r="T424" s="273"/>
      <c r="U424" s="273"/>
      <c r="V424" s="273"/>
      <c r="W424" s="273"/>
      <c r="X424" s="273"/>
      <c r="Y424" s="273"/>
      <c r="Z424" s="273"/>
    </row>
    <row r="425">
      <c r="A425" s="273"/>
      <c r="B425" s="273"/>
      <c r="C425" s="273"/>
      <c r="D425" s="273"/>
      <c r="E425" s="274"/>
      <c r="F425" s="273"/>
      <c r="G425" s="273"/>
      <c r="H425" s="273"/>
      <c r="I425" s="273"/>
      <c r="J425" s="273"/>
      <c r="K425" s="273"/>
      <c r="L425" s="273"/>
      <c r="M425" s="273"/>
      <c r="N425" s="273"/>
      <c r="O425" s="273"/>
      <c r="P425" s="273"/>
      <c r="Q425" s="273"/>
      <c r="R425" s="273"/>
      <c r="S425" s="273"/>
      <c r="T425" s="273"/>
      <c r="U425" s="273"/>
      <c r="V425" s="273"/>
      <c r="W425" s="273"/>
      <c r="X425" s="273"/>
      <c r="Y425" s="273"/>
      <c r="Z425" s="273"/>
    </row>
    <row r="426">
      <c r="A426" s="273"/>
      <c r="B426" s="273"/>
      <c r="C426" s="273"/>
      <c r="D426" s="273"/>
      <c r="E426" s="274"/>
      <c r="F426" s="273"/>
      <c r="G426" s="273"/>
      <c r="H426" s="273"/>
      <c r="I426" s="273"/>
      <c r="J426" s="273"/>
      <c r="K426" s="273"/>
      <c r="L426" s="273"/>
      <c r="M426" s="273"/>
      <c r="N426" s="273"/>
      <c r="O426" s="273"/>
      <c r="P426" s="273"/>
      <c r="Q426" s="273"/>
      <c r="R426" s="273"/>
      <c r="S426" s="273"/>
      <c r="T426" s="273"/>
      <c r="U426" s="273"/>
      <c r="V426" s="273"/>
      <c r="W426" s="273"/>
      <c r="X426" s="273"/>
      <c r="Y426" s="273"/>
      <c r="Z426" s="273"/>
    </row>
    <row r="427">
      <c r="A427" s="273"/>
      <c r="B427" s="273"/>
      <c r="C427" s="273"/>
      <c r="D427" s="273"/>
      <c r="E427" s="274"/>
      <c r="F427" s="273"/>
      <c r="G427" s="273"/>
      <c r="H427" s="273"/>
      <c r="I427" s="273"/>
      <c r="J427" s="273"/>
      <c r="K427" s="273"/>
      <c r="L427" s="273"/>
      <c r="M427" s="273"/>
      <c r="N427" s="273"/>
      <c r="O427" s="273"/>
      <c r="P427" s="273"/>
      <c r="Q427" s="273"/>
      <c r="R427" s="273"/>
      <c r="S427" s="273"/>
      <c r="T427" s="273"/>
      <c r="U427" s="273"/>
      <c r="V427" s="273"/>
      <c r="W427" s="273"/>
      <c r="X427" s="273"/>
      <c r="Y427" s="273"/>
      <c r="Z427" s="273"/>
    </row>
    <row r="428">
      <c r="A428" s="273"/>
      <c r="B428" s="273"/>
      <c r="C428" s="273"/>
      <c r="D428" s="273"/>
      <c r="E428" s="274"/>
      <c r="F428" s="273"/>
      <c r="G428" s="273"/>
      <c r="H428" s="273"/>
      <c r="I428" s="273"/>
      <c r="J428" s="273"/>
      <c r="K428" s="273"/>
      <c r="L428" s="273"/>
      <c r="M428" s="273"/>
      <c r="N428" s="273"/>
      <c r="O428" s="273"/>
      <c r="P428" s="273"/>
      <c r="Q428" s="273"/>
      <c r="R428" s="273"/>
      <c r="S428" s="273"/>
      <c r="T428" s="273"/>
      <c r="U428" s="273"/>
      <c r="V428" s="273"/>
      <c r="W428" s="273"/>
      <c r="X428" s="273"/>
      <c r="Y428" s="273"/>
      <c r="Z428" s="273"/>
    </row>
    <row r="429">
      <c r="A429" s="273"/>
      <c r="B429" s="273"/>
      <c r="C429" s="273"/>
      <c r="D429" s="273"/>
      <c r="E429" s="274"/>
      <c r="F429" s="273"/>
      <c r="G429" s="273"/>
      <c r="H429" s="273"/>
      <c r="I429" s="273"/>
      <c r="J429" s="273"/>
      <c r="K429" s="273"/>
      <c r="L429" s="273"/>
      <c r="M429" s="273"/>
      <c r="N429" s="273"/>
      <c r="O429" s="273"/>
      <c r="P429" s="273"/>
      <c r="Q429" s="273"/>
      <c r="R429" s="273"/>
      <c r="S429" s="273"/>
      <c r="T429" s="273"/>
      <c r="U429" s="273"/>
      <c r="V429" s="273"/>
      <c r="W429" s="273"/>
      <c r="X429" s="273"/>
      <c r="Y429" s="273"/>
      <c r="Z429" s="273"/>
    </row>
    <row r="430">
      <c r="A430" s="273"/>
      <c r="B430" s="273"/>
      <c r="C430" s="273"/>
      <c r="D430" s="273"/>
      <c r="E430" s="274"/>
      <c r="F430" s="273"/>
      <c r="G430" s="273"/>
      <c r="H430" s="273"/>
      <c r="I430" s="273"/>
      <c r="J430" s="273"/>
      <c r="K430" s="273"/>
      <c r="L430" s="273"/>
      <c r="M430" s="273"/>
      <c r="N430" s="273"/>
      <c r="O430" s="273"/>
      <c r="P430" s="273"/>
      <c r="Q430" s="273"/>
      <c r="R430" s="273"/>
      <c r="S430" s="273"/>
      <c r="T430" s="273"/>
      <c r="U430" s="273"/>
      <c r="V430" s="273"/>
      <c r="W430" s="273"/>
      <c r="X430" s="273"/>
      <c r="Y430" s="273"/>
      <c r="Z430" s="273"/>
    </row>
    <row r="431">
      <c r="A431" s="273"/>
      <c r="B431" s="273"/>
      <c r="C431" s="273"/>
      <c r="D431" s="273"/>
      <c r="E431" s="274"/>
      <c r="F431" s="273"/>
      <c r="G431" s="273"/>
      <c r="H431" s="273"/>
      <c r="I431" s="273"/>
      <c r="J431" s="273"/>
      <c r="K431" s="273"/>
      <c r="L431" s="273"/>
      <c r="M431" s="273"/>
      <c r="N431" s="273"/>
      <c r="O431" s="273"/>
      <c r="P431" s="273"/>
      <c r="Q431" s="273"/>
      <c r="R431" s="273"/>
      <c r="S431" s="273"/>
      <c r="T431" s="273"/>
      <c r="U431" s="273"/>
      <c r="V431" s="273"/>
      <c r="W431" s="273"/>
      <c r="X431" s="273"/>
      <c r="Y431" s="273"/>
      <c r="Z431" s="273"/>
    </row>
    <row r="432">
      <c r="A432" s="273"/>
      <c r="B432" s="273"/>
      <c r="C432" s="273"/>
      <c r="D432" s="273"/>
      <c r="E432" s="274"/>
      <c r="F432" s="273"/>
      <c r="G432" s="273"/>
      <c r="H432" s="273"/>
      <c r="I432" s="273"/>
      <c r="J432" s="273"/>
      <c r="K432" s="273"/>
      <c r="L432" s="273"/>
      <c r="M432" s="273"/>
      <c r="N432" s="273"/>
      <c r="O432" s="273"/>
      <c r="P432" s="273"/>
      <c r="Q432" s="273"/>
      <c r="R432" s="273"/>
      <c r="S432" s="273"/>
      <c r="T432" s="273"/>
      <c r="U432" s="273"/>
      <c r="V432" s="273"/>
      <c r="W432" s="273"/>
      <c r="X432" s="273"/>
      <c r="Y432" s="273"/>
      <c r="Z432" s="273"/>
    </row>
    <row r="433">
      <c r="A433" s="273"/>
      <c r="B433" s="273"/>
      <c r="C433" s="273"/>
      <c r="D433" s="273"/>
      <c r="E433" s="274"/>
      <c r="F433" s="273"/>
      <c r="G433" s="273"/>
      <c r="H433" s="273"/>
      <c r="I433" s="273"/>
      <c r="J433" s="273"/>
      <c r="K433" s="273"/>
      <c r="L433" s="273"/>
      <c r="M433" s="273"/>
      <c r="N433" s="273"/>
      <c r="O433" s="273"/>
      <c r="P433" s="273"/>
      <c r="Q433" s="273"/>
      <c r="R433" s="273"/>
      <c r="S433" s="273"/>
      <c r="T433" s="273"/>
      <c r="U433" s="273"/>
      <c r="V433" s="273"/>
      <c r="W433" s="273"/>
      <c r="X433" s="273"/>
      <c r="Y433" s="273"/>
      <c r="Z433" s="273"/>
    </row>
    <row r="434">
      <c r="A434" s="273"/>
      <c r="B434" s="273"/>
      <c r="C434" s="273"/>
      <c r="D434" s="273"/>
      <c r="E434" s="274"/>
      <c r="F434" s="273"/>
      <c r="G434" s="273"/>
      <c r="H434" s="273"/>
      <c r="I434" s="273"/>
      <c r="J434" s="273"/>
      <c r="K434" s="273"/>
      <c r="L434" s="273"/>
      <c r="M434" s="273"/>
      <c r="N434" s="273"/>
      <c r="O434" s="273"/>
      <c r="P434" s="273"/>
      <c r="Q434" s="273"/>
      <c r="R434" s="273"/>
      <c r="S434" s="273"/>
      <c r="T434" s="273"/>
      <c r="U434" s="273"/>
      <c r="V434" s="273"/>
      <c r="W434" s="273"/>
      <c r="X434" s="273"/>
      <c r="Y434" s="273"/>
      <c r="Z434" s="273"/>
    </row>
    <row r="435">
      <c r="A435" s="273"/>
      <c r="B435" s="273"/>
      <c r="C435" s="273"/>
      <c r="D435" s="273"/>
      <c r="E435" s="274"/>
      <c r="F435" s="273"/>
      <c r="G435" s="273"/>
      <c r="H435" s="273"/>
      <c r="I435" s="273"/>
      <c r="J435" s="273"/>
      <c r="K435" s="273"/>
      <c r="L435" s="273"/>
      <c r="M435" s="273"/>
      <c r="N435" s="273"/>
      <c r="O435" s="273"/>
      <c r="P435" s="273"/>
      <c r="Q435" s="273"/>
      <c r="R435" s="273"/>
      <c r="S435" s="273"/>
      <c r="T435" s="273"/>
      <c r="U435" s="273"/>
      <c r="V435" s="273"/>
      <c r="W435" s="273"/>
      <c r="X435" s="273"/>
      <c r="Y435" s="273"/>
      <c r="Z435" s="273"/>
    </row>
    <row r="436">
      <c r="A436" s="273"/>
      <c r="B436" s="273"/>
      <c r="C436" s="273"/>
      <c r="D436" s="273"/>
      <c r="E436" s="274"/>
      <c r="F436" s="273"/>
      <c r="G436" s="273"/>
      <c r="H436" s="273"/>
      <c r="I436" s="273"/>
      <c r="J436" s="273"/>
      <c r="K436" s="273"/>
      <c r="L436" s="273"/>
      <c r="M436" s="273"/>
      <c r="N436" s="273"/>
      <c r="O436" s="273"/>
      <c r="P436" s="273"/>
      <c r="Q436" s="273"/>
      <c r="R436" s="273"/>
      <c r="S436" s="273"/>
      <c r="T436" s="273"/>
      <c r="U436" s="273"/>
      <c r="V436" s="273"/>
      <c r="W436" s="273"/>
      <c r="X436" s="273"/>
      <c r="Y436" s="273"/>
      <c r="Z436" s="273"/>
    </row>
    <row r="437">
      <c r="A437" s="273"/>
      <c r="B437" s="273"/>
      <c r="C437" s="273"/>
      <c r="D437" s="273"/>
      <c r="E437" s="274"/>
      <c r="F437" s="273"/>
      <c r="G437" s="273"/>
      <c r="H437" s="273"/>
      <c r="I437" s="273"/>
      <c r="J437" s="273"/>
      <c r="K437" s="273"/>
      <c r="L437" s="273"/>
      <c r="M437" s="273"/>
      <c r="N437" s="273"/>
      <c r="O437" s="273"/>
      <c r="P437" s="273"/>
      <c r="Q437" s="273"/>
      <c r="R437" s="273"/>
      <c r="S437" s="273"/>
      <c r="T437" s="273"/>
      <c r="U437" s="273"/>
      <c r="V437" s="273"/>
      <c r="W437" s="273"/>
      <c r="X437" s="273"/>
      <c r="Y437" s="273"/>
      <c r="Z437" s="273"/>
    </row>
    <row r="438">
      <c r="A438" s="273"/>
      <c r="B438" s="273"/>
      <c r="C438" s="273"/>
      <c r="D438" s="273"/>
      <c r="E438" s="274"/>
      <c r="F438" s="273"/>
      <c r="G438" s="273"/>
      <c r="H438" s="273"/>
      <c r="I438" s="273"/>
      <c r="J438" s="273"/>
      <c r="K438" s="273"/>
      <c r="L438" s="273"/>
      <c r="M438" s="273"/>
      <c r="N438" s="273"/>
      <c r="O438" s="273"/>
      <c r="P438" s="273"/>
      <c r="Q438" s="273"/>
      <c r="R438" s="273"/>
      <c r="S438" s="273"/>
      <c r="T438" s="273"/>
      <c r="U438" s="273"/>
      <c r="V438" s="273"/>
      <c r="W438" s="273"/>
      <c r="X438" s="273"/>
      <c r="Y438" s="273"/>
      <c r="Z438" s="273"/>
    </row>
    <row r="439">
      <c r="A439" s="273"/>
      <c r="B439" s="273"/>
      <c r="C439" s="273"/>
      <c r="D439" s="273"/>
      <c r="E439" s="274"/>
      <c r="F439" s="273"/>
      <c r="G439" s="273"/>
      <c r="H439" s="273"/>
      <c r="I439" s="273"/>
      <c r="J439" s="273"/>
      <c r="K439" s="273"/>
      <c r="L439" s="273"/>
      <c r="M439" s="273"/>
      <c r="N439" s="273"/>
      <c r="O439" s="273"/>
      <c r="P439" s="273"/>
      <c r="Q439" s="273"/>
      <c r="R439" s="273"/>
      <c r="S439" s="273"/>
      <c r="T439" s="273"/>
      <c r="U439" s="273"/>
      <c r="V439" s="273"/>
      <c r="W439" s="273"/>
      <c r="X439" s="273"/>
      <c r="Y439" s="273"/>
      <c r="Z439" s="273"/>
    </row>
    <row r="440">
      <c r="A440" s="273"/>
      <c r="B440" s="273"/>
      <c r="C440" s="273"/>
      <c r="D440" s="273"/>
      <c r="E440" s="274"/>
      <c r="F440" s="273"/>
      <c r="G440" s="273"/>
      <c r="H440" s="273"/>
      <c r="I440" s="273"/>
      <c r="J440" s="273"/>
      <c r="K440" s="273"/>
      <c r="L440" s="273"/>
      <c r="M440" s="273"/>
      <c r="N440" s="273"/>
      <c r="O440" s="273"/>
      <c r="P440" s="273"/>
      <c r="Q440" s="273"/>
      <c r="R440" s="273"/>
      <c r="S440" s="273"/>
      <c r="T440" s="273"/>
      <c r="U440" s="273"/>
      <c r="V440" s="273"/>
      <c r="W440" s="273"/>
      <c r="X440" s="273"/>
      <c r="Y440" s="273"/>
      <c r="Z440" s="273"/>
    </row>
    <row r="441">
      <c r="A441" s="273"/>
      <c r="B441" s="273"/>
      <c r="C441" s="273"/>
      <c r="D441" s="273"/>
      <c r="E441" s="274"/>
      <c r="F441" s="273"/>
      <c r="G441" s="273"/>
      <c r="H441" s="273"/>
      <c r="I441" s="273"/>
      <c r="J441" s="273"/>
      <c r="K441" s="273"/>
      <c r="L441" s="273"/>
      <c r="M441" s="273"/>
      <c r="N441" s="273"/>
      <c r="O441" s="273"/>
      <c r="P441" s="273"/>
      <c r="Q441" s="273"/>
      <c r="R441" s="273"/>
      <c r="S441" s="273"/>
      <c r="T441" s="273"/>
      <c r="U441" s="273"/>
      <c r="V441" s="273"/>
      <c r="W441" s="273"/>
      <c r="X441" s="273"/>
      <c r="Y441" s="273"/>
      <c r="Z441" s="273"/>
    </row>
    <row r="442">
      <c r="A442" s="273"/>
      <c r="B442" s="273"/>
      <c r="C442" s="273"/>
      <c r="D442" s="273"/>
      <c r="E442" s="274"/>
      <c r="F442" s="273"/>
      <c r="G442" s="273"/>
      <c r="H442" s="273"/>
      <c r="I442" s="273"/>
      <c r="J442" s="273"/>
      <c r="K442" s="273"/>
      <c r="L442" s="273"/>
      <c r="M442" s="273"/>
      <c r="N442" s="273"/>
      <c r="O442" s="273"/>
      <c r="P442" s="273"/>
      <c r="Q442" s="273"/>
      <c r="R442" s="273"/>
      <c r="S442" s="273"/>
      <c r="T442" s="273"/>
      <c r="U442" s="273"/>
      <c r="V442" s="273"/>
      <c r="W442" s="273"/>
      <c r="X442" s="273"/>
      <c r="Y442" s="273"/>
      <c r="Z442" s="273"/>
    </row>
    <row r="443">
      <c r="A443" s="273"/>
      <c r="B443" s="273"/>
      <c r="C443" s="273"/>
      <c r="D443" s="273"/>
      <c r="E443" s="274"/>
      <c r="F443" s="273"/>
      <c r="G443" s="273"/>
      <c r="H443" s="273"/>
      <c r="I443" s="273"/>
      <c r="J443" s="273"/>
      <c r="K443" s="273"/>
      <c r="L443" s="273"/>
      <c r="M443" s="273"/>
      <c r="N443" s="273"/>
      <c r="O443" s="273"/>
      <c r="P443" s="273"/>
      <c r="Q443" s="273"/>
      <c r="R443" s="273"/>
      <c r="S443" s="273"/>
      <c r="T443" s="273"/>
      <c r="U443" s="273"/>
      <c r="V443" s="273"/>
      <c r="W443" s="273"/>
      <c r="X443" s="273"/>
      <c r="Y443" s="273"/>
      <c r="Z443" s="273"/>
    </row>
    <row r="444">
      <c r="A444" s="273"/>
      <c r="B444" s="273"/>
      <c r="C444" s="273"/>
      <c r="D444" s="273"/>
      <c r="E444" s="274"/>
      <c r="F444" s="273"/>
      <c r="G444" s="273"/>
      <c r="H444" s="273"/>
      <c r="I444" s="273"/>
      <c r="J444" s="273"/>
      <c r="K444" s="273"/>
      <c r="L444" s="273"/>
      <c r="M444" s="273"/>
      <c r="N444" s="273"/>
      <c r="O444" s="273"/>
      <c r="P444" s="273"/>
      <c r="Q444" s="273"/>
      <c r="R444" s="273"/>
      <c r="S444" s="273"/>
      <c r="T444" s="273"/>
      <c r="U444" s="273"/>
      <c r="V444" s="273"/>
      <c r="W444" s="273"/>
      <c r="X444" s="273"/>
      <c r="Y444" s="273"/>
      <c r="Z444" s="273"/>
    </row>
    <row r="445">
      <c r="A445" s="273"/>
      <c r="B445" s="273"/>
      <c r="C445" s="273"/>
      <c r="D445" s="273"/>
      <c r="E445" s="274"/>
      <c r="F445" s="273"/>
      <c r="G445" s="273"/>
      <c r="H445" s="273"/>
      <c r="I445" s="273"/>
      <c r="J445" s="273"/>
      <c r="K445" s="273"/>
      <c r="L445" s="273"/>
      <c r="M445" s="273"/>
      <c r="N445" s="273"/>
      <c r="O445" s="273"/>
      <c r="P445" s="273"/>
      <c r="Q445" s="273"/>
      <c r="R445" s="273"/>
      <c r="S445" s="273"/>
      <c r="T445" s="273"/>
      <c r="U445" s="273"/>
      <c r="V445" s="273"/>
      <c r="W445" s="273"/>
      <c r="X445" s="273"/>
      <c r="Y445" s="273"/>
      <c r="Z445" s="273"/>
    </row>
    <row r="446">
      <c r="A446" s="273"/>
      <c r="B446" s="273"/>
      <c r="C446" s="273"/>
      <c r="D446" s="273"/>
      <c r="E446" s="274"/>
      <c r="F446" s="273"/>
      <c r="G446" s="273"/>
      <c r="H446" s="273"/>
      <c r="I446" s="273"/>
      <c r="J446" s="273"/>
      <c r="K446" s="273"/>
      <c r="L446" s="273"/>
      <c r="M446" s="273"/>
      <c r="N446" s="273"/>
      <c r="O446" s="273"/>
      <c r="P446" s="273"/>
      <c r="Q446" s="273"/>
      <c r="R446" s="273"/>
      <c r="S446" s="273"/>
      <c r="T446" s="273"/>
      <c r="U446" s="273"/>
      <c r="V446" s="273"/>
      <c r="W446" s="273"/>
      <c r="X446" s="273"/>
      <c r="Y446" s="273"/>
      <c r="Z446" s="273"/>
    </row>
    <row r="447">
      <c r="A447" s="273"/>
      <c r="B447" s="273"/>
      <c r="C447" s="273"/>
      <c r="D447" s="273"/>
      <c r="E447" s="274"/>
      <c r="F447" s="273"/>
      <c r="G447" s="273"/>
      <c r="H447" s="273"/>
      <c r="I447" s="273"/>
      <c r="J447" s="273"/>
      <c r="K447" s="273"/>
      <c r="L447" s="273"/>
      <c r="M447" s="273"/>
      <c r="N447" s="273"/>
      <c r="O447" s="273"/>
      <c r="P447" s="273"/>
      <c r="Q447" s="273"/>
      <c r="R447" s="273"/>
      <c r="S447" s="273"/>
      <c r="T447" s="273"/>
      <c r="U447" s="273"/>
      <c r="V447" s="273"/>
      <c r="W447" s="273"/>
      <c r="X447" s="273"/>
      <c r="Y447" s="273"/>
      <c r="Z447" s="273"/>
    </row>
    <row r="448">
      <c r="A448" s="273"/>
      <c r="B448" s="273"/>
      <c r="C448" s="273"/>
      <c r="D448" s="273"/>
      <c r="E448" s="274"/>
      <c r="F448" s="273"/>
      <c r="G448" s="273"/>
      <c r="H448" s="273"/>
      <c r="I448" s="273"/>
      <c r="J448" s="273"/>
      <c r="K448" s="273"/>
      <c r="L448" s="273"/>
      <c r="M448" s="273"/>
      <c r="N448" s="273"/>
      <c r="O448" s="273"/>
      <c r="P448" s="273"/>
      <c r="Q448" s="273"/>
      <c r="R448" s="273"/>
      <c r="S448" s="273"/>
      <c r="T448" s="273"/>
      <c r="U448" s="273"/>
      <c r="V448" s="273"/>
      <c r="W448" s="273"/>
      <c r="X448" s="273"/>
      <c r="Y448" s="273"/>
      <c r="Z448" s="273"/>
    </row>
    <row r="449">
      <c r="A449" s="273"/>
      <c r="B449" s="273"/>
      <c r="C449" s="273"/>
      <c r="D449" s="273"/>
      <c r="E449" s="274"/>
      <c r="F449" s="273"/>
      <c r="G449" s="273"/>
      <c r="H449" s="273"/>
      <c r="I449" s="273"/>
      <c r="J449" s="273"/>
      <c r="K449" s="273"/>
      <c r="L449" s="273"/>
      <c r="M449" s="273"/>
      <c r="N449" s="273"/>
      <c r="O449" s="273"/>
      <c r="P449" s="273"/>
      <c r="Q449" s="273"/>
      <c r="R449" s="273"/>
      <c r="S449" s="273"/>
      <c r="T449" s="273"/>
      <c r="U449" s="273"/>
      <c r="V449" s="273"/>
      <c r="W449" s="273"/>
      <c r="X449" s="273"/>
      <c r="Y449" s="273"/>
      <c r="Z449" s="273"/>
    </row>
    <row r="450">
      <c r="A450" s="273"/>
      <c r="B450" s="273"/>
      <c r="C450" s="273"/>
      <c r="D450" s="273"/>
      <c r="E450" s="274"/>
      <c r="F450" s="273"/>
      <c r="G450" s="273"/>
      <c r="H450" s="273"/>
      <c r="I450" s="273"/>
      <c r="J450" s="273"/>
      <c r="K450" s="273"/>
      <c r="L450" s="273"/>
      <c r="M450" s="273"/>
      <c r="N450" s="273"/>
      <c r="O450" s="273"/>
      <c r="P450" s="273"/>
      <c r="Q450" s="273"/>
      <c r="R450" s="273"/>
      <c r="S450" s="273"/>
      <c r="T450" s="273"/>
      <c r="U450" s="273"/>
      <c r="V450" s="273"/>
      <c r="W450" s="273"/>
      <c r="X450" s="273"/>
      <c r="Y450" s="273"/>
      <c r="Z450" s="273"/>
    </row>
    <row r="451">
      <c r="A451" s="273"/>
      <c r="B451" s="273"/>
      <c r="C451" s="273"/>
      <c r="D451" s="273"/>
      <c r="E451" s="274"/>
      <c r="F451" s="273"/>
      <c r="G451" s="273"/>
      <c r="H451" s="273"/>
      <c r="I451" s="273"/>
      <c r="J451" s="273"/>
      <c r="K451" s="273"/>
      <c r="L451" s="273"/>
      <c r="M451" s="273"/>
      <c r="N451" s="273"/>
      <c r="O451" s="273"/>
      <c r="P451" s="273"/>
      <c r="Q451" s="273"/>
      <c r="R451" s="273"/>
      <c r="S451" s="273"/>
      <c r="T451" s="273"/>
      <c r="U451" s="273"/>
      <c r="V451" s="273"/>
      <c r="W451" s="273"/>
      <c r="X451" s="273"/>
      <c r="Y451" s="273"/>
      <c r="Z451" s="273"/>
    </row>
    <row r="452">
      <c r="A452" s="273"/>
      <c r="B452" s="273"/>
      <c r="C452" s="273"/>
      <c r="D452" s="273"/>
      <c r="E452" s="274"/>
      <c r="F452" s="273"/>
      <c r="G452" s="273"/>
      <c r="H452" s="273"/>
      <c r="I452" s="273"/>
      <c r="J452" s="273"/>
      <c r="K452" s="273"/>
      <c r="L452" s="273"/>
      <c r="M452" s="273"/>
      <c r="N452" s="273"/>
      <c r="O452" s="273"/>
      <c r="P452" s="273"/>
      <c r="Q452" s="273"/>
      <c r="R452" s="273"/>
      <c r="S452" s="273"/>
      <c r="T452" s="273"/>
      <c r="U452" s="273"/>
      <c r="V452" s="273"/>
      <c r="W452" s="273"/>
      <c r="X452" s="273"/>
      <c r="Y452" s="273"/>
      <c r="Z452" s="273"/>
    </row>
    <row r="453">
      <c r="A453" s="273"/>
      <c r="B453" s="273"/>
      <c r="C453" s="273"/>
      <c r="D453" s="273"/>
      <c r="E453" s="274"/>
      <c r="F453" s="273"/>
      <c r="G453" s="273"/>
      <c r="H453" s="273"/>
      <c r="I453" s="273"/>
      <c r="J453" s="273"/>
      <c r="K453" s="273"/>
      <c r="L453" s="273"/>
      <c r="M453" s="273"/>
      <c r="N453" s="273"/>
      <c r="O453" s="273"/>
      <c r="P453" s="273"/>
      <c r="Q453" s="273"/>
      <c r="R453" s="273"/>
      <c r="S453" s="273"/>
      <c r="T453" s="273"/>
      <c r="U453" s="273"/>
      <c r="V453" s="273"/>
      <c r="W453" s="273"/>
      <c r="X453" s="273"/>
      <c r="Y453" s="273"/>
      <c r="Z453" s="273"/>
    </row>
    <row r="454">
      <c r="A454" s="273"/>
      <c r="B454" s="273"/>
      <c r="C454" s="273"/>
      <c r="D454" s="273"/>
      <c r="E454" s="274"/>
      <c r="F454" s="273"/>
      <c r="G454" s="273"/>
      <c r="H454" s="273"/>
      <c r="I454" s="273"/>
      <c r="J454" s="273"/>
      <c r="K454" s="273"/>
      <c r="L454" s="273"/>
      <c r="M454" s="273"/>
      <c r="N454" s="273"/>
      <c r="O454" s="273"/>
      <c r="P454" s="273"/>
      <c r="Q454" s="273"/>
      <c r="R454" s="273"/>
      <c r="S454" s="273"/>
      <c r="T454" s="273"/>
      <c r="U454" s="273"/>
      <c r="V454" s="273"/>
      <c r="W454" s="273"/>
      <c r="X454" s="273"/>
      <c r="Y454" s="273"/>
      <c r="Z454" s="273"/>
    </row>
    <row r="455">
      <c r="A455" s="273"/>
      <c r="B455" s="273"/>
      <c r="C455" s="273"/>
      <c r="D455" s="273"/>
      <c r="E455" s="274"/>
      <c r="F455" s="273"/>
      <c r="G455" s="273"/>
      <c r="H455" s="273"/>
      <c r="I455" s="273"/>
      <c r="J455" s="273"/>
      <c r="K455" s="273"/>
      <c r="L455" s="273"/>
      <c r="M455" s="273"/>
      <c r="N455" s="273"/>
      <c r="O455" s="273"/>
      <c r="P455" s="273"/>
      <c r="Q455" s="273"/>
      <c r="R455" s="273"/>
      <c r="S455" s="273"/>
      <c r="T455" s="273"/>
      <c r="U455" s="273"/>
      <c r="V455" s="273"/>
      <c r="W455" s="273"/>
      <c r="X455" s="273"/>
      <c r="Y455" s="273"/>
      <c r="Z455" s="273"/>
    </row>
    <row r="456">
      <c r="A456" s="273"/>
      <c r="B456" s="273"/>
      <c r="C456" s="273"/>
      <c r="D456" s="273"/>
      <c r="E456" s="274"/>
      <c r="F456" s="273"/>
      <c r="G456" s="273"/>
      <c r="H456" s="273"/>
      <c r="I456" s="273"/>
      <c r="J456" s="273"/>
      <c r="K456" s="273"/>
      <c r="L456" s="273"/>
      <c r="M456" s="273"/>
      <c r="N456" s="273"/>
      <c r="O456" s="273"/>
      <c r="P456" s="273"/>
      <c r="Q456" s="273"/>
      <c r="R456" s="273"/>
      <c r="S456" s="273"/>
      <c r="T456" s="273"/>
      <c r="U456" s="273"/>
      <c r="V456" s="273"/>
      <c r="W456" s="273"/>
      <c r="X456" s="273"/>
      <c r="Y456" s="273"/>
      <c r="Z456" s="273"/>
    </row>
    <row r="457">
      <c r="A457" s="273"/>
      <c r="B457" s="273"/>
      <c r="C457" s="273"/>
      <c r="D457" s="273"/>
      <c r="E457" s="274"/>
      <c r="F457" s="273"/>
      <c r="G457" s="273"/>
      <c r="H457" s="273"/>
      <c r="I457" s="273"/>
      <c r="J457" s="273"/>
      <c r="K457" s="273"/>
      <c r="L457" s="273"/>
      <c r="M457" s="273"/>
      <c r="N457" s="273"/>
      <c r="O457" s="273"/>
      <c r="P457" s="273"/>
      <c r="Q457" s="273"/>
      <c r="R457" s="273"/>
      <c r="S457" s="273"/>
      <c r="T457" s="273"/>
      <c r="U457" s="273"/>
      <c r="V457" s="273"/>
      <c r="W457" s="273"/>
      <c r="X457" s="273"/>
      <c r="Y457" s="273"/>
      <c r="Z457" s="273"/>
    </row>
    <row r="458">
      <c r="A458" s="273"/>
      <c r="B458" s="273"/>
      <c r="C458" s="273"/>
      <c r="D458" s="273"/>
      <c r="E458" s="274"/>
      <c r="F458" s="273"/>
      <c r="G458" s="273"/>
      <c r="H458" s="273"/>
      <c r="I458" s="273"/>
      <c r="J458" s="273"/>
      <c r="K458" s="273"/>
      <c r="L458" s="273"/>
      <c r="M458" s="273"/>
      <c r="N458" s="273"/>
      <c r="O458" s="273"/>
      <c r="P458" s="273"/>
      <c r="Q458" s="273"/>
      <c r="R458" s="273"/>
      <c r="S458" s="273"/>
      <c r="T458" s="273"/>
      <c r="U458" s="273"/>
      <c r="V458" s="273"/>
      <c r="W458" s="273"/>
      <c r="X458" s="273"/>
      <c r="Y458" s="273"/>
      <c r="Z458" s="273"/>
    </row>
    <row r="459">
      <c r="A459" s="273"/>
      <c r="B459" s="273"/>
      <c r="C459" s="273"/>
      <c r="D459" s="273"/>
      <c r="E459" s="274"/>
      <c r="F459" s="273"/>
      <c r="G459" s="273"/>
      <c r="H459" s="273"/>
      <c r="I459" s="273"/>
      <c r="J459" s="273"/>
      <c r="K459" s="273"/>
      <c r="L459" s="273"/>
      <c r="M459" s="273"/>
      <c r="N459" s="273"/>
      <c r="O459" s="273"/>
      <c r="P459" s="273"/>
      <c r="Q459" s="273"/>
      <c r="R459" s="273"/>
      <c r="S459" s="273"/>
      <c r="T459" s="273"/>
      <c r="U459" s="273"/>
      <c r="V459" s="273"/>
      <c r="W459" s="273"/>
      <c r="X459" s="273"/>
      <c r="Y459" s="273"/>
      <c r="Z459" s="273"/>
    </row>
    <row r="460">
      <c r="A460" s="273"/>
      <c r="B460" s="273"/>
      <c r="C460" s="273"/>
      <c r="D460" s="273"/>
      <c r="E460" s="274"/>
      <c r="F460" s="273"/>
      <c r="G460" s="273"/>
      <c r="H460" s="273"/>
      <c r="I460" s="273"/>
      <c r="J460" s="273"/>
      <c r="K460" s="273"/>
      <c r="L460" s="273"/>
      <c r="M460" s="273"/>
      <c r="N460" s="273"/>
      <c r="O460" s="273"/>
      <c r="P460" s="273"/>
      <c r="Q460" s="273"/>
      <c r="R460" s="273"/>
      <c r="S460" s="273"/>
      <c r="T460" s="273"/>
      <c r="U460" s="273"/>
      <c r="V460" s="273"/>
      <c r="W460" s="273"/>
      <c r="X460" s="273"/>
      <c r="Y460" s="273"/>
      <c r="Z460" s="273"/>
    </row>
    <row r="461">
      <c r="A461" s="273"/>
      <c r="B461" s="273"/>
      <c r="C461" s="273"/>
      <c r="D461" s="273"/>
      <c r="E461" s="274"/>
      <c r="F461" s="273"/>
      <c r="G461" s="273"/>
      <c r="H461" s="273"/>
      <c r="I461" s="273"/>
      <c r="J461" s="273"/>
      <c r="K461" s="273"/>
      <c r="L461" s="273"/>
      <c r="M461" s="273"/>
      <c r="N461" s="273"/>
      <c r="O461" s="273"/>
      <c r="P461" s="273"/>
      <c r="Q461" s="273"/>
      <c r="R461" s="273"/>
      <c r="S461" s="273"/>
      <c r="T461" s="273"/>
      <c r="U461" s="273"/>
      <c r="V461" s="273"/>
      <c r="W461" s="273"/>
      <c r="X461" s="273"/>
      <c r="Y461" s="273"/>
      <c r="Z461" s="273"/>
    </row>
    <row r="462">
      <c r="A462" s="273"/>
      <c r="B462" s="273"/>
      <c r="C462" s="273"/>
      <c r="D462" s="273"/>
      <c r="E462" s="274"/>
      <c r="F462" s="273"/>
      <c r="G462" s="273"/>
      <c r="H462" s="273"/>
      <c r="I462" s="273"/>
      <c r="J462" s="273"/>
      <c r="K462" s="273"/>
      <c r="L462" s="273"/>
      <c r="M462" s="273"/>
      <c r="N462" s="273"/>
      <c r="O462" s="273"/>
      <c r="P462" s="273"/>
      <c r="Q462" s="273"/>
      <c r="R462" s="273"/>
      <c r="S462" s="273"/>
      <c r="T462" s="273"/>
      <c r="U462" s="273"/>
      <c r="V462" s="273"/>
      <c r="W462" s="273"/>
      <c r="X462" s="273"/>
      <c r="Y462" s="273"/>
      <c r="Z462" s="273"/>
    </row>
    <row r="463">
      <c r="A463" s="273"/>
      <c r="B463" s="273"/>
      <c r="C463" s="273"/>
      <c r="D463" s="273"/>
      <c r="E463" s="274"/>
      <c r="F463" s="273"/>
      <c r="G463" s="273"/>
      <c r="H463" s="273"/>
      <c r="I463" s="273"/>
      <c r="J463" s="273"/>
      <c r="K463" s="273"/>
      <c r="L463" s="273"/>
      <c r="M463" s="273"/>
      <c r="N463" s="273"/>
      <c r="O463" s="273"/>
      <c r="P463" s="273"/>
      <c r="Q463" s="273"/>
      <c r="R463" s="273"/>
      <c r="S463" s="273"/>
      <c r="T463" s="273"/>
      <c r="U463" s="273"/>
      <c r="V463" s="273"/>
      <c r="W463" s="273"/>
      <c r="X463" s="273"/>
      <c r="Y463" s="273"/>
      <c r="Z463" s="273"/>
    </row>
    <row r="464">
      <c r="A464" s="273"/>
      <c r="B464" s="273"/>
      <c r="C464" s="273"/>
      <c r="D464" s="273"/>
      <c r="E464" s="274"/>
      <c r="F464" s="273"/>
      <c r="G464" s="273"/>
      <c r="H464" s="273"/>
      <c r="I464" s="273"/>
      <c r="J464" s="273"/>
      <c r="K464" s="273"/>
      <c r="L464" s="273"/>
      <c r="M464" s="273"/>
      <c r="N464" s="273"/>
      <c r="O464" s="273"/>
      <c r="P464" s="273"/>
      <c r="Q464" s="273"/>
      <c r="R464" s="273"/>
      <c r="S464" s="273"/>
      <c r="T464" s="273"/>
      <c r="U464" s="273"/>
      <c r="V464" s="273"/>
      <c r="W464" s="273"/>
      <c r="X464" s="273"/>
      <c r="Y464" s="273"/>
      <c r="Z464" s="273"/>
    </row>
    <row r="465">
      <c r="A465" s="273"/>
      <c r="B465" s="273"/>
      <c r="C465" s="273"/>
      <c r="D465" s="273"/>
      <c r="E465" s="274"/>
      <c r="F465" s="273"/>
      <c r="G465" s="273"/>
      <c r="H465" s="273"/>
      <c r="I465" s="273"/>
      <c r="J465" s="273"/>
      <c r="K465" s="273"/>
      <c r="L465" s="273"/>
      <c r="M465" s="273"/>
      <c r="N465" s="273"/>
      <c r="O465" s="273"/>
      <c r="P465" s="273"/>
      <c r="Q465" s="273"/>
      <c r="R465" s="273"/>
      <c r="S465" s="273"/>
      <c r="T465" s="273"/>
      <c r="U465" s="273"/>
      <c r="V465" s="273"/>
      <c r="W465" s="273"/>
      <c r="X465" s="273"/>
      <c r="Y465" s="273"/>
      <c r="Z465" s="273"/>
    </row>
    <row r="466">
      <c r="A466" s="273"/>
      <c r="B466" s="273"/>
      <c r="C466" s="273"/>
      <c r="D466" s="273"/>
      <c r="E466" s="274"/>
      <c r="F466" s="273"/>
      <c r="G466" s="273"/>
      <c r="H466" s="273"/>
      <c r="I466" s="273"/>
      <c r="J466" s="273"/>
      <c r="K466" s="273"/>
      <c r="L466" s="273"/>
      <c r="M466" s="273"/>
      <c r="N466" s="273"/>
      <c r="O466" s="273"/>
      <c r="P466" s="273"/>
      <c r="Q466" s="273"/>
      <c r="R466" s="273"/>
      <c r="S466" s="273"/>
      <c r="T466" s="273"/>
      <c r="U466" s="273"/>
      <c r="V466" s="273"/>
      <c r="W466" s="273"/>
      <c r="X466" s="273"/>
      <c r="Y466" s="273"/>
      <c r="Z466" s="273"/>
    </row>
    <row r="467">
      <c r="A467" s="273"/>
      <c r="B467" s="273"/>
      <c r="C467" s="273"/>
      <c r="D467" s="273"/>
      <c r="E467" s="274"/>
      <c r="F467" s="273"/>
      <c r="G467" s="273"/>
      <c r="H467" s="273"/>
      <c r="I467" s="273"/>
      <c r="J467" s="273"/>
      <c r="K467" s="273"/>
      <c r="L467" s="273"/>
      <c r="M467" s="273"/>
      <c r="N467" s="273"/>
      <c r="O467" s="273"/>
      <c r="P467" s="273"/>
      <c r="Q467" s="273"/>
      <c r="R467" s="273"/>
      <c r="S467" s="273"/>
      <c r="T467" s="273"/>
      <c r="U467" s="273"/>
      <c r="V467" s="273"/>
      <c r="W467" s="273"/>
      <c r="X467" s="273"/>
      <c r="Y467" s="273"/>
      <c r="Z467" s="273"/>
    </row>
    <row r="468">
      <c r="A468" s="273"/>
      <c r="B468" s="273"/>
      <c r="C468" s="273"/>
      <c r="D468" s="273"/>
      <c r="E468" s="274"/>
      <c r="F468" s="273"/>
      <c r="G468" s="273"/>
      <c r="H468" s="273"/>
      <c r="I468" s="273"/>
      <c r="J468" s="273"/>
      <c r="K468" s="273"/>
      <c r="L468" s="273"/>
      <c r="M468" s="273"/>
      <c r="N468" s="273"/>
      <c r="O468" s="273"/>
      <c r="P468" s="273"/>
      <c r="Q468" s="273"/>
      <c r="R468" s="273"/>
      <c r="S468" s="273"/>
      <c r="T468" s="273"/>
      <c r="U468" s="273"/>
      <c r="V468" s="273"/>
      <c r="W468" s="273"/>
      <c r="X468" s="273"/>
      <c r="Y468" s="273"/>
      <c r="Z468" s="273"/>
    </row>
    <row r="469">
      <c r="A469" s="273"/>
      <c r="B469" s="273"/>
      <c r="C469" s="273"/>
      <c r="D469" s="273"/>
      <c r="E469" s="274"/>
      <c r="F469" s="273"/>
      <c r="G469" s="273"/>
      <c r="H469" s="273"/>
      <c r="I469" s="273"/>
      <c r="J469" s="273"/>
      <c r="K469" s="273"/>
      <c r="L469" s="273"/>
      <c r="M469" s="273"/>
      <c r="N469" s="273"/>
      <c r="O469" s="273"/>
      <c r="P469" s="273"/>
      <c r="Q469" s="273"/>
      <c r="R469" s="273"/>
      <c r="S469" s="273"/>
      <c r="T469" s="273"/>
      <c r="U469" s="273"/>
      <c r="V469" s="273"/>
      <c r="W469" s="273"/>
      <c r="X469" s="273"/>
      <c r="Y469" s="273"/>
      <c r="Z469" s="273"/>
    </row>
    <row r="470">
      <c r="A470" s="273"/>
      <c r="B470" s="273"/>
      <c r="C470" s="273"/>
      <c r="D470" s="273"/>
      <c r="E470" s="274"/>
      <c r="F470" s="273"/>
      <c r="G470" s="273"/>
      <c r="H470" s="273"/>
      <c r="I470" s="273"/>
      <c r="J470" s="273"/>
      <c r="K470" s="273"/>
      <c r="L470" s="273"/>
      <c r="M470" s="273"/>
      <c r="N470" s="273"/>
      <c r="O470" s="273"/>
      <c r="P470" s="273"/>
      <c r="Q470" s="273"/>
      <c r="R470" s="273"/>
      <c r="S470" s="273"/>
      <c r="T470" s="273"/>
      <c r="U470" s="273"/>
      <c r="V470" s="273"/>
      <c r="W470" s="273"/>
      <c r="X470" s="273"/>
      <c r="Y470" s="273"/>
      <c r="Z470" s="273"/>
    </row>
    <row r="471">
      <c r="A471" s="273"/>
      <c r="B471" s="273"/>
      <c r="C471" s="273"/>
      <c r="D471" s="273"/>
      <c r="E471" s="274"/>
      <c r="F471" s="273"/>
      <c r="G471" s="273"/>
      <c r="H471" s="273"/>
      <c r="I471" s="273"/>
      <c r="J471" s="273"/>
      <c r="K471" s="273"/>
      <c r="L471" s="273"/>
      <c r="M471" s="273"/>
      <c r="N471" s="273"/>
      <c r="O471" s="273"/>
      <c r="P471" s="273"/>
      <c r="Q471" s="273"/>
      <c r="R471" s="273"/>
      <c r="S471" s="273"/>
      <c r="T471" s="273"/>
      <c r="U471" s="273"/>
      <c r="V471" s="273"/>
      <c r="W471" s="273"/>
      <c r="X471" s="273"/>
      <c r="Y471" s="273"/>
      <c r="Z471" s="273"/>
    </row>
    <row r="472">
      <c r="A472" s="273"/>
      <c r="B472" s="273"/>
      <c r="C472" s="273"/>
      <c r="D472" s="273"/>
      <c r="E472" s="274"/>
      <c r="F472" s="273"/>
      <c r="G472" s="273"/>
      <c r="H472" s="273"/>
      <c r="I472" s="273"/>
      <c r="J472" s="273"/>
      <c r="K472" s="273"/>
      <c r="L472" s="273"/>
      <c r="M472" s="273"/>
      <c r="N472" s="273"/>
      <c r="O472" s="273"/>
      <c r="P472" s="273"/>
      <c r="Q472" s="273"/>
      <c r="R472" s="273"/>
      <c r="S472" s="273"/>
      <c r="T472" s="273"/>
      <c r="U472" s="273"/>
      <c r="V472" s="273"/>
      <c r="W472" s="273"/>
      <c r="X472" s="273"/>
      <c r="Y472" s="273"/>
      <c r="Z472" s="273"/>
    </row>
    <row r="473">
      <c r="A473" s="273"/>
      <c r="B473" s="273"/>
      <c r="C473" s="273"/>
      <c r="D473" s="273"/>
      <c r="E473" s="274"/>
      <c r="F473" s="273"/>
      <c r="G473" s="273"/>
      <c r="H473" s="273"/>
      <c r="I473" s="273"/>
      <c r="J473" s="273"/>
      <c r="K473" s="273"/>
      <c r="L473" s="273"/>
      <c r="M473" s="273"/>
      <c r="N473" s="273"/>
      <c r="O473" s="273"/>
      <c r="P473" s="273"/>
      <c r="Q473" s="273"/>
      <c r="R473" s="273"/>
      <c r="S473" s="273"/>
      <c r="T473" s="273"/>
      <c r="U473" s="273"/>
      <c r="V473" s="273"/>
      <c r="W473" s="273"/>
      <c r="X473" s="273"/>
      <c r="Y473" s="273"/>
      <c r="Z473" s="273"/>
    </row>
    <row r="474">
      <c r="A474" s="273"/>
      <c r="B474" s="273"/>
      <c r="C474" s="273"/>
      <c r="D474" s="273"/>
      <c r="E474" s="274"/>
      <c r="F474" s="273"/>
      <c r="G474" s="273"/>
      <c r="H474" s="273"/>
      <c r="I474" s="273"/>
      <c r="J474" s="273"/>
      <c r="K474" s="273"/>
      <c r="L474" s="273"/>
      <c r="M474" s="273"/>
      <c r="N474" s="273"/>
      <c r="O474" s="273"/>
      <c r="P474" s="273"/>
      <c r="Q474" s="273"/>
      <c r="R474" s="273"/>
      <c r="S474" s="273"/>
      <c r="T474" s="273"/>
      <c r="U474" s="273"/>
      <c r="V474" s="273"/>
      <c r="W474" s="273"/>
      <c r="X474" s="273"/>
      <c r="Y474" s="273"/>
      <c r="Z474" s="273"/>
    </row>
    <row r="475">
      <c r="A475" s="273"/>
      <c r="B475" s="273"/>
      <c r="C475" s="273"/>
      <c r="D475" s="273"/>
      <c r="E475" s="274"/>
      <c r="F475" s="273"/>
      <c r="G475" s="273"/>
      <c r="H475" s="273"/>
      <c r="I475" s="273"/>
      <c r="J475" s="273"/>
      <c r="K475" s="273"/>
      <c r="L475" s="273"/>
      <c r="M475" s="273"/>
      <c r="N475" s="273"/>
      <c r="O475" s="273"/>
      <c r="P475" s="273"/>
      <c r="Q475" s="273"/>
      <c r="R475" s="273"/>
      <c r="S475" s="273"/>
      <c r="T475" s="273"/>
      <c r="U475" s="273"/>
      <c r="V475" s="273"/>
      <c r="W475" s="273"/>
      <c r="X475" s="273"/>
      <c r="Y475" s="273"/>
      <c r="Z475" s="273"/>
    </row>
    <row r="476">
      <c r="A476" s="273"/>
      <c r="B476" s="273"/>
      <c r="C476" s="273"/>
      <c r="D476" s="273"/>
      <c r="E476" s="274"/>
      <c r="F476" s="273"/>
      <c r="G476" s="273"/>
      <c r="H476" s="273"/>
      <c r="I476" s="273"/>
      <c r="J476" s="273"/>
      <c r="K476" s="273"/>
      <c r="L476" s="273"/>
      <c r="M476" s="273"/>
      <c r="N476" s="273"/>
      <c r="O476" s="273"/>
      <c r="P476" s="273"/>
      <c r="Q476" s="273"/>
      <c r="R476" s="273"/>
      <c r="S476" s="273"/>
      <c r="T476" s="273"/>
      <c r="U476" s="273"/>
      <c r="V476" s="273"/>
      <c r="W476" s="273"/>
      <c r="X476" s="273"/>
      <c r="Y476" s="273"/>
      <c r="Z476" s="273"/>
    </row>
    <row r="477">
      <c r="A477" s="273"/>
      <c r="B477" s="273"/>
      <c r="C477" s="273"/>
      <c r="D477" s="273"/>
      <c r="E477" s="274"/>
      <c r="F477" s="273"/>
      <c r="G477" s="273"/>
      <c r="H477" s="273"/>
      <c r="I477" s="273"/>
      <c r="J477" s="273"/>
      <c r="K477" s="273"/>
      <c r="L477" s="273"/>
      <c r="M477" s="273"/>
      <c r="N477" s="273"/>
      <c r="O477" s="273"/>
      <c r="P477" s="273"/>
      <c r="Q477" s="273"/>
      <c r="R477" s="273"/>
      <c r="S477" s="273"/>
      <c r="T477" s="273"/>
      <c r="U477" s="273"/>
      <c r="V477" s="273"/>
      <c r="W477" s="273"/>
      <c r="X477" s="273"/>
      <c r="Y477" s="273"/>
      <c r="Z477" s="273"/>
    </row>
    <row r="478">
      <c r="A478" s="273"/>
      <c r="B478" s="273"/>
      <c r="C478" s="273"/>
      <c r="D478" s="273"/>
      <c r="E478" s="274"/>
      <c r="F478" s="273"/>
      <c r="G478" s="273"/>
      <c r="H478" s="273"/>
      <c r="I478" s="273"/>
      <c r="J478" s="273"/>
      <c r="K478" s="273"/>
      <c r="L478" s="273"/>
      <c r="M478" s="273"/>
      <c r="N478" s="273"/>
      <c r="O478" s="273"/>
      <c r="P478" s="273"/>
      <c r="Q478" s="273"/>
      <c r="R478" s="273"/>
      <c r="S478" s="273"/>
      <c r="T478" s="273"/>
      <c r="U478" s="273"/>
      <c r="V478" s="273"/>
      <c r="W478" s="273"/>
      <c r="X478" s="273"/>
      <c r="Y478" s="273"/>
      <c r="Z478" s="273"/>
    </row>
    <row r="479">
      <c r="A479" s="273"/>
      <c r="B479" s="273"/>
      <c r="C479" s="273"/>
      <c r="D479" s="273"/>
      <c r="E479" s="274"/>
      <c r="F479" s="273"/>
      <c r="G479" s="273"/>
      <c r="H479" s="273"/>
      <c r="I479" s="273"/>
      <c r="J479" s="273"/>
      <c r="K479" s="273"/>
      <c r="L479" s="273"/>
      <c r="M479" s="273"/>
      <c r="N479" s="273"/>
      <c r="O479" s="273"/>
      <c r="P479" s="273"/>
      <c r="Q479" s="273"/>
      <c r="R479" s="273"/>
      <c r="S479" s="273"/>
      <c r="T479" s="273"/>
      <c r="U479" s="273"/>
      <c r="V479" s="273"/>
      <c r="W479" s="273"/>
      <c r="X479" s="273"/>
      <c r="Y479" s="273"/>
      <c r="Z479" s="273"/>
    </row>
    <row r="480">
      <c r="A480" s="273"/>
      <c r="B480" s="273"/>
      <c r="C480" s="273"/>
      <c r="D480" s="273"/>
      <c r="E480" s="274"/>
      <c r="F480" s="273"/>
      <c r="G480" s="273"/>
      <c r="H480" s="273"/>
      <c r="I480" s="273"/>
      <c r="J480" s="273"/>
      <c r="K480" s="273"/>
      <c r="L480" s="273"/>
      <c r="M480" s="273"/>
      <c r="N480" s="273"/>
      <c r="O480" s="273"/>
      <c r="P480" s="273"/>
      <c r="Q480" s="273"/>
      <c r="R480" s="273"/>
      <c r="S480" s="273"/>
      <c r="T480" s="273"/>
      <c r="U480" s="273"/>
      <c r="V480" s="273"/>
      <c r="W480" s="273"/>
      <c r="X480" s="273"/>
      <c r="Y480" s="273"/>
      <c r="Z480" s="273"/>
    </row>
    <row r="481">
      <c r="A481" s="273"/>
      <c r="B481" s="273"/>
      <c r="C481" s="273"/>
      <c r="D481" s="273"/>
      <c r="E481" s="274"/>
      <c r="F481" s="273"/>
      <c r="G481" s="273"/>
      <c r="H481" s="273"/>
      <c r="I481" s="273"/>
      <c r="J481" s="273"/>
      <c r="K481" s="273"/>
      <c r="L481" s="273"/>
      <c r="M481" s="273"/>
      <c r="N481" s="273"/>
      <c r="O481" s="273"/>
      <c r="P481" s="273"/>
      <c r="Q481" s="273"/>
      <c r="R481" s="273"/>
      <c r="S481" s="273"/>
      <c r="T481" s="273"/>
      <c r="U481" s="273"/>
      <c r="V481" s="273"/>
      <c r="W481" s="273"/>
      <c r="X481" s="273"/>
      <c r="Y481" s="273"/>
      <c r="Z481" s="273"/>
    </row>
    <row r="482">
      <c r="A482" s="273"/>
      <c r="B482" s="273"/>
      <c r="C482" s="273"/>
      <c r="D482" s="273"/>
      <c r="E482" s="274"/>
      <c r="F482" s="273"/>
      <c r="G482" s="273"/>
      <c r="H482" s="273"/>
      <c r="I482" s="273"/>
      <c r="J482" s="273"/>
      <c r="K482" s="273"/>
      <c r="L482" s="273"/>
      <c r="M482" s="273"/>
      <c r="N482" s="273"/>
      <c r="O482" s="273"/>
      <c r="P482" s="273"/>
      <c r="Q482" s="273"/>
      <c r="R482" s="273"/>
      <c r="S482" s="273"/>
      <c r="T482" s="273"/>
      <c r="U482" s="273"/>
      <c r="V482" s="273"/>
      <c r="W482" s="273"/>
      <c r="X482" s="273"/>
      <c r="Y482" s="273"/>
      <c r="Z482" s="273"/>
    </row>
    <row r="483">
      <c r="A483" s="273"/>
      <c r="B483" s="273"/>
      <c r="C483" s="273"/>
      <c r="D483" s="273"/>
      <c r="E483" s="274"/>
      <c r="F483" s="273"/>
      <c r="G483" s="273"/>
      <c r="H483" s="273"/>
      <c r="I483" s="273"/>
      <c r="J483" s="273"/>
      <c r="K483" s="273"/>
      <c r="L483" s="273"/>
      <c r="M483" s="273"/>
      <c r="N483" s="273"/>
      <c r="O483" s="273"/>
      <c r="P483" s="273"/>
      <c r="Q483" s="273"/>
      <c r="R483" s="273"/>
      <c r="S483" s="273"/>
      <c r="T483" s="273"/>
      <c r="U483" s="273"/>
      <c r="V483" s="273"/>
      <c r="W483" s="273"/>
      <c r="X483" s="273"/>
      <c r="Y483" s="273"/>
      <c r="Z483" s="273"/>
    </row>
    <row r="484">
      <c r="A484" s="273"/>
      <c r="B484" s="273"/>
      <c r="C484" s="273"/>
      <c r="D484" s="273"/>
      <c r="E484" s="274"/>
      <c r="F484" s="273"/>
      <c r="G484" s="273"/>
      <c r="H484" s="273"/>
      <c r="I484" s="273"/>
      <c r="J484" s="273"/>
      <c r="K484" s="273"/>
      <c r="L484" s="273"/>
      <c r="M484" s="273"/>
      <c r="N484" s="273"/>
      <c r="O484" s="273"/>
      <c r="P484" s="273"/>
      <c r="Q484" s="273"/>
      <c r="R484" s="273"/>
      <c r="S484" s="273"/>
      <c r="T484" s="273"/>
      <c r="U484" s="273"/>
      <c r="V484" s="273"/>
      <c r="W484" s="273"/>
      <c r="X484" s="273"/>
      <c r="Y484" s="273"/>
      <c r="Z484" s="273"/>
    </row>
    <row r="485">
      <c r="A485" s="273"/>
      <c r="B485" s="273"/>
      <c r="C485" s="273"/>
      <c r="D485" s="273"/>
      <c r="E485" s="274"/>
      <c r="F485" s="273"/>
      <c r="G485" s="273"/>
      <c r="H485" s="273"/>
      <c r="I485" s="273"/>
      <c r="J485" s="273"/>
      <c r="K485" s="273"/>
      <c r="L485" s="273"/>
      <c r="M485" s="273"/>
      <c r="N485" s="273"/>
      <c r="O485" s="273"/>
      <c r="P485" s="273"/>
      <c r="Q485" s="273"/>
      <c r="R485" s="273"/>
      <c r="S485" s="273"/>
      <c r="T485" s="273"/>
      <c r="U485" s="273"/>
      <c r="V485" s="273"/>
      <c r="W485" s="273"/>
      <c r="X485" s="273"/>
      <c r="Y485" s="273"/>
      <c r="Z485" s="273"/>
    </row>
    <row r="486">
      <c r="A486" s="273"/>
      <c r="B486" s="273"/>
      <c r="C486" s="273"/>
      <c r="D486" s="273"/>
      <c r="E486" s="274"/>
      <c r="F486" s="273"/>
      <c r="G486" s="273"/>
      <c r="H486" s="273"/>
      <c r="I486" s="273"/>
      <c r="J486" s="273"/>
      <c r="K486" s="273"/>
      <c r="L486" s="273"/>
      <c r="M486" s="273"/>
      <c r="N486" s="273"/>
      <c r="O486" s="273"/>
      <c r="P486" s="273"/>
      <c r="Q486" s="273"/>
      <c r="R486" s="273"/>
      <c r="S486" s="273"/>
      <c r="T486" s="273"/>
      <c r="U486" s="273"/>
      <c r="V486" s="273"/>
      <c r="W486" s="273"/>
      <c r="X486" s="273"/>
      <c r="Y486" s="273"/>
      <c r="Z486" s="273"/>
    </row>
    <row r="487">
      <c r="A487" s="273"/>
      <c r="B487" s="273"/>
      <c r="C487" s="273"/>
      <c r="D487" s="273"/>
      <c r="E487" s="274"/>
      <c r="F487" s="273"/>
      <c r="G487" s="273"/>
      <c r="H487" s="273"/>
      <c r="I487" s="273"/>
      <c r="J487" s="273"/>
      <c r="K487" s="273"/>
      <c r="L487" s="273"/>
      <c r="M487" s="273"/>
      <c r="N487" s="273"/>
      <c r="O487" s="273"/>
      <c r="P487" s="273"/>
      <c r="Q487" s="273"/>
      <c r="R487" s="273"/>
      <c r="S487" s="273"/>
      <c r="T487" s="273"/>
      <c r="U487" s="273"/>
      <c r="V487" s="273"/>
      <c r="W487" s="273"/>
      <c r="X487" s="273"/>
      <c r="Y487" s="273"/>
      <c r="Z487" s="273"/>
    </row>
    <row r="488">
      <c r="A488" s="273"/>
      <c r="B488" s="273"/>
      <c r="C488" s="273"/>
      <c r="D488" s="273"/>
      <c r="E488" s="274"/>
      <c r="F488" s="273"/>
      <c r="G488" s="273"/>
      <c r="H488" s="273"/>
      <c r="I488" s="273"/>
      <c r="J488" s="273"/>
      <c r="K488" s="273"/>
      <c r="L488" s="273"/>
      <c r="M488" s="273"/>
      <c r="N488" s="273"/>
      <c r="O488" s="273"/>
      <c r="P488" s="273"/>
      <c r="Q488" s="273"/>
      <c r="R488" s="273"/>
      <c r="S488" s="273"/>
      <c r="T488" s="273"/>
      <c r="U488" s="273"/>
      <c r="V488" s="273"/>
      <c r="W488" s="273"/>
      <c r="X488" s="273"/>
      <c r="Y488" s="273"/>
      <c r="Z488" s="273"/>
    </row>
    <row r="489">
      <c r="A489" s="273"/>
      <c r="B489" s="273"/>
      <c r="C489" s="273"/>
      <c r="D489" s="273"/>
      <c r="E489" s="274"/>
      <c r="F489" s="273"/>
      <c r="G489" s="273"/>
      <c r="H489" s="273"/>
      <c r="I489" s="273"/>
      <c r="J489" s="273"/>
      <c r="K489" s="273"/>
      <c r="L489" s="273"/>
      <c r="M489" s="273"/>
      <c r="N489" s="273"/>
      <c r="O489" s="273"/>
      <c r="P489" s="273"/>
      <c r="Q489" s="273"/>
      <c r="R489" s="273"/>
      <c r="S489" s="273"/>
      <c r="T489" s="273"/>
      <c r="U489" s="273"/>
      <c r="V489" s="273"/>
      <c r="W489" s="273"/>
      <c r="X489" s="273"/>
      <c r="Y489" s="273"/>
      <c r="Z489" s="273"/>
    </row>
    <row r="490">
      <c r="A490" s="273"/>
      <c r="B490" s="273"/>
      <c r="C490" s="273"/>
      <c r="D490" s="273"/>
      <c r="E490" s="274"/>
      <c r="F490" s="273"/>
      <c r="G490" s="273"/>
      <c r="H490" s="273"/>
      <c r="I490" s="273"/>
      <c r="J490" s="273"/>
      <c r="K490" s="273"/>
      <c r="L490" s="273"/>
      <c r="M490" s="273"/>
      <c r="N490" s="273"/>
      <c r="O490" s="273"/>
      <c r="P490" s="273"/>
      <c r="Q490" s="273"/>
      <c r="R490" s="273"/>
      <c r="S490" s="273"/>
      <c r="T490" s="273"/>
      <c r="U490" s="273"/>
      <c r="V490" s="273"/>
      <c r="W490" s="273"/>
      <c r="X490" s="273"/>
      <c r="Y490" s="273"/>
      <c r="Z490" s="273"/>
    </row>
    <row r="491">
      <c r="A491" s="273"/>
      <c r="B491" s="273"/>
      <c r="C491" s="273"/>
      <c r="D491" s="273"/>
      <c r="E491" s="274"/>
      <c r="F491" s="273"/>
      <c r="G491" s="273"/>
      <c r="H491" s="273"/>
      <c r="I491" s="273"/>
      <c r="J491" s="273"/>
      <c r="K491" s="273"/>
      <c r="L491" s="273"/>
      <c r="M491" s="273"/>
      <c r="N491" s="273"/>
      <c r="O491" s="273"/>
      <c r="P491" s="273"/>
      <c r="Q491" s="273"/>
      <c r="R491" s="273"/>
      <c r="S491" s="273"/>
      <c r="T491" s="273"/>
      <c r="U491" s="273"/>
      <c r="V491" s="273"/>
      <c r="W491" s="273"/>
      <c r="X491" s="273"/>
      <c r="Y491" s="273"/>
      <c r="Z491" s="273"/>
    </row>
    <row r="492">
      <c r="A492" s="273"/>
      <c r="B492" s="273"/>
      <c r="C492" s="273"/>
      <c r="D492" s="273"/>
      <c r="E492" s="274"/>
      <c r="F492" s="273"/>
      <c r="G492" s="273"/>
      <c r="H492" s="273"/>
      <c r="I492" s="273"/>
      <c r="J492" s="273"/>
      <c r="K492" s="273"/>
      <c r="L492" s="273"/>
      <c r="M492" s="273"/>
      <c r="N492" s="273"/>
      <c r="O492" s="273"/>
      <c r="P492" s="273"/>
      <c r="Q492" s="273"/>
      <c r="R492" s="273"/>
      <c r="S492" s="273"/>
      <c r="T492" s="273"/>
      <c r="U492" s="273"/>
      <c r="V492" s="273"/>
      <c r="W492" s="273"/>
      <c r="X492" s="273"/>
      <c r="Y492" s="273"/>
      <c r="Z492" s="273"/>
    </row>
    <row r="493">
      <c r="A493" s="273"/>
      <c r="B493" s="273"/>
      <c r="C493" s="273"/>
      <c r="D493" s="273"/>
      <c r="E493" s="274"/>
      <c r="F493" s="273"/>
      <c r="G493" s="273"/>
      <c r="H493" s="273"/>
      <c r="I493" s="273"/>
      <c r="J493" s="273"/>
      <c r="K493" s="273"/>
      <c r="L493" s="273"/>
      <c r="M493" s="273"/>
      <c r="N493" s="273"/>
      <c r="O493" s="273"/>
      <c r="P493" s="273"/>
      <c r="Q493" s="273"/>
      <c r="R493" s="273"/>
      <c r="S493" s="273"/>
      <c r="T493" s="273"/>
      <c r="U493" s="273"/>
      <c r="V493" s="273"/>
      <c r="W493" s="273"/>
      <c r="X493" s="273"/>
      <c r="Y493" s="273"/>
      <c r="Z493" s="273"/>
    </row>
    <row r="494">
      <c r="A494" s="273"/>
      <c r="B494" s="273"/>
      <c r="C494" s="273"/>
      <c r="D494" s="273"/>
      <c r="E494" s="274"/>
      <c r="F494" s="273"/>
      <c r="G494" s="273"/>
      <c r="H494" s="273"/>
      <c r="I494" s="273"/>
      <c r="J494" s="273"/>
      <c r="K494" s="273"/>
      <c r="L494" s="273"/>
      <c r="M494" s="273"/>
      <c r="N494" s="273"/>
      <c r="O494" s="273"/>
      <c r="P494" s="273"/>
      <c r="Q494" s="273"/>
      <c r="R494" s="273"/>
      <c r="S494" s="273"/>
      <c r="T494" s="273"/>
      <c r="U494" s="273"/>
      <c r="V494" s="273"/>
      <c r="W494" s="273"/>
      <c r="X494" s="273"/>
      <c r="Y494" s="273"/>
      <c r="Z494" s="273"/>
    </row>
    <row r="495">
      <c r="A495" s="273"/>
      <c r="B495" s="273"/>
      <c r="C495" s="273"/>
      <c r="D495" s="273"/>
      <c r="E495" s="274"/>
      <c r="F495" s="273"/>
      <c r="G495" s="273"/>
      <c r="H495" s="273"/>
      <c r="I495" s="273"/>
      <c r="J495" s="273"/>
      <c r="K495" s="273"/>
      <c r="L495" s="273"/>
      <c r="M495" s="273"/>
      <c r="N495" s="273"/>
      <c r="O495" s="273"/>
      <c r="P495" s="273"/>
      <c r="Q495" s="273"/>
      <c r="R495" s="273"/>
      <c r="S495" s="273"/>
      <c r="T495" s="273"/>
      <c r="U495" s="273"/>
      <c r="V495" s="273"/>
      <c r="W495" s="273"/>
      <c r="X495" s="273"/>
      <c r="Y495" s="273"/>
      <c r="Z495" s="273"/>
    </row>
    <row r="496">
      <c r="A496" s="273"/>
      <c r="B496" s="273"/>
      <c r="C496" s="273"/>
      <c r="D496" s="273"/>
      <c r="E496" s="274"/>
      <c r="F496" s="273"/>
      <c r="G496" s="273"/>
      <c r="H496" s="273"/>
      <c r="I496" s="273"/>
      <c r="J496" s="273"/>
      <c r="K496" s="273"/>
      <c r="L496" s="273"/>
      <c r="M496" s="273"/>
      <c r="N496" s="273"/>
      <c r="O496" s="273"/>
      <c r="P496" s="273"/>
      <c r="Q496" s="273"/>
      <c r="R496" s="273"/>
      <c r="S496" s="273"/>
      <c r="T496" s="273"/>
      <c r="U496" s="273"/>
      <c r="V496" s="273"/>
      <c r="W496" s="273"/>
      <c r="X496" s="273"/>
      <c r="Y496" s="273"/>
      <c r="Z496" s="273"/>
    </row>
    <row r="497">
      <c r="A497" s="273"/>
      <c r="B497" s="273"/>
      <c r="C497" s="273"/>
      <c r="D497" s="273"/>
      <c r="E497" s="274"/>
      <c r="F497" s="273"/>
      <c r="G497" s="273"/>
      <c r="H497" s="273"/>
      <c r="I497" s="273"/>
      <c r="J497" s="273"/>
      <c r="K497" s="273"/>
      <c r="L497" s="273"/>
      <c r="M497" s="273"/>
      <c r="N497" s="273"/>
      <c r="O497" s="273"/>
      <c r="P497" s="273"/>
      <c r="Q497" s="273"/>
      <c r="R497" s="273"/>
      <c r="S497" s="273"/>
      <c r="T497" s="273"/>
      <c r="U497" s="273"/>
      <c r="V497" s="273"/>
      <c r="W497" s="273"/>
      <c r="X497" s="273"/>
      <c r="Y497" s="273"/>
      <c r="Z497" s="273"/>
    </row>
    <row r="498">
      <c r="A498" s="273"/>
      <c r="B498" s="273"/>
      <c r="C498" s="273"/>
      <c r="D498" s="273"/>
      <c r="E498" s="274"/>
      <c r="F498" s="273"/>
      <c r="G498" s="273"/>
      <c r="H498" s="273"/>
      <c r="I498" s="273"/>
      <c r="J498" s="273"/>
      <c r="K498" s="273"/>
      <c r="L498" s="273"/>
      <c r="M498" s="273"/>
      <c r="N498" s="273"/>
      <c r="O498" s="273"/>
      <c r="P498" s="273"/>
      <c r="Q498" s="273"/>
      <c r="R498" s="273"/>
      <c r="S498" s="273"/>
      <c r="T498" s="273"/>
      <c r="U498" s="273"/>
      <c r="V498" s="273"/>
      <c r="W498" s="273"/>
      <c r="X498" s="273"/>
      <c r="Y498" s="273"/>
      <c r="Z498" s="273"/>
    </row>
    <row r="499">
      <c r="A499" s="273"/>
      <c r="B499" s="273"/>
      <c r="C499" s="273"/>
      <c r="D499" s="273"/>
      <c r="E499" s="274"/>
      <c r="F499" s="273"/>
      <c r="G499" s="273"/>
      <c r="H499" s="273"/>
      <c r="I499" s="273"/>
      <c r="J499" s="273"/>
      <c r="K499" s="273"/>
      <c r="L499" s="273"/>
      <c r="M499" s="273"/>
      <c r="N499" s="273"/>
      <c r="O499" s="273"/>
      <c r="P499" s="273"/>
      <c r="Q499" s="273"/>
      <c r="R499" s="273"/>
      <c r="S499" s="273"/>
      <c r="T499" s="273"/>
      <c r="U499" s="273"/>
      <c r="V499" s="273"/>
      <c r="W499" s="273"/>
      <c r="X499" s="273"/>
      <c r="Y499" s="273"/>
      <c r="Z499" s="273"/>
    </row>
    <row r="500">
      <c r="A500" s="273"/>
      <c r="B500" s="273"/>
      <c r="C500" s="273"/>
      <c r="D500" s="273"/>
      <c r="E500" s="274"/>
      <c r="F500" s="273"/>
      <c r="G500" s="273"/>
      <c r="H500" s="273"/>
      <c r="I500" s="273"/>
      <c r="J500" s="273"/>
      <c r="K500" s="273"/>
      <c r="L500" s="273"/>
      <c r="M500" s="273"/>
      <c r="N500" s="273"/>
      <c r="O500" s="273"/>
      <c r="P500" s="273"/>
      <c r="Q500" s="273"/>
      <c r="R500" s="273"/>
      <c r="S500" s="273"/>
      <c r="T500" s="273"/>
      <c r="U500" s="273"/>
      <c r="V500" s="273"/>
      <c r="W500" s="273"/>
      <c r="X500" s="273"/>
      <c r="Y500" s="273"/>
      <c r="Z500" s="273"/>
    </row>
    <row r="501">
      <c r="A501" s="273"/>
      <c r="B501" s="273"/>
      <c r="C501" s="273"/>
      <c r="D501" s="273"/>
      <c r="E501" s="274"/>
      <c r="F501" s="273"/>
      <c r="G501" s="273"/>
      <c r="H501" s="273"/>
      <c r="I501" s="273"/>
      <c r="J501" s="273"/>
      <c r="K501" s="273"/>
      <c r="L501" s="273"/>
      <c r="M501" s="273"/>
      <c r="N501" s="273"/>
      <c r="O501" s="273"/>
      <c r="P501" s="273"/>
      <c r="Q501" s="273"/>
      <c r="R501" s="273"/>
      <c r="S501" s="273"/>
      <c r="T501" s="273"/>
      <c r="U501" s="273"/>
      <c r="V501" s="273"/>
      <c r="W501" s="273"/>
      <c r="X501" s="273"/>
      <c r="Y501" s="273"/>
      <c r="Z501" s="273"/>
    </row>
    <row r="502">
      <c r="A502" s="273"/>
      <c r="B502" s="273"/>
      <c r="C502" s="273"/>
      <c r="D502" s="273"/>
      <c r="E502" s="274"/>
      <c r="F502" s="273"/>
      <c r="G502" s="273"/>
      <c r="H502" s="273"/>
      <c r="I502" s="273"/>
      <c r="J502" s="273"/>
      <c r="K502" s="273"/>
      <c r="L502" s="273"/>
      <c r="M502" s="273"/>
      <c r="N502" s="273"/>
      <c r="O502" s="273"/>
      <c r="P502" s="273"/>
      <c r="Q502" s="273"/>
      <c r="R502" s="273"/>
      <c r="S502" s="273"/>
      <c r="T502" s="273"/>
      <c r="U502" s="273"/>
      <c r="V502" s="273"/>
      <c r="W502" s="273"/>
      <c r="X502" s="273"/>
      <c r="Y502" s="273"/>
      <c r="Z502" s="273"/>
    </row>
    <row r="503">
      <c r="A503" s="273"/>
      <c r="B503" s="273"/>
      <c r="C503" s="273"/>
      <c r="D503" s="273"/>
      <c r="E503" s="274"/>
      <c r="F503" s="273"/>
      <c r="G503" s="273"/>
      <c r="H503" s="273"/>
      <c r="I503" s="273"/>
      <c r="J503" s="273"/>
      <c r="K503" s="273"/>
      <c r="L503" s="273"/>
      <c r="M503" s="273"/>
      <c r="N503" s="273"/>
      <c r="O503" s="273"/>
      <c r="P503" s="273"/>
      <c r="Q503" s="273"/>
      <c r="R503" s="273"/>
      <c r="S503" s="273"/>
      <c r="T503" s="273"/>
      <c r="U503" s="273"/>
      <c r="V503" s="273"/>
      <c r="W503" s="273"/>
      <c r="X503" s="273"/>
      <c r="Y503" s="273"/>
      <c r="Z503" s="273"/>
    </row>
    <row r="504">
      <c r="A504" s="273"/>
      <c r="B504" s="273"/>
      <c r="C504" s="273"/>
      <c r="D504" s="273"/>
      <c r="E504" s="274"/>
      <c r="F504" s="273"/>
      <c r="G504" s="273"/>
      <c r="H504" s="273"/>
      <c r="I504" s="273"/>
      <c r="J504" s="273"/>
      <c r="K504" s="273"/>
      <c r="L504" s="273"/>
      <c r="M504" s="273"/>
      <c r="N504" s="273"/>
      <c r="O504" s="273"/>
      <c r="P504" s="273"/>
      <c r="Q504" s="273"/>
      <c r="R504" s="273"/>
      <c r="S504" s="273"/>
      <c r="T504" s="273"/>
      <c r="U504" s="273"/>
      <c r="V504" s="273"/>
      <c r="W504" s="273"/>
      <c r="X504" s="273"/>
      <c r="Y504" s="273"/>
      <c r="Z504" s="273"/>
    </row>
    <row r="505">
      <c r="A505" s="273"/>
      <c r="B505" s="273"/>
      <c r="C505" s="273"/>
      <c r="D505" s="273"/>
      <c r="E505" s="274"/>
      <c r="F505" s="273"/>
      <c r="G505" s="273"/>
      <c r="H505" s="273"/>
      <c r="I505" s="273"/>
      <c r="J505" s="273"/>
      <c r="K505" s="273"/>
      <c r="L505" s="273"/>
      <c r="M505" s="273"/>
      <c r="N505" s="273"/>
      <c r="O505" s="273"/>
      <c r="P505" s="273"/>
      <c r="Q505" s="273"/>
      <c r="R505" s="273"/>
      <c r="S505" s="273"/>
      <c r="T505" s="273"/>
      <c r="U505" s="273"/>
      <c r="V505" s="273"/>
      <c r="W505" s="273"/>
      <c r="X505" s="273"/>
      <c r="Y505" s="273"/>
      <c r="Z505" s="273"/>
    </row>
    <row r="506">
      <c r="A506" s="273"/>
      <c r="B506" s="273"/>
      <c r="C506" s="273"/>
      <c r="D506" s="273"/>
      <c r="E506" s="274"/>
      <c r="F506" s="273"/>
      <c r="G506" s="273"/>
      <c r="H506" s="273"/>
      <c r="I506" s="273"/>
      <c r="J506" s="273"/>
      <c r="K506" s="273"/>
      <c r="L506" s="273"/>
      <c r="M506" s="273"/>
      <c r="N506" s="273"/>
      <c r="O506" s="273"/>
      <c r="P506" s="273"/>
      <c r="Q506" s="273"/>
      <c r="R506" s="273"/>
      <c r="S506" s="273"/>
      <c r="T506" s="273"/>
      <c r="U506" s="273"/>
      <c r="V506" s="273"/>
      <c r="W506" s="273"/>
      <c r="X506" s="273"/>
      <c r="Y506" s="273"/>
      <c r="Z506" s="273"/>
    </row>
    <row r="507">
      <c r="A507" s="273"/>
      <c r="B507" s="273"/>
      <c r="C507" s="273"/>
      <c r="D507" s="273"/>
      <c r="E507" s="274"/>
      <c r="F507" s="273"/>
      <c r="G507" s="273"/>
      <c r="H507" s="273"/>
      <c r="I507" s="273"/>
      <c r="J507" s="273"/>
      <c r="K507" s="273"/>
      <c r="L507" s="273"/>
      <c r="M507" s="273"/>
      <c r="N507" s="273"/>
      <c r="O507" s="273"/>
      <c r="P507" s="273"/>
      <c r="Q507" s="273"/>
      <c r="R507" s="273"/>
      <c r="S507" s="273"/>
      <c r="T507" s="273"/>
      <c r="U507" s="273"/>
      <c r="V507" s="273"/>
      <c r="W507" s="273"/>
      <c r="X507" s="273"/>
      <c r="Y507" s="273"/>
      <c r="Z507" s="273"/>
    </row>
    <row r="508">
      <c r="A508" s="273"/>
      <c r="B508" s="273"/>
      <c r="C508" s="273"/>
      <c r="D508" s="273"/>
      <c r="E508" s="274"/>
      <c r="F508" s="273"/>
      <c r="G508" s="273"/>
      <c r="H508" s="273"/>
      <c r="I508" s="273"/>
      <c r="J508" s="273"/>
      <c r="K508" s="273"/>
      <c r="L508" s="273"/>
      <c r="M508" s="273"/>
      <c r="N508" s="273"/>
      <c r="O508" s="273"/>
      <c r="P508" s="273"/>
      <c r="Q508" s="273"/>
      <c r="R508" s="273"/>
      <c r="S508" s="273"/>
      <c r="T508" s="273"/>
      <c r="U508" s="273"/>
      <c r="V508" s="273"/>
      <c r="W508" s="273"/>
      <c r="X508" s="273"/>
      <c r="Y508" s="273"/>
      <c r="Z508" s="273"/>
    </row>
    <row r="509">
      <c r="A509" s="273"/>
      <c r="B509" s="273"/>
      <c r="C509" s="273"/>
      <c r="D509" s="273"/>
      <c r="E509" s="274"/>
      <c r="F509" s="273"/>
      <c r="G509" s="273"/>
      <c r="H509" s="273"/>
      <c r="I509" s="273"/>
      <c r="J509" s="273"/>
      <c r="K509" s="273"/>
      <c r="L509" s="273"/>
      <c r="M509" s="273"/>
      <c r="N509" s="273"/>
      <c r="O509" s="273"/>
      <c r="P509" s="273"/>
      <c r="Q509" s="273"/>
      <c r="R509" s="273"/>
      <c r="S509" s="273"/>
      <c r="T509" s="273"/>
      <c r="U509" s="273"/>
      <c r="V509" s="273"/>
      <c r="W509" s="273"/>
      <c r="X509" s="273"/>
      <c r="Y509" s="273"/>
      <c r="Z509" s="273"/>
    </row>
    <row r="510">
      <c r="A510" s="273"/>
      <c r="B510" s="273"/>
      <c r="C510" s="273"/>
      <c r="D510" s="273"/>
      <c r="E510" s="274"/>
      <c r="F510" s="273"/>
      <c r="G510" s="273"/>
      <c r="H510" s="273"/>
      <c r="I510" s="273"/>
      <c r="J510" s="273"/>
      <c r="K510" s="273"/>
      <c r="L510" s="273"/>
      <c r="M510" s="273"/>
      <c r="N510" s="273"/>
      <c r="O510" s="273"/>
      <c r="P510" s="273"/>
      <c r="Q510" s="273"/>
      <c r="R510" s="273"/>
      <c r="S510" s="273"/>
      <c r="T510" s="273"/>
      <c r="U510" s="273"/>
      <c r="V510" s="273"/>
      <c r="W510" s="273"/>
      <c r="X510" s="273"/>
      <c r="Y510" s="273"/>
      <c r="Z510" s="273"/>
    </row>
    <row r="511">
      <c r="A511" s="273"/>
      <c r="B511" s="273"/>
      <c r="C511" s="273"/>
      <c r="D511" s="273"/>
      <c r="E511" s="274"/>
      <c r="F511" s="273"/>
      <c r="G511" s="273"/>
      <c r="H511" s="273"/>
      <c r="I511" s="273"/>
      <c r="J511" s="273"/>
      <c r="K511" s="273"/>
      <c r="L511" s="273"/>
      <c r="M511" s="273"/>
      <c r="N511" s="273"/>
      <c r="O511" s="273"/>
      <c r="P511" s="273"/>
      <c r="Q511" s="273"/>
      <c r="R511" s="273"/>
      <c r="S511" s="273"/>
      <c r="T511" s="273"/>
      <c r="U511" s="273"/>
      <c r="V511" s="273"/>
      <c r="W511" s="273"/>
      <c r="X511" s="273"/>
      <c r="Y511" s="273"/>
      <c r="Z511" s="273"/>
    </row>
    <row r="512">
      <c r="A512" s="273"/>
      <c r="B512" s="273"/>
      <c r="C512" s="273"/>
      <c r="D512" s="273"/>
      <c r="E512" s="274"/>
      <c r="F512" s="273"/>
      <c r="G512" s="273"/>
      <c r="H512" s="273"/>
      <c r="I512" s="273"/>
      <c r="J512" s="273"/>
      <c r="K512" s="273"/>
      <c r="L512" s="273"/>
      <c r="M512" s="273"/>
      <c r="N512" s="273"/>
      <c r="O512" s="273"/>
      <c r="P512" s="273"/>
      <c r="Q512" s="273"/>
      <c r="R512" s="273"/>
      <c r="S512" s="273"/>
      <c r="T512" s="273"/>
      <c r="U512" s="273"/>
      <c r="V512" s="273"/>
      <c r="W512" s="273"/>
      <c r="X512" s="273"/>
      <c r="Y512" s="273"/>
      <c r="Z512" s="273"/>
    </row>
    <row r="513">
      <c r="A513" s="273"/>
      <c r="B513" s="273"/>
      <c r="C513" s="273"/>
      <c r="D513" s="273"/>
      <c r="E513" s="274"/>
      <c r="F513" s="273"/>
      <c r="G513" s="273"/>
      <c r="H513" s="273"/>
      <c r="I513" s="273"/>
      <c r="J513" s="273"/>
      <c r="K513" s="273"/>
      <c r="L513" s="273"/>
      <c r="M513" s="273"/>
      <c r="N513" s="273"/>
      <c r="O513" s="273"/>
      <c r="P513" s="273"/>
      <c r="Q513" s="273"/>
      <c r="R513" s="273"/>
      <c r="S513" s="273"/>
      <c r="T513" s="273"/>
      <c r="U513" s="273"/>
      <c r="V513" s="273"/>
      <c r="W513" s="273"/>
      <c r="X513" s="273"/>
      <c r="Y513" s="273"/>
      <c r="Z513" s="273"/>
    </row>
    <row r="514">
      <c r="A514" s="273"/>
      <c r="B514" s="273"/>
      <c r="C514" s="273"/>
      <c r="D514" s="273"/>
      <c r="E514" s="274"/>
      <c r="F514" s="273"/>
      <c r="G514" s="273"/>
      <c r="H514" s="273"/>
      <c r="I514" s="273"/>
      <c r="J514" s="273"/>
      <c r="K514" s="273"/>
      <c r="L514" s="273"/>
      <c r="M514" s="273"/>
      <c r="N514" s="273"/>
      <c r="O514" s="273"/>
      <c r="P514" s="273"/>
      <c r="Q514" s="273"/>
      <c r="R514" s="273"/>
      <c r="S514" s="273"/>
      <c r="T514" s="273"/>
      <c r="U514" s="273"/>
      <c r="V514" s="273"/>
      <c r="W514" s="273"/>
      <c r="X514" s="273"/>
      <c r="Y514" s="273"/>
      <c r="Z514" s="273"/>
    </row>
    <row r="515">
      <c r="A515" s="273"/>
      <c r="B515" s="273"/>
      <c r="C515" s="273"/>
      <c r="D515" s="273"/>
      <c r="E515" s="274"/>
      <c r="F515" s="273"/>
      <c r="G515" s="273"/>
      <c r="H515" s="273"/>
      <c r="I515" s="273"/>
      <c r="J515" s="273"/>
      <c r="K515" s="273"/>
      <c r="L515" s="273"/>
      <c r="M515" s="273"/>
      <c r="N515" s="273"/>
      <c r="O515" s="273"/>
      <c r="P515" s="273"/>
      <c r="Q515" s="273"/>
      <c r="R515" s="273"/>
      <c r="S515" s="273"/>
      <c r="T515" s="273"/>
      <c r="U515" s="273"/>
      <c r="V515" s="273"/>
      <c r="W515" s="273"/>
      <c r="X515" s="273"/>
      <c r="Y515" s="273"/>
      <c r="Z515" s="273"/>
    </row>
    <row r="516">
      <c r="A516" s="273"/>
      <c r="B516" s="273"/>
      <c r="C516" s="273"/>
      <c r="D516" s="273"/>
      <c r="E516" s="274"/>
      <c r="F516" s="273"/>
      <c r="G516" s="273"/>
      <c r="H516" s="273"/>
      <c r="I516" s="273"/>
      <c r="J516" s="273"/>
      <c r="K516" s="273"/>
      <c r="L516" s="273"/>
      <c r="M516" s="273"/>
      <c r="N516" s="273"/>
      <c r="O516" s="273"/>
      <c r="P516" s="273"/>
      <c r="Q516" s="273"/>
      <c r="R516" s="273"/>
      <c r="S516" s="273"/>
      <c r="T516" s="273"/>
      <c r="U516" s="273"/>
      <c r="V516" s="273"/>
      <c r="W516" s="273"/>
      <c r="X516" s="273"/>
      <c r="Y516" s="273"/>
      <c r="Z516" s="273"/>
    </row>
    <row r="517">
      <c r="A517" s="273"/>
      <c r="B517" s="273"/>
      <c r="C517" s="273"/>
      <c r="D517" s="273"/>
      <c r="E517" s="274"/>
      <c r="F517" s="273"/>
      <c r="G517" s="273"/>
      <c r="H517" s="273"/>
      <c r="I517" s="273"/>
      <c r="J517" s="273"/>
      <c r="K517" s="273"/>
      <c r="L517" s="273"/>
      <c r="M517" s="273"/>
      <c r="N517" s="273"/>
      <c r="O517" s="273"/>
      <c r="P517" s="273"/>
      <c r="Q517" s="273"/>
      <c r="R517" s="273"/>
      <c r="S517" s="273"/>
      <c r="T517" s="273"/>
      <c r="U517" s="273"/>
      <c r="V517" s="273"/>
      <c r="W517" s="273"/>
      <c r="X517" s="273"/>
      <c r="Y517" s="273"/>
      <c r="Z517" s="273"/>
    </row>
    <row r="518">
      <c r="A518" s="273"/>
      <c r="B518" s="273"/>
      <c r="C518" s="273"/>
      <c r="D518" s="273"/>
      <c r="E518" s="274"/>
      <c r="F518" s="273"/>
      <c r="G518" s="273"/>
      <c r="H518" s="273"/>
      <c r="I518" s="273"/>
      <c r="J518" s="273"/>
      <c r="K518" s="273"/>
      <c r="L518" s="273"/>
      <c r="M518" s="273"/>
      <c r="N518" s="273"/>
      <c r="O518" s="273"/>
      <c r="P518" s="273"/>
      <c r="Q518" s="273"/>
      <c r="R518" s="273"/>
      <c r="S518" s="273"/>
      <c r="T518" s="273"/>
      <c r="U518" s="273"/>
      <c r="V518" s="273"/>
      <c r="W518" s="273"/>
      <c r="X518" s="273"/>
      <c r="Y518" s="273"/>
      <c r="Z518" s="273"/>
    </row>
    <row r="519">
      <c r="A519" s="273"/>
      <c r="B519" s="273"/>
      <c r="C519" s="273"/>
      <c r="D519" s="273"/>
      <c r="E519" s="274"/>
      <c r="F519" s="273"/>
      <c r="G519" s="273"/>
      <c r="H519" s="273"/>
      <c r="I519" s="273"/>
      <c r="J519" s="273"/>
      <c r="K519" s="273"/>
      <c r="L519" s="273"/>
      <c r="M519" s="273"/>
      <c r="N519" s="273"/>
      <c r="O519" s="273"/>
      <c r="P519" s="273"/>
      <c r="Q519" s="273"/>
      <c r="R519" s="273"/>
      <c r="S519" s="273"/>
      <c r="T519" s="273"/>
      <c r="U519" s="273"/>
      <c r="V519" s="273"/>
      <c r="W519" s="273"/>
      <c r="X519" s="273"/>
      <c r="Y519" s="273"/>
      <c r="Z519" s="273"/>
    </row>
    <row r="520">
      <c r="A520" s="273"/>
      <c r="B520" s="273"/>
      <c r="C520" s="273"/>
      <c r="D520" s="273"/>
      <c r="E520" s="274"/>
      <c r="F520" s="273"/>
      <c r="G520" s="273"/>
      <c r="H520" s="273"/>
      <c r="I520" s="273"/>
      <c r="J520" s="273"/>
      <c r="K520" s="273"/>
      <c r="L520" s="273"/>
      <c r="M520" s="273"/>
      <c r="N520" s="273"/>
      <c r="O520" s="273"/>
      <c r="P520" s="273"/>
      <c r="Q520" s="273"/>
      <c r="R520" s="273"/>
      <c r="S520" s="273"/>
      <c r="T520" s="273"/>
      <c r="U520" s="273"/>
      <c r="V520" s="273"/>
      <c r="W520" s="273"/>
      <c r="X520" s="273"/>
      <c r="Y520" s="273"/>
      <c r="Z520" s="273"/>
    </row>
    <row r="521">
      <c r="A521" s="273"/>
      <c r="B521" s="273"/>
      <c r="C521" s="273"/>
      <c r="D521" s="273"/>
      <c r="E521" s="274"/>
      <c r="F521" s="273"/>
      <c r="G521" s="273"/>
      <c r="H521" s="273"/>
      <c r="I521" s="273"/>
      <c r="J521" s="273"/>
      <c r="K521" s="273"/>
      <c r="L521" s="273"/>
      <c r="M521" s="273"/>
      <c r="N521" s="273"/>
      <c r="O521" s="273"/>
      <c r="P521" s="273"/>
      <c r="Q521" s="273"/>
      <c r="R521" s="273"/>
      <c r="S521" s="273"/>
      <c r="T521" s="273"/>
      <c r="U521" s="273"/>
      <c r="V521" s="273"/>
      <c r="W521" s="273"/>
      <c r="X521" s="273"/>
      <c r="Y521" s="273"/>
      <c r="Z521" s="273"/>
    </row>
    <row r="522">
      <c r="A522" s="273"/>
      <c r="B522" s="273"/>
      <c r="C522" s="273"/>
      <c r="D522" s="273"/>
      <c r="E522" s="274"/>
      <c r="F522" s="273"/>
      <c r="G522" s="273"/>
      <c r="H522" s="273"/>
      <c r="I522" s="273"/>
      <c r="J522" s="273"/>
      <c r="K522" s="273"/>
      <c r="L522" s="273"/>
      <c r="M522" s="273"/>
      <c r="N522" s="273"/>
      <c r="O522" s="273"/>
      <c r="P522" s="273"/>
      <c r="Q522" s="273"/>
      <c r="R522" s="273"/>
      <c r="S522" s="273"/>
      <c r="T522" s="273"/>
      <c r="U522" s="273"/>
      <c r="V522" s="273"/>
      <c r="W522" s="273"/>
      <c r="X522" s="273"/>
      <c r="Y522" s="273"/>
      <c r="Z522" s="273"/>
    </row>
    <row r="523">
      <c r="A523" s="273"/>
      <c r="B523" s="273"/>
      <c r="C523" s="273"/>
      <c r="D523" s="273"/>
      <c r="E523" s="274"/>
      <c r="F523" s="273"/>
      <c r="G523" s="273"/>
      <c r="H523" s="273"/>
      <c r="I523" s="273"/>
      <c r="J523" s="273"/>
      <c r="K523" s="273"/>
      <c r="L523" s="273"/>
      <c r="M523" s="273"/>
      <c r="N523" s="273"/>
      <c r="O523" s="273"/>
      <c r="P523" s="273"/>
      <c r="Q523" s="273"/>
      <c r="R523" s="273"/>
      <c r="S523" s="273"/>
      <c r="T523" s="273"/>
      <c r="U523" s="273"/>
      <c r="V523" s="273"/>
      <c r="W523" s="273"/>
      <c r="X523" s="273"/>
      <c r="Y523" s="273"/>
      <c r="Z523" s="273"/>
    </row>
    <row r="524">
      <c r="A524" s="273"/>
      <c r="B524" s="273"/>
      <c r="C524" s="273"/>
      <c r="D524" s="273"/>
      <c r="E524" s="274"/>
      <c r="F524" s="273"/>
      <c r="G524" s="273"/>
      <c r="H524" s="273"/>
      <c r="I524" s="273"/>
      <c r="J524" s="273"/>
      <c r="K524" s="273"/>
      <c r="L524" s="273"/>
      <c r="M524" s="273"/>
      <c r="N524" s="273"/>
      <c r="O524" s="273"/>
      <c r="P524" s="273"/>
      <c r="Q524" s="273"/>
      <c r="R524" s="273"/>
      <c r="S524" s="273"/>
      <c r="T524" s="273"/>
      <c r="U524" s="273"/>
      <c r="V524" s="273"/>
      <c r="W524" s="273"/>
      <c r="X524" s="273"/>
      <c r="Y524" s="273"/>
      <c r="Z524" s="273"/>
    </row>
    <row r="525">
      <c r="A525" s="273"/>
      <c r="B525" s="273"/>
      <c r="C525" s="273"/>
      <c r="D525" s="273"/>
      <c r="E525" s="274"/>
      <c r="F525" s="273"/>
      <c r="G525" s="273"/>
      <c r="H525" s="273"/>
      <c r="I525" s="273"/>
      <c r="J525" s="273"/>
      <c r="K525" s="273"/>
      <c r="L525" s="273"/>
      <c r="M525" s="273"/>
      <c r="N525" s="273"/>
      <c r="O525" s="273"/>
      <c r="P525" s="273"/>
      <c r="Q525" s="273"/>
      <c r="R525" s="273"/>
      <c r="S525" s="273"/>
      <c r="T525" s="273"/>
      <c r="U525" s="273"/>
      <c r="V525" s="273"/>
      <c r="W525" s="273"/>
      <c r="X525" s="273"/>
      <c r="Y525" s="273"/>
      <c r="Z525" s="273"/>
    </row>
    <row r="526">
      <c r="A526" s="273"/>
      <c r="B526" s="273"/>
      <c r="C526" s="273"/>
      <c r="D526" s="273"/>
      <c r="E526" s="274"/>
      <c r="F526" s="273"/>
      <c r="G526" s="273"/>
      <c r="H526" s="273"/>
      <c r="I526" s="273"/>
      <c r="J526" s="273"/>
      <c r="K526" s="273"/>
      <c r="L526" s="273"/>
      <c r="M526" s="273"/>
      <c r="N526" s="273"/>
      <c r="O526" s="273"/>
      <c r="P526" s="273"/>
      <c r="Q526" s="273"/>
      <c r="R526" s="273"/>
      <c r="S526" s="273"/>
      <c r="T526" s="273"/>
      <c r="U526" s="273"/>
      <c r="V526" s="273"/>
      <c r="W526" s="273"/>
      <c r="X526" s="273"/>
      <c r="Y526" s="273"/>
      <c r="Z526" s="273"/>
    </row>
    <row r="527">
      <c r="A527" s="273"/>
      <c r="B527" s="273"/>
      <c r="C527" s="273"/>
      <c r="D527" s="273"/>
      <c r="E527" s="274"/>
      <c r="F527" s="273"/>
      <c r="G527" s="273"/>
      <c r="H527" s="273"/>
      <c r="I527" s="273"/>
      <c r="J527" s="273"/>
      <c r="K527" s="273"/>
      <c r="L527" s="273"/>
      <c r="M527" s="273"/>
      <c r="N527" s="273"/>
      <c r="O527" s="273"/>
      <c r="P527" s="273"/>
      <c r="Q527" s="273"/>
      <c r="R527" s="273"/>
      <c r="S527" s="273"/>
      <c r="T527" s="273"/>
      <c r="U527" s="273"/>
      <c r="V527" s="273"/>
      <c r="W527" s="273"/>
      <c r="X527" s="273"/>
      <c r="Y527" s="273"/>
      <c r="Z527" s="273"/>
    </row>
    <row r="528">
      <c r="A528" s="273"/>
      <c r="B528" s="273"/>
      <c r="C528" s="273"/>
      <c r="D528" s="273"/>
      <c r="E528" s="274"/>
      <c r="F528" s="273"/>
      <c r="G528" s="273"/>
      <c r="H528" s="273"/>
      <c r="I528" s="273"/>
      <c r="J528" s="273"/>
      <c r="K528" s="273"/>
      <c r="L528" s="273"/>
      <c r="M528" s="273"/>
      <c r="N528" s="273"/>
      <c r="O528" s="273"/>
      <c r="P528" s="273"/>
      <c r="Q528" s="273"/>
      <c r="R528" s="273"/>
      <c r="S528" s="273"/>
      <c r="T528" s="273"/>
      <c r="U528" s="273"/>
      <c r="V528" s="273"/>
      <c r="W528" s="273"/>
      <c r="X528" s="273"/>
      <c r="Y528" s="273"/>
      <c r="Z528" s="273"/>
    </row>
    <row r="529">
      <c r="A529" s="273"/>
      <c r="B529" s="273"/>
      <c r="C529" s="273"/>
      <c r="D529" s="273"/>
      <c r="E529" s="274"/>
      <c r="F529" s="273"/>
      <c r="G529" s="273"/>
      <c r="H529" s="273"/>
      <c r="I529" s="273"/>
      <c r="J529" s="273"/>
      <c r="K529" s="273"/>
      <c r="L529" s="273"/>
      <c r="M529" s="273"/>
      <c r="N529" s="273"/>
      <c r="O529" s="273"/>
      <c r="P529" s="273"/>
      <c r="Q529" s="273"/>
      <c r="R529" s="273"/>
      <c r="S529" s="273"/>
      <c r="T529" s="273"/>
      <c r="U529" s="273"/>
      <c r="V529" s="273"/>
      <c r="W529" s="273"/>
      <c r="X529" s="273"/>
      <c r="Y529" s="273"/>
      <c r="Z529" s="273"/>
    </row>
    <row r="530">
      <c r="A530" s="273"/>
      <c r="B530" s="273"/>
      <c r="C530" s="273"/>
      <c r="D530" s="273"/>
      <c r="E530" s="274"/>
      <c r="F530" s="273"/>
      <c r="G530" s="273"/>
      <c r="H530" s="273"/>
      <c r="I530" s="273"/>
      <c r="J530" s="273"/>
      <c r="K530" s="273"/>
      <c r="L530" s="273"/>
      <c r="M530" s="273"/>
      <c r="N530" s="273"/>
      <c r="O530" s="273"/>
      <c r="P530" s="273"/>
      <c r="Q530" s="273"/>
      <c r="R530" s="273"/>
      <c r="S530" s="273"/>
      <c r="T530" s="273"/>
      <c r="U530" s="273"/>
      <c r="V530" s="273"/>
      <c r="W530" s="273"/>
      <c r="X530" s="273"/>
      <c r="Y530" s="273"/>
      <c r="Z530" s="273"/>
    </row>
    <row r="531">
      <c r="A531" s="273"/>
      <c r="B531" s="273"/>
      <c r="C531" s="273"/>
      <c r="D531" s="273"/>
      <c r="E531" s="274"/>
      <c r="F531" s="273"/>
      <c r="G531" s="273"/>
      <c r="H531" s="273"/>
      <c r="I531" s="273"/>
      <c r="J531" s="273"/>
      <c r="K531" s="273"/>
      <c r="L531" s="273"/>
      <c r="M531" s="273"/>
      <c r="N531" s="273"/>
      <c r="O531" s="273"/>
      <c r="P531" s="273"/>
      <c r="Q531" s="273"/>
      <c r="R531" s="273"/>
      <c r="S531" s="273"/>
      <c r="T531" s="273"/>
      <c r="U531" s="273"/>
      <c r="V531" s="273"/>
      <c r="W531" s="273"/>
      <c r="X531" s="273"/>
      <c r="Y531" s="273"/>
      <c r="Z531" s="273"/>
    </row>
    <row r="532">
      <c r="A532" s="273"/>
      <c r="B532" s="273"/>
      <c r="C532" s="273"/>
      <c r="D532" s="273"/>
      <c r="E532" s="274"/>
      <c r="F532" s="273"/>
      <c r="G532" s="273"/>
      <c r="H532" s="273"/>
      <c r="I532" s="273"/>
      <c r="J532" s="273"/>
      <c r="K532" s="273"/>
      <c r="L532" s="273"/>
      <c r="M532" s="273"/>
      <c r="N532" s="273"/>
      <c r="O532" s="273"/>
      <c r="P532" s="273"/>
      <c r="Q532" s="273"/>
      <c r="R532" s="273"/>
      <c r="S532" s="273"/>
      <c r="T532" s="273"/>
      <c r="U532" s="273"/>
      <c r="V532" s="273"/>
      <c r="W532" s="273"/>
      <c r="X532" s="273"/>
      <c r="Y532" s="273"/>
      <c r="Z532" s="273"/>
    </row>
    <row r="533">
      <c r="A533" s="273"/>
      <c r="B533" s="273"/>
      <c r="C533" s="273"/>
      <c r="D533" s="273"/>
      <c r="E533" s="274"/>
      <c r="F533" s="273"/>
      <c r="G533" s="273"/>
      <c r="H533" s="273"/>
      <c r="I533" s="273"/>
      <c r="J533" s="273"/>
      <c r="K533" s="273"/>
      <c r="L533" s="273"/>
      <c r="M533" s="273"/>
      <c r="N533" s="273"/>
      <c r="O533" s="273"/>
      <c r="P533" s="273"/>
      <c r="Q533" s="273"/>
      <c r="R533" s="273"/>
      <c r="S533" s="273"/>
      <c r="T533" s="273"/>
      <c r="U533" s="273"/>
      <c r="V533" s="273"/>
      <c r="W533" s="273"/>
      <c r="X533" s="273"/>
      <c r="Y533" s="273"/>
      <c r="Z533" s="273"/>
    </row>
    <row r="534">
      <c r="A534" s="273"/>
      <c r="B534" s="273"/>
      <c r="C534" s="273"/>
      <c r="D534" s="273"/>
      <c r="E534" s="274"/>
      <c r="F534" s="273"/>
      <c r="G534" s="273"/>
      <c r="H534" s="273"/>
      <c r="I534" s="273"/>
      <c r="J534" s="273"/>
      <c r="K534" s="273"/>
      <c r="L534" s="273"/>
      <c r="M534" s="273"/>
      <c r="N534" s="273"/>
      <c r="O534" s="273"/>
      <c r="P534" s="273"/>
      <c r="Q534" s="273"/>
      <c r="R534" s="273"/>
      <c r="S534" s="273"/>
      <c r="T534" s="273"/>
      <c r="U534" s="273"/>
      <c r="V534" s="273"/>
      <c r="W534" s="273"/>
      <c r="X534" s="273"/>
      <c r="Y534" s="273"/>
      <c r="Z534" s="273"/>
    </row>
    <row r="535">
      <c r="A535" s="273"/>
      <c r="B535" s="273"/>
      <c r="C535" s="273"/>
      <c r="D535" s="273"/>
      <c r="E535" s="274"/>
      <c r="F535" s="273"/>
      <c r="G535" s="273"/>
      <c r="H535" s="273"/>
      <c r="I535" s="273"/>
      <c r="J535" s="273"/>
      <c r="K535" s="273"/>
      <c r="L535" s="273"/>
      <c r="M535" s="273"/>
      <c r="N535" s="273"/>
      <c r="O535" s="273"/>
      <c r="P535" s="273"/>
      <c r="Q535" s="273"/>
      <c r="R535" s="273"/>
      <c r="S535" s="273"/>
      <c r="T535" s="273"/>
      <c r="U535" s="273"/>
      <c r="V535" s="273"/>
      <c r="W535" s="273"/>
      <c r="X535" s="273"/>
      <c r="Y535" s="273"/>
      <c r="Z535" s="273"/>
    </row>
    <row r="536">
      <c r="A536" s="273"/>
      <c r="B536" s="273"/>
      <c r="C536" s="273"/>
      <c r="D536" s="273"/>
      <c r="E536" s="274"/>
      <c r="F536" s="273"/>
      <c r="G536" s="273"/>
      <c r="H536" s="273"/>
      <c r="I536" s="273"/>
      <c r="J536" s="273"/>
      <c r="K536" s="273"/>
      <c r="L536" s="273"/>
      <c r="M536" s="273"/>
      <c r="N536" s="273"/>
      <c r="O536" s="273"/>
      <c r="P536" s="273"/>
      <c r="Q536" s="273"/>
      <c r="R536" s="273"/>
      <c r="S536" s="273"/>
      <c r="T536" s="273"/>
      <c r="U536" s="273"/>
      <c r="V536" s="273"/>
      <c r="W536" s="273"/>
      <c r="X536" s="273"/>
      <c r="Y536" s="273"/>
      <c r="Z536" s="273"/>
    </row>
    <row r="537">
      <c r="A537" s="273"/>
      <c r="B537" s="273"/>
      <c r="C537" s="273"/>
      <c r="D537" s="273"/>
      <c r="E537" s="274"/>
      <c r="F537" s="273"/>
      <c r="G537" s="273"/>
      <c r="H537" s="273"/>
      <c r="I537" s="273"/>
      <c r="J537" s="273"/>
      <c r="K537" s="273"/>
      <c r="L537" s="273"/>
      <c r="M537" s="273"/>
      <c r="N537" s="273"/>
      <c r="O537" s="273"/>
      <c r="P537" s="273"/>
      <c r="Q537" s="273"/>
      <c r="R537" s="273"/>
      <c r="S537" s="273"/>
      <c r="T537" s="273"/>
      <c r="U537" s="273"/>
      <c r="V537" s="273"/>
      <c r="W537" s="273"/>
      <c r="X537" s="273"/>
      <c r="Y537" s="273"/>
      <c r="Z537" s="273"/>
    </row>
    <row r="538">
      <c r="A538" s="273"/>
      <c r="B538" s="273"/>
      <c r="C538" s="273"/>
      <c r="D538" s="273"/>
      <c r="E538" s="274"/>
      <c r="F538" s="273"/>
      <c r="G538" s="273"/>
      <c r="H538" s="273"/>
      <c r="I538" s="273"/>
      <c r="J538" s="273"/>
      <c r="K538" s="273"/>
      <c r="L538" s="273"/>
      <c r="M538" s="273"/>
      <c r="N538" s="273"/>
      <c r="O538" s="273"/>
      <c r="P538" s="273"/>
      <c r="Q538" s="273"/>
      <c r="R538" s="273"/>
      <c r="S538" s="273"/>
      <c r="T538" s="273"/>
      <c r="U538" s="273"/>
      <c r="V538" s="273"/>
      <c r="W538" s="273"/>
      <c r="X538" s="273"/>
      <c r="Y538" s="273"/>
      <c r="Z538" s="273"/>
    </row>
    <row r="539">
      <c r="A539" s="273"/>
      <c r="B539" s="273"/>
      <c r="C539" s="273"/>
      <c r="D539" s="273"/>
      <c r="E539" s="274"/>
      <c r="F539" s="273"/>
      <c r="G539" s="273"/>
      <c r="H539" s="273"/>
      <c r="I539" s="273"/>
      <c r="J539" s="273"/>
      <c r="K539" s="273"/>
      <c r="L539" s="273"/>
      <c r="M539" s="273"/>
      <c r="N539" s="273"/>
      <c r="O539" s="273"/>
      <c r="P539" s="273"/>
      <c r="Q539" s="273"/>
      <c r="R539" s="273"/>
      <c r="S539" s="273"/>
      <c r="T539" s="273"/>
      <c r="U539" s="273"/>
      <c r="V539" s="273"/>
      <c r="W539" s="273"/>
      <c r="X539" s="273"/>
      <c r="Y539" s="273"/>
      <c r="Z539" s="273"/>
    </row>
    <row r="540">
      <c r="A540" s="273"/>
      <c r="B540" s="273"/>
      <c r="C540" s="273"/>
      <c r="D540" s="273"/>
      <c r="E540" s="274"/>
      <c r="F540" s="273"/>
      <c r="G540" s="273"/>
      <c r="H540" s="273"/>
      <c r="I540" s="273"/>
      <c r="J540" s="273"/>
      <c r="K540" s="273"/>
      <c r="L540" s="273"/>
      <c r="M540" s="273"/>
      <c r="N540" s="273"/>
      <c r="O540" s="273"/>
      <c r="P540" s="273"/>
      <c r="Q540" s="273"/>
      <c r="R540" s="273"/>
      <c r="S540" s="273"/>
      <c r="T540" s="273"/>
      <c r="U540" s="273"/>
      <c r="V540" s="273"/>
      <c r="W540" s="273"/>
      <c r="X540" s="273"/>
      <c r="Y540" s="273"/>
      <c r="Z540" s="273"/>
    </row>
    <row r="541">
      <c r="A541" s="273"/>
      <c r="B541" s="273"/>
      <c r="C541" s="273"/>
      <c r="D541" s="273"/>
      <c r="E541" s="274"/>
      <c r="F541" s="273"/>
      <c r="G541" s="273"/>
      <c r="H541" s="273"/>
      <c r="I541" s="273"/>
      <c r="J541" s="273"/>
      <c r="K541" s="273"/>
      <c r="L541" s="273"/>
      <c r="M541" s="273"/>
      <c r="N541" s="273"/>
      <c r="O541" s="273"/>
      <c r="P541" s="273"/>
      <c r="Q541" s="273"/>
      <c r="R541" s="273"/>
      <c r="S541" s="273"/>
      <c r="T541" s="273"/>
      <c r="U541" s="273"/>
      <c r="V541" s="273"/>
      <c r="W541" s="273"/>
      <c r="X541" s="273"/>
      <c r="Y541" s="273"/>
      <c r="Z541" s="273"/>
    </row>
    <row r="542">
      <c r="A542" s="273"/>
      <c r="B542" s="273"/>
      <c r="C542" s="273"/>
      <c r="D542" s="273"/>
      <c r="E542" s="274"/>
      <c r="F542" s="273"/>
      <c r="G542" s="273"/>
      <c r="H542" s="273"/>
      <c r="I542" s="273"/>
      <c r="J542" s="273"/>
      <c r="K542" s="273"/>
      <c r="L542" s="273"/>
      <c r="M542" s="273"/>
      <c r="N542" s="273"/>
      <c r="O542" s="273"/>
      <c r="P542" s="273"/>
      <c r="Q542" s="273"/>
      <c r="R542" s="273"/>
      <c r="S542" s="273"/>
      <c r="T542" s="273"/>
      <c r="U542" s="273"/>
      <c r="V542" s="273"/>
      <c r="W542" s="273"/>
      <c r="X542" s="273"/>
      <c r="Y542" s="273"/>
      <c r="Z542" s="273"/>
    </row>
    <row r="543">
      <c r="A543" s="273"/>
      <c r="B543" s="273"/>
      <c r="C543" s="273"/>
      <c r="D543" s="273"/>
      <c r="E543" s="274"/>
      <c r="F543" s="273"/>
      <c r="G543" s="273"/>
      <c r="H543" s="273"/>
      <c r="I543" s="273"/>
      <c r="J543" s="273"/>
      <c r="K543" s="273"/>
      <c r="L543" s="273"/>
      <c r="M543" s="273"/>
      <c r="N543" s="273"/>
      <c r="O543" s="273"/>
      <c r="P543" s="273"/>
      <c r="Q543" s="273"/>
      <c r="R543" s="273"/>
      <c r="S543" s="273"/>
      <c r="T543" s="273"/>
      <c r="U543" s="273"/>
      <c r="V543" s="273"/>
      <c r="W543" s="273"/>
      <c r="X543" s="273"/>
      <c r="Y543" s="273"/>
      <c r="Z543" s="273"/>
    </row>
    <row r="544">
      <c r="A544" s="273"/>
      <c r="B544" s="273"/>
      <c r="C544" s="273"/>
      <c r="D544" s="273"/>
      <c r="E544" s="274"/>
      <c r="F544" s="273"/>
      <c r="G544" s="273"/>
      <c r="H544" s="273"/>
      <c r="I544" s="273"/>
      <c r="J544" s="273"/>
      <c r="K544" s="273"/>
      <c r="L544" s="273"/>
      <c r="M544" s="273"/>
      <c r="N544" s="273"/>
      <c r="O544" s="273"/>
      <c r="P544" s="273"/>
      <c r="Q544" s="273"/>
      <c r="R544" s="273"/>
      <c r="S544" s="273"/>
      <c r="T544" s="273"/>
      <c r="U544" s="273"/>
      <c r="V544" s="273"/>
      <c r="W544" s="273"/>
      <c r="X544" s="273"/>
      <c r="Y544" s="273"/>
      <c r="Z544" s="273"/>
    </row>
    <row r="545">
      <c r="A545" s="273"/>
      <c r="B545" s="273"/>
      <c r="C545" s="273"/>
      <c r="D545" s="273"/>
      <c r="E545" s="274"/>
      <c r="F545" s="273"/>
      <c r="G545" s="273"/>
      <c r="H545" s="273"/>
      <c r="I545" s="273"/>
      <c r="J545" s="273"/>
      <c r="K545" s="273"/>
      <c r="L545" s="273"/>
      <c r="M545" s="273"/>
      <c r="N545" s="273"/>
      <c r="O545" s="273"/>
      <c r="P545" s="273"/>
      <c r="Q545" s="273"/>
      <c r="R545" s="273"/>
      <c r="S545" s="273"/>
      <c r="T545" s="273"/>
      <c r="U545" s="273"/>
      <c r="V545" s="273"/>
      <c r="W545" s="273"/>
      <c r="X545" s="273"/>
      <c r="Y545" s="273"/>
      <c r="Z545" s="273"/>
    </row>
    <row r="546">
      <c r="A546" s="273"/>
      <c r="B546" s="273"/>
      <c r="C546" s="273"/>
      <c r="D546" s="273"/>
      <c r="E546" s="274"/>
      <c r="F546" s="273"/>
      <c r="G546" s="273"/>
      <c r="H546" s="273"/>
      <c r="I546" s="273"/>
      <c r="J546" s="273"/>
      <c r="K546" s="273"/>
      <c r="L546" s="273"/>
      <c r="M546" s="273"/>
      <c r="N546" s="273"/>
      <c r="O546" s="273"/>
      <c r="P546" s="273"/>
      <c r="Q546" s="273"/>
      <c r="R546" s="273"/>
      <c r="S546" s="273"/>
      <c r="T546" s="273"/>
      <c r="U546" s="273"/>
      <c r="V546" s="273"/>
      <c r="W546" s="273"/>
      <c r="X546" s="273"/>
      <c r="Y546" s="273"/>
      <c r="Z546" s="273"/>
    </row>
    <row r="547">
      <c r="A547" s="273"/>
      <c r="B547" s="273"/>
      <c r="C547" s="273"/>
      <c r="D547" s="273"/>
      <c r="E547" s="274"/>
      <c r="F547" s="273"/>
      <c r="G547" s="273"/>
      <c r="H547" s="273"/>
      <c r="I547" s="273"/>
      <c r="J547" s="273"/>
      <c r="K547" s="273"/>
      <c r="L547" s="273"/>
      <c r="M547" s="273"/>
      <c r="N547" s="273"/>
      <c r="O547" s="273"/>
      <c r="P547" s="273"/>
      <c r="Q547" s="273"/>
      <c r="R547" s="273"/>
      <c r="S547" s="273"/>
      <c r="T547" s="273"/>
      <c r="U547" s="273"/>
      <c r="V547" s="273"/>
      <c r="W547" s="273"/>
      <c r="X547" s="273"/>
      <c r="Y547" s="273"/>
      <c r="Z547" s="273"/>
    </row>
    <row r="548">
      <c r="A548" s="273"/>
      <c r="B548" s="273"/>
      <c r="C548" s="273"/>
      <c r="D548" s="273"/>
      <c r="E548" s="274"/>
      <c r="F548" s="273"/>
      <c r="G548" s="273"/>
      <c r="H548" s="273"/>
      <c r="I548" s="273"/>
      <c r="J548" s="273"/>
      <c r="K548" s="273"/>
      <c r="L548" s="273"/>
      <c r="M548" s="273"/>
      <c r="N548" s="273"/>
      <c r="O548" s="273"/>
      <c r="P548" s="273"/>
      <c r="Q548" s="273"/>
      <c r="R548" s="273"/>
      <c r="S548" s="273"/>
      <c r="T548" s="273"/>
      <c r="U548" s="273"/>
      <c r="V548" s="273"/>
      <c r="W548" s="273"/>
      <c r="X548" s="273"/>
      <c r="Y548" s="273"/>
      <c r="Z548" s="273"/>
    </row>
    <row r="549">
      <c r="A549" s="273"/>
      <c r="B549" s="273"/>
      <c r="C549" s="273"/>
      <c r="D549" s="273"/>
      <c r="E549" s="274"/>
      <c r="F549" s="273"/>
      <c r="G549" s="273"/>
      <c r="H549" s="273"/>
      <c r="I549" s="273"/>
      <c r="J549" s="273"/>
      <c r="K549" s="273"/>
      <c r="L549" s="273"/>
      <c r="M549" s="273"/>
      <c r="N549" s="273"/>
      <c r="O549" s="273"/>
      <c r="P549" s="273"/>
      <c r="Q549" s="273"/>
      <c r="R549" s="273"/>
      <c r="S549" s="273"/>
      <c r="T549" s="273"/>
      <c r="U549" s="273"/>
      <c r="V549" s="273"/>
      <c r="W549" s="273"/>
      <c r="X549" s="273"/>
      <c r="Y549" s="273"/>
      <c r="Z549" s="273"/>
    </row>
    <row r="550">
      <c r="A550" s="273"/>
      <c r="B550" s="273"/>
      <c r="C550" s="273"/>
      <c r="D550" s="273"/>
      <c r="E550" s="274"/>
      <c r="F550" s="273"/>
      <c r="G550" s="273"/>
      <c r="H550" s="273"/>
      <c r="I550" s="273"/>
      <c r="J550" s="273"/>
      <c r="K550" s="273"/>
      <c r="L550" s="273"/>
      <c r="M550" s="273"/>
      <c r="N550" s="273"/>
      <c r="O550" s="273"/>
      <c r="P550" s="273"/>
      <c r="Q550" s="273"/>
      <c r="R550" s="273"/>
      <c r="S550" s="273"/>
      <c r="T550" s="273"/>
      <c r="U550" s="273"/>
      <c r="V550" s="273"/>
      <c r="W550" s="273"/>
      <c r="X550" s="273"/>
      <c r="Y550" s="273"/>
      <c r="Z550" s="273"/>
    </row>
    <row r="551">
      <c r="A551" s="273"/>
      <c r="B551" s="273"/>
      <c r="C551" s="273"/>
      <c r="D551" s="273"/>
      <c r="E551" s="274"/>
      <c r="F551" s="273"/>
      <c r="G551" s="273"/>
      <c r="H551" s="273"/>
      <c r="I551" s="273"/>
      <c r="J551" s="273"/>
      <c r="K551" s="273"/>
      <c r="L551" s="273"/>
      <c r="M551" s="273"/>
      <c r="N551" s="273"/>
      <c r="O551" s="273"/>
      <c r="P551" s="273"/>
      <c r="Q551" s="273"/>
      <c r="R551" s="273"/>
      <c r="S551" s="273"/>
      <c r="T551" s="273"/>
      <c r="U551" s="273"/>
      <c r="V551" s="273"/>
      <c r="W551" s="273"/>
      <c r="X551" s="273"/>
      <c r="Y551" s="273"/>
      <c r="Z551" s="273"/>
    </row>
    <row r="552">
      <c r="A552" s="273"/>
      <c r="B552" s="273"/>
      <c r="C552" s="273"/>
      <c r="D552" s="273"/>
      <c r="E552" s="274"/>
      <c r="F552" s="273"/>
      <c r="G552" s="273"/>
      <c r="H552" s="273"/>
      <c r="I552" s="273"/>
      <c r="J552" s="273"/>
      <c r="K552" s="273"/>
      <c r="L552" s="273"/>
      <c r="M552" s="273"/>
      <c r="N552" s="273"/>
      <c r="O552" s="273"/>
      <c r="P552" s="273"/>
      <c r="Q552" s="273"/>
      <c r="R552" s="273"/>
      <c r="S552" s="273"/>
      <c r="T552" s="273"/>
      <c r="U552" s="273"/>
      <c r="V552" s="273"/>
      <c r="W552" s="273"/>
      <c r="X552" s="273"/>
      <c r="Y552" s="273"/>
      <c r="Z552" s="273"/>
    </row>
    <row r="553">
      <c r="A553" s="273"/>
      <c r="B553" s="273"/>
      <c r="C553" s="273"/>
      <c r="D553" s="273"/>
      <c r="E553" s="274"/>
      <c r="F553" s="273"/>
      <c r="G553" s="273"/>
      <c r="H553" s="273"/>
      <c r="I553" s="273"/>
      <c r="J553" s="273"/>
      <c r="K553" s="273"/>
      <c r="L553" s="273"/>
      <c r="M553" s="273"/>
      <c r="N553" s="273"/>
      <c r="O553" s="273"/>
      <c r="P553" s="273"/>
      <c r="Q553" s="273"/>
      <c r="R553" s="273"/>
      <c r="S553" s="273"/>
      <c r="T553" s="273"/>
      <c r="U553" s="273"/>
      <c r="V553" s="273"/>
      <c r="W553" s="273"/>
      <c r="X553" s="273"/>
      <c r="Y553" s="273"/>
      <c r="Z553" s="273"/>
    </row>
    <row r="554">
      <c r="A554" s="273"/>
      <c r="B554" s="273"/>
      <c r="C554" s="273"/>
      <c r="D554" s="273"/>
      <c r="E554" s="274"/>
      <c r="F554" s="273"/>
      <c r="G554" s="273"/>
      <c r="H554" s="273"/>
      <c r="I554" s="273"/>
      <c r="J554" s="273"/>
      <c r="K554" s="273"/>
      <c r="L554" s="273"/>
      <c r="M554" s="273"/>
      <c r="N554" s="273"/>
      <c r="O554" s="273"/>
      <c r="P554" s="273"/>
      <c r="Q554" s="273"/>
      <c r="R554" s="273"/>
      <c r="S554" s="273"/>
      <c r="T554" s="273"/>
      <c r="U554" s="273"/>
      <c r="V554" s="273"/>
      <c r="W554" s="273"/>
      <c r="X554" s="273"/>
      <c r="Y554" s="273"/>
      <c r="Z554" s="273"/>
    </row>
    <row r="555">
      <c r="A555" s="273"/>
      <c r="B555" s="273"/>
      <c r="C555" s="273"/>
      <c r="D555" s="273"/>
      <c r="E555" s="274"/>
      <c r="F555" s="273"/>
      <c r="G555" s="273"/>
      <c r="H555" s="273"/>
      <c r="I555" s="273"/>
      <c r="J555" s="273"/>
      <c r="K555" s="273"/>
      <c r="L555" s="273"/>
      <c r="M555" s="273"/>
      <c r="N555" s="273"/>
      <c r="O555" s="273"/>
      <c r="P555" s="273"/>
      <c r="Q555" s="273"/>
      <c r="R555" s="273"/>
      <c r="S555" s="273"/>
      <c r="T555" s="273"/>
      <c r="U555" s="273"/>
      <c r="V555" s="273"/>
      <c r="W555" s="273"/>
      <c r="X555" s="273"/>
      <c r="Y555" s="273"/>
      <c r="Z555" s="273"/>
    </row>
    <row r="556">
      <c r="A556" s="273"/>
      <c r="B556" s="273"/>
      <c r="C556" s="273"/>
      <c r="D556" s="273"/>
      <c r="E556" s="274"/>
      <c r="F556" s="273"/>
      <c r="G556" s="273"/>
      <c r="H556" s="273"/>
      <c r="I556" s="273"/>
      <c r="J556" s="273"/>
      <c r="K556" s="273"/>
      <c r="L556" s="273"/>
      <c r="M556" s="273"/>
      <c r="N556" s="273"/>
      <c r="O556" s="273"/>
      <c r="P556" s="273"/>
      <c r="Q556" s="273"/>
      <c r="R556" s="273"/>
      <c r="S556" s="273"/>
      <c r="T556" s="273"/>
      <c r="U556" s="273"/>
      <c r="V556" s="273"/>
      <c r="W556" s="273"/>
      <c r="X556" s="273"/>
      <c r="Y556" s="273"/>
      <c r="Z556" s="273"/>
    </row>
    <row r="557">
      <c r="A557" s="273"/>
      <c r="B557" s="273"/>
      <c r="C557" s="273"/>
      <c r="D557" s="273"/>
      <c r="E557" s="274"/>
      <c r="F557" s="273"/>
      <c r="G557" s="273"/>
      <c r="H557" s="273"/>
      <c r="I557" s="273"/>
      <c r="J557" s="273"/>
      <c r="K557" s="273"/>
      <c r="L557" s="273"/>
      <c r="M557" s="273"/>
      <c r="N557" s="273"/>
      <c r="O557" s="273"/>
      <c r="P557" s="273"/>
      <c r="Q557" s="273"/>
      <c r="R557" s="273"/>
      <c r="S557" s="273"/>
      <c r="T557" s="273"/>
      <c r="U557" s="273"/>
      <c r="V557" s="273"/>
      <c r="W557" s="273"/>
      <c r="X557" s="273"/>
      <c r="Y557" s="273"/>
      <c r="Z557" s="273"/>
    </row>
    <row r="558">
      <c r="A558" s="273"/>
      <c r="B558" s="273"/>
      <c r="C558" s="273"/>
      <c r="D558" s="273"/>
      <c r="E558" s="274"/>
      <c r="F558" s="273"/>
      <c r="G558" s="273"/>
      <c r="H558" s="273"/>
      <c r="I558" s="273"/>
      <c r="J558" s="273"/>
      <c r="K558" s="273"/>
      <c r="L558" s="273"/>
      <c r="M558" s="273"/>
      <c r="N558" s="273"/>
      <c r="O558" s="273"/>
      <c r="P558" s="273"/>
      <c r="Q558" s="273"/>
      <c r="R558" s="273"/>
      <c r="S558" s="273"/>
      <c r="T558" s="273"/>
      <c r="U558" s="273"/>
      <c r="V558" s="273"/>
      <c r="W558" s="273"/>
      <c r="X558" s="273"/>
      <c r="Y558" s="273"/>
      <c r="Z558" s="273"/>
    </row>
    <row r="559">
      <c r="A559" s="273"/>
      <c r="B559" s="273"/>
      <c r="C559" s="273"/>
      <c r="D559" s="273"/>
      <c r="E559" s="274"/>
      <c r="F559" s="273"/>
      <c r="G559" s="273"/>
      <c r="H559" s="273"/>
      <c r="I559" s="273"/>
      <c r="J559" s="273"/>
      <c r="K559" s="273"/>
      <c r="L559" s="273"/>
      <c r="M559" s="273"/>
      <c r="N559" s="273"/>
      <c r="O559" s="273"/>
      <c r="P559" s="273"/>
      <c r="Q559" s="273"/>
      <c r="R559" s="273"/>
      <c r="S559" s="273"/>
      <c r="T559" s="273"/>
      <c r="U559" s="273"/>
      <c r="V559" s="273"/>
      <c r="W559" s="273"/>
      <c r="X559" s="273"/>
      <c r="Y559" s="273"/>
      <c r="Z559" s="273"/>
    </row>
    <row r="560">
      <c r="A560" s="273"/>
      <c r="B560" s="273"/>
      <c r="C560" s="273"/>
      <c r="D560" s="273"/>
      <c r="E560" s="274"/>
      <c r="F560" s="273"/>
      <c r="G560" s="273"/>
      <c r="H560" s="273"/>
      <c r="I560" s="273"/>
      <c r="J560" s="273"/>
      <c r="K560" s="273"/>
      <c r="L560" s="273"/>
      <c r="M560" s="273"/>
      <c r="N560" s="273"/>
      <c r="O560" s="273"/>
      <c r="P560" s="273"/>
      <c r="Q560" s="273"/>
      <c r="R560" s="273"/>
      <c r="S560" s="273"/>
      <c r="T560" s="273"/>
      <c r="U560" s="273"/>
      <c r="V560" s="273"/>
      <c r="W560" s="273"/>
      <c r="X560" s="273"/>
      <c r="Y560" s="273"/>
      <c r="Z560" s="273"/>
    </row>
    <row r="561">
      <c r="A561" s="273"/>
      <c r="B561" s="273"/>
      <c r="C561" s="273"/>
      <c r="D561" s="273"/>
      <c r="E561" s="274"/>
      <c r="F561" s="273"/>
      <c r="G561" s="273"/>
      <c r="H561" s="273"/>
      <c r="I561" s="273"/>
      <c r="J561" s="273"/>
      <c r="K561" s="273"/>
      <c r="L561" s="273"/>
      <c r="M561" s="273"/>
      <c r="N561" s="273"/>
      <c r="O561" s="273"/>
      <c r="P561" s="273"/>
      <c r="Q561" s="273"/>
      <c r="R561" s="273"/>
      <c r="S561" s="273"/>
      <c r="T561" s="273"/>
      <c r="U561" s="273"/>
      <c r="V561" s="273"/>
      <c r="W561" s="273"/>
      <c r="X561" s="273"/>
      <c r="Y561" s="273"/>
      <c r="Z561" s="273"/>
    </row>
    <row r="562">
      <c r="A562" s="273"/>
      <c r="B562" s="273"/>
      <c r="C562" s="273"/>
      <c r="D562" s="273"/>
      <c r="E562" s="274"/>
      <c r="F562" s="273"/>
      <c r="G562" s="273"/>
      <c r="H562" s="273"/>
      <c r="I562" s="273"/>
      <c r="J562" s="273"/>
      <c r="K562" s="273"/>
      <c r="L562" s="273"/>
      <c r="M562" s="273"/>
      <c r="N562" s="273"/>
      <c r="O562" s="273"/>
      <c r="P562" s="273"/>
      <c r="Q562" s="273"/>
      <c r="R562" s="273"/>
      <c r="S562" s="273"/>
      <c r="T562" s="273"/>
      <c r="U562" s="273"/>
      <c r="V562" s="273"/>
      <c r="W562" s="273"/>
      <c r="X562" s="273"/>
      <c r="Y562" s="273"/>
      <c r="Z562" s="273"/>
    </row>
    <row r="563">
      <c r="A563" s="273"/>
      <c r="B563" s="273"/>
      <c r="C563" s="273"/>
      <c r="D563" s="273"/>
      <c r="E563" s="274"/>
      <c r="F563" s="273"/>
      <c r="G563" s="273"/>
      <c r="H563" s="273"/>
      <c r="I563" s="273"/>
      <c r="J563" s="273"/>
      <c r="K563" s="273"/>
      <c r="L563" s="273"/>
      <c r="M563" s="273"/>
      <c r="N563" s="273"/>
      <c r="O563" s="273"/>
      <c r="P563" s="273"/>
      <c r="Q563" s="273"/>
      <c r="R563" s="273"/>
      <c r="S563" s="273"/>
      <c r="T563" s="273"/>
      <c r="U563" s="273"/>
      <c r="V563" s="273"/>
      <c r="W563" s="273"/>
      <c r="X563" s="273"/>
      <c r="Y563" s="273"/>
      <c r="Z563" s="273"/>
    </row>
    <row r="564">
      <c r="A564" s="273"/>
      <c r="B564" s="273"/>
      <c r="C564" s="273"/>
      <c r="D564" s="273"/>
      <c r="E564" s="274"/>
      <c r="F564" s="273"/>
      <c r="G564" s="273"/>
      <c r="H564" s="273"/>
      <c r="I564" s="273"/>
      <c r="J564" s="273"/>
      <c r="K564" s="273"/>
      <c r="L564" s="273"/>
      <c r="M564" s="273"/>
      <c r="N564" s="273"/>
      <c r="O564" s="273"/>
      <c r="P564" s="273"/>
      <c r="Q564" s="273"/>
      <c r="R564" s="273"/>
      <c r="S564" s="273"/>
      <c r="T564" s="273"/>
      <c r="U564" s="273"/>
      <c r="V564" s="273"/>
      <c r="W564" s="273"/>
      <c r="X564" s="273"/>
      <c r="Y564" s="273"/>
      <c r="Z564" s="273"/>
    </row>
    <row r="565">
      <c r="A565" s="273"/>
      <c r="B565" s="273"/>
      <c r="C565" s="273"/>
      <c r="D565" s="273"/>
      <c r="E565" s="274"/>
      <c r="F565" s="273"/>
      <c r="G565" s="273"/>
      <c r="H565" s="273"/>
      <c r="I565" s="273"/>
      <c r="J565" s="273"/>
      <c r="K565" s="273"/>
      <c r="L565" s="273"/>
      <c r="M565" s="273"/>
      <c r="N565" s="273"/>
      <c r="O565" s="273"/>
      <c r="P565" s="273"/>
      <c r="Q565" s="273"/>
      <c r="R565" s="273"/>
      <c r="S565" s="273"/>
      <c r="T565" s="273"/>
      <c r="U565" s="273"/>
      <c r="V565" s="273"/>
      <c r="W565" s="273"/>
      <c r="X565" s="273"/>
      <c r="Y565" s="273"/>
      <c r="Z565" s="273"/>
    </row>
    <row r="566">
      <c r="A566" s="273"/>
      <c r="B566" s="273"/>
      <c r="C566" s="273"/>
      <c r="D566" s="273"/>
      <c r="E566" s="274"/>
      <c r="F566" s="273"/>
      <c r="G566" s="273"/>
      <c r="H566" s="273"/>
      <c r="I566" s="273"/>
      <c r="J566" s="273"/>
      <c r="K566" s="273"/>
      <c r="L566" s="273"/>
      <c r="M566" s="273"/>
      <c r="N566" s="273"/>
      <c r="O566" s="273"/>
      <c r="P566" s="273"/>
      <c r="Q566" s="273"/>
      <c r="R566" s="273"/>
      <c r="S566" s="273"/>
      <c r="T566" s="273"/>
      <c r="U566" s="273"/>
      <c r="V566" s="273"/>
      <c r="W566" s="273"/>
      <c r="X566" s="273"/>
      <c r="Y566" s="273"/>
      <c r="Z566" s="273"/>
    </row>
    <row r="567">
      <c r="A567" s="273"/>
      <c r="B567" s="273"/>
      <c r="C567" s="273"/>
      <c r="D567" s="273"/>
      <c r="E567" s="274"/>
      <c r="F567" s="273"/>
      <c r="G567" s="273"/>
      <c r="H567" s="273"/>
      <c r="I567" s="273"/>
      <c r="J567" s="273"/>
      <c r="K567" s="273"/>
      <c r="L567" s="273"/>
      <c r="M567" s="273"/>
      <c r="N567" s="273"/>
      <c r="O567" s="273"/>
      <c r="P567" s="273"/>
      <c r="Q567" s="273"/>
      <c r="R567" s="273"/>
      <c r="S567" s="273"/>
      <c r="T567" s="273"/>
      <c r="U567" s="273"/>
      <c r="V567" s="273"/>
      <c r="W567" s="273"/>
      <c r="X567" s="273"/>
      <c r="Y567" s="273"/>
      <c r="Z567" s="273"/>
    </row>
    <row r="568">
      <c r="A568" s="273"/>
      <c r="B568" s="273"/>
      <c r="C568" s="273"/>
      <c r="D568" s="273"/>
      <c r="E568" s="274"/>
      <c r="F568" s="273"/>
      <c r="G568" s="273"/>
      <c r="H568" s="273"/>
      <c r="I568" s="273"/>
      <c r="J568" s="273"/>
      <c r="K568" s="273"/>
      <c r="L568" s="273"/>
      <c r="M568" s="273"/>
      <c r="N568" s="273"/>
      <c r="O568" s="273"/>
      <c r="P568" s="273"/>
      <c r="Q568" s="273"/>
      <c r="R568" s="273"/>
      <c r="S568" s="273"/>
      <c r="T568" s="273"/>
      <c r="U568" s="273"/>
      <c r="V568" s="273"/>
      <c r="W568" s="273"/>
      <c r="X568" s="273"/>
      <c r="Y568" s="273"/>
      <c r="Z568" s="273"/>
    </row>
    <row r="569">
      <c r="A569" s="273"/>
      <c r="B569" s="273"/>
      <c r="C569" s="273"/>
      <c r="D569" s="273"/>
      <c r="E569" s="274"/>
      <c r="F569" s="273"/>
      <c r="G569" s="273"/>
      <c r="H569" s="273"/>
      <c r="I569" s="273"/>
      <c r="J569" s="273"/>
      <c r="K569" s="273"/>
      <c r="L569" s="273"/>
      <c r="M569" s="273"/>
      <c r="N569" s="273"/>
      <c r="O569" s="273"/>
      <c r="P569" s="273"/>
      <c r="Q569" s="273"/>
      <c r="R569" s="273"/>
      <c r="S569" s="273"/>
      <c r="T569" s="273"/>
      <c r="U569" s="273"/>
      <c r="V569" s="273"/>
      <c r="W569" s="273"/>
      <c r="X569" s="273"/>
      <c r="Y569" s="273"/>
      <c r="Z569" s="273"/>
    </row>
    <row r="570">
      <c r="A570" s="273"/>
      <c r="B570" s="273"/>
      <c r="C570" s="273"/>
      <c r="D570" s="273"/>
      <c r="E570" s="274"/>
      <c r="F570" s="273"/>
      <c r="G570" s="273"/>
      <c r="H570" s="273"/>
      <c r="I570" s="273"/>
      <c r="J570" s="273"/>
      <c r="K570" s="273"/>
      <c r="L570" s="273"/>
      <c r="M570" s="273"/>
      <c r="N570" s="273"/>
      <c r="O570" s="273"/>
      <c r="P570" s="273"/>
      <c r="Q570" s="273"/>
      <c r="R570" s="273"/>
      <c r="S570" s="273"/>
      <c r="T570" s="273"/>
      <c r="U570" s="273"/>
      <c r="V570" s="273"/>
      <c r="W570" s="273"/>
      <c r="X570" s="273"/>
      <c r="Y570" s="273"/>
      <c r="Z570" s="273"/>
    </row>
    <row r="571">
      <c r="A571" s="273"/>
      <c r="B571" s="273"/>
      <c r="C571" s="273"/>
      <c r="D571" s="273"/>
      <c r="E571" s="274"/>
      <c r="F571" s="273"/>
      <c r="G571" s="273"/>
      <c r="H571" s="273"/>
      <c r="I571" s="273"/>
      <c r="J571" s="273"/>
      <c r="K571" s="273"/>
      <c r="L571" s="273"/>
      <c r="M571" s="273"/>
      <c r="N571" s="273"/>
      <c r="O571" s="273"/>
      <c r="P571" s="273"/>
      <c r="Q571" s="273"/>
      <c r="R571" s="273"/>
      <c r="S571" s="273"/>
      <c r="T571" s="273"/>
      <c r="U571" s="273"/>
      <c r="V571" s="273"/>
      <c r="W571" s="273"/>
      <c r="X571" s="273"/>
      <c r="Y571" s="273"/>
      <c r="Z571" s="273"/>
    </row>
    <row r="572">
      <c r="A572" s="273"/>
      <c r="B572" s="273"/>
      <c r="C572" s="273"/>
      <c r="D572" s="273"/>
      <c r="E572" s="274"/>
      <c r="F572" s="273"/>
      <c r="G572" s="273"/>
      <c r="H572" s="273"/>
      <c r="I572" s="273"/>
      <c r="J572" s="273"/>
      <c r="K572" s="273"/>
      <c r="L572" s="273"/>
      <c r="M572" s="273"/>
      <c r="N572" s="273"/>
      <c r="O572" s="273"/>
      <c r="P572" s="273"/>
      <c r="Q572" s="273"/>
      <c r="R572" s="273"/>
      <c r="S572" s="273"/>
      <c r="T572" s="273"/>
      <c r="U572" s="273"/>
      <c r="V572" s="273"/>
      <c r="W572" s="273"/>
      <c r="X572" s="273"/>
      <c r="Y572" s="273"/>
      <c r="Z572" s="273"/>
    </row>
    <row r="573">
      <c r="A573" s="273"/>
      <c r="B573" s="273"/>
      <c r="C573" s="273"/>
      <c r="D573" s="273"/>
      <c r="E573" s="274"/>
      <c r="F573" s="273"/>
      <c r="G573" s="273"/>
      <c r="H573" s="273"/>
      <c r="I573" s="273"/>
      <c r="J573" s="273"/>
      <c r="K573" s="273"/>
      <c r="L573" s="273"/>
      <c r="M573" s="273"/>
      <c r="N573" s="273"/>
      <c r="O573" s="273"/>
      <c r="P573" s="273"/>
      <c r="Q573" s="273"/>
      <c r="R573" s="273"/>
      <c r="S573" s="273"/>
      <c r="T573" s="273"/>
      <c r="U573" s="273"/>
      <c r="V573" s="273"/>
      <c r="W573" s="273"/>
      <c r="X573" s="273"/>
      <c r="Y573" s="273"/>
      <c r="Z573" s="273"/>
    </row>
    <row r="574">
      <c r="A574" s="273"/>
      <c r="B574" s="273"/>
      <c r="C574" s="273"/>
      <c r="D574" s="273"/>
      <c r="E574" s="274"/>
      <c r="F574" s="273"/>
      <c r="G574" s="273"/>
      <c r="H574" s="273"/>
      <c r="I574" s="273"/>
      <c r="J574" s="273"/>
      <c r="K574" s="273"/>
      <c r="L574" s="273"/>
      <c r="M574" s="273"/>
      <c r="N574" s="273"/>
      <c r="O574" s="273"/>
      <c r="P574" s="273"/>
      <c r="Q574" s="273"/>
      <c r="R574" s="273"/>
      <c r="S574" s="273"/>
      <c r="T574" s="273"/>
      <c r="U574" s="273"/>
      <c r="V574" s="273"/>
      <c r="W574" s="273"/>
      <c r="X574" s="273"/>
      <c r="Y574" s="273"/>
      <c r="Z574" s="273"/>
    </row>
    <row r="575">
      <c r="A575" s="273"/>
      <c r="B575" s="273"/>
      <c r="C575" s="273"/>
      <c r="D575" s="273"/>
      <c r="E575" s="274"/>
      <c r="F575" s="273"/>
      <c r="G575" s="273"/>
      <c r="H575" s="273"/>
      <c r="I575" s="273"/>
      <c r="J575" s="273"/>
      <c r="K575" s="273"/>
      <c r="L575" s="273"/>
      <c r="M575" s="273"/>
      <c r="N575" s="273"/>
      <c r="O575" s="273"/>
      <c r="P575" s="273"/>
      <c r="Q575" s="273"/>
      <c r="R575" s="273"/>
      <c r="S575" s="273"/>
      <c r="T575" s="273"/>
      <c r="U575" s="273"/>
      <c r="V575" s="273"/>
      <c r="W575" s="273"/>
      <c r="X575" s="273"/>
      <c r="Y575" s="273"/>
      <c r="Z575" s="273"/>
    </row>
    <row r="576">
      <c r="A576" s="273"/>
      <c r="B576" s="273"/>
      <c r="C576" s="273"/>
      <c r="D576" s="273"/>
      <c r="E576" s="274"/>
      <c r="F576" s="273"/>
      <c r="G576" s="273"/>
      <c r="H576" s="273"/>
      <c r="I576" s="273"/>
      <c r="J576" s="273"/>
      <c r="K576" s="273"/>
      <c r="L576" s="273"/>
      <c r="M576" s="273"/>
      <c r="N576" s="273"/>
      <c r="O576" s="273"/>
      <c r="P576" s="273"/>
      <c r="Q576" s="273"/>
      <c r="R576" s="273"/>
      <c r="S576" s="273"/>
      <c r="T576" s="273"/>
      <c r="U576" s="273"/>
      <c r="V576" s="273"/>
      <c r="W576" s="273"/>
      <c r="X576" s="273"/>
      <c r="Y576" s="273"/>
      <c r="Z576" s="273"/>
    </row>
    <row r="577">
      <c r="A577" s="273"/>
      <c r="B577" s="273"/>
      <c r="C577" s="273"/>
      <c r="D577" s="273"/>
      <c r="E577" s="274"/>
      <c r="F577" s="273"/>
      <c r="G577" s="273"/>
      <c r="H577" s="273"/>
      <c r="I577" s="273"/>
      <c r="J577" s="273"/>
      <c r="K577" s="273"/>
      <c r="L577" s="273"/>
      <c r="M577" s="273"/>
      <c r="N577" s="273"/>
      <c r="O577" s="273"/>
      <c r="P577" s="273"/>
      <c r="Q577" s="273"/>
      <c r="R577" s="273"/>
      <c r="S577" s="273"/>
      <c r="T577" s="273"/>
      <c r="U577" s="273"/>
      <c r="V577" s="273"/>
      <c r="W577" s="273"/>
      <c r="X577" s="273"/>
      <c r="Y577" s="273"/>
      <c r="Z577" s="273"/>
    </row>
    <row r="578">
      <c r="A578" s="273"/>
      <c r="B578" s="273"/>
      <c r="C578" s="273"/>
      <c r="D578" s="273"/>
      <c r="E578" s="274"/>
      <c r="F578" s="273"/>
      <c r="G578" s="273"/>
      <c r="H578" s="273"/>
      <c r="I578" s="273"/>
      <c r="J578" s="273"/>
      <c r="K578" s="273"/>
      <c r="L578" s="273"/>
      <c r="M578" s="273"/>
      <c r="N578" s="273"/>
      <c r="O578" s="273"/>
      <c r="P578" s="273"/>
      <c r="Q578" s="273"/>
      <c r="R578" s="273"/>
      <c r="S578" s="273"/>
      <c r="T578" s="273"/>
      <c r="U578" s="273"/>
      <c r="V578" s="273"/>
      <c r="W578" s="273"/>
      <c r="X578" s="273"/>
      <c r="Y578" s="273"/>
      <c r="Z578" s="273"/>
    </row>
    <row r="579">
      <c r="A579" s="273"/>
      <c r="B579" s="273"/>
      <c r="C579" s="273"/>
      <c r="D579" s="273"/>
      <c r="E579" s="274"/>
      <c r="F579" s="273"/>
      <c r="G579" s="273"/>
      <c r="H579" s="273"/>
      <c r="I579" s="273"/>
      <c r="J579" s="273"/>
      <c r="K579" s="273"/>
      <c r="L579" s="273"/>
      <c r="M579" s="273"/>
      <c r="N579" s="273"/>
      <c r="O579" s="273"/>
      <c r="P579" s="273"/>
      <c r="Q579" s="273"/>
      <c r="R579" s="273"/>
      <c r="S579" s="273"/>
      <c r="T579" s="273"/>
      <c r="U579" s="273"/>
      <c r="V579" s="273"/>
      <c r="W579" s="273"/>
      <c r="X579" s="273"/>
      <c r="Y579" s="273"/>
      <c r="Z579" s="273"/>
    </row>
    <row r="580">
      <c r="A580" s="273"/>
      <c r="B580" s="273"/>
      <c r="C580" s="273"/>
      <c r="D580" s="273"/>
      <c r="E580" s="274"/>
      <c r="F580" s="273"/>
      <c r="G580" s="273"/>
      <c r="H580" s="273"/>
      <c r="I580" s="273"/>
      <c r="J580" s="273"/>
      <c r="K580" s="273"/>
      <c r="L580" s="273"/>
      <c r="M580" s="273"/>
      <c r="N580" s="273"/>
      <c r="O580" s="273"/>
      <c r="P580" s="273"/>
      <c r="Q580" s="273"/>
      <c r="R580" s="273"/>
      <c r="S580" s="273"/>
      <c r="T580" s="273"/>
      <c r="U580" s="273"/>
      <c r="V580" s="273"/>
      <c r="W580" s="273"/>
      <c r="X580" s="273"/>
      <c r="Y580" s="273"/>
      <c r="Z580" s="273"/>
    </row>
    <row r="581">
      <c r="A581" s="273"/>
      <c r="B581" s="273"/>
      <c r="C581" s="273"/>
      <c r="D581" s="273"/>
      <c r="E581" s="274"/>
      <c r="F581" s="273"/>
      <c r="G581" s="273"/>
      <c r="H581" s="273"/>
      <c r="I581" s="273"/>
      <c r="J581" s="273"/>
      <c r="K581" s="273"/>
      <c r="L581" s="273"/>
      <c r="M581" s="273"/>
      <c r="N581" s="273"/>
      <c r="O581" s="273"/>
      <c r="P581" s="273"/>
      <c r="Q581" s="273"/>
      <c r="R581" s="273"/>
      <c r="S581" s="273"/>
      <c r="T581" s="273"/>
      <c r="U581" s="273"/>
      <c r="V581" s="273"/>
      <c r="W581" s="273"/>
      <c r="X581" s="273"/>
      <c r="Y581" s="273"/>
      <c r="Z581" s="273"/>
    </row>
    <row r="582">
      <c r="A582" s="273"/>
      <c r="B582" s="273"/>
      <c r="C582" s="273"/>
      <c r="D582" s="273"/>
      <c r="E582" s="274"/>
      <c r="F582" s="273"/>
      <c r="G582" s="273"/>
      <c r="H582" s="273"/>
      <c r="I582" s="273"/>
      <c r="J582" s="273"/>
      <c r="K582" s="273"/>
      <c r="L582" s="273"/>
      <c r="M582" s="273"/>
      <c r="N582" s="273"/>
      <c r="O582" s="273"/>
      <c r="P582" s="273"/>
      <c r="Q582" s="273"/>
      <c r="R582" s="273"/>
      <c r="S582" s="273"/>
      <c r="T582" s="273"/>
      <c r="U582" s="273"/>
      <c r="V582" s="273"/>
      <c r="W582" s="273"/>
      <c r="X582" s="273"/>
      <c r="Y582" s="273"/>
      <c r="Z582" s="273"/>
    </row>
    <row r="583">
      <c r="A583" s="273"/>
      <c r="B583" s="273"/>
      <c r="C583" s="273"/>
      <c r="D583" s="273"/>
      <c r="E583" s="274"/>
      <c r="F583" s="273"/>
      <c r="G583" s="273"/>
      <c r="H583" s="273"/>
      <c r="I583" s="273"/>
      <c r="J583" s="273"/>
      <c r="K583" s="273"/>
      <c r="L583" s="273"/>
      <c r="M583" s="273"/>
      <c r="N583" s="273"/>
      <c r="O583" s="273"/>
      <c r="P583" s="273"/>
      <c r="Q583" s="273"/>
      <c r="R583" s="273"/>
      <c r="S583" s="273"/>
      <c r="T583" s="273"/>
      <c r="U583" s="273"/>
      <c r="V583" s="273"/>
      <c r="W583" s="273"/>
      <c r="X583" s="273"/>
      <c r="Y583" s="273"/>
      <c r="Z583" s="273"/>
    </row>
    <row r="584">
      <c r="A584" s="273"/>
      <c r="B584" s="273"/>
      <c r="C584" s="273"/>
      <c r="D584" s="273"/>
      <c r="E584" s="274"/>
      <c r="F584" s="273"/>
      <c r="G584" s="273"/>
      <c r="H584" s="273"/>
      <c r="I584" s="273"/>
      <c r="J584" s="273"/>
      <c r="K584" s="273"/>
      <c r="L584" s="273"/>
      <c r="M584" s="273"/>
      <c r="N584" s="273"/>
      <c r="O584" s="273"/>
      <c r="P584" s="273"/>
      <c r="Q584" s="273"/>
      <c r="R584" s="273"/>
      <c r="S584" s="273"/>
      <c r="T584" s="273"/>
      <c r="U584" s="273"/>
      <c r="V584" s="273"/>
      <c r="W584" s="273"/>
      <c r="X584" s="273"/>
      <c r="Y584" s="273"/>
      <c r="Z584" s="273"/>
    </row>
    <row r="585">
      <c r="A585" s="273"/>
      <c r="B585" s="273"/>
      <c r="C585" s="273"/>
      <c r="D585" s="273"/>
      <c r="E585" s="274"/>
      <c r="F585" s="273"/>
      <c r="G585" s="273"/>
      <c r="H585" s="273"/>
      <c r="I585" s="273"/>
      <c r="J585" s="273"/>
      <c r="K585" s="273"/>
      <c r="L585" s="273"/>
      <c r="M585" s="273"/>
      <c r="N585" s="273"/>
      <c r="O585" s="273"/>
      <c r="P585" s="273"/>
      <c r="Q585" s="273"/>
      <c r="R585" s="273"/>
      <c r="S585" s="273"/>
      <c r="T585" s="273"/>
      <c r="U585" s="273"/>
      <c r="V585" s="273"/>
      <c r="W585" s="273"/>
      <c r="X585" s="273"/>
      <c r="Y585" s="273"/>
      <c r="Z585" s="273"/>
    </row>
    <row r="586">
      <c r="A586" s="273"/>
      <c r="B586" s="273"/>
      <c r="C586" s="273"/>
      <c r="D586" s="273"/>
      <c r="E586" s="274"/>
      <c r="F586" s="273"/>
      <c r="G586" s="273"/>
      <c r="H586" s="273"/>
      <c r="I586" s="273"/>
      <c r="J586" s="273"/>
      <c r="K586" s="273"/>
      <c r="L586" s="273"/>
      <c r="M586" s="273"/>
      <c r="N586" s="273"/>
      <c r="O586" s="273"/>
      <c r="P586" s="273"/>
      <c r="Q586" s="273"/>
      <c r="R586" s="273"/>
      <c r="S586" s="273"/>
      <c r="T586" s="273"/>
      <c r="U586" s="273"/>
      <c r="V586" s="273"/>
      <c r="W586" s="273"/>
      <c r="X586" s="273"/>
      <c r="Y586" s="273"/>
      <c r="Z586" s="273"/>
    </row>
    <row r="587">
      <c r="A587" s="273"/>
      <c r="B587" s="273"/>
      <c r="C587" s="273"/>
      <c r="D587" s="273"/>
      <c r="E587" s="274"/>
      <c r="F587" s="273"/>
      <c r="G587" s="273"/>
      <c r="H587" s="273"/>
      <c r="I587" s="273"/>
      <c r="J587" s="273"/>
      <c r="K587" s="273"/>
      <c r="L587" s="273"/>
      <c r="M587" s="273"/>
      <c r="N587" s="273"/>
      <c r="O587" s="273"/>
      <c r="P587" s="273"/>
      <c r="Q587" s="273"/>
      <c r="R587" s="273"/>
      <c r="S587" s="273"/>
      <c r="T587" s="273"/>
      <c r="U587" s="273"/>
      <c r="V587" s="273"/>
      <c r="W587" s="273"/>
      <c r="X587" s="273"/>
      <c r="Y587" s="273"/>
      <c r="Z587" s="273"/>
    </row>
    <row r="588">
      <c r="A588" s="273"/>
      <c r="B588" s="273"/>
      <c r="C588" s="273"/>
      <c r="D588" s="273"/>
      <c r="E588" s="274"/>
      <c r="F588" s="273"/>
      <c r="G588" s="273"/>
      <c r="H588" s="273"/>
      <c r="I588" s="273"/>
      <c r="J588" s="273"/>
      <c r="K588" s="273"/>
      <c r="L588" s="273"/>
      <c r="M588" s="273"/>
      <c r="N588" s="273"/>
      <c r="O588" s="273"/>
      <c r="P588" s="273"/>
      <c r="Q588" s="273"/>
      <c r="R588" s="273"/>
      <c r="S588" s="273"/>
      <c r="T588" s="273"/>
      <c r="U588" s="273"/>
      <c r="V588" s="273"/>
      <c r="W588" s="273"/>
      <c r="X588" s="273"/>
      <c r="Y588" s="273"/>
      <c r="Z588" s="273"/>
    </row>
    <row r="589">
      <c r="A589" s="273"/>
      <c r="B589" s="273"/>
      <c r="C589" s="273"/>
      <c r="D589" s="273"/>
      <c r="E589" s="274"/>
      <c r="F589" s="273"/>
      <c r="G589" s="273"/>
      <c r="H589" s="273"/>
      <c r="I589" s="273"/>
      <c r="J589" s="273"/>
      <c r="K589" s="273"/>
      <c r="L589" s="273"/>
      <c r="M589" s="273"/>
      <c r="N589" s="273"/>
      <c r="O589" s="273"/>
      <c r="P589" s="273"/>
      <c r="Q589" s="273"/>
      <c r="R589" s="273"/>
      <c r="S589" s="273"/>
      <c r="T589" s="273"/>
      <c r="U589" s="273"/>
      <c r="V589" s="273"/>
      <c r="W589" s="273"/>
      <c r="X589" s="273"/>
      <c r="Y589" s="273"/>
      <c r="Z589" s="273"/>
    </row>
    <row r="590">
      <c r="A590" s="273"/>
      <c r="B590" s="273"/>
      <c r="C590" s="273"/>
      <c r="D590" s="273"/>
      <c r="E590" s="274"/>
      <c r="F590" s="273"/>
      <c r="G590" s="273"/>
      <c r="H590" s="273"/>
      <c r="I590" s="273"/>
      <c r="J590" s="273"/>
      <c r="K590" s="273"/>
      <c r="L590" s="273"/>
      <c r="M590" s="273"/>
      <c r="N590" s="273"/>
      <c r="O590" s="273"/>
      <c r="P590" s="273"/>
      <c r="Q590" s="273"/>
      <c r="R590" s="273"/>
      <c r="S590" s="273"/>
      <c r="T590" s="273"/>
      <c r="U590" s="273"/>
      <c r="V590" s="273"/>
      <c r="W590" s="273"/>
      <c r="X590" s="273"/>
      <c r="Y590" s="273"/>
      <c r="Z590" s="273"/>
    </row>
    <row r="591">
      <c r="A591" s="273"/>
      <c r="B591" s="273"/>
      <c r="C591" s="273"/>
      <c r="D591" s="273"/>
      <c r="E591" s="274"/>
      <c r="F591" s="273"/>
      <c r="G591" s="273"/>
      <c r="H591" s="273"/>
      <c r="I591" s="273"/>
      <c r="J591" s="273"/>
      <c r="K591" s="273"/>
      <c r="L591" s="273"/>
      <c r="M591" s="273"/>
      <c r="N591" s="273"/>
      <c r="O591" s="273"/>
      <c r="P591" s="273"/>
      <c r="Q591" s="273"/>
      <c r="R591" s="273"/>
      <c r="S591" s="273"/>
      <c r="T591" s="273"/>
      <c r="U591" s="273"/>
      <c r="V591" s="273"/>
      <c r="W591" s="273"/>
      <c r="X591" s="273"/>
      <c r="Y591" s="273"/>
      <c r="Z591" s="273"/>
    </row>
    <row r="592">
      <c r="A592" s="273"/>
      <c r="B592" s="273"/>
      <c r="C592" s="273"/>
      <c r="D592" s="273"/>
      <c r="E592" s="274"/>
      <c r="F592" s="273"/>
      <c r="G592" s="273"/>
      <c r="H592" s="273"/>
      <c r="I592" s="273"/>
      <c r="J592" s="273"/>
      <c r="K592" s="273"/>
      <c r="L592" s="273"/>
      <c r="M592" s="273"/>
      <c r="N592" s="273"/>
      <c r="O592" s="273"/>
      <c r="P592" s="273"/>
      <c r="Q592" s="273"/>
      <c r="R592" s="273"/>
      <c r="S592" s="273"/>
      <c r="T592" s="273"/>
      <c r="U592" s="273"/>
      <c r="V592" s="273"/>
      <c r="W592" s="273"/>
      <c r="X592" s="273"/>
      <c r="Y592" s="273"/>
      <c r="Z592" s="273"/>
    </row>
    <row r="593">
      <c r="A593" s="273"/>
      <c r="B593" s="273"/>
      <c r="C593" s="273"/>
      <c r="D593" s="273"/>
      <c r="E593" s="274"/>
      <c r="F593" s="273"/>
      <c r="G593" s="273"/>
      <c r="H593" s="273"/>
      <c r="I593" s="273"/>
      <c r="J593" s="273"/>
      <c r="K593" s="273"/>
      <c r="L593" s="273"/>
      <c r="M593" s="273"/>
      <c r="N593" s="273"/>
      <c r="O593" s="273"/>
      <c r="P593" s="273"/>
      <c r="Q593" s="273"/>
      <c r="R593" s="273"/>
      <c r="S593" s="273"/>
      <c r="T593" s="273"/>
      <c r="U593" s="273"/>
      <c r="V593" s="273"/>
      <c r="W593" s="273"/>
      <c r="X593" s="273"/>
      <c r="Y593" s="273"/>
      <c r="Z593" s="273"/>
    </row>
    <row r="594">
      <c r="A594" s="273"/>
      <c r="B594" s="273"/>
      <c r="C594" s="273"/>
      <c r="D594" s="273"/>
      <c r="E594" s="274"/>
      <c r="F594" s="273"/>
      <c r="G594" s="273"/>
      <c r="H594" s="273"/>
      <c r="I594" s="273"/>
      <c r="J594" s="273"/>
      <c r="K594" s="273"/>
      <c r="L594" s="273"/>
      <c r="M594" s="273"/>
      <c r="N594" s="273"/>
      <c r="O594" s="273"/>
      <c r="P594" s="273"/>
      <c r="Q594" s="273"/>
      <c r="R594" s="273"/>
      <c r="S594" s="273"/>
      <c r="T594" s="273"/>
      <c r="U594" s="273"/>
      <c r="V594" s="273"/>
      <c r="W594" s="273"/>
      <c r="X594" s="273"/>
      <c r="Y594" s="273"/>
      <c r="Z594" s="273"/>
    </row>
    <row r="595">
      <c r="A595" s="273"/>
      <c r="B595" s="273"/>
      <c r="C595" s="273"/>
      <c r="D595" s="273"/>
      <c r="E595" s="274"/>
      <c r="F595" s="273"/>
      <c r="G595" s="273"/>
      <c r="H595" s="273"/>
      <c r="I595" s="273"/>
      <c r="J595" s="273"/>
      <c r="K595" s="273"/>
      <c r="L595" s="273"/>
      <c r="M595" s="273"/>
      <c r="N595" s="273"/>
      <c r="O595" s="273"/>
      <c r="P595" s="273"/>
      <c r="Q595" s="273"/>
      <c r="R595" s="273"/>
      <c r="S595" s="273"/>
      <c r="T595" s="273"/>
      <c r="U595" s="273"/>
      <c r="V595" s="273"/>
      <c r="W595" s="273"/>
      <c r="X595" s="273"/>
      <c r="Y595" s="273"/>
      <c r="Z595" s="273"/>
    </row>
    <row r="596">
      <c r="A596" s="273"/>
      <c r="B596" s="273"/>
      <c r="C596" s="273"/>
      <c r="D596" s="273"/>
      <c r="E596" s="274"/>
      <c r="F596" s="273"/>
      <c r="G596" s="273"/>
      <c r="H596" s="273"/>
      <c r="I596" s="273"/>
      <c r="J596" s="273"/>
      <c r="K596" s="273"/>
      <c r="L596" s="273"/>
      <c r="M596" s="273"/>
      <c r="N596" s="273"/>
      <c r="O596" s="273"/>
      <c r="P596" s="273"/>
      <c r="Q596" s="273"/>
      <c r="R596" s="273"/>
      <c r="S596" s="273"/>
      <c r="T596" s="273"/>
      <c r="U596" s="273"/>
      <c r="V596" s="273"/>
      <c r="W596" s="273"/>
      <c r="X596" s="273"/>
      <c r="Y596" s="273"/>
      <c r="Z596" s="273"/>
    </row>
    <row r="597">
      <c r="A597" s="273"/>
      <c r="B597" s="273"/>
      <c r="C597" s="273"/>
      <c r="D597" s="273"/>
      <c r="E597" s="274"/>
      <c r="F597" s="273"/>
      <c r="G597" s="273"/>
      <c r="H597" s="273"/>
      <c r="I597" s="273"/>
      <c r="J597" s="273"/>
      <c r="K597" s="273"/>
      <c r="L597" s="273"/>
      <c r="M597" s="273"/>
      <c r="N597" s="273"/>
      <c r="O597" s="273"/>
      <c r="P597" s="273"/>
      <c r="Q597" s="273"/>
      <c r="R597" s="273"/>
      <c r="S597" s="273"/>
      <c r="T597" s="273"/>
      <c r="U597" s="273"/>
      <c r="V597" s="273"/>
      <c r="W597" s="273"/>
      <c r="X597" s="273"/>
      <c r="Y597" s="273"/>
      <c r="Z597" s="273"/>
    </row>
    <row r="598">
      <c r="A598" s="273"/>
      <c r="B598" s="273"/>
      <c r="C598" s="273"/>
      <c r="D598" s="273"/>
      <c r="E598" s="274"/>
      <c r="F598" s="273"/>
      <c r="G598" s="273"/>
      <c r="H598" s="273"/>
      <c r="I598" s="273"/>
      <c r="J598" s="273"/>
      <c r="K598" s="273"/>
      <c r="L598" s="273"/>
      <c r="M598" s="273"/>
      <c r="N598" s="273"/>
      <c r="O598" s="273"/>
      <c r="P598" s="273"/>
      <c r="Q598" s="273"/>
      <c r="R598" s="273"/>
      <c r="S598" s="273"/>
      <c r="T598" s="273"/>
      <c r="U598" s="273"/>
      <c r="V598" s="273"/>
      <c r="W598" s="273"/>
      <c r="X598" s="273"/>
      <c r="Y598" s="273"/>
      <c r="Z598" s="273"/>
    </row>
    <row r="599">
      <c r="A599" s="273"/>
      <c r="B599" s="273"/>
      <c r="C599" s="273"/>
      <c r="D599" s="273"/>
      <c r="E599" s="274"/>
      <c r="F599" s="273"/>
      <c r="G599" s="273"/>
      <c r="H599" s="273"/>
      <c r="I599" s="273"/>
      <c r="J599" s="273"/>
      <c r="K599" s="273"/>
      <c r="L599" s="273"/>
      <c r="M599" s="273"/>
      <c r="N599" s="273"/>
      <c r="O599" s="273"/>
      <c r="P599" s="273"/>
      <c r="Q599" s="273"/>
      <c r="R599" s="273"/>
      <c r="S599" s="273"/>
      <c r="T599" s="273"/>
      <c r="U599" s="273"/>
      <c r="V599" s="273"/>
      <c r="W599" s="273"/>
      <c r="X599" s="273"/>
      <c r="Y599" s="273"/>
      <c r="Z599" s="273"/>
    </row>
    <row r="600">
      <c r="A600" s="273"/>
      <c r="B600" s="273"/>
      <c r="C600" s="273"/>
      <c r="D600" s="273"/>
      <c r="E600" s="274"/>
      <c r="F600" s="273"/>
      <c r="G600" s="273"/>
      <c r="H600" s="273"/>
      <c r="I600" s="273"/>
      <c r="J600" s="273"/>
      <c r="K600" s="273"/>
      <c r="L600" s="273"/>
      <c r="M600" s="273"/>
      <c r="N600" s="273"/>
      <c r="O600" s="273"/>
      <c r="P600" s="273"/>
      <c r="Q600" s="273"/>
      <c r="R600" s="273"/>
      <c r="S600" s="273"/>
      <c r="T600" s="273"/>
      <c r="U600" s="273"/>
      <c r="V600" s="273"/>
      <c r="W600" s="273"/>
      <c r="X600" s="273"/>
      <c r="Y600" s="273"/>
      <c r="Z600" s="273"/>
    </row>
    <row r="601">
      <c r="A601" s="273"/>
      <c r="B601" s="273"/>
      <c r="C601" s="273"/>
      <c r="D601" s="273"/>
      <c r="E601" s="274"/>
      <c r="F601" s="273"/>
      <c r="G601" s="273"/>
      <c r="H601" s="273"/>
      <c r="I601" s="273"/>
      <c r="J601" s="273"/>
      <c r="K601" s="273"/>
      <c r="L601" s="273"/>
      <c r="M601" s="273"/>
      <c r="N601" s="273"/>
      <c r="O601" s="273"/>
      <c r="P601" s="273"/>
      <c r="Q601" s="273"/>
      <c r="R601" s="273"/>
      <c r="S601" s="273"/>
      <c r="T601" s="273"/>
      <c r="U601" s="273"/>
      <c r="V601" s="273"/>
      <c r="W601" s="273"/>
      <c r="X601" s="273"/>
      <c r="Y601" s="273"/>
      <c r="Z601" s="273"/>
    </row>
    <row r="602">
      <c r="A602" s="273"/>
      <c r="B602" s="273"/>
      <c r="C602" s="273"/>
      <c r="D602" s="273"/>
      <c r="E602" s="274"/>
      <c r="F602" s="273"/>
      <c r="G602" s="273"/>
      <c r="H602" s="273"/>
      <c r="I602" s="273"/>
      <c r="J602" s="273"/>
      <c r="K602" s="273"/>
      <c r="L602" s="273"/>
      <c r="M602" s="273"/>
      <c r="N602" s="273"/>
      <c r="O602" s="273"/>
      <c r="P602" s="273"/>
      <c r="Q602" s="273"/>
      <c r="R602" s="273"/>
      <c r="S602" s="273"/>
      <c r="T602" s="273"/>
      <c r="U602" s="273"/>
      <c r="V602" s="273"/>
      <c r="W602" s="273"/>
      <c r="X602" s="273"/>
      <c r="Y602" s="273"/>
      <c r="Z602" s="273"/>
    </row>
    <row r="603">
      <c r="A603" s="273"/>
      <c r="B603" s="273"/>
      <c r="C603" s="273"/>
      <c r="D603" s="273"/>
      <c r="E603" s="274"/>
      <c r="F603" s="273"/>
      <c r="G603" s="273"/>
      <c r="H603" s="273"/>
      <c r="I603" s="273"/>
      <c r="J603" s="273"/>
      <c r="K603" s="273"/>
      <c r="L603" s="273"/>
      <c r="M603" s="273"/>
      <c r="N603" s="273"/>
      <c r="O603" s="273"/>
      <c r="P603" s="273"/>
      <c r="Q603" s="273"/>
      <c r="R603" s="273"/>
      <c r="S603" s="273"/>
      <c r="T603" s="273"/>
      <c r="U603" s="273"/>
      <c r="V603" s="273"/>
      <c r="W603" s="273"/>
      <c r="X603" s="273"/>
      <c r="Y603" s="273"/>
      <c r="Z603" s="273"/>
    </row>
    <row r="604">
      <c r="A604" s="273"/>
      <c r="B604" s="273"/>
      <c r="C604" s="273"/>
      <c r="D604" s="273"/>
      <c r="E604" s="274"/>
      <c r="F604" s="273"/>
      <c r="G604" s="273"/>
      <c r="H604" s="273"/>
      <c r="I604" s="273"/>
      <c r="J604" s="273"/>
      <c r="K604" s="273"/>
      <c r="L604" s="273"/>
      <c r="M604" s="273"/>
      <c r="N604" s="273"/>
      <c r="O604" s="273"/>
      <c r="P604" s="273"/>
      <c r="Q604" s="273"/>
      <c r="R604" s="273"/>
      <c r="S604" s="273"/>
      <c r="T604" s="273"/>
      <c r="U604" s="273"/>
      <c r="V604" s="273"/>
      <c r="W604" s="273"/>
      <c r="X604" s="273"/>
      <c r="Y604" s="273"/>
      <c r="Z604" s="273"/>
    </row>
    <row r="605">
      <c r="A605" s="273"/>
      <c r="B605" s="273"/>
      <c r="C605" s="273"/>
      <c r="D605" s="273"/>
      <c r="E605" s="274"/>
      <c r="F605" s="273"/>
      <c r="G605" s="273"/>
      <c r="H605" s="273"/>
      <c r="I605" s="273"/>
      <c r="J605" s="273"/>
      <c r="K605" s="273"/>
      <c r="L605" s="273"/>
      <c r="M605" s="273"/>
      <c r="N605" s="273"/>
      <c r="O605" s="273"/>
      <c r="P605" s="273"/>
      <c r="Q605" s="273"/>
      <c r="R605" s="273"/>
      <c r="S605" s="273"/>
      <c r="T605" s="273"/>
      <c r="U605" s="273"/>
      <c r="V605" s="273"/>
      <c r="W605" s="273"/>
      <c r="X605" s="273"/>
      <c r="Y605" s="273"/>
      <c r="Z605" s="273"/>
    </row>
    <row r="606">
      <c r="A606" s="273"/>
      <c r="B606" s="273"/>
      <c r="C606" s="273"/>
      <c r="D606" s="273"/>
      <c r="E606" s="274"/>
      <c r="F606" s="273"/>
      <c r="G606" s="273"/>
      <c r="H606" s="273"/>
      <c r="I606" s="273"/>
      <c r="J606" s="273"/>
      <c r="K606" s="273"/>
      <c r="L606" s="273"/>
      <c r="M606" s="273"/>
      <c r="N606" s="273"/>
      <c r="O606" s="273"/>
      <c r="P606" s="273"/>
      <c r="Q606" s="273"/>
      <c r="R606" s="273"/>
      <c r="S606" s="273"/>
      <c r="T606" s="273"/>
      <c r="U606" s="273"/>
      <c r="V606" s="273"/>
      <c r="W606" s="273"/>
      <c r="X606" s="273"/>
      <c r="Y606" s="273"/>
      <c r="Z606" s="273"/>
    </row>
    <row r="607">
      <c r="A607" s="273"/>
      <c r="B607" s="273"/>
      <c r="C607" s="273"/>
      <c r="D607" s="273"/>
      <c r="E607" s="274"/>
      <c r="F607" s="273"/>
      <c r="G607" s="273"/>
      <c r="H607" s="273"/>
      <c r="I607" s="273"/>
      <c r="J607" s="273"/>
      <c r="K607" s="273"/>
      <c r="L607" s="273"/>
      <c r="M607" s="273"/>
      <c r="N607" s="273"/>
      <c r="O607" s="273"/>
      <c r="P607" s="273"/>
      <c r="Q607" s="273"/>
      <c r="R607" s="273"/>
      <c r="S607" s="273"/>
      <c r="T607" s="273"/>
      <c r="U607" s="273"/>
      <c r="V607" s="273"/>
      <c r="W607" s="273"/>
      <c r="X607" s="273"/>
      <c r="Y607" s="273"/>
      <c r="Z607" s="273"/>
    </row>
    <row r="608">
      <c r="A608" s="273"/>
      <c r="B608" s="273"/>
      <c r="C608" s="273"/>
      <c r="D608" s="273"/>
      <c r="E608" s="274"/>
      <c r="F608" s="273"/>
      <c r="G608" s="273"/>
      <c r="H608" s="273"/>
      <c r="I608" s="273"/>
      <c r="J608" s="273"/>
      <c r="K608" s="273"/>
      <c r="L608" s="273"/>
      <c r="M608" s="273"/>
      <c r="N608" s="273"/>
      <c r="O608" s="273"/>
      <c r="P608" s="273"/>
      <c r="Q608" s="273"/>
      <c r="R608" s="273"/>
      <c r="S608" s="273"/>
      <c r="T608" s="273"/>
      <c r="U608" s="273"/>
      <c r="V608" s="273"/>
      <c r="W608" s="273"/>
      <c r="X608" s="273"/>
      <c r="Y608" s="273"/>
      <c r="Z608" s="273"/>
    </row>
    <row r="609">
      <c r="A609" s="273"/>
      <c r="B609" s="273"/>
      <c r="C609" s="273"/>
      <c r="D609" s="273"/>
      <c r="E609" s="274"/>
      <c r="F609" s="273"/>
      <c r="G609" s="273"/>
      <c r="H609" s="273"/>
      <c r="I609" s="273"/>
      <c r="J609" s="273"/>
      <c r="K609" s="273"/>
      <c r="L609" s="273"/>
      <c r="M609" s="273"/>
      <c r="N609" s="273"/>
      <c r="O609" s="273"/>
      <c r="P609" s="273"/>
      <c r="Q609" s="273"/>
      <c r="R609" s="273"/>
      <c r="S609" s="273"/>
      <c r="T609" s="273"/>
      <c r="U609" s="273"/>
      <c r="V609" s="273"/>
      <c r="W609" s="273"/>
      <c r="X609" s="273"/>
      <c r="Y609" s="273"/>
      <c r="Z609" s="273"/>
    </row>
    <row r="610">
      <c r="A610" s="273"/>
      <c r="B610" s="273"/>
      <c r="C610" s="273"/>
      <c r="D610" s="273"/>
      <c r="E610" s="274"/>
      <c r="F610" s="273"/>
      <c r="G610" s="273"/>
      <c r="H610" s="273"/>
      <c r="I610" s="273"/>
      <c r="J610" s="273"/>
      <c r="K610" s="273"/>
      <c r="L610" s="273"/>
      <c r="M610" s="273"/>
      <c r="N610" s="273"/>
      <c r="O610" s="273"/>
      <c r="P610" s="273"/>
      <c r="Q610" s="273"/>
      <c r="R610" s="273"/>
      <c r="S610" s="273"/>
      <c r="T610" s="273"/>
      <c r="U610" s="273"/>
      <c r="V610" s="273"/>
      <c r="W610" s="273"/>
      <c r="X610" s="273"/>
      <c r="Y610" s="273"/>
      <c r="Z610" s="273"/>
    </row>
    <row r="611">
      <c r="A611" s="273"/>
      <c r="B611" s="273"/>
      <c r="C611" s="273"/>
      <c r="D611" s="273"/>
      <c r="E611" s="274"/>
      <c r="F611" s="273"/>
      <c r="G611" s="273"/>
      <c r="H611" s="273"/>
      <c r="I611" s="273"/>
      <c r="J611" s="273"/>
      <c r="K611" s="273"/>
      <c r="L611" s="273"/>
      <c r="M611" s="273"/>
      <c r="N611" s="273"/>
      <c r="O611" s="273"/>
      <c r="P611" s="273"/>
      <c r="Q611" s="273"/>
      <c r="R611" s="273"/>
      <c r="S611" s="273"/>
      <c r="T611" s="273"/>
      <c r="U611" s="273"/>
      <c r="V611" s="273"/>
      <c r="W611" s="273"/>
      <c r="X611" s="273"/>
      <c r="Y611" s="273"/>
      <c r="Z611" s="273"/>
    </row>
    <row r="612">
      <c r="A612" s="273"/>
      <c r="B612" s="273"/>
      <c r="C612" s="273"/>
      <c r="D612" s="273"/>
      <c r="E612" s="274"/>
      <c r="F612" s="273"/>
      <c r="G612" s="273"/>
      <c r="H612" s="273"/>
      <c r="I612" s="273"/>
      <c r="J612" s="273"/>
      <c r="K612" s="273"/>
      <c r="L612" s="273"/>
      <c r="M612" s="273"/>
      <c r="N612" s="273"/>
      <c r="O612" s="273"/>
      <c r="P612" s="273"/>
      <c r="Q612" s="273"/>
      <c r="R612" s="273"/>
      <c r="S612" s="273"/>
      <c r="T612" s="273"/>
      <c r="U612" s="273"/>
      <c r="V612" s="273"/>
      <c r="W612" s="273"/>
      <c r="X612" s="273"/>
      <c r="Y612" s="273"/>
      <c r="Z612" s="273"/>
    </row>
    <row r="613">
      <c r="A613" s="273"/>
      <c r="B613" s="273"/>
      <c r="C613" s="273"/>
      <c r="D613" s="273"/>
      <c r="E613" s="274"/>
      <c r="F613" s="273"/>
      <c r="G613" s="273"/>
      <c r="H613" s="273"/>
      <c r="I613" s="273"/>
      <c r="J613" s="273"/>
      <c r="K613" s="273"/>
      <c r="L613" s="273"/>
      <c r="M613" s="273"/>
      <c r="N613" s="273"/>
      <c r="O613" s="273"/>
      <c r="P613" s="273"/>
      <c r="Q613" s="273"/>
      <c r="R613" s="273"/>
      <c r="S613" s="273"/>
      <c r="T613" s="273"/>
      <c r="U613" s="273"/>
      <c r="V613" s="273"/>
      <c r="W613" s="273"/>
      <c r="X613" s="273"/>
      <c r="Y613" s="273"/>
      <c r="Z613" s="273"/>
    </row>
    <row r="614">
      <c r="A614" s="273"/>
      <c r="B614" s="273"/>
      <c r="C614" s="273"/>
      <c r="D614" s="273"/>
      <c r="E614" s="274"/>
      <c r="F614" s="273"/>
      <c r="G614" s="273"/>
      <c r="H614" s="273"/>
      <c r="I614" s="273"/>
      <c r="J614" s="273"/>
      <c r="K614" s="273"/>
      <c r="L614" s="273"/>
      <c r="M614" s="273"/>
      <c r="N614" s="273"/>
      <c r="O614" s="273"/>
      <c r="P614" s="273"/>
      <c r="Q614" s="273"/>
      <c r="R614" s="273"/>
      <c r="S614" s="273"/>
      <c r="T614" s="273"/>
      <c r="U614" s="273"/>
      <c r="V614" s="273"/>
      <c r="W614" s="273"/>
      <c r="X614" s="273"/>
      <c r="Y614" s="273"/>
      <c r="Z614" s="273"/>
    </row>
    <row r="615">
      <c r="A615" s="273"/>
      <c r="B615" s="273"/>
      <c r="C615" s="273"/>
      <c r="D615" s="273"/>
      <c r="E615" s="274"/>
      <c r="F615" s="273"/>
      <c r="G615" s="273"/>
      <c r="H615" s="273"/>
      <c r="I615" s="273"/>
      <c r="J615" s="273"/>
      <c r="K615" s="273"/>
      <c r="L615" s="273"/>
      <c r="M615" s="273"/>
      <c r="N615" s="273"/>
      <c r="O615" s="273"/>
      <c r="P615" s="273"/>
      <c r="Q615" s="273"/>
      <c r="R615" s="273"/>
      <c r="S615" s="273"/>
      <c r="T615" s="273"/>
      <c r="U615" s="273"/>
      <c r="V615" s="273"/>
      <c r="W615" s="273"/>
      <c r="X615" s="273"/>
      <c r="Y615" s="273"/>
      <c r="Z615" s="273"/>
    </row>
    <row r="616">
      <c r="A616" s="273"/>
      <c r="B616" s="273"/>
      <c r="C616" s="273"/>
      <c r="D616" s="273"/>
      <c r="E616" s="274"/>
      <c r="F616" s="273"/>
      <c r="G616" s="273"/>
      <c r="H616" s="273"/>
      <c r="I616" s="273"/>
      <c r="J616" s="273"/>
      <c r="K616" s="273"/>
      <c r="L616" s="273"/>
      <c r="M616" s="273"/>
      <c r="N616" s="273"/>
      <c r="O616" s="273"/>
      <c r="P616" s="273"/>
      <c r="Q616" s="273"/>
      <c r="R616" s="273"/>
      <c r="S616" s="273"/>
      <c r="T616" s="273"/>
      <c r="U616" s="273"/>
      <c r="V616" s="273"/>
      <c r="W616" s="273"/>
      <c r="X616" s="273"/>
      <c r="Y616" s="273"/>
      <c r="Z616" s="273"/>
    </row>
    <row r="617">
      <c r="A617" s="273"/>
      <c r="B617" s="273"/>
      <c r="C617" s="273"/>
      <c r="D617" s="273"/>
      <c r="E617" s="274"/>
      <c r="F617" s="273"/>
      <c r="G617" s="273"/>
      <c r="H617" s="273"/>
      <c r="I617" s="273"/>
      <c r="J617" s="273"/>
      <c r="K617" s="273"/>
      <c r="L617" s="273"/>
      <c r="M617" s="273"/>
      <c r="N617" s="273"/>
      <c r="O617" s="273"/>
      <c r="P617" s="273"/>
      <c r="Q617" s="273"/>
      <c r="R617" s="273"/>
      <c r="S617" s="273"/>
      <c r="T617" s="273"/>
      <c r="U617" s="273"/>
      <c r="V617" s="273"/>
      <c r="W617" s="273"/>
      <c r="X617" s="273"/>
      <c r="Y617" s="273"/>
      <c r="Z617" s="273"/>
    </row>
    <row r="618">
      <c r="A618" s="273"/>
      <c r="B618" s="273"/>
      <c r="C618" s="273"/>
      <c r="D618" s="273"/>
      <c r="E618" s="274"/>
      <c r="F618" s="273"/>
      <c r="G618" s="273"/>
      <c r="H618" s="273"/>
      <c r="I618" s="273"/>
      <c r="J618" s="273"/>
      <c r="K618" s="273"/>
      <c r="L618" s="273"/>
      <c r="M618" s="273"/>
      <c r="N618" s="273"/>
      <c r="O618" s="273"/>
      <c r="P618" s="273"/>
      <c r="Q618" s="273"/>
      <c r="R618" s="273"/>
      <c r="S618" s="273"/>
      <c r="T618" s="273"/>
      <c r="U618" s="273"/>
      <c r="V618" s="273"/>
      <c r="W618" s="273"/>
      <c r="X618" s="273"/>
      <c r="Y618" s="273"/>
      <c r="Z618" s="273"/>
    </row>
    <row r="619">
      <c r="A619" s="273"/>
      <c r="B619" s="273"/>
      <c r="C619" s="273"/>
      <c r="D619" s="273"/>
      <c r="E619" s="274"/>
      <c r="F619" s="273"/>
      <c r="G619" s="273"/>
      <c r="H619" s="273"/>
      <c r="I619" s="273"/>
      <c r="J619" s="273"/>
      <c r="K619" s="273"/>
      <c r="L619" s="273"/>
      <c r="M619" s="273"/>
      <c r="N619" s="273"/>
      <c r="O619" s="273"/>
      <c r="P619" s="273"/>
      <c r="Q619" s="273"/>
      <c r="R619" s="273"/>
      <c r="S619" s="273"/>
      <c r="T619" s="273"/>
      <c r="U619" s="273"/>
      <c r="V619" s="273"/>
      <c r="W619" s="273"/>
      <c r="X619" s="273"/>
      <c r="Y619" s="273"/>
      <c r="Z619" s="273"/>
    </row>
    <row r="620">
      <c r="A620" s="273"/>
      <c r="B620" s="273"/>
      <c r="C620" s="273"/>
      <c r="D620" s="273"/>
      <c r="E620" s="274"/>
      <c r="F620" s="273"/>
      <c r="G620" s="273"/>
      <c r="H620" s="273"/>
      <c r="I620" s="273"/>
      <c r="J620" s="273"/>
      <c r="K620" s="273"/>
      <c r="L620" s="273"/>
      <c r="M620" s="273"/>
      <c r="N620" s="273"/>
      <c r="O620" s="273"/>
      <c r="P620" s="273"/>
      <c r="Q620" s="273"/>
      <c r="R620" s="273"/>
      <c r="S620" s="273"/>
      <c r="T620" s="273"/>
      <c r="U620" s="273"/>
      <c r="V620" s="273"/>
      <c r="W620" s="273"/>
      <c r="X620" s="273"/>
      <c r="Y620" s="273"/>
      <c r="Z620" s="273"/>
    </row>
    <row r="621">
      <c r="A621" s="273"/>
      <c r="B621" s="273"/>
      <c r="C621" s="273"/>
      <c r="D621" s="273"/>
      <c r="E621" s="274"/>
      <c r="F621" s="273"/>
      <c r="G621" s="273"/>
      <c r="H621" s="273"/>
      <c r="I621" s="273"/>
      <c r="J621" s="273"/>
      <c r="K621" s="273"/>
      <c r="L621" s="273"/>
      <c r="M621" s="273"/>
      <c r="N621" s="273"/>
      <c r="O621" s="273"/>
      <c r="P621" s="273"/>
      <c r="Q621" s="273"/>
      <c r="R621" s="273"/>
      <c r="S621" s="273"/>
      <c r="T621" s="273"/>
      <c r="U621" s="273"/>
      <c r="V621" s="273"/>
      <c r="W621" s="273"/>
      <c r="X621" s="273"/>
      <c r="Y621" s="273"/>
      <c r="Z621" s="273"/>
    </row>
    <row r="622">
      <c r="A622" s="273"/>
      <c r="B622" s="273"/>
      <c r="C622" s="273"/>
      <c r="D622" s="273"/>
      <c r="E622" s="274"/>
      <c r="F622" s="273"/>
      <c r="G622" s="273"/>
      <c r="H622" s="273"/>
      <c r="I622" s="273"/>
      <c r="J622" s="273"/>
      <c r="K622" s="273"/>
      <c r="L622" s="273"/>
      <c r="M622" s="273"/>
      <c r="N622" s="273"/>
      <c r="O622" s="273"/>
      <c r="P622" s="273"/>
      <c r="Q622" s="273"/>
      <c r="R622" s="273"/>
      <c r="S622" s="273"/>
      <c r="T622" s="273"/>
      <c r="U622" s="273"/>
      <c r="V622" s="273"/>
      <c r="W622" s="273"/>
      <c r="X622" s="273"/>
      <c r="Y622" s="273"/>
      <c r="Z622" s="273"/>
    </row>
    <row r="623">
      <c r="A623" s="273"/>
      <c r="B623" s="273"/>
      <c r="C623" s="273"/>
      <c r="D623" s="273"/>
      <c r="E623" s="274"/>
      <c r="F623" s="273"/>
      <c r="G623" s="273"/>
      <c r="H623" s="273"/>
      <c r="I623" s="273"/>
      <c r="J623" s="273"/>
      <c r="K623" s="273"/>
      <c r="L623" s="273"/>
      <c r="M623" s="273"/>
      <c r="N623" s="273"/>
      <c r="O623" s="273"/>
      <c r="P623" s="273"/>
      <c r="Q623" s="273"/>
      <c r="R623" s="273"/>
      <c r="S623" s="273"/>
      <c r="T623" s="273"/>
      <c r="U623" s="273"/>
      <c r="V623" s="273"/>
      <c r="W623" s="273"/>
      <c r="X623" s="273"/>
      <c r="Y623" s="273"/>
      <c r="Z623" s="273"/>
    </row>
    <row r="624">
      <c r="A624" s="273"/>
      <c r="B624" s="273"/>
      <c r="C624" s="273"/>
      <c r="D624" s="273"/>
      <c r="E624" s="274"/>
      <c r="F624" s="273"/>
      <c r="G624" s="273"/>
      <c r="H624" s="273"/>
      <c r="I624" s="273"/>
      <c r="J624" s="273"/>
      <c r="K624" s="273"/>
      <c r="L624" s="273"/>
      <c r="M624" s="273"/>
      <c r="N624" s="273"/>
      <c r="O624" s="273"/>
      <c r="P624" s="273"/>
      <c r="Q624" s="273"/>
      <c r="R624" s="273"/>
      <c r="S624" s="273"/>
      <c r="T624" s="273"/>
      <c r="U624" s="273"/>
      <c r="V624" s="273"/>
      <c r="W624" s="273"/>
      <c r="X624" s="273"/>
      <c r="Y624" s="273"/>
      <c r="Z624" s="273"/>
    </row>
    <row r="625">
      <c r="A625" s="273"/>
      <c r="B625" s="273"/>
      <c r="C625" s="273"/>
      <c r="D625" s="273"/>
      <c r="E625" s="274"/>
      <c r="F625" s="273"/>
      <c r="G625" s="273"/>
      <c r="H625" s="273"/>
      <c r="I625" s="273"/>
      <c r="J625" s="273"/>
      <c r="K625" s="273"/>
      <c r="L625" s="273"/>
      <c r="M625" s="273"/>
      <c r="N625" s="273"/>
      <c r="O625" s="273"/>
      <c r="P625" s="273"/>
      <c r="Q625" s="273"/>
      <c r="R625" s="273"/>
      <c r="S625" s="273"/>
      <c r="T625" s="273"/>
      <c r="U625" s="273"/>
      <c r="V625" s="273"/>
      <c r="W625" s="273"/>
      <c r="X625" s="273"/>
      <c r="Y625" s="273"/>
      <c r="Z625" s="273"/>
    </row>
    <row r="626">
      <c r="A626" s="273"/>
      <c r="B626" s="273"/>
      <c r="C626" s="273"/>
      <c r="D626" s="273"/>
      <c r="E626" s="274"/>
      <c r="F626" s="273"/>
      <c r="G626" s="273"/>
      <c r="H626" s="273"/>
      <c r="I626" s="273"/>
      <c r="J626" s="273"/>
      <c r="K626" s="273"/>
      <c r="L626" s="273"/>
      <c r="M626" s="273"/>
      <c r="N626" s="273"/>
      <c r="O626" s="273"/>
      <c r="P626" s="273"/>
      <c r="Q626" s="273"/>
      <c r="R626" s="273"/>
      <c r="S626" s="273"/>
      <c r="T626" s="273"/>
      <c r="U626" s="273"/>
      <c r="V626" s="273"/>
      <c r="W626" s="273"/>
      <c r="X626" s="273"/>
      <c r="Y626" s="273"/>
      <c r="Z626" s="273"/>
    </row>
    <row r="627">
      <c r="A627" s="273"/>
      <c r="B627" s="273"/>
      <c r="C627" s="273"/>
      <c r="D627" s="273"/>
      <c r="E627" s="274"/>
      <c r="F627" s="273"/>
      <c r="G627" s="273"/>
      <c r="H627" s="273"/>
      <c r="I627" s="273"/>
      <c r="J627" s="273"/>
      <c r="K627" s="273"/>
      <c r="L627" s="273"/>
      <c r="M627" s="273"/>
      <c r="N627" s="273"/>
      <c r="O627" s="273"/>
      <c r="P627" s="273"/>
      <c r="Q627" s="273"/>
      <c r="R627" s="273"/>
      <c r="S627" s="273"/>
      <c r="T627" s="273"/>
      <c r="U627" s="273"/>
      <c r="V627" s="273"/>
      <c r="W627" s="273"/>
      <c r="X627" s="273"/>
      <c r="Y627" s="273"/>
      <c r="Z627" s="273"/>
    </row>
    <row r="628">
      <c r="A628" s="273"/>
      <c r="B628" s="273"/>
      <c r="C628" s="273"/>
      <c r="D628" s="273"/>
      <c r="E628" s="274"/>
      <c r="F628" s="273"/>
      <c r="G628" s="273"/>
      <c r="H628" s="273"/>
      <c r="I628" s="273"/>
      <c r="J628" s="273"/>
      <c r="K628" s="273"/>
      <c r="L628" s="273"/>
      <c r="M628" s="273"/>
      <c r="N628" s="273"/>
      <c r="O628" s="273"/>
      <c r="P628" s="273"/>
      <c r="Q628" s="273"/>
      <c r="R628" s="273"/>
      <c r="S628" s="273"/>
      <c r="T628" s="273"/>
      <c r="U628" s="273"/>
      <c r="V628" s="273"/>
      <c r="W628" s="273"/>
      <c r="X628" s="273"/>
      <c r="Y628" s="273"/>
      <c r="Z628" s="273"/>
    </row>
    <row r="629">
      <c r="A629" s="273"/>
      <c r="B629" s="273"/>
      <c r="C629" s="273"/>
      <c r="D629" s="273"/>
      <c r="E629" s="274"/>
      <c r="F629" s="273"/>
      <c r="G629" s="273"/>
      <c r="H629" s="273"/>
      <c r="I629" s="273"/>
      <c r="J629" s="273"/>
      <c r="K629" s="273"/>
      <c r="L629" s="273"/>
      <c r="M629" s="273"/>
      <c r="N629" s="273"/>
      <c r="O629" s="273"/>
      <c r="P629" s="273"/>
      <c r="Q629" s="273"/>
      <c r="R629" s="273"/>
      <c r="S629" s="273"/>
      <c r="T629" s="273"/>
      <c r="U629" s="273"/>
      <c r="V629" s="273"/>
      <c r="W629" s="273"/>
      <c r="X629" s="273"/>
      <c r="Y629" s="273"/>
      <c r="Z629" s="273"/>
    </row>
    <row r="630">
      <c r="A630" s="273"/>
      <c r="B630" s="273"/>
      <c r="C630" s="273"/>
      <c r="D630" s="273"/>
      <c r="E630" s="274"/>
      <c r="F630" s="273"/>
      <c r="G630" s="273"/>
      <c r="H630" s="273"/>
      <c r="I630" s="273"/>
      <c r="J630" s="273"/>
      <c r="K630" s="273"/>
      <c r="L630" s="273"/>
      <c r="M630" s="273"/>
      <c r="N630" s="273"/>
      <c r="O630" s="273"/>
      <c r="P630" s="273"/>
      <c r="Q630" s="273"/>
      <c r="R630" s="273"/>
      <c r="S630" s="273"/>
      <c r="T630" s="273"/>
      <c r="U630" s="273"/>
      <c r="V630" s="273"/>
      <c r="W630" s="273"/>
      <c r="X630" s="273"/>
      <c r="Y630" s="273"/>
      <c r="Z630" s="273"/>
    </row>
    <row r="631">
      <c r="A631" s="273"/>
      <c r="B631" s="273"/>
      <c r="C631" s="273"/>
      <c r="D631" s="273"/>
      <c r="E631" s="274"/>
      <c r="F631" s="273"/>
      <c r="G631" s="273"/>
      <c r="H631" s="273"/>
      <c r="I631" s="273"/>
      <c r="J631" s="273"/>
      <c r="K631" s="273"/>
      <c r="L631" s="273"/>
      <c r="M631" s="273"/>
      <c r="N631" s="273"/>
      <c r="O631" s="273"/>
      <c r="P631" s="273"/>
      <c r="Q631" s="273"/>
      <c r="R631" s="273"/>
      <c r="S631" s="273"/>
      <c r="T631" s="273"/>
      <c r="U631" s="273"/>
      <c r="V631" s="273"/>
      <c r="W631" s="273"/>
      <c r="X631" s="273"/>
      <c r="Y631" s="273"/>
      <c r="Z631" s="273"/>
    </row>
    <row r="632">
      <c r="A632" s="273"/>
      <c r="B632" s="273"/>
      <c r="C632" s="273"/>
      <c r="D632" s="273"/>
      <c r="E632" s="274"/>
      <c r="F632" s="273"/>
      <c r="G632" s="273"/>
      <c r="H632" s="273"/>
      <c r="I632" s="273"/>
      <c r="J632" s="273"/>
      <c r="K632" s="273"/>
      <c r="L632" s="273"/>
      <c r="M632" s="273"/>
      <c r="N632" s="273"/>
      <c r="O632" s="273"/>
      <c r="P632" s="273"/>
      <c r="Q632" s="273"/>
      <c r="R632" s="273"/>
      <c r="S632" s="273"/>
      <c r="T632" s="273"/>
      <c r="U632" s="273"/>
      <c r="V632" s="273"/>
      <c r="W632" s="273"/>
      <c r="X632" s="273"/>
      <c r="Y632" s="273"/>
      <c r="Z632" s="273"/>
    </row>
    <row r="633">
      <c r="A633" s="273"/>
      <c r="B633" s="273"/>
      <c r="C633" s="273"/>
      <c r="D633" s="273"/>
      <c r="E633" s="274"/>
      <c r="F633" s="273"/>
      <c r="G633" s="273"/>
      <c r="H633" s="273"/>
      <c r="I633" s="273"/>
      <c r="J633" s="273"/>
      <c r="K633" s="273"/>
      <c r="L633" s="273"/>
      <c r="M633" s="273"/>
      <c r="N633" s="273"/>
      <c r="O633" s="273"/>
      <c r="P633" s="273"/>
      <c r="Q633" s="273"/>
      <c r="R633" s="273"/>
      <c r="S633" s="273"/>
      <c r="T633" s="273"/>
      <c r="U633" s="273"/>
      <c r="V633" s="273"/>
      <c r="W633" s="273"/>
      <c r="X633" s="273"/>
      <c r="Y633" s="273"/>
      <c r="Z633" s="273"/>
    </row>
    <row r="634">
      <c r="A634" s="273"/>
      <c r="B634" s="273"/>
      <c r="C634" s="273"/>
      <c r="D634" s="273"/>
      <c r="E634" s="274"/>
      <c r="F634" s="273"/>
      <c r="G634" s="273"/>
      <c r="H634" s="273"/>
      <c r="I634" s="273"/>
      <c r="J634" s="273"/>
      <c r="K634" s="273"/>
      <c r="L634" s="273"/>
      <c r="M634" s="273"/>
      <c r="N634" s="273"/>
      <c r="O634" s="273"/>
      <c r="P634" s="273"/>
      <c r="Q634" s="273"/>
      <c r="R634" s="273"/>
      <c r="S634" s="273"/>
      <c r="T634" s="273"/>
      <c r="U634" s="273"/>
      <c r="V634" s="273"/>
      <c r="W634" s="273"/>
      <c r="X634" s="273"/>
      <c r="Y634" s="273"/>
      <c r="Z634" s="273"/>
    </row>
    <row r="635">
      <c r="A635" s="273"/>
      <c r="B635" s="273"/>
      <c r="C635" s="273"/>
      <c r="D635" s="273"/>
      <c r="E635" s="274"/>
      <c r="F635" s="273"/>
      <c r="G635" s="273"/>
      <c r="H635" s="273"/>
      <c r="I635" s="273"/>
      <c r="J635" s="273"/>
      <c r="K635" s="273"/>
      <c r="L635" s="273"/>
      <c r="M635" s="273"/>
      <c r="N635" s="273"/>
      <c r="O635" s="273"/>
      <c r="P635" s="273"/>
      <c r="Q635" s="273"/>
      <c r="R635" s="273"/>
      <c r="S635" s="273"/>
      <c r="T635" s="273"/>
      <c r="U635" s="273"/>
      <c r="V635" s="273"/>
      <c r="W635" s="273"/>
      <c r="X635" s="273"/>
      <c r="Y635" s="273"/>
      <c r="Z635" s="273"/>
    </row>
    <row r="636">
      <c r="A636" s="273"/>
      <c r="B636" s="273"/>
      <c r="C636" s="273"/>
      <c r="D636" s="273"/>
      <c r="E636" s="274"/>
      <c r="F636" s="273"/>
      <c r="G636" s="273"/>
      <c r="H636" s="273"/>
      <c r="I636" s="273"/>
      <c r="J636" s="273"/>
      <c r="K636" s="273"/>
      <c r="L636" s="273"/>
      <c r="M636" s="273"/>
      <c r="N636" s="273"/>
      <c r="O636" s="273"/>
      <c r="P636" s="273"/>
      <c r="Q636" s="273"/>
      <c r="R636" s="273"/>
      <c r="S636" s="273"/>
      <c r="T636" s="273"/>
      <c r="U636" s="273"/>
      <c r="V636" s="273"/>
      <c r="W636" s="273"/>
      <c r="X636" s="273"/>
      <c r="Y636" s="273"/>
      <c r="Z636" s="273"/>
    </row>
    <row r="637">
      <c r="A637" s="273"/>
      <c r="B637" s="273"/>
      <c r="C637" s="273"/>
      <c r="D637" s="273"/>
      <c r="E637" s="274"/>
      <c r="F637" s="273"/>
      <c r="G637" s="273"/>
      <c r="H637" s="273"/>
      <c r="I637" s="273"/>
      <c r="J637" s="273"/>
      <c r="K637" s="273"/>
      <c r="L637" s="273"/>
      <c r="M637" s="273"/>
      <c r="N637" s="273"/>
      <c r="O637" s="273"/>
      <c r="P637" s="273"/>
      <c r="Q637" s="273"/>
      <c r="R637" s="273"/>
      <c r="S637" s="273"/>
      <c r="T637" s="273"/>
      <c r="U637" s="273"/>
      <c r="V637" s="273"/>
      <c r="W637" s="273"/>
      <c r="X637" s="273"/>
      <c r="Y637" s="273"/>
      <c r="Z637" s="273"/>
    </row>
    <row r="638">
      <c r="A638" s="273"/>
      <c r="B638" s="273"/>
      <c r="C638" s="273"/>
      <c r="D638" s="273"/>
      <c r="E638" s="274"/>
      <c r="F638" s="273"/>
      <c r="G638" s="273"/>
      <c r="H638" s="273"/>
      <c r="I638" s="273"/>
      <c r="J638" s="273"/>
      <c r="K638" s="273"/>
      <c r="L638" s="273"/>
      <c r="M638" s="273"/>
      <c r="N638" s="273"/>
      <c r="O638" s="273"/>
      <c r="P638" s="273"/>
      <c r="Q638" s="273"/>
      <c r="R638" s="273"/>
      <c r="S638" s="273"/>
      <c r="T638" s="273"/>
      <c r="U638" s="273"/>
      <c r="V638" s="273"/>
      <c r="W638" s="273"/>
      <c r="X638" s="273"/>
      <c r="Y638" s="273"/>
      <c r="Z638" s="273"/>
    </row>
    <row r="639">
      <c r="A639" s="273"/>
      <c r="B639" s="273"/>
      <c r="C639" s="273"/>
      <c r="D639" s="273"/>
      <c r="E639" s="274"/>
      <c r="F639" s="273"/>
      <c r="G639" s="273"/>
      <c r="H639" s="273"/>
      <c r="I639" s="273"/>
      <c r="J639" s="273"/>
      <c r="K639" s="273"/>
      <c r="L639" s="273"/>
      <c r="M639" s="273"/>
      <c r="N639" s="273"/>
      <c r="O639" s="273"/>
      <c r="P639" s="273"/>
      <c r="Q639" s="273"/>
      <c r="R639" s="273"/>
      <c r="S639" s="273"/>
      <c r="T639" s="273"/>
      <c r="U639" s="273"/>
      <c r="V639" s="273"/>
      <c r="W639" s="273"/>
      <c r="X639" s="273"/>
      <c r="Y639" s="273"/>
      <c r="Z639" s="273"/>
    </row>
    <row r="640">
      <c r="A640" s="273"/>
      <c r="B640" s="273"/>
      <c r="C640" s="273"/>
      <c r="D640" s="273"/>
      <c r="E640" s="274"/>
      <c r="F640" s="273"/>
      <c r="G640" s="273"/>
      <c r="H640" s="273"/>
      <c r="I640" s="273"/>
      <c r="J640" s="273"/>
      <c r="K640" s="273"/>
      <c r="L640" s="273"/>
      <c r="M640" s="273"/>
      <c r="N640" s="273"/>
      <c r="O640" s="273"/>
      <c r="P640" s="273"/>
      <c r="Q640" s="273"/>
      <c r="R640" s="273"/>
      <c r="S640" s="273"/>
      <c r="T640" s="273"/>
      <c r="U640" s="273"/>
      <c r="V640" s="273"/>
      <c r="W640" s="273"/>
      <c r="X640" s="273"/>
      <c r="Y640" s="273"/>
      <c r="Z640" s="273"/>
    </row>
    <row r="641">
      <c r="A641" s="273"/>
      <c r="B641" s="273"/>
      <c r="C641" s="273"/>
      <c r="D641" s="273"/>
      <c r="E641" s="274"/>
      <c r="F641" s="273"/>
      <c r="G641" s="273"/>
      <c r="H641" s="273"/>
      <c r="I641" s="273"/>
      <c r="J641" s="273"/>
      <c r="K641" s="273"/>
      <c r="L641" s="273"/>
      <c r="M641" s="273"/>
      <c r="N641" s="273"/>
      <c r="O641" s="273"/>
      <c r="P641" s="273"/>
      <c r="Q641" s="273"/>
      <c r="R641" s="273"/>
      <c r="S641" s="273"/>
      <c r="T641" s="273"/>
      <c r="U641" s="273"/>
      <c r="V641" s="273"/>
      <c r="W641" s="273"/>
      <c r="X641" s="273"/>
      <c r="Y641" s="273"/>
      <c r="Z641" s="273"/>
    </row>
    <row r="642">
      <c r="A642" s="273"/>
      <c r="B642" s="273"/>
      <c r="C642" s="273"/>
      <c r="D642" s="273"/>
      <c r="E642" s="274"/>
      <c r="F642" s="273"/>
      <c r="G642" s="273"/>
      <c r="H642" s="273"/>
      <c r="I642" s="273"/>
      <c r="J642" s="273"/>
      <c r="K642" s="273"/>
      <c r="L642" s="273"/>
      <c r="M642" s="273"/>
      <c r="N642" s="273"/>
      <c r="O642" s="273"/>
      <c r="P642" s="273"/>
      <c r="Q642" s="273"/>
      <c r="R642" s="273"/>
      <c r="S642" s="273"/>
      <c r="T642" s="273"/>
      <c r="U642" s="273"/>
      <c r="V642" s="273"/>
      <c r="W642" s="273"/>
      <c r="X642" s="273"/>
      <c r="Y642" s="273"/>
      <c r="Z642" s="273"/>
    </row>
    <row r="643">
      <c r="A643" s="273"/>
      <c r="B643" s="273"/>
      <c r="C643" s="273"/>
      <c r="D643" s="273"/>
      <c r="E643" s="274"/>
      <c r="F643" s="273"/>
      <c r="G643" s="273"/>
      <c r="H643" s="273"/>
      <c r="I643" s="273"/>
      <c r="J643" s="273"/>
      <c r="K643" s="273"/>
      <c r="L643" s="273"/>
      <c r="M643" s="273"/>
      <c r="N643" s="273"/>
      <c r="O643" s="273"/>
      <c r="P643" s="273"/>
      <c r="Q643" s="273"/>
      <c r="R643" s="273"/>
      <c r="S643" s="273"/>
      <c r="T643" s="273"/>
      <c r="U643" s="273"/>
      <c r="V643" s="273"/>
      <c r="W643" s="273"/>
      <c r="X643" s="273"/>
      <c r="Y643" s="273"/>
      <c r="Z643" s="273"/>
    </row>
    <row r="644">
      <c r="A644" s="273"/>
      <c r="B644" s="273"/>
      <c r="C644" s="273"/>
      <c r="D644" s="273"/>
      <c r="E644" s="274"/>
      <c r="F644" s="273"/>
      <c r="G644" s="273"/>
      <c r="H644" s="273"/>
      <c r="I644" s="273"/>
      <c r="J644" s="273"/>
      <c r="K644" s="273"/>
      <c r="L644" s="273"/>
      <c r="M644" s="273"/>
      <c r="N644" s="273"/>
      <c r="O644" s="273"/>
      <c r="P644" s="273"/>
      <c r="Q644" s="273"/>
      <c r="R644" s="273"/>
      <c r="S644" s="273"/>
      <c r="T644" s="273"/>
      <c r="U644" s="273"/>
      <c r="V644" s="273"/>
      <c r="W644" s="273"/>
      <c r="X644" s="273"/>
      <c r="Y644" s="273"/>
      <c r="Z644" s="273"/>
    </row>
    <row r="645">
      <c r="A645" s="273"/>
      <c r="B645" s="273"/>
      <c r="C645" s="273"/>
      <c r="D645" s="273"/>
      <c r="E645" s="274"/>
      <c r="F645" s="273"/>
      <c r="G645" s="273"/>
      <c r="H645" s="273"/>
      <c r="I645" s="273"/>
      <c r="J645" s="273"/>
      <c r="K645" s="273"/>
      <c r="L645" s="273"/>
      <c r="M645" s="273"/>
      <c r="N645" s="273"/>
      <c r="O645" s="273"/>
      <c r="P645" s="273"/>
      <c r="Q645" s="273"/>
      <c r="R645" s="273"/>
      <c r="S645" s="273"/>
      <c r="T645" s="273"/>
      <c r="U645" s="273"/>
      <c r="V645" s="273"/>
      <c r="W645" s="273"/>
      <c r="X645" s="273"/>
      <c r="Y645" s="273"/>
      <c r="Z645" s="273"/>
    </row>
    <row r="646">
      <c r="A646" s="273"/>
      <c r="B646" s="273"/>
      <c r="C646" s="273"/>
      <c r="D646" s="273"/>
      <c r="E646" s="274"/>
      <c r="F646" s="273"/>
      <c r="G646" s="273"/>
      <c r="H646" s="273"/>
      <c r="I646" s="273"/>
      <c r="J646" s="273"/>
      <c r="K646" s="273"/>
      <c r="L646" s="273"/>
      <c r="M646" s="273"/>
      <c r="N646" s="273"/>
      <c r="O646" s="273"/>
      <c r="P646" s="273"/>
      <c r="Q646" s="273"/>
      <c r="R646" s="273"/>
      <c r="S646" s="273"/>
      <c r="T646" s="273"/>
      <c r="U646" s="273"/>
      <c r="V646" s="273"/>
      <c r="W646" s="273"/>
      <c r="X646" s="273"/>
      <c r="Y646" s="273"/>
      <c r="Z646" s="273"/>
    </row>
    <row r="647">
      <c r="A647" s="273"/>
      <c r="B647" s="273"/>
      <c r="C647" s="273"/>
      <c r="D647" s="273"/>
      <c r="E647" s="274"/>
      <c r="F647" s="273"/>
      <c r="G647" s="273"/>
      <c r="H647" s="273"/>
      <c r="I647" s="273"/>
      <c r="J647" s="273"/>
      <c r="K647" s="273"/>
      <c r="L647" s="273"/>
      <c r="M647" s="273"/>
      <c r="N647" s="273"/>
      <c r="O647" s="273"/>
      <c r="P647" s="273"/>
      <c r="Q647" s="273"/>
      <c r="R647" s="273"/>
      <c r="S647" s="273"/>
      <c r="T647" s="273"/>
      <c r="U647" s="273"/>
      <c r="V647" s="273"/>
      <c r="W647" s="273"/>
      <c r="X647" s="273"/>
      <c r="Y647" s="273"/>
      <c r="Z647" s="273"/>
    </row>
    <row r="648">
      <c r="A648" s="273"/>
      <c r="B648" s="273"/>
      <c r="C648" s="273"/>
      <c r="D648" s="273"/>
      <c r="E648" s="274"/>
      <c r="F648" s="273"/>
      <c r="G648" s="273"/>
      <c r="H648" s="273"/>
      <c r="I648" s="273"/>
      <c r="J648" s="273"/>
      <c r="K648" s="273"/>
      <c r="L648" s="273"/>
      <c r="M648" s="273"/>
      <c r="N648" s="273"/>
      <c r="O648" s="273"/>
      <c r="P648" s="273"/>
      <c r="Q648" s="273"/>
      <c r="R648" s="273"/>
      <c r="S648" s="273"/>
      <c r="T648" s="273"/>
      <c r="U648" s="273"/>
      <c r="V648" s="273"/>
      <c r="W648" s="273"/>
      <c r="X648" s="273"/>
      <c r="Y648" s="273"/>
      <c r="Z648" s="273"/>
    </row>
    <row r="649">
      <c r="A649" s="273"/>
      <c r="B649" s="273"/>
      <c r="C649" s="273"/>
      <c r="D649" s="273"/>
      <c r="E649" s="274"/>
      <c r="F649" s="273"/>
      <c r="G649" s="273"/>
      <c r="H649" s="273"/>
      <c r="I649" s="273"/>
      <c r="J649" s="273"/>
      <c r="K649" s="273"/>
      <c r="L649" s="273"/>
      <c r="M649" s="273"/>
      <c r="N649" s="273"/>
      <c r="O649" s="273"/>
      <c r="P649" s="273"/>
      <c r="Q649" s="273"/>
      <c r="R649" s="273"/>
      <c r="S649" s="273"/>
      <c r="T649" s="273"/>
      <c r="U649" s="273"/>
      <c r="V649" s="273"/>
      <c r="W649" s="273"/>
      <c r="X649" s="273"/>
      <c r="Y649" s="273"/>
      <c r="Z649" s="273"/>
    </row>
    <row r="650">
      <c r="A650" s="273"/>
      <c r="B650" s="273"/>
      <c r="C650" s="273"/>
      <c r="D650" s="273"/>
      <c r="E650" s="274"/>
      <c r="F650" s="273"/>
      <c r="G650" s="273"/>
      <c r="H650" s="273"/>
      <c r="I650" s="273"/>
      <c r="J650" s="273"/>
      <c r="K650" s="273"/>
      <c r="L650" s="273"/>
      <c r="M650" s="273"/>
      <c r="N650" s="273"/>
      <c r="O650" s="273"/>
      <c r="P650" s="273"/>
      <c r="Q650" s="273"/>
      <c r="R650" s="273"/>
      <c r="S650" s="273"/>
      <c r="T650" s="273"/>
      <c r="U650" s="273"/>
      <c r="V650" s="273"/>
      <c r="W650" s="273"/>
      <c r="X650" s="273"/>
      <c r="Y650" s="273"/>
      <c r="Z650" s="273"/>
    </row>
    <row r="651">
      <c r="A651" s="273"/>
      <c r="B651" s="273"/>
      <c r="C651" s="273"/>
      <c r="D651" s="273"/>
      <c r="E651" s="274"/>
      <c r="F651" s="273"/>
      <c r="G651" s="273"/>
      <c r="H651" s="273"/>
      <c r="I651" s="273"/>
      <c r="J651" s="273"/>
      <c r="K651" s="273"/>
      <c r="L651" s="273"/>
      <c r="M651" s="273"/>
      <c r="N651" s="273"/>
      <c r="O651" s="273"/>
      <c r="P651" s="273"/>
      <c r="Q651" s="273"/>
      <c r="R651" s="273"/>
      <c r="S651" s="273"/>
      <c r="T651" s="273"/>
      <c r="U651" s="273"/>
      <c r="V651" s="273"/>
      <c r="W651" s="273"/>
      <c r="X651" s="273"/>
      <c r="Y651" s="273"/>
      <c r="Z651" s="273"/>
    </row>
    <row r="652">
      <c r="A652" s="273"/>
      <c r="B652" s="273"/>
      <c r="C652" s="273"/>
      <c r="D652" s="273"/>
      <c r="E652" s="274"/>
      <c r="F652" s="273"/>
      <c r="G652" s="273"/>
      <c r="H652" s="273"/>
      <c r="I652" s="273"/>
      <c r="J652" s="273"/>
      <c r="K652" s="273"/>
      <c r="L652" s="273"/>
      <c r="M652" s="273"/>
      <c r="N652" s="273"/>
      <c r="O652" s="273"/>
      <c r="P652" s="273"/>
      <c r="Q652" s="273"/>
      <c r="R652" s="273"/>
      <c r="S652" s="273"/>
      <c r="T652" s="273"/>
      <c r="U652" s="273"/>
      <c r="V652" s="273"/>
      <c r="W652" s="273"/>
      <c r="X652" s="273"/>
      <c r="Y652" s="273"/>
      <c r="Z652" s="273"/>
    </row>
    <row r="653">
      <c r="A653" s="273"/>
      <c r="B653" s="273"/>
      <c r="C653" s="273"/>
      <c r="D653" s="273"/>
      <c r="E653" s="274"/>
      <c r="F653" s="273"/>
      <c r="G653" s="273"/>
      <c r="H653" s="273"/>
      <c r="I653" s="273"/>
      <c r="J653" s="273"/>
      <c r="K653" s="273"/>
      <c r="L653" s="273"/>
      <c r="M653" s="273"/>
      <c r="N653" s="273"/>
      <c r="O653" s="273"/>
      <c r="P653" s="273"/>
      <c r="Q653" s="273"/>
      <c r="R653" s="273"/>
      <c r="S653" s="273"/>
      <c r="T653" s="273"/>
      <c r="U653" s="273"/>
      <c r="V653" s="273"/>
      <c r="W653" s="273"/>
      <c r="X653" s="273"/>
      <c r="Y653" s="273"/>
      <c r="Z653" s="273"/>
    </row>
    <row r="654">
      <c r="A654" s="273"/>
      <c r="B654" s="273"/>
      <c r="C654" s="273"/>
      <c r="D654" s="273"/>
      <c r="E654" s="274"/>
      <c r="F654" s="273"/>
      <c r="G654" s="273"/>
      <c r="H654" s="273"/>
      <c r="I654" s="273"/>
      <c r="J654" s="273"/>
      <c r="K654" s="273"/>
      <c r="L654" s="273"/>
      <c r="M654" s="273"/>
      <c r="N654" s="273"/>
      <c r="O654" s="273"/>
      <c r="P654" s="273"/>
      <c r="Q654" s="273"/>
      <c r="R654" s="273"/>
      <c r="S654" s="273"/>
      <c r="T654" s="273"/>
      <c r="U654" s="273"/>
      <c r="V654" s="273"/>
      <c r="W654" s="273"/>
      <c r="X654" s="273"/>
      <c r="Y654" s="273"/>
      <c r="Z654" s="273"/>
    </row>
    <row r="655">
      <c r="A655" s="273"/>
      <c r="B655" s="273"/>
      <c r="C655" s="273"/>
      <c r="D655" s="273"/>
      <c r="E655" s="274"/>
      <c r="F655" s="273"/>
      <c r="G655" s="273"/>
      <c r="H655" s="273"/>
      <c r="I655" s="273"/>
      <c r="J655" s="273"/>
      <c r="K655" s="273"/>
      <c r="L655" s="273"/>
      <c r="M655" s="273"/>
      <c r="N655" s="273"/>
      <c r="O655" s="273"/>
      <c r="P655" s="273"/>
      <c r="Q655" s="273"/>
      <c r="R655" s="273"/>
      <c r="S655" s="273"/>
      <c r="T655" s="273"/>
      <c r="U655" s="273"/>
      <c r="V655" s="273"/>
      <c r="W655" s="273"/>
      <c r="X655" s="273"/>
      <c r="Y655" s="273"/>
      <c r="Z655" s="273"/>
    </row>
    <row r="656">
      <c r="A656" s="273"/>
      <c r="B656" s="273"/>
      <c r="C656" s="273"/>
      <c r="D656" s="273"/>
      <c r="E656" s="274"/>
      <c r="F656" s="273"/>
      <c r="G656" s="273"/>
      <c r="H656" s="273"/>
      <c r="I656" s="273"/>
      <c r="J656" s="273"/>
      <c r="K656" s="273"/>
      <c r="L656" s="273"/>
      <c r="M656" s="273"/>
      <c r="N656" s="273"/>
      <c r="O656" s="273"/>
      <c r="P656" s="273"/>
      <c r="Q656" s="273"/>
      <c r="R656" s="273"/>
      <c r="S656" s="273"/>
      <c r="T656" s="273"/>
      <c r="U656" s="273"/>
      <c r="V656" s="273"/>
      <c r="W656" s="273"/>
      <c r="X656" s="273"/>
      <c r="Y656" s="273"/>
      <c r="Z656" s="273"/>
    </row>
    <row r="657">
      <c r="A657" s="273"/>
      <c r="B657" s="273"/>
      <c r="C657" s="273"/>
      <c r="D657" s="273"/>
      <c r="E657" s="274"/>
      <c r="F657" s="273"/>
      <c r="G657" s="273"/>
      <c r="H657" s="273"/>
      <c r="I657" s="273"/>
      <c r="J657" s="273"/>
      <c r="K657" s="273"/>
      <c r="L657" s="273"/>
      <c r="M657" s="273"/>
      <c r="N657" s="273"/>
      <c r="O657" s="273"/>
      <c r="P657" s="273"/>
      <c r="Q657" s="273"/>
      <c r="R657" s="273"/>
      <c r="S657" s="273"/>
      <c r="T657" s="273"/>
      <c r="U657" s="273"/>
      <c r="V657" s="273"/>
      <c r="W657" s="273"/>
      <c r="X657" s="273"/>
      <c r="Y657" s="273"/>
      <c r="Z657" s="273"/>
    </row>
    <row r="658">
      <c r="A658" s="273"/>
      <c r="B658" s="273"/>
      <c r="C658" s="273"/>
      <c r="D658" s="273"/>
      <c r="E658" s="274"/>
      <c r="F658" s="273"/>
      <c r="G658" s="273"/>
      <c r="H658" s="273"/>
      <c r="I658" s="273"/>
      <c r="J658" s="273"/>
      <c r="K658" s="273"/>
      <c r="L658" s="273"/>
      <c r="M658" s="273"/>
      <c r="N658" s="273"/>
      <c r="O658" s="273"/>
      <c r="P658" s="273"/>
      <c r="Q658" s="273"/>
      <c r="R658" s="273"/>
      <c r="S658" s="273"/>
      <c r="T658" s="273"/>
      <c r="U658" s="273"/>
      <c r="V658" s="273"/>
      <c r="W658" s="273"/>
      <c r="X658" s="273"/>
      <c r="Y658" s="273"/>
      <c r="Z658" s="273"/>
    </row>
    <row r="659">
      <c r="A659" s="273"/>
      <c r="B659" s="273"/>
      <c r="C659" s="273"/>
      <c r="D659" s="273"/>
      <c r="E659" s="274"/>
      <c r="F659" s="273"/>
      <c r="G659" s="273"/>
      <c r="H659" s="273"/>
      <c r="I659" s="273"/>
      <c r="J659" s="273"/>
      <c r="K659" s="273"/>
      <c r="L659" s="273"/>
      <c r="M659" s="273"/>
      <c r="N659" s="273"/>
      <c r="O659" s="273"/>
      <c r="P659" s="273"/>
      <c r="Q659" s="273"/>
      <c r="R659" s="273"/>
      <c r="S659" s="273"/>
      <c r="T659" s="273"/>
      <c r="U659" s="273"/>
      <c r="V659" s="273"/>
      <c r="W659" s="273"/>
      <c r="X659" s="273"/>
      <c r="Y659" s="273"/>
      <c r="Z659" s="273"/>
    </row>
    <row r="660">
      <c r="A660" s="273"/>
      <c r="B660" s="273"/>
      <c r="C660" s="273"/>
      <c r="D660" s="273"/>
      <c r="E660" s="274"/>
      <c r="F660" s="273"/>
      <c r="G660" s="273"/>
      <c r="H660" s="273"/>
      <c r="I660" s="273"/>
      <c r="J660" s="273"/>
      <c r="K660" s="273"/>
      <c r="L660" s="273"/>
      <c r="M660" s="273"/>
      <c r="N660" s="273"/>
      <c r="O660" s="273"/>
      <c r="P660" s="273"/>
      <c r="Q660" s="273"/>
      <c r="R660" s="273"/>
      <c r="S660" s="273"/>
      <c r="T660" s="273"/>
      <c r="U660" s="273"/>
      <c r="V660" s="273"/>
      <c r="W660" s="273"/>
      <c r="X660" s="273"/>
      <c r="Y660" s="273"/>
      <c r="Z660" s="273"/>
    </row>
    <row r="661">
      <c r="A661" s="273"/>
      <c r="B661" s="273"/>
      <c r="C661" s="273"/>
      <c r="D661" s="273"/>
      <c r="E661" s="274"/>
      <c r="F661" s="273"/>
      <c r="G661" s="273"/>
      <c r="H661" s="273"/>
      <c r="I661" s="273"/>
      <c r="J661" s="273"/>
      <c r="K661" s="273"/>
      <c r="L661" s="273"/>
      <c r="M661" s="273"/>
      <c r="N661" s="273"/>
      <c r="O661" s="273"/>
      <c r="P661" s="273"/>
      <c r="Q661" s="273"/>
      <c r="R661" s="273"/>
      <c r="S661" s="273"/>
      <c r="T661" s="273"/>
      <c r="U661" s="273"/>
      <c r="V661" s="273"/>
      <c r="W661" s="273"/>
      <c r="X661" s="273"/>
      <c r="Y661" s="273"/>
      <c r="Z661" s="273"/>
    </row>
    <row r="662">
      <c r="A662" s="273"/>
      <c r="B662" s="273"/>
      <c r="C662" s="273"/>
      <c r="D662" s="273"/>
      <c r="E662" s="274"/>
      <c r="F662" s="273"/>
      <c r="G662" s="273"/>
      <c r="H662" s="273"/>
      <c r="I662" s="273"/>
      <c r="J662" s="273"/>
      <c r="K662" s="273"/>
      <c r="L662" s="273"/>
      <c r="M662" s="273"/>
      <c r="N662" s="273"/>
      <c r="O662" s="273"/>
      <c r="P662" s="273"/>
      <c r="Q662" s="273"/>
      <c r="R662" s="273"/>
      <c r="S662" s="273"/>
      <c r="T662" s="273"/>
      <c r="U662" s="273"/>
      <c r="V662" s="273"/>
      <c r="W662" s="273"/>
      <c r="X662" s="273"/>
      <c r="Y662" s="273"/>
      <c r="Z662" s="273"/>
    </row>
    <row r="663">
      <c r="A663" s="273"/>
      <c r="B663" s="273"/>
      <c r="C663" s="273"/>
      <c r="D663" s="273"/>
      <c r="E663" s="274"/>
      <c r="F663" s="273"/>
      <c r="G663" s="273"/>
      <c r="H663" s="273"/>
      <c r="I663" s="273"/>
      <c r="J663" s="273"/>
      <c r="K663" s="273"/>
      <c r="L663" s="273"/>
      <c r="M663" s="273"/>
      <c r="N663" s="273"/>
      <c r="O663" s="273"/>
      <c r="P663" s="273"/>
      <c r="Q663" s="273"/>
      <c r="R663" s="273"/>
      <c r="S663" s="273"/>
      <c r="T663" s="273"/>
      <c r="U663" s="273"/>
      <c r="V663" s="273"/>
      <c r="W663" s="273"/>
      <c r="X663" s="273"/>
      <c r="Y663" s="273"/>
      <c r="Z663" s="273"/>
    </row>
    <row r="664">
      <c r="A664" s="273"/>
      <c r="B664" s="273"/>
      <c r="C664" s="273"/>
      <c r="D664" s="273"/>
      <c r="E664" s="274"/>
      <c r="F664" s="273"/>
      <c r="G664" s="273"/>
      <c r="H664" s="273"/>
      <c r="I664" s="273"/>
      <c r="J664" s="273"/>
      <c r="K664" s="273"/>
      <c r="L664" s="273"/>
      <c r="M664" s="273"/>
      <c r="N664" s="273"/>
      <c r="O664" s="273"/>
      <c r="P664" s="273"/>
      <c r="Q664" s="273"/>
      <c r="R664" s="273"/>
      <c r="S664" s="273"/>
      <c r="T664" s="273"/>
      <c r="U664" s="273"/>
      <c r="V664" s="273"/>
      <c r="W664" s="273"/>
      <c r="X664" s="273"/>
      <c r="Y664" s="273"/>
      <c r="Z664" s="273"/>
    </row>
    <row r="665">
      <c r="A665" s="273"/>
      <c r="B665" s="273"/>
      <c r="C665" s="273"/>
      <c r="D665" s="273"/>
      <c r="E665" s="274"/>
      <c r="F665" s="273"/>
      <c r="G665" s="273"/>
      <c r="H665" s="273"/>
      <c r="I665" s="273"/>
      <c r="J665" s="273"/>
      <c r="K665" s="273"/>
      <c r="L665" s="273"/>
      <c r="M665" s="273"/>
      <c r="N665" s="273"/>
      <c r="O665" s="273"/>
      <c r="P665" s="273"/>
      <c r="Q665" s="273"/>
      <c r="R665" s="273"/>
      <c r="S665" s="273"/>
      <c r="T665" s="273"/>
      <c r="U665" s="273"/>
      <c r="V665" s="273"/>
      <c r="W665" s="273"/>
      <c r="X665" s="273"/>
      <c r="Y665" s="273"/>
      <c r="Z665" s="273"/>
    </row>
    <row r="666">
      <c r="A666" s="273"/>
      <c r="B666" s="273"/>
      <c r="C666" s="273"/>
      <c r="D666" s="273"/>
      <c r="E666" s="274"/>
      <c r="F666" s="273"/>
      <c r="G666" s="273"/>
      <c r="H666" s="273"/>
      <c r="I666" s="273"/>
      <c r="J666" s="273"/>
      <c r="K666" s="273"/>
      <c r="L666" s="273"/>
      <c r="M666" s="273"/>
      <c r="N666" s="273"/>
      <c r="O666" s="273"/>
      <c r="P666" s="273"/>
      <c r="Q666" s="273"/>
      <c r="R666" s="273"/>
      <c r="S666" s="273"/>
      <c r="T666" s="273"/>
      <c r="U666" s="273"/>
      <c r="V666" s="273"/>
      <c r="W666" s="273"/>
      <c r="X666" s="273"/>
      <c r="Y666" s="273"/>
      <c r="Z666" s="273"/>
    </row>
    <row r="667">
      <c r="A667" s="273"/>
      <c r="B667" s="273"/>
      <c r="C667" s="273"/>
      <c r="D667" s="273"/>
      <c r="E667" s="274"/>
      <c r="F667" s="273"/>
      <c r="G667" s="273"/>
      <c r="H667" s="273"/>
      <c r="I667" s="273"/>
      <c r="J667" s="273"/>
      <c r="K667" s="273"/>
      <c r="L667" s="273"/>
      <c r="M667" s="273"/>
      <c r="N667" s="273"/>
      <c r="O667" s="273"/>
      <c r="P667" s="273"/>
      <c r="Q667" s="273"/>
      <c r="R667" s="273"/>
      <c r="S667" s="273"/>
      <c r="T667" s="273"/>
      <c r="U667" s="273"/>
      <c r="V667" s="273"/>
      <c r="W667" s="273"/>
      <c r="X667" s="273"/>
      <c r="Y667" s="273"/>
      <c r="Z667" s="273"/>
    </row>
    <row r="668">
      <c r="A668" s="273"/>
      <c r="B668" s="273"/>
      <c r="C668" s="273"/>
      <c r="D668" s="273"/>
      <c r="E668" s="274"/>
      <c r="F668" s="273"/>
      <c r="G668" s="273"/>
      <c r="H668" s="273"/>
      <c r="I668" s="273"/>
      <c r="J668" s="273"/>
      <c r="K668" s="273"/>
      <c r="L668" s="273"/>
      <c r="M668" s="273"/>
      <c r="N668" s="273"/>
      <c r="O668" s="273"/>
      <c r="P668" s="273"/>
      <c r="Q668" s="273"/>
      <c r="R668" s="273"/>
      <c r="S668" s="273"/>
      <c r="T668" s="273"/>
      <c r="U668" s="273"/>
      <c r="V668" s="273"/>
      <c r="W668" s="273"/>
      <c r="X668" s="273"/>
      <c r="Y668" s="273"/>
      <c r="Z668" s="273"/>
    </row>
    <row r="669">
      <c r="A669" s="273"/>
      <c r="B669" s="273"/>
      <c r="C669" s="273"/>
      <c r="D669" s="273"/>
      <c r="E669" s="274"/>
      <c r="F669" s="273"/>
      <c r="G669" s="273"/>
      <c r="H669" s="273"/>
      <c r="I669" s="273"/>
      <c r="J669" s="273"/>
      <c r="K669" s="273"/>
      <c r="L669" s="273"/>
      <c r="M669" s="273"/>
      <c r="N669" s="273"/>
      <c r="O669" s="273"/>
      <c r="P669" s="273"/>
      <c r="Q669" s="273"/>
      <c r="R669" s="273"/>
      <c r="S669" s="273"/>
      <c r="T669" s="273"/>
      <c r="U669" s="273"/>
      <c r="V669" s="273"/>
      <c r="W669" s="273"/>
      <c r="X669" s="273"/>
      <c r="Y669" s="273"/>
      <c r="Z669" s="273"/>
    </row>
    <row r="670">
      <c r="A670" s="273"/>
      <c r="B670" s="273"/>
      <c r="C670" s="273"/>
      <c r="D670" s="273"/>
      <c r="E670" s="274"/>
      <c r="F670" s="273"/>
      <c r="G670" s="273"/>
      <c r="H670" s="273"/>
      <c r="I670" s="273"/>
      <c r="J670" s="273"/>
      <c r="K670" s="273"/>
      <c r="L670" s="273"/>
      <c r="M670" s="273"/>
      <c r="N670" s="273"/>
      <c r="O670" s="273"/>
      <c r="P670" s="273"/>
      <c r="Q670" s="273"/>
      <c r="R670" s="273"/>
      <c r="S670" s="273"/>
      <c r="T670" s="273"/>
      <c r="U670" s="273"/>
      <c r="V670" s="273"/>
      <c r="W670" s="273"/>
      <c r="X670" s="273"/>
      <c r="Y670" s="273"/>
      <c r="Z670" s="273"/>
    </row>
    <row r="671">
      <c r="A671" s="273"/>
      <c r="B671" s="273"/>
      <c r="C671" s="273"/>
      <c r="D671" s="273"/>
      <c r="E671" s="274"/>
      <c r="F671" s="273"/>
      <c r="G671" s="273"/>
      <c r="H671" s="273"/>
      <c r="I671" s="273"/>
      <c r="J671" s="273"/>
      <c r="K671" s="273"/>
      <c r="L671" s="273"/>
      <c r="M671" s="273"/>
      <c r="N671" s="273"/>
      <c r="O671" s="273"/>
      <c r="P671" s="273"/>
      <c r="Q671" s="273"/>
      <c r="R671" s="273"/>
      <c r="S671" s="273"/>
      <c r="T671" s="273"/>
      <c r="U671" s="273"/>
      <c r="V671" s="273"/>
      <c r="W671" s="273"/>
      <c r="X671" s="273"/>
      <c r="Y671" s="273"/>
      <c r="Z671" s="273"/>
    </row>
    <row r="672">
      <c r="A672" s="273"/>
      <c r="B672" s="273"/>
      <c r="C672" s="273"/>
      <c r="D672" s="273"/>
      <c r="E672" s="274"/>
      <c r="F672" s="273"/>
      <c r="G672" s="273"/>
      <c r="H672" s="273"/>
      <c r="I672" s="273"/>
      <c r="J672" s="273"/>
      <c r="K672" s="273"/>
      <c r="L672" s="273"/>
      <c r="M672" s="273"/>
      <c r="N672" s="273"/>
      <c r="O672" s="273"/>
      <c r="P672" s="273"/>
      <c r="Q672" s="273"/>
      <c r="R672" s="273"/>
      <c r="S672" s="273"/>
      <c r="T672" s="273"/>
      <c r="U672" s="273"/>
      <c r="V672" s="273"/>
      <c r="W672" s="273"/>
      <c r="X672" s="273"/>
      <c r="Y672" s="273"/>
      <c r="Z672" s="273"/>
    </row>
    <row r="673">
      <c r="A673" s="273"/>
      <c r="B673" s="273"/>
      <c r="C673" s="273"/>
      <c r="D673" s="273"/>
      <c r="E673" s="274"/>
      <c r="F673" s="273"/>
      <c r="G673" s="273"/>
      <c r="H673" s="273"/>
      <c r="I673" s="273"/>
      <c r="J673" s="273"/>
      <c r="K673" s="273"/>
      <c r="L673" s="273"/>
      <c r="M673" s="273"/>
      <c r="N673" s="273"/>
      <c r="O673" s="273"/>
      <c r="P673" s="273"/>
      <c r="Q673" s="273"/>
      <c r="R673" s="273"/>
      <c r="S673" s="273"/>
      <c r="T673" s="273"/>
      <c r="U673" s="273"/>
      <c r="V673" s="273"/>
      <c r="W673" s="273"/>
      <c r="X673" s="273"/>
      <c r="Y673" s="273"/>
      <c r="Z673" s="273"/>
    </row>
    <row r="674">
      <c r="A674" s="273"/>
      <c r="B674" s="273"/>
      <c r="C674" s="273"/>
      <c r="D674" s="273"/>
      <c r="E674" s="274"/>
      <c r="F674" s="273"/>
      <c r="G674" s="273"/>
      <c r="H674" s="273"/>
      <c r="I674" s="273"/>
      <c r="J674" s="273"/>
      <c r="K674" s="273"/>
      <c r="L674" s="273"/>
      <c r="M674" s="273"/>
      <c r="N674" s="273"/>
      <c r="O674" s="273"/>
      <c r="P674" s="273"/>
      <c r="Q674" s="273"/>
      <c r="R674" s="273"/>
      <c r="S674" s="273"/>
      <c r="T674" s="273"/>
      <c r="U674" s="273"/>
      <c r="V674" s="273"/>
      <c r="W674" s="273"/>
      <c r="X674" s="273"/>
      <c r="Y674" s="273"/>
      <c r="Z674" s="273"/>
    </row>
    <row r="675">
      <c r="A675" s="273"/>
      <c r="B675" s="273"/>
      <c r="C675" s="273"/>
      <c r="D675" s="273"/>
      <c r="E675" s="274"/>
      <c r="F675" s="273"/>
      <c r="G675" s="273"/>
      <c r="H675" s="273"/>
      <c r="I675" s="273"/>
      <c r="J675" s="273"/>
      <c r="K675" s="273"/>
      <c r="L675" s="273"/>
      <c r="M675" s="273"/>
      <c r="N675" s="273"/>
      <c r="O675" s="273"/>
      <c r="P675" s="273"/>
      <c r="Q675" s="273"/>
      <c r="R675" s="273"/>
      <c r="S675" s="273"/>
      <c r="T675" s="273"/>
      <c r="U675" s="273"/>
      <c r="V675" s="273"/>
      <c r="W675" s="273"/>
      <c r="X675" s="273"/>
      <c r="Y675" s="273"/>
      <c r="Z675" s="273"/>
    </row>
    <row r="676">
      <c r="A676" s="273"/>
      <c r="B676" s="273"/>
      <c r="C676" s="273"/>
      <c r="D676" s="273"/>
      <c r="E676" s="274"/>
      <c r="F676" s="273"/>
      <c r="G676" s="273"/>
      <c r="H676" s="273"/>
      <c r="I676" s="273"/>
      <c r="J676" s="273"/>
      <c r="K676" s="273"/>
      <c r="L676" s="273"/>
      <c r="M676" s="273"/>
      <c r="N676" s="273"/>
      <c r="O676" s="273"/>
      <c r="P676" s="273"/>
      <c r="Q676" s="273"/>
      <c r="R676" s="273"/>
      <c r="S676" s="273"/>
      <c r="T676" s="273"/>
      <c r="U676" s="273"/>
      <c r="V676" s="273"/>
      <c r="W676" s="273"/>
      <c r="X676" s="273"/>
      <c r="Y676" s="273"/>
      <c r="Z676" s="273"/>
    </row>
    <row r="677">
      <c r="A677" s="273"/>
      <c r="B677" s="273"/>
      <c r="C677" s="273"/>
      <c r="D677" s="273"/>
      <c r="E677" s="274"/>
      <c r="F677" s="273"/>
      <c r="G677" s="273"/>
      <c r="H677" s="273"/>
      <c r="I677" s="273"/>
      <c r="J677" s="273"/>
      <c r="K677" s="273"/>
      <c r="L677" s="273"/>
      <c r="M677" s="273"/>
      <c r="N677" s="273"/>
      <c r="O677" s="273"/>
      <c r="P677" s="273"/>
      <c r="Q677" s="273"/>
      <c r="R677" s="273"/>
      <c r="S677" s="273"/>
      <c r="T677" s="273"/>
      <c r="U677" s="273"/>
      <c r="V677" s="273"/>
      <c r="W677" s="273"/>
      <c r="X677" s="273"/>
      <c r="Y677" s="273"/>
      <c r="Z677" s="273"/>
    </row>
    <row r="678">
      <c r="A678" s="273"/>
      <c r="B678" s="273"/>
      <c r="C678" s="273"/>
      <c r="D678" s="273"/>
      <c r="E678" s="274"/>
      <c r="F678" s="273"/>
      <c r="G678" s="273"/>
      <c r="H678" s="273"/>
      <c r="I678" s="273"/>
      <c r="J678" s="273"/>
      <c r="K678" s="273"/>
      <c r="L678" s="273"/>
      <c r="M678" s="273"/>
      <c r="N678" s="273"/>
      <c r="O678" s="273"/>
      <c r="P678" s="273"/>
      <c r="Q678" s="273"/>
      <c r="R678" s="273"/>
      <c r="S678" s="273"/>
      <c r="T678" s="273"/>
      <c r="U678" s="273"/>
      <c r="V678" s="273"/>
      <c r="W678" s="273"/>
      <c r="X678" s="273"/>
      <c r="Y678" s="273"/>
      <c r="Z678" s="273"/>
    </row>
    <row r="679">
      <c r="A679" s="273"/>
      <c r="B679" s="273"/>
      <c r="C679" s="273"/>
      <c r="D679" s="273"/>
      <c r="E679" s="274"/>
      <c r="F679" s="273"/>
      <c r="G679" s="273"/>
      <c r="H679" s="273"/>
      <c r="I679" s="273"/>
      <c r="J679" s="273"/>
      <c r="K679" s="273"/>
      <c r="L679" s="273"/>
      <c r="M679" s="273"/>
      <c r="N679" s="273"/>
      <c r="O679" s="273"/>
      <c r="P679" s="273"/>
      <c r="Q679" s="273"/>
      <c r="R679" s="273"/>
      <c r="S679" s="273"/>
      <c r="T679" s="273"/>
      <c r="U679" s="273"/>
      <c r="V679" s="273"/>
      <c r="W679" s="273"/>
      <c r="X679" s="273"/>
      <c r="Y679" s="273"/>
      <c r="Z679" s="273"/>
    </row>
    <row r="680">
      <c r="A680" s="273"/>
      <c r="B680" s="273"/>
      <c r="C680" s="273"/>
      <c r="D680" s="273"/>
      <c r="E680" s="274"/>
      <c r="F680" s="273"/>
      <c r="G680" s="273"/>
      <c r="H680" s="273"/>
      <c r="I680" s="273"/>
      <c r="J680" s="273"/>
      <c r="K680" s="273"/>
      <c r="L680" s="273"/>
      <c r="M680" s="273"/>
      <c r="N680" s="273"/>
      <c r="O680" s="273"/>
      <c r="P680" s="273"/>
      <c r="Q680" s="273"/>
      <c r="R680" s="273"/>
      <c r="S680" s="273"/>
      <c r="T680" s="273"/>
      <c r="U680" s="273"/>
      <c r="V680" s="273"/>
      <c r="W680" s="273"/>
      <c r="X680" s="273"/>
      <c r="Y680" s="273"/>
      <c r="Z680" s="273"/>
    </row>
    <row r="681">
      <c r="A681" s="273"/>
      <c r="B681" s="273"/>
      <c r="C681" s="273"/>
      <c r="D681" s="273"/>
      <c r="E681" s="274"/>
      <c r="F681" s="273"/>
      <c r="G681" s="273"/>
      <c r="H681" s="273"/>
      <c r="I681" s="273"/>
      <c r="J681" s="273"/>
      <c r="K681" s="273"/>
      <c r="L681" s="273"/>
      <c r="M681" s="273"/>
      <c r="N681" s="273"/>
      <c r="O681" s="273"/>
      <c r="P681" s="273"/>
      <c r="Q681" s="273"/>
      <c r="R681" s="273"/>
      <c r="S681" s="273"/>
      <c r="T681" s="273"/>
      <c r="U681" s="273"/>
      <c r="V681" s="273"/>
      <c r="W681" s="273"/>
      <c r="X681" s="273"/>
      <c r="Y681" s="273"/>
      <c r="Z681" s="273"/>
    </row>
    <row r="682">
      <c r="A682" s="273"/>
      <c r="B682" s="273"/>
      <c r="C682" s="273"/>
      <c r="D682" s="273"/>
      <c r="E682" s="274"/>
      <c r="F682" s="273"/>
      <c r="G682" s="273"/>
      <c r="H682" s="273"/>
      <c r="I682" s="273"/>
      <c r="J682" s="273"/>
      <c r="K682" s="273"/>
      <c r="L682" s="273"/>
      <c r="M682" s="273"/>
      <c r="N682" s="273"/>
      <c r="O682" s="273"/>
      <c r="P682" s="273"/>
      <c r="Q682" s="273"/>
      <c r="R682" s="273"/>
      <c r="S682" s="273"/>
      <c r="T682" s="273"/>
      <c r="U682" s="273"/>
      <c r="V682" s="273"/>
      <c r="W682" s="273"/>
      <c r="X682" s="273"/>
      <c r="Y682" s="273"/>
      <c r="Z682" s="273"/>
    </row>
    <row r="683">
      <c r="A683" s="273"/>
      <c r="B683" s="273"/>
      <c r="C683" s="273"/>
      <c r="D683" s="273"/>
      <c r="E683" s="274"/>
      <c r="F683" s="273"/>
      <c r="G683" s="273"/>
      <c r="H683" s="273"/>
      <c r="I683" s="273"/>
      <c r="J683" s="273"/>
      <c r="K683" s="273"/>
      <c r="L683" s="273"/>
      <c r="M683" s="273"/>
      <c r="N683" s="273"/>
      <c r="O683" s="273"/>
      <c r="P683" s="273"/>
      <c r="Q683" s="273"/>
      <c r="R683" s="273"/>
      <c r="S683" s="273"/>
      <c r="T683" s="273"/>
      <c r="U683" s="273"/>
      <c r="V683" s="273"/>
      <c r="W683" s="273"/>
      <c r="X683" s="273"/>
      <c r="Y683" s="273"/>
      <c r="Z683" s="273"/>
    </row>
    <row r="684">
      <c r="A684" s="273"/>
      <c r="B684" s="273"/>
      <c r="C684" s="273"/>
      <c r="D684" s="273"/>
      <c r="E684" s="274"/>
      <c r="F684" s="273"/>
      <c r="G684" s="273"/>
      <c r="H684" s="273"/>
      <c r="I684" s="273"/>
      <c r="J684" s="273"/>
      <c r="K684" s="273"/>
      <c r="L684" s="273"/>
      <c r="M684" s="273"/>
      <c r="N684" s="273"/>
      <c r="O684" s="273"/>
      <c r="P684" s="273"/>
      <c r="Q684" s="273"/>
      <c r="R684" s="273"/>
      <c r="S684" s="273"/>
      <c r="T684" s="273"/>
      <c r="U684" s="273"/>
      <c r="V684" s="273"/>
      <c r="W684" s="273"/>
      <c r="X684" s="273"/>
      <c r="Y684" s="273"/>
      <c r="Z684" s="273"/>
    </row>
    <row r="685">
      <c r="A685" s="273"/>
      <c r="B685" s="273"/>
      <c r="C685" s="273"/>
      <c r="D685" s="273"/>
      <c r="E685" s="274"/>
      <c r="F685" s="273"/>
      <c r="G685" s="273"/>
      <c r="H685" s="273"/>
      <c r="I685" s="273"/>
      <c r="J685" s="273"/>
      <c r="K685" s="273"/>
      <c r="L685" s="273"/>
      <c r="M685" s="273"/>
      <c r="N685" s="273"/>
      <c r="O685" s="273"/>
      <c r="P685" s="273"/>
      <c r="Q685" s="273"/>
      <c r="R685" s="273"/>
      <c r="S685" s="273"/>
      <c r="T685" s="273"/>
      <c r="U685" s="273"/>
      <c r="V685" s="273"/>
      <c r="W685" s="273"/>
      <c r="X685" s="273"/>
      <c r="Y685" s="273"/>
      <c r="Z685" s="273"/>
    </row>
    <row r="686">
      <c r="A686" s="273"/>
      <c r="B686" s="273"/>
      <c r="C686" s="273"/>
      <c r="D686" s="273"/>
      <c r="E686" s="274"/>
      <c r="F686" s="273"/>
      <c r="G686" s="273"/>
      <c r="H686" s="273"/>
      <c r="I686" s="273"/>
      <c r="J686" s="273"/>
      <c r="K686" s="273"/>
      <c r="L686" s="273"/>
      <c r="M686" s="273"/>
      <c r="N686" s="273"/>
      <c r="O686" s="273"/>
      <c r="P686" s="273"/>
      <c r="Q686" s="273"/>
      <c r="R686" s="273"/>
      <c r="S686" s="273"/>
      <c r="T686" s="273"/>
      <c r="U686" s="273"/>
      <c r="V686" s="273"/>
      <c r="W686" s="273"/>
      <c r="X686" s="273"/>
      <c r="Y686" s="273"/>
      <c r="Z686" s="273"/>
    </row>
    <row r="687">
      <c r="A687" s="273"/>
      <c r="B687" s="273"/>
      <c r="C687" s="273"/>
      <c r="D687" s="273"/>
      <c r="E687" s="274"/>
      <c r="F687" s="273"/>
      <c r="G687" s="273"/>
      <c r="H687" s="273"/>
      <c r="I687" s="273"/>
      <c r="J687" s="273"/>
      <c r="K687" s="273"/>
      <c r="L687" s="273"/>
      <c r="M687" s="273"/>
      <c r="N687" s="273"/>
      <c r="O687" s="273"/>
      <c r="P687" s="273"/>
      <c r="Q687" s="273"/>
      <c r="R687" s="273"/>
      <c r="S687" s="273"/>
      <c r="T687" s="273"/>
      <c r="U687" s="273"/>
      <c r="V687" s="273"/>
      <c r="W687" s="273"/>
      <c r="X687" s="273"/>
      <c r="Y687" s="273"/>
      <c r="Z687" s="273"/>
    </row>
    <row r="688">
      <c r="A688" s="273"/>
      <c r="B688" s="273"/>
      <c r="C688" s="273"/>
      <c r="D688" s="273"/>
      <c r="E688" s="274"/>
      <c r="F688" s="273"/>
      <c r="G688" s="273"/>
      <c r="H688" s="273"/>
      <c r="I688" s="273"/>
      <c r="J688" s="273"/>
      <c r="K688" s="273"/>
      <c r="L688" s="273"/>
      <c r="M688" s="273"/>
      <c r="N688" s="273"/>
      <c r="O688" s="273"/>
      <c r="P688" s="273"/>
      <c r="Q688" s="273"/>
      <c r="R688" s="273"/>
      <c r="S688" s="273"/>
      <c r="T688" s="273"/>
      <c r="U688" s="273"/>
      <c r="V688" s="273"/>
      <c r="W688" s="273"/>
      <c r="X688" s="273"/>
      <c r="Y688" s="273"/>
      <c r="Z688" s="273"/>
    </row>
    <row r="689">
      <c r="A689" s="273"/>
      <c r="B689" s="273"/>
      <c r="C689" s="273"/>
      <c r="D689" s="273"/>
      <c r="E689" s="274"/>
      <c r="F689" s="273"/>
      <c r="G689" s="273"/>
      <c r="H689" s="273"/>
      <c r="I689" s="273"/>
      <c r="J689" s="273"/>
      <c r="K689" s="273"/>
      <c r="L689" s="273"/>
      <c r="M689" s="273"/>
      <c r="N689" s="273"/>
      <c r="O689" s="273"/>
      <c r="P689" s="273"/>
      <c r="Q689" s="273"/>
      <c r="R689" s="273"/>
      <c r="S689" s="273"/>
      <c r="T689" s="273"/>
      <c r="U689" s="273"/>
      <c r="V689" s="273"/>
      <c r="W689" s="273"/>
      <c r="X689" s="273"/>
      <c r="Y689" s="273"/>
      <c r="Z689" s="273"/>
    </row>
    <row r="690">
      <c r="A690" s="273"/>
      <c r="B690" s="273"/>
      <c r="C690" s="273"/>
      <c r="D690" s="273"/>
      <c r="E690" s="274"/>
      <c r="F690" s="273"/>
      <c r="G690" s="273"/>
      <c r="H690" s="273"/>
      <c r="I690" s="273"/>
      <c r="J690" s="273"/>
      <c r="K690" s="273"/>
      <c r="L690" s="273"/>
      <c r="M690" s="273"/>
      <c r="N690" s="273"/>
      <c r="O690" s="273"/>
      <c r="P690" s="273"/>
      <c r="Q690" s="273"/>
      <c r="R690" s="273"/>
      <c r="S690" s="273"/>
      <c r="T690" s="273"/>
      <c r="U690" s="273"/>
      <c r="V690" s="273"/>
      <c r="W690" s="273"/>
      <c r="X690" s="273"/>
      <c r="Y690" s="273"/>
      <c r="Z690" s="273"/>
    </row>
    <row r="691">
      <c r="A691" s="273"/>
      <c r="B691" s="273"/>
      <c r="C691" s="273"/>
      <c r="D691" s="273"/>
      <c r="E691" s="274"/>
      <c r="F691" s="273"/>
      <c r="G691" s="273"/>
      <c r="H691" s="273"/>
      <c r="I691" s="273"/>
      <c r="J691" s="273"/>
      <c r="K691" s="273"/>
      <c r="L691" s="273"/>
      <c r="M691" s="273"/>
      <c r="N691" s="273"/>
      <c r="O691" s="273"/>
      <c r="P691" s="273"/>
      <c r="Q691" s="273"/>
      <c r="R691" s="273"/>
      <c r="S691" s="273"/>
      <c r="T691" s="273"/>
      <c r="U691" s="273"/>
      <c r="V691" s="273"/>
      <c r="W691" s="273"/>
      <c r="X691" s="273"/>
      <c r="Y691" s="273"/>
      <c r="Z691" s="273"/>
    </row>
    <row r="692">
      <c r="A692" s="273"/>
      <c r="B692" s="273"/>
      <c r="C692" s="273"/>
      <c r="D692" s="273"/>
      <c r="E692" s="274"/>
      <c r="F692" s="273"/>
      <c r="G692" s="273"/>
      <c r="H692" s="273"/>
      <c r="I692" s="273"/>
      <c r="J692" s="273"/>
      <c r="K692" s="273"/>
      <c r="L692" s="273"/>
      <c r="M692" s="273"/>
      <c r="N692" s="273"/>
      <c r="O692" s="273"/>
      <c r="P692" s="273"/>
      <c r="Q692" s="273"/>
      <c r="R692" s="273"/>
      <c r="S692" s="273"/>
      <c r="T692" s="273"/>
      <c r="U692" s="273"/>
      <c r="V692" s="273"/>
      <c r="W692" s="273"/>
      <c r="X692" s="273"/>
      <c r="Y692" s="273"/>
      <c r="Z692" s="273"/>
    </row>
    <row r="693">
      <c r="A693" s="273"/>
      <c r="B693" s="273"/>
      <c r="C693" s="273"/>
      <c r="D693" s="273"/>
      <c r="E693" s="274"/>
      <c r="F693" s="273"/>
      <c r="G693" s="273"/>
      <c r="H693" s="273"/>
      <c r="I693" s="273"/>
      <c r="J693" s="273"/>
      <c r="K693" s="273"/>
      <c r="L693" s="273"/>
      <c r="M693" s="273"/>
      <c r="N693" s="273"/>
      <c r="O693" s="273"/>
      <c r="P693" s="273"/>
      <c r="Q693" s="273"/>
      <c r="R693" s="273"/>
      <c r="S693" s="273"/>
      <c r="T693" s="273"/>
      <c r="U693" s="273"/>
      <c r="V693" s="273"/>
      <c r="W693" s="273"/>
      <c r="X693" s="273"/>
      <c r="Y693" s="273"/>
      <c r="Z693" s="273"/>
    </row>
    <row r="694">
      <c r="A694" s="273"/>
      <c r="B694" s="273"/>
      <c r="C694" s="273"/>
      <c r="D694" s="273"/>
      <c r="E694" s="274"/>
      <c r="F694" s="273"/>
      <c r="G694" s="273"/>
      <c r="H694" s="273"/>
      <c r="I694" s="273"/>
      <c r="J694" s="273"/>
      <c r="K694" s="273"/>
      <c r="L694" s="273"/>
      <c r="M694" s="273"/>
      <c r="N694" s="273"/>
      <c r="O694" s="273"/>
      <c r="P694" s="273"/>
      <c r="Q694" s="273"/>
      <c r="R694" s="273"/>
      <c r="S694" s="273"/>
      <c r="T694" s="273"/>
      <c r="U694" s="273"/>
      <c r="V694" s="273"/>
      <c r="W694" s="273"/>
      <c r="X694" s="273"/>
      <c r="Y694" s="273"/>
      <c r="Z694" s="273"/>
    </row>
    <row r="695">
      <c r="A695" s="273"/>
      <c r="B695" s="273"/>
      <c r="C695" s="273"/>
      <c r="D695" s="273"/>
      <c r="E695" s="274"/>
      <c r="F695" s="273"/>
      <c r="G695" s="273"/>
      <c r="H695" s="273"/>
      <c r="I695" s="273"/>
      <c r="J695" s="273"/>
      <c r="K695" s="273"/>
      <c r="L695" s="273"/>
      <c r="M695" s="273"/>
      <c r="N695" s="273"/>
      <c r="O695" s="273"/>
      <c r="P695" s="273"/>
      <c r="Q695" s="273"/>
      <c r="R695" s="273"/>
      <c r="S695" s="273"/>
      <c r="T695" s="273"/>
      <c r="U695" s="273"/>
      <c r="V695" s="273"/>
      <c r="W695" s="273"/>
      <c r="X695" s="273"/>
      <c r="Y695" s="273"/>
      <c r="Z695" s="273"/>
    </row>
    <row r="696">
      <c r="A696" s="273"/>
      <c r="B696" s="273"/>
      <c r="C696" s="273"/>
      <c r="D696" s="273"/>
      <c r="E696" s="274"/>
      <c r="F696" s="273"/>
      <c r="G696" s="273"/>
      <c r="H696" s="273"/>
      <c r="I696" s="273"/>
      <c r="J696" s="273"/>
      <c r="K696" s="273"/>
      <c r="L696" s="273"/>
      <c r="M696" s="273"/>
      <c r="N696" s="273"/>
      <c r="O696" s="273"/>
      <c r="P696" s="273"/>
      <c r="Q696" s="273"/>
      <c r="R696" s="273"/>
      <c r="S696" s="273"/>
      <c r="T696" s="273"/>
      <c r="U696" s="273"/>
      <c r="V696" s="273"/>
      <c r="W696" s="273"/>
      <c r="X696" s="273"/>
      <c r="Y696" s="273"/>
      <c r="Z696" s="273"/>
    </row>
    <row r="697">
      <c r="A697" s="273"/>
      <c r="B697" s="273"/>
      <c r="C697" s="273"/>
      <c r="D697" s="273"/>
      <c r="E697" s="274"/>
      <c r="F697" s="273"/>
      <c r="G697" s="273"/>
      <c r="H697" s="273"/>
      <c r="I697" s="273"/>
      <c r="J697" s="273"/>
      <c r="K697" s="273"/>
      <c r="L697" s="273"/>
      <c r="M697" s="273"/>
      <c r="N697" s="273"/>
      <c r="O697" s="273"/>
      <c r="P697" s="273"/>
      <c r="Q697" s="273"/>
      <c r="R697" s="273"/>
      <c r="S697" s="273"/>
      <c r="T697" s="273"/>
      <c r="U697" s="273"/>
      <c r="V697" s="273"/>
      <c r="W697" s="273"/>
      <c r="X697" s="273"/>
      <c r="Y697" s="273"/>
      <c r="Z697" s="273"/>
    </row>
    <row r="698">
      <c r="A698" s="273"/>
      <c r="B698" s="273"/>
      <c r="C698" s="273"/>
      <c r="D698" s="273"/>
      <c r="E698" s="274"/>
      <c r="F698" s="273"/>
      <c r="G698" s="273"/>
      <c r="H698" s="273"/>
      <c r="I698" s="273"/>
      <c r="J698" s="273"/>
      <c r="K698" s="273"/>
      <c r="L698" s="273"/>
      <c r="M698" s="273"/>
      <c r="N698" s="273"/>
      <c r="O698" s="273"/>
      <c r="P698" s="273"/>
      <c r="Q698" s="273"/>
      <c r="R698" s="273"/>
      <c r="S698" s="273"/>
      <c r="T698" s="273"/>
      <c r="U698" s="273"/>
      <c r="V698" s="273"/>
      <c r="W698" s="273"/>
      <c r="X698" s="273"/>
      <c r="Y698" s="273"/>
      <c r="Z698" s="273"/>
    </row>
    <row r="699">
      <c r="A699" s="273"/>
      <c r="B699" s="273"/>
      <c r="C699" s="273"/>
      <c r="D699" s="273"/>
      <c r="E699" s="274"/>
      <c r="F699" s="273"/>
      <c r="G699" s="273"/>
      <c r="H699" s="273"/>
      <c r="I699" s="273"/>
      <c r="J699" s="273"/>
      <c r="K699" s="273"/>
      <c r="L699" s="273"/>
      <c r="M699" s="273"/>
      <c r="N699" s="273"/>
      <c r="O699" s="273"/>
      <c r="P699" s="273"/>
      <c r="Q699" s="273"/>
      <c r="R699" s="273"/>
      <c r="S699" s="273"/>
      <c r="T699" s="273"/>
      <c r="U699" s="273"/>
      <c r="V699" s="273"/>
      <c r="W699" s="273"/>
      <c r="X699" s="273"/>
      <c r="Y699" s="273"/>
      <c r="Z699" s="273"/>
    </row>
    <row r="700">
      <c r="A700" s="273"/>
      <c r="B700" s="273"/>
      <c r="C700" s="273"/>
      <c r="D700" s="273"/>
      <c r="E700" s="274"/>
      <c r="F700" s="273"/>
      <c r="G700" s="273"/>
      <c r="H700" s="273"/>
      <c r="I700" s="273"/>
      <c r="J700" s="273"/>
      <c r="K700" s="273"/>
      <c r="L700" s="273"/>
      <c r="M700" s="273"/>
      <c r="N700" s="273"/>
      <c r="O700" s="273"/>
      <c r="P700" s="273"/>
      <c r="Q700" s="273"/>
      <c r="R700" s="273"/>
      <c r="S700" s="273"/>
      <c r="T700" s="273"/>
      <c r="U700" s="273"/>
      <c r="V700" s="273"/>
      <c r="W700" s="273"/>
      <c r="X700" s="273"/>
      <c r="Y700" s="273"/>
      <c r="Z700" s="273"/>
    </row>
    <row r="701">
      <c r="A701" s="273"/>
      <c r="B701" s="273"/>
      <c r="C701" s="273"/>
      <c r="D701" s="273"/>
      <c r="E701" s="274"/>
      <c r="F701" s="273"/>
      <c r="G701" s="273"/>
      <c r="H701" s="273"/>
      <c r="I701" s="273"/>
      <c r="J701" s="273"/>
      <c r="K701" s="273"/>
      <c r="L701" s="273"/>
      <c r="M701" s="273"/>
      <c r="N701" s="273"/>
      <c r="O701" s="273"/>
      <c r="P701" s="273"/>
      <c r="Q701" s="273"/>
      <c r="R701" s="273"/>
      <c r="S701" s="273"/>
      <c r="T701" s="273"/>
      <c r="U701" s="273"/>
      <c r="V701" s="273"/>
      <c r="W701" s="273"/>
      <c r="X701" s="273"/>
      <c r="Y701" s="273"/>
      <c r="Z701" s="273"/>
    </row>
    <row r="702">
      <c r="A702" s="273"/>
      <c r="B702" s="273"/>
      <c r="C702" s="273"/>
      <c r="D702" s="273"/>
      <c r="E702" s="274"/>
      <c r="F702" s="273"/>
      <c r="G702" s="273"/>
      <c r="H702" s="273"/>
      <c r="I702" s="273"/>
      <c r="J702" s="273"/>
      <c r="K702" s="273"/>
      <c r="L702" s="273"/>
      <c r="M702" s="273"/>
      <c r="N702" s="273"/>
      <c r="O702" s="273"/>
      <c r="P702" s="273"/>
      <c r="Q702" s="273"/>
      <c r="R702" s="273"/>
      <c r="S702" s="273"/>
      <c r="T702" s="273"/>
      <c r="U702" s="273"/>
      <c r="V702" s="273"/>
      <c r="W702" s="273"/>
      <c r="X702" s="273"/>
      <c r="Y702" s="273"/>
      <c r="Z702" s="273"/>
    </row>
    <row r="703">
      <c r="A703" s="273"/>
      <c r="B703" s="273"/>
      <c r="C703" s="273"/>
      <c r="D703" s="273"/>
      <c r="E703" s="274"/>
      <c r="F703" s="273"/>
      <c r="G703" s="273"/>
      <c r="H703" s="273"/>
      <c r="I703" s="273"/>
      <c r="J703" s="273"/>
      <c r="K703" s="273"/>
      <c r="L703" s="273"/>
      <c r="M703" s="273"/>
      <c r="N703" s="273"/>
      <c r="O703" s="273"/>
      <c r="P703" s="273"/>
      <c r="Q703" s="273"/>
      <c r="R703" s="273"/>
      <c r="S703" s="273"/>
      <c r="T703" s="273"/>
      <c r="U703" s="273"/>
      <c r="V703" s="273"/>
      <c r="W703" s="273"/>
      <c r="X703" s="273"/>
      <c r="Y703" s="273"/>
      <c r="Z703" s="273"/>
    </row>
    <row r="704">
      <c r="A704" s="273"/>
      <c r="B704" s="273"/>
      <c r="C704" s="273"/>
      <c r="D704" s="273"/>
      <c r="E704" s="274"/>
      <c r="F704" s="273"/>
      <c r="G704" s="273"/>
      <c r="H704" s="273"/>
      <c r="I704" s="273"/>
      <c r="J704" s="273"/>
      <c r="K704" s="273"/>
      <c r="L704" s="273"/>
      <c r="M704" s="273"/>
      <c r="N704" s="273"/>
      <c r="O704" s="273"/>
      <c r="P704" s="273"/>
      <c r="Q704" s="273"/>
      <c r="R704" s="273"/>
      <c r="S704" s="273"/>
      <c r="T704" s="273"/>
      <c r="U704" s="273"/>
      <c r="V704" s="273"/>
      <c r="W704" s="273"/>
      <c r="X704" s="273"/>
      <c r="Y704" s="273"/>
      <c r="Z704" s="273"/>
    </row>
    <row r="705">
      <c r="A705" s="273"/>
      <c r="B705" s="273"/>
      <c r="C705" s="273"/>
      <c r="D705" s="273"/>
      <c r="E705" s="274"/>
      <c r="F705" s="273"/>
      <c r="G705" s="273"/>
      <c r="H705" s="273"/>
      <c r="I705" s="273"/>
      <c r="J705" s="273"/>
      <c r="K705" s="273"/>
      <c r="L705" s="273"/>
      <c r="M705" s="273"/>
      <c r="N705" s="273"/>
      <c r="O705" s="273"/>
      <c r="P705" s="273"/>
      <c r="Q705" s="273"/>
      <c r="R705" s="273"/>
      <c r="S705" s="273"/>
      <c r="T705" s="273"/>
      <c r="U705" s="273"/>
      <c r="V705" s="273"/>
      <c r="W705" s="273"/>
      <c r="X705" s="273"/>
      <c r="Y705" s="273"/>
      <c r="Z705" s="273"/>
    </row>
    <row r="706">
      <c r="A706" s="273"/>
      <c r="B706" s="273"/>
      <c r="C706" s="273"/>
      <c r="D706" s="273"/>
      <c r="E706" s="274"/>
      <c r="F706" s="273"/>
      <c r="G706" s="273"/>
      <c r="H706" s="273"/>
      <c r="I706" s="273"/>
      <c r="J706" s="273"/>
      <c r="K706" s="273"/>
      <c r="L706" s="273"/>
      <c r="M706" s="273"/>
      <c r="N706" s="273"/>
      <c r="O706" s="273"/>
      <c r="P706" s="273"/>
      <c r="Q706" s="273"/>
      <c r="R706" s="273"/>
      <c r="S706" s="273"/>
      <c r="T706" s="273"/>
      <c r="U706" s="273"/>
      <c r="V706" s="273"/>
      <c r="W706" s="273"/>
      <c r="X706" s="273"/>
      <c r="Y706" s="273"/>
      <c r="Z706" s="273"/>
    </row>
    <row r="707">
      <c r="A707" s="273"/>
      <c r="B707" s="273"/>
      <c r="C707" s="273"/>
      <c r="D707" s="273"/>
      <c r="E707" s="274"/>
      <c r="F707" s="273"/>
      <c r="G707" s="273"/>
      <c r="H707" s="273"/>
      <c r="I707" s="273"/>
      <c r="J707" s="273"/>
      <c r="K707" s="273"/>
      <c r="L707" s="273"/>
      <c r="M707" s="273"/>
      <c r="N707" s="273"/>
      <c r="O707" s="273"/>
      <c r="P707" s="273"/>
      <c r="Q707" s="273"/>
      <c r="R707" s="273"/>
      <c r="S707" s="273"/>
      <c r="T707" s="273"/>
      <c r="U707" s="273"/>
      <c r="V707" s="273"/>
      <c r="W707" s="273"/>
      <c r="X707" s="273"/>
      <c r="Y707" s="273"/>
      <c r="Z707" s="273"/>
    </row>
    <row r="708">
      <c r="A708" s="273"/>
      <c r="B708" s="273"/>
      <c r="C708" s="273"/>
      <c r="D708" s="273"/>
      <c r="E708" s="274"/>
      <c r="F708" s="273"/>
      <c r="G708" s="273"/>
      <c r="H708" s="273"/>
      <c r="I708" s="273"/>
      <c r="J708" s="273"/>
      <c r="K708" s="273"/>
      <c r="L708" s="273"/>
      <c r="M708" s="273"/>
      <c r="N708" s="273"/>
      <c r="O708" s="273"/>
      <c r="P708" s="273"/>
      <c r="Q708" s="273"/>
      <c r="R708" s="273"/>
      <c r="S708" s="273"/>
      <c r="T708" s="273"/>
      <c r="U708" s="273"/>
      <c r="V708" s="273"/>
      <c r="W708" s="273"/>
      <c r="X708" s="273"/>
      <c r="Y708" s="273"/>
      <c r="Z708" s="273"/>
    </row>
    <row r="709">
      <c r="A709" s="273"/>
      <c r="B709" s="273"/>
      <c r="C709" s="273"/>
      <c r="D709" s="273"/>
      <c r="E709" s="274"/>
      <c r="F709" s="273"/>
      <c r="G709" s="273"/>
      <c r="H709" s="273"/>
      <c r="I709" s="273"/>
      <c r="J709" s="273"/>
      <c r="K709" s="273"/>
      <c r="L709" s="273"/>
      <c r="M709" s="273"/>
      <c r="N709" s="273"/>
      <c r="O709" s="273"/>
      <c r="P709" s="273"/>
      <c r="Q709" s="273"/>
      <c r="R709" s="273"/>
      <c r="S709" s="273"/>
      <c r="T709" s="273"/>
      <c r="U709" s="273"/>
      <c r="V709" s="273"/>
      <c r="W709" s="273"/>
      <c r="X709" s="273"/>
      <c r="Y709" s="273"/>
      <c r="Z709" s="273"/>
    </row>
    <row r="710">
      <c r="A710" s="273"/>
      <c r="B710" s="273"/>
      <c r="C710" s="273"/>
      <c r="D710" s="273"/>
      <c r="E710" s="274"/>
      <c r="F710" s="273"/>
      <c r="G710" s="273"/>
      <c r="H710" s="273"/>
      <c r="I710" s="273"/>
      <c r="J710" s="273"/>
      <c r="K710" s="273"/>
      <c r="L710" s="273"/>
      <c r="M710" s="273"/>
      <c r="N710" s="273"/>
      <c r="O710" s="273"/>
      <c r="P710" s="273"/>
      <c r="Q710" s="273"/>
      <c r="R710" s="273"/>
      <c r="S710" s="273"/>
      <c r="T710" s="273"/>
      <c r="U710" s="273"/>
      <c r="V710" s="273"/>
      <c r="W710" s="273"/>
      <c r="X710" s="273"/>
      <c r="Y710" s="273"/>
      <c r="Z710" s="273"/>
    </row>
    <row r="711">
      <c r="A711" s="273"/>
      <c r="B711" s="273"/>
      <c r="C711" s="273"/>
      <c r="D711" s="273"/>
      <c r="E711" s="274"/>
      <c r="F711" s="273"/>
      <c r="G711" s="273"/>
      <c r="H711" s="273"/>
      <c r="I711" s="273"/>
      <c r="J711" s="273"/>
      <c r="K711" s="273"/>
      <c r="L711" s="273"/>
      <c r="M711" s="273"/>
      <c r="N711" s="273"/>
      <c r="O711" s="273"/>
      <c r="P711" s="273"/>
      <c r="Q711" s="273"/>
      <c r="R711" s="273"/>
      <c r="S711" s="273"/>
      <c r="T711" s="273"/>
      <c r="U711" s="273"/>
      <c r="V711" s="273"/>
      <c r="W711" s="273"/>
      <c r="X711" s="273"/>
      <c r="Y711" s="273"/>
      <c r="Z711" s="273"/>
    </row>
    <row r="712">
      <c r="A712" s="273"/>
      <c r="B712" s="273"/>
      <c r="C712" s="273"/>
      <c r="D712" s="273"/>
      <c r="E712" s="274"/>
      <c r="F712" s="273"/>
      <c r="G712" s="273"/>
      <c r="H712" s="273"/>
      <c r="I712" s="273"/>
      <c r="J712" s="273"/>
      <c r="K712" s="273"/>
      <c r="L712" s="273"/>
      <c r="M712" s="273"/>
      <c r="N712" s="273"/>
      <c r="O712" s="273"/>
      <c r="P712" s="273"/>
      <c r="Q712" s="273"/>
      <c r="R712" s="273"/>
      <c r="S712" s="273"/>
      <c r="T712" s="273"/>
      <c r="U712" s="273"/>
      <c r="V712" s="273"/>
      <c r="W712" s="273"/>
      <c r="X712" s="273"/>
      <c r="Y712" s="273"/>
      <c r="Z712" s="273"/>
    </row>
    <row r="713">
      <c r="A713" s="273"/>
      <c r="B713" s="273"/>
      <c r="C713" s="273"/>
      <c r="D713" s="273"/>
      <c r="E713" s="274"/>
      <c r="F713" s="273"/>
      <c r="G713" s="273"/>
      <c r="H713" s="273"/>
      <c r="I713" s="273"/>
      <c r="J713" s="273"/>
      <c r="K713" s="273"/>
      <c r="L713" s="273"/>
      <c r="M713" s="273"/>
      <c r="N713" s="273"/>
      <c r="O713" s="273"/>
      <c r="P713" s="273"/>
      <c r="Q713" s="273"/>
      <c r="R713" s="273"/>
      <c r="S713" s="273"/>
      <c r="T713" s="273"/>
      <c r="U713" s="273"/>
      <c r="V713" s="273"/>
      <c r="W713" s="273"/>
      <c r="X713" s="273"/>
      <c r="Y713" s="273"/>
      <c r="Z713" s="273"/>
    </row>
    <row r="714">
      <c r="A714" s="273"/>
      <c r="B714" s="273"/>
      <c r="C714" s="273"/>
      <c r="D714" s="273"/>
      <c r="E714" s="274"/>
      <c r="F714" s="273"/>
      <c r="G714" s="273"/>
      <c r="H714" s="273"/>
      <c r="I714" s="273"/>
      <c r="J714" s="273"/>
      <c r="K714" s="273"/>
      <c r="L714" s="273"/>
      <c r="M714" s="273"/>
      <c r="N714" s="273"/>
      <c r="O714" s="273"/>
      <c r="P714" s="273"/>
      <c r="Q714" s="273"/>
      <c r="R714" s="273"/>
      <c r="S714" s="273"/>
      <c r="T714" s="273"/>
      <c r="U714" s="273"/>
      <c r="V714" s="273"/>
      <c r="W714" s="273"/>
      <c r="X714" s="273"/>
      <c r="Y714" s="273"/>
      <c r="Z714" s="273"/>
    </row>
    <row r="715">
      <c r="A715" s="273"/>
      <c r="B715" s="273"/>
      <c r="C715" s="273"/>
      <c r="D715" s="273"/>
      <c r="E715" s="274"/>
      <c r="F715" s="273"/>
      <c r="G715" s="273"/>
      <c r="H715" s="273"/>
      <c r="I715" s="273"/>
      <c r="J715" s="273"/>
      <c r="K715" s="273"/>
      <c r="L715" s="273"/>
      <c r="M715" s="273"/>
      <c r="N715" s="273"/>
      <c r="O715" s="273"/>
      <c r="P715" s="273"/>
      <c r="Q715" s="273"/>
      <c r="R715" s="273"/>
      <c r="S715" s="273"/>
      <c r="T715" s="273"/>
      <c r="U715" s="273"/>
      <c r="V715" s="273"/>
      <c r="W715" s="273"/>
      <c r="X715" s="273"/>
      <c r="Y715" s="273"/>
      <c r="Z715" s="273"/>
    </row>
    <row r="716">
      <c r="A716" s="273"/>
      <c r="B716" s="273"/>
      <c r="C716" s="273"/>
      <c r="D716" s="273"/>
      <c r="E716" s="274"/>
      <c r="F716" s="273"/>
      <c r="G716" s="273"/>
      <c r="H716" s="273"/>
      <c r="I716" s="273"/>
      <c r="J716" s="273"/>
      <c r="K716" s="273"/>
      <c r="L716" s="273"/>
      <c r="M716" s="273"/>
      <c r="N716" s="273"/>
      <c r="O716" s="273"/>
      <c r="P716" s="273"/>
      <c r="Q716" s="273"/>
      <c r="R716" s="273"/>
      <c r="S716" s="273"/>
      <c r="T716" s="273"/>
      <c r="U716" s="273"/>
      <c r="V716" s="273"/>
      <c r="W716" s="273"/>
      <c r="X716" s="273"/>
      <c r="Y716" s="273"/>
      <c r="Z716" s="273"/>
    </row>
    <row r="717">
      <c r="A717" s="273"/>
      <c r="B717" s="273"/>
      <c r="C717" s="273"/>
      <c r="D717" s="273"/>
      <c r="E717" s="274"/>
      <c r="F717" s="273"/>
      <c r="G717" s="273"/>
      <c r="H717" s="273"/>
      <c r="I717" s="273"/>
      <c r="J717" s="273"/>
      <c r="K717" s="273"/>
      <c r="L717" s="273"/>
      <c r="M717" s="273"/>
      <c r="N717" s="273"/>
      <c r="O717" s="273"/>
      <c r="P717" s="273"/>
      <c r="Q717" s="273"/>
      <c r="R717" s="273"/>
      <c r="S717" s="273"/>
      <c r="T717" s="273"/>
      <c r="U717" s="273"/>
      <c r="V717" s="273"/>
      <c r="W717" s="273"/>
      <c r="X717" s="273"/>
      <c r="Y717" s="273"/>
      <c r="Z717" s="273"/>
    </row>
    <row r="718">
      <c r="A718" s="273"/>
      <c r="B718" s="273"/>
      <c r="C718" s="273"/>
      <c r="D718" s="273"/>
      <c r="E718" s="274"/>
      <c r="F718" s="273"/>
      <c r="G718" s="273"/>
      <c r="H718" s="273"/>
      <c r="I718" s="273"/>
      <c r="J718" s="273"/>
      <c r="K718" s="273"/>
      <c r="L718" s="273"/>
      <c r="M718" s="273"/>
      <c r="N718" s="273"/>
      <c r="O718" s="273"/>
      <c r="P718" s="273"/>
      <c r="Q718" s="273"/>
      <c r="R718" s="273"/>
      <c r="S718" s="273"/>
      <c r="T718" s="273"/>
      <c r="U718" s="273"/>
      <c r="V718" s="273"/>
      <c r="W718" s="273"/>
      <c r="X718" s="273"/>
      <c r="Y718" s="273"/>
      <c r="Z718" s="273"/>
    </row>
    <row r="719">
      <c r="A719" s="273"/>
      <c r="B719" s="273"/>
      <c r="C719" s="273"/>
      <c r="D719" s="273"/>
      <c r="E719" s="274"/>
      <c r="F719" s="273"/>
      <c r="G719" s="273"/>
      <c r="H719" s="273"/>
      <c r="I719" s="273"/>
      <c r="J719" s="273"/>
      <c r="K719" s="273"/>
      <c r="L719" s="273"/>
      <c r="M719" s="273"/>
      <c r="N719" s="273"/>
      <c r="O719" s="273"/>
      <c r="P719" s="273"/>
      <c r="Q719" s="273"/>
      <c r="R719" s="273"/>
      <c r="S719" s="273"/>
      <c r="T719" s="273"/>
      <c r="U719" s="273"/>
      <c r="V719" s="273"/>
      <c r="W719" s="273"/>
      <c r="X719" s="273"/>
      <c r="Y719" s="273"/>
      <c r="Z719" s="273"/>
    </row>
    <row r="720">
      <c r="A720" s="273"/>
      <c r="B720" s="273"/>
      <c r="C720" s="273"/>
      <c r="D720" s="273"/>
      <c r="E720" s="274"/>
      <c r="F720" s="273"/>
      <c r="G720" s="273"/>
      <c r="H720" s="273"/>
      <c r="I720" s="273"/>
      <c r="J720" s="273"/>
      <c r="K720" s="273"/>
      <c r="L720" s="273"/>
      <c r="M720" s="273"/>
      <c r="N720" s="273"/>
      <c r="O720" s="273"/>
      <c r="P720" s="273"/>
      <c r="Q720" s="273"/>
      <c r="R720" s="273"/>
      <c r="S720" s="273"/>
      <c r="T720" s="273"/>
      <c r="U720" s="273"/>
      <c r="V720" s="273"/>
      <c r="W720" s="273"/>
      <c r="X720" s="273"/>
      <c r="Y720" s="273"/>
      <c r="Z720" s="273"/>
    </row>
    <row r="721">
      <c r="A721" s="273"/>
      <c r="B721" s="273"/>
      <c r="C721" s="273"/>
      <c r="D721" s="273"/>
      <c r="E721" s="274"/>
      <c r="F721" s="273"/>
      <c r="G721" s="273"/>
      <c r="H721" s="273"/>
      <c r="I721" s="273"/>
      <c r="J721" s="273"/>
      <c r="K721" s="273"/>
      <c r="L721" s="273"/>
      <c r="M721" s="273"/>
      <c r="N721" s="273"/>
      <c r="O721" s="273"/>
      <c r="P721" s="273"/>
      <c r="Q721" s="273"/>
      <c r="R721" s="273"/>
      <c r="S721" s="273"/>
      <c r="T721" s="273"/>
      <c r="U721" s="273"/>
      <c r="V721" s="273"/>
      <c r="W721" s="273"/>
      <c r="X721" s="273"/>
      <c r="Y721" s="273"/>
      <c r="Z721" s="273"/>
    </row>
    <row r="722">
      <c r="A722" s="273"/>
      <c r="B722" s="273"/>
      <c r="C722" s="273"/>
      <c r="D722" s="273"/>
      <c r="E722" s="274"/>
      <c r="F722" s="273"/>
      <c r="G722" s="273"/>
      <c r="H722" s="273"/>
      <c r="I722" s="273"/>
      <c r="J722" s="273"/>
      <c r="K722" s="273"/>
      <c r="L722" s="273"/>
      <c r="M722" s="273"/>
      <c r="N722" s="273"/>
      <c r="O722" s="273"/>
      <c r="P722" s="273"/>
      <c r="Q722" s="273"/>
      <c r="R722" s="273"/>
      <c r="S722" s="273"/>
      <c r="T722" s="273"/>
      <c r="U722" s="273"/>
      <c r="V722" s="273"/>
      <c r="W722" s="273"/>
      <c r="X722" s="273"/>
      <c r="Y722" s="273"/>
      <c r="Z722" s="273"/>
    </row>
    <row r="723">
      <c r="A723" s="273"/>
      <c r="B723" s="273"/>
      <c r="C723" s="273"/>
      <c r="D723" s="273"/>
      <c r="E723" s="274"/>
      <c r="F723" s="273"/>
      <c r="G723" s="273"/>
      <c r="H723" s="273"/>
      <c r="I723" s="273"/>
      <c r="J723" s="273"/>
      <c r="K723" s="273"/>
      <c r="L723" s="273"/>
      <c r="M723" s="273"/>
      <c r="N723" s="273"/>
      <c r="O723" s="273"/>
      <c r="P723" s="273"/>
      <c r="Q723" s="273"/>
      <c r="R723" s="273"/>
      <c r="S723" s="273"/>
      <c r="T723" s="273"/>
      <c r="U723" s="273"/>
      <c r="V723" s="273"/>
      <c r="W723" s="273"/>
      <c r="X723" s="273"/>
      <c r="Y723" s="273"/>
      <c r="Z723" s="273"/>
    </row>
    <row r="724">
      <c r="A724" s="273"/>
      <c r="B724" s="273"/>
      <c r="C724" s="273"/>
      <c r="D724" s="273"/>
      <c r="E724" s="274"/>
      <c r="F724" s="273"/>
      <c r="G724" s="273"/>
      <c r="H724" s="273"/>
      <c r="I724" s="273"/>
      <c r="J724" s="273"/>
      <c r="K724" s="273"/>
      <c r="L724" s="273"/>
      <c r="M724" s="273"/>
      <c r="N724" s="273"/>
      <c r="O724" s="273"/>
      <c r="P724" s="273"/>
      <c r="Q724" s="273"/>
      <c r="R724" s="273"/>
      <c r="S724" s="273"/>
      <c r="T724" s="273"/>
      <c r="U724" s="273"/>
      <c r="V724" s="273"/>
      <c r="W724" s="273"/>
      <c r="X724" s="273"/>
      <c r="Y724" s="273"/>
      <c r="Z724" s="273"/>
    </row>
    <row r="725">
      <c r="A725" s="273"/>
      <c r="B725" s="273"/>
      <c r="C725" s="273"/>
      <c r="D725" s="273"/>
      <c r="E725" s="274"/>
      <c r="F725" s="273"/>
      <c r="G725" s="273"/>
      <c r="H725" s="273"/>
      <c r="I725" s="273"/>
      <c r="J725" s="273"/>
      <c r="K725" s="273"/>
      <c r="L725" s="273"/>
      <c r="M725" s="273"/>
      <c r="N725" s="273"/>
      <c r="O725" s="273"/>
      <c r="P725" s="273"/>
      <c r="Q725" s="273"/>
      <c r="R725" s="273"/>
      <c r="S725" s="273"/>
      <c r="T725" s="273"/>
      <c r="U725" s="273"/>
      <c r="V725" s="273"/>
      <c r="W725" s="273"/>
      <c r="X725" s="273"/>
      <c r="Y725" s="273"/>
      <c r="Z725" s="273"/>
    </row>
    <row r="726">
      <c r="A726" s="273"/>
      <c r="B726" s="273"/>
      <c r="C726" s="273"/>
      <c r="D726" s="273"/>
      <c r="E726" s="274"/>
      <c r="F726" s="273"/>
      <c r="G726" s="273"/>
      <c r="H726" s="273"/>
      <c r="I726" s="273"/>
      <c r="J726" s="273"/>
      <c r="K726" s="273"/>
      <c r="L726" s="273"/>
      <c r="M726" s="273"/>
      <c r="N726" s="273"/>
      <c r="O726" s="273"/>
      <c r="P726" s="273"/>
      <c r="Q726" s="273"/>
      <c r="R726" s="273"/>
      <c r="S726" s="273"/>
      <c r="T726" s="273"/>
      <c r="U726" s="273"/>
      <c r="V726" s="273"/>
      <c r="W726" s="273"/>
      <c r="X726" s="273"/>
      <c r="Y726" s="273"/>
      <c r="Z726" s="273"/>
    </row>
    <row r="727">
      <c r="A727" s="273"/>
      <c r="B727" s="273"/>
      <c r="C727" s="273"/>
      <c r="D727" s="273"/>
      <c r="E727" s="274"/>
      <c r="F727" s="273"/>
      <c r="G727" s="273"/>
      <c r="H727" s="273"/>
      <c r="I727" s="273"/>
      <c r="J727" s="273"/>
      <c r="K727" s="273"/>
      <c r="L727" s="273"/>
      <c r="M727" s="273"/>
      <c r="N727" s="273"/>
      <c r="O727" s="273"/>
      <c r="P727" s="273"/>
      <c r="Q727" s="273"/>
      <c r="R727" s="273"/>
      <c r="S727" s="273"/>
      <c r="T727" s="273"/>
      <c r="U727" s="273"/>
      <c r="V727" s="273"/>
      <c r="W727" s="273"/>
      <c r="X727" s="273"/>
      <c r="Y727" s="273"/>
      <c r="Z727" s="273"/>
    </row>
    <row r="728">
      <c r="A728" s="273"/>
      <c r="B728" s="273"/>
      <c r="C728" s="273"/>
      <c r="D728" s="273"/>
      <c r="E728" s="274"/>
      <c r="F728" s="273"/>
      <c r="G728" s="273"/>
      <c r="H728" s="273"/>
      <c r="I728" s="273"/>
      <c r="J728" s="273"/>
      <c r="K728" s="273"/>
      <c r="L728" s="273"/>
      <c r="M728" s="273"/>
      <c r="N728" s="273"/>
      <c r="O728" s="273"/>
      <c r="P728" s="273"/>
      <c r="Q728" s="273"/>
      <c r="R728" s="273"/>
      <c r="S728" s="273"/>
      <c r="T728" s="273"/>
      <c r="U728" s="273"/>
      <c r="V728" s="273"/>
      <c r="W728" s="273"/>
      <c r="X728" s="273"/>
      <c r="Y728" s="273"/>
      <c r="Z728" s="273"/>
    </row>
    <row r="729">
      <c r="A729" s="273"/>
      <c r="B729" s="273"/>
      <c r="C729" s="273"/>
      <c r="D729" s="273"/>
      <c r="E729" s="274"/>
      <c r="F729" s="273"/>
      <c r="G729" s="273"/>
      <c r="H729" s="273"/>
      <c r="I729" s="273"/>
      <c r="J729" s="273"/>
      <c r="K729" s="273"/>
      <c r="L729" s="273"/>
      <c r="M729" s="273"/>
      <c r="N729" s="273"/>
      <c r="O729" s="273"/>
      <c r="P729" s="273"/>
      <c r="Q729" s="273"/>
      <c r="R729" s="273"/>
      <c r="S729" s="273"/>
      <c r="T729" s="273"/>
      <c r="U729" s="273"/>
      <c r="V729" s="273"/>
      <c r="W729" s="273"/>
      <c r="X729" s="273"/>
      <c r="Y729" s="273"/>
      <c r="Z729" s="273"/>
    </row>
    <row r="730">
      <c r="A730" s="273"/>
      <c r="B730" s="273"/>
      <c r="C730" s="273"/>
      <c r="D730" s="273"/>
      <c r="E730" s="274"/>
      <c r="F730" s="273"/>
      <c r="G730" s="273"/>
      <c r="H730" s="273"/>
      <c r="I730" s="273"/>
      <c r="J730" s="273"/>
      <c r="K730" s="273"/>
      <c r="L730" s="273"/>
      <c r="M730" s="273"/>
      <c r="N730" s="273"/>
      <c r="O730" s="273"/>
      <c r="P730" s="273"/>
      <c r="Q730" s="273"/>
      <c r="R730" s="273"/>
      <c r="S730" s="273"/>
      <c r="T730" s="273"/>
      <c r="U730" s="273"/>
      <c r="V730" s="273"/>
      <c r="W730" s="273"/>
      <c r="X730" s="273"/>
      <c r="Y730" s="273"/>
      <c r="Z730" s="273"/>
    </row>
    <row r="731">
      <c r="A731" s="273"/>
      <c r="B731" s="273"/>
      <c r="C731" s="273"/>
      <c r="D731" s="273"/>
      <c r="E731" s="274"/>
      <c r="F731" s="273"/>
      <c r="G731" s="273"/>
      <c r="H731" s="273"/>
      <c r="I731" s="273"/>
      <c r="J731" s="273"/>
      <c r="K731" s="273"/>
      <c r="L731" s="273"/>
      <c r="M731" s="273"/>
      <c r="N731" s="273"/>
      <c r="O731" s="273"/>
      <c r="P731" s="273"/>
      <c r="Q731" s="273"/>
      <c r="R731" s="273"/>
      <c r="S731" s="273"/>
      <c r="T731" s="273"/>
      <c r="U731" s="273"/>
      <c r="V731" s="273"/>
      <c r="W731" s="273"/>
      <c r="X731" s="273"/>
      <c r="Y731" s="273"/>
      <c r="Z731" s="273"/>
    </row>
    <row r="732">
      <c r="A732" s="273"/>
      <c r="B732" s="273"/>
      <c r="C732" s="273"/>
      <c r="D732" s="273"/>
      <c r="E732" s="274"/>
      <c r="F732" s="273"/>
      <c r="G732" s="273"/>
      <c r="H732" s="273"/>
      <c r="I732" s="273"/>
      <c r="J732" s="273"/>
      <c r="K732" s="273"/>
      <c r="L732" s="273"/>
      <c r="M732" s="273"/>
      <c r="N732" s="273"/>
      <c r="O732" s="273"/>
      <c r="P732" s="273"/>
      <c r="Q732" s="273"/>
      <c r="R732" s="273"/>
      <c r="S732" s="273"/>
      <c r="T732" s="273"/>
      <c r="U732" s="273"/>
      <c r="V732" s="273"/>
      <c r="W732" s="273"/>
      <c r="X732" s="273"/>
      <c r="Y732" s="273"/>
      <c r="Z732" s="273"/>
    </row>
    <row r="733">
      <c r="A733" s="273"/>
      <c r="B733" s="273"/>
      <c r="C733" s="273"/>
      <c r="D733" s="273"/>
      <c r="E733" s="274"/>
      <c r="F733" s="273"/>
      <c r="G733" s="273"/>
      <c r="H733" s="273"/>
      <c r="I733" s="273"/>
      <c r="J733" s="273"/>
      <c r="K733" s="273"/>
      <c r="L733" s="273"/>
      <c r="M733" s="273"/>
      <c r="N733" s="273"/>
      <c r="O733" s="273"/>
      <c r="P733" s="273"/>
      <c r="Q733" s="273"/>
      <c r="R733" s="273"/>
      <c r="S733" s="273"/>
      <c r="T733" s="273"/>
      <c r="U733" s="273"/>
      <c r="V733" s="273"/>
      <c r="W733" s="273"/>
      <c r="X733" s="273"/>
      <c r="Y733" s="273"/>
      <c r="Z733" s="273"/>
    </row>
    <row r="734">
      <c r="A734" s="273"/>
      <c r="B734" s="273"/>
      <c r="C734" s="273"/>
      <c r="D734" s="273"/>
      <c r="E734" s="274"/>
      <c r="F734" s="273"/>
      <c r="G734" s="273"/>
      <c r="H734" s="273"/>
      <c r="I734" s="273"/>
      <c r="J734" s="273"/>
      <c r="K734" s="273"/>
      <c r="L734" s="273"/>
      <c r="M734" s="273"/>
      <c r="N734" s="273"/>
      <c r="O734" s="273"/>
      <c r="P734" s="273"/>
      <c r="Q734" s="273"/>
      <c r="R734" s="273"/>
      <c r="S734" s="273"/>
      <c r="T734" s="273"/>
      <c r="U734" s="273"/>
      <c r="V734" s="273"/>
      <c r="W734" s="273"/>
      <c r="X734" s="273"/>
      <c r="Y734" s="273"/>
      <c r="Z734" s="273"/>
    </row>
    <row r="735">
      <c r="A735" s="273"/>
      <c r="B735" s="273"/>
      <c r="C735" s="273"/>
      <c r="D735" s="273"/>
      <c r="E735" s="274"/>
      <c r="F735" s="273"/>
      <c r="G735" s="273"/>
      <c r="H735" s="273"/>
      <c r="I735" s="273"/>
      <c r="J735" s="273"/>
      <c r="K735" s="273"/>
      <c r="L735" s="273"/>
      <c r="M735" s="273"/>
      <c r="N735" s="273"/>
      <c r="O735" s="273"/>
      <c r="P735" s="273"/>
      <c r="Q735" s="273"/>
      <c r="R735" s="273"/>
      <c r="S735" s="273"/>
      <c r="T735" s="273"/>
      <c r="U735" s="273"/>
      <c r="V735" s="273"/>
      <c r="W735" s="273"/>
      <c r="X735" s="273"/>
      <c r="Y735" s="273"/>
      <c r="Z735" s="273"/>
    </row>
    <row r="736">
      <c r="A736" s="273"/>
      <c r="B736" s="273"/>
      <c r="C736" s="273"/>
      <c r="D736" s="273"/>
      <c r="E736" s="274"/>
      <c r="F736" s="273"/>
      <c r="G736" s="273"/>
      <c r="H736" s="273"/>
      <c r="I736" s="273"/>
      <c r="J736" s="273"/>
      <c r="K736" s="273"/>
      <c r="L736" s="273"/>
      <c r="M736" s="273"/>
      <c r="N736" s="273"/>
      <c r="O736" s="273"/>
      <c r="P736" s="273"/>
      <c r="Q736" s="273"/>
      <c r="R736" s="273"/>
      <c r="S736" s="273"/>
      <c r="T736" s="273"/>
      <c r="U736" s="273"/>
      <c r="V736" s="273"/>
      <c r="W736" s="273"/>
      <c r="X736" s="273"/>
      <c r="Y736" s="273"/>
      <c r="Z736" s="273"/>
    </row>
    <row r="737">
      <c r="A737" s="273"/>
      <c r="B737" s="273"/>
      <c r="C737" s="273"/>
      <c r="D737" s="273"/>
      <c r="E737" s="274"/>
      <c r="F737" s="273"/>
      <c r="G737" s="273"/>
      <c r="H737" s="273"/>
      <c r="I737" s="273"/>
      <c r="J737" s="273"/>
      <c r="K737" s="273"/>
      <c r="L737" s="273"/>
      <c r="M737" s="273"/>
      <c r="N737" s="273"/>
      <c r="O737" s="273"/>
      <c r="P737" s="273"/>
      <c r="Q737" s="273"/>
      <c r="R737" s="273"/>
      <c r="S737" s="273"/>
      <c r="T737" s="273"/>
      <c r="U737" s="273"/>
      <c r="V737" s="273"/>
      <c r="W737" s="273"/>
      <c r="X737" s="273"/>
      <c r="Y737" s="273"/>
      <c r="Z737" s="273"/>
    </row>
    <row r="738">
      <c r="A738" s="273"/>
      <c r="B738" s="273"/>
      <c r="C738" s="273"/>
      <c r="D738" s="273"/>
      <c r="E738" s="274"/>
      <c r="F738" s="273"/>
      <c r="G738" s="273"/>
      <c r="H738" s="273"/>
      <c r="I738" s="273"/>
      <c r="J738" s="273"/>
      <c r="K738" s="273"/>
      <c r="L738" s="273"/>
      <c r="M738" s="273"/>
      <c r="N738" s="273"/>
      <c r="O738" s="273"/>
      <c r="P738" s="273"/>
      <c r="Q738" s="273"/>
      <c r="R738" s="273"/>
      <c r="S738" s="273"/>
      <c r="T738" s="273"/>
      <c r="U738" s="273"/>
      <c r="V738" s="273"/>
      <c r="W738" s="273"/>
      <c r="X738" s="273"/>
      <c r="Y738" s="273"/>
      <c r="Z738" s="273"/>
    </row>
    <row r="739">
      <c r="A739" s="273"/>
      <c r="B739" s="273"/>
      <c r="C739" s="273"/>
      <c r="D739" s="273"/>
      <c r="E739" s="274"/>
      <c r="F739" s="273"/>
      <c r="G739" s="273"/>
      <c r="H739" s="273"/>
      <c r="I739" s="273"/>
      <c r="J739" s="273"/>
      <c r="K739" s="273"/>
      <c r="L739" s="273"/>
      <c r="M739" s="273"/>
      <c r="N739" s="273"/>
      <c r="O739" s="273"/>
      <c r="P739" s="273"/>
      <c r="Q739" s="273"/>
      <c r="R739" s="273"/>
      <c r="S739" s="273"/>
      <c r="T739" s="273"/>
      <c r="U739" s="273"/>
      <c r="V739" s="273"/>
      <c r="W739" s="273"/>
      <c r="X739" s="273"/>
      <c r="Y739" s="273"/>
      <c r="Z739" s="273"/>
    </row>
    <row r="740">
      <c r="A740" s="273"/>
      <c r="B740" s="273"/>
      <c r="C740" s="273"/>
      <c r="D740" s="273"/>
      <c r="E740" s="274"/>
      <c r="F740" s="273"/>
      <c r="G740" s="273"/>
      <c r="H740" s="273"/>
      <c r="I740" s="273"/>
      <c r="J740" s="273"/>
      <c r="K740" s="273"/>
      <c r="L740" s="273"/>
      <c r="M740" s="273"/>
      <c r="N740" s="273"/>
      <c r="O740" s="273"/>
      <c r="P740" s="273"/>
      <c r="Q740" s="273"/>
      <c r="R740" s="273"/>
      <c r="S740" s="273"/>
      <c r="T740" s="273"/>
      <c r="U740" s="273"/>
      <c r="V740" s="273"/>
      <c r="W740" s="273"/>
      <c r="X740" s="273"/>
      <c r="Y740" s="273"/>
      <c r="Z740" s="273"/>
    </row>
    <row r="741">
      <c r="A741" s="273"/>
      <c r="B741" s="273"/>
      <c r="C741" s="273"/>
      <c r="D741" s="273"/>
      <c r="E741" s="274"/>
      <c r="F741" s="273"/>
      <c r="G741" s="273"/>
      <c r="H741" s="273"/>
      <c r="I741" s="273"/>
      <c r="J741" s="273"/>
      <c r="K741" s="273"/>
      <c r="L741" s="273"/>
      <c r="M741" s="273"/>
      <c r="N741" s="273"/>
      <c r="O741" s="273"/>
      <c r="P741" s="273"/>
      <c r="Q741" s="273"/>
      <c r="R741" s="273"/>
      <c r="S741" s="273"/>
      <c r="T741" s="273"/>
      <c r="U741" s="273"/>
      <c r="V741" s="273"/>
      <c r="W741" s="273"/>
      <c r="X741" s="273"/>
      <c r="Y741" s="273"/>
      <c r="Z741" s="273"/>
    </row>
    <row r="742">
      <c r="A742" s="273"/>
      <c r="B742" s="273"/>
      <c r="C742" s="273"/>
      <c r="D742" s="273"/>
      <c r="E742" s="274"/>
      <c r="F742" s="273"/>
      <c r="G742" s="273"/>
      <c r="H742" s="273"/>
      <c r="I742" s="273"/>
      <c r="J742" s="273"/>
      <c r="K742" s="273"/>
      <c r="L742" s="273"/>
      <c r="M742" s="273"/>
      <c r="N742" s="273"/>
      <c r="O742" s="273"/>
      <c r="P742" s="273"/>
      <c r="Q742" s="273"/>
      <c r="R742" s="273"/>
      <c r="S742" s="273"/>
      <c r="T742" s="273"/>
      <c r="U742" s="273"/>
      <c r="V742" s="273"/>
      <c r="W742" s="273"/>
      <c r="X742" s="273"/>
      <c r="Y742" s="273"/>
      <c r="Z742" s="273"/>
    </row>
    <row r="743">
      <c r="A743" s="273"/>
      <c r="B743" s="273"/>
      <c r="C743" s="273"/>
      <c r="D743" s="273"/>
      <c r="E743" s="274"/>
      <c r="F743" s="273"/>
      <c r="G743" s="273"/>
      <c r="H743" s="273"/>
      <c r="I743" s="273"/>
      <c r="J743" s="273"/>
      <c r="K743" s="273"/>
      <c r="L743" s="273"/>
      <c r="M743" s="273"/>
      <c r="N743" s="273"/>
      <c r="O743" s="273"/>
      <c r="P743" s="273"/>
      <c r="Q743" s="273"/>
      <c r="R743" s="273"/>
      <c r="S743" s="273"/>
      <c r="T743" s="273"/>
      <c r="U743" s="273"/>
      <c r="V743" s="273"/>
      <c r="W743" s="273"/>
      <c r="X743" s="273"/>
      <c r="Y743" s="273"/>
      <c r="Z743" s="273"/>
    </row>
    <row r="744">
      <c r="A744" s="273"/>
      <c r="B744" s="273"/>
      <c r="C744" s="273"/>
      <c r="D744" s="273"/>
      <c r="E744" s="274"/>
      <c r="F744" s="273"/>
      <c r="G744" s="273"/>
      <c r="H744" s="273"/>
      <c r="I744" s="273"/>
      <c r="J744" s="273"/>
      <c r="K744" s="273"/>
      <c r="L744" s="273"/>
      <c r="M744" s="273"/>
      <c r="N744" s="273"/>
      <c r="O744" s="273"/>
      <c r="P744" s="273"/>
      <c r="Q744" s="273"/>
      <c r="R744" s="273"/>
      <c r="S744" s="273"/>
      <c r="T744" s="273"/>
      <c r="U744" s="273"/>
      <c r="V744" s="273"/>
      <c r="W744" s="273"/>
      <c r="X744" s="273"/>
      <c r="Y744" s="273"/>
      <c r="Z744" s="273"/>
    </row>
    <row r="745">
      <c r="A745" s="273"/>
      <c r="B745" s="273"/>
      <c r="C745" s="273"/>
      <c r="D745" s="273"/>
      <c r="E745" s="274"/>
      <c r="F745" s="273"/>
      <c r="G745" s="273"/>
      <c r="H745" s="273"/>
      <c r="I745" s="273"/>
      <c r="J745" s="273"/>
      <c r="K745" s="273"/>
      <c r="L745" s="273"/>
      <c r="M745" s="273"/>
      <c r="N745" s="273"/>
      <c r="O745" s="273"/>
      <c r="P745" s="273"/>
      <c r="Q745" s="273"/>
      <c r="R745" s="273"/>
      <c r="S745" s="273"/>
      <c r="T745" s="273"/>
      <c r="U745" s="273"/>
      <c r="V745" s="273"/>
      <c r="W745" s="273"/>
      <c r="X745" s="273"/>
      <c r="Y745" s="273"/>
      <c r="Z745" s="273"/>
    </row>
    <row r="746">
      <c r="A746" s="273"/>
      <c r="B746" s="273"/>
      <c r="C746" s="273"/>
      <c r="D746" s="273"/>
      <c r="E746" s="274"/>
      <c r="F746" s="273"/>
      <c r="G746" s="273"/>
      <c r="H746" s="273"/>
      <c r="I746" s="273"/>
      <c r="J746" s="273"/>
      <c r="K746" s="273"/>
      <c r="L746" s="273"/>
      <c r="M746" s="273"/>
      <c r="N746" s="273"/>
      <c r="O746" s="273"/>
      <c r="P746" s="273"/>
      <c r="Q746" s="273"/>
      <c r="R746" s="273"/>
      <c r="S746" s="273"/>
      <c r="T746" s="273"/>
      <c r="U746" s="273"/>
      <c r="V746" s="273"/>
      <c r="W746" s="273"/>
      <c r="X746" s="273"/>
      <c r="Y746" s="273"/>
      <c r="Z746" s="273"/>
    </row>
    <row r="747">
      <c r="A747" s="273"/>
      <c r="B747" s="273"/>
      <c r="C747" s="273"/>
      <c r="D747" s="273"/>
      <c r="E747" s="274"/>
      <c r="F747" s="273"/>
      <c r="G747" s="273"/>
      <c r="H747" s="273"/>
      <c r="I747" s="273"/>
      <c r="J747" s="273"/>
      <c r="K747" s="273"/>
      <c r="L747" s="273"/>
      <c r="M747" s="273"/>
      <c r="N747" s="273"/>
      <c r="O747" s="273"/>
      <c r="P747" s="273"/>
      <c r="Q747" s="273"/>
      <c r="R747" s="273"/>
      <c r="S747" s="273"/>
      <c r="T747" s="273"/>
      <c r="U747" s="273"/>
      <c r="V747" s="273"/>
      <c r="W747" s="273"/>
      <c r="X747" s="273"/>
      <c r="Y747" s="273"/>
      <c r="Z747" s="273"/>
    </row>
    <row r="748">
      <c r="A748" s="273"/>
      <c r="B748" s="273"/>
      <c r="C748" s="273"/>
      <c r="D748" s="273"/>
      <c r="E748" s="274"/>
      <c r="F748" s="273"/>
      <c r="G748" s="273"/>
      <c r="H748" s="273"/>
      <c r="I748" s="273"/>
      <c r="J748" s="273"/>
      <c r="K748" s="273"/>
      <c r="L748" s="273"/>
      <c r="M748" s="273"/>
      <c r="N748" s="273"/>
      <c r="O748" s="273"/>
      <c r="P748" s="273"/>
      <c r="Q748" s="273"/>
      <c r="R748" s="273"/>
      <c r="S748" s="273"/>
      <c r="T748" s="273"/>
      <c r="U748" s="273"/>
      <c r="V748" s="273"/>
      <c r="W748" s="273"/>
      <c r="X748" s="273"/>
      <c r="Y748" s="273"/>
      <c r="Z748" s="273"/>
    </row>
    <row r="749">
      <c r="A749" s="273"/>
      <c r="B749" s="273"/>
      <c r="C749" s="273"/>
      <c r="D749" s="273"/>
      <c r="E749" s="274"/>
      <c r="F749" s="273"/>
      <c r="G749" s="273"/>
      <c r="H749" s="273"/>
      <c r="I749" s="273"/>
      <c r="J749" s="273"/>
      <c r="K749" s="273"/>
      <c r="L749" s="273"/>
      <c r="M749" s="273"/>
      <c r="N749" s="273"/>
      <c r="O749" s="273"/>
      <c r="P749" s="273"/>
      <c r="Q749" s="273"/>
      <c r="R749" s="273"/>
      <c r="S749" s="273"/>
      <c r="T749" s="273"/>
      <c r="U749" s="273"/>
      <c r="V749" s="273"/>
      <c r="W749" s="273"/>
      <c r="X749" s="273"/>
      <c r="Y749" s="273"/>
      <c r="Z749" s="273"/>
    </row>
    <row r="750">
      <c r="A750" s="273"/>
      <c r="B750" s="273"/>
      <c r="C750" s="273"/>
      <c r="D750" s="273"/>
      <c r="E750" s="274"/>
      <c r="F750" s="273"/>
      <c r="G750" s="273"/>
      <c r="H750" s="273"/>
      <c r="I750" s="273"/>
      <c r="J750" s="273"/>
      <c r="K750" s="273"/>
      <c r="L750" s="273"/>
      <c r="M750" s="273"/>
      <c r="N750" s="273"/>
      <c r="O750" s="273"/>
      <c r="P750" s="273"/>
      <c r="Q750" s="273"/>
      <c r="R750" s="273"/>
      <c r="S750" s="273"/>
      <c r="T750" s="273"/>
      <c r="U750" s="273"/>
      <c r="V750" s="273"/>
      <c r="W750" s="273"/>
      <c r="X750" s="273"/>
      <c r="Y750" s="273"/>
      <c r="Z750" s="273"/>
    </row>
    <row r="751">
      <c r="A751" s="273"/>
      <c r="B751" s="273"/>
      <c r="C751" s="273"/>
      <c r="D751" s="273"/>
      <c r="E751" s="274"/>
      <c r="F751" s="273"/>
      <c r="G751" s="273"/>
      <c r="H751" s="273"/>
      <c r="I751" s="273"/>
      <c r="J751" s="273"/>
      <c r="K751" s="273"/>
      <c r="L751" s="273"/>
      <c r="M751" s="273"/>
      <c r="N751" s="273"/>
      <c r="O751" s="273"/>
      <c r="P751" s="273"/>
      <c r="Q751" s="273"/>
      <c r="R751" s="273"/>
      <c r="S751" s="273"/>
      <c r="T751" s="273"/>
      <c r="U751" s="273"/>
      <c r="V751" s="273"/>
      <c r="W751" s="273"/>
      <c r="X751" s="273"/>
      <c r="Y751" s="273"/>
      <c r="Z751" s="273"/>
    </row>
    <row r="752">
      <c r="A752" s="273"/>
      <c r="B752" s="273"/>
      <c r="C752" s="273"/>
      <c r="D752" s="273"/>
      <c r="E752" s="274"/>
      <c r="F752" s="273"/>
      <c r="G752" s="273"/>
      <c r="H752" s="273"/>
      <c r="I752" s="273"/>
      <c r="J752" s="273"/>
      <c r="K752" s="273"/>
      <c r="L752" s="273"/>
      <c r="M752" s="273"/>
      <c r="N752" s="273"/>
      <c r="O752" s="273"/>
      <c r="P752" s="273"/>
      <c r="Q752" s="273"/>
      <c r="R752" s="273"/>
      <c r="S752" s="273"/>
      <c r="T752" s="273"/>
      <c r="U752" s="273"/>
      <c r="V752" s="273"/>
      <c r="W752" s="273"/>
      <c r="X752" s="273"/>
      <c r="Y752" s="273"/>
      <c r="Z752" s="273"/>
    </row>
    <row r="753">
      <c r="A753" s="273"/>
      <c r="B753" s="273"/>
      <c r="C753" s="273"/>
      <c r="D753" s="273"/>
      <c r="E753" s="274"/>
      <c r="F753" s="273"/>
      <c r="G753" s="273"/>
      <c r="H753" s="273"/>
      <c r="I753" s="273"/>
      <c r="J753" s="273"/>
      <c r="K753" s="273"/>
      <c r="L753" s="273"/>
      <c r="M753" s="273"/>
      <c r="N753" s="273"/>
      <c r="O753" s="273"/>
      <c r="P753" s="273"/>
      <c r="Q753" s="273"/>
      <c r="R753" s="273"/>
      <c r="S753" s="273"/>
      <c r="T753" s="273"/>
      <c r="U753" s="273"/>
      <c r="V753" s="273"/>
      <c r="W753" s="273"/>
      <c r="X753" s="273"/>
      <c r="Y753" s="273"/>
      <c r="Z753" s="273"/>
    </row>
    <row r="754">
      <c r="A754" s="273"/>
      <c r="B754" s="273"/>
      <c r="C754" s="273"/>
      <c r="D754" s="273"/>
      <c r="E754" s="274"/>
      <c r="F754" s="273"/>
      <c r="G754" s="273"/>
      <c r="H754" s="273"/>
      <c r="I754" s="273"/>
      <c r="J754" s="273"/>
      <c r="K754" s="273"/>
      <c r="L754" s="273"/>
      <c r="M754" s="273"/>
      <c r="N754" s="273"/>
      <c r="O754" s="273"/>
      <c r="P754" s="273"/>
      <c r="Q754" s="273"/>
      <c r="R754" s="273"/>
      <c r="S754" s="273"/>
      <c r="T754" s="273"/>
      <c r="U754" s="273"/>
      <c r="V754" s="273"/>
      <c r="W754" s="273"/>
      <c r="X754" s="273"/>
      <c r="Y754" s="273"/>
      <c r="Z754" s="273"/>
    </row>
    <row r="755">
      <c r="A755" s="273"/>
      <c r="B755" s="273"/>
      <c r="C755" s="273"/>
      <c r="D755" s="273"/>
      <c r="E755" s="274"/>
      <c r="F755" s="273"/>
      <c r="G755" s="273"/>
      <c r="H755" s="273"/>
      <c r="I755" s="273"/>
      <c r="J755" s="273"/>
      <c r="K755" s="273"/>
      <c r="L755" s="273"/>
      <c r="M755" s="273"/>
      <c r="N755" s="273"/>
      <c r="O755" s="273"/>
      <c r="P755" s="273"/>
      <c r="Q755" s="273"/>
      <c r="R755" s="273"/>
      <c r="S755" s="273"/>
      <c r="T755" s="273"/>
      <c r="U755" s="273"/>
      <c r="V755" s="273"/>
      <c r="W755" s="273"/>
      <c r="X755" s="273"/>
      <c r="Y755" s="273"/>
      <c r="Z755" s="273"/>
    </row>
    <row r="756">
      <c r="A756" s="273"/>
      <c r="B756" s="273"/>
      <c r="C756" s="273"/>
      <c r="D756" s="273"/>
      <c r="E756" s="274"/>
      <c r="F756" s="273"/>
      <c r="G756" s="273"/>
      <c r="H756" s="273"/>
      <c r="I756" s="273"/>
      <c r="J756" s="273"/>
      <c r="K756" s="273"/>
      <c r="L756" s="273"/>
      <c r="M756" s="273"/>
      <c r="N756" s="273"/>
      <c r="O756" s="273"/>
      <c r="P756" s="273"/>
      <c r="Q756" s="273"/>
      <c r="R756" s="273"/>
      <c r="S756" s="273"/>
      <c r="T756" s="273"/>
      <c r="U756" s="273"/>
      <c r="V756" s="273"/>
      <c r="W756" s="273"/>
      <c r="X756" s="273"/>
      <c r="Y756" s="273"/>
      <c r="Z756" s="273"/>
    </row>
    <row r="757">
      <c r="A757" s="273"/>
      <c r="B757" s="273"/>
      <c r="C757" s="273"/>
      <c r="D757" s="273"/>
      <c r="E757" s="274"/>
      <c r="F757" s="273"/>
      <c r="G757" s="273"/>
      <c r="H757" s="273"/>
      <c r="I757" s="273"/>
      <c r="J757" s="273"/>
      <c r="K757" s="273"/>
      <c r="L757" s="273"/>
      <c r="M757" s="273"/>
      <c r="N757" s="273"/>
      <c r="O757" s="273"/>
      <c r="P757" s="273"/>
      <c r="Q757" s="273"/>
      <c r="R757" s="273"/>
      <c r="S757" s="273"/>
      <c r="T757" s="273"/>
      <c r="U757" s="273"/>
      <c r="V757" s="273"/>
      <c r="W757" s="273"/>
      <c r="X757" s="273"/>
      <c r="Y757" s="273"/>
      <c r="Z757" s="273"/>
    </row>
    <row r="758">
      <c r="A758" s="273"/>
      <c r="B758" s="273"/>
      <c r="C758" s="273"/>
      <c r="D758" s="273"/>
      <c r="E758" s="274"/>
      <c r="F758" s="273"/>
      <c r="G758" s="273"/>
      <c r="H758" s="273"/>
      <c r="I758" s="273"/>
      <c r="J758" s="273"/>
      <c r="K758" s="273"/>
      <c r="L758" s="273"/>
      <c r="M758" s="273"/>
      <c r="N758" s="273"/>
      <c r="O758" s="273"/>
      <c r="P758" s="273"/>
      <c r="Q758" s="273"/>
      <c r="R758" s="273"/>
      <c r="S758" s="273"/>
      <c r="T758" s="273"/>
      <c r="U758" s="273"/>
      <c r="V758" s="273"/>
      <c r="W758" s="273"/>
      <c r="X758" s="273"/>
      <c r="Y758" s="273"/>
      <c r="Z758" s="273"/>
    </row>
    <row r="759">
      <c r="A759" s="273"/>
      <c r="B759" s="273"/>
      <c r="C759" s="273"/>
      <c r="D759" s="273"/>
      <c r="E759" s="274"/>
      <c r="F759" s="273"/>
      <c r="G759" s="273"/>
      <c r="H759" s="273"/>
      <c r="I759" s="273"/>
      <c r="J759" s="273"/>
      <c r="K759" s="273"/>
      <c r="L759" s="273"/>
      <c r="M759" s="273"/>
      <c r="N759" s="273"/>
      <c r="O759" s="273"/>
      <c r="P759" s="273"/>
      <c r="Q759" s="273"/>
      <c r="R759" s="273"/>
      <c r="S759" s="273"/>
      <c r="T759" s="273"/>
      <c r="U759" s="273"/>
      <c r="V759" s="273"/>
      <c r="W759" s="273"/>
      <c r="X759" s="273"/>
      <c r="Y759" s="273"/>
      <c r="Z759" s="273"/>
    </row>
    <row r="760">
      <c r="A760" s="273"/>
      <c r="B760" s="273"/>
      <c r="C760" s="273"/>
      <c r="D760" s="273"/>
      <c r="E760" s="274"/>
      <c r="F760" s="273"/>
      <c r="G760" s="273"/>
      <c r="H760" s="273"/>
      <c r="I760" s="273"/>
      <c r="J760" s="273"/>
      <c r="K760" s="273"/>
      <c r="L760" s="273"/>
      <c r="M760" s="273"/>
      <c r="N760" s="273"/>
      <c r="O760" s="273"/>
      <c r="P760" s="273"/>
      <c r="Q760" s="273"/>
      <c r="R760" s="273"/>
      <c r="S760" s="273"/>
      <c r="T760" s="273"/>
      <c r="U760" s="273"/>
      <c r="V760" s="273"/>
      <c r="W760" s="273"/>
      <c r="X760" s="273"/>
      <c r="Y760" s="273"/>
      <c r="Z760" s="273"/>
    </row>
    <row r="761">
      <c r="A761" s="273"/>
      <c r="B761" s="273"/>
      <c r="C761" s="273"/>
      <c r="D761" s="273"/>
      <c r="E761" s="274"/>
      <c r="F761" s="273"/>
      <c r="G761" s="273"/>
      <c r="H761" s="273"/>
      <c r="I761" s="273"/>
      <c r="J761" s="273"/>
      <c r="K761" s="273"/>
      <c r="L761" s="273"/>
      <c r="M761" s="273"/>
      <c r="N761" s="273"/>
      <c r="O761" s="273"/>
      <c r="P761" s="273"/>
      <c r="Q761" s="273"/>
      <c r="R761" s="273"/>
      <c r="S761" s="273"/>
      <c r="T761" s="273"/>
      <c r="U761" s="273"/>
      <c r="V761" s="273"/>
      <c r="W761" s="273"/>
      <c r="X761" s="273"/>
      <c r="Y761" s="273"/>
      <c r="Z761" s="273"/>
    </row>
    <row r="762">
      <c r="A762" s="273"/>
      <c r="B762" s="273"/>
      <c r="C762" s="273"/>
      <c r="D762" s="273"/>
      <c r="E762" s="274"/>
      <c r="F762" s="273"/>
      <c r="G762" s="273"/>
      <c r="H762" s="273"/>
      <c r="I762" s="273"/>
      <c r="J762" s="273"/>
      <c r="K762" s="273"/>
      <c r="L762" s="273"/>
      <c r="M762" s="273"/>
      <c r="N762" s="273"/>
      <c r="O762" s="273"/>
      <c r="P762" s="273"/>
      <c r="Q762" s="273"/>
      <c r="R762" s="273"/>
      <c r="S762" s="273"/>
      <c r="T762" s="273"/>
      <c r="U762" s="273"/>
      <c r="V762" s="273"/>
      <c r="W762" s="273"/>
      <c r="X762" s="273"/>
      <c r="Y762" s="273"/>
      <c r="Z762" s="273"/>
    </row>
    <row r="763">
      <c r="A763" s="273"/>
      <c r="B763" s="273"/>
      <c r="C763" s="273"/>
      <c r="D763" s="273"/>
      <c r="E763" s="274"/>
      <c r="F763" s="273"/>
      <c r="G763" s="273"/>
      <c r="H763" s="273"/>
      <c r="I763" s="273"/>
      <c r="J763" s="273"/>
      <c r="K763" s="273"/>
      <c r="L763" s="273"/>
      <c r="M763" s="273"/>
      <c r="N763" s="273"/>
      <c r="O763" s="273"/>
      <c r="P763" s="273"/>
      <c r="Q763" s="273"/>
      <c r="R763" s="273"/>
      <c r="S763" s="273"/>
      <c r="T763" s="273"/>
      <c r="U763" s="273"/>
      <c r="V763" s="273"/>
      <c r="W763" s="273"/>
      <c r="X763" s="273"/>
      <c r="Y763" s="273"/>
      <c r="Z763" s="273"/>
    </row>
    <row r="764">
      <c r="A764" s="273"/>
      <c r="B764" s="273"/>
      <c r="C764" s="273"/>
      <c r="D764" s="273"/>
      <c r="E764" s="274"/>
      <c r="F764" s="273"/>
      <c r="G764" s="273"/>
      <c r="H764" s="273"/>
      <c r="I764" s="273"/>
      <c r="J764" s="273"/>
      <c r="K764" s="273"/>
      <c r="L764" s="273"/>
      <c r="M764" s="273"/>
      <c r="N764" s="273"/>
      <c r="O764" s="273"/>
      <c r="P764" s="273"/>
      <c r="Q764" s="273"/>
      <c r="R764" s="273"/>
      <c r="S764" s="273"/>
      <c r="T764" s="273"/>
      <c r="U764" s="273"/>
      <c r="V764" s="273"/>
      <c r="W764" s="273"/>
      <c r="X764" s="273"/>
      <c r="Y764" s="273"/>
      <c r="Z764" s="273"/>
    </row>
    <row r="765">
      <c r="A765" s="273"/>
      <c r="B765" s="273"/>
      <c r="C765" s="273"/>
      <c r="D765" s="273"/>
      <c r="E765" s="274"/>
      <c r="F765" s="273"/>
      <c r="G765" s="273"/>
      <c r="H765" s="273"/>
      <c r="I765" s="273"/>
      <c r="J765" s="273"/>
      <c r="K765" s="273"/>
      <c r="L765" s="273"/>
      <c r="M765" s="273"/>
      <c r="N765" s="273"/>
      <c r="O765" s="273"/>
      <c r="P765" s="273"/>
      <c r="Q765" s="273"/>
      <c r="R765" s="273"/>
      <c r="S765" s="273"/>
      <c r="T765" s="273"/>
      <c r="U765" s="273"/>
      <c r="V765" s="273"/>
      <c r="W765" s="273"/>
      <c r="X765" s="273"/>
      <c r="Y765" s="273"/>
      <c r="Z765" s="273"/>
    </row>
    <row r="766">
      <c r="A766" s="273"/>
      <c r="B766" s="273"/>
      <c r="C766" s="273"/>
      <c r="D766" s="273"/>
      <c r="E766" s="274"/>
      <c r="F766" s="273"/>
      <c r="G766" s="273"/>
      <c r="H766" s="273"/>
      <c r="I766" s="273"/>
      <c r="J766" s="273"/>
      <c r="K766" s="273"/>
      <c r="L766" s="273"/>
      <c r="M766" s="273"/>
      <c r="N766" s="273"/>
      <c r="O766" s="273"/>
      <c r="P766" s="273"/>
      <c r="Q766" s="273"/>
      <c r="R766" s="273"/>
      <c r="S766" s="273"/>
      <c r="T766" s="273"/>
      <c r="U766" s="273"/>
      <c r="V766" s="273"/>
      <c r="W766" s="273"/>
      <c r="X766" s="273"/>
      <c r="Y766" s="273"/>
      <c r="Z766" s="273"/>
    </row>
    <row r="767">
      <c r="A767" s="273"/>
      <c r="B767" s="273"/>
      <c r="C767" s="273"/>
      <c r="D767" s="273"/>
      <c r="E767" s="274"/>
      <c r="F767" s="273"/>
      <c r="G767" s="273"/>
      <c r="H767" s="273"/>
      <c r="I767" s="273"/>
      <c r="J767" s="273"/>
      <c r="K767" s="273"/>
      <c r="L767" s="273"/>
      <c r="M767" s="273"/>
      <c r="N767" s="273"/>
      <c r="O767" s="273"/>
      <c r="P767" s="273"/>
      <c r="Q767" s="273"/>
      <c r="R767" s="273"/>
      <c r="S767" s="273"/>
      <c r="T767" s="273"/>
      <c r="U767" s="273"/>
      <c r="V767" s="273"/>
      <c r="W767" s="273"/>
      <c r="X767" s="273"/>
      <c r="Y767" s="273"/>
      <c r="Z767" s="273"/>
    </row>
    <row r="768">
      <c r="A768" s="273"/>
      <c r="B768" s="273"/>
      <c r="C768" s="273"/>
      <c r="D768" s="273"/>
      <c r="E768" s="274"/>
      <c r="F768" s="273"/>
      <c r="G768" s="273"/>
      <c r="H768" s="273"/>
      <c r="I768" s="273"/>
      <c r="J768" s="273"/>
      <c r="K768" s="273"/>
      <c r="L768" s="273"/>
      <c r="M768" s="273"/>
      <c r="N768" s="273"/>
      <c r="O768" s="273"/>
      <c r="P768" s="273"/>
      <c r="Q768" s="273"/>
      <c r="R768" s="273"/>
      <c r="S768" s="273"/>
      <c r="T768" s="273"/>
      <c r="U768" s="273"/>
      <c r="V768" s="273"/>
      <c r="W768" s="273"/>
      <c r="X768" s="273"/>
      <c r="Y768" s="273"/>
      <c r="Z768" s="273"/>
    </row>
    <row r="769">
      <c r="A769" s="273"/>
      <c r="B769" s="273"/>
      <c r="C769" s="273"/>
      <c r="D769" s="273"/>
      <c r="E769" s="274"/>
      <c r="F769" s="273"/>
      <c r="G769" s="273"/>
      <c r="H769" s="273"/>
      <c r="I769" s="273"/>
      <c r="J769" s="273"/>
      <c r="K769" s="273"/>
      <c r="L769" s="273"/>
      <c r="M769" s="273"/>
      <c r="N769" s="273"/>
      <c r="O769" s="273"/>
      <c r="P769" s="273"/>
      <c r="Q769" s="273"/>
      <c r="R769" s="273"/>
      <c r="S769" s="273"/>
      <c r="T769" s="273"/>
      <c r="U769" s="273"/>
      <c r="V769" s="273"/>
      <c r="W769" s="273"/>
      <c r="X769" s="273"/>
      <c r="Y769" s="273"/>
      <c r="Z769" s="273"/>
    </row>
    <row r="770">
      <c r="A770" s="273"/>
      <c r="B770" s="273"/>
      <c r="C770" s="273"/>
      <c r="D770" s="273"/>
      <c r="E770" s="274"/>
      <c r="F770" s="273"/>
      <c r="G770" s="273"/>
      <c r="H770" s="273"/>
      <c r="I770" s="273"/>
      <c r="J770" s="273"/>
      <c r="K770" s="273"/>
      <c r="L770" s="273"/>
      <c r="M770" s="273"/>
      <c r="N770" s="273"/>
      <c r="O770" s="273"/>
      <c r="P770" s="273"/>
      <c r="Q770" s="273"/>
      <c r="R770" s="273"/>
      <c r="S770" s="273"/>
      <c r="T770" s="273"/>
      <c r="U770" s="273"/>
      <c r="V770" s="273"/>
      <c r="W770" s="273"/>
      <c r="X770" s="273"/>
      <c r="Y770" s="273"/>
      <c r="Z770" s="273"/>
    </row>
    <row r="771">
      <c r="A771" s="273"/>
      <c r="B771" s="273"/>
      <c r="C771" s="273"/>
      <c r="D771" s="273"/>
      <c r="E771" s="274"/>
      <c r="F771" s="273"/>
      <c r="G771" s="273"/>
      <c r="H771" s="273"/>
      <c r="I771" s="273"/>
      <c r="J771" s="273"/>
      <c r="K771" s="273"/>
      <c r="L771" s="273"/>
      <c r="M771" s="273"/>
      <c r="N771" s="273"/>
      <c r="O771" s="273"/>
      <c r="P771" s="273"/>
      <c r="Q771" s="273"/>
      <c r="R771" s="273"/>
      <c r="S771" s="273"/>
      <c r="T771" s="273"/>
      <c r="U771" s="273"/>
      <c r="V771" s="273"/>
      <c r="W771" s="273"/>
      <c r="X771" s="273"/>
      <c r="Y771" s="273"/>
      <c r="Z771" s="273"/>
    </row>
    <row r="772">
      <c r="A772" s="273"/>
      <c r="B772" s="273"/>
      <c r="C772" s="273"/>
      <c r="D772" s="273"/>
      <c r="E772" s="274"/>
      <c r="F772" s="273"/>
      <c r="G772" s="273"/>
      <c r="H772" s="273"/>
      <c r="I772" s="273"/>
      <c r="J772" s="273"/>
      <c r="K772" s="273"/>
      <c r="L772" s="273"/>
      <c r="M772" s="273"/>
      <c r="N772" s="273"/>
      <c r="O772" s="273"/>
      <c r="P772" s="273"/>
      <c r="Q772" s="273"/>
      <c r="R772" s="273"/>
      <c r="S772" s="273"/>
      <c r="T772" s="273"/>
      <c r="U772" s="273"/>
      <c r="V772" s="273"/>
      <c r="W772" s="273"/>
      <c r="X772" s="273"/>
      <c r="Y772" s="273"/>
      <c r="Z772" s="273"/>
    </row>
    <row r="773">
      <c r="A773" s="273"/>
      <c r="B773" s="273"/>
      <c r="C773" s="273"/>
      <c r="D773" s="273"/>
      <c r="E773" s="274"/>
      <c r="F773" s="273"/>
      <c r="G773" s="273"/>
      <c r="H773" s="273"/>
      <c r="I773" s="273"/>
      <c r="J773" s="273"/>
      <c r="K773" s="273"/>
      <c r="L773" s="273"/>
      <c r="M773" s="273"/>
      <c r="N773" s="273"/>
      <c r="O773" s="273"/>
      <c r="P773" s="273"/>
      <c r="Q773" s="273"/>
      <c r="R773" s="273"/>
      <c r="S773" s="273"/>
      <c r="T773" s="273"/>
      <c r="U773" s="273"/>
      <c r="V773" s="273"/>
      <c r="W773" s="273"/>
      <c r="X773" s="273"/>
      <c r="Y773" s="273"/>
      <c r="Z773" s="273"/>
    </row>
    <row r="774">
      <c r="A774" s="273"/>
      <c r="B774" s="273"/>
      <c r="C774" s="273"/>
      <c r="D774" s="273"/>
      <c r="E774" s="274"/>
      <c r="F774" s="273"/>
      <c r="G774" s="273"/>
      <c r="H774" s="273"/>
      <c r="I774" s="273"/>
      <c r="J774" s="273"/>
      <c r="K774" s="273"/>
      <c r="L774" s="273"/>
      <c r="M774" s="273"/>
      <c r="N774" s="273"/>
      <c r="O774" s="273"/>
      <c r="P774" s="273"/>
      <c r="Q774" s="273"/>
      <c r="R774" s="273"/>
      <c r="S774" s="273"/>
      <c r="T774" s="273"/>
      <c r="U774" s="273"/>
      <c r="V774" s="273"/>
      <c r="W774" s="273"/>
      <c r="X774" s="273"/>
      <c r="Y774" s="273"/>
      <c r="Z774" s="273"/>
    </row>
    <row r="775">
      <c r="A775" s="273"/>
      <c r="B775" s="273"/>
      <c r="C775" s="273"/>
      <c r="D775" s="273"/>
      <c r="E775" s="274"/>
      <c r="F775" s="273"/>
      <c r="G775" s="273"/>
      <c r="H775" s="273"/>
      <c r="I775" s="273"/>
      <c r="J775" s="273"/>
      <c r="K775" s="273"/>
      <c r="L775" s="273"/>
      <c r="M775" s="273"/>
      <c r="N775" s="273"/>
      <c r="O775" s="273"/>
      <c r="P775" s="273"/>
      <c r="Q775" s="273"/>
      <c r="R775" s="273"/>
      <c r="S775" s="273"/>
      <c r="T775" s="273"/>
      <c r="U775" s="273"/>
      <c r="V775" s="273"/>
      <c r="W775" s="273"/>
      <c r="X775" s="273"/>
      <c r="Y775" s="273"/>
      <c r="Z775" s="273"/>
    </row>
    <row r="776">
      <c r="A776" s="273"/>
      <c r="B776" s="273"/>
      <c r="C776" s="273"/>
      <c r="D776" s="273"/>
      <c r="E776" s="274"/>
      <c r="F776" s="273"/>
      <c r="G776" s="273"/>
      <c r="H776" s="273"/>
      <c r="I776" s="273"/>
      <c r="J776" s="273"/>
      <c r="K776" s="273"/>
      <c r="L776" s="273"/>
      <c r="M776" s="273"/>
      <c r="N776" s="273"/>
      <c r="O776" s="273"/>
      <c r="P776" s="273"/>
      <c r="Q776" s="273"/>
      <c r="R776" s="273"/>
      <c r="S776" s="273"/>
      <c r="T776" s="273"/>
      <c r="U776" s="273"/>
      <c r="V776" s="273"/>
      <c r="W776" s="273"/>
      <c r="X776" s="273"/>
      <c r="Y776" s="273"/>
      <c r="Z776" s="273"/>
    </row>
    <row r="777">
      <c r="A777" s="273"/>
      <c r="B777" s="273"/>
      <c r="C777" s="273"/>
      <c r="D777" s="273"/>
      <c r="E777" s="274"/>
      <c r="F777" s="273"/>
      <c r="G777" s="273"/>
      <c r="H777" s="273"/>
      <c r="I777" s="273"/>
      <c r="J777" s="273"/>
      <c r="K777" s="273"/>
      <c r="L777" s="273"/>
      <c r="M777" s="273"/>
      <c r="N777" s="273"/>
      <c r="O777" s="273"/>
      <c r="P777" s="273"/>
      <c r="Q777" s="273"/>
      <c r="R777" s="273"/>
      <c r="S777" s="273"/>
      <c r="T777" s="273"/>
      <c r="U777" s="273"/>
      <c r="V777" s="273"/>
      <c r="W777" s="273"/>
      <c r="X777" s="273"/>
      <c r="Y777" s="273"/>
      <c r="Z777" s="273"/>
    </row>
    <row r="778">
      <c r="A778" s="273"/>
      <c r="B778" s="273"/>
      <c r="C778" s="273"/>
      <c r="D778" s="273"/>
      <c r="E778" s="274"/>
      <c r="F778" s="273"/>
      <c r="G778" s="273"/>
      <c r="H778" s="273"/>
      <c r="I778" s="273"/>
      <c r="J778" s="273"/>
      <c r="K778" s="273"/>
      <c r="L778" s="273"/>
      <c r="M778" s="273"/>
      <c r="N778" s="273"/>
      <c r="O778" s="273"/>
      <c r="P778" s="273"/>
      <c r="Q778" s="273"/>
      <c r="R778" s="273"/>
      <c r="S778" s="273"/>
      <c r="T778" s="273"/>
      <c r="U778" s="273"/>
      <c r="V778" s="273"/>
      <c r="W778" s="273"/>
      <c r="X778" s="273"/>
      <c r="Y778" s="273"/>
      <c r="Z778" s="273"/>
    </row>
    <row r="779">
      <c r="A779" s="273"/>
      <c r="B779" s="273"/>
      <c r="C779" s="273"/>
      <c r="D779" s="273"/>
      <c r="E779" s="274"/>
      <c r="F779" s="273"/>
      <c r="G779" s="273"/>
      <c r="H779" s="273"/>
      <c r="I779" s="273"/>
      <c r="J779" s="273"/>
      <c r="K779" s="273"/>
      <c r="L779" s="273"/>
      <c r="M779" s="273"/>
      <c r="N779" s="273"/>
      <c r="O779" s="273"/>
      <c r="P779" s="273"/>
      <c r="Q779" s="273"/>
      <c r="R779" s="273"/>
      <c r="S779" s="273"/>
      <c r="T779" s="273"/>
      <c r="U779" s="273"/>
      <c r="V779" s="273"/>
      <c r="W779" s="273"/>
      <c r="X779" s="273"/>
      <c r="Y779" s="273"/>
      <c r="Z779" s="273"/>
    </row>
    <row r="780">
      <c r="A780" s="273"/>
      <c r="B780" s="273"/>
      <c r="C780" s="273"/>
      <c r="D780" s="273"/>
      <c r="E780" s="274"/>
      <c r="F780" s="273"/>
      <c r="G780" s="273"/>
      <c r="H780" s="273"/>
      <c r="I780" s="273"/>
      <c r="J780" s="273"/>
      <c r="K780" s="273"/>
      <c r="L780" s="273"/>
      <c r="M780" s="273"/>
      <c r="N780" s="273"/>
      <c r="O780" s="273"/>
      <c r="P780" s="273"/>
      <c r="Q780" s="273"/>
      <c r="R780" s="273"/>
      <c r="S780" s="273"/>
      <c r="T780" s="273"/>
      <c r="U780" s="273"/>
      <c r="V780" s="273"/>
      <c r="W780" s="273"/>
      <c r="X780" s="273"/>
      <c r="Y780" s="273"/>
      <c r="Z780" s="273"/>
    </row>
    <row r="781">
      <c r="A781" s="273"/>
      <c r="B781" s="273"/>
      <c r="C781" s="273"/>
      <c r="D781" s="273"/>
      <c r="E781" s="274"/>
      <c r="F781" s="273"/>
      <c r="G781" s="273"/>
      <c r="H781" s="273"/>
      <c r="I781" s="273"/>
      <c r="J781" s="273"/>
      <c r="K781" s="273"/>
      <c r="L781" s="273"/>
      <c r="M781" s="273"/>
      <c r="N781" s="273"/>
      <c r="O781" s="273"/>
      <c r="P781" s="273"/>
      <c r="Q781" s="273"/>
      <c r="R781" s="273"/>
      <c r="S781" s="273"/>
      <c r="T781" s="273"/>
      <c r="U781" s="273"/>
      <c r="V781" s="273"/>
      <c r="W781" s="273"/>
      <c r="X781" s="273"/>
      <c r="Y781" s="273"/>
      <c r="Z781" s="273"/>
    </row>
    <row r="782">
      <c r="A782" s="273"/>
      <c r="B782" s="273"/>
      <c r="C782" s="273"/>
      <c r="D782" s="273"/>
      <c r="E782" s="274"/>
      <c r="F782" s="273"/>
      <c r="G782" s="273"/>
      <c r="H782" s="273"/>
      <c r="I782" s="273"/>
      <c r="J782" s="273"/>
      <c r="K782" s="273"/>
      <c r="L782" s="273"/>
      <c r="M782" s="273"/>
      <c r="N782" s="273"/>
      <c r="O782" s="273"/>
      <c r="P782" s="273"/>
      <c r="Q782" s="273"/>
      <c r="R782" s="273"/>
      <c r="S782" s="273"/>
      <c r="T782" s="273"/>
      <c r="U782" s="273"/>
      <c r="V782" s="273"/>
      <c r="W782" s="273"/>
      <c r="X782" s="273"/>
      <c r="Y782" s="273"/>
      <c r="Z782" s="273"/>
    </row>
    <row r="783">
      <c r="A783" s="273"/>
      <c r="B783" s="273"/>
      <c r="C783" s="273"/>
      <c r="D783" s="273"/>
      <c r="E783" s="274"/>
      <c r="F783" s="273"/>
      <c r="G783" s="273"/>
      <c r="H783" s="273"/>
      <c r="I783" s="273"/>
      <c r="J783" s="273"/>
      <c r="K783" s="273"/>
      <c r="L783" s="273"/>
      <c r="M783" s="273"/>
      <c r="N783" s="273"/>
      <c r="O783" s="273"/>
      <c r="P783" s="273"/>
      <c r="Q783" s="273"/>
      <c r="R783" s="273"/>
      <c r="S783" s="273"/>
      <c r="T783" s="273"/>
      <c r="U783" s="273"/>
      <c r="V783" s="273"/>
      <c r="W783" s="273"/>
      <c r="X783" s="273"/>
      <c r="Y783" s="273"/>
      <c r="Z783" s="273"/>
    </row>
    <row r="784">
      <c r="A784" s="273"/>
      <c r="B784" s="273"/>
      <c r="C784" s="273"/>
      <c r="D784" s="273"/>
      <c r="E784" s="274"/>
      <c r="F784" s="273"/>
      <c r="G784" s="273"/>
      <c r="H784" s="273"/>
      <c r="I784" s="273"/>
      <c r="J784" s="273"/>
      <c r="K784" s="273"/>
      <c r="L784" s="273"/>
      <c r="M784" s="273"/>
      <c r="N784" s="273"/>
      <c r="O784" s="273"/>
      <c r="P784" s="273"/>
      <c r="Q784" s="273"/>
      <c r="R784" s="273"/>
      <c r="S784" s="273"/>
      <c r="T784" s="273"/>
      <c r="U784" s="273"/>
      <c r="V784" s="273"/>
      <c r="W784" s="273"/>
      <c r="X784" s="273"/>
      <c r="Y784" s="273"/>
      <c r="Z784" s="273"/>
    </row>
    <row r="785">
      <c r="A785" s="273"/>
      <c r="B785" s="273"/>
      <c r="C785" s="273"/>
      <c r="D785" s="273"/>
      <c r="E785" s="274"/>
      <c r="F785" s="273"/>
      <c r="G785" s="273"/>
      <c r="H785" s="273"/>
      <c r="I785" s="273"/>
      <c r="J785" s="273"/>
      <c r="K785" s="273"/>
      <c r="L785" s="273"/>
      <c r="M785" s="273"/>
      <c r="N785" s="273"/>
      <c r="O785" s="273"/>
      <c r="P785" s="273"/>
      <c r="Q785" s="273"/>
      <c r="R785" s="273"/>
      <c r="S785" s="273"/>
      <c r="T785" s="273"/>
      <c r="U785" s="273"/>
      <c r="V785" s="273"/>
      <c r="W785" s="273"/>
      <c r="X785" s="273"/>
      <c r="Y785" s="273"/>
      <c r="Z785" s="273"/>
    </row>
    <row r="786">
      <c r="A786" s="273"/>
      <c r="B786" s="273"/>
      <c r="C786" s="273"/>
      <c r="D786" s="273"/>
      <c r="E786" s="274"/>
      <c r="F786" s="273"/>
      <c r="G786" s="273"/>
      <c r="H786" s="273"/>
      <c r="I786" s="273"/>
      <c r="J786" s="273"/>
      <c r="K786" s="273"/>
      <c r="L786" s="273"/>
      <c r="M786" s="273"/>
      <c r="N786" s="273"/>
      <c r="O786" s="273"/>
      <c r="P786" s="273"/>
      <c r="Q786" s="273"/>
      <c r="R786" s="273"/>
      <c r="S786" s="273"/>
      <c r="T786" s="273"/>
      <c r="U786" s="273"/>
      <c r="V786" s="273"/>
      <c r="W786" s="273"/>
      <c r="X786" s="273"/>
      <c r="Y786" s="273"/>
      <c r="Z786" s="273"/>
    </row>
    <row r="787">
      <c r="A787" s="273"/>
      <c r="B787" s="273"/>
      <c r="C787" s="273"/>
      <c r="D787" s="273"/>
      <c r="E787" s="274"/>
      <c r="F787" s="273"/>
      <c r="G787" s="273"/>
      <c r="H787" s="273"/>
      <c r="I787" s="273"/>
      <c r="J787" s="273"/>
      <c r="K787" s="273"/>
      <c r="L787" s="273"/>
      <c r="M787" s="273"/>
      <c r="N787" s="273"/>
      <c r="O787" s="273"/>
      <c r="P787" s="273"/>
      <c r="Q787" s="273"/>
      <c r="R787" s="273"/>
      <c r="S787" s="273"/>
      <c r="T787" s="273"/>
      <c r="U787" s="273"/>
      <c r="V787" s="273"/>
      <c r="W787" s="273"/>
      <c r="X787" s="273"/>
      <c r="Y787" s="273"/>
      <c r="Z787" s="273"/>
    </row>
    <row r="788">
      <c r="A788" s="273"/>
      <c r="B788" s="273"/>
      <c r="C788" s="273"/>
      <c r="D788" s="273"/>
      <c r="E788" s="274"/>
      <c r="F788" s="273"/>
      <c r="G788" s="273"/>
      <c r="H788" s="273"/>
      <c r="I788" s="273"/>
      <c r="J788" s="273"/>
      <c r="K788" s="273"/>
      <c r="L788" s="273"/>
      <c r="M788" s="273"/>
      <c r="N788" s="273"/>
      <c r="O788" s="273"/>
      <c r="P788" s="273"/>
      <c r="Q788" s="273"/>
      <c r="R788" s="273"/>
      <c r="S788" s="273"/>
      <c r="T788" s="273"/>
      <c r="U788" s="273"/>
      <c r="V788" s="273"/>
      <c r="W788" s="273"/>
      <c r="X788" s="273"/>
      <c r="Y788" s="273"/>
      <c r="Z788" s="273"/>
    </row>
    <row r="789">
      <c r="A789" s="273"/>
      <c r="B789" s="273"/>
      <c r="C789" s="273"/>
      <c r="D789" s="273"/>
      <c r="E789" s="274"/>
      <c r="F789" s="273"/>
      <c r="G789" s="273"/>
      <c r="H789" s="273"/>
      <c r="I789" s="273"/>
      <c r="J789" s="273"/>
      <c r="K789" s="273"/>
      <c r="L789" s="273"/>
      <c r="M789" s="273"/>
      <c r="N789" s="273"/>
      <c r="O789" s="273"/>
      <c r="P789" s="273"/>
      <c r="Q789" s="273"/>
      <c r="R789" s="273"/>
      <c r="S789" s="273"/>
      <c r="T789" s="273"/>
      <c r="U789" s="273"/>
      <c r="V789" s="273"/>
      <c r="W789" s="273"/>
      <c r="X789" s="273"/>
      <c r="Y789" s="273"/>
      <c r="Z789" s="273"/>
    </row>
    <row r="790">
      <c r="A790" s="273"/>
      <c r="B790" s="273"/>
      <c r="C790" s="273"/>
      <c r="D790" s="273"/>
      <c r="E790" s="274"/>
      <c r="F790" s="273"/>
      <c r="G790" s="273"/>
      <c r="H790" s="273"/>
      <c r="I790" s="273"/>
      <c r="J790" s="273"/>
      <c r="K790" s="273"/>
      <c r="L790" s="273"/>
      <c r="M790" s="273"/>
      <c r="N790" s="273"/>
      <c r="O790" s="273"/>
      <c r="P790" s="273"/>
      <c r="Q790" s="273"/>
      <c r="R790" s="273"/>
      <c r="S790" s="273"/>
      <c r="T790" s="273"/>
      <c r="U790" s="273"/>
      <c r="V790" s="273"/>
      <c r="W790" s="273"/>
      <c r="X790" s="273"/>
      <c r="Y790" s="273"/>
      <c r="Z790" s="273"/>
    </row>
    <row r="791">
      <c r="A791" s="273"/>
      <c r="B791" s="273"/>
      <c r="C791" s="273"/>
      <c r="D791" s="273"/>
      <c r="E791" s="274"/>
      <c r="F791" s="273"/>
      <c r="G791" s="273"/>
      <c r="H791" s="273"/>
      <c r="I791" s="273"/>
      <c r="J791" s="273"/>
      <c r="K791" s="273"/>
      <c r="L791" s="273"/>
      <c r="M791" s="273"/>
      <c r="N791" s="273"/>
      <c r="O791" s="273"/>
      <c r="P791" s="273"/>
      <c r="Q791" s="273"/>
      <c r="R791" s="273"/>
      <c r="S791" s="273"/>
      <c r="T791" s="273"/>
      <c r="U791" s="273"/>
      <c r="V791" s="273"/>
      <c r="W791" s="273"/>
      <c r="X791" s="273"/>
      <c r="Y791" s="273"/>
      <c r="Z791" s="273"/>
    </row>
    <row r="792">
      <c r="A792" s="273"/>
      <c r="B792" s="273"/>
      <c r="C792" s="273"/>
      <c r="D792" s="273"/>
      <c r="E792" s="274"/>
      <c r="F792" s="273"/>
      <c r="G792" s="273"/>
      <c r="H792" s="273"/>
      <c r="I792" s="273"/>
      <c r="J792" s="273"/>
      <c r="K792" s="273"/>
      <c r="L792" s="273"/>
      <c r="M792" s="273"/>
      <c r="N792" s="273"/>
      <c r="O792" s="273"/>
      <c r="P792" s="273"/>
      <c r="Q792" s="273"/>
      <c r="R792" s="273"/>
      <c r="S792" s="273"/>
      <c r="T792" s="273"/>
      <c r="U792" s="273"/>
      <c r="V792" s="273"/>
      <c r="W792" s="273"/>
      <c r="X792" s="273"/>
      <c r="Y792" s="273"/>
      <c r="Z792" s="273"/>
    </row>
    <row r="793">
      <c r="A793" s="273"/>
      <c r="B793" s="273"/>
      <c r="C793" s="273"/>
      <c r="D793" s="273"/>
      <c r="E793" s="274"/>
      <c r="F793" s="273"/>
      <c r="G793" s="273"/>
      <c r="H793" s="273"/>
      <c r="I793" s="273"/>
      <c r="J793" s="273"/>
      <c r="K793" s="273"/>
      <c r="L793" s="273"/>
      <c r="M793" s="273"/>
      <c r="N793" s="273"/>
      <c r="O793" s="273"/>
      <c r="P793" s="273"/>
      <c r="Q793" s="273"/>
      <c r="R793" s="273"/>
      <c r="S793" s="273"/>
      <c r="T793" s="273"/>
      <c r="U793" s="273"/>
      <c r="V793" s="273"/>
      <c r="W793" s="273"/>
      <c r="X793" s="273"/>
      <c r="Y793" s="273"/>
      <c r="Z793" s="273"/>
    </row>
    <row r="794">
      <c r="A794" s="273"/>
      <c r="B794" s="273"/>
      <c r="C794" s="273"/>
      <c r="D794" s="273"/>
      <c r="E794" s="274"/>
      <c r="F794" s="273"/>
      <c r="G794" s="273"/>
      <c r="H794" s="273"/>
      <c r="I794" s="273"/>
      <c r="J794" s="273"/>
      <c r="K794" s="273"/>
      <c r="L794" s="273"/>
      <c r="M794" s="273"/>
      <c r="N794" s="273"/>
      <c r="O794" s="273"/>
      <c r="P794" s="273"/>
      <c r="Q794" s="273"/>
      <c r="R794" s="273"/>
      <c r="S794" s="273"/>
      <c r="T794" s="273"/>
      <c r="U794" s="273"/>
      <c r="V794" s="273"/>
      <c r="W794" s="273"/>
      <c r="X794" s="273"/>
      <c r="Y794" s="273"/>
      <c r="Z794" s="273"/>
    </row>
    <row r="795">
      <c r="A795" s="273"/>
      <c r="B795" s="273"/>
      <c r="C795" s="273"/>
      <c r="D795" s="273"/>
      <c r="E795" s="274"/>
      <c r="F795" s="273"/>
      <c r="G795" s="273"/>
      <c r="H795" s="273"/>
      <c r="I795" s="273"/>
      <c r="J795" s="273"/>
      <c r="K795" s="273"/>
      <c r="L795" s="273"/>
      <c r="M795" s="273"/>
      <c r="N795" s="273"/>
      <c r="O795" s="273"/>
      <c r="P795" s="273"/>
      <c r="Q795" s="273"/>
      <c r="R795" s="273"/>
      <c r="S795" s="273"/>
      <c r="T795" s="273"/>
      <c r="U795" s="273"/>
      <c r="V795" s="273"/>
      <c r="W795" s="273"/>
      <c r="X795" s="273"/>
      <c r="Y795" s="273"/>
      <c r="Z795" s="273"/>
    </row>
    <row r="796">
      <c r="A796" s="273"/>
      <c r="B796" s="273"/>
      <c r="C796" s="273"/>
      <c r="D796" s="273"/>
      <c r="E796" s="274"/>
      <c r="F796" s="273"/>
      <c r="G796" s="273"/>
      <c r="H796" s="273"/>
      <c r="I796" s="273"/>
      <c r="J796" s="273"/>
      <c r="K796" s="273"/>
      <c r="L796" s="273"/>
      <c r="M796" s="273"/>
      <c r="N796" s="273"/>
      <c r="O796" s="273"/>
      <c r="P796" s="273"/>
      <c r="Q796" s="273"/>
      <c r="R796" s="273"/>
      <c r="S796" s="273"/>
      <c r="T796" s="273"/>
      <c r="U796" s="273"/>
      <c r="V796" s="273"/>
      <c r="W796" s="273"/>
      <c r="X796" s="273"/>
      <c r="Y796" s="273"/>
      <c r="Z796" s="273"/>
    </row>
    <row r="797">
      <c r="A797" s="273"/>
      <c r="B797" s="273"/>
      <c r="C797" s="273"/>
      <c r="D797" s="273"/>
      <c r="E797" s="274"/>
      <c r="F797" s="273"/>
      <c r="G797" s="273"/>
      <c r="H797" s="273"/>
      <c r="I797" s="273"/>
      <c r="J797" s="273"/>
      <c r="K797" s="273"/>
      <c r="L797" s="273"/>
      <c r="M797" s="273"/>
      <c r="N797" s="273"/>
      <c r="O797" s="273"/>
      <c r="P797" s="273"/>
      <c r="Q797" s="273"/>
      <c r="R797" s="273"/>
      <c r="S797" s="273"/>
      <c r="T797" s="273"/>
      <c r="U797" s="273"/>
      <c r="V797" s="273"/>
      <c r="W797" s="273"/>
      <c r="X797" s="273"/>
      <c r="Y797" s="273"/>
      <c r="Z797" s="273"/>
    </row>
    <row r="798">
      <c r="A798" s="273"/>
      <c r="B798" s="273"/>
      <c r="C798" s="273"/>
      <c r="D798" s="273"/>
      <c r="E798" s="274"/>
      <c r="F798" s="273"/>
      <c r="G798" s="273"/>
      <c r="H798" s="273"/>
      <c r="I798" s="273"/>
      <c r="J798" s="273"/>
      <c r="K798" s="273"/>
      <c r="L798" s="273"/>
      <c r="M798" s="273"/>
      <c r="N798" s="273"/>
      <c r="O798" s="273"/>
      <c r="P798" s="273"/>
      <c r="Q798" s="273"/>
      <c r="R798" s="273"/>
      <c r="S798" s="273"/>
      <c r="T798" s="273"/>
      <c r="U798" s="273"/>
      <c r="V798" s="273"/>
      <c r="W798" s="273"/>
      <c r="X798" s="273"/>
      <c r="Y798" s="273"/>
      <c r="Z798" s="273"/>
    </row>
    <row r="799">
      <c r="A799" s="273"/>
      <c r="B799" s="273"/>
      <c r="C799" s="273"/>
      <c r="D799" s="273"/>
      <c r="E799" s="274"/>
      <c r="F799" s="273"/>
      <c r="G799" s="273"/>
      <c r="H799" s="273"/>
      <c r="I799" s="273"/>
      <c r="J799" s="273"/>
      <c r="K799" s="273"/>
      <c r="L799" s="273"/>
      <c r="M799" s="273"/>
      <c r="N799" s="273"/>
      <c r="O799" s="273"/>
      <c r="P799" s="273"/>
      <c r="Q799" s="273"/>
      <c r="R799" s="273"/>
      <c r="S799" s="273"/>
      <c r="T799" s="273"/>
      <c r="U799" s="273"/>
      <c r="V799" s="273"/>
      <c r="W799" s="273"/>
      <c r="X799" s="273"/>
      <c r="Y799" s="273"/>
      <c r="Z799" s="273"/>
    </row>
    <row r="800">
      <c r="A800" s="273"/>
      <c r="B800" s="273"/>
      <c r="C800" s="273"/>
      <c r="D800" s="273"/>
      <c r="E800" s="274"/>
      <c r="F800" s="273"/>
      <c r="G800" s="273"/>
      <c r="H800" s="273"/>
      <c r="I800" s="273"/>
      <c r="J800" s="273"/>
      <c r="K800" s="273"/>
      <c r="L800" s="273"/>
      <c r="M800" s="273"/>
      <c r="N800" s="273"/>
      <c r="O800" s="273"/>
      <c r="P800" s="273"/>
      <c r="Q800" s="273"/>
      <c r="R800" s="273"/>
      <c r="S800" s="273"/>
      <c r="T800" s="273"/>
      <c r="U800" s="273"/>
      <c r="V800" s="273"/>
      <c r="W800" s="273"/>
      <c r="X800" s="273"/>
      <c r="Y800" s="273"/>
      <c r="Z800" s="273"/>
    </row>
    <row r="801">
      <c r="A801" s="273"/>
      <c r="B801" s="273"/>
      <c r="C801" s="273"/>
      <c r="D801" s="273"/>
      <c r="E801" s="274"/>
      <c r="F801" s="273"/>
      <c r="G801" s="273"/>
      <c r="H801" s="273"/>
      <c r="I801" s="273"/>
      <c r="J801" s="273"/>
      <c r="K801" s="273"/>
      <c r="L801" s="273"/>
      <c r="M801" s="273"/>
      <c r="N801" s="273"/>
      <c r="O801" s="273"/>
      <c r="P801" s="273"/>
      <c r="Q801" s="273"/>
      <c r="R801" s="273"/>
      <c r="S801" s="273"/>
      <c r="T801" s="273"/>
      <c r="U801" s="273"/>
      <c r="V801" s="273"/>
      <c r="W801" s="273"/>
      <c r="X801" s="273"/>
      <c r="Y801" s="273"/>
      <c r="Z801" s="273"/>
    </row>
    <row r="802">
      <c r="A802" s="273"/>
      <c r="B802" s="273"/>
      <c r="C802" s="273"/>
      <c r="D802" s="273"/>
      <c r="E802" s="274"/>
      <c r="F802" s="273"/>
      <c r="G802" s="273"/>
      <c r="H802" s="273"/>
      <c r="I802" s="273"/>
      <c r="J802" s="273"/>
      <c r="K802" s="273"/>
      <c r="L802" s="273"/>
      <c r="M802" s="273"/>
      <c r="N802" s="273"/>
      <c r="O802" s="273"/>
      <c r="P802" s="273"/>
      <c r="Q802" s="273"/>
      <c r="R802" s="273"/>
      <c r="S802" s="273"/>
      <c r="T802" s="273"/>
      <c r="U802" s="273"/>
      <c r="V802" s="273"/>
      <c r="W802" s="273"/>
      <c r="X802" s="273"/>
      <c r="Y802" s="273"/>
      <c r="Z802" s="273"/>
    </row>
    <row r="803">
      <c r="A803" s="273"/>
      <c r="B803" s="273"/>
      <c r="C803" s="273"/>
      <c r="D803" s="273"/>
      <c r="E803" s="274"/>
      <c r="F803" s="273"/>
      <c r="G803" s="273"/>
      <c r="H803" s="273"/>
      <c r="I803" s="273"/>
      <c r="J803" s="273"/>
      <c r="K803" s="273"/>
      <c r="L803" s="273"/>
      <c r="M803" s="273"/>
      <c r="N803" s="273"/>
      <c r="O803" s="273"/>
      <c r="P803" s="273"/>
      <c r="Q803" s="273"/>
      <c r="R803" s="273"/>
      <c r="S803" s="273"/>
      <c r="T803" s="273"/>
      <c r="U803" s="273"/>
      <c r="V803" s="273"/>
      <c r="W803" s="273"/>
      <c r="X803" s="273"/>
      <c r="Y803" s="273"/>
      <c r="Z803" s="273"/>
    </row>
    <row r="804">
      <c r="A804" s="273"/>
      <c r="B804" s="273"/>
      <c r="C804" s="273"/>
      <c r="D804" s="273"/>
      <c r="E804" s="274"/>
      <c r="F804" s="273"/>
      <c r="G804" s="273"/>
      <c r="H804" s="273"/>
      <c r="I804" s="273"/>
      <c r="J804" s="273"/>
      <c r="K804" s="273"/>
      <c r="L804" s="273"/>
      <c r="M804" s="273"/>
      <c r="N804" s="273"/>
      <c r="O804" s="273"/>
      <c r="P804" s="273"/>
      <c r="Q804" s="273"/>
      <c r="R804" s="273"/>
      <c r="S804" s="273"/>
      <c r="T804" s="273"/>
      <c r="U804" s="273"/>
      <c r="V804" s="273"/>
      <c r="W804" s="273"/>
      <c r="X804" s="273"/>
      <c r="Y804" s="273"/>
      <c r="Z804" s="273"/>
    </row>
    <row r="805">
      <c r="A805" s="273"/>
      <c r="B805" s="273"/>
      <c r="C805" s="273"/>
      <c r="D805" s="273"/>
      <c r="E805" s="274"/>
      <c r="F805" s="273"/>
      <c r="G805" s="273"/>
      <c r="H805" s="273"/>
      <c r="I805" s="273"/>
      <c r="J805" s="273"/>
      <c r="K805" s="273"/>
      <c r="L805" s="273"/>
      <c r="M805" s="273"/>
      <c r="N805" s="273"/>
      <c r="O805" s="273"/>
      <c r="P805" s="273"/>
      <c r="Q805" s="273"/>
      <c r="R805" s="273"/>
      <c r="S805" s="273"/>
      <c r="T805" s="273"/>
      <c r="U805" s="273"/>
      <c r="V805" s="273"/>
      <c r="W805" s="273"/>
      <c r="X805" s="273"/>
      <c r="Y805" s="273"/>
      <c r="Z805" s="273"/>
    </row>
    <row r="806">
      <c r="A806" s="273"/>
      <c r="B806" s="273"/>
      <c r="C806" s="273"/>
      <c r="D806" s="273"/>
      <c r="E806" s="274"/>
      <c r="F806" s="273"/>
      <c r="G806" s="273"/>
      <c r="H806" s="273"/>
      <c r="I806" s="273"/>
      <c r="J806" s="273"/>
      <c r="K806" s="273"/>
      <c r="L806" s="273"/>
      <c r="M806" s="273"/>
      <c r="N806" s="273"/>
      <c r="O806" s="273"/>
      <c r="P806" s="273"/>
      <c r="Q806" s="273"/>
      <c r="R806" s="273"/>
      <c r="S806" s="273"/>
      <c r="T806" s="273"/>
      <c r="U806" s="273"/>
      <c r="V806" s="273"/>
      <c r="W806" s="273"/>
      <c r="X806" s="273"/>
      <c r="Y806" s="273"/>
      <c r="Z806" s="273"/>
    </row>
    <row r="807">
      <c r="A807" s="273"/>
      <c r="B807" s="273"/>
      <c r="C807" s="273"/>
      <c r="D807" s="273"/>
      <c r="E807" s="274"/>
      <c r="F807" s="273"/>
      <c r="G807" s="273"/>
      <c r="H807" s="273"/>
      <c r="I807" s="273"/>
      <c r="J807" s="273"/>
      <c r="K807" s="273"/>
      <c r="L807" s="273"/>
      <c r="M807" s="273"/>
      <c r="N807" s="273"/>
      <c r="O807" s="273"/>
      <c r="P807" s="273"/>
      <c r="Q807" s="273"/>
      <c r="R807" s="273"/>
      <c r="S807" s="273"/>
      <c r="T807" s="273"/>
      <c r="U807" s="273"/>
      <c r="V807" s="273"/>
      <c r="W807" s="273"/>
      <c r="X807" s="273"/>
      <c r="Y807" s="273"/>
      <c r="Z807" s="273"/>
    </row>
    <row r="808">
      <c r="A808" s="273"/>
      <c r="B808" s="273"/>
      <c r="C808" s="273"/>
      <c r="D808" s="273"/>
      <c r="E808" s="274"/>
      <c r="F808" s="273"/>
      <c r="G808" s="273"/>
      <c r="H808" s="273"/>
      <c r="I808" s="273"/>
      <c r="J808" s="273"/>
      <c r="K808" s="273"/>
      <c r="L808" s="273"/>
      <c r="M808" s="273"/>
      <c r="N808" s="273"/>
      <c r="O808" s="273"/>
      <c r="P808" s="273"/>
      <c r="Q808" s="273"/>
      <c r="R808" s="273"/>
      <c r="S808" s="273"/>
      <c r="T808" s="273"/>
      <c r="U808" s="273"/>
      <c r="V808" s="273"/>
      <c r="W808" s="273"/>
      <c r="X808" s="273"/>
      <c r="Y808" s="273"/>
      <c r="Z808" s="273"/>
    </row>
    <row r="809">
      <c r="A809" s="273"/>
      <c r="B809" s="273"/>
      <c r="C809" s="273"/>
      <c r="D809" s="273"/>
      <c r="E809" s="274"/>
      <c r="F809" s="273"/>
      <c r="G809" s="273"/>
      <c r="H809" s="273"/>
      <c r="I809" s="273"/>
      <c r="J809" s="273"/>
      <c r="K809" s="273"/>
      <c r="L809" s="273"/>
      <c r="M809" s="273"/>
      <c r="N809" s="273"/>
      <c r="O809" s="273"/>
      <c r="P809" s="273"/>
      <c r="Q809" s="273"/>
      <c r="R809" s="273"/>
      <c r="S809" s="273"/>
      <c r="T809" s="273"/>
      <c r="U809" s="273"/>
      <c r="V809" s="273"/>
      <c r="W809" s="273"/>
      <c r="X809" s="273"/>
      <c r="Y809" s="273"/>
      <c r="Z809" s="273"/>
    </row>
    <row r="810">
      <c r="A810" s="273"/>
      <c r="B810" s="273"/>
      <c r="C810" s="273"/>
      <c r="D810" s="273"/>
      <c r="E810" s="274"/>
      <c r="F810" s="273"/>
      <c r="G810" s="273"/>
      <c r="H810" s="273"/>
      <c r="I810" s="273"/>
      <c r="J810" s="273"/>
      <c r="K810" s="273"/>
      <c r="L810" s="273"/>
      <c r="M810" s="273"/>
      <c r="N810" s="273"/>
      <c r="O810" s="273"/>
      <c r="P810" s="273"/>
      <c r="Q810" s="273"/>
      <c r="R810" s="273"/>
      <c r="S810" s="273"/>
      <c r="T810" s="273"/>
      <c r="U810" s="273"/>
      <c r="V810" s="273"/>
      <c r="W810" s="273"/>
      <c r="X810" s="273"/>
      <c r="Y810" s="273"/>
      <c r="Z810" s="273"/>
    </row>
    <row r="811">
      <c r="A811" s="273"/>
      <c r="B811" s="273"/>
      <c r="C811" s="273"/>
      <c r="D811" s="273"/>
      <c r="E811" s="274"/>
      <c r="F811" s="273"/>
      <c r="G811" s="273"/>
      <c r="H811" s="273"/>
      <c r="I811" s="273"/>
      <c r="J811" s="273"/>
      <c r="K811" s="273"/>
      <c r="L811" s="273"/>
      <c r="M811" s="273"/>
      <c r="N811" s="273"/>
      <c r="O811" s="273"/>
      <c r="P811" s="273"/>
      <c r="Q811" s="273"/>
      <c r="R811" s="273"/>
      <c r="S811" s="273"/>
      <c r="T811" s="273"/>
      <c r="U811" s="273"/>
      <c r="V811" s="273"/>
      <c r="W811" s="273"/>
      <c r="X811" s="273"/>
      <c r="Y811" s="273"/>
      <c r="Z811" s="273"/>
    </row>
    <row r="812">
      <c r="A812" s="273"/>
      <c r="B812" s="273"/>
      <c r="C812" s="273"/>
      <c r="D812" s="273"/>
      <c r="E812" s="274"/>
      <c r="F812" s="273"/>
      <c r="G812" s="273"/>
      <c r="H812" s="273"/>
      <c r="I812" s="273"/>
      <c r="J812" s="273"/>
      <c r="K812" s="273"/>
      <c r="L812" s="273"/>
      <c r="M812" s="273"/>
      <c r="N812" s="273"/>
      <c r="O812" s="273"/>
      <c r="P812" s="273"/>
      <c r="Q812" s="273"/>
      <c r="R812" s="273"/>
      <c r="S812" s="273"/>
      <c r="T812" s="273"/>
      <c r="U812" s="273"/>
      <c r="V812" s="273"/>
      <c r="W812" s="273"/>
      <c r="X812" s="273"/>
      <c r="Y812" s="273"/>
      <c r="Z812" s="273"/>
    </row>
    <row r="813">
      <c r="A813" s="273"/>
      <c r="B813" s="273"/>
      <c r="C813" s="273"/>
      <c r="D813" s="273"/>
      <c r="E813" s="274"/>
      <c r="F813" s="273"/>
      <c r="G813" s="273"/>
      <c r="H813" s="273"/>
      <c r="I813" s="273"/>
      <c r="J813" s="273"/>
      <c r="K813" s="273"/>
      <c r="L813" s="273"/>
      <c r="M813" s="273"/>
      <c r="N813" s="273"/>
      <c r="O813" s="273"/>
      <c r="P813" s="273"/>
      <c r="Q813" s="273"/>
      <c r="R813" s="273"/>
      <c r="S813" s="273"/>
      <c r="T813" s="273"/>
      <c r="U813" s="273"/>
      <c r="V813" s="273"/>
      <c r="W813" s="273"/>
      <c r="X813" s="273"/>
      <c r="Y813" s="273"/>
      <c r="Z813" s="273"/>
    </row>
    <row r="814">
      <c r="A814" s="273"/>
      <c r="B814" s="273"/>
      <c r="C814" s="273"/>
      <c r="D814" s="273"/>
      <c r="E814" s="274"/>
      <c r="F814" s="273"/>
      <c r="G814" s="273"/>
      <c r="H814" s="273"/>
      <c r="I814" s="273"/>
      <c r="J814" s="273"/>
      <c r="K814" s="273"/>
      <c r="L814" s="273"/>
      <c r="M814" s="273"/>
      <c r="N814" s="273"/>
      <c r="O814" s="273"/>
      <c r="P814" s="273"/>
      <c r="Q814" s="273"/>
      <c r="R814" s="273"/>
      <c r="S814" s="273"/>
      <c r="T814" s="273"/>
      <c r="U814" s="273"/>
      <c r="V814" s="273"/>
      <c r="W814" s="273"/>
      <c r="X814" s="273"/>
      <c r="Y814" s="273"/>
      <c r="Z814" s="273"/>
    </row>
    <row r="815">
      <c r="A815" s="273"/>
      <c r="B815" s="273"/>
      <c r="C815" s="273"/>
      <c r="D815" s="273"/>
      <c r="E815" s="274"/>
      <c r="F815" s="273"/>
      <c r="G815" s="273"/>
      <c r="H815" s="273"/>
      <c r="I815" s="273"/>
      <c r="J815" s="273"/>
      <c r="K815" s="273"/>
      <c r="L815" s="273"/>
      <c r="M815" s="273"/>
      <c r="N815" s="273"/>
      <c r="O815" s="273"/>
      <c r="P815" s="273"/>
      <c r="Q815" s="273"/>
      <c r="R815" s="273"/>
      <c r="S815" s="273"/>
      <c r="T815" s="273"/>
      <c r="U815" s="273"/>
      <c r="V815" s="273"/>
      <c r="W815" s="273"/>
      <c r="X815" s="273"/>
      <c r="Y815" s="273"/>
      <c r="Z815" s="273"/>
    </row>
    <row r="816">
      <c r="A816" s="273"/>
      <c r="B816" s="273"/>
      <c r="C816" s="273"/>
      <c r="D816" s="273"/>
      <c r="E816" s="274"/>
      <c r="F816" s="273"/>
      <c r="G816" s="273"/>
      <c r="H816" s="273"/>
      <c r="I816" s="273"/>
      <c r="J816" s="273"/>
      <c r="K816" s="273"/>
      <c r="L816" s="273"/>
      <c r="M816" s="273"/>
      <c r="N816" s="273"/>
      <c r="O816" s="273"/>
      <c r="P816" s="273"/>
      <c r="Q816" s="273"/>
      <c r="R816" s="273"/>
      <c r="S816" s="273"/>
      <c r="T816" s="273"/>
      <c r="U816" s="273"/>
      <c r="V816" s="273"/>
      <c r="W816" s="273"/>
      <c r="X816" s="273"/>
      <c r="Y816" s="273"/>
      <c r="Z816" s="273"/>
    </row>
    <row r="817">
      <c r="A817" s="273"/>
      <c r="B817" s="273"/>
      <c r="C817" s="273"/>
      <c r="D817" s="273"/>
      <c r="E817" s="274"/>
      <c r="F817" s="273"/>
      <c r="G817" s="273"/>
      <c r="H817" s="273"/>
      <c r="I817" s="273"/>
      <c r="J817" s="273"/>
      <c r="K817" s="273"/>
      <c r="L817" s="273"/>
      <c r="M817" s="273"/>
      <c r="N817" s="273"/>
      <c r="O817" s="273"/>
      <c r="P817" s="273"/>
      <c r="Q817" s="273"/>
      <c r="R817" s="273"/>
      <c r="S817" s="273"/>
      <c r="T817" s="273"/>
      <c r="U817" s="273"/>
      <c r="V817" s="273"/>
      <c r="W817" s="273"/>
      <c r="X817" s="273"/>
      <c r="Y817" s="273"/>
      <c r="Z817" s="273"/>
    </row>
    <row r="818">
      <c r="A818" s="273"/>
      <c r="B818" s="273"/>
      <c r="C818" s="273"/>
      <c r="D818" s="273"/>
      <c r="E818" s="274"/>
      <c r="F818" s="273"/>
      <c r="G818" s="273"/>
      <c r="H818" s="273"/>
      <c r="I818" s="273"/>
      <c r="J818" s="273"/>
      <c r="K818" s="273"/>
      <c r="L818" s="273"/>
      <c r="M818" s="273"/>
      <c r="N818" s="273"/>
      <c r="O818" s="273"/>
      <c r="P818" s="273"/>
      <c r="Q818" s="273"/>
      <c r="R818" s="273"/>
      <c r="S818" s="273"/>
      <c r="T818" s="273"/>
      <c r="U818" s="273"/>
      <c r="V818" s="273"/>
      <c r="W818" s="273"/>
      <c r="X818" s="273"/>
      <c r="Y818" s="273"/>
      <c r="Z818" s="273"/>
    </row>
    <row r="819">
      <c r="A819" s="273"/>
      <c r="B819" s="273"/>
      <c r="C819" s="273"/>
      <c r="D819" s="273"/>
      <c r="E819" s="274"/>
      <c r="F819" s="273"/>
      <c r="G819" s="273"/>
      <c r="H819" s="273"/>
      <c r="I819" s="273"/>
      <c r="J819" s="273"/>
      <c r="K819" s="273"/>
      <c r="L819" s="273"/>
      <c r="M819" s="273"/>
      <c r="N819" s="273"/>
      <c r="O819" s="273"/>
      <c r="P819" s="273"/>
      <c r="Q819" s="273"/>
      <c r="R819" s="273"/>
      <c r="S819" s="273"/>
      <c r="T819" s="273"/>
      <c r="U819" s="273"/>
      <c r="V819" s="273"/>
      <c r="W819" s="273"/>
      <c r="X819" s="273"/>
      <c r="Y819" s="273"/>
      <c r="Z819" s="273"/>
    </row>
    <row r="820">
      <c r="A820" s="273"/>
      <c r="B820" s="273"/>
      <c r="C820" s="273"/>
      <c r="D820" s="273"/>
      <c r="E820" s="274"/>
      <c r="F820" s="273"/>
      <c r="G820" s="273"/>
      <c r="H820" s="273"/>
      <c r="I820" s="273"/>
      <c r="J820" s="273"/>
      <c r="K820" s="273"/>
      <c r="L820" s="273"/>
      <c r="M820" s="273"/>
      <c r="N820" s="273"/>
      <c r="O820" s="273"/>
      <c r="P820" s="273"/>
      <c r="Q820" s="273"/>
      <c r="R820" s="273"/>
      <c r="S820" s="273"/>
      <c r="T820" s="273"/>
      <c r="U820" s="273"/>
      <c r="V820" s="273"/>
      <c r="W820" s="273"/>
      <c r="X820" s="273"/>
      <c r="Y820" s="273"/>
      <c r="Z820" s="273"/>
    </row>
    <row r="821">
      <c r="A821" s="273"/>
      <c r="B821" s="273"/>
      <c r="C821" s="273"/>
      <c r="D821" s="273"/>
      <c r="E821" s="274"/>
      <c r="F821" s="273"/>
      <c r="G821" s="273"/>
      <c r="H821" s="273"/>
      <c r="I821" s="273"/>
      <c r="J821" s="273"/>
      <c r="K821" s="273"/>
      <c r="L821" s="273"/>
      <c r="M821" s="273"/>
      <c r="N821" s="273"/>
      <c r="O821" s="273"/>
      <c r="P821" s="273"/>
      <c r="Q821" s="273"/>
      <c r="R821" s="273"/>
      <c r="S821" s="273"/>
      <c r="T821" s="273"/>
      <c r="U821" s="273"/>
      <c r="V821" s="273"/>
      <c r="W821" s="273"/>
      <c r="X821" s="273"/>
      <c r="Y821" s="273"/>
      <c r="Z821" s="273"/>
    </row>
    <row r="822">
      <c r="A822" s="273"/>
      <c r="B822" s="273"/>
      <c r="C822" s="273"/>
      <c r="D822" s="273"/>
      <c r="E822" s="274"/>
      <c r="F822" s="273"/>
      <c r="G822" s="273"/>
      <c r="H822" s="273"/>
      <c r="I822" s="273"/>
      <c r="J822" s="273"/>
      <c r="K822" s="273"/>
      <c r="L822" s="273"/>
      <c r="M822" s="273"/>
      <c r="N822" s="273"/>
      <c r="O822" s="273"/>
      <c r="P822" s="273"/>
      <c r="Q822" s="273"/>
      <c r="R822" s="273"/>
      <c r="S822" s="273"/>
      <c r="T822" s="273"/>
      <c r="U822" s="273"/>
      <c r="V822" s="273"/>
      <c r="W822" s="273"/>
      <c r="X822" s="273"/>
      <c r="Y822" s="273"/>
      <c r="Z822" s="273"/>
    </row>
    <row r="823">
      <c r="A823" s="273"/>
      <c r="B823" s="273"/>
      <c r="C823" s="273"/>
      <c r="D823" s="273"/>
      <c r="E823" s="274"/>
      <c r="F823" s="273"/>
      <c r="G823" s="273"/>
      <c r="H823" s="273"/>
      <c r="I823" s="273"/>
      <c r="J823" s="273"/>
      <c r="K823" s="273"/>
      <c r="L823" s="273"/>
      <c r="M823" s="273"/>
      <c r="N823" s="273"/>
      <c r="O823" s="273"/>
      <c r="P823" s="273"/>
      <c r="Q823" s="273"/>
      <c r="R823" s="273"/>
      <c r="S823" s="273"/>
      <c r="T823" s="273"/>
      <c r="U823" s="273"/>
      <c r="V823" s="273"/>
      <c r="W823" s="273"/>
      <c r="X823" s="273"/>
      <c r="Y823" s="273"/>
      <c r="Z823" s="273"/>
    </row>
    <row r="824">
      <c r="A824" s="273"/>
      <c r="B824" s="273"/>
      <c r="C824" s="273"/>
      <c r="D824" s="273"/>
      <c r="E824" s="274"/>
      <c r="F824" s="273"/>
      <c r="G824" s="273"/>
      <c r="H824" s="273"/>
      <c r="I824" s="273"/>
      <c r="J824" s="273"/>
      <c r="K824" s="273"/>
      <c r="L824" s="273"/>
      <c r="M824" s="273"/>
      <c r="N824" s="273"/>
      <c r="O824" s="273"/>
      <c r="P824" s="273"/>
      <c r="Q824" s="273"/>
      <c r="R824" s="273"/>
      <c r="S824" s="273"/>
      <c r="T824" s="273"/>
      <c r="U824" s="273"/>
      <c r="V824" s="273"/>
      <c r="W824" s="273"/>
      <c r="X824" s="273"/>
      <c r="Y824" s="273"/>
      <c r="Z824" s="273"/>
    </row>
    <row r="825">
      <c r="A825" s="273"/>
      <c r="B825" s="273"/>
      <c r="C825" s="273"/>
      <c r="D825" s="273"/>
      <c r="E825" s="274"/>
      <c r="F825" s="273"/>
      <c r="G825" s="273"/>
      <c r="H825" s="273"/>
      <c r="I825" s="273"/>
      <c r="J825" s="273"/>
      <c r="K825" s="273"/>
      <c r="L825" s="273"/>
      <c r="M825" s="273"/>
      <c r="N825" s="273"/>
      <c r="O825" s="273"/>
      <c r="P825" s="273"/>
      <c r="Q825" s="273"/>
      <c r="R825" s="273"/>
      <c r="S825" s="273"/>
      <c r="T825" s="273"/>
      <c r="U825" s="273"/>
      <c r="V825" s="273"/>
      <c r="W825" s="273"/>
      <c r="X825" s="273"/>
      <c r="Y825" s="273"/>
      <c r="Z825" s="273"/>
    </row>
    <row r="826">
      <c r="A826" s="273"/>
      <c r="B826" s="273"/>
      <c r="C826" s="273"/>
      <c r="D826" s="273"/>
      <c r="E826" s="274"/>
      <c r="F826" s="273"/>
      <c r="G826" s="273"/>
      <c r="H826" s="273"/>
      <c r="I826" s="273"/>
      <c r="J826" s="273"/>
      <c r="K826" s="273"/>
      <c r="L826" s="273"/>
      <c r="M826" s="273"/>
      <c r="N826" s="273"/>
      <c r="O826" s="273"/>
      <c r="P826" s="273"/>
      <c r="Q826" s="273"/>
      <c r="R826" s="273"/>
      <c r="S826" s="273"/>
      <c r="T826" s="273"/>
      <c r="U826" s="273"/>
      <c r="V826" s="273"/>
      <c r="W826" s="273"/>
      <c r="X826" s="273"/>
      <c r="Y826" s="273"/>
      <c r="Z826" s="273"/>
    </row>
    <row r="827">
      <c r="A827" s="273"/>
      <c r="B827" s="273"/>
      <c r="C827" s="273"/>
      <c r="D827" s="273"/>
      <c r="E827" s="274"/>
      <c r="F827" s="273"/>
      <c r="G827" s="273"/>
      <c r="H827" s="273"/>
      <c r="I827" s="273"/>
      <c r="J827" s="273"/>
      <c r="K827" s="273"/>
      <c r="L827" s="273"/>
      <c r="M827" s="273"/>
      <c r="N827" s="273"/>
      <c r="O827" s="273"/>
      <c r="P827" s="273"/>
      <c r="Q827" s="273"/>
      <c r="R827" s="273"/>
      <c r="S827" s="273"/>
      <c r="T827" s="273"/>
      <c r="U827" s="273"/>
      <c r="V827" s="273"/>
      <c r="W827" s="273"/>
      <c r="X827" s="273"/>
      <c r="Y827" s="273"/>
      <c r="Z827" s="273"/>
    </row>
    <row r="828">
      <c r="A828" s="273"/>
      <c r="B828" s="273"/>
      <c r="C828" s="273"/>
      <c r="D828" s="273"/>
      <c r="E828" s="274"/>
      <c r="F828" s="273"/>
      <c r="G828" s="273"/>
      <c r="H828" s="273"/>
      <c r="I828" s="273"/>
      <c r="J828" s="273"/>
      <c r="K828" s="273"/>
      <c r="L828" s="273"/>
      <c r="M828" s="273"/>
      <c r="N828" s="273"/>
      <c r="O828" s="273"/>
      <c r="P828" s="273"/>
      <c r="Q828" s="273"/>
      <c r="R828" s="273"/>
      <c r="S828" s="273"/>
      <c r="T828" s="273"/>
      <c r="U828" s="273"/>
      <c r="V828" s="273"/>
      <c r="W828" s="273"/>
      <c r="X828" s="273"/>
      <c r="Y828" s="273"/>
      <c r="Z828" s="273"/>
    </row>
    <row r="829">
      <c r="A829" s="273"/>
      <c r="B829" s="273"/>
      <c r="C829" s="273"/>
      <c r="D829" s="273"/>
      <c r="E829" s="274"/>
      <c r="F829" s="273"/>
      <c r="G829" s="273"/>
      <c r="H829" s="273"/>
      <c r="I829" s="273"/>
      <c r="J829" s="273"/>
      <c r="K829" s="273"/>
      <c r="L829" s="273"/>
      <c r="M829" s="273"/>
      <c r="N829" s="273"/>
      <c r="O829" s="273"/>
      <c r="P829" s="273"/>
      <c r="Q829" s="273"/>
      <c r="R829" s="273"/>
      <c r="S829" s="273"/>
      <c r="T829" s="273"/>
      <c r="U829" s="273"/>
      <c r="V829" s="273"/>
      <c r="W829" s="273"/>
      <c r="X829" s="273"/>
      <c r="Y829" s="273"/>
      <c r="Z829" s="273"/>
    </row>
    <row r="830">
      <c r="A830" s="273"/>
      <c r="B830" s="273"/>
      <c r="C830" s="273"/>
      <c r="D830" s="273"/>
      <c r="E830" s="274"/>
      <c r="F830" s="273"/>
      <c r="G830" s="273"/>
      <c r="H830" s="273"/>
      <c r="I830" s="273"/>
      <c r="J830" s="273"/>
      <c r="K830" s="273"/>
      <c r="L830" s="273"/>
      <c r="M830" s="273"/>
      <c r="N830" s="273"/>
      <c r="O830" s="273"/>
      <c r="P830" s="273"/>
      <c r="Q830" s="273"/>
      <c r="R830" s="273"/>
      <c r="S830" s="273"/>
      <c r="T830" s="273"/>
      <c r="U830" s="273"/>
      <c r="V830" s="273"/>
      <c r="W830" s="273"/>
      <c r="X830" s="273"/>
      <c r="Y830" s="273"/>
      <c r="Z830" s="273"/>
    </row>
    <row r="831">
      <c r="A831" s="273"/>
      <c r="B831" s="273"/>
      <c r="C831" s="273"/>
      <c r="D831" s="273"/>
      <c r="E831" s="274"/>
      <c r="F831" s="273"/>
      <c r="G831" s="273"/>
      <c r="H831" s="273"/>
      <c r="I831" s="273"/>
      <c r="J831" s="273"/>
      <c r="K831" s="273"/>
      <c r="L831" s="273"/>
      <c r="M831" s="273"/>
      <c r="N831" s="273"/>
      <c r="O831" s="273"/>
      <c r="P831" s="273"/>
      <c r="Q831" s="273"/>
      <c r="R831" s="273"/>
      <c r="S831" s="273"/>
      <c r="T831" s="273"/>
      <c r="U831" s="273"/>
      <c r="V831" s="273"/>
      <c r="W831" s="273"/>
      <c r="X831" s="273"/>
      <c r="Y831" s="273"/>
      <c r="Z831" s="273"/>
    </row>
    <row r="832">
      <c r="A832" s="273"/>
      <c r="B832" s="273"/>
      <c r="C832" s="273"/>
      <c r="D832" s="273"/>
      <c r="E832" s="274"/>
      <c r="F832" s="273"/>
      <c r="G832" s="273"/>
      <c r="H832" s="273"/>
      <c r="I832" s="273"/>
      <c r="J832" s="273"/>
      <c r="K832" s="273"/>
      <c r="L832" s="273"/>
      <c r="M832" s="273"/>
      <c r="N832" s="273"/>
      <c r="O832" s="273"/>
      <c r="P832" s="273"/>
      <c r="Q832" s="273"/>
      <c r="R832" s="273"/>
      <c r="S832" s="273"/>
      <c r="T832" s="273"/>
      <c r="U832" s="273"/>
      <c r="V832" s="273"/>
      <c r="W832" s="273"/>
      <c r="X832" s="273"/>
      <c r="Y832" s="273"/>
      <c r="Z832" s="273"/>
    </row>
    <row r="833">
      <c r="A833" s="273"/>
      <c r="B833" s="273"/>
      <c r="C833" s="273"/>
      <c r="D833" s="273"/>
      <c r="E833" s="274"/>
      <c r="F833" s="273"/>
      <c r="G833" s="273"/>
      <c r="H833" s="273"/>
      <c r="I833" s="273"/>
      <c r="J833" s="273"/>
      <c r="K833" s="273"/>
      <c r="L833" s="273"/>
      <c r="M833" s="273"/>
      <c r="N833" s="273"/>
      <c r="O833" s="273"/>
      <c r="P833" s="273"/>
      <c r="Q833" s="273"/>
      <c r="R833" s="273"/>
      <c r="S833" s="273"/>
      <c r="T833" s="273"/>
      <c r="U833" s="273"/>
      <c r="V833" s="273"/>
      <c r="W833" s="273"/>
      <c r="X833" s="273"/>
      <c r="Y833" s="273"/>
      <c r="Z833" s="273"/>
    </row>
    <row r="834">
      <c r="A834" s="273"/>
      <c r="B834" s="273"/>
      <c r="C834" s="273"/>
      <c r="D834" s="273"/>
      <c r="E834" s="274"/>
      <c r="F834" s="273"/>
      <c r="G834" s="273"/>
      <c r="H834" s="273"/>
      <c r="I834" s="273"/>
      <c r="J834" s="273"/>
      <c r="K834" s="273"/>
      <c r="L834" s="273"/>
      <c r="M834" s="273"/>
      <c r="N834" s="273"/>
      <c r="O834" s="273"/>
      <c r="P834" s="273"/>
      <c r="Q834" s="273"/>
      <c r="R834" s="273"/>
      <c r="S834" s="273"/>
      <c r="T834" s="273"/>
      <c r="U834" s="273"/>
      <c r="V834" s="273"/>
      <c r="W834" s="273"/>
      <c r="X834" s="273"/>
      <c r="Y834" s="273"/>
      <c r="Z834" s="273"/>
    </row>
    <row r="835">
      <c r="A835" s="273"/>
      <c r="B835" s="273"/>
      <c r="C835" s="273"/>
      <c r="D835" s="273"/>
      <c r="E835" s="274"/>
      <c r="F835" s="273"/>
      <c r="G835" s="273"/>
      <c r="H835" s="273"/>
      <c r="I835" s="273"/>
      <c r="J835" s="273"/>
      <c r="K835" s="273"/>
      <c r="L835" s="273"/>
      <c r="M835" s="273"/>
      <c r="N835" s="273"/>
      <c r="O835" s="273"/>
      <c r="P835" s="273"/>
      <c r="Q835" s="273"/>
      <c r="R835" s="273"/>
      <c r="S835" s="273"/>
      <c r="T835" s="273"/>
      <c r="U835" s="273"/>
      <c r="V835" s="273"/>
      <c r="W835" s="273"/>
      <c r="X835" s="273"/>
      <c r="Y835" s="273"/>
      <c r="Z835" s="273"/>
    </row>
    <row r="836">
      <c r="A836" s="273"/>
      <c r="B836" s="273"/>
      <c r="C836" s="273"/>
      <c r="D836" s="273"/>
      <c r="E836" s="274"/>
      <c r="F836" s="273"/>
      <c r="G836" s="273"/>
      <c r="H836" s="273"/>
      <c r="I836" s="273"/>
      <c r="J836" s="273"/>
      <c r="K836" s="273"/>
      <c r="L836" s="273"/>
      <c r="M836" s="273"/>
      <c r="N836" s="273"/>
      <c r="O836" s="273"/>
      <c r="P836" s="273"/>
      <c r="Q836" s="273"/>
      <c r="R836" s="273"/>
      <c r="S836" s="273"/>
      <c r="T836" s="273"/>
      <c r="U836" s="273"/>
      <c r="V836" s="273"/>
      <c r="W836" s="273"/>
      <c r="X836" s="273"/>
      <c r="Y836" s="273"/>
      <c r="Z836" s="273"/>
    </row>
    <row r="837">
      <c r="A837" s="273"/>
      <c r="B837" s="273"/>
      <c r="C837" s="273"/>
      <c r="D837" s="273"/>
      <c r="E837" s="274"/>
      <c r="F837" s="273"/>
      <c r="G837" s="273"/>
      <c r="H837" s="273"/>
      <c r="I837" s="273"/>
      <c r="J837" s="273"/>
      <c r="K837" s="273"/>
      <c r="L837" s="273"/>
      <c r="M837" s="273"/>
      <c r="N837" s="273"/>
      <c r="O837" s="273"/>
      <c r="P837" s="273"/>
      <c r="Q837" s="273"/>
      <c r="R837" s="273"/>
      <c r="S837" s="273"/>
      <c r="T837" s="273"/>
      <c r="U837" s="273"/>
      <c r="V837" s="273"/>
      <c r="W837" s="273"/>
      <c r="X837" s="273"/>
      <c r="Y837" s="273"/>
      <c r="Z837" s="273"/>
    </row>
    <row r="838">
      <c r="A838" s="273"/>
      <c r="B838" s="273"/>
      <c r="C838" s="273"/>
      <c r="D838" s="273"/>
      <c r="E838" s="274"/>
      <c r="F838" s="273"/>
      <c r="G838" s="273"/>
      <c r="H838" s="273"/>
      <c r="I838" s="273"/>
      <c r="J838" s="273"/>
      <c r="K838" s="273"/>
      <c r="L838" s="273"/>
      <c r="M838" s="273"/>
      <c r="N838" s="273"/>
      <c r="O838" s="273"/>
      <c r="P838" s="273"/>
      <c r="Q838" s="273"/>
      <c r="R838" s="273"/>
      <c r="S838" s="273"/>
      <c r="T838" s="273"/>
      <c r="U838" s="273"/>
      <c r="V838" s="273"/>
      <c r="W838" s="273"/>
      <c r="X838" s="273"/>
      <c r="Y838" s="273"/>
      <c r="Z838" s="273"/>
    </row>
    <row r="839">
      <c r="A839" s="273"/>
      <c r="B839" s="273"/>
      <c r="C839" s="273"/>
      <c r="D839" s="273"/>
      <c r="E839" s="274"/>
      <c r="F839" s="273"/>
      <c r="G839" s="273"/>
      <c r="H839" s="273"/>
      <c r="I839" s="273"/>
      <c r="J839" s="273"/>
      <c r="K839" s="273"/>
      <c r="L839" s="273"/>
      <c r="M839" s="273"/>
      <c r="N839" s="273"/>
      <c r="O839" s="273"/>
      <c r="P839" s="273"/>
      <c r="Q839" s="273"/>
      <c r="R839" s="273"/>
      <c r="S839" s="273"/>
      <c r="T839" s="273"/>
      <c r="U839" s="273"/>
      <c r="V839" s="273"/>
      <c r="W839" s="273"/>
      <c r="X839" s="273"/>
      <c r="Y839" s="273"/>
      <c r="Z839" s="273"/>
    </row>
    <row r="840">
      <c r="A840" s="273"/>
      <c r="B840" s="273"/>
      <c r="C840" s="273"/>
      <c r="D840" s="273"/>
      <c r="E840" s="274"/>
      <c r="F840" s="273"/>
      <c r="G840" s="273"/>
      <c r="H840" s="273"/>
      <c r="I840" s="273"/>
      <c r="J840" s="273"/>
      <c r="K840" s="273"/>
      <c r="L840" s="273"/>
      <c r="M840" s="273"/>
      <c r="N840" s="273"/>
      <c r="O840" s="273"/>
      <c r="P840" s="273"/>
      <c r="Q840" s="273"/>
      <c r="R840" s="273"/>
      <c r="S840" s="273"/>
      <c r="T840" s="273"/>
      <c r="U840" s="273"/>
      <c r="V840" s="273"/>
      <c r="W840" s="273"/>
      <c r="X840" s="273"/>
      <c r="Y840" s="273"/>
      <c r="Z840" s="273"/>
    </row>
    <row r="841">
      <c r="A841" s="273"/>
      <c r="B841" s="273"/>
      <c r="C841" s="273"/>
      <c r="D841" s="273"/>
      <c r="E841" s="274"/>
      <c r="F841" s="273"/>
      <c r="G841" s="273"/>
      <c r="H841" s="273"/>
      <c r="I841" s="273"/>
      <c r="J841" s="273"/>
      <c r="K841" s="273"/>
      <c r="L841" s="273"/>
      <c r="M841" s="273"/>
      <c r="N841" s="273"/>
      <c r="O841" s="273"/>
      <c r="P841" s="273"/>
      <c r="Q841" s="273"/>
      <c r="R841" s="273"/>
      <c r="S841" s="273"/>
      <c r="T841" s="273"/>
      <c r="U841" s="273"/>
      <c r="V841" s="273"/>
      <c r="W841" s="273"/>
      <c r="X841" s="273"/>
      <c r="Y841" s="273"/>
      <c r="Z841" s="273"/>
    </row>
    <row r="842">
      <c r="A842" s="273"/>
      <c r="B842" s="273"/>
      <c r="C842" s="273"/>
      <c r="D842" s="273"/>
      <c r="E842" s="274"/>
      <c r="F842" s="273"/>
      <c r="G842" s="273"/>
      <c r="H842" s="273"/>
      <c r="I842" s="273"/>
      <c r="J842" s="273"/>
      <c r="K842" s="273"/>
      <c r="L842" s="273"/>
      <c r="M842" s="273"/>
      <c r="N842" s="273"/>
      <c r="O842" s="273"/>
      <c r="P842" s="273"/>
      <c r="Q842" s="273"/>
      <c r="R842" s="273"/>
      <c r="S842" s="273"/>
      <c r="T842" s="273"/>
      <c r="U842" s="273"/>
      <c r="V842" s="273"/>
      <c r="W842" s="273"/>
      <c r="X842" s="273"/>
      <c r="Y842" s="273"/>
      <c r="Z842" s="273"/>
    </row>
    <row r="843">
      <c r="A843" s="273"/>
      <c r="B843" s="273"/>
      <c r="C843" s="273"/>
      <c r="D843" s="273"/>
      <c r="E843" s="274"/>
      <c r="F843" s="273"/>
      <c r="G843" s="273"/>
      <c r="H843" s="273"/>
      <c r="I843" s="273"/>
      <c r="J843" s="273"/>
      <c r="K843" s="273"/>
      <c r="L843" s="273"/>
      <c r="M843" s="273"/>
      <c r="N843" s="273"/>
      <c r="O843" s="273"/>
      <c r="P843" s="273"/>
      <c r="Q843" s="273"/>
      <c r="R843" s="273"/>
      <c r="S843" s="273"/>
      <c r="T843" s="273"/>
      <c r="U843" s="273"/>
      <c r="V843" s="273"/>
      <c r="W843" s="273"/>
      <c r="X843" s="273"/>
      <c r="Y843" s="273"/>
      <c r="Z843" s="273"/>
    </row>
    <row r="844">
      <c r="A844" s="273"/>
      <c r="B844" s="273"/>
      <c r="C844" s="273"/>
      <c r="D844" s="273"/>
      <c r="E844" s="274"/>
      <c r="F844" s="273"/>
      <c r="G844" s="273"/>
      <c r="H844" s="273"/>
      <c r="I844" s="273"/>
      <c r="J844" s="273"/>
      <c r="K844" s="273"/>
      <c r="L844" s="273"/>
      <c r="M844" s="273"/>
      <c r="N844" s="273"/>
      <c r="O844" s="273"/>
      <c r="P844" s="273"/>
      <c r="Q844" s="273"/>
      <c r="R844" s="273"/>
      <c r="S844" s="273"/>
      <c r="T844" s="273"/>
      <c r="U844" s="273"/>
      <c r="V844" s="273"/>
      <c r="W844" s="273"/>
      <c r="X844" s="273"/>
      <c r="Y844" s="273"/>
      <c r="Z844" s="273"/>
    </row>
    <row r="845">
      <c r="A845" s="273"/>
      <c r="B845" s="273"/>
      <c r="C845" s="273"/>
      <c r="D845" s="273"/>
      <c r="E845" s="274"/>
      <c r="F845" s="273"/>
      <c r="G845" s="273"/>
      <c r="H845" s="273"/>
      <c r="I845" s="273"/>
      <c r="J845" s="273"/>
      <c r="K845" s="273"/>
      <c r="L845" s="273"/>
      <c r="M845" s="273"/>
      <c r="N845" s="273"/>
      <c r="O845" s="273"/>
      <c r="P845" s="273"/>
      <c r="Q845" s="273"/>
      <c r="R845" s="273"/>
      <c r="S845" s="273"/>
      <c r="T845" s="273"/>
      <c r="U845" s="273"/>
      <c r="V845" s="273"/>
      <c r="W845" s="273"/>
      <c r="X845" s="273"/>
      <c r="Y845" s="273"/>
      <c r="Z845" s="273"/>
    </row>
    <row r="846">
      <c r="A846" s="273"/>
      <c r="B846" s="273"/>
      <c r="C846" s="273"/>
      <c r="D846" s="273"/>
      <c r="E846" s="274"/>
      <c r="F846" s="273"/>
      <c r="G846" s="273"/>
      <c r="H846" s="273"/>
      <c r="I846" s="273"/>
      <c r="J846" s="273"/>
      <c r="K846" s="273"/>
      <c r="L846" s="273"/>
      <c r="M846" s="273"/>
      <c r="N846" s="273"/>
      <c r="O846" s="273"/>
      <c r="P846" s="273"/>
      <c r="Q846" s="273"/>
      <c r="R846" s="273"/>
      <c r="S846" s="273"/>
      <c r="T846" s="273"/>
      <c r="U846" s="273"/>
      <c r="V846" s="273"/>
      <c r="W846" s="273"/>
      <c r="X846" s="273"/>
      <c r="Y846" s="273"/>
      <c r="Z846" s="273"/>
    </row>
    <row r="847">
      <c r="A847" s="273"/>
      <c r="B847" s="273"/>
      <c r="C847" s="273"/>
      <c r="D847" s="273"/>
      <c r="E847" s="274"/>
      <c r="F847" s="273"/>
      <c r="G847" s="273"/>
      <c r="H847" s="273"/>
      <c r="I847" s="273"/>
      <c r="J847" s="273"/>
      <c r="K847" s="273"/>
      <c r="L847" s="273"/>
      <c r="M847" s="273"/>
      <c r="N847" s="273"/>
      <c r="O847" s="273"/>
      <c r="P847" s="273"/>
      <c r="Q847" s="273"/>
      <c r="R847" s="273"/>
      <c r="S847" s="273"/>
      <c r="T847" s="273"/>
      <c r="U847" s="273"/>
      <c r="V847" s="273"/>
      <c r="W847" s="273"/>
      <c r="X847" s="273"/>
      <c r="Y847" s="273"/>
      <c r="Z847" s="273"/>
    </row>
    <row r="848">
      <c r="A848" s="273"/>
      <c r="B848" s="273"/>
      <c r="C848" s="273"/>
      <c r="D848" s="273"/>
      <c r="E848" s="274"/>
      <c r="F848" s="273"/>
      <c r="G848" s="273"/>
      <c r="H848" s="273"/>
      <c r="I848" s="273"/>
      <c r="J848" s="273"/>
      <c r="K848" s="273"/>
      <c r="L848" s="273"/>
      <c r="M848" s="273"/>
      <c r="N848" s="273"/>
      <c r="O848" s="273"/>
      <c r="P848" s="273"/>
      <c r="Q848" s="273"/>
      <c r="R848" s="273"/>
      <c r="S848" s="273"/>
      <c r="T848" s="273"/>
      <c r="U848" s="273"/>
      <c r="V848" s="273"/>
      <c r="W848" s="273"/>
      <c r="X848" s="273"/>
      <c r="Y848" s="273"/>
      <c r="Z848" s="273"/>
    </row>
    <row r="849">
      <c r="A849" s="273"/>
      <c r="B849" s="273"/>
      <c r="C849" s="273"/>
      <c r="D849" s="273"/>
      <c r="E849" s="274"/>
      <c r="F849" s="273"/>
      <c r="G849" s="273"/>
      <c r="H849" s="273"/>
      <c r="I849" s="273"/>
      <c r="J849" s="273"/>
      <c r="K849" s="273"/>
      <c r="L849" s="273"/>
      <c r="M849" s="273"/>
      <c r="N849" s="273"/>
      <c r="O849" s="273"/>
      <c r="P849" s="273"/>
      <c r="Q849" s="273"/>
      <c r="R849" s="273"/>
      <c r="S849" s="273"/>
      <c r="T849" s="273"/>
      <c r="U849" s="273"/>
      <c r="V849" s="273"/>
      <c r="W849" s="273"/>
      <c r="X849" s="273"/>
      <c r="Y849" s="273"/>
      <c r="Z849" s="273"/>
    </row>
    <row r="850">
      <c r="A850" s="273"/>
      <c r="B850" s="273"/>
      <c r="C850" s="273"/>
      <c r="D850" s="273"/>
      <c r="E850" s="274"/>
      <c r="F850" s="273"/>
      <c r="G850" s="273"/>
      <c r="H850" s="273"/>
      <c r="I850" s="273"/>
      <c r="J850" s="273"/>
      <c r="K850" s="273"/>
      <c r="L850" s="273"/>
      <c r="M850" s="273"/>
      <c r="N850" s="273"/>
      <c r="O850" s="273"/>
      <c r="P850" s="273"/>
      <c r="Q850" s="273"/>
      <c r="R850" s="273"/>
      <c r="S850" s="273"/>
      <c r="T850" s="273"/>
      <c r="U850" s="273"/>
      <c r="V850" s="273"/>
      <c r="W850" s="273"/>
      <c r="X850" s="273"/>
      <c r="Y850" s="273"/>
      <c r="Z850" s="273"/>
    </row>
    <row r="851">
      <c r="A851" s="273"/>
      <c r="B851" s="273"/>
      <c r="C851" s="273"/>
      <c r="D851" s="273"/>
      <c r="E851" s="274"/>
      <c r="F851" s="273"/>
      <c r="G851" s="273"/>
      <c r="H851" s="273"/>
      <c r="I851" s="273"/>
      <c r="J851" s="273"/>
      <c r="K851" s="273"/>
      <c r="L851" s="273"/>
      <c r="M851" s="273"/>
      <c r="N851" s="273"/>
      <c r="O851" s="273"/>
      <c r="P851" s="273"/>
      <c r="Q851" s="273"/>
      <c r="R851" s="273"/>
      <c r="S851" s="273"/>
      <c r="T851" s="273"/>
      <c r="U851" s="273"/>
      <c r="V851" s="273"/>
      <c r="W851" s="273"/>
      <c r="X851" s="273"/>
      <c r="Y851" s="273"/>
      <c r="Z851" s="273"/>
    </row>
    <row r="852">
      <c r="A852" s="273"/>
      <c r="B852" s="273"/>
      <c r="C852" s="273"/>
      <c r="D852" s="273"/>
      <c r="E852" s="274"/>
      <c r="F852" s="273"/>
      <c r="G852" s="273"/>
      <c r="H852" s="273"/>
      <c r="I852" s="273"/>
      <c r="J852" s="273"/>
      <c r="K852" s="273"/>
      <c r="L852" s="273"/>
      <c r="M852" s="273"/>
      <c r="N852" s="273"/>
      <c r="O852" s="273"/>
      <c r="P852" s="273"/>
      <c r="Q852" s="273"/>
      <c r="R852" s="273"/>
      <c r="S852" s="273"/>
      <c r="T852" s="273"/>
      <c r="U852" s="273"/>
      <c r="V852" s="273"/>
      <c r="W852" s="273"/>
      <c r="X852" s="273"/>
      <c r="Y852" s="273"/>
      <c r="Z852" s="273"/>
    </row>
    <row r="853">
      <c r="A853" s="273"/>
      <c r="B853" s="273"/>
      <c r="C853" s="273"/>
      <c r="D853" s="273"/>
      <c r="E853" s="274"/>
      <c r="F853" s="273"/>
      <c r="G853" s="273"/>
      <c r="H853" s="273"/>
      <c r="I853" s="273"/>
      <c r="J853" s="273"/>
      <c r="K853" s="273"/>
      <c r="L853" s="273"/>
      <c r="M853" s="273"/>
      <c r="N853" s="273"/>
      <c r="O853" s="273"/>
      <c r="P853" s="273"/>
      <c r="Q853" s="273"/>
      <c r="R853" s="273"/>
      <c r="S853" s="273"/>
      <c r="T853" s="273"/>
      <c r="U853" s="273"/>
      <c r="V853" s="273"/>
      <c r="W853" s="273"/>
      <c r="X853" s="273"/>
      <c r="Y853" s="273"/>
      <c r="Z853" s="273"/>
    </row>
    <row r="854">
      <c r="A854" s="273"/>
      <c r="B854" s="273"/>
      <c r="C854" s="273"/>
      <c r="D854" s="273"/>
      <c r="E854" s="274"/>
      <c r="F854" s="273"/>
      <c r="G854" s="273"/>
      <c r="H854" s="273"/>
      <c r="I854" s="273"/>
      <c r="J854" s="273"/>
      <c r="K854" s="273"/>
      <c r="L854" s="273"/>
      <c r="M854" s="273"/>
      <c r="N854" s="273"/>
      <c r="O854" s="273"/>
      <c r="P854" s="273"/>
      <c r="Q854" s="273"/>
      <c r="R854" s="273"/>
      <c r="S854" s="273"/>
      <c r="T854" s="273"/>
      <c r="U854" s="273"/>
      <c r="V854" s="273"/>
      <c r="W854" s="273"/>
      <c r="X854" s="273"/>
      <c r="Y854" s="273"/>
      <c r="Z854" s="273"/>
    </row>
    <row r="855">
      <c r="A855" s="273"/>
      <c r="B855" s="273"/>
      <c r="C855" s="273"/>
      <c r="D855" s="273"/>
      <c r="E855" s="274"/>
      <c r="F855" s="273"/>
      <c r="G855" s="273"/>
      <c r="H855" s="273"/>
      <c r="I855" s="273"/>
      <c r="J855" s="273"/>
      <c r="K855" s="273"/>
      <c r="L855" s="273"/>
      <c r="M855" s="273"/>
      <c r="N855" s="273"/>
      <c r="O855" s="273"/>
      <c r="P855" s="273"/>
      <c r="Q855" s="273"/>
      <c r="R855" s="273"/>
      <c r="S855" s="273"/>
      <c r="T855" s="273"/>
      <c r="U855" s="273"/>
      <c r="V855" s="273"/>
      <c r="W855" s="273"/>
      <c r="X855" s="273"/>
      <c r="Y855" s="273"/>
      <c r="Z855" s="273"/>
    </row>
    <row r="856">
      <c r="A856" s="273"/>
      <c r="B856" s="273"/>
      <c r="C856" s="273"/>
      <c r="D856" s="273"/>
      <c r="E856" s="274"/>
      <c r="F856" s="273"/>
      <c r="G856" s="273"/>
      <c r="H856" s="273"/>
      <c r="I856" s="273"/>
      <c r="J856" s="273"/>
      <c r="K856" s="273"/>
      <c r="L856" s="273"/>
      <c r="M856" s="273"/>
      <c r="N856" s="273"/>
      <c r="O856" s="273"/>
      <c r="P856" s="273"/>
      <c r="Q856" s="273"/>
      <c r="R856" s="273"/>
      <c r="S856" s="273"/>
      <c r="T856" s="273"/>
      <c r="U856" s="273"/>
      <c r="V856" s="273"/>
      <c r="W856" s="273"/>
      <c r="X856" s="273"/>
      <c r="Y856" s="273"/>
      <c r="Z856" s="273"/>
    </row>
    <row r="857">
      <c r="A857" s="273"/>
      <c r="B857" s="273"/>
      <c r="C857" s="273"/>
      <c r="D857" s="273"/>
      <c r="E857" s="274"/>
      <c r="F857" s="273"/>
      <c r="G857" s="273"/>
      <c r="H857" s="273"/>
      <c r="I857" s="273"/>
      <c r="J857" s="273"/>
      <c r="K857" s="273"/>
      <c r="L857" s="273"/>
      <c r="M857" s="273"/>
      <c r="N857" s="273"/>
      <c r="O857" s="273"/>
      <c r="P857" s="273"/>
      <c r="Q857" s="273"/>
      <c r="R857" s="273"/>
      <c r="S857" s="273"/>
      <c r="T857" s="273"/>
      <c r="U857" s="273"/>
      <c r="V857" s="273"/>
      <c r="W857" s="273"/>
      <c r="X857" s="273"/>
      <c r="Y857" s="273"/>
      <c r="Z857" s="273"/>
    </row>
    <row r="858">
      <c r="A858" s="273"/>
      <c r="B858" s="273"/>
      <c r="C858" s="273"/>
      <c r="D858" s="273"/>
      <c r="E858" s="274"/>
      <c r="F858" s="273"/>
      <c r="G858" s="273"/>
      <c r="H858" s="273"/>
      <c r="I858" s="273"/>
      <c r="J858" s="273"/>
      <c r="K858" s="273"/>
      <c r="L858" s="273"/>
      <c r="M858" s="273"/>
      <c r="N858" s="273"/>
      <c r="O858" s="273"/>
      <c r="P858" s="273"/>
      <c r="Q858" s="273"/>
      <c r="R858" s="273"/>
      <c r="S858" s="273"/>
      <c r="T858" s="273"/>
      <c r="U858" s="273"/>
      <c r="V858" s="273"/>
      <c r="W858" s="273"/>
      <c r="X858" s="273"/>
      <c r="Y858" s="273"/>
      <c r="Z858" s="273"/>
    </row>
    <row r="859">
      <c r="A859" s="273"/>
      <c r="B859" s="273"/>
      <c r="C859" s="273"/>
      <c r="D859" s="273"/>
      <c r="E859" s="274"/>
      <c r="F859" s="273"/>
      <c r="G859" s="273"/>
      <c r="H859" s="273"/>
      <c r="I859" s="273"/>
      <c r="J859" s="273"/>
      <c r="K859" s="273"/>
      <c r="L859" s="273"/>
      <c r="M859" s="273"/>
      <c r="N859" s="273"/>
      <c r="O859" s="273"/>
      <c r="P859" s="273"/>
      <c r="Q859" s="273"/>
      <c r="R859" s="273"/>
      <c r="S859" s="273"/>
      <c r="T859" s="273"/>
      <c r="U859" s="273"/>
      <c r="V859" s="273"/>
      <c r="W859" s="273"/>
      <c r="X859" s="273"/>
      <c r="Y859" s="273"/>
      <c r="Z859" s="273"/>
    </row>
    <row r="860">
      <c r="A860" s="273"/>
      <c r="B860" s="273"/>
      <c r="C860" s="273"/>
      <c r="D860" s="273"/>
      <c r="E860" s="274"/>
      <c r="F860" s="273"/>
      <c r="G860" s="273"/>
      <c r="H860" s="273"/>
      <c r="I860" s="273"/>
      <c r="J860" s="273"/>
      <c r="K860" s="273"/>
      <c r="L860" s="273"/>
      <c r="M860" s="273"/>
      <c r="N860" s="273"/>
      <c r="O860" s="273"/>
      <c r="P860" s="273"/>
      <c r="Q860" s="273"/>
      <c r="R860" s="273"/>
      <c r="S860" s="273"/>
      <c r="T860" s="273"/>
      <c r="U860" s="273"/>
      <c r="V860" s="273"/>
      <c r="W860" s="273"/>
      <c r="X860" s="273"/>
      <c r="Y860" s="273"/>
      <c r="Z860" s="273"/>
    </row>
    <row r="861">
      <c r="A861" s="273"/>
      <c r="B861" s="273"/>
      <c r="C861" s="273"/>
      <c r="D861" s="273"/>
      <c r="E861" s="274"/>
      <c r="F861" s="273"/>
      <c r="G861" s="273"/>
      <c r="H861" s="273"/>
      <c r="I861" s="273"/>
      <c r="J861" s="273"/>
      <c r="K861" s="273"/>
      <c r="L861" s="273"/>
      <c r="M861" s="273"/>
      <c r="N861" s="273"/>
      <c r="O861" s="273"/>
      <c r="P861" s="273"/>
      <c r="Q861" s="273"/>
      <c r="R861" s="273"/>
      <c r="S861" s="273"/>
      <c r="T861" s="273"/>
      <c r="U861" s="273"/>
      <c r="V861" s="273"/>
      <c r="W861" s="273"/>
      <c r="X861" s="273"/>
      <c r="Y861" s="273"/>
      <c r="Z861" s="273"/>
    </row>
    <row r="862">
      <c r="A862" s="273"/>
      <c r="B862" s="273"/>
      <c r="C862" s="273"/>
      <c r="D862" s="273"/>
      <c r="E862" s="274"/>
      <c r="F862" s="273"/>
      <c r="G862" s="273"/>
      <c r="H862" s="273"/>
      <c r="I862" s="273"/>
      <c r="J862" s="273"/>
      <c r="K862" s="273"/>
      <c r="L862" s="273"/>
      <c r="M862" s="273"/>
      <c r="N862" s="273"/>
      <c r="O862" s="273"/>
      <c r="P862" s="273"/>
      <c r="Q862" s="273"/>
      <c r="R862" s="273"/>
      <c r="S862" s="273"/>
      <c r="T862" s="273"/>
      <c r="U862" s="273"/>
      <c r="V862" s="273"/>
      <c r="W862" s="273"/>
      <c r="X862" s="273"/>
      <c r="Y862" s="273"/>
      <c r="Z862" s="273"/>
    </row>
    <row r="863">
      <c r="A863" s="273"/>
      <c r="B863" s="273"/>
      <c r="C863" s="273"/>
      <c r="D863" s="273"/>
      <c r="E863" s="274"/>
      <c r="F863" s="273"/>
      <c r="G863" s="273"/>
      <c r="H863" s="273"/>
      <c r="I863" s="273"/>
      <c r="J863" s="273"/>
      <c r="K863" s="273"/>
      <c r="L863" s="273"/>
      <c r="M863" s="273"/>
      <c r="N863" s="273"/>
      <c r="O863" s="273"/>
      <c r="P863" s="273"/>
      <c r="Q863" s="273"/>
      <c r="R863" s="273"/>
      <c r="S863" s="273"/>
      <c r="T863" s="273"/>
      <c r="U863" s="273"/>
      <c r="V863" s="273"/>
      <c r="W863" s="273"/>
      <c r="X863" s="273"/>
      <c r="Y863" s="273"/>
      <c r="Z863" s="273"/>
    </row>
    <row r="864">
      <c r="A864" s="273"/>
      <c r="B864" s="273"/>
      <c r="C864" s="273"/>
      <c r="D864" s="273"/>
      <c r="E864" s="274"/>
      <c r="F864" s="273"/>
      <c r="G864" s="273"/>
      <c r="H864" s="273"/>
      <c r="I864" s="273"/>
      <c r="J864" s="273"/>
      <c r="K864" s="273"/>
      <c r="L864" s="273"/>
      <c r="M864" s="273"/>
      <c r="N864" s="273"/>
      <c r="O864" s="273"/>
      <c r="P864" s="273"/>
      <c r="Q864" s="273"/>
      <c r="R864" s="273"/>
      <c r="S864" s="273"/>
      <c r="T864" s="273"/>
      <c r="U864" s="273"/>
      <c r="V864" s="273"/>
      <c r="W864" s="273"/>
      <c r="X864" s="273"/>
      <c r="Y864" s="273"/>
      <c r="Z864" s="273"/>
    </row>
    <row r="865">
      <c r="A865" s="273"/>
      <c r="B865" s="273"/>
      <c r="C865" s="273"/>
      <c r="D865" s="273"/>
      <c r="E865" s="274"/>
      <c r="F865" s="273"/>
      <c r="G865" s="273"/>
      <c r="H865" s="273"/>
      <c r="I865" s="273"/>
      <c r="J865" s="273"/>
      <c r="K865" s="273"/>
      <c r="L865" s="273"/>
      <c r="M865" s="273"/>
      <c r="N865" s="273"/>
      <c r="O865" s="273"/>
      <c r="P865" s="273"/>
      <c r="Q865" s="273"/>
      <c r="R865" s="273"/>
      <c r="S865" s="273"/>
      <c r="T865" s="273"/>
      <c r="U865" s="273"/>
      <c r="V865" s="273"/>
      <c r="W865" s="273"/>
      <c r="X865" s="273"/>
      <c r="Y865" s="273"/>
      <c r="Z865" s="273"/>
    </row>
    <row r="866">
      <c r="A866" s="273"/>
      <c r="B866" s="273"/>
      <c r="C866" s="273"/>
      <c r="D866" s="273"/>
      <c r="E866" s="274"/>
      <c r="F866" s="273"/>
      <c r="G866" s="273"/>
      <c r="H866" s="273"/>
      <c r="I866" s="273"/>
      <c r="J866" s="273"/>
      <c r="K866" s="273"/>
      <c r="L866" s="273"/>
      <c r="M866" s="273"/>
      <c r="N866" s="273"/>
      <c r="O866" s="273"/>
      <c r="P866" s="273"/>
      <c r="Q866" s="273"/>
      <c r="R866" s="273"/>
      <c r="S866" s="273"/>
      <c r="T866" s="273"/>
      <c r="U866" s="273"/>
      <c r="V866" s="273"/>
      <c r="W866" s="273"/>
      <c r="X866" s="273"/>
      <c r="Y866" s="273"/>
      <c r="Z866" s="273"/>
    </row>
    <row r="867">
      <c r="A867" s="273"/>
      <c r="B867" s="273"/>
      <c r="C867" s="273"/>
      <c r="D867" s="273"/>
      <c r="E867" s="274"/>
      <c r="F867" s="273"/>
      <c r="G867" s="273"/>
      <c r="H867" s="273"/>
      <c r="I867" s="273"/>
      <c r="J867" s="273"/>
      <c r="K867" s="273"/>
      <c r="L867" s="273"/>
      <c r="M867" s="273"/>
      <c r="N867" s="273"/>
      <c r="O867" s="273"/>
      <c r="P867" s="273"/>
      <c r="Q867" s="273"/>
      <c r="R867" s="273"/>
      <c r="S867" s="273"/>
      <c r="T867" s="273"/>
      <c r="U867" s="273"/>
      <c r="V867" s="273"/>
      <c r="W867" s="273"/>
      <c r="X867" s="273"/>
      <c r="Y867" s="273"/>
      <c r="Z867" s="273"/>
    </row>
    <row r="868">
      <c r="A868" s="273"/>
      <c r="B868" s="273"/>
      <c r="C868" s="273"/>
      <c r="D868" s="273"/>
      <c r="E868" s="274"/>
      <c r="F868" s="273"/>
      <c r="G868" s="273"/>
      <c r="H868" s="273"/>
      <c r="I868" s="273"/>
      <c r="J868" s="273"/>
      <c r="K868" s="273"/>
      <c r="L868" s="273"/>
      <c r="M868" s="273"/>
      <c r="N868" s="273"/>
      <c r="O868" s="273"/>
      <c r="P868" s="273"/>
      <c r="Q868" s="273"/>
      <c r="R868" s="273"/>
      <c r="S868" s="273"/>
      <c r="T868" s="273"/>
      <c r="U868" s="273"/>
      <c r="V868" s="273"/>
      <c r="W868" s="273"/>
      <c r="X868" s="273"/>
      <c r="Y868" s="273"/>
      <c r="Z868" s="273"/>
    </row>
    <row r="869">
      <c r="A869" s="273"/>
      <c r="B869" s="273"/>
      <c r="C869" s="273"/>
      <c r="D869" s="273"/>
      <c r="E869" s="274"/>
      <c r="F869" s="273"/>
      <c r="G869" s="273"/>
      <c r="H869" s="273"/>
      <c r="I869" s="273"/>
      <c r="J869" s="273"/>
      <c r="K869" s="273"/>
      <c r="L869" s="273"/>
      <c r="M869" s="273"/>
      <c r="N869" s="273"/>
      <c r="O869" s="273"/>
      <c r="P869" s="273"/>
      <c r="Q869" s="273"/>
      <c r="R869" s="273"/>
      <c r="S869" s="273"/>
      <c r="T869" s="273"/>
      <c r="U869" s="273"/>
      <c r="V869" s="273"/>
      <c r="W869" s="273"/>
      <c r="X869" s="273"/>
      <c r="Y869" s="273"/>
      <c r="Z869" s="273"/>
    </row>
    <row r="870">
      <c r="A870" s="273"/>
      <c r="B870" s="273"/>
      <c r="C870" s="273"/>
      <c r="D870" s="273"/>
      <c r="E870" s="274"/>
      <c r="F870" s="273"/>
      <c r="G870" s="273"/>
      <c r="H870" s="273"/>
      <c r="I870" s="273"/>
      <c r="J870" s="273"/>
      <c r="K870" s="273"/>
      <c r="L870" s="273"/>
      <c r="M870" s="273"/>
      <c r="N870" s="273"/>
      <c r="O870" s="273"/>
      <c r="P870" s="273"/>
      <c r="Q870" s="273"/>
      <c r="R870" s="273"/>
      <c r="S870" s="273"/>
      <c r="T870" s="273"/>
      <c r="U870" s="273"/>
      <c r="V870" s="273"/>
      <c r="W870" s="273"/>
      <c r="X870" s="273"/>
      <c r="Y870" s="273"/>
      <c r="Z870" s="273"/>
    </row>
    <row r="871">
      <c r="A871" s="273"/>
      <c r="B871" s="273"/>
      <c r="C871" s="273"/>
      <c r="D871" s="273"/>
      <c r="E871" s="274"/>
      <c r="F871" s="273"/>
      <c r="G871" s="273"/>
      <c r="H871" s="273"/>
      <c r="I871" s="273"/>
      <c r="J871" s="273"/>
      <c r="K871" s="273"/>
      <c r="L871" s="273"/>
      <c r="M871" s="273"/>
      <c r="N871" s="273"/>
      <c r="O871" s="273"/>
      <c r="P871" s="273"/>
      <c r="Q871" s="273"/>
      <c r="R871" s="273"/>
      <c r="S871" s="273"/>
      <c r="T871" s="273"/>
      <c r="U871" s="273"/>
      <c r="V871" s="273"/>
      <c r="W871" s="273"/>
      <c r="X871" s="273"/>
      <c r="Y871" s="273"/>
      <c r="Z871" s="273"/>
    </row>
    <row r="872">
      <c r="A872" s="273"/>
      <c r="B872" s="273"/>
      <c r="C872" s="273"/>
      <c r="D872" s="273"/>
      <c r="E872" s="274"/>
      <c r="F872" s="273"/>
      <c r="G872" s="273"/>
      <c r="H872" s="273"/>
      <c r="I872" s="273"/>
      <c r="J872" s="273"/>
      <c r="K872" s="273"/>
      <c r="L872" s="273"/>
      <c r="M872" s="273"/>
      <c r="N872" s="273"/>
      <c r="O872" s="273"/>
      <c r="P872" s="273"/>
      <c r="Q872" s="273"/>
      <c r="R872" s="273"/>
      <c r="S872" s="273"/>
      <c r="T872" s="273"/>
      <c r="U872" s="273"/>
      <c r="V872" s="273"/>
      <c r="W872" s="273"/>
      <c r="X872" s="273"/>
      <c r="Y872" s="273"/>
      <c r="Z872" s="273"/>
    </row>
    <row r="873">
      <c r="A873" s="273"/>
      <c r="B873" s="273"/>
      <c r="C873" s="273"/>
      <c r="D873" s="273"/>
      <c r="E873" s="274"/>
      <c r="F873" s="273"/>
      <c r="G873" s="273"/>
      <c r="H873" s="273"/>
      <c r="I873" s="273"/>
      <c r="J873" s="273"/>
      <c r="K873" s="273"/>
      <c r="L873" s="273"/>
      <c r="M873" s="273"/>
      <c r="N873" s="273"/>
      <c r="O873" s="273"/>
      <c r="P873" s="273"/>
      <c r="Q873" s="273"/>
      <c r="R873" s="273"/>
      <c r="S873" s="273"/>
      <c r="T873" s="273"/>
      <c r="U873" s="273"/>
      <c r="V873" s="273"/>
      <c r="W873" s="273"/>
      <c r="X873" s="273"/>
      <c r="Y873" s="273"/>
      <c r="Z873" s="273"/>
    </row>
    <row r="874">
      <c r="A874" s="273"/>
      <c r="B874" s="273"/>
      <c r="C874" s="273"/>
      <c r="D874" s="273"/>
      <c r="E874" s="274"/>
      <c r="F874" s="273"/>
      <c r="G874" s="273"/>
      <c r="H874" s="273"/>
      <c r="I874" s="273"/>
      <c r="J874" s="273"/>
      <c r="K874" s="273"/>
      <c r="L874" s="273"/>
      <c r="M874" s="273"/>
      <c r="N874" s="273"/>
      <c r="O874" s="273"/>
      <c r="P874" s="273"/>
      <c r="Q874" s="273"/>
      <c r="R874" s="273"/>
      <c r="S874" s="273"/>
      <c r="T874" s="273"/>
      <c r="U874" s="273"/>
      <c r="V874" s="273"/>
      <c r="W874" s="273"/>
      <c r="X874" s="273"/>
      <c r="Y874" s="273"/>
      <c r="Z874" s="273"/>
    </row>
    <row r="875">
      <c r="A875" s="273"/>
      <c r="B875" s="273"/>
      <c r="C875" s="273"/>
      <c r="D875" s="273"/>
      <c r="E875" s="274"/>
      <c r="F875" s="273"/>
      <c r="G875" s="273"/>
      <c r="H875" s="273"/>
      <c r="I875" s="273"/>
      <c r="J875" s="273"/>
      <c r="K875" s="273"/>
      <c r="L875" s="273"/>
      <c r="M875" s="273"/>
      <c r="N875" s="273"/>
      <c r="O875" s="273"/>
      <c r="P875" s="273"/>
      <c r="Q875" s="273"/>
      <c r="R875" s="273"/>
      <c r="S875" s="273"/>
      <c r="T875" s="273"/>
      <c r="U875" s="273"/>
      <c r="V875" s="273"/>
      <c r="W875" s="273"/>
      <c r="X875" s="273"/>
      <c r="Y875" s="273"/>
      <c r="Z875" s="273"/>
    </row>
    <row r="876">
      <c r="A876" s="273"/>
      <c r="B876" s="273"/>
      <c r="C876" s="273"/>
      <c r="D876" s="273"/>
      <c r="E876" s="274"/>
      <c r="F876" s="273"/>
      <c r="G876" s="273"/>
      <c r="H876" s="273"/>
      <c r="I876" s="273"/>
      <c r="J876" s="273"/>
      <c r="K876" s="273"/>
      <c r="L876" s="273"/>
      <c r="M876" s="273"/>
      <c r="N876" s="273"/>
      <c r="O876" s="273"/>
      <c r="P876" s="273"/>
      <c r="Q876" s="273"/>
      <c r="R876" s="273"/>
      <c r="S876" s="273"/>
      <c r="T876" s="273"/>
      <c r="U876" s="273"/>
      <c r="V876" s="273"/>
      <c r="W876" s="273"/>
      <c r="X876" s="273"/>
      <c r="Y876" s="273"/>
      <c r="Z876" s="273"/>
    </row>
    <row r="877">
      <c r="A877" s="273"/>
      <c r="B877" s="273"/>
      <c r="C877" s="273"/>
      <c r="D877" s="273"/>
      <c r="E877" s="274"/>
      <c r="F877" s="273"/>
      <c r="G877" s="273"/>
      <c r="H877" s="273"/>
      <c r="I877" s="273"/>
      <c r="J877" s="273"/>
      <c r="K877" s="273"/>
      <c r="L877" s="273"/>
      <c r="M877" s="273"/>
      <c r="N877" s="273"/>
      <c r="O877" s="273"/>
      <c r="P877" s="273"/>
      <c r="Q877" s="273"/>
      <c r="R877" s="273"/>
      <c r="S877" s="273"/>
      <c r="T877" s="273"/>
      <c r="U877" s="273"/>
      <c r="V877" s="273"/>
      <c r="W877" s="273"/>
      <c r="X877" s="273"/>
      <c r="Y877" s="273"/>
      <c r="Z877" s="273"/>
    </row>
    <row r="878">
      <c r="A878" s="273"/>
      <c r="B878" s="273"/>
      <c r="C878" s="273"/>
      <c r="D878" s="273"/>
      <c r="E878" s="274"/>
      <c r="F878" s="273"/>
      <c r="G878" s="273"/>
      <c r="H878" s="273"/>
      <c r="I878" s="273"/>
      <c r="J878" s="273"/>
      <c r="K878" s="273"/>
      <c r="L878" s="273"/>
      <c r="M878" s="273"/>
      <c r="N878" s="273"/>
      <c r="O878" s="273"/>
      <c r="P878" s="273"/>
      <c r="Q878" s="273"/>
      <c r="R878" s="273"/>
      <c r="S878" s="273"/>
      <c r="T878" s="273"/>
      <c r="U878" s="273"/>
      <c r="V878" s="273"/>
      <c r="W878" s="273"/>
      <c r="X878" s="273"/>
      <c r="Y878" s="273"/>
      <c r="Z878" s="273"/>
    </row>
    <row r="879">
      <c r="A879" s="273"/>
      <c r="B879" s="273"/>
      <c r="C879" s="273"/>
      <c r="D879" s="273"/>
      <c r="E879" s="274"/>
      <c r="F879" s="273"/>
      <c r="G879" s="273"/>
      <c r="H879" s="273"/>
      <c r="I879" s="273"/>
      <c r="J879" s="273"/>
      <c r="K879" s="273"/>
      <c r="L879" s="273"/>
      <c r="M879" s="273"/>
      <c r="N879" s="273"/>
      <c r="O879" s="273"/>
      <c r="P879" s="273"/>
      <c r="Q879" s="273"/>
      <c r="R879" s="273"/>
      <c r="S879" s="273"/>
      <c r="T879" s="273"/>
      <c r="U879" s="273"/>
      <c r="V879" s="273"/>
      <c r="W879" s="273"/>
      <c r="X879" s="273"/>
      <c r="Y879" s="273"/>
      <c r="Z879" s="273"/>
    </row>
    <row r="880">
      <c r="A880" s="273"/>
      <c r="B880" s="273"/>
      <c r="C880" s="273"/>
      <c r="D880" s="273"/>
      <c r="E880" s="274"/>
      <c r="F880" s="273"/>
      <c r="G880" s="273"/>
      <c r="H880" s="273"/>
      <c r="I880" s="273"/>
      <c r="J880" s="273"/>
      <c r="K880" s="273"/>
      <c r="L880" s="273"/>
      <c r="M880" s="273"/>
      <c r="N880" s="273"/>
      <c r="O880" s="273"/>
      <c r="P880" s="273"/>
      <c r="Q880" s="273"/>
      <c r="R880" s="273"/>
      <c r="S880" s="273"/>
      <c r="T880" s="273"/>
      <c r="U880" s="273"/>
      <c r="V880" s="273"/>
      <c r="W880" s="273"/>
      <c r="X880" s="273"/>
      <c r="Y880" s="273"/>
      <c r="Z880" s="273"/>
    </row>
    <row r="881">
      <c r="A881" s="273"/>
      <c r="B881" s="273"/>
      <c r="C881" s="273"/>
      <c r="D881" s="273"/>
      <c r="E881" s="274"/>
      <c r="F881" s="273"/>
      <c r="G881" s="273"/>
      <c r="H881" s="273"/>
      <c r="I881" s="273"/>
      <c r="J881" s="273"/>
      <c r="K881" s="273"/>
      <c r="L881" s="273"/>
      <c r="M881" s="273"/>
      <c r="N881" s="273"/>
      <c r="O881" s="273"/>
      <c r="P881" s="273"/>
      <c r="Q881" s="273"/>
      <c r="R881" s="273"/>
      <c r="S881" s="273"/>
      <c r="T881" s="273"/>
      <c r="U881" s="273"/>
      <c r="V881" s="273"/>
      <c r="W881" s="273"/>
      <c r="X881" s="273"/>
      <c r="Y881" s="273"/>
      <c r="Z881" s="273"/>
    </row>
    <row r="882">
      <c r="A882" s="273"/>
      <c r="B882" s="273"/>
      <c r="C882" s="273"/>
      <c r="D882" s="273"/>
      <c r="E882" s="274"/>
      <c r="F882" s="273"/>
      <c r="G882" s="273"/>
      <c r="H882" s="273"/>
      <c r="I882" s="273"/>
      <c r="J882" s="273"/>
      <c r="K882" s="273"/>
      <c r="L882" s="273"/>
      <c r="M882" s="273"/>
      <c r="N882" s="273"/>
      <c r="O882" s="273"/>
      <c r="P882" s="273"/>
      <c r="Q882" s="273"/>
      <c r="R882" s="273"/>
      <c r="S882" s="273"/>
      <c r="T882" s="273"/>
      <c r="U882" s="273"/>
      <c r="V882" s="273"/>
      <c r="W882" s="273"/>
      <c r="X882" s="273"/>
      <c r="Y882" s="273"/>
      <c r="Z882" s="273"/>
    </row>
    <row r="883">
      <c r="A883" s="273"/>
      <c r="B883" s="273"/>
      <c r="C883" s="273"/>
      <c r="D883" s="273"/>
      <c r="E883" s="274"/>
      <c r="F883" s="273"/>
      <c r="G883" s="273"/>
      <c r="H883" s="273"/>
      <c r="I883" s="273"/>
      <c r="J883" s="273"/>
      <c r="K883" s="273"/>
      <c r="L883" s="273"/>
      <c r="M883" s="273"/>
      <c r="N883" s="273"/>
      <c r="O883" s="273"/>
      <c r="P883" s="273"/>
      <c r="Q883" s="273"/>
      <c r="R883" s="273"/>
      <c r="S883" s="273"/>
      <c r="T883" s="273"/>
      <c r="U883" s="273"/>
      <c r="V883" s="273"/>
      <c r="W883" s="273"/>
      <c r="X883" s="273"/>
      <c r="Y883" s="273"/>
      <c r="Z883" s="273"/>
    </row>
    <row r="884">
      <c r="A884" s="273"/>
      <c r="B884" s="273"/>
      <c r="C884" s="273"/>
      <c r="D884" s="273"/>
      <c r="E884" s="274"/>
      <c r="F884" s="273"/>
      <c r="G884" s="273"/>
      <c r="H884" s="273"/>
      <c r="I884" s="273"/>
      <c r="J884" s="273"/>
      <c r="K884" s="273"/>
      <c r="L884" s="273"/>
      <c r="M884" s="273"/>
      <c r="N884" s="273"/>
      <c r="O884" s="273"/>
      <c r="P884" s="273"/>
      <c r="Q884" s="273"/>
      <c r="R884" s="273"/>
      <c r="S884" s="273"/>
      <c r="T884" s="273"/>
      <c r="U884" s="273"/>
      <c r="V884" s="273"/>
      <c r="W884" s="273"/>
      <c r="X884" s="273"/>
      <c r="Y884" s="273"/>
      <c r="Z884" s="273"/>
    </row>
    <row r="885">
      <c r="A885" s="273"/>
      <c r="B885" s="273"/>
      <c r="C885" s="273"/>
      <c r="D885" s="273"/>
      <c r="E885" s="274"/>
      <c r="F885" s="273"/>
      <c r="G885" s="273"/>
      <c r="H885" s="273"/>
      <c r="I885" s="273"/>
      <c r="J885" s="273"/>
      <c r="K885" s="273"/>
      <c r="L885" s="273"/>
      <c r="M885" s="273"/>
      <c r="N885" s="273"/>
      <c r="O885" s="273"/>
      <c r="P885" s="273"/>
      <c r="Q885" s="273"/>
      <c r="R885" s="273"/>
      <c r="S885" s="273"/>
      <c r="T885" s="273"/>
      <c r="U885" s="273"/>
      <c r="V885" s="273"/>
      <c r="W885" s="273"/>
      <c r="X885" s="273"/>
      <c r="Y885" s="273"/>
      <c r="Z885" s="273"/>
    </row>
    <row r="886">
      <c r="A886" s="273"/>
      <c r="B886" s="273"/>
      <c r="C886" s="273"/>
      <c r="D886" s="273"/>
      <c r="E886" s="274"/>
      <c r="F886" s="273"/>
      <c r="G886" s="273"/>
      <c r="H886" s="273"/>
      <c r="I886" s="273"/>
      <c r="J886" s="273"/>
      <c r="K886" s="273"/>
      <c r="L886" s="273"/>
      <c r="M886" s="273"/>
      <c r="N886" s="273"/>
      <c r="O886" s="273"/>
      <c r="P886" s="273"/>
      <c r="Q886" s="273"/>
      <c r="R886" s="273"/>
      <c r="S886" s="273"/>
      <c r="T886" s="273"/>
      <c r="U886" s="273"/>
      <c r="V886" s="273"/>
      <c r="W886" s="273"/>
      <c r="X886" s="273"/>
      <c r="Y886" s="273"/>
      <c r="Z886" s="273"/>
    </row>
    <row r="887">
      <c r="A887" s="273"/>
      <c r="B887" s="273"/>
      <c r="C887" s="273"/>
      <c r="D887" s="273"/>
      <c r="E887" s="274"/>
      <c r="F887" s="273"/>
      <c r="G887" s="273"/>
      <c r="H887" s="273"/>
      <c r="I887" s="273"/>
      <c r="J887" s="273"/>
      <c r="K887" s="273"/>
      <c r="L887" s="273"/>
      <c r="M887" s="273"/>
      <c r="N887" s="273"/>
      <c r="O887" s="273"/>
      <c r="P887" s="273"/>
      <c r="Q887" s="273"/>
      <c r="R887" s="273"/>
      <c r="S887" s="273"/>
      <c r="T887" s="273"/>
      <c r="U887" s="273"/>
      <c r="V887" s="273"/>
      <c r="W887" s="273"/>
      <c r="X887" s="273"/>
      <c r="Y887" s="273"/>
      <c r="Z887" s="273"/>
    </row>
    <row r="888">
      <c r="A888" s="273"/>
      <c r="B888" s="273"/>
      <c r="C888" s="273"/>
      <c r="D888" s="273"/>
      <c r="E888" s="274"/>
      <c r="F888" s="273"/>
      <c r="G888" s="273"/>
      <c r="H888" s="273"/>
      <c r="I888" s="273"/>
      <c r="J888" s="273"/>
      <c r="K888" s="273"/>
      <c r="L888" s="273"/>
      <c r="M888" s="273"/>
      <c r="N888" s="273"/>
      <c r="O888" s="273"/>
      <c r="P888" s="273"/>
      <c r="Q888" s="273"/>
      <c r="R888" s="273"/>
      <c r="S888" s="273"/>
      <c r="T888" s="273"/>
      <c r="U888" s="273"/>
      <c r="V888" s="273"/>
      <c r="W888" s="273"/>
      <c r="X888" s="273"/>
      <c r="Y888" s="273"/>
      <c r="Z888" s="273"/>
    </row>
    <row r="889">
      <c r="A889" s="273"/>
      <c r="B889" s="273"/>
      <c r="C889" s="273"/>
      <c r="D889" s="273"/>
      <c r="E889" s="274"/>
      <c r="F889" s="273"/>
      <c r="G889" s="273"/>
      <c r="H889" s="273"/>
      <c r="I889" s="273"/>
      <c r="J889" s="273"/>
      <c r="K889" s="273"/>
      <c r="L889" s="273"/>
      <c r="M889" s="273"/>
      <c r="N889" s="273"/>
      <c r="O889" s="273"/>
      <c r="P889" s="273"/>
      <c r="Q889" s="273"/>
      <c r="R889" s="273"/>
      <c r="S889" s="273"/>
      <c r="T889" s="273"/>
      <c r="U889" s="273"/>
      <c r="V889" s="273"/>
      <c r="W889" s="273"/>
      <c r="X889" s="273"/>
      <c r="Y889" s="273"/>
      <c r="Z889" s="273"/>
    </row>
    <row r="890">
      <c r="A890" s="273"/>
      <c r="B890" s="273"/>
      <c r="C890" s="273"/>
      <c r="D890" s="273"/>
      <c r="E890" s="274"/>
      <c r="F890" s="273"/>
      <c r="G890" s="273"/>
      <c r="H890" s="273"/>
      <c r="I890" s="273"/>
      <c r="J890" s="273"/>
      <c r="K890" s="273"/>
      <c r="L890" s="273"/>
      <c r="M890" s="273"/>
      <c r="N890" s="273"/>
      <c r="O890" s="273"/>
      <c r="P890" s="273"/>
      <c r="Q890" s="273"/>
      <c r="R890" s="273"/>
      <c r="S890" s="273"/>
      <c r="T890" s="273"/>
      <c r="U890" s="273"/>
      <c r="V890" s="273"/>
      <c r="W890" s="273"/>
      <c r="X890" s="273"/>
      <c r="Y890" s="273"/>
      <c r="Z890" s="273"/>
    </row>
    <row r="891">
      <c r="A891" s="273"/>
      <c r="B891" s="273"/>
      <c r="C891" s="273"/>
      <c r="D891" s="273"/>
      <c r="E891" s="274"/>
      <c r="F891" s="273"/>
      <c r="G891" s="273"/>
      <c r="H891" s="273"/>
      <c r="I891" s="273"/>
      <c r="J891" s="273"/>
      <c r="K891" s="273"/>
      <c r="L891" s="273"/>
      <c r="M891" s="273"/>
      <c r="N891" s="273"/>
      <c r="O891" s="273"/>
      <c r="P891" s="273"/>
      <c r="Q891" s="273"/>
      <c r="R891" s="273"/>
      <c r="S891" s="273"/>
      <c r="T891" s="273"/>
      <c r="U891" s="273"/>
      <c r="V891" s="273"/>
      <c r="W891" s="273"/>
      <c r="X891" s="273"/>
      <c r="Y891" s="273"/>
      <c r="Z891" s="273"/>
    </row>
    <row r="892">
      <c r="A892" s="273"/>
      <c r="B892" s="273"/>
      <c r="C892" s="273"/>
      <c r="D892" s="273"/>
      <c r="E892" s="274"/>
      <c r="F892" s="273"/>
      <c r="G892" s="273"/>
      <c r="H892" s="273"/>
      <c r="I892" s="273"/>
      <c r="J892" s="273"/>
      <c r="K892" s="273"/>
      <c r="L892" s="273"/>
      <c r="M892" s="273"/>
      <c r="N892" s="273"/>
      <c r="O892" s="273"/>
      <c r="P892" s="273"/>
      <c r="Q892" s="273"/>
      <c r="R892" s="273"/>
      <c r="S892" s="273"/>
      <c r="T892" s="273"/>
      <c r="U892" s="273"/>
      <c r="V892" s="273"/>
      <c r="W892" s="273"/>
      <c r="X892" s="273"/>
      <c r="Y892" s="273"/>
      <c r="Z892" s="273"/>
    </row>
    <row r="893">
      <c r="A893" s="273"/>
      <c r="B893" s="273"/>
      <c r="C893" s="273"/>
      <c r="D893" s="273"/>
      <c r="E893" s="274"/>
      <c r="F893" s="273"/>
      <c r="G893" s="273"/>
      <c r="H893" s="273"/>
      <c r="I893" s="273"/>
      <c r="J893" s="273"/>
      <c r="K893" s="273"/>
      <c r="L893" s="273"/>
      <c r="M893" s="273"/>
      <c r="N893" s="273"/>
      <c r="O893" s="273"/>
      <c r="P893" s="273"/>
      <c r="Q893" s="273"/>
      <c r="R893" s="273"/>
      <c r="S893" s="273"/>
      <c r="T893" s="273"/>
      <c r="U893" s="273"/>
      <c r="V893" s="273"/>
      <c r="W893" s="273"/>
      <c r="X893" s="273"/>
      <c r="Y893" s="273"/>
      <c r="Z893" s="273"/>
    </row>
    <row r="894">
      <c r="A894" s="273"/>
      <c r="B894" s="273"/>
      <c r="C894" s="273"/>
      <c r="D894" s="273"/>
      <c r="E894" s="274"/>
      <c r="F894" s="273"/>
      <c r="G894" s="273"/>
      <c r="H894" s="273"/>
      <c r="I894" s="273"/>
      <c r="J894" s="273"/>
      <c r="K894" s="273"/>
      <c r="L894" s="273"/>
      <c r="M894" s="273"/>
      <c r="N894" s="273"/>
      <c r="O894" s="273"/>
      <c r="P894" s="273"/>
      <c r="Q894" s="273"/>
      <c r="R894" s="273"/>
      <c r="S894" s="273"/>
      <c r="T894" s="273"/>
      <c r="U894" s="273"/>
      <c r="V894" s="273"/>
      <c r="W894" s="273"/>
      <c r="X894" s="273"/>
      <c r="Y894" s="273"/>
      <c r="Z894" s="273"/>
    </row>
    <row r="895">
      <c r="A895" s="273"/>
      <c r="B895" s="273"/>
      <c r="C895" s="273"/>
      <c r="D895" s="273"/>
      <c r="E895" s="274"/>
      <c r="F895" s="273"/>
      <c r="G895" s="273"/>
      <c r="H895" s="273"/>
      <c r="I895" s="273"/>
      <c r="J895" s="273"/>
      <c r="K895" s="273"/>
      <c r="L895" s="273"/>
      <c r="M895" s="273"/>
      <c r="N895" s="273"/>
      <c r="O895" s="273"/>
      <c r="P895" s="273"/>
      <c r="Q895" s="273"/>
      <c r="R895" s="273"/>
      <c r="S895" s="273"/>
      <c r="T895" s="273"/>
      <c r="U895" s="273"/>
      <c r="V895" s="273"/>
      <c r="W895" s="273"/>
      <c r="X895" s="273"/>
      <c r="Y895" s="273"/>
      <c r="Z895" s="273"/>
    </row>
    <row r="896">
      <c r="A896" s="273"/>
      <c r="B896" s="273"/>
      <c r="C896" s="273"/>
      <c r="D896" s="273"/>
      <c r="E896" s="274"/>
      <c r="F896" s="273"/>
      <c r="G896" s="273"/>
      <c r="H896" s="273"/>
      <c r="I896" s="273"/>
      <c r="J896" s="273"/>
      <c r="K896" s="273"/>
      <c r="L896" s="273"/>
      <c r="M896" s="273"/>
      <c r="N896" s="273"/>
      <c r="O896" s="273"/>
      <c r="P896" s="273"/>
      <c r="Q896" s="273"/>
      <c r="R896" s="273"/>
      <c r="S896" s="273"/>
      <c r="T896" s="273"/>
      <c r="U896" s="273"/>
      <c r="V896" s="273"/>
      <c r="W896" s="273"/>
      <c r="X896" s="273"/>
      <c r="Y896" s="273"/>
      <c r="Z896" s="273"/>
    </row>
    <row r="897">
      <c r="A897" s="273"/>
      <c r="B897" s="273"/>
      <c r="C897" s="273"/>
      <c r="D897" s="273"/>
      <c r="E897" s="274"/>
      <c r="F897" s="273"/>
      <c r="G897" s="273"/>
      <c r="H897" s="273"/>
      <c r="I897" s="273"/>
      <c r="J897" s="273"/>
      <c r="K897" s="273"/>
      <c r="L897" s="273"/>
      <c r="M897" s="273"/>
      <c r="N897" s="273"/>
      <c r="O897" s="273"/>
      <c r="P897" s="273"/>
      <c r="Q897" s="273"/>
      <c r="R897" s="273"/>
      <c r="S897" s="273"/>
      <c r="T897" s="273"/>
      <c r="U897" s="273"/>
      <c r="V897" s="273"/>
      <c r="W897" s="273"/>
      <c r="X897" s="273"/>
      <c r="Y897" s="273"/>
      <c r="Z897" s="273"/>
    </row>
    <row r="898">
      <c r="A898" s="273"/>
      <c r="B898" s="273"/>
      <c r="C898" s="273"/>
      <c r="D898" s="273"/>
      <c r="E898" s="274"/>
      <c r="F898" s="273"/>
      <c r="G898" s="273"/>
      <c r="H898" s="273"/>
      <c r="I898" s="273"/>
      <c r="J898" s="273"/>
      <c r="K898" s="273"/>
      <c r="L898" s="273"/>
      <c r="M898" s="273"/>
      <c r="N898" s="273"/>
      <c r="O898" s="273"/>
      <c r="P898" s="273"/>
      <c r="Q898" s="273"/>
      <c r="R898" s="273"/>
      <c r="S898" s="273"/>
      <c r="T898" s="273"/>
      <c r="U898" s="273"/>
      <c r="V898" s="273"/>
      <c r="W898" s="273"/>
      <c r="X898" s="273"/>
      <c r="Y898" s="273"/>
      <c r="Z898" s="273"/>
    </row>
    <row r="899">
      <c r="A899" s="273"/>
      <c r="B899" s="273"/>
      <c r="C899" s="273"/>
      <c r="D899" s="273"/>
      <c r="E899" s="274"/>
      <c r="F899" s="273"/>
      <c r="G899" s="273"/>
      <c r="H899" s="273"/>
      <c r="I899" s="273"/>
      <c r="J899" s="273"/>
      <c r="K899" s="273"/>
      <c r="L899" s="273"/>
      <c r="M899" s="273"/>
      <c r="N899" s="273"/>
      <c r="O899" s="273"/>
      <c r="P899" s="273"/>
      <c r="Q899" s="273"/>
      <c r="R899" s="273"/>
      <c r="S899" s="273"/>
      <c r="T899" s="273"/>
      <c r="U899" s="273"/>
      <c r="V899" s="273"/>
      <c r="W899" s="273"/>
      <c r="X899" s="273"/>
      <c r="Y899" s="273"/>
      <c r="Z899" s="273"/>
    </row>
    <row r="900">
      <c r="A900" s="273"/>
      <c r="B900" s="273"/>
      <c r="C900" s="273"/>
      <c r="D900" s="273"/>
      <c r="E900" s="274"/>
      <c r="F900" s="273"/>
      <c r="G900" s="273"/>
      <c r="H900" s="273"/>
      <c r="I900" s="273"/>
      <c r="J900" s="273"/>
      <c r="K900" s="273"/>
      <c r="L900" s="273"/>
      <c r="M900" s="273"/>
      <c r="N900" s="273"/>
      <c r="O900" s="273"/>
      <c r="P900" s="273"/>
      <c r="Q900" s="273"/>
      <c r="R900" s="273"/>
      <c r="S900" s="273"/>
      <c r="T900" s="273"/>
      <c r="U900" s="273"/>
      <c r="V900" s="273"/>
      <c r="W900" s="273"/>
      <c r="X900" s="273"/>
      <c r="Y900" s="273"/>
      <c r="Z900" s="273"/>
    </row>
    <row r="901">
      <c r="A901" s="273"/>
      <c r="B901" s="273"/>
      <c r="C901" s="273"/>
      <c r="D901" s="273"/>
      <c r="E901" s="274"/>
      <c r="F901" s="273"/>
      <c r="G901" s="273"/>
      <c r="H901" s="273"/>
      <c r="I901" s="273"/>
      <c r="J901" s="273"/>
      <c r="K901" s="273"/>
      <c r="L901" s="273"/>
      <c r="M901" s="273"/>
      <c r="N901" s="273"/>
      <c r="O901" s="273"/>
      <c r="P901" s="273"/>
      <c r="Q901" s="273"/>
      <c r="R901" s="273"/>
      <c r="S901" s="273"/>
      <c r="T901" s="273"/>
      <c r="U901" s="273"/>
      <c r="V901" s="273"/>
      <c r="W901" s="273"/>
      <c r="X901" s="273"/>
      <c r="Y901" s="273"/>
      <c r="Z901" s="273"/>
    </row>
    <row r="902">
      <c r="A902" s="273"/>
      <c r="B902" s="273"/>
      <c r="C902" s="273"/>
      <c r="D902" s="273"/>
      <c r="E902" s="274"/>
      <c r="F902" s="273"/>
      <c r="G902" s="273"/>
      <c r="H902" s="273"/>
      <c r="I902" s="273"/>
      <c r="J902" s="273"/>
      <c r="K902" s="273"/>
      <c r="L902" s="273"/>
      <c r="M902" s="273"/>
      <c r="N902" s="273"/>
      <c r="O902" s="273"/>
      <c r="P902" s="273"/>
      <c r="Q902" s="273"/>
      <c r="R902" s="273"/>
      <c r="S902" s="273"/>
      <c r="T902" s="273"/>
      <c r="U902" s="273"/>
      <c r="V902" s="273"/>
      <c r="W902" s="273"/>
      <c r="X902" s="273"/>
      <c r="Y902" s="273"/>
      <c r="Z902" s="273"/>
    </row>
    <row r="903">
      <c r="A903" s="273"/>
      <c r="B903" s="273"/>
      <c r="C903" s="273"/>
      <c r="D903" s="273"/>
      <c r="E903" s="274"/>
      <c r="F903" s="273"/>
      <c r="G903" s="273"/>
      <c r="H903" s="273"/>
      <c r="I903" s="273"/>
      <c r="J903" s="273"/>
      <c r="K903" s="273"/>
      <c r="L903" s="273"/>
      <c r="M903" s="273"/>
      <c r="N903" s="273"/>
      <c r="O903" s="273"/>
      <c r="P903" s="273"/>
      <c r="Q903" s="273"/>
      <c r="R903" s="273"/>
      <c r="S903" s="273"/>
      <c r="T903" s="273"/>
      <c r="U903" s="273"/>
      <c r="V903" s="273"/>
      <c r="W903" s="273"/>
      <c r="X903" s="273"/>
      <c r="Y903" s="273"/>
      <c r="Z903" s="273"/>
    </row>
    <row r="904">
      <c r="A904" s="273"/>
      <c r="B904" s="273"/>
      <c r="C904" s="273"/>
      <c r="D904" s="273"/>
      <c r="E904" s="274"/>
      <c r="F904" s="273"/>
      <c r="G904" s="273"/>
      <c r="H904" s="273"/>
      <c r="I904" s="273"/>
      <c r="J904" s="273"/>
      <c r="K904" s="273"/>
      <c r="L904" s="273"/>
      <c r="M904" s="273"/>
      <c r="N904" s="273"/>
      <c r="O904" s="273"/>
      <c r="P904" s="273"/>
      <c r="Q904" s="273"/>
      <c r="R904" s="273"/>
      <c r="S904" s="273"/>
      <c r="T904" s="273"/>
      <c r="U904" s="273"/>
      <c r="V904" s="273"/>
      <c r="W904" s="273"/>
      <c r="X904" s="273"/>
      <c r="Y904" s="273"/>
      <c r="Z904" s="273"/>
    </row>
    <row r="905">
      <c r="A905" s="273"/>
      <c r="B905" s="273"/>
      <c r="C905" s="273"/>
      <c r="D905" s="273"/>
      <c r="E905" s="274"/>
      <c r="F905" s="273"/>
      <c r="G905" s="273"/>
      <c r="H905" s="273"/>
      <c r="I905" s="273"/>
      <c r="J905" s="273"/>
      <c r="K905" s="273"/>
      <c r="L905" s="273"/>
      <c r="M905" s="273"/>
      <c r="N905" s="273"/>
      <c r="O905" s="273"/>
      <c r="P905" s="273"/>
      <c r="Q905" s="273"/>
      <c r="R905" s="273"/>
      <c r="S905" s="273"/>
      <c r="T905" s="273"/>
      <c r="U905" s="273"/>
      <c r="V905" s="273"/>
      <c r="W905" s="273"/>
      <c r="X905" s="273"/>
      <c r="Y905" s="273"/>
      <c r="Z905" s="273"/>
    </row>
    <row r="906">
      <c r="A906" s="273"/>
      <c r="B906" s="273"/>
      <c r="C906" s="273"/>
      <c r="D906" s="273"/>
      <c r="E906" s="274"/>
      <c r="F906" s="273"/>
      <c r="G906" s="273"/>
      <c r="H906" s="273"/>
      <c r="I906" s="273"/>
      <c r="J906" s="273"/>
      <c r="K906" s="273"/>
      <c r="L906" s="273"/>
      <c r="M906" s="273"/>
      <c r="N906" s="273"/>
      <c r="O906" s="273"/>
      <c r="P906" s="273"/>
      <c r="Q906" s="273"/>
      <c r="R906" s="273"/>
      <c r="S906" s="273"/>
      <c r="T906" s="273"/>
      <c r="U906" s="273"/>
      <c r="V906" s="273"/>
      <c r="W906" s="273"/>
      <c r="X906" s="273"/>
      <c r="Y906" s="273"/>
      <c r="Z906" s="273"/>
    </row>
    <row r="907">
      <c r="A907" s="273"/>
      <c r="B907" s="273"/>
      <c r="C907" s="273"/>
      <c r="D907" s="273"/>
      <c r="E907" s="274"/>
      <c r="F907" s="273"/>
      <c r="G907" s="273"/>
      <c r="H907" s="273"/>
      <c r="I907" s="273"/>
      <c r="J907" s="273"/>
      <c r="K907" s="273"/>
      <c r="L907" s="273"/>
      <c r="M907" s="273"/>
      <c r="N907" s="273"/>
      <c r="O907" s="273"/>
      <c r="P907" s="273"/>
      <c r="Q907" s="273"/>
      <c r="R907" s="273"/>
      <c r="S907" s="273"/>
      <c r="T907" s="273"/>
      <c r="U907" s="273"/>
      <c r="V907" s="273"/>
      <c r="W907" s="273"/>
      <c r="X907" s="273"/>
      <c r="Y907" s="273"/>
      <c r="Z907" s="273"/>
    </row>
    <row r="908">
      <c r="A908" s="273"/>
      <c r="B908" s="273"/>
      <c r="C908" s="273"/>
      <c r="D908" s="273"/>
      <c r="E908" s="274"/>
      <c r="F908" s="273"/>
      <c r="G908" s="273"/>
      <c r="H908" s="273"/>
      <c r="I908" s="273"/>
      <c r="J908" s="273"/>
      <c r="K908" s="273"/>
      <c r="L908" s="273"/>
      <c r="M908" s="273"/>
      <c r="N908" s="273"/>
      <c r="O908" s="273"/>
      <c r="P908" s="273"/>
      <c r="Q908" s="273"/>
      <c r="R908" s="273"/>
      <c r="S908" s="273"/>
      <c r="T908" s="273"/>
      <c r="U908" s="273"/>
      <c r="V908" s="273"/>
      <c r="W908" s="273"/>
      <c r="X908" s="273"/>
      <c r="Y908" s="273"/>
      <c r="Z908" s="273"/>
    </row>
    <row r="909">
      <c r="A909" s="273"/>
      <c r="B909" s="273"/>
      <c r="C909" s="273"/>
      <c r="D909" s="273"/>
      <c r="E909" s="274"/>
      <c r="F909" s="273"/>
      <c r="G909" s="273"/>
      <c r="H909" s="273"/>
      <c r="I909" s="273"/>
      <c r="J909" s="273"/>
      <c r="K909" s="273"/>
      <c r="L909" s="273"/>
      <c r="M909" s="273"/>
      <c r="N909" s="273"/>
      <c r="O909" s="273"/>
      <c r="P909" s="273"/>
      <c r="Q909" s="273"/>
      <c r="R909" s="273"/>
      <c r="S909" s="273"/>
      <c r="T909" s="273"/>
      <c r="U909" s="273"/>
      <c r="V909" s="273"/>
      <c r="W909" s="273"/>
      <c r="X909" s="273"/>
      <c r="Y909" s="273"/>
      <c r="Z909" s="273"/>
    </row>
    <row r="910">
      <c r="A910" s="273"/>
      <c r="B910" s="273"/>
      <c r="C910" s="273"/>
      <c r="D910" s="273"/>
      <c r="E910" s="274"/>
      <c r="F910" s="273"/>
      <c r="G910" s="273"/>
      <c r="H910" s="273"/>
      <c r="I910" s="273"/>
      <c r="J910" s="273"/>
      <c r="K910" s="273"/>
      <c r="L910" s="273"/>
      <c r="M910" s="273"/>
      <c r="N910" s="273"/>
      <c r="O910" s="273"/>
      <c r="P910" s="273"/>
      <c r="Q910" s="273"/>
      <c r="R910" s="273"/>
      <c r="S910" s="273"/>
      <c r="T910" s="273"/>
      <c r="U910" s="273"/>
      <c r="V910" s="273"/>
      <c r="W910" s="273"/>
      <c r="X910" s="273"/>
      <c r="Y910" s="273"/>
      <c r="Z910" s="273"/>
    </row>
    <row r="911">
      <c r="A911" s="273"/>
      <c r="B911" s="273"/>
      <c r="C911" s="273"/>
      <c r="D911" s="273"/>
      <c r="E911" s="274"/>
      <c r="F911" s="273"/>
      <c r="G911" s="273"/>
      <c r="H911" s="273"/>
      <c r="I911" s="273"/>
      <c r="J911" s="273"/>
      <c r="K911" s="273"/>
      <c r="L911" s="273"/>
      <c r="M911" s="273"/>
      <c r="N911" s="273"/>
      <c r="O911" s="273"/>
      <c r="P911" s="273"/>
      <c r="Q911" s="273"/>
      <c r="R911" s="273"/>
      <c r="S911" s="273"/>
      <c r="T911" s="273"/>
      <c r="U911" s="273"/>
      <c r="V911" s="273"/>
      <c r="W911" s="273"/>
      <c r="X911" s="273"/>
      <c r="Y911" s="273"/>
      <c r="Z911" s="273"/>
    </row>
    <row r="912">
      <c r="A912" s="273"/>
      <c r="B912" s="273"/>
      <c r="C912" s="273"/>
      <c r="D912" s="273"/>
      <c r="E912" s="274"/>
      <c r="F912" s="273"/>
      <c r="G912" s="273"/>
      <c r="H912" s="273"/>
      <c r="I912" s="273"/>
      <c r="J912" s="273"/>
      <c r="K912" s="273"/>
      <c r="L912" s="273"/>
      <c r="M912" s="273"/>
      <c r="N912" s="273"/>
      <c r="O912" s="273"/>
      <c r="P912" s="273"/>
      <c r="Q912" s="273"/>
      <c r="R912" s="273"/>
      <c r="S912" s="273"/>
      <c r="T912" s="273"/>
      <c r="U912" s="273"/>
      <c r="V912" s="273"/>
      <c r="W912" s="273"/>
      <c r="X912" s="273"/>
      <c r="Y912" s="273"/>
      <c r="Z912" s="273"/>
    </row>
    <row r="913">
      <c r="A913" s="273"/>
      <c r="B913" s="273"/>
      <c r="C913" s="273"/>
      <c r="D913" s="273"/>
      <c r="E913" s="274"/>
      <c r="F913" s="273"/>
      <c r="G913" s="273"/>
      <c r="H913" s="273"/>
      <c r="I913" s="273"/>
      <c r="J913" s="273"/>
      <c r="K913" s="273"/>
      <c r="L913" s="273"/>
      <c r="M913" s="273"/>
      <c r="N913" s="273"/>
      <c r="O913" s="273"/>
      <c r="P913" s="273"/>
      <c r="Q913" s="273"/>
      <c r="R913" s="273"/>
      <c r="S913" s="273"/>
      <c r="T913" s="273"/>
      <c r="U913" s="273"/>
      <c r="V913" s="273"/>
      <c r="W913" s="273"/>
      <c r="X913" s="273"/>
      <c r="Y913" s="273"/>
      <c r="Z913" s="273"/>
    </row>
    <row r="914">
      <c r="A914" s="273"/>
      <c r="B914" s="273"/>
      <c r="C914" s="273"/>
      <c r="D914" s="273"/>
      <c r="E914" s="274"/>
      <c r="F914" s="273"/>
      <c r="G914" s="273"/>
      <c r="H914" s="273"/>
      <c r="I914" s="273"/>
      <c r="J914" s="273"/>
      <c r="K914" s="273"/>
      <c r="L914" s="273"/>
      <c r="M914" s="273"/>
      <c r="N914" s="273"/>
      <c r="O914" s="273"/>
      <c r="P914" s="273"/>
      <c r="Q914" s="273"/>
      <c r="R914" s="273"/>
      <c r="S914" s="273"/>
      <c r="T914" s="273"/>
      <c r="U914" s="273"/>
      <c r="V914" s="273"/>
      <c r="W914" s="273"/>
      <c r="X914" s="273"/>
      <c r="Y914" s="273"/>
      <c r="Z914" s="273"/>
    </row>
    <row r="915">
      <c r="A915" s="273"/>
      <c r="B915" s="273"/>
      <c r="C915" s="273"/>
      <c r="D915" s="273"/>
      <c r="E915" s="274"/>
      <c r="F915" s="273"/>
      <c r="G915" s="273"/>
      <c r="H915" s="273"/>
      <c r="I915" s="273"/>
      <c r="J915" s="273"/>
      <c r="K915" s="273"/>
      <c r="L915" s="273"/>
      <c r="M915" s="273"/>
      <c r="N915" s="273"/>
      <c r="O915" s="273"/>
      <c r="P915" s="273"/>
      <c r="Q915" s="273"/>
      <c r="R915" s="273"/>
      <c r="S915" s="273"/>
      <c r="T915" s="273"/>
      <c r="U915" s="273"/>
      <c r="V915" s="273"/>
      <c r="W915" s="273"/>
      <c r="X915" s="273"/>
      <c r="Y915" s="273"/>
      <c r="Z915" s="273"/>
    </row>
    <row r="916">
      <c r="A916" s="273"/>
      <c r="B916" s="273"/>
      <c r="C916" s="273"/>
      <c r="D916" s="273"/>
      <c r="E916" s="274"/>
      <c r="F916" s="273"/>
      <c r="G916" s="273"/>
      <c r="H916" s="273"/>
      <c r="I916" s="273"/>
      <c r="J916" s="273"/>
      <c r="K916" s="273"/>
      <c r="L916" s="273"/>
      <c r="M916" s="273"/>
      <c r="N916" s="273"/>
      <c r="O916" s="273"/>
      <c r="P916" s="273"/>
      <c r="Q916" s="273"/>
      <c r="R916" s="273"/>
      <c r="S916" s="273"/>
      <c r="T916" s="273"/>
      <c r="U916" s="273"/>
      <c r="V916" s="273"/>
      <c r="W916" s="273"/>
      <c r="X916" s="273"/>
      <c r="Y916" s="273"/>
      <c r="Z916" s="273"/>
    </row>
    <row r="917">
      <c r="A917" s="273"/>
      <c r="B917" s="273"/>
      <c r="C917" s="273"/>
      <c r="D917" s="273"/>
      <c r="E917" s="274"/>
      <c r="F917" s="273"/>
      <c r="G917" s="273"/>
      <c r="H917" s="273"/>
      <c r="I917" s="273"/>
      <c r="J917" s="273"/>
      <c r="K917" s="273"/>
      <c r="L917" s="273"/>
      <c r="M917" s="273"/>
      <c r="N917" s="273"/>
      <c r="O917" s="273"/>
      <c r="P917" s="273"/>
      <c r="Q917" s="273"/>
      <c r="R917" s="273"/>
      <c r="S917" s="273"/>
      <c r="T917" s="273"/>
      <c r="U917" s="273"/>
      <c r="V917" s="273"/>
      <c r="W917" s="273"/>
      <c r="X917" s="273"/>
      <c r="Y917" s="273"/>
      <c r="Z917" s="273"/>
    </row>
    <row r="918">
      <c r="A918" s="273"/>
      <c r="B918" s="273"/>
      <c r="C918" s="273"/>
      <c r="D918" s="273"/>
      <c r="E918" s="274"/>
      <c r="F918" s="273"/>
      <c r="G918" s="273"/>
      <c r="H918" s="273"/>
      <c r="I918" s="273"/>
      <c r="J918" s="273"/>
      <c r="K918" s="273"/>
      <c r="L918" s="273"/>
      <c r="M918" s="273"/>
      <c r="N918" s="273"/>
      <c r="O918" s="273"/>
      <c r="P918" s="273"/>
      <c r="Q918" s="273"/>
      <c r="R918" s="273"/>
      <c r="S918" s="273"/>
      <c r="T918" s="273"/>
      <c r="U918" s="273"/>
      <c r="V918" s="273"/>
      <c r="W918" s="273"/>
      <c r="X918" s="273"/>
      <c r="Y918" s="273"/>
      <c r="Z918" s="273"/>
    </row>
    <row r="919">
      <c r="A919" s="273"/>
      <c r="B919" s="273"/>
      <c r="C919" s="273"/>
      <c r="D919" s="273"/>
      <c r="E919" s="274"/>
      <c r="F919" s="273"/>
      <c r="G919" s="273"/>
      <c r="H919" s="273"/>
      <c r="I919" s="273"/>
      <c r="J919" s="273"/>
      <c r="K919" s="273"/>
      <c r="L919" s="273"/>
      <c r="M919" s="273"/>
      <c r="N919" s="273"/>
      <c r="O919" s="273"/>
      <c r="P919" s="273"/>
      <c r="Q919" s="273"/>
      <c r="R919" s="273"/>
      <c r="S919" s="273"/>
      <c r="T919" s="273"/>
      <c r="U919" s="273"/>
      <c r="V919" s="273"/>
      <c r="W919" s="273"/>
      <c r="X919" s="273"/>
      <c r="Y919" s="273"/>
      <c r="Z919" s="273"/>
    </row>
    <row r="920">
      <c r="A920" s="273"/>
      <c r="B920" s="273"/>
      <c r="C920" s="273"/>
      <c r="D920" s="273"/>
      <c r="E920" s="274"/>
      <c r="F920" s="273"/>
      <c r="G920" s="273"/>
      <c r="H920" s="273"/>
      <c r="I920" s="273"/>
      <c r="J920" s="273"/>
      <c r="K920" s="273"/>
      <c r="L920" s="273"/>
      <c r="M920" s="273"/>
      <c r="N920" s="273"/>
      <c r="O920" s="273"/>
      <c r="P920" s="273"/>
      <c r="Q920" s="273"/>
      <c r="R920" s="273"/>
      <c r="S920" s="273"/>
      <c r="T920" s="273"/>
      <c r="U920" s="273"/>
      <c r="V920" s="273"/>
      <c r="W920" s="273"/>
      <c r="X920" s="273"/>
      <c r="Y920" s="273"/>
      <c r="Z920" s="273"/>
    </row>
    <row r="921">
      <c r="A921" s="273"/>
      <c r="B921" s="273"/>
      <c r="C921" s="273"/>
      <c r="D921" s="273"/>
      <c r="E921" s="274"/>
      <c r="F921" s="273"/>
      <c r="G921" s="273"/>
      <c r="H921" s="273"/>
      <c r="I921" s="273"/>
      <c r="J921" s="273"/>
      <c r="K921" s="273"/>
      <c r="L921" s="273"/>
      <c r="M921" s="273"/>
      <c r="N921" s="273"/>
      <c r="O921" s="273"/>
      <c r="P921" s="273"/>
      <c r="Q921" s="273"/>
      <c r="R921" s="273"/>
      <c r="S921" s="273"/>
      <c r="T921" s="273"/>
      <c r="U921" s="273"/>
      <c r="V921" s="273"/>
      <c r="W921" s="273"/>
      <c r="X921" s="273"/>
      <c r="Y921" s="273"/>
      <c r="Z921" s="273"/>
    </row>
    <row r="922">
      <c r="A922" s="273"/>
      <c r="B922" s="273"/>
      <c r="C922" s="273"/>
      <c r="D922" s="273"/>
      <c r="E922" s="274"/>
      <c r="F922" s="273"/>
      <c r="G922" s="273"/>
      <c r="H922" s="273"/>
      <c r="I922" s="273"/>
      <c r="J922" s="273"/>
      <c r="K922" s="273"/>
      <c r="L922" s="273"/>
      <c r="M922" s="273"/>
      <c r="N922" s="273"/>
      <c r="O922" s="273"/>
      <c r="P922" s="273"/>
      <c r="Q922" s="273"/>
      <c r="R922" s="273"/>
      <c r="S922" s="273"/>
      <c r="T922" s="273"/>
      <c r="U922" s="273"/>
      <c r="V922" s="273"/>
      <c r="W922" s="273"/>
      <c r="X922" s="273"/>
      <c r="Y922" s="273"/>
      <c r="Z922" s="273"/>
    </row>
    <row r="923">
      <c r="A923" s="273"/>
      <c r="B923" s="273"/>
      <c r="C923" s="273"/>
      <c r="D923" s="273"/>
      <c r="E923" s="274"/>
      <c r="F923" s="273"/>
      <c r="G923" s="273"/>
      <c r="H923" s="273"/>
      <c r="I923" s="273"/>
      <c r="J923" s="273"/>
      <c r="K923" s="273"/>
      <c r="L923" s="273"/>
      <c r="M923" s="273"/>
      <c r="N923" s="273"/>
      <c r="O923" s="273"/>
      <c r="P923" s="273"/>
      <c r="Q923" s="273"/>
      <c r="R923" s="273"/>
      <c r="S923" s="273"/>
      <c r="T923" s="273"/>
      <c r="U923" s="273"/>
      <c r="V923" s="273"/>
      <c r="W923" s="273"/>
      <c r="X923" s="273"/>
      <c r="Y923" s="273"/>
      <c r="Z923" s="273"/>
    </row>
    <row r="924">
      <c r="A924" s="273"/>
      <c r="B924" s="273"/>
      <c r="C924" s="273"/>
      <c r="D924" s="273"/>
      <c r="E924" s="274"/>
      <c r="F924" s="273"/>
      <c r="G924" s="273"/>
      <c r="H924" s="273"/>
      <c r="I924" s="273"/>
      <c r="J924" s="273"/>
      <c r="K924" s="273"/>
      <c r="L924" s="273"/>
      <c r="M924" s="273"/>
      <c r="N924" s="273"/>
      <c r="O924" s="273"/>
      <c r="P924" s="273"/>
      <c r="Q924" s="273"/>
      <c r="R924" s="273"/>
      <c r="S924" s="273"/>
      <c r="T924" s="273"/>
      <c r="U924" s="273"/>
      <c r="V924" s="273"/>
      <c r="W924" s="273"/>
      <c r="X924" s="273"/>
      <c r="Y924" s="273"/>
      <c r="Z924" s="273"/>
    </row>
    <row r="925">
      <c r="A925" s="273"/>
      <c r="B925" s="273"/>
      <c r="C925" s="273"/>
      <c r="D925" s="273"/>
      <c r="E925" s="274"/>
      <c r="F925" s="273"/>
      <c r="G925" s="273"/>
      <c r="H925" s="273"/>
      <c r="I925" s="273"/>
      <c r="J925" s="273"/>
      <c r="K925" s="273"/>
      <c r="L925" s="273"/>
      <c r="M925" s="273"/>
      <c r="N925" s="273"/>
      <c r="O925" s="273"/>
      <c r="P925" s="273"/>
      <c r="Q925" s="273"/>
      <c r="R925" s="273"/>
      <c r="S925" s="273"/>
      <c r="T925" s="273"/>
      <c r="U925" s="273"/>
      <c r="V925" s="273"/>
      <c r="W925" s="273"/>
      <c r="X925" s="273"/>
      <c r="Y925" s="273"/>
      <c r="Z925" s="273"/>
    </row>
    <row r="926">
      <c r="A926" s="273"/>
      <c r="B926" s="273"/>
      <c r="C926" s="273"/>
      <c r="D926" s="273"/>
      <c r="E926" s="274"/>
      <c r="F926" s="273"/>
      <c r="G926" s="273"/>
      <c r="H926" s="273"/>
      <c r="I926" s="273"/>
      <c r="J926" s="273"/>
      <c r="K926" s="273"/>
      <c r="L926" s="273"/>
      <c r="M926" s="273"/>
      <c r="N926" s="273"/>
      <c r="O926" s="273"/>
      <c r="P926" s="273"/>
      <c r="Q926" s="273"/>
      <c r="R926" s="273"/>
      <c r="S926" s="273"/>
      <c r="T926" s="273"/>
      <c r="U926" s="273"/>
      <c r="V926" s="273"/>
      <c r="W926" s="273"/>
      <c r="X926" s="273"/>
      <c r="Y926" s="273"/>
      <c r="Z926" s="273"/>
    </row>
    <row r="927">
      <c r="A927" s="273"/>
      <c r="B927" s="273"/>
      <c r="C927" s="273"/>
      <c r="D927" s="273"/>
      <c r="E927" s="274"/>
      <c r="F927" s="273"/>
      <c r="G927" s="273"/>
      <c r="H927" s="273"/>
      <c r="I927" s="273"/>
      <c r="J927" s="273"/>
      <c r="K927" s="273"/>
      <c r="L927" s="273"/>
      <c r="M927" s="273"/>
      <c r="N927" s="273"/>
      <c r="O927" s="273"/>
      <c r="P927" s="273"/>
      <c r="Q927" s="273"/>
      <c r="R927" s="273"/>
      <c r="S927" s="273"/>
      <c r="T927" s="273"/>
      <c r="U927" s="273"/>
      <c r="V927" s="273"/>
      <c r="W927" s="273"/>
      <c r="X927" s="273"/>
      <c r="Y927" s="273"/>
      <c r="Z927" s="273"/>
    </row>
    <row r="928">
      <c r="A928" s="273"/>
      <c r="B928" s="273"/>
      <c r="C928" s="273"/>
      <c r="D928" s="273"/>
      <c r="E928" s="274"/>
      <c r="F928" s="273"/>
      <c r="G928" s="273"/>
      <c r="H928" s="273"/>
      <c r="I928" s="273"/>
      <c r="J928" s="273"/>
      <c r="K928" s="273"/>
      <c r="L928" s="273"/>
      <c r="M928" s="273"/>
      <c r="N928" s="273"/>
      <c r="O928" s="273"/>
      <c r="P928" s="273"/>
      <c r="Q928" s="273"/>
      <c r="R928" s="273"/>
      <c r="S928" s="273"/>
      <c r="T928" s="273"/>
      <c r="U928" s="273"/>
      <c r="V928" s="273"/>
      <c r="W928" s="273"/>
      <c r="X928" s="273"/>
      <c r="Y928" s="273"/>
      <c r="Z928" s="273"/>
    </row>
    <row r="929">
      <c r="A929" s="273"/>
      <c r="B929" s="273"/>
      <c r="C929" s="273"/>
      <c r="D929" s="273"/>
      <c r="E929" s="274"/>
      <c r="F929" s="273"/>
      <c r="G929" s="273"/>
      <c r="H929" s="273"/>
      <c r="I929" s="273"/>
      <c r="J929" s="273"/>
      <c r="K929" s="273"/>
      <c r="L929" s="273"/>
      <c r="M929" s="273"/>
      <c r="N929" s="273"/>
      <c r="O929" s="273"/>
      <c r="P929" s="273"/>
      <c r="Q929" s="273"/>
      <c r="R929" s="273"/>
      <c r="S929" s="273"/>
      <c r="T929" s="273"/>
      <c r="U929" s="273"/>
      <c r="V929" s="273"/>
      <c r="W929" s="273"/>
      <c r="X929" s="273"/>
      <c r="Y929" s="273"/>
      <c r="Z929" s="273"/>
    </row>
    <row r="930">
      <c r="A930" s="273"/>
      <c r="B930" s="273"/>
      <c r="C930" s="273"/>
      <c r="D930" s="273"/>
      <c r="E930" s="274"/>
      <c r="F930" s="273"/>
      <c r="G930" s="273"/>
      <c r="H930" s="273"/>
      <c r="I930" s="273"/>
      <c r="J930" s="273"/>
      <c r="K930" s="273"/>
      <c r="L930" s="273"/>
      <c r="M930" s="273"/>
      <c r="N930" s="273"/>
      <c r="O930" s="273"/>
      <c r="P930" s="273"/>
      <c r="Q930" s="273"/>
      <c r="R930" s="273"/>
      <c r="S930" s="273"/>
      <c r="T930" s="273"/>
      <c r="U930" s="273"/>
      <c r="V930" s="273"/>
      <c r="W930" s="273"/>
      <c r="X930" s="273"/>
      <c r="Y930" s="273"/>
      <c r="Z930" s="273"/>
    </row>
    <row r="931">
      <c r="A931" s="273"/>
      <c r="B931" s="273"/>
      <c r="C931" s="273"/>
      <c r="D931" s="273"/>
      <c r="E931" s="274"/>
      <c r="F931" s="273"/>
      <c r="G931" s="273"/>
      <c r="H931" s="273"/>
      <c r="I931" s="273"/>
      <c r="J931" s="273"/>
      <c r="K931" s="273"/>
      <c r="L931" s="273"/>
      <c r="M931" s="273"/>
      <c r="N931" s="273"/>
      <c r="O931" s="273"/>
      <c r="P931" s="273"/>
      <c r="Q931" s="273"/>
      <c r="R931" s="273"/>
      <c r="S931" s="273"/>
      <c r="T931" s="273"/>
      <c r="U931" s="273"/>
      <c r="V931" s="273"/>
      <c r="W931" s="273"/>
      <c r="X931" s="273"/>
      <c r="Y931" s="273"/>
      <c r="Z931" s="273"/>
    </row>
    <row r="932">
      <c r="A932" s="273"/>
      <c r="B932" s="273"/>
      <c r="C932" s="273"/>
      <c r="D932" s="273"/>
      <c r="E932" s="274"/>
      <c r="F932" s="273"/>
      <c r="G932" s="273"/>
      <c r="H932" s="273"/>
      <c r="I932" s="273"/>
      <c r="J932" s="273"/>
      <c r="K932" s="273"/>
      <c r="L932" s="273"/>
      <c r="M932" s="273"/>
      <c r="N932" s="273"/>
      <c r="O932" s="273"/>
      <c r="P932" s="273"/>
      <c r="Q932" s="273"/>
      <c r="R932" s="273"/>
      <c r="S932" s="273"/>
      <c r="T932" s="273"/>
      <c r="U932" s="273"/>
      <c r="V932" s="273"/>
      <c r="W932" s="273"/>
      <c r="X932" s="273"/>
      <c r="Y932" s="273"/>
      <c r="Z932" s="273"/>
    </row>
    <row r="933">
      <c r="A933" s="273"/>
      <c r="B933" s="273"/>
      <c r="C933" s="273"/>
      <c r="D933" s="273"/>
      <c r="E933" s="274"/>
      <c r="F933" s="273"/>
      <c r="G933" s="273"/>
      <c r="H933" s="273"/>
      <c r="I933" s="273"/>
      <c r="J933" s="273"/>
      <c r="K933" s="273"/>
      <c r="L933" s="273"/>
      <c r="M933" s="273"/>
      <c r="N933" s="273"/>
      <c r="O933" s="273"/>
      <c r="P933" s="273"/>
      <c r="Q933" s="273"/>
      <c r="R933" s="273"/>
      <c r="S933" s="273"/>
      <c r="T933" s="273"/>
      <c r="U933" s="273"/>
      <c r="V933" s="273"/>
      <c r="W933" s="273"/>
      <c r="X933" s="273"/>
      <c r="Y933" s="273"/>
      <c r="Z933" s="273"/>
    </row>
    <row r="934">
      <c r="A934" s="273"/>
      <c r="B934" s="273"/>
      <c r="C934" s="273"/>
      <c r="D934" s="273"/>
      <c r="E934" s="274"/>
      <c r="F934" s="273"/>
      <c r="G934" s="273"/>
      <c r="H934" s="273"/>
      <c r="I934" s="273"/>
      <c r="J934" s="273"/>
      <c r="K934" s="273"/>
      <c r="L934" s="273"/>
      <c r="M934" s="273"/>
      <c r="N934" s="273"/>
      <c r="O934" s="273"/>
      <c r="P934" s="273"/>
      <c r="Q934" s="273"/>
      <c r="R934" s="273"/>
      <c r="S934" s="273"/>
      <c r="T934" s="273"/>
      <c r="U934" s="273"/>
      <c r="V934" s="273"/>
      <c r="W934" s="273"/>
      <c r="X934" s="273"/>
      <c r="Y934" s="273"/>
      <c r="Z934" s="273"/>
    </row>
    <row r="935">
      <c r="A935" s="273"/>
      <c r="B935" s="273"/>
      <c r="C935" s="273"/>
      <c r="D935" s="273"/>
      <c r="E935" s="274"/>
      <c r="F935" s="273"/>
      <c r="G935" s="273"/>
      <c r="H935" s="273"/>
      <c r="I935" s="273"/>
      <c r="J935" s="273"/>
      <c r="K935" s="273"/>
      <c r="L935" s="273"/>
      <c r="M935" s="273"/>
      <c r="N935" s="273"/>
      <c r="O935" s="273"/>
      <c r="P935" s="273"/>
      <c r="Q935" s="273"/>
      <c r="R935" s="273"/>
      <c r="S935" s="273"/>
      <c r="T935" s="273"/>
      <c r="U935" s="273"/>
      <c r="V935" s="273"/>
      <c r="W935" s="273"/>
      <c r="X935" s="273"/>
      <c r="Y935" s="273"/>
      <c r="Z935" s="273"/>
    </row>
    <row r="936">
      <c r="A936" s="273"/>
      <c r="B936" s="273"/>
      <c r="C936" s="273"/>
      <c r="D936" s="273"/>
      <c r="E936" s="274"/>
      <c r="F936" s="273"/>
      <c r="G936" s="273"/>
      <c r="H936" s="273"/>
      <c r="I936" s="273"/>
      <c r="J936" s="273"/>
      <c r="K936" s="273"/>
      <c r="L936" s="273"/>
      <c r="M936" s="273"/>
      <c r="N936" s="273"/>
      <c r="O936" s="273"/>
      <c r="P936" s="273"/>
      <c r="Q936" s="273"/>
      <c r="R936" s="273"/>
      <c r="S936" s="273"/>
      <c r="T936" s="273"/>
      <c r="U936" s="273"/>
      <c r="V936" s="273"/>
      <c r="W936" s="273"/>
      <c r="X936" s="273"/>
      <c r="Y936" s="273"/>
      <c r="Z936" s="273"/>
    </row>
    <row r="937">
      <c r="A937" s="273"/>
      <c r="B937" s="273"/>
      <c r="C937" s="273"/>
      <c r="D937" s="273"/>
      <c r="E937" s="274"/>
      <c r="F937" s="273"/>
      <c r="G937" s="273"/>
      <c r="H937" s="273"/>
      <c r="I937" s="273"/>
      <c r="J937" s="273"/>
      <c r="K937" s="273"/>
      <c r="L937" s="273"/>
      <c r="M937" s="273"/>
      <c r="N937" s="273"/>
      <c r="O937" s="273"/>
      <c r="P937" s="273"/>
      <c r="Q937" s="273"/>
      <c r="R937" s="273"/>
      <c r="S937" s="273"/>
      <c r="T937" s="273"/>
      <c r="U937" s="273"/>
      <c r="V937" s="273"/>
      <c r="W937" s="273"/>
      <c r="X937" s="273"/>
      <c r="Y937" s="273"/>
      <c r="Z937" s="273"/>
    </row>
    <row r="938">
      <c r="A938" s="273"/>
      <c r="B938" s="273"/>
      <c r="C938" s="273"/>
      <c r="D938" s="273"/>
      <c r="E938" s="274"/>
      <c r="F938" s="273"/>
      <c r="G938" s="273"/>
      <c r="H938" s="273"/>
      <c r="I938" s="273"/>
      <c r="J938" s="273"/>
      <c r="K938" s="273"/>
      <c r="L938" s="273"/>
      <c r="M938" s="273"/>
      <c r="N938" s="273"/>
      <c r="O938" s="273"/>
      <c r="P938" s="273"/>
      <c r="Q938" s="273"/>
      <c r="R938" s="273"/>
      <c r="S938" s="273"/>
      <c r="T938" s="273"/>
      <c r="U938" s="273"/>
      <c r="V938" s="273"/>
      <c r="W938" s="273"/>
      <c r="X938" s="273"/>
      <c r="Y938" s="273"/>
      <c r="Z938" s="273"/>
    </row>
    <row r="939">
      <c r="A939" s="273"/>
      <c r="B939" s="273"/>
      <c r="C939" s="273"/>
      <c r="D939" s="273"/>
      <c r="E939" s="274"/>
      <c r="F939" s="273"/>
      <c r="G939" s="273"/>
      <c r="H939" s="273"/>
      <c r="I939" s="273"/>
      <c r="J939" s="273"/>
      <c r="K939" s="273"/>
      <c r="L939" s="273"/>
      <c r="M939" s="273"/>
      <c r="N939" s="273"/>
      <c r="O939" s="273"/>
      <c r="P939" s="273"/>
      <c r="Q939" s="273"/>
      <c r="R939" s="273"/>
      <c r="S939" s="273"/>
      <c r="T939" s="273"/>
      <c r="U939" s="273"/>
      <c r="V939" s="273"/>
      <c r="W939" s="273"/>
      <c r="X939" s="273"/>
      <c r="Y939" s="273"/>
      <c r="Z939" s="273"/>
    </row>
    <row r="940">
      <c r="A940" s="273"/>
      <c r="B940" s="273"/>
      <c r="C940" s="273"/>
      <c r="D940" s="273"/>
      <c r="E940" s="274"/>
      <c r="F940" s="273"/>
      <c r="G940" s="273"/>
      <c r="H940" s="273"/>
      <c r="I940" s="273"/>
      <c r="J940" s="273"/>
      <c r="K940" s="273"/>
      <c r="L940" s="273"/>
      <c r="M940" s="273"/>
      <c r="N940" s="273"/>
      <c r="O940" s="273"/>
      <c r="P940" s="273"/>
      <c r="Q940" s="273"/>
      <c r="R940" s="273"/>
      <c r="S940" s="273"/>
      <c r="T940" s="273"/>
      <c r="U940" s="273"/>
      <c r="V940" s="273"/>
      <c r="W940" s="273"/>
      <c r="X940" s="273"/>
      <c r="Y940" s="273"/>
      <c r="Z940" s="273"/>
    </row>
    <row r="941">
      <c r="A941" s="273"/>
      <c r="B941" s="273"/>
      <c r="C941" s="273"/>
      <c r="D941" s="273"/>
      <c r="E941" s="274"/>
      <c r="F941" s="273"/>
      <c r="G941" s="273"/>
      <c r="H941" s="273"/>
      <c r="I941" s="273"/>
      <c r="J941" s="273"/>
      <c r="K941" s="273"/>
      <c r="L941" s="273"/>
      <c r="M941" s="273"/>
      <c r="N941" s="273"/>
      <c r="O941" s="273"/>
      <c r="P941" s="273"/>
      <c r="Q941" s="273"/>
      <c r="R941" s="273"/>
      <c r="S941" s="273"/>
      <c r="T941" s="273"/>
      <c r="U941" s="273"/>
      <c r="V941" s="273"/>
      <c r="W941" s="273"/>
      <c r="X941" s="273"/>
      <c r="Y941" s="273"/>
      <c r="Z941" s="273"/>
    </row>
    <row r="942">
      <c r="A942" s="273"/>
      <c r="B942" s="273"/>
      <c r="C942" s="273"/>
      <c r="D942" s="273"/>
      <c r="E942" s="274"/>
      <c r="F942" s="273"/>
      <c r="G942" s="273"/>
      <c r="H942" s="273"/>
      <c r="I942" s="273"/>
      <c r="J942" s="273"/>
      <c r="K942" s="273"/>
      <c r="L942" s="273"/>
      <c r="M942" s="273"/>
      <c r="N942" s="273"/>
      <c r="O942" s="273"/>
      <c r="P942" s="273"/>
      <c r="Q942" s="273"/>
      <c r="R942" s="273"/>
      <c r="S942" s="273"/>
      <c r="T942" s="273"/>
      <c r="U942" s="273"/>
      <c r="V942" s="273"/>
      <c r="W942" s="273"/>
      <c r="X942" s="273"/>
      <c r="Y942" s="273"/>
      <c r="Z942" s="273"/>
    </row>
    <row r="943">
      <c r="E943" s="44"/>
    </row>
    <row r="944">
      <c r="E944" s="44"/>
    </row>
    <row r="945">
      <c r="E945" s="44"/>
    </row>
    <row r="946">
      <c r="E946" s="44"/>
    </row>
    <row r="947">
      <c r="E947" s="44"/>
    </row>
    <row r="948">
      <c r="E948" s="44"/>
    </row>
    <row r="949">
      <c r="E949" s="44"/>
    </row>
    <row r="950">
      <c r="E950" s="44"/>
    </row>
    <row r="951">
      <c r="E951" s="44"/>
    </row>
    <row r="952">
      <c r="E952" s="44"/>
    </row>
    <row r="953">
      <c r="E953" s="44"/>
    </row>
    <row r="954">
      <c r="E954" s="44"/>
    </row>
    <row r="955">
      <c r="E955" s="44"/>
    </row>
    <row r="956">
      <c r="E956" s="44"/>
    </row>
    <row r="957">
      <c r="E957" s="44"/>
    </row>
    <row r="958">
      <c r="E958" s="44"/>
    </row>
    <row r="959">
      <c r="E959" s="44"/>
    </row>
    <row r="960">
      <c r="E960" s="44"/>
    </row>
    <row r="961">
      <c r="E961" s="44"/>
    </row>
    <row r="962">
      <c r="E962" s="44"/>
    </row>
    <row r="963">
      <c r="E963" s="44"/>
    </row>
    <row r="964">
      <c r="E964" s="44"/>
    </row>
  </sheetData>
  <mergeCells count="110">
    <mergeCell ref="J19:J21"/>
    <mergeCell ref="K19:K21"/>
    <mergeCell ref="A19:A21"/>
    <mergeCell ref="B19:B21"/>
    <mergeCell ref="E19:E21"/>
    <mergeCell ref="F19:F21"/>
    <mergeCell ref="G19:G21"/>
    <mergeCell ref="H19:H21"/>
    <mergeCell ref="I19:I21"/>
    <mergeCell ref="J22:J24"/>
    <mergeCell ref="K22:K24"/>
    <mergeCell ref="A22:A24"/>
    <mergeCell ref="B22:B24"/>
    <mergeCell ref="E22:E24"/>
    <mergeCell ref="F22:F24"/>
    <mergeCell ref="G22:G24"/>
    <mergeCell ref="H22:H24"/>
    <mergeCell ref="I22:I24"/>
    <mergeCell ref="J25:J26"/>
    <mergeCell ref="K25:K26"/>
    <mergeCell ref="A25:A26"/>
    <mergeCell ref="B25:B26"/>
    <mergeCell ref="E25:E26"/>
    <mergeCell ref="F25:F26"/>
    <mergeCell ref="G25:G26"/>
    <mergeCell ref="H25:H26"/>
    <mergeCell ref="I25:I26"/>
    <mergeCell ref="J27:J29"/>
    <mergeCell ref="K27:K29"/>
    <mergeCell ref="B27:B29"/>
    <mergeCell ref="E27:E29"/>
    <mergeCell ref="F27:F29"/>
    <mergeCell ref="G27:G29"/>
    <mergeCell ref="H27:H29"/>
    <mergeCell ref="I27:I29"/>
    <mergeCell ref="A32:K32"/>
    <mergeCell ref="A8:B8"/>
    <mergeCell ref="A9:B9"/>
    <mergeCell ref="A12:K12"/>
    <mergeCell ref="J13:J15"/>
    <mergeCell ref="K13:K15"/>
    <mergeCell ref="A13:A15"/>
    <mergeCell ref="B13:B15"/>
    <mergeCell ref="E13:E15"/>
    <mergeCell ref="F13:F15"/>
    <mergeCell ref="G13:G15"/>
    <mergeCell ref="H13:H15"/>
    <mergeCell ref="I13:I15"/>
    <mergeCell ref="A1:B1"/>
    <mergeCell ref="A2:B2"/>
    <mergeCell ref="A3:B3"/>
    <mergeCell ref="A4:B4"/>
    <mergeCell ref="A5:B5"/>
    <mergeCell ref="A6:B6"/>
    <mergeCell ref="A7:B7"/>
    <mergeCell ref="J16:J18"/>
    <mergeCell ref="K16:K18"/>
    <mergeCell ref="A16:A18"/>
    <mergeCell ref="B16:B18"/>
    <mergeCell ref="E16:E18"/>
    <mergeCell ref="F16:F18"/>
    <mergeCell ref="G16:G18"/>
    <mergeCell ref="H16:H18"/>
    <mergeCell ref="I16:I18"/>
    <mergeCell ref="I33:I34"/>
    <mergeCell ref="J33:J34"/>
    <mergeCell ref="K33:K34"/>
    <mergeCell ref="J43:J44"/>
    <mergeCell ref="K43:K44"/>
    <mergeCell ref="A43:A44"/>
    <mergeCell ref="B43:B44"/>
    <mergeCell ref="E43:E44"/>
    <mergeCell ref="F43:F44"/>
    <mergeCell ref="G43:G44"/>
    <mergeCell ref="H43:H44"/>
    <mergeCell ref="I43:I44"/>
    <mergeCell ref="A27:A29"/>
    <mergeCell ref="A33:A34"/>
    <mergeCell ref="B33:B34"/>
    <mergeCell ref="E33:E34"/>
    <mergeCell ref="F33:F34"/>
    <mergeCell ref="G33:G34"/>
    <mergeCell ref="H33:H34"/>
    <mergeCell ref="J35:J37"/>
    <mergeCell ref="K35:K37"/>
    <mergeCell ref="A35:A37"/>
    <mergeCell ref="B35:B37"/>
    <mergeCell ref="E35:E37"/>
    <mergeCell ref="F35:F37"/>
    <mergeCell ref="G35:G37"/>
    <mergeCell ref="H35:H37"/>
    <mergeCell ref="I35:I37"/>
    <mergeCell ref="J38:J40"/>
    <mergeCell ref="K38:K40"/>
    <mergeCell ref="A38:A40"/>
    <mergeCell ref="B38:B40"/>
    <mergeCell ref="E38:E40"/>
    <mergeCell ref="F38:F40"/>
    <mergeCell ref="G38:G40"/>
    <mergeCell ref="H38:H40"/>
    <mergeCell ref="I38:I40"/>
    <mergeCell ref="J41:J42"/>
    <mergeCell ref="K41:K42"/>
    <mergeCell ref="A41:A42"/>
    <mergeCell ref="B41:B42"/>
    <mergeCell ref="E41:E42"/>
    <mergeCell ref="F41:F42"/>
    <mergeCell ref="G41:G42"/>
    <mergeCell ref="H41:H42"/>
    <mergeCell ref="I41:I42"/>
  </mergeCells>
  <conditionalFormatting sqref="C9">
    <cfRule type="colorScale" priority="1">
      <colorScale>
        <cfvo type="formula" val="0"/>
        <cfvo type="formula" val="0.5"/>
        <cfvo type="formula" val="1"/>
        <color rgb="FFE67C73"/>
        <color rgb="FFFFD666"/>
        <color rgb="FFB7E1CD"/>
      </colorScale>
    </cfRule>
  </conditionalFormatting>
  <conditionalFormatting sqref="I13 I16 I19 I22 I25 I27">
    <cfRule type="cellIs" dxfId="0" priority="2" operator="equal">
      <formula>"Pass"</formula>
    </cfRule>
  </conditionalFormatting>
  <conditionalFormatting sqref="I13 I16 I19 I22 I25 I27">
    <cfRule type="cellIs" dxfId="10" priority="3" operator="equal">
      <formula>"Fail"</formula>
    </cfRule>
  </conditionalFormatting>
  <conditionalFormatting sqref="I11 I13 I16 I19 I22 I25 I27">
    <cfRule type="cellIs" dxfId="0" priority="4" operator="equal">
      <formula>"PASS"</formula>
    </cfRule>
  </conditionalFormatting>
  <conditionalFormatting sqref="I11 I13 I16 I19 I22 I25 I27">
    <cfRule type="cellIs" dxfId="10" priority="5" operator="equal">
      <formula>"FAIL"</formula>
    </cfRule>
  </conditionalFormatting>
  <dataValidations>
    <dataValidation type="list" allowBlank="1" showErrorMessage="1" sqref="I13 I16 I19 I22 I25 I27 I33 I35 I38 I41 I43">
      <formula1>"Not Ready for Testing,Ready for Testing,Pass,Fail,Ready for Retest"</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11.5"/>
    <col customWidth="1" min="2" max="2" width="14.13"/>
    <col customWidth="1" min="3" max="3" width="11.25"/>
    <col customWidth="1" min="4" max="4" width="88.75"/>
    <col customWidth="1" min="5" max="5" width="33.0"/>
    <col customWidth="1" min="6" max="6" width="21.38"/>
    <col customWidth="1" min="7" max="7" width="16.38"/>
    <col customWidth="1" min="9" max="9" width="23.25"/>
    <col customWidth="1" min="10" max="10" width="25.5"/>
    <col customWidth="1" min="11" max="11" width="25.38"/>
  </cols>
  <sheetData>
    <row r="1">
      <c r="A1" s="293" t="s">
        <v>157</v>
      </c>
      <c r="B1" s="57"/>
      <c r="C1" s="294" t="str">
        <f>'Test Case Summary'!C2</f>
        <v>Go West Supply</v>
      </c>
      <c r="D1" s="295"/>
      <c r="E1" s="296"/>
      <c r="F1" s="295"/>
      <c r="G1" s="295"/>
      <c r="H1" s="295"/>
      <c r="I1" s="295"/>
      <c r="J1" s="295"/>
      <c r="K1" s="295"/>
      <c r="L1" s="295"/>
      <c r="M1" s="295"/>
      <c r="N1" s="295"/>
      <c r="O1" s="295"/>
      <c r="P1" s="295"/>
      <c r="Q1" s="295"/>
      <c r="R1" s="295"/>
      <c r="S1" s="295"/>
      <c r="T1" s="295"/>
      <c r="U1" s="295"/>
      <c r="V1" s="295"/>
      <c r="W1" s="297"/>
      <c r="X1" s="297"/>
      <c r="Y1" s="297"/>
      <c r="Z1" s="273"/>
    </row>
    <row r="2">
      <c r="A2" s="293" t="s">
        <v>159</v>
      </c>
      <c r="B2" s="57"/>
      <c r="C2" s="298" t="str">
        <f>'Test Case Summary'!C3</f>
        <v>GOWEST</v>
      </c>
      <c r="D2" s="295"/>
      <c r="E2" s="296"/>
      <c r="F2" s="295"/>
      <c r="G2" s="295"/>
      <c r="H2" s="295"/>
      <c r="I2" s="295"/>
      <c r="J2" s="295"/>
      <c r="K2" s="295"/>
      <c r="L2" s="295"/>
      <c r="M2" s="295"/>
      <c r="N2" s="295"/>
      <c r="O2" s="295"/>
      <c r="P2" s="295"/>
      <c r="Q2" s="295"/>
      <c r="R2" s="295"/>
      <c r="S2" s="295"/>
      <c r="T2" s="295"/>
      <c r="U2" s="295"/>
      <c r="V2" s="295"/>
      <c r="W2" s="297"/>
      <c r="X2" s="297"/>
      <c r="Y2" s="297"/>
      <c r="Z2" s="273"/>
    </row>
    <row r="3">
      <c r="A3" s="299" t="s">
        <v>180</v>
      </c>
      <c r="B3" s="57"/>
      <c r="C3" s="300" t="s">
        <v>513</v>
      </c>
      <c r="D3" s="295"/>
      <c r="E3" s="296"/>
      <c r="F3" s="295"/>
      <c r="G3" s="295"/>
      <c r="H3" s="295"/>
      <c r="I3" s="295"/>
      <c r="J3" s="295"/>
      <c r="K3" s="295"/>
      <c r="L3" s="295"/>
      <c r="M3" s="295"/>
      <c r="N3" s="295"/>
      <c r="O3" s="295"/>
      <c r="P3" s="295"/>
      <c r="Q3" s="295"/>
      <c r="R3" s="295"/>
      <c r="S3" s="295"/>
      <c r="T3" s="295"/>
      <c r="U3" s="295"/>
      <c r="V3" s="295"/>
      <c r="W3" s="297"/>
      <c r="X3" s="297"/>
      <c r="Y3" s="297"/>
      <c r="Z3" s="273"/>
    </row>
    <row r="4">
      <c r="A4" s="299" t="s">
        <v>181</v>
      </c>
      <c r="B4" s="57"/>
      <c r="C4" s="301">
        <f>TODAY()</f>
        <v>45881</v>
      </c>
      <c r="D4" s="295"/>
      <c r="E4" s="296"/>
      <c r="F4" s="295"/>
      <c r="G4" s="295"/>
      <c r="H4" s="295"/>
      <c r="I4" s="295"/>
      <c r="J4" s="295"/>
      <c r="K4" s="295"/>
      <c r="L4" s="295"/>
      <c r="M4" s="295"/>
      <c r="N4" s="295"/>
      <c r="O4" s="295"/>
      <c r="P4" s="295"/>
      <c r="Q4" s="295"/>
      <c r="R4" s="295"/>
      <c r="S4" s="295"/>
      <c r="T4" s="295"/>
      <c r="U4" s="295"/>
      <c r="V4" s="295"/>
      <c r="W4" s="297"/>
      <c r="X4" s="297"/>
      <c r="Y4" s="297"/>
      <c r="Z4" s="273"/>
    </row>
    <row r="5">
      <c r="A5" s="299" t="s">
        <v>160</v>
      </c>
      <c r="B5" s="57"/>
      <c r="C5" s="302">
        <f>Count(A:A)</f>
        <v>19</v>
      </c>
      <c r="D5" s="295"/>
      <c r="E5" s="296"/>
      <c r="F5" s="295"/>
      <c r="G5" s="295"/>
      <c r="H5" s="295"/>
      <c r="I5" s="295"/>
      <c r="J5" s="295"/>
      <c r="K5" s="295"/>
      <c r="L5" s="295"/>
      <c r="M5" s="295"/>
      <c r="N5" s="295"/>
      <c r="O5" s="295"/>
      <c r="P5" s="295"/>
      <c r="Q5" s="295"/>
      <c r="R5" s="295"/>
      <c r="S5" s="295"/>
      <c r="T5" s="295"/>
      <c r="U5" s="295"/>
      <c r="V5" s="295"/>
      <c r="W5" s="297"/>
      <c r="X5" s="297"/>
      <c r="Y5" s="297"/>
      <c r="Z5" s="273"/>
    </row>
    <row r="6">
      <c r="A6" s="299" t="s">
        <v>161</v>
      </c>
      <c r="B6" s="57"/>
      <c r="C6" s="302">
        <f>countif(I:I, "Fail") + countif(I:I, "Pass")</f>
        <v>16</v>
      </c>
      <c r="E6" s="296"/>
      <c r="F6" s="295"/>
      <c r="G6" s="295"/>
      <c r="H6" s="295"/>
      <c r="I6" s="295"/>
      <c r="J6" s="295"/>
      <c r="K6" s="295"/>
      <c r="L6" s="295"/>
      <c r="M6" s="295"/>
      <c r="N6" s="295"/>
      <c r="O6" s="295"/>
      <c r="P6" s="295"/>
      <c r="Q6" s="295"/>
      <c r="R6" s="295"/>
      <c r="S6" s="295"/>
      <c r="T6" s="295"/>
      <c r="U6" s="295"/>
      <c r="V6" s="295"/>
      <c r="W6" s="297"/>
      <c r="X6" s="297"/>
      <c r="Y6" s="297"/>
      <c r="Z6" s="273"/>
    </row>
    <row r="7">
      <c r="A7" s="303" t="s">
        <v>514</v>
      </c>
      <c r="B7" s="57"/>
      <c r="C7" s="302">
        <f>countIf(I:I,"Pass")</f>
        <v>16</v>
      </c>
      <c r="D7" s="295"/>
      <c r="E7" s="296"/>
      <c r="F7" s="295"/>
      <c r="G7" s="295"/>
      <c r="H7" s="295"/>
      <c r="I7" s="295"/>
      <c r="J7" s="295"/>
      <c r="K7" s="295"/>
      <c r="L7" s="295"/>
      <c r="M7" s="295"/>
      <c r="N7" s="295"/>
      <c r="O7" s="295"/>
      <c r="P7" s="295"/>
      <c r="Q7" s="295"/>
      <c r="R7" s="295"/>
      <c r="S7" s="295"/>
      <c r="T7" s="295"/>
      <c r="U7" s="295"/>
      <c r="V7" s="295"/>
      <c r="W7" s="297"/>
      <c r="X7" s="297"/>
      <c r="Y7" s="297"/>
      <c r="Z7" s="273"/>
    </row>
    <row r="8">
      <c r="A8" s="299" t="s">
        <v>164</v>
      </c>
      <c r="B8" s="57"/>
      <c r="C8" s="304">
        <f>countif(I:I, "Fail")</f>
        <v>0</v>
      </c>
      <c r="D8" s="305"/>
      <c r="E8" s="296"/>
      <c r="F8" s="295"/>
      <c r="G8" s="295"/>
      <c r="H8" s="295"/>
      <c r="I8" s="295"/>
      <c r="J8" s="295"/>
      <c r="K8" s="295"/>
      <c r="L8" s="295"/>
      <c r="M8" s="295"/>
      <c r="N8" s="295"/>
      <c r="O8" s="295"/>
      <c r="P8" s="295"/>
      <c r="Q8" s="295"/>
      <c r="R8" s="295"/>
      <c r="S8" s="295"/>
      <c r="T8" s="295"/>
      <c r="U8" s="295"/>
      <c r="V8" s="295"/>
      <c r="W8" s="297"/>
      <c r="X8" s="297"/>
      <c r="Y8" s="297"/>
      <c r="Z8" s="273"/>
    </row>
    <row r="9">
      <c r="A9" s="306" t="s">
        <v>165</v>
      </c>
      <c r="B9" s="68"/>
      <c r="C9" s="307">
        <f>C7/C5</f>
        <v>0.8421052632</v>
      </c>
      <c r="D9" s="295"/>
      <c r="E9" s="296"/>
      <c r="F9" s="295"/>
      <c r="G9" s="295"/>
      <c r="H9" s="295"/>
      <c r="I9" s="295"/>
      <c r="J9" s="295"/>
      <c r="K9" s="295"/>
      <c r="L9" s="295"/>
      <c r="M9" s="295"/>
      <c r="N9" s="295"/>
      <c r="O9" s="295"/>
      <c r="P9" s="295"/>
      <c r="Q9" s="295"/>
      <c r="R9" s="295"/>
      <c r="S9" s="295"/>
      <c r="T9" s="295"/>
      <c r="U9" s="295"/>
      <c r="V9" s="295"/>
      <c r="W9" s="297"/>
      <c r="X9" s="297"/>
      <c r="Y9" s="297"/>
      <c r="Z9" s="273"/>
    </row>
    <row r="10">
      <c r="A10" s="296"/>
      <c r="B10" s="296"/>
      <c r="C10" s="295"/>
      <c r="D10" s="295"/>
      <c r="E10" s="296"/>
      <c r="F10" s="295"/>
      <c r="G10" s="295"/>
      <c r="H10" s="295"/>
      <c r="I10" s="295"/>
      <c r="J10" s="295"/>
      <c r="K10" s="295"/>
      <c r="L10" s="295"/>
      <c r="M10" s="295"/>
      <c r="N10" s="295"/>
      <c r="O10" s="295"/>
      <c r="P10" s="295"/>
      <c r="Q10" s="295"/>
      <c r="R10" s="295"/>
      <c r="S10" s="295"/>
      <c r="T10" s="295"/>
      <c r="U10" s="295"/>
      <c r="V10" s="295"/>
      <c r="W10" s="295"/>
      <c r="X10" s="295"/>
      <c r="Y10" s="295"/>
      <c r="Z10" s="308"/>
    </row>
    <row r="11">
      <c r="A11" s="44"/>
      <c r="B11" s="44"/>
      <c r="K11" s="297"/>
      <c r="L11" s="297"/>
      <c r="M11" s="297"/>
      <c r="N11" s="297"/>
      <c r="O11" s="297"/>
      <c r="P11" s="297"/>
      <c r="Q11" s="297"/>
      <c r="R11" s="297"/>
      <c r="S11" s="297"/>
      <c r="T11" s="297"/>
      <c r="U11" s="297"/>
      <c r="V11" s="297"/>
      <c r="W11" s="297"/>
      <c r="X11" s="297"/>
      <c r="Y11" s="297"/>
      <c r="Z11" s="273"/>
    </row>
    <row r="12">
      <c r="A12" s="309" t="s">
        <v>183</v>
      </c>
      <c r="B12" s="309" t="s">
        <v>184</v>
      </c>
      <c r="C12" s="309" t="s">
        <v>185</v>
      </c>
      <c r="D12" s="309" t="s">
        <v>186</v>
      </c>
      <c r="E12" s="309" t="s">
        <v>187</v>
      </c>
      <c r="F12" s="310" t="s">
        <v>188</v>
      </c>
      <c r="G12" s="310" t="s">
        <v>189</v>
      </c>
      <c r="H12" s="310" t="s">
        <v>190</v>
      </c>
      <c r="I12" s="309" t="s">
        <v>177</v>
      </c>
      <c r="J12" s="13" t="s">
        <v>191</v>
      </c>
      <c r="K12" s="310" t="s">
        <v>192</v>
      </c>
      <c r="L12" s="297"/>
      <c r="M12" s="297"/>
      <c r="N12" s="297"/>
      <c r="O12" s="297"/>
      <c r="P12" s="297"/>
      <c r="Q12" s="297"/>
      <c r="R12" s="297"/>
      <c r="S12" s="297"/>
      <c r="T12" s="297"/>
      <c r="U12" s="297"/>
      <c r="V12" s="297"/>
      <c r="W12" s="297"/>
      <c r="X12" s="297"/>
      <c r="Y12" s="297"/>
      <c r="Z12" s="273"/>
    </row>
    <row r="13">
      <c r="A13" s="311" t="s">
        <v>53</v>
      </c>
      <c r="B13" s="312"/>
      <c r="C13" s="312"/>
      <c r="D13" s="312"/>
      <c r="E13" s="312"/>
      <c r="F13" s="312"/>
      <c r="G13" s="312"/>
      <c r="H13" s="312"/>
      <c r="I13" s="312"/>
      <c r="J13" s="312"/>
      <c r="K13" s="313"/>
      <c r="L13" s="297"/>
      <c r="M13" s="297"/>
      <c r="N13" s="297"/>
      <c r="O13" s="297"/>
      <c r="P13" s="297"/>
      <c r="Q13" s="297"/>
      <c r="R13" s="297"/>
      <c r="S13" s="297"/>
      <c r="T13" s="297"/>
      <c r="U13" s="297"/>
      <c r="V13" s="297"/>
      <c r="W13" s="297"/>
      <c r="X13" s="297"/>
      <c r="Y13" s="297"/>
      <c r="Z13" s="273"/>
    </row>
    <row r="14" ht="29.25" customHeight="1">
      <c r="A14" s="167">
        <v>1.0</v>
      </c>
      <c r="B14" s="202" t="s">
        <v>515</v>
      </c>
      <c r="C14" s="200">
        <f>A14+0.01</f>
        <v>1.01</v>
      </c>
      <c r="D14" s="197" t="s">
        <v>516</v>
      </c>
      <c r="E14" s="167" t="s">
        <v>517</v>
      </c>
      <c r="F14" s="167" t="s">
        <v>518</v>
      </c>
      <c r="G14" s="194"/>
      <c r="H14" s="167" t="s">
        <v>207</v>
      </c>
      <c r="I14" s="289" t="s">
        <v>199</v>
      </c>
      <c r="J14" s="194"/>
      <c r="K14" s="194"/>
      <c r="L14" s="297"/>
      <c r="M14" s="297"/>
      <c r="N14" s="297"/>
      <c r="O14" s="297"/>
      <c r="P14" s="297"/>
      <c r="Q14" s="297"/>
      <c r="R14" s="297"/>
      <c r="S14" s="297"/>
      <c r="T14" s="297"/>
      <c r="U14" s="297"/>
      <c r="V14" s="297"/>
      <c r="W14" s="297"/>
      <c r="X14" s="297"/>
      <c r="Y14" s="297"/>
      <c r="Z14" s="273"/>
    </row>
    <row r="15">
      <c r="A15" s="170"/>
      <c r="B15" s="170"/>
      <c r="C15" s="200">
        <f t="shared" ref="C15:C16" si="1">C14+0.01</f>
        <v>1.02</v>
      </c>
      <c r="D15" s="197" t="s">
        <v>519</v>
      </c>
      <c r="E15" s="170"/>
      <c r="F15" s="170"/>
      <c r="G15" s="170"/>
      <c r="H15" s="170"/>
      <c r="I15" s="170"/>
      <c r="J15" s="170"/>
      <c r="K15" s="170"/>
      <c r="L15" s="297"/>
      <c r="M15" s="297"/>
      <c r="N15" s="297"/>
      <c r="O15" s="297"/>
      <c r="P15" s="297"/>
      <c r="Q15" s="297"/>
      <c r="R15" s="297"/>
      <c r="S15" s="297"/>
      <c r="T15" s="297"/>
      <c r="U15" s="297"/>
      <c r="V15" s="297"/>
      <c r="W15" s="297"/>
      <c r="X15" s="297"/>
      <c r="Y15" s="297"/>
      <c r="Z15" s="273"/>
    </row>
    <row r="16" ht="33.75" customHeight="1">
      <c r="A16" s="170"/>
      <c r="B16" s="170"/>
      <c r="C16" s="200">
        <f t="shared" si="1"/>
        <v>1.03</v>
      </c>
      <c r="D16" s="197" t="s">
        <v>520</v>
      </c>
      <c r="E16" s="170"/>
      <c r="F16" s="170"/>
      <c r="G16" s="170"/>
      <c r="H16" s="170"/>
      <c r="I16" s="170"/>
      <c r="J16" s="170"/>
      <c r="K16" s="170"/>
      <c r="L16" s="297"/>
      <c r="M16" s="297"/>
      <c r="N16" s="297"/>
      <c r="O16" s="297"/>
      <c r="P16" s="297"/>
      <c r="Q16" s="297"/>
      <c r="R16" s="297"/>
      <c r="S16" s="297"/>
      <c r="T16" s="297"/>
      <c r="U16" s="297"/>
      <c r="V16" s="297"/>
      <c r="W16" s="297"/>
      <c r="X16" s="297"/>
      <c r="Y16" s="297"/>
      <c r="Z16" s="308"/>
    </row>
    <row r="17" ht="33.75" customHeight="1">
      <c r="A17" s="170"/>
      <c r="B17" s="170"/>
      <c r="C17" s="314">
        <v>1.04</v>
      </c>
      <c r="D17" s="197" t="s">
        <v>521</v>
      </c>
      <c r="E17" s="170"/>
      <c r="F17" s="170"/>
      <c r="G17" s="170"/>
      <c r="H17" s="170"/>
      <c r="I17" s="170"/>
      <c r="J17" s="170"/>
      <c r="K17" s="170"/>
      <c r="L17" s="297"/>
      <c r="M17" s="297"/>
      <c r="N17" s="297"/>
      <c r="O17" s="297"/>
      <c r="P17" s="297"/>
      <c r="Q17" s="297"/>
      <c r="R17" s="297"/>
      <c r="S17" s="297"/>
      <c r="T17" s="297"/>
      <c r="U17" s="297"/>
      <c r="V17" s="297"/>
      <c r="W17" s="297"/>
      <c r="X17" s="297"/>
      <c r="Y17" s="297"/>
      <c r="Z17" s="308"/>
    </row>
    <row r="18" ht="74.25" customHeight="1">
      <c r="A18" s="161"/>
      <c r="B18" s="161"/>
      <c r="C18" s="314">
        <v>1.05</v>
      </c>
      <c r="D18" s="315" t="s">
        <v>522</v>
      </c>
      <c r="E18" s="161"/>
      <c r="F18" s="161"/>
      <c r="G18" s="161"/>
      <c r="H18" s="161"/>
      <c r="I18" s="161"/>
      <c r="J18" s="161"/>
      <c r="K18" s="161"/>
      <c r="L18" s="297"/>
      <c r="M18" s="297"/>
      <c r="N18" s="297"/>
      <c r="O18" s="297"/>
      <c r="P18" s="297"/>
      <c r="Q18" s="297"/>
      <c r="R18" s="297"/>
      <c r="S18" s="297"/>
      <c r="T18" s="297"/>
      <c r="U18" s="297"/>
      <c r="V18" s="297"/>
      <c r="W18" s="297"/>
      <c r="X18" s="297"/>
      <c r="Y18" s="297"/>
      <c r="Z18" s="308"/>
    </row>
    <row r="19" ht="29.25" customHeight="1">
      <c r="A19" s="167">
        <v>2.0</v>
      </c>
      <c r="B19" s="202" t="s">
        <v>523</v>
      </c>
      <c r="C19" s="200">
        <f>A19+0.01</f>
        <v>2.01</v>
      </c>
      <c r="D19" s="197" t="s">
        <v>516</v>
      </c>
      <c r="E19" s="167" t="s">
        <v>517</v>
      </c>
      <c r="G19" s="167" t="s">
        <v>524</v>
      </c>
      <c r="H19" s="167" t="s">
        <v>207</v>
      </c>
      <c r="I19" s="289" t="s">
        <v>199</v>
      </c>
      <c r="J19" s="167" t="s">
        <v>525</v>
      </c>
      <c r="K19" s="194"/>
      <c r="L19" s="297"/>
      <c r="M19" s="297"/>
      <c r="N19" s="297"/>
      <c r="O19" s="297"/>
      <c r="P19" s="297"/>
      <c r="Q19" s="297"/>
      <c r="R19" s="297"/>
      <c r="S19" s="297"/>
      <c r="T19" s="297"/>
      <c r="U19" s="297"/>
      <c r="V19" s="297"/>
      <c r="W19" s="297"/>
      <c r="X19" s="297"/>
      <c r="Y19" s="297"/>
      <c r="Z19" s="273"/>
    </row>
    <row r="20">
      <c r="A20" s="170"/>
      <c r="B20" s="170"/>
      <c r="C20" s="200">
        <f t="shared" ref="C20:C23" si="2">C19+0.01</f>
        <v>2.02</v>
      </c>
      <c r="D20" s="197" t="s">
        <v>526</v>
      </c>
      <c r="E20" s="170"/>
      <c r="G20" s="170"/>
      <c r="H20" s="170"/>
      <c r="I20" s="170"/>
      <c r="J20" s="170"/>
      <c r="K20" s="170"/>
      <c r="L20" s="297"/>
      <c r="M20" s="297"/>
      <c r="N20" s="297"/>
      <c r="O20" s="297"/>
      <c r="P20" s="297"/>
      <c r="Q20" s="297"/>
      <c r="R20" s="297"/>
      <c r="S20" s="297"/>
      <c r="T20" s="297"/>
      <c r="U20" s="297"/>
      <c r="V20" s="297"/>
      <c r="W20" s="297"/>
      <c r="X20" s="297"/>
      <c r="Y20" s="297"/>
      <c r="Z20" s="273"/>
    </row>
    <row r="21" ht="33.75" customHeight="1">
      <c r="A21" s="170"/>
      <c r="B21" s="170"/>
      <c r="C21" s="200">
        <f t="shared" si="2"/>
        <v>2.03</v>
      </c>
      <c r="D21" s="197" t="s">
        <v>520</v>
      </c>
      <c r="E21" s="170"/>
      <c r="G21" s="170"/>
      <c r="H21" s="170"/>
      <c r="I21" s="170"/>
      <c r="J21" s="170"/>
      <c r="K21" s="170"/>
      <c r="L21" s="297"/>
      <c r="M21" s="297"/>
      <c r="N21" s="297"/>
      <c r="O21" s="297"/>
      <c r="P21" s="297"/>
      <c r="Q21" s="297"/>
      <c r="R21" s="297"/>
      <c r="S21" s="297"/>
      <c r="T21" s="297"/>
      <c r="U21" s="297"/>
      <c r="V21" s="297"/>
      <c r="W21" s="297"/>
      <c r="X21" s="297"/>
      <c r="Y21" s="297"/>
      <c r="Z21" s="308"/>
    </row>
    <row r="22" ht="33.75" customHeight="1">
      <c r="A22" s="170"/>
      <c r="B22" s="170"/>
      <c r="C22" s="200">
        <f t="shared" si="2"/>
        <v>2.04</v>
      </c>
      <c r="D22" s="197" t="s">
        <v>521</v>
      </c>
      <c r="E22" s="170"/>
      <c r="G22" s="170"/>
      <c r="H22" s="170"/>
      <c r="I22" s="170"/>
      <c r="J22" s="170"/>
      <c r="K22" s="170"/>
      <c r="L22" s="297"/>
      <c r="M22" s="297"/>
      <c r="N22" s="297"/>
      <c r="O22" s="297"/>
      <c r="P22" s="297"/>
      <c r="Q22" s="297"/>
      <c r="R22" s="297"/>
      <c r="S22" s="297"/>
      <c r="T22" s="297"/>
      <c r="U22" s="297"/>
      <c r="V22" s="297"/>
      <c r="W22" s="297"/>
      <c r="X22" s="297"/>
      <c r="Y22" s="297"/>
      <c r="Z22" s="308"/>
    </row>
    <row r="23" ht="74.25" customHeight="1">
      <c r="A23" s="161"/>
      <c r="B23" s="161"/>
      <c r="C23" s="200">
        <f t="shared" si="2"/>
        <v>2.05</v>
      </c>
      <c r="D23" s="315" t="s">
        <v>522</v>
      </c>
      <c r="E23" s="161"/>
      <c r="G23" s="161"/>
      <c r="H23" s="161"/>
      <c r="I23" s="161"/>
      <c r="J23" s="161"/>
      <c r="K23" s="161"/>
      <c r="L23" s="297"/>
      <c r="M23" s="297"/>
      <c r="N23" s="297"/>
      <c r="O23" s="297"/>
      <c r="P23" s="297"/>
      <c r="Q23" s="297"/>
      <c r="R23" s="297"/>
      <c r="S23" s="297"/>
      <c r="T23" s="297"/>
      <c r="U23" s="297"/>
      <c r="V23" s="297"/>
      <c r="W23" s="297"/>
      <c r="X23" s="297"/>
      <c r="Y23" s="297"/>
      <c r="Z23" s="308"/>
    </row>
    <row r="24" ht="48.0" customHeight="1">
      <c r="A24" s="167">
        <v>3.0</v>
      </c>
      <c r="B24" s="202" t="s">
        <v>527</v>
      </c>
      <c r="C24" s="200">
        <f>A24+0.01</f>
        <v>3.01</v>
      </c>
      <c r="D24" s="197" t="s">
        <v>528</v>
      </c>
      <c r="E24" s="167" t="s">
        <v>529</v>
      </c>
      <c r="F24" s="167" t="s">
        <v>530</v>
      </c>
      <c r="G24" s="167" t="s">
        <v>531</v>
      </c>
      <c r="H24" s="167" t="s">
        <v>207</v>
      </c>
      <c r="I24" s="289" t="s">
        <v>199</v>
      </c>
      <c r="J24" s="167" t="s">
        <v>530</v>
      </c>
      <c r="K24" s="167"/>
      <c r="L24" s="297"/>
      <c r="M24" s="297"/>
      <c r="N24" s="297"/>
      <c r="O24" s="297"/>
      <c r="P24" s="297"/>
      <c r="Q24" s="297"/>
      <c r="R24" s="297"/>
      <c r="S24" s="297"/>
      <c r="T24" s="297"/>
      <c r="U24" s="297"/>
      <c r="V24" s="297"/>
      <c r="W24" s="297"/>
      <c r="X24" s="297"/>
      <c r="Y24" s="297"/>
      <c r="Z24" s="308"/>
    </row>
    <row r="25" ht="38.25" customHeight="1">
      <c r="A25" s="170"/>
      <c r="B25" s="170"/>
      <c r="C25" s="200">
        <f t="shared" ref="C25:C29" si="3">C24+0.01</f>
        <v>3.02</v>
      </c>
      <c r="D25" s="197" t="s">
        <v>532</v>
      </c>
      <c r="E25" s="170"/>
      <c r="F25" s="170"/>
      <c r="G25" s="170"/>
      <c r="H25" s="170"/>
      <c r="I25" s="170"/>
      <c r="J25" s="170"/>
      <c r="K25" s="170"/>
      <c r="L25" s="316"/>
      <c r="M25" s="316"/>
      <c r="N25" s="316"/>
      <c r="O25" s="316"/>
      <c r="P25" s="316"/>
      <c r="Q25" s="316"/>
      <c r="R25" s="316"/>
      <c r="S25" s="316"/>
      <c r="T25" s="316"/>
      <c r="U25" s="316"/>
      <c r="V25" s="316"/>
      <c r="W25" s="316"/>
      <c r="X25" s="316"/>
      <c r="Y25" s="316"/>
      <c r="Z25" s="308"/>
    </row>
    <row r="26" ht="36.0" customHeight="1">
      <c r="A26" s="170"/>
      <c r="B26" s="170"/>
      <c r="C26" s="200">
        <f t="shared" si="3"/>
        <v>3.03</v>
      </c>
      <c r="D26" s="197" t="s">
        <v>533</v>
      </c>
      <c r="E26" s="170"/>
      <c r="F26" s="170"/>
      <c r="G26" s="170"/>
      <c r="H26" s="170"/>
      <c r="I26" s="170"/>
      <c r="J26" s="170"/>
      <c r="K26" s="170"/>
      <c r="L26" s="317"/>
      <c r="M26" s="317"/>
      <c r="N26" s="317"/>
      <c r="O26" s="317"/>
      <c r="P26" s="317"/>
      <c r="Q26" s="317"/>
      <c r="R26" s="317"/>
      <c r="S26" s="317"/>
      <c r="T26" s="317"/>
      <c r="U26" s="317"/>
      <c r="V26" s="317"/>
      <c r="W26" s="317"/>
      <c r="X26" s="317"/>
      <c r="Y26" s="317"/>
      <c r="Z26" s="308"/>
    </row>
    <row r="27">
      <c r="A27" s="170"/>
      <c r="B27" s="170"/>
      <c r="C27" s="200">
        <f t="shared" si="3"/>
        <v>3.04</v>
      </c>
      <c r="D27" s="193" t="s">
        <v>534</v>
      </c>
      <c r="E27" s="170"/>
      <c r="F27" s="170"/>
      <c r="G27" s="170"/>
      <c r="H27" s="170"/>
      <c r="I27" s="170"/>
      <c r="J27" s="170"/>
      <c r="K27" s="170"/>
      <c r="L27" s="318"/>
      <c r="M27" s="318"/>
      <c r="N27" s="318"/>
      <c r="O27" s="318"/>
      <c r="P27" s="318"/>
      <c r="Q27" s="318"/>
      <c r="R27" s="318"/>
      <c r="S27" s="318"/>
      <c r="T27" s="318"/>
      <c r="U27" s="318"/>
      <c r="V27" s="318"/>
      <c r="W27" s="318"/>
      <c r="X27" s="318"/>
      <c r="Y27" s="318"/>
      <c r="Z27" s="318"/>
    </row>
    <row r="28">
      <c r="A28" s="170"/>
      <c r="B28" s="170"/>
      <c r="C28" s="200">
        <f t="shared" si="3"/>
        <v>3.05</v>
      </c>
      <c r="D28" s="197" t="s">
        <v>535</v>
      </c>
      <c r="E28" s="170"/>
      <c r="F28" s="170"/>
      <c r="G28" s="170"/>
      <c r="H28" s="170"/>
      <c r="I28" s="170"/>
      <c r="J28" s="170"/>
      <c r="K28" s="170"/>
      <c r="L28" s="318"/>
      <c r="M28" s="318"/>
      <c r="N28" s="318"/>
      <c r="O28" s="318"/>
      <c r="P28" s="318"/>
      <c r="Q28" s="318"/>
      <c r="R28" s="318"/>
      <c r="S28" s="318"/>
      <c r="T28" s="318"/>
      <c r="U28" s="318"/>
      <c r="V28" s="318"/>
      <c r="W28" s="318"/>
      <c r="X28" s="318"/>
      <c r="Y28" s="318"/>
      <c r="Z28" s="318"/>
    </row>
    <row r="29">
      <c r="A29" s="161"/>
      <c r="B29" s="161"/>
      <c r="C29" s="200">
        <f t="shared" si="3"/>
        <v>3.06</v>
      </c>
      <c r="D29" s="193" t="s">
        <v>536</v>
      </c>
      <c r="E29" s="161"/>
      <c r="F29" s="161"/>
      <c r="G29" s="161"/>
      <c r="H29" s="161"/>
      <c r="I29" s="161"/>
      <c r="J29" s="161"/>
      <c r="K29" s="161"/>
    </row>
    <row r="30" ht="48.0" customHeight="1">
      <c r="A30" s="167">
        <v>4.0</v>
      </c>
      <c r="B30" s="202" t="s">
        <v>527</v>
      </c>
      <c r="C30" s="200">
        <f>A30+0.01</f>
        <v>4.01</v>
      </c>
      <c r="D30" s="197" t="s">
        <v>528</v>
      </c>
      <c r="E30" s="167" t="s">
        <v>537</v>
      </c>
      <c r="F30" s="194"/>
      <c r="G30" s="194"/>
      <c r="H30" s="167" t="s">
        <v>207</v>
      </c>
      <c r="I30" s="289" t="s">
        <v>199</v>
      </c>
      <c r="J30" s="167" t="s">
        <v>538</v>
      </c>
      <c r="K30" s="167"/>
      <c r="L30" s="297"/>
      <c r="M30" s="297"/>
      <c r="N30" s="297"/>
      <c r="O30" s="297"/>
      <c r="P30" s="297"/>
      <c r="Q30" s="297"/>
      <c r="R30" s="297"/>
      <c r="S30" s="297"/>
      <c r="T30" s="297"/>
      <c r="U30" s="297"/>
      <c r="V30" s="297"/>
      <c r="W30" s="297"/>
      <c r="X30" s="297"/>
      <c r="Y30" s="297"/>
      <c r="Z30" s="308"/>
    </row>
    <row r="31" ht="38.25" customHeight="1">
      <c r="A31" s="170"/>
      <c r="B31" s="170"/>
      <c r="C31" s="200">
        <f t="shared" ref="C31:C35" si="4">C30+0.01</f>
        <v>4.02</v>
      </c>
      <c r="D31" s="197" t="s">
        <v>539</v>
      </c>
      <c r="E31" s="170"/>
      <c r="F31" s="170"/>
      <c r="G31" s="170"/>
      <c r="H31" s="170"/>
      <c r="I31" s="170"/>
      <c r="J31" s="170"/>
      <c r="K31" s="170"/>
      <c r="L31" s="316"/>
      <c r="M31" s="316"/>
      <c r="N31" s="316"/>
      <c r="O31" s="316"/>
      <c r="P31" s="316"/>
      <c r="Q31" s="316"/>
      <c r="R31" s="316"/>
      <c r="S31" s="316"/>
      <c r="T31" s="316"/>
      <c r="U31" s="316"/>
      <c r="V31" s="316"/>
      <c r="W31" s="316"/>
      <c r="X31" s="316"/>
      <c r="Y31" s="316"/>
      <c r="Z31" s="308"/>
    </row>
    <row r="32" ht="36.0" customHeight="1">
      <c r="A32" s="170"/>
      <c r="B32" s="170"/>
      <c r="C32" s="200">
        <f t="shared" si="4"/>
        <v>4.03</v>
      </c>
      <c r="D32" s="197" t="s">
        <v>533</v>
      </c>
      <c r="E32" s="170"/>
      <c r="F32" s="170"/>
      <c r="G32" s="170"/>
      <c r="H32" s="170"/>
      <c r="I32" s="170"/>
      <c r="J32" s="170"/>
      <c r="K32" s="170"/>
      <c r="L32" s="317"/>
      <c r="M32" s="317"/>
      <c r="N32" s="317"/>
      <c r="O32" s="317"/>
      <c r="P32" s="317"/>
      <c r="Q32" s="317"/>
      <c r="R32" s="317"/>
      <c r="S32" s="317"/>
      <c r="T32" s="317"/>
      <c r="U32" s="317"/>
      <c r="V32" s="317"/>
      <c r="W32" s="317"/>
      <c r="X32" s="317"/>
      <c r="Y32" s="317"/>
      <c r="Z32" s="308"/>
    </row>
    <row r="33">
      <c r="A33" s="170"/>
      <c r="B33" s="170"/>
      <c r="C33" s="200">
        <f t="shared" si="4"/>
        <v>4.04</v>
      </c>
      <c r="D33" s="193" t="s">
        <v>534</v>
      </c>
      <c r="E33" s="170"/>
      <c r="F33" s="170"/>
      <c r="G33" s="170"/>
      <c r="H33" s="170"/>
      <c r="I33" s="170"/>
      <c r="J33" s="170"/>
      <c r="K33" s="170"/>
      <c r="L33" s="318"/>
      <c r="M33" s="318"/>
      <c r="N33" s="318"/>
      <c r="O33" s="318"/>
      <c r="P33" s="318"/>
      <c r="Q33" s="318"/>
      <c r="R33" s="318"/>
      <c r="S33" s="318"/>
      <c r="T33" s="318"/>
      <c r="U33" s="318"/>
      <c r="V33" s="318"/>
      <c r="W33" s="318"/>
      <c r="X33" s="318"/>
      <c r="Y33" s="318"/>
      <c r="Z33" s="318"/>
    </row>
    <row r="34">
      <c r="A34" s="170"/>
      <c r="B34" s="170"/>
      <c r="C34" s="200">
        <f t="shared" si="4"/>
        <v>4.05</v>
      </c>
      <c r="D34" s="197" t="s">
        <v>535</v>
      </c>
      <c r="E34" s="170"/>
      <c r="F34" s="170"/>
      <c r="G34" s="170"/>
      <c r="H34" s="170"/>
      <c r="I34" s="170"/>
      <c r="J34" s="170"/>
      <c r="K34" s="170"/>
      <c r="L34" s="318"/>
      <c r="M34" s="318"/>
      <c r="N34" s="318"/>
      <c r="O34" s="318"/>
      <c r="P34" s="318"/>
      <c r="Q34" s="318"/>
      <c r="R34" s="318"/>
      <c r="S34" s="318"/>
      <c r="T34" s="318"/>
      <c r="U34" s="318"/>
      <c r="V34" s="318"/>
      <c r="W34" s="318"/>
      <c r="X34" s="318"/>
      <c r="Y34" s="318"/>
      <c r="Z34" s="318"/>
    </row>
    <row r="35">
      <c r="A35" s="161"/>
      <c r="B35" s="161"/>
      <c r="C35" s="200">
        <f t="shared" si="4"/>
        <v>4.06</v>
      </c>
      <c r="D35" s="193" t="s">
        <v>536</v>
      </c>
      <c r="E35" s="161"/>
      <c r="F35" s="161"/>
      <c r="G35" s="161"/>
      <c r="H35" s="161"/>
      <c r="I35" s="161"/>
      <c r="J35" s="161"/>
      <c r="K35" s="161"/>
    </row>
    <row r="36" ht="30.75" customHeight="1">
      <c r="A36" s="44"/>
      <c r="B36" s="44"/>
      <c r="C36" s="44"/>
      <c r="D36" s="44"/>
      <c r="E36" s="44"/>
      <c r="F36" s="44"/>
      <c r="G36" s="44"/>
      <c r="H36" s="44"/>
      <c r="I36" s="44"/>
      <c r="J36" s="44"/>
      <c r="K36" s="44"/>
    </row>
    <row r="37">
      <c r="A37" s="309" t="s">
        <v>183</v>
      </c>
      <c r="B37" s="309" t="s">
        <v>184</v>
      </c>
      <c r="C37" s="309" t="s">
        <v>185</v>
      </c>
      <c r="D37" s="309" t="s">
        <v>186</v>
      </c>
      <c r="E37" s="309" t="s">
        <v>187</v>
      </c>
      <c r="F37" s="310" t="s">
        <v>188</v>
      </c>
      <c r="G37" s="310" t="s">
        <v>189</v>
      </c>
      <c r="H37" s="310" t="s">
        <v>190</v>
      </c>
      <c r="I37" s="309" t="s">
        <v>177</v>
      </c>
      <c r="J37" s="13" t="s">
        <v>191</v>
      </c>
      <c r="K37" s="310" t="s">
        <v>192</v>
      </c>
      <c r="L37" s="297"/>
      <c r="M37" s="297"/>
      <c r="N37" s="297"/>
      <c r="O37" s="297"/>
      <c r="P37" s="297"/>
      <c r="Q37" s="297"/>
      <c r="R37" s="297"/>
      <c r="S37" s="297"/>
      <c r="T37" s="297"/>
      <c r="U37" s="297"/>
      <c r="V37" s="297"/>
      <c r="W37" s="297"/>
      <c r="X37" s="297"/>
      <c r="Y37" s="297"/>
      <c r="Z37" s="273"/>
    </row>
    <row r="38">
      <c r="A38" s="319" t="s">
        <v>54</v>
      </c>
      <c r="B38" s="312"/>
      <c r="C38" s="312"/>
      <c r="D38" s="312"/>
      <c r="E38" s="312"/>
      <c r="F38" s="312"/>
      <c r="G38" s="312"/>
      <c r="H38" s="312"/>
      <c r="I38" s="312"/>
      <c r="J38" s="312"/>
      <c r="K38" s="313"/>
    </row>
    <row r="39" ht="60.75" customHeight="1">
      <c r="A39" s="167">
        <v>1.0</v>
      </c>
      <c r="B39" s="202" t="s">
        <v>540</v>
      </c>
      <c r="C39" s="200">
        <f>A39+0.01</f>
        <v>1.01</v>
      </c>
      <c r="D39" s="197" t="s">
        <v>541</v>
      </c>
      <c r="E39" s="167" t="s">
        <v>542</v>
      </c>
      <c r="F39" s="194"/>
      <c r="G39" s="194"/>
      <c r="H39" s="320" t="s">
        <v>207</v>
      </c>
      <c r="I39" s="289" t="s">
        <v>199</v>
      </c>
      <c r="J39" s="320"/>
      <c r="K39" s="157" t="s">
        <v>200</v>
      </c>
    </row>
    <row r="40" ht="66.75" customHeight="1">
      <c r="A40" s="170"/>
      <c r="B40" s="170"/>
      <c r="C40" s="200">
        <f t="shared" ref="C40:C42" si="5">C39+0.01</f>
        <v>1.02</v>
      </c>
      <c r="D40" s="197" t="s">
        <v>543</v>
      </c>
      <c r="E40" s="170"/>
      <c r="F40" s="170"/>
      <c r="G40" s="170"/>
      <c r="H40" s="170"/>
      <c r="I40" s="170"/>
      <c r="J40" s="170"/>
      <c r="K40" s="164"/>
    </row>
    <row r="41">
      <c r="A41" s="170"/>
      <c r="B41" s="170"/>
      <c r="C41" s="200">
        <f t="shared" si="5"/>
        <v>1.03</v>
      </c>
      <c r="D41" s="193" t="s">
        <v>544</v>
      </c>
      <c r="E41" s="170"/>
      <c r="F41" s="170"/>
      <c r="G41" s="170"/>
      <c r="H41" s="170"/>
      <c r="I41" s="170"/>
      <c r="J41" s="170"/>
      <c r="K41" s="164"/>
    </row>
    <row r="42">
      <c r="A42" s="161"/>
      <c r="B42" s="161"/>
      <c r="C42" s="200">
        <f t="shared" si="5"/>
        <v>1.04</v>
      </c>
      <c r="D42" s="315" t="s">
        <v>545</v>
      </c>
      <c r="E42" s="161"/>
      <c r="F42" s="161"/>
      <c r="G42" s="161"/>
      <c r="H42" s="161"/>
      <c r="I42" s="161"/>
      <c r="J42" s="161"/>
      <c r="K42" s="158"/>
    </row>
    <row r="43">
      <c r="A43" s="167">
        <v>2.0</v>
      </c>
      <c r="B43" s="202" t="s">
        <v>546</v>
      </c>
      <c r="C43" s="200">
        <f>A43+0.01</f>
        <v>2.01</v>
      </c>
      <c r="D43" s="197" t="s">
        <v>547</v>
      </c>
      <c r="E43" s="194" t="s">
        <v>548</v>
      </c>
      <c r="F43" s="194"/>
      <c r="G43" s="194"/>
      <c r="H43" s="167" t="s">
        <v>207</v>
      </c>
      <c r="I43" s="289" t="s">
        <v>199</v>
      </c>
      <c r="J43" s="167"/>
      <c r="K43" s="167"/>
    </row>
    <row r="44" ht="63.75" customHeight="1">
      <c r="A44" s="170"/>
      <c r="B44" s="170"/>
      <c r="C44" s="200">
        <f t="shared" ref="C44:C50" si="6">C43+0.01</f>
        <v>2.02</v>
      </c>
      <c r="D44" s="197" t="s">
        <v>549</v>
      </c>
      <c r="E44" s="170"/>
      <c r="F44" s="170"/>
      <c r="G44" s="170"/>
      <c r="H44" s="170"/>
      <c r="I44" s="170"/>
      <c r="J44" s="170"/>
      <c r="K44" s="170"/>
    </row>
    <row r="45">
      <c r="A45" s="170"/>
      <c r="B45" s="170"/>
      <c r="C45" s="200">
        <f t="shared" si="6"/>
        <v>2.03</v>
      </c>
      <c r="D45" s="193" t="s">
        <v>550</v>
      </c>
      <c r="E45" s="170"/>
      <c r="F45" s="170"/>
      <c r="G45" s="170"/>
      <c r="H45" s="170"/>
      <c r="I45" s="170"/>
      <c r="J45" s="170"/>
      <c r="K45" s="170"/>
    </row>
    <row r="46" ht="44.25" customHeight="1">
      <c r="A46" s="170"/>
      <c r="B46" s="170"/>
      <c r="C46" s="200">
        <f t="shared" si="6"/>
        <v>2.04</v>
      </c>
      <c r="D46" s="197" t="s">
        <v>551</v>
      </c>
      <c r="E46" s="170"/>
      <c r="F46" s="170"/>
      <c r="G46" s="170"/>
      <c r="H46" s="170"/>
      <c r="I46" s="170"/>
      <c r="J46" s="170"/>
      <c r="K46" s="170"/>
    </row>
    <row r="47">
      <c r="A47" s="170"/>
      <c r="B47" s="170"/>
      <c r="C47" s="200">
        <f t="shared" si="6"/>
        <v>2.05</v>
      </c>
      <c r="D47" s="197" t="s">
        <v>552</v>
      </c>
      <c r="E47" s="170"/>
      <c r="F47" s="170"/>
      <c r="G47" s="170"/>
      <c r="H47" s="170"/>
      <c r="I47" s="170"/>
      <c r="J47" s="170"/>
      <c r="K47" s="170"/>
    </row>
    <row r="48">
      <c r="A48" s="170"/>
      <c r="B48" s="170"/>
      <c r="C48" s="200">
        <f t="shared" si="6"/>
        <v>2.06</v>
      </c>
      <c r="D48" s="197" t="s">
        <v>553</v>
      </c>
      <c r="E48" s="170"/>
      <c r="F48" s="170"/>
      <c r="G48" s="170"/>
      <c r="H48" s="170"/>
      <c r="I48" s="170"/>
      <c r="J48" s="170"/>
      <c r="K48" s="170"/>
    </row>
    <row r="49">
      <c r="A49" s="170"/>
      <c r="B49" s="170"/>
      <c r="C49" s="200">
        <f t="shared" si="6"/>
        <v>2.07</v>
      </c>
      <c r="D49" s="197" t="s">
        <v>554</v>
      </c>
      <c r="E49" s="170"/>
      <c r="F49" s="170"/>
      <c r="G49" s="170"/>
      <c r="H49" s="170"/>
      <c r="I49" s="170"/>
      <c r="J49" s="170"/>
      <c r="K49" s="170"/>
    </row>
    <row r="50">
      <c r="A50" s="161"/>
      <c r="B50" s="161"/>
      <c r="C50" s="200">
        <f t="shared" si="6"/>
        <v>2.08</v>
      </c>
      <c r="D50" s="197" t="s">
        <v>555</v>
      </c>
      <c r="E50" s="161"/>
      <c r="F50" s="161"/>
      <c r="G50" s="161"/>
      <c r="H50" s="161"/>
      <c r="I50" s="161"/>
      <c r="J50" s="161"/>
      <c r="K50" s="161"/>
    </row>
    <row r="51">
      <c r="A51" s="167">
        <v>3.0</v>
      </c>
      <c r="B51" s="202" t="s">
        <v>556</v>
      </c>
      <c r="C51" s="200">
        <f>A51+0.01</f>
        <v>3.01</v>
      </c>
      <c r="D51" s="197" t="s">
        <v>557</v>
      </c>
      <c r="E51" s="194" t="s">
        <v>548</v>
      </c>
      <c r="F51" s="194"/>
      <c r="G51" s="194"/>
      <c r="H51" s="167" t="s">
        <v>207</v>
      </c>
      <c r="I51" s="289"/>
      <c r="J51" s="167" t="s">
        <v>558</v>
      </c>
      <c r="K51" s="167"/>
    </row>
    <row r="52" ht="63.75" customHeight="1">
      <c r="A52" s="170"/>
      <c r="B52" s="170"/>
      <c r="C52" s="200">
        <f t="shared" ref="C52:C59" si="7">C51+0.01</f>
        <v>3.02</v>
      </c>
      <c r="D52" s="197" t="s">
        <v>549</v>
      </c>
      <c r="E52" s="170"/>
      <c r="F52" s="170"/>
      <c r="G52" s="170"/>
      <c r="H52" s="170"/>
      <c r="I52" s="170"/>
      <c r="J52" s="170"/>
      <c r="K52" s="170"/>
    </row>
    <row r="53">
      <c r="A53" s="170"/>
      <c r="B53" s="170"/>
      <c r="C53" s="200">
        <f t="shared" si="7"/>
        <v>3.03</v>
      </c>
      <c r="D53" s="193" t="s">
        <v>550</v>
      </c>
      <c r="E53" s="170"/>
      <c r="F53" s="170"/>
      <c r="G53" s="170"/>
      <c r="H53" s="170"/>
      <c r="I53" s="170"/>
      <c r="J53" s="170"/>
      <c r="K53" s="170"/>
    </row>
    <row r="54" ht="44.25" customHeight="1">
      <c r="A54" s="170"/>
      <c r="B54" s="170"/>
      <c r="C54" s="200">
        <f t="shared" si="7"/>
        <v>3.04</v>
      </c>
      <c r="D54" s="197" t="s">
        <v>551</v>
      </c>
      <c r="E54" s="170"/>
      <c r="F54" s="170"/>
      <c r="G54" s="170"/>
      <c r="H54" s="170"/>
      <c r="I54" s="170"/>
      <c r="J54" s="170"/>
      <c r="K54" s="170"/>
    </row>
    <row r="55">
      <c r="A55" s="170"/>
      <c r="B55" s="170"/>
      <c r="C55" s="200">
        <f t="shared" si="7"/>
        <v>3.05</v>
      </c>
      <c r="D55" s="197" t="s">
        <v>559</v>
      </c>
      <c r="E55" s="170"/>
      <c r="F55" s="170"/>
      <c r="G55" s="170"/>
      <c r="H55" s="170"/>
      <c r="I55" s="170"/>
      <c r="J55" s="170"/>
      <c r="K55" s="170"/>
    </row>
    <row r="56">
      <c r="A56" s="170"/>
      <c r="B56" s="170"/>
      <c r="C56" s="200">
        <f t="shared" si="7"/>
        <v>3.06</v>
      </c>
      <c r="D56" s="197" t="s">
        <v>560</v>
      </c>
      <c r="E56" s="170"/>
      <c r="F56" s="170"/>
      <c r="G56" s="170"/>
      <c r="H56" s="170"/>
      <c r="I56" s="170"/>
      <c r="J56" s="170"/>
      <c r="K56" s="170"/>
    </row>
    <row r="57">
      <c r="A57" s="170"/>
      <c r="B57" s="170"/>
      <c r="C57" s="200">
        <f t="shared" si="7"/>
        <v>3.07</v>
      </c>
      <c r="D57" s="197" t="s">
        <v>553</v>
      </c>
      <c r="E57" s="170"/>
      <c r="F57" s="170"/>
      <c r="G57" s="170"/>
      <c r="H57" s="170"/>
      <c r="I57" s="170"/>
      <c r="J57" s="170"/>
      <c r="K57" s="170"/>
    </row>
    <row r="58">
      <c r="A58" s="170"/>
      <c r="B58" s="170"/>
      <c r="C58" s="200">
        <f t="shared" si="7"/>
        <v>3.08</v>
      </c>
      <c r="D58" s="197" t="s">
        <v>554</v>
      </c>
      <c r="E58" s="170"/>
      <c r="F58" s="170"/>
      <c r="G58" s="170"/>
      <c r="H58" s="170"/>
      <c r="I58" s="170"/>
      <c r="J58" s="170"/>
      <c r="K58" s="170"/>
    </row>
    <row r="59">
      <c r="A59" s="161"/>
      <c r="B59" s="161"/>
      <c r="C59" s="200">
        <f t="shared" si="7"/>
        <v>3.09</v>
      </c>
      <c r="D59" s="197" t="s">
        <v>561</v>
      </c>
      <c r="E59" s="161"/>
      <c r="F59" s="161"/>
      <c r="G59" s="161"/>
      <c r="H59" s="161"/>
      <c r="I59" s="161"/>
      <c r="J59" s="161"/>
      <c r="K59" s="161"/>
    </row>
    <row r="60">
      <c r="A60" s="167">
        <v>4.0</v>
      </c>
      <c r="B60" s="202" t="s">
        <v>556</v>
      </c>
      <c r="C60" s="200">
        <f>A60+0.01</f>
        <v>4.01</v>
      </c>
      <c r="D60" s="197" t="s">
        <v>562</v>
      </c>
      <c r="E60" s="194" t="s">
        <v>548</v>
      </c>
      <c r="F60" s="194"/>
      <c r="G60" s="194"/>
      <c r="H60" s="167" t="s">
        <v>207</v>
      </c>
      <c r="I60" s="289"/>
      <c r="J60" s="167" t="s">
        <v>563</v>
      </c>
      <c r="K60" s="167"/>
    </row>
    <row r="61" ht="63.75" customHeight="1">
      <c r="A61" s="170"/>
      <c r="B61" s="170"/>
      <c r="C61" s="200">
        <f t="shared" ref="C61:C67" si="8">C60+0.01</f>
        <v>4.02</v>
      </c>
      <c r="D61" s="197" t="s">
        <v>564</v>
      </c>
      <c r="E61" s="170"/>
      <c r="F61" s="170"/>
      <c r="G61" s="170"/>
      <c r="H61" s="170"/>
      <c r="I61" s="170"/>
      <c r="J61" s="170"/>
      <c r="K61" s="170"/>
    </row>
    <row r="62">
      <c r="A62" s="170"/>
      <c r="B62" s="170"/>
      <c r="C62" s="200">
        <f t="shared" si="8"/>
        <v>4.03</v>
      </c>
      <c r="D62" s="193" t="s">
        <v>550</v>
      </c>
      <c r="E62" s="170"/>
      <c r="F62" s="170"/>
      <c r="G62" s="170"/>
      <c r="H62" s="170"/>
      <c r="I62" s="170"/>
      <c r="J62" s="170"/>
      <c r="K62" s="170"/>
    </row>
    <row r="63" ht="44.25" customHeight="1">
      <c r="A63" s="170"/>
      <c r="B63" s="170"/>
      <c r="C63" s="200">
        <f t="shared" si="8"/>
        <v>4.04</v>
      </c>
      <c r="D63" s="197" t="s">
        <v>551</v>
      </c>
      <c r="E63" s="170"/>
      <c r="F63" s="170"/>
      <c r="G63" s="170"/>
      <c r="H63" s="170"/>
      <c r="I63" s="170"/>
      <c r="J63" s="170"/>
      <c r="K63" s="170"/>
    </row>
    <row r="64">
      <c r="A64" s="170"/>
      <c r="B64" s="170"/>
      <c r="C64" s="200">
        <f t="shared" si="8"/>
        <v>4.05</v>
      </c>
      <c r="D64" s="197" t="s">
        <v>565</v>
      </c>
      <c r="E64" s="170"/>
      <c r="F64" s="170"/>
      <c r="G64" s="170"/>
      <c r="H64" s="170"/>
      <c r="I64" s="170"/>
      <c r="J64" s="170"/>
      <c r="K64" s="170"/>
    </row>
    <row r="65">
      <c r="A65" s="170"/>
      <c r="B65" s="170"/>
      <c r="C65" s="200">
        <f t="shared" si="8"/>
        <v>4.06</v>
      </c>
      <c r="D65" s="197" t="s">
        <v>560</v>
      </c>
      <c r="E65" s="170"/>
      <c r="F65" s="170"/>
      <c r="G65" s="170"/>
      <c r="H65" s="170"/>
      <c r="I65" s="170"/>
      <c r="J65" s="170"/>
      <c r="K65" s="170"/>
    </row>
    <row r="66">
      <c r="A66" s="170"/>
      <c r="B66" s="170"/>
      <c r="C66" s="200">
        <f t="shared" si="8"/>
        <v>4.07</v>
      </c>
      <c r="D66" s="197" t="s">
        <v>553</v>
      </c>
      <c r="E66" s="170"/>
      <c r="F66" s="170"/>
      <c r="G66" s="170"/>
      <c r="H66" s="170"/>
      <c r="I66" s="170"/>
      <c r="J66" s="170"/>
      <c r="K66" s="170"/>
    </row>
    <row r="67">
      <c r="A67" s="161"/>
      <c r="B67" s="161"/>
      <c r="C67" s="200">
        <f t="shared" si="8"/>
        <v>4.08</v>
      </c>
      <c r="D67" s="197" t="s">
        <v>554</v>
      </c>
      <c r="E67" s="161"/>
      <c r="F67" s="161"/>
      <c r="G67" s="161"/>
      <c r="H67" s="161"/>
      <c r="I67" s="161"/>
      <c r="J67" s="161"/>
      <c r="K67" s="161"/>
    </row>
    <row r="68">
      <c r="A68" s="296"/>
      <c r="B68" s="296"/>
      <c r="C68" s="297"/>
      <c r="D68" s="297"/>
      <c r="E68" s="296"/>
      <c r="F68" s="297"/>
      <c r="G68" s="297"/>
      <c r="H68" s="297"/>
      <c r="I68" s="297"/>
      <c r="J68" s="297"/>
      <c r="K68" s="297"/>
      <c r="L68" s="297"/>
      <c r="M68" s="297"/>
      <c r="N68" s="297"/>
      <c r="O68" s="297"/>
      <c r="P68" s="297"/>
      <c r="Q68" s="297"/>
      <c r="R68" s="297"/>
      <c r="S68" s="297"/>
      <c r="T68" s="297"/>
      <c r="U68" s="297"/>
      <c r="V68" s="297"/>
      <c r="W68" s="297"/>
      <c r="X68" s="297"/>
      <c r="Y68" s="297"/>
      <c r="Z68" s="273"/>
    </row>
    <row r="69">
      <c r="A69" s="309" t="s">
        <v>183</v>
      </c>
      <c r="B69" s="309" t="s">
        <v>184</v>
      </c>
      <c r="C69" s="309" t="s">
        <v>185</v>
      </c>
      <c r="D69" s="309" t="s">
        <v>186</v>
      </c>
      <c r="E69" s="309" t="s">
        <v>187</v>
      </c>
      <c r="F69" s="310" t="s">
        <v>188</v>
      </c>
      <c r="G69" s="310" t="s">
        <v>189</v>
      </c>
      <c r="H69" s="310" t="s">
        <v>190</v>
      </c>
      <c r="I69" s="309" t="s">
        <v>177</v>
      </c>
      <c r="J69" s="13" t="s">
        <v>191</v>
      </c>
      <c r="K69" s="310" t="s">
        <v>192</v>
      </c>
      <c r="L69" s="297"/>
      <c r="M69" s="297"/>
      <c r="N69" s="297"/>
      <c r="O69" s="297"/>
      <c r="P69" s="297"/>
      <c r="Q69" s="297"/>
      <c r="R69" s="297"/>
      <c r="S69" s="297"/>
      <c r="T69" s="297"/>
      <c r="U69" s="297"/>
      <c r="V69" s="297"/>
      <c r="W69" s="297"/>
      <c r="X69" s="297"/>
      <c r="Y69" s="297"/>
      <c r="Z69" s="273"/>
    </row>
    <row r="70">
      <c r="A70" s="319" t="s">
        <v>566</v>
      </c>
      <c r="B70" s="312"/>
      <c r="C70" s="312"/>
      <c r="D70" s="312"/>
      <c r="E70" s="312"/>
      <c r="F70" s="312"/>
      <c r="G70" s="312"/>
      <c r="H70" s="312"/>
      <c r="I70" s="312"/>
      <c r="J70" s="312"/>
      <c r="K70" s="313"/>
      <c r="L70" s="297"/>
      <c r="M70" s="297"/>
      <c r="N70" s="297"/>
      <c r="O70" s="297"/>
      <c r="P70" s="297"/>
      <c r="Q70" s="297"/>
      <c r="R70" s="297"/>
      <c r="S70" s="297"/>
      <c r="T70" s="297"/>
      <c r="U70" s="297"/>
      <c r="V70" s="297"/>
      <c r="W70" s="297"/>
      <c r="X70" s="297"/>
      <c r="Y70" s="297"/>
      <c r="Z70" s="273"/>
    </row>
    <row r="71" ht="29.25" customHeight="1">
      <c r="A71" s="167">
        <v>1.0</v>
      </c>
      <c r="B71" s="202" t="s">
        <v>567</v>
      </c>
      <c r="C71" s="200">
        <f>A71+0.01</f>
        <v>1.01</v>
      </c>
      <c r="D71" s="197" t="s">
        <v>516</v>
      </c>
      <c r="E71" s="167" t="s">
        <v>568</v>
      </c>
      <c r="F71" s="194"/>
      <c r="G71" s="194"/>
      <c r="H71" s="167" t="s">
        <v>207</v>
      </c>
      <c r="I71" s="289" t="s">
        <v>199</v>
      </c>
      <c r="J71" s="194"/>
      <c r="K71" s="167" t="s">
        <v>569</v>
      </c>
      <c r="L71" s="297"/>
      <c r="M71" s="297"/>
      <c r="N71" s="297"/>
      <c r="O71" s="297"/>
      <c r="P71" s="297"/>
      <c r="Q71" s="297"/>
      <c r="R71" s="297"/>
      <c r="S71" s="297"/>
      <c r="T71" s="297"/>
      <c r="U71" s="297"/>
      <c r="V71" s="297"/>
      <c r="W71" s="297"/>
      <c r="X71" s="297"/>
      <c r="Y71" s="297"/>
      <c r="Z71" s="273"/>
    </row>
    <row r="72">
      <c r="A72" s="170"/>
      <c r="B72" s="170"/>
      <c r="C72" s="200">
        <f t="shared" ref="C72:C75" si="9">C71+0.01</f>
        <v>1.02</v>
      </c>
      <c r="D72" s="197" t="s">
        <v>570</v>
      </c>
      <c r="E72" s="170"/>
      <c r="F72" s="170"/>
      <c r="G72" s="170"/>
      <c r="H72" s="170"/>
      <c r="I72" s="170"/>
      <c r="J72" s="170"/>
      <c r="K72" s="170"/>
      <c r="L72" s="297"/>
      <c r="M72" s="297"/>
      <c r="N72" s="297"/>
      <c r="O72" s="297"/>
      <c r="P72" s="297"/>
      <c r="Q72" s="297"/>
      <c r="R72" s="297"/>
      <c r="S72" s="297"/>
      <c r="T72" s="297"/>
      <c r="U72" s="297"/>
      <c r="V72" s="297"/>
      <c r="W72" s="297"/>
      <c r="X72" s="297"/>
      <c r="Y72" s="297"/>
      <c r="Z72" s="273"/>
    </row>
    <row r="73" ht="33.75" customHeight="1">
      <c r="A73" s="170"/>
      <c r="B73" s="170"/>
      <c r="C73" s="200">
        <f t="shared" si="9"/>
        <v>1.03</v>
      </c>
      <c r="D73" s="197" t="s">
        <v>520</v>
      </c>
      <c r="E73" s="170"/>
      <c r="F73" s="170"/>
      <c r="G73" s="170"/>
      <c r="H73" s="170"/>
      <c r="I73" s="170"/>
      <c r="J73" s="170"/>
      <c r="K73" s="170"/>
      <c r="L73" s="297"/>
      <c r="M73" s="297"/>
      <c r="N73" s="297"/>
      <c r="O73" s="297"/>
      <c r="P73" s="297"/>
      <c r="Q73" s="297"/>
      <c r="R73" s="297"/>
      <c r="S73" s="297"/>
      <c r="T73" s="297"/>
      <c r="U73" s="297"/>
      <c r="V73" s="297"/>
      <c r="W73" s="297"/>
      <c r="X73" s="297"/>
      <c r="Y73" s="297"/>
      <c r="Z73" s="308"/>
    </row>
    <row r="74" ht="33.75" customHeight="1">
      <c r="A74" s="170"/>
      <c r="B74" s="170"/>
      <c r="C74" s="200">
        <f t="shared" si="9"/>
        <v>1.04</v>
      </c>
      <c r="D74" s="197" t="s">
        <v>571</v>
      </c>
      <c r="E74" s="170"/>
      <c r="F74" s="170"/>
      <c r="G74" s="170"/>
      <c r="H74" s="170"/>
      <c r="I74" s="170"/>
      <c r="J74" s="170"/>
      <c r="K74" s="170"/>
      <c r="L74" s="297"/>
      <c r="M74" s="297"/>
      <c r="N74" s="297"/>
      <c r="O74" s="297"/>
      <c r="P74" s="297"/>
      <c r="Q74" s="297"/>
      <c r="R74" s="297"/>
      <c r="S74" s="297"/>
      <c r="T74" s="297"/>
      <c r="U74" s="297"/>
      <c r="V74" s="297"/>
      <c r="W74" s="297"/>
      <c r="X74" s="297"/>
      <c r="Y74" s="297"/>
      <c r="Z74" s="308"/>
    </row>
    <row r="75" ht="74.25" customHeight="1">
      <c r="A75" s="161"/>
      <c r="B75" s="161"/>
      <c r="C75" s="200">
        <f t="shared" si="9"/>
        <v>1.05</v>
      </c>
      <c r="D75" s="197" t="s">
        <v>572</v>
      </c>
      <c r="E75" s="161"/>
      <c r="F75" s="161"/>
      <c r="G75" s="161"/>
      <c r="H75" s="161"/>
      <c r="I75" s="161"/>
      <c r="J75" s="161"/>
      <c r="K75" s="161"/>
      <c r="L75" s="297"/>
      <c r="M75" s="297"/>
      <c r="N75" s="297"/>
      <c r="O75" s="297"/>
      <c r="P75" s="297"/>
      <c r="Q75" s="297"/>
      <c r="R75" s="297"/>
      <c r="S75" s="297"/>
      <c r="T75" s="297"/>
      <c r="U75" s="297"/>
      <c r="V75" s="297"/>
      <c r="W75" s="297"/>
      <c r="X75" s="297"/>
      <c r="Y75" s="297"/>
      <c r="Z75" s="308"/>
    </row>
    <row r="76" ht="29.25" customHeight="1">
      <c r="A76" s="167">
        <v>2.0</v>
      </c>
      <c r="B76" s="202" t="s">
        <v>573</v>
      </c>
      <c r="C76" s="200">
        <f>A76+0.01</f>
        <v>2.01</v>
      </c>
      <c r="D76" s="197" t="s">
        <v>516</v>
      </c>
      <c r="E76" s="167" t="s">
        <v>574</v>
      </c>
      <c r="F76" s="194"/>
      <c r="G76" s="194"/>
      <c r="H76" s="167" t="s">
        <v>207</v>
      </c>
      <c r="I76" s="289" t="s">
        <v>199</v>
      </c>
      <c r="J76" s="194"/>
      <c r="K76" s="167" t="s">
        <v>569</v>
      </c>
      <c r="L76" s="297"/>
      <c r="M76" s="297"/>
      <c r="N76" s="297"/>
      <c r="O76" s="297"/>
      <c r="P76" s="297"/>
      <c r="Q76" s="297"/>
      <c r="R76" s="297"/>
      <c r="S76" s="297"/>
      <c r="T76" s="297"/>
      <c r="U76" s="297"/>
      <c r="V76" s="297"/>
      <c r="W76" s="297"/>
      <c r="X76" s="297"/>
      <c r="Y76" s="297"/>
      <c r="Z76" s="273"/>
    </row>
    <row r="77">
      <c r="A77" s="170"/>
      <c r="B77" s="170"/>
      <c r="C77" s="200">
        <f t="shared" ref="C77:C80" si="10">C76+0.01</f>
        <v>2.02</v>
      </c>
      <c r="D77" s="197" t="s">
        <v>570</v>
      </c>
      <c r="E77" s="170"/>
      <c r="F77" s="170"/>
      <c r="G77" s="170"/>
      <c r="H77" s="170"/>
      <c r="I77" s="170"/>
      <c r="J77" s="170"/>
      <c r="K77" s="170"/>
      <c r="L77" s="297"/>
      <c r="M77" s="297"/>
      <c r="N77" s="297"/>
      <c r="O77" s="297"/>
      <c r="P77" s="297"/>
      <c r="Q77" s="297"/>
      <c r="R77" s="297"/>
      <c r="S77" s="297"/>
      <c r="T77" s="297"/>
      <c r="U77" s="297"/>
      <c r="V77" s="297"/>
      <c r="W77" s="297"/>
      <c r="X77" s="297"/>
      <c r="Y77" s="297"/>
      <c r="Z77" s="273"/>
    </row>
    <row r="78" ht="33.75" customHeight="1">
      <c r="A78" s="170"/>
      <c r="B78" s="170"/>
      <c r="C78" s="200">
        <f t="shared" si="10"/>
        <v>2.03</v>
      </c>
      <c r="D78" s="197" t="s">
        <v>520</v>
      </c>
      <c r="E78" s="170"/>
      <c r="F78" s="170"/>
      <c r="G78" s="170"/>
      <c r="H78" s="170"/>
      <c r="I78" s="170"/>
      <c r="J78" s="170"/>
      <c r="K78" s="170"/>
      <c r="L78" s="297"/>
      <c r="M78" s="297"/>
      <c r="N78" s="297"/>
      <c r="O78" s="297"/>
      <c r="P78" s="297"/>
      <c r="Q78" s="297"/>
      <c r="R78" s="297"/>
      <c r="S78" s="297"/>
      <c r="T78" s="297"/>
      <c r="U78" s="297"/>
      <c r="V78" s="297"/>
      <c r="W78" s="297"/>
      <c r="X78" s="297"/>
      <c r="Y78" s="297"/>
      <c r="Z78" s="308"/>
    </row>
    <row r="79" ht="33.75" customHeight="1">
      <c r="A79" s="170"/>
      <c r="B79" s="170"/>
      <c r="C79" s="200">
        <f t="shared" si="10"/>
        <v>2.04</v>
      </c>
      <c r="D79" s="197" t="s">
        <v>575</v>
      </c>
      <c r="E79" s="170"/>
      <c r="F79" s="170"/>
      <c r="G79" s="170"/>
      <c r="H79" s="170"/>
      <c r="I79" s="170"/>
      <c r="J79" s="170"/>
      <c r="K79" s="170"/>
      <c r="L79" s="297"/>
      <c r="M79" s="297"/>
      <c r="N79" s="297"/>
      <c r="O79" s="297"/>
      <c r="P79" s="297"/>
      <c r="Q79" s="297"/>
      <c r="R79" s="297"/>
      <c r="S79" s="297"/>
      <c r="T79" s="297"/>
      <c r="U79" s="297"/>
      <c r="V79" s="297"/>
      <c r="W79" s="297"/>
      <c r="X79" s="297"/>
      <c r="Y79" s="297"/>
      <c r="Z79" s="308"/>
    </row>
    <row r="80" ht="74.25" customHeight="1">
      <c r="A80" s="161"/>
      <c r="B80" s="161"/>
      <c r="C80" s="200">
        <f t="shared" si="10"/>
        <v>2.05</v>
      </c>
      <c r="D80" s="197" t="s">
        <v>576</v>
      </c>
      <c r="E80" s="161"/>
      <c r="F80" s="161"/>
      <c r="G80" s="161"/>
      <c r="H80" s="161"/>
      <c r="I80" s="161"/>
      <c r="J80" s="161"/>
      <c r="K80" s="161"/>
      <c r="L80" s="297"/>
      <c r="M80" s="297"/>
      <c r="N80" s="297"/>
      <c r="O80" s="297"/>
      <c r="P80" s="297"/>
      <c r="Q80" s="297"/>
      <c r="R80" s="297"/>
      <c r="S80" s="297"/>
      <c r="T80" s="297"/>
      <c r="U80" s="297"/>
      <c r="V80" s="297"/>
      <c r="W80" s="297"/>
      <c r="X80" s="297"/>
      <c r="Y80" s="297"/>
      <c r="Z80" s="308"/>
    </row>
    <row r="81" ht="29.25" customHeight="1">
      <c r="A81" s="167">
        <v>3.0</v>
      </c>
      <c r="B81" s="202" t="s">
        <v>577</v>
      </c>
      <c r="C81" s="200">
        <f>A81+0.01</f>
        <v>3.01</v>
      </c>
      <c r="D81" s="197" t="s">
        <v>516</v>
      </c>
      <c r="E81" s="167" t="s">
        <v>578</v>
      </c>
      <c r="F81" s="194"/>
      <c r="G81" s="194"/>
      <c r="H81" s="167" t="s">
        <v>207</v>
      </c>
      <c r="I81" s="289" t="s">
        <v>199</v>
      </c>
      <c r="J81" s="167"/>
      <c r="K81" s="167" t="s">
        <v>569</v>
      </c>
      <c r="L81" s="297"/>
      <c r="M81" s="297"/>
      <c r="N81" s="297"/>
      <c r="O81" s="297"/>
      <c r="P81" s="297"/>
      <c r="Q81" s="297"/>
      <c r="R81" s="297"/>
      <c r="S81" s="297"/>
      <c r="T81" s="297"/>
      <c r="U81" s="297"/>
      <c r="V81" s="297"/>
      <c r="W81" s="297"/>
      <c r="X81" s="297"/>
      <c r="Y81" s="297"/>
      <c r="Z81" s="273"/>
    </row>
    <row r="82">
      <c r="A82" s="170"/>
      <c r="B82" s="170"/>
      <c r="C82" s="200">
        <f t="shared" ref="C82:C85" si="11">C81+0.01</f>
        <v>3.02</v>
      </c>
      <c r="D82" s="197" t="s">
        <v>570</v>
      </c>
      <c r="E82" s="170"/>
      <c r="F82" s="170"/>
      <c r="G82" s="170"/>
      <c r="H82" s="170"/>
      <c r="I82" s="170"/>
      <c r="J82" s="170"/>
      <c r="K82" s="170"/>
      <c r="L82" s="297"/>
      <c r="M82" s="297"/>
      <c r="N82" s="297"/>
      <c r="O82" s="297"/>
      <c r="P82" s="297"/>
      <c r="Q82" s="297"/>
      <c r="R82" s="297"/>
      <c r="S82" s="297"/>
      <c r="T82" s="297"/>
      <c r="U82" s="297"/>
      <c r="V82" s="297"/>
      <c r="W82" s="297"/>
      <c r="X82" s="297"/>
      <c r="Y82" s="297"/>
      <c r="Z82" s="273"/>
    </row>
    <row r="83" ht="33.75" customHeight="1">
      <c r="A83" s="170"/>
      <c r="B83" s="170"/>
      <c r="C83" s="200">
        <f t="shared" si="11"/>
        <v>3.03</v>
      </c>
      <c r="D83" s="197" t="s">
        <v>520</v>
      </c>
      <c r="E83" s="170"/>
      <c r="F83" s="170"/>
      <c r="G83" s="170"/>
      <c r="H83" s="170"/>
      <c r="I83" s="170"/>
      <c r="J83" s="170"/>
      <c r="K83" s="170"/>
      <c r="L83" s="297"/>
      <c r="M83" s="297"/>
      <c r="N83" s="297"/>
      <c r="O83" s="297"/>
      <c r="P83" s="297"/>
      <c r="Q83" s="297"/>
      <c r="R83" s="297"/>
      <c r="S83" s="297"/>
      <c r="T83" s="297"/>
      <c r="U83" s="297"/>
      <c r="V83" s="297"/>
      <c r="W83" s="297"/>
      <c r="X83" s="297"/>
      <c r="Y83" s="297"/>
      <c r="Z83" s="308"/>
    </row>
    <row r="84" ht="33.75" customHeight="1">
      <c r="A84" s="170"/>
      <c r="B84" s="170"/>
      <c r="C84" s="200">
        <f t="shared" si="11"/>
        <v>3.04</v>
      </c>
      <c r="D84" s="197" t="s">
        <v>579</v>
      </c>
      <c r="E84" s="170"/>
      <c r="F84" s="170"/>
      <c r="G84" s="170"/>
      <c r="H84" s="170"/>
      <c r="I84" s="170"/>
      <c r="J84" s="170"/>
      <c r="K84" s="170"/>
      <c r="L84" s="297"/>
      <c r="M84" s="297"/>
      <c r="N84" s="297"/>
      <c r="O84" s="297"/>
      <c r="P84" s="297"/>
      <c r="Q84" s="297"/>
      <c r="R84" s="297"/>
      <c r="S84" s="297"/>
      <c r="T84" s="297"/>
      <c r="U84" s="297"/>
      <c r="V84" s="297"/>
      <c r="W84" s="297"/>
      <c r="X84" s="297"/>
      <c r="Y84" s="297"/>
      <c r="Z84" s="308"/>
    </row>
    <row r="85" ht="74.25" customHeight="1">
      <c r="A85" s="161"/>
      <c r="B85" s="161"/>
      <c r="C85" s="200">
        <f t="shared" si="11"/>
        <v>3.05</v>
      </c>
      <c r="D85" s="197" t="s">
        <v>580</v>
      </c>
      <c r="E85" s="161"/>
      <c r="F85" s="161"/>
      <c r="G85" s="161"/>
      <c r="H85" s="161"/>
      <c r="I85" s="161"/>
      <c r="J85" s="161"/>
      <c r="K85" s="161"/>
      <c r="L85" s="297"/>
      <c r="M85" s="297"/>
      <c r="N85" s="297"/>
      <c r="O85" s="297"/>
      <c r="P85" s="297"/>
      <c r="Q85" s="297"/>
      <c r="R85" s="297"/>
      <c r="S85" s="297"/>
      <c r="T85" s="297"/>
      <c r="U85" s="297"/>
      <c r="V85" s="297"/>
      <c r="W85" s="297"/>
      <c r="X85" s="297"/>
      <c r="Y85" s="297"/>
      <c r="Z85" s="308"/>
    </row>
    <row r="86" ht="29.25" customHeight="1">
      <c r="A86" s="167">
        <v>4.0</v>
      </c>
      <c r="B86" s="202" t="s">
        <v>581</v>
      </c>
      <c r="C86" s="200">
        <f>A86+0.01</f>
        <v>4.01</v>
      </c>
      <c r="D86" s="197" t="s">
        <v>516</v>
      </c>
      <c r="E86" s="167" t="s">
        <v>582</v>
      </c>
      <c r="F86" s="194"/>
      <c r="G86" s="194"/>
      <c r="H86" s="167" t="s">
        <v>207</v>
      </c>
      <c r="I86" s="289" t="s">
        <v>199</v>
      </c>
      <c r="J86" s="167"/>
      <c r="K86" s="167" t="s">
        <v>569</v>
      </c>
      <c r="L86" s="297"/>
      <c r="M86" s="297"/>
      <c r="N86" s="297"/>
      <c r="O86" s="297"/>
      <c r="P86" s="297"/>
      <c r="Q86" s="297"/>
      <c r="R86" s="297"/>
      <c r="S86" s="297"/>
      <c r="T86" s="297"/>
      <c r="U86" s="297"/>
      <c r="V86" s="297"/>
      <c r="W86" s="297"/>
      <c r="X86" s="297"/>
      <c r="Y86" s="297"/>
      <c r="Z86" s="273"/>
    </row>
    <row r="87">
      <c r="A87" s="170"/>
      <c r="B87" s="170"/>
      <c r="C87" s="200">
        <f t="shared" ref="C87:C90" si="12">C86+0.01</f>
        <v>4.02</v>
      </c>
      <c r="D87" s="197" t="s">
        <v>570</v>
      </c>
      <c r="E87" s="170"/>
      <c r="F87" s="170"/>
      <c r="G87" s="170"/>
      <c r="H87" s="170"/>
      <c r="I87" s="170"/>
      <c r="J87" s="170"/>
      <c r="K87" s="170"/>
      <c r="L87" s="297"/>
      <c r="M87" s="297"/>
      <c r="N87" s="297"/>
      <c r="O87" s="297"/>
      <c r="P87" s="297"/>
      <c r="Q87" s="297"/>
      <c r="R87" s="297"/>
      <c r="S87" s="297"/>
      <c r="T87" s="297"/>
      <c r="U87" s="297"/>
      <c r="V87" s="297"/>
      <c r="W87" s="297"/>
      <c r="X87" s="297"/>
      <c r="Y87" s="297"/>
      <c r="Z87" s="273"/>
    </row>
    <row r="88" ht="33.75" customHeight="1">
      <c r="A88" s="170"/>
      <c r="B88" s="170"/>
      <c r="C88" s="200">
        <f t="shared" si="12"/>
        <v>4.03</v>
      </c>
      <c r="D88" s="197" t="s">
        <v>520</v>
      </c>
      <c r="E88" s="170"/>
      <c r="F88" s="170"/>
      <c r="G88" s="170"/>
      <c r="H88" s="170"/>
      <c r="I88" s="170"/>
      <c r="J88" s="170"/>
      <c r="K88" s="170"/>
      <c r="L88" s="297"/>
      <c r="M88" s="297"/>
      <c r="N88" s="297"/>
      <c r="O88" s="297"/>
      <c r="P88" s="297"/>
      <c r="Q88" s="297"/>
      <c r="R88" s="297"/>
      <c r="S88" s="297"/>
      <c r="T88" s="297"/>
      <c r="U88" s="297"/>
      <c r="V88" s="297"/>
      <c r="W88" s="297"/>
      <c r="X88" s="297"/>
      <c r="Y88" s="297"/>
      <c r="Z88" s="308"/>
    </row>
    <row r="89" ht="33.75" customHeight="1">
      <c r="A89" s="170"/>
      <c r="B89" s="170"/>
      <c r="C89" s="200">
        <f t="shared" si="12"/>
        <v>4.04</v>
      </c>
      <c r="D89" s="197" t="s">
        <v>583</v>
      </c>
      <c r="E89" s="170"/>
      <c r="F89" s="170"/>
      <c r="G89" s="170"/>
      <c r="H89" s="170"/>
      <c r="I89" s="170"/>
      <c r="J89" s="170"/>
      <c r="K89" s="170"/>
      <c r="L89" s="297"/>
      <c r="M89" s="297"/>
      <c r="N89" s="297"/>
      <c r="O89" s="297"/>
      <c r="P89" s="297"/>
      <c r="Q89" s="297"/>
      <c r="R89" s="297"/>
      <c r="S89" s="297"/>
      <c r="T89" s="297"/>
      <c r="U89" s="297"/>
      <c r="V89" s="297"/>
      <c r="W89" s="297"/>
      <c r="X89" s="297"/>
      <c r="Y89" s="297"/>
      <c r="Z89" s="308"/>
    </row>
    <row r="90" ht="74.25" customHeight="1">
      <c r="A90" s="161"/>
      <c r="B90" s="161"/>
      <c r="C90" s="200">
        <f t="shared" si="12"/>
        <v>4.05</v>
      </c>
      <c r="D90" s="197" t="s">
        <v>580</v>
      </c>
      <c r="E90" s="161"/>
      <c r="F90" s="161"/>
      <c r="G90" s="161"/>
      <c r="H90" s="161"/>
      <c r="I90" s="161"/>
      <c r="J90" s="161"/>
      <c r="K90" s="161"/>
      <c r="L90" s="297"/>
      <c r="M90" s="297"/>
      <c r="N90" s="297"/>
      <c r="O90" s="297"/>
      <c r="P90" s="297"/>
      <c r="Q90" s="297"/>
      <c r="R90" s="297"/>
      <c r="S90" s="297"/>
      <c r="T90" s="297"/>
      <c r="U90" s="297"/>
      <c r="V90" s="297"/>
      <c r="W90" s="297"/>
      <c r="X90" s="297"/>
      <c r="Y90" s="297"/>
      <c r="Z90" s="308"/>
    </row>
    <row r="91" ht="29.25" customHeight="1">
      <c r="A91" s="167">
        <v>5.0</v>
      </c>
      <c r="B91" s="202" t="s">
        <v>584</v>
      </c>
      <c r="C91" s="200">
        <f>A91+0.01</f>
        <v>5.01</v>
      </c>
      <c r="D91" s="197" t="s">
        <v>516</v>
      </c>
      <c r="E91" s="167" t="s">
        <v>585</v>
      </c>
      <c r="F91" s="194"/>
      <c r="G91" s="194"/>
      <c r="H91" s="167" t="s">
        <v>207</v>
      </c>
      <c r="I91" s="289" t="s">
        <v>199</v>
      </c>
      <c r="J91" s="167"/>
      <c r="K91" s="167" t="s">
        <v>569</v>
      </c>
      <c r="L91" s="297"/>
      <c r="M91" s="297"/>
      <c r="N91" s="297"/>
      <c r="O91" s="297"/>
      <c r="P91" s="297"/>
      <c r="Q91" s="297"/>
      <c r="R91" s="297"/>
      <c r="S91" s="297"/>
      <c r="T91" s="297"/>
      <c r="U91" s="297"/>
      <c r="V91" s="297"/>
      <c r="W91" s="297"/>
      <c r="X91" s="297"/>
      <c r="Y91" s="297"/>
      <c r="Z91" s="273"/>
    </row>
    <row r="92">
      <c r="A92" s="170"/>
      <c r="B92" s="170"/>
      <c r="C92" s="200">
        <f t="shared" ref="C92:C95" si="13">C91+0.01</f>
        <v>5.02</v>
      </c>
      <c r="D92" s="197" t="s">
        <v>570</v>
      </c>
      <c r="E92" s="170"/>
      <c r="F92" s="170"/>
      <c r="G92" s="170"/>
      <c r="H92" s="170"/>
      <c r="I92" s="170"/>
      <c r="J92" s="170"/>
      <c r="K92" s="170"/>
      <c r="L92" s="297"/>
      <c r="M92" s="297"/>
      <c r="N92" s="297"/>
      <c r="O92" s="297"/>
      <c r="P92" s="297"/>
      <c r="Q92" s="297"/>
      <c r="R92" s="297"/>
      <c r="S92" s="297"/>
      <c r="T92" s="297"/>
      <c r="U92" s="297"/>
      <c r="V92" s="297"/>
      <c r="W92" s="297"/>
      <c r="X92" s="297"/>
      <c r="Y92" s="297"/>
      <c r="Z92" s="273"/>
    </row>
    <row r="93" ht="33.75" customHeight="1">
      <c r="A93" s="170"/>
      <c r="B93" s="170"/>
      <c r="C93" s="200">
        <f t="shared" si="13"/>
        <v>5.03</v>
      </c>
      <c r="D93" s="197" t="s">
        <v>520</v>
      </c>
      <c r="E93" s="170"/>
      <c r="F93" s="170"/>
      <c r="G93" s="170"/>
      <c r="H93" s="170"/>
      <c r="I93" s="170"/>
      <c r="J93" s="170"/>
      <c r="K93" s="170"/>
      <c r="L93" s="297"/>
      <c r="M93" s="297"/>
      <c r="N93" s="297"/>
      <c r="O93" s="297"/>
      <c r="P93" s="297"/>
      <c r="Q93" s="297"/>
      <c r="R93" s="297"/>
      <c r="S93" s="297"/>
      <c r="T93" s="297"/>
      <c r="U93" s="297"/>
      <c r="V93" s="297"/>
      <c r="W93" s="297"/>
      <c r="X93" s="297"/>
      <c r="Y93" s="297"/>
      <c r="Z93" s="308"/>
    </row>
    <row r="94" ht="33.75" customHeight="1">
      <c r="A94" s="170"/>
      <c r="B94" s="170"/>
      <c r="C94" s="200">
        <f t="shared" si="13"/>
        <v>5.04</v>
      </c>
      <c r="D94" s="197" t="s">
        <v>586</v>
      </c>
      <c r="E94" s="170"/>
      <c r="F94" s="170"/>
      <c r="G94" s="170"/>
      <c r="H94" s="170"/>
      <c r="I94" s="170"/>
      <c r="J94" s="170"/>
      <c r="K94" s="170"/>
      <c r="L94" s="297"/>
      <c r="M94" s="297"/>
      <c r="N94" s="297"/>
      <c r="O94" s="297"/>
      <c r="P94" s="297"/>
      <c r="Q94" s="297"/>
      <c r="R94" s="297"/>
      <c r="S94" s="297"/>
      <c r="T94" s="297"/>
      <c r="U94" s="297"/>
      <c r="V94" s="297"/>
      <c r="W94" s="297"/>
      <c r="X94" s="297"/>
      <c r="Y94" s="297"/>
      <c r="Z94" s="308"/>
    </row>
    <row r="95" ht="74.25" customHeight="1">
      <c r="A95" s="161"/>
      <c r="B95" s="161"/>
      <c r="C95" s="200">
        <f t="shared" si="13"/>
        <v>5.05</v>
      </c>
      <c r="D95" s="197" t="s">
        <v>587</v>
      </c>
      <c r="E95" s="161"/>
      <c r="F95" s="161"/>
      <c r="G95" s="161"/>
      <c r="H95" s="161"/>
      <c r="I95" s="161"/>
      <c r="J95" s="161"/>
      <c r="K95" s="161"/>
      <c r="L95" s="297"/>
      <c r="M95" s="297"/>
      <c r="N95" s="297"/>
      <c r="O95" s="297"/>
      <c r="P95" s="297"/>
      <c r="Q95" s="297"/>
      <c r="R95" s="297"/>
      <c r="S95" s="297"/>
      <c r="T95" s="297"/>
      <c r="U95" s="297"/>
      <c r="V95" s="297"/>
      <c r="W95" s="297"/>
      <c r="X95" s="297"/>
      <c r="Y95" s="297"/>
      <c r="Z95" s="308"/>
    </row>
    <row r="96" ht="29.25" customHeight="1">
      <c r="A96" s="167">
        <v>6.0</v>
      </c>
      <c r="B96" s="202" t="s">
        <v>588</v>
      </c>
      <c r="C96" s="200">
        <f>A96+0.01</f>
        <v>6.01</v>
      </c>
      <c r="D96" s="197" t="s">
        <v>516</v>
      </c>
      <c r="E96" s="167" t="s">
        <v>589</v>
      </c>
      <c r="F96" s="194"/>
      <c r="G96" s="194"/>
      <c r="H96" s="167" t="s">
        <v>207</v>
      </c>
      <c r="I96" s="289" t="s">
        <v>199</v>
      </c>
      <c r="J96" s="167"/>
      <c r="K96" s="167" t="s">
        <v>569</v>
      </c>
      <c r="L96" s="297"/>
      <c r="M96" s="297"/>
      <c r="N96" s="297"/>
      <c r="O96" s="297"/>
      <c r="P96" s="297"/>
      <c r="Q96" s="297"/>
      <c r="R96" s="297"/>
      <c r="S96" s="297"/>
      <c r="T96" s="297"/>
      <c r="U96" s="297"/>
      <c r="V96" s="297"/>
      <c r="W96" s="297"/>
      <c r="X96" s="297"/>
      <c r="Y96" s="297"/>
      <c r="Z96" s="273"/>
    </row>
    <row r="97">
      <c r="A97" s="170"/>
      <c r="B97" s="170"/>
      <c r="C97" s="200">
        <f t="shared" ref="C97:C100" si="14">C96+0.01</f>
        <v>6.02</v>
      </c>
      <c r="D97" s="197" t="s">
        <v>570</v>
      </c>
      <c r="E97" s="170"/>
      <c r="F97" s="170"/>
      <c r="G97" s="170"/>
      <c r="H97" s="170"/>
      <c r="I97" s="170"/>
      <c r="J97" s="170"/>
      <c r="K97" s="170"/>
      <c r="L97" s="297"/>
      <c r="M97" s="297"/>
      <c r="N97" s="297"/>
      <c r="O97" s="297"/>
      <c r="P97" s="297"/>
      <c r="Q97" s="297"/>
      <c r="R97" s="297"/>
      <c r="S97" s="297"/>
      <c r="T97" s="297"/>
      <c r="U97" s="297"/>
      <c r="V97" s="297"/>
      <c r="W97" s="297"/>
      <c r="X97" s="297"/>
      <c r="Y97" s="297"/>
      <c r="Z97" s="273"/>
    </row>
    <row r="98" ht="33.75" customHeight="1">
      <c r="A98" s="170"/>
      <c r="B98" s="170"/>
      <c r="C98" s="200">
        <f t="shared" si="14"/>
        <v>6.03</v>
      </c>
      <c r="D98" s="197" t="s">
        <v>520</v>
      </c>
      <c r="E98" s="170"/>
      <c r="F98" s="170"/>
      <c r="G98" s="170"/>
      <c r="H98" s="170"/>
      <c r="I98" s="170"/>
      <c r="J98" s="170"/>
      <c r="K98" s="170"/>
      <c r="L98" s="297"/>
      <c r="M98" s="297"/>
      <c r="N98" s="297"/>
      <c r="O98" s="297"/>
      <c r="P98" s="297"/>
      <c r="Q98" s="297"/>
      <c r="R98" s="297"/>
      <c r="S98" s="297"/>
      <c r="T98" s="297"/>
      <c r="U98" s="297"/>
      <c r="V98" s="297"/>
      <c r="W98" s="297"/>
      <c r="X98" s="297"/>
      <c r="Y98" s="297"/>
      <c r="Z98" s="308"/>
    </row>
    <row r="99" ht="33.75" customHeight="1">
      <c r="A99" s="170"/>
      <c r="B99" s="170"/>
      <c r="C99" s="200">
        <f t="shared" si="14"/>
        <v>6.04</v>
      </c>
      <c r="D99" s="197" t="s">
        <v>586</v>
      </c>
      <c r="E99" s="170"/>
      <c r="F99" s="170"/>
      <c r="G99" s="170"/>
      <c r="H99" s="170"/>
      <c r="I99" s="170"/>
      <c r="J99" s="170"/>
      <c r="K99" s="170"/>
      <c r="L99" s="297"/>
      <c r="M99" s="297"/>
      <c r="N99" s="297"/>
      <c r="O99" s="297"/>
      <c r="P99" s="297"/>
      <c r="Q99" s="297"/>
      <c r="R99" s="297"/>
      <c r="S99" s="297"/>
      <c r="T99" s="297"/>
      <c r="U99" s="297"/>
      <c r="V99" s="297"/>
      <c r="W99" s="297"/>
      <c r="X99" s="297"/>
      <c r="Y99" s="297"/>
      <c r="Z99" s="308"/>
    </row>
    <row r="100" ht="74.25" customHeight="1">
      <c r="A100" s="161"/>
      <c r="B100" s="161"/>
      <c r="C100" s="200">
        <f t="shared" si="14"/>
        <v>6.05</v>
      </c>
      <c r="D100" s="197" t="s">
        <v>590</v>
      </c>
      <c r="E100" s="161"/>
      <c r="F100" s="161"/>
      <c r="G100" s="161"/>
      <c r="H100" s="161"/>
      <c r="I100" s="161"/>
      <c r="J100" s="161"/>
      <c r="K100" s="161"/>
      <c r="L100" s="297"/>
      <c r="M100" s="297"/>
      <c r="N100" s="297"/>
      <c r="O100" s="297"/>
      <c r="P100" s="297"/>
      <c r="Q100" s="297"/>
      <c r="R100" s="297"/>
      <c r="S100" s="297"/>
      <c r="T100" s="297"/>
      <c r="U100" s="297"/>
      <c r="V100" s="297"/>
      <c r="W100" s="297"/>
      <c r="X100" s="297"/>
      <c r="Y100" s="297"/>
      <c r="Z100" s="308"/>
    </row>
    <row r="101" ht="29.25" customHeight="1">
      <c r="A101" s="167">
        <v>7.0</v>
      </c>
      <c r="B101" s="202" t="s">
        <v>591</v>
      </c>
      <c r="C101" s="200">
        <f>A101+0.01</f>
        <v>7.01</v>
      </c>
      <c r="D101" s="197" t="s">
        <v>516</v>
      </c>
      <c r="E101" s="167" t="s">
        <v>592</v>
      </c>
      <c r="F101" s="194"/>
      <c r="G101" s="194"/>
      <c r="H101" s="167" t="s">
        <v>207</v>
      </c>
      <c r="I101" s="289" t="s">
        <v>199</v>
      </c>
      <c r="J101" s="167"/>
      <c r="K101" s="167" t="s">
        <v>569</v>
      </c>
      <c r="L101" s="297"/>
      <c r="M101" s="297"/>
      <c r="N101" s="297"/>
      <c r="O101" s="297"/>
      <c r="P101" s="297"/>
      <c r="Q101" s="297"/>
      <c r="R101" s="297"/>
      <c r="S101" s="297"/>
      <c r="T101" s="297"/>
      <c r="U101" s="297"/>
      <c r="V101" s="297"/>
      <c r="W101" s="297"/>
      <c r="X101" s="297"/>
      <c r="Y101" s="297"/>
      <c r="Z101" s="273"/>
    </row>
    <row r="102">
      <c r="A102" s="170"/>
      <c r="B102" s="170"/>
      <c r="C102" s="200">
        <f t="shared" ref="C102:C105" si="15">C101+0.01</f>
        <v>7.02</v>
      </c>
      <c r="D102" s="197" t="s">
        <v>570</v>
      </c>
      <c r="E102" s="170"/>
      <c r="F102" s="170"/>
      <c r="G102" s="170"/>
      <c r="H102" s="170"/>
      <c r="I102" s="170"/>
      <c r="J102" s="170"/>
      <c r="K102" s="170"/>
      <c r="L102" s="297"/>
      <c r="M102" s="297"/>
      <c r="N102" s="297"/>
      <c r="O102" s="297"/>
      <c r="P102" s="297"/>
      <c r="Q102" s="297"/>
      <c r="R102" s="297"/>
      <c r="S102" s="297"/>
      <c r="T102" s="297"/>
      <c r="U102" s="297"/>
      <c r="V102" s="297"/>
      <c r="W102" s="297"/>
      <c r="X102" s="297"/>
      <c r="Y102" s="297"/>
      <c r="Z102" s="273"/>
    </row>
    <row r="103" ht="33.75" customHeight="1">
      <c r="A103" s="170"/>
      <c r="B103" s="170"/>
      <c r="C103" s="200">
        <f t="shared" si="15"/>
        <v>7.03</v>
      </c>
      <c r="D103" s="197" t="s">
        <v>520</v>
      </c>
      <c r="E103" s="170"/>
      <c r="F103" s="170"/>
      <c r="G103" s="170"/>
      <c r="H103" s="170"/>
      <c r="I103" s="170"/>
      <c r="J103" s="170"/>
      <c r="K103" s="170"/>
      <c r="L103" s="297"/>
      <c r="M103" s="297"/>
      <c r="N103" s="297"/>
      <c r="O103" s="297"/>
      <c r="P103" s="297"/>
      <c r="Q103" s="297"/>
      <c r="R103" s="297"/>
      <c r="S103" s="297"/>
      <c r="T103" s="297"/>
      <c r="U103" s="297"/>
      <c r="V103" s="297"/>
      <c r="W103" s="297"/>
      <c r="X103" s="297"/>
      <c r="Y103" s="297"/>
      <c r="Z103" s="308"/>
    </row>
    <row r="104" ht="33.75" customHeight="1">
      <c r="A104" s="170"/>
      <c r="B104" s="170"/>
      <c r="C104" s="200">
        <f t="shared" si="15"/>
        <v>7.04</v>
      </c>
      <c r="D104" s="197" t="s">
        <v>586</v>
      </c>
      <c r="E104" s="170"/>
      <c r="F104" s="170"/>
      <c r="G104" s="170"/>
      <c r="H104" s="170"/>
      <c r="I104" s="170"/>
      <c r="J104" s="170"/>
      <c r="K104" s="170"/>
      <c r="L104" s="297"/>
      <c r="M104" s="297"/>
      <c r="N104" s="297"/>
      <c r="O104" s="297"/>
      <c r="P104" s="297"/>
      <c r="Q104" s="297"/>
      <c r="R104" s="297"/>
      <c r="S104" s="297"/>
      <c r="T104" s="297"/>
      <c r="U104" s="297"/>
      <c r="V104" s="297"/>
      <c r="W104" s="297"/>
      <c r="X104" s="297"/>
      <c r="Y104" s="297"/>
      <c r="Z104" s="308"/>
    </row>
    <row r="105" ht="74.25" customHeight="1">
      <c r="A105" s="161"/>
      <c r="B105" s="161"/>
      <c r="C105" s="200">
        <f t="shared" si="15"/>
        <v>7.05</v>
      </c>
      <c r="D105" s="197" t="s">
        <v>593</v>
      </c>
      <c r="E105" s="161"/>
      <c r="F105" s="161"/>
      <c r="G105" s="161"/>
      <c r="H105" s="161"/>
      <c r="I105" s="161"/>
      <c r="J105" s="161"/>
      <c r="K105" s="161"/>
      <c r="L105" s="297"/>
      <c r="M105" s="297"/>
      <c r="N105" s="297"/>
      <c r="O105" s="297"/>
      <c r="P105" s="297"/>
      <c r="Q105" s="297"/>
      <c r="R105" s="297"/>
      <c r="S105" s="297"/>
      <c r="T105" s="297"/>
      <c r="U105" s="297"/>
      <c r="V105" s="297"/>
      <c r="W105" s="297"/>
      <c r="X105" s="297"/>
      <c r="Y105" s="297"/>
      <c r="Z105" s="308"/>
    </row>
    <row r="106">
      <c r="A106" s="296"/>
      <c r="B106" s="296"/>
      <c r="C106" s="297"/>
      <c r="D106" s="297"/>
      <c r="E106" s="296"/>
      <c r="F106" s="297"/>
      <c r="G106" s="297"/>
      <c r="H106" s="297"/>
      <c r="I106" s="297"/>
      <c r="J106" s="297"/>
      <c r="K106" s="297"/>
      <c r="L106" s="297"/>
      <c r="M106" s="297"/>
      <c r="N106" s="297"/>
      <c r="O106" s="297"/>
      <c r="P106" s="297"/>
      <c r="Q106" s="297"/>
      <c r="R106" s="297"/>
      <c r="S106" s="297"/>
      <c r="T106" s="297"/>
      <c r="U106" s="297"/>
      <c r="V106" s="297"/>
      <c r="W106" s="297"/>
      <c r="X106" s="297"/>
      <c r="Y106" s="297"/>
      <c r="Z106" s="273"/>
    </row>
    <row r="107">
      <c r="A107" s="309" t="s">
        <v>183</v>
      </c>
      <c r="B107" s="309" t="s">
        <v>184</v>
      </c>
      <c r="C107" s="309" t="s">
        <v>185</v>
      </c>
      <c r="D107" s="309" t="s">
        <v>186</v>
      </c>
      <c r="E107" s="309" t="s">
        <v>187</v>
      </c>
      <c r="F107" s="310" t="s">
        <v>188</v>
      </c>
      <c r="G107" s="310" t="s">
        <v>189</v>
      </c>
      <c r="H107" s="310" t="s">
        <v>190</v>
      </c>
      <c r="I107" s="309" t="s">
        <v>177</v>
      </c>
      <c r="J107" s="13" t="s">
        <v>191</v>
      </c>
      <c r="K107" s="310" t="s">
        <v>192</v>
      </c>
      <c r="L107" s="297"/>
      <c r="M107" s="297"/>
      <c r="N107" s="297"/>
      <c r="O107" s="297"/>
      <c r="P107" s="297"/>
      <c r="Q107" s="297"/>
      <c r="R107" s="297"/>
      <c r="S107" s="297"/>
      <c r="T107" s="297"/>
      <c r="U107" s="297"/>
      <c r="V107" s="297"/>
      <c r="W107" s="297"/>
      <c r="X107" s="297"/>
      <c r="Y107" s="297"/>
      <c r="Z107" s="273"/>
    </row>
    <row r="108">
      <c r="A108" s="319" t="s">
        <v>594</v>
      </c>
      <c r="B108" s="312"/>
      <c r="C108" s="312"/>
      <c r="D108" s="312"/>
      <c r="E108" s="312"/>
      <c r="F108" s="312"/>
      <c r="G108" s="312"/>
      <c r="H108" s="312"/>
      <c r="I108" s="312"/>
      <c r="J108" s="312"/>
      <c r="K108" s="313"/>
      <c r="L108" s="297"/>
      <c r="M108" s="297"/>
      <c r="N108" s="297"/>
      <c r="O108" s="297"/>
      <c r="P108" s="297"/>
      <c r="Q108" s="297"/>
      <c r="R108" s="297"/>
      <c r="S108" s="297"/>
      <c r="T108" s="297"/>
      <c r="U108" s="297"/>
      <c r="V108" s="297"/>
      <c r="W108" s="297"/>
      <c r="X108" s="297"/>
      <c r="Y108" s="297"/>
      <c r="Z108" s="273"/>
    </row>
    <row r="109" ht="29.25" customHeight="1">
      <c r="A109" s="167">
        <v>1.0</v>
      </c>
      <c r="B109" s="202" t="s">
        <v>595</v>
      </c>
      <c r="C109" s="200">
        <f>A109+0.01</f>
        <v>1.01</v>
      </c>
      <c r="D109" s="197" t="s">
        <v>547</v>
      </c>
      <c r="E109" s="167" t="s">
        <v>596</v>
      </c>
      <c r="F109" s="194"/>
      <c r="G109" s="194"/>
      <c r="H109" s="167" t="s">
        <v>207</v>
      </c>
      <c r="I109" s="289" t="s">
        <v>199</v>
      </c>
      <c r="J109" s="194"/>
      <c r="K109" s="194"/>
      <c r="L109" s="297"/>
      <c r="M109" s="297"/>
      <c r="N109" s="297"/>
      <c r="O109" s="297"/>
      <c r="P109" s="297"/>
      <c r="Q109" s="297"/>
      <c r="R109" s="297"/>
      <c r="S109" s="297"/>
      <c r="T109" s="297"/>
      <c r="U109" s="297"/>
      <c r="V109" s="297"/>
      <c r="W109" s="297"/>
      <c r="X109" s="297"/>
      <c r="Y109" s="297"/>
      <c r="Z109" s="273"/>
    </row>
    <row r="110">
      <c r="A110" s="170"/>
      <c r="B110" s="170"/>
      <c r="C110" s="200">
        <f t="shared" ref="C110:C111" si="16">C109+0.01</f>
        <v>1.02</v>
      </c>
      <c r="D110" s="197" t="s">
        <v>549</v>
      </c>
      <c r="E110" s="170"/>
      <c r="F110" s="170"/>
      <c r="G110" s="170"/>
      <c r="H110" s="170"/>
      <c r="I110" s="170"/>
      <c r="J110" s="170"/>
      <c r="K110" s="170"/>
      <c r="L110" s="297"/>
      <c r="M110" s="297"/>
      <c r="N110" s="297"/>
      <c r="O110" s="297"/>
      <c r="P110" s="297"/>
      <c r="Q110" s="297"/>
      <c r="R110" s="297"/>
      <c r="S110" s="297"/>
      <c r="T110" s="297"/>
      <c r="U110" s="297"/>
      <c r="V110" s="297"/>
      <c r="W110" s="297"/>
      <c r="X110" s="297"/>
      <c r="Y110" s="297"/>
      <c r="Z110" s="273"/>
    </row>
    <row r="111" ht="33.75" customHeight="1">
      <c r="A111" s="170"/>
      <c r="B111" s="170"/>
      <c r="C111" s="200">
        <f t="shared" si="16"/>
        <v>1.03</v>
      </c>
      <c r="D111" s="197" t="s">
        <v>551</v>
      </c>
      <c r="E111" s="170"/>
      <c r="F111" s="170"/>
      <c r="G111" s="170"/>
      <c r="H111" s="170"/>
      <c r="I111" s="170"/>
      <c r="J111" s="170"/>
      <c r="K111" s="170"/>
      <c r="L111" s="297"/>
      <c r="M111" s="297"/>
      <c r="N111" s="297"/>
      <c r="O111" s="297"/>
      <c r="P111" s="297"/>
      <c r="Q111" s="297"/>
      <c r="R111" s="297"/>
      <c r="S111" s="297"/>
      <c r="T111" s="297"/>
      <c r="U111" s="297"/>
      <c r="V111" s="297"/>
      <c r="W111" s="297"/>
      <c r="X111" s="297"/>
      <c r="Y111" s="297"/>
      <c r="Z111" s="308"/>
    </row>
    <row r="112" ht="33.75" customHeight="1">
      <c r="A112" s="170"/>
      <c r="B112" s="170"/>
      <c r="C112" s="314">
        <v>1.04</v>
      </c>
      <c r="D112" s="197" t="s">
        <v>597</v>
      </c>
      <c r="E112" s="170"/>
      <c r="F112" s="170"/>
      <c r="G112" s="170"/>
      <c r="H112" s="170"/>
      <c r="I112" s="170"/>
      <c r="J112" s="170"/>
      <c r="K112" s="170"/>
      <c r="L112" s="297"/>
      <c r="M112" s="297"/>
      <c r="N112" s="297"/>
      <c r="O112" s="297"/>
      <c r="P112" s="297"/>
      <c r="Q112" s="297"/>
      <c r="R112" s="297"/>
      <c r="S112" s="297"/>
      <c r="T112" s="297"/>
      <c r="U112" s="297"/>
      <c r="V112" s="297"/>
      <c r="W112" s="297"/>
      <c r="X112" s="297"/>
      <c r="Y112" s="297"/>
      <c r="Z112" s="308"/>
    </row>
    <row r="113" ht="74.25" customHeight="1">
      <c r="A113" s="161"/>
      <c r="B113" s="161"/>
      <c r="C113" s="314">
        <v>1.05</v>
      </c>
      <c r="D113" s="197" t="s">
        <v>598</v>
      </c>
      <c r="E113" s="161"/>
      <c r="F113" s="161"/>
      <c r="G113" s="161"/>
      <c r="H113" s="161"/>
      <c r="I113" s="161"/>
      <c r="J113" s="161"/>
      <c r="K113" s="161"/>
      <c r="L113" s="297"/>
      <c r="M113" s="297"/>
      <c r="N113" s="297"/>
      <c r="O113" s="297"/>
      <c r="P113" s="297"/>
      <c r="Q113" s="297"/>
      <c r="R113" s="297"/>
      <c r="S113" s="297"/>
      <c r="T113" s="297"/>
      <c r="U113" s="297"/>
      <c r="V113" s="297"/>
      <c r="W113" s="297"/>
      <c r="X113" s="297"/>
      <c r="Y113" s="297"/>
      <c r="Z113" s="308"/>
    </row>
    <row r="114" ht="29.25" customHeight="1">
      <c r="A114" s="167">
        <v>2.0</v>
      </c>
      <c r="B114" s="202" t="s">
        <v>599</v>
      </c>
      <c r="C114" s="200">
        <f>A114+0.01</f>
        <v>2.01</v>
      </c>
      <c r="D114" s="197" t="s">
        <v>562</v>
      </c>
      <c r="E114" s="194" t="s">
        <v>548</v>
      </c>
      <c r="F114" s="194"/>
      <c r="G114" s="194"/>
      <c r="H114" s="167" t="s">
        <v>207</v>
      </c>
      <c r="I114" s="289" t="s">
        <v>199</v>
      </c>
      <c r="J114" s="194"/>
      <c r="K114" s="194"/>
      <c r="L114" s="297"/>
      <c r="M114" s="297"/>
      <c r="N114" s="297"/>
      <c r="O114" s="297"/>
      <c r="P114" s="297"/>
      <c r="Q114" s="297"/>
      <c r="R114" s="297"/>
      <c r="S114" s="297"/>
      <c r="T114" s="297"/>
      <c r="U114" s="297"/>
      <c r="V114" s="297"/>
      <c r="W114" s="297"/>
      <c r="X114" s="297"/>
      <c r="Y114" s="297"/>
      <c r="Z114" s="273"/>
    </row>
    <row r="115">
      <c r="A115" s="170"/>
      <c r="B115" s="170"/>
      <c r="C115" s="200">
        <f t="shared" ref="C115:C116" si="17">C114+0.01</f>
        <v>2.02</v>
      </c>
      <c r="D115" s="197" t="s">
        <v>564</v>
      </c>
      <c r="E115" s="170"/>
      <c r="F115" s="170"/>
      <c r="G115" s="170"/>
      <c r="H115" s="170"/>
      <c r="I115" s="170"/>
      <c r="J115" s="170"/>
      <c r="K115" s="170"/>
      <c r="L115" s="297"/>
      <c r="M115" s="297"/>
      <c r="N115" s="297"/>
      <c r="O115" s="297"/>
      <c r="P115" s="297"/>
      <c r="Q115" s="297"/>
      <c r="R115" s="297"/>
      <c r="S115" s="297"/>
      <c r="T115" s="297"/>
      <c r="U115" s="297"/>
      <c r="V115" s="297"/>
      <c r="W115" s="297"/>
      <c r="X115" s="297"/>
      <c r="Y115" s="297"/>
      <c r="Z115" s="273"/>
    </row>
    <row r="116" ht="33.75" customHeight="1">
      <c r="A116" s="170"/>
      <c r="B116" s="170"/>
      <c r="C116" s="200">
        <f t="shared" si="17"/>
        <v>2.03</v>
      </c>
      <c r="D116" s="193" t="s">
        <v>550</v>
      </c>
      <c r="E116" s="170"/>
      <c r="F116" s="170"/>
      <c r="G116" s="170"/>
      <c r="H116" s="170"/>
      <c r="I116" s="170"/>
      <c r="J116" s="170"/>
      <c r="K116" s="170"/>
      <c r="L116" s="297"/>
      <c r="M116" s="297"/>
      <c r="N116" s="297"/>
      <c r="O116" s="297"/>
      <c r="P116" s="297"/>
      <c r="Q116" s="297"/>
      <c r="R116" s="297"/>
      <c r="S116" s="297"/>
      <c r="T116" s="297"/>
      <c r="U116" s="297"/>
      <c r="V116" s="297"/>
      <c r="W116" s="297"/>
      <c r="X116" s="297"/>
      <c r="Y116" s="297"/>
      <c r="Z116" s="308"/>
    </row>
    <row r="117" ht="33.75" customHeight="1">
      <c r="A117" s="170"/>
      <c r="B117" s="170"/>
      <c r="C117" s="200">
        <f>A114+0.04</f>
        <v>2.04</v>
      </c>
      <c r="D117" s="197" t="s">
        <v>600</v>
      </c>
      <c r="E117" s="170"/>
      <c r="F117" s="170"/>
      <c r="G117" s="170"/>
      <c r="H117" s="170"/>
      <c r="I117" s="170"/>
      <c r="J117" s="170"/>
      <c r="K117" s="170"/>
      <c r="L117" s="297"/>
      <c r="M117" s="297"/>
      <c r="N117" s="297"/>
      <c r="O117" s="297"/>
      <c r="P117" s="297"/>
      <c r="Q117" s="297"/>
      <c r="R117" s="297"/>
      <c r="S117" s="297"/>
      <c r="T117" s="297"/>
      <c r="U117" s="297"/>
      <c r="V117" s="297"/>
      <c r="W117" s="297"/>
      <c r="X117" s="297"/>
      <c r="Y117" s="297"/>
      <c r="Z117" s="308"/>
    </row>
    <row r="118" ht="74.25" customHeight="1">
      <c r="A118" s="161"/>
      <c r="B118" s="161"/>
      <c r="C118" s="200">
        <f>C117+0.01</f>
        <v>2.05</v>
      </c>
      <c r="D118" s="197" t="s">
        <v>601</v>
      </c>
      <c r="E118" s="161"/>
      <c r="F118" s="161"/>
      <c r="G118" s="161"/>
      <c r="H118" s="161"/>
      <c r="I118" s="161"/>
      <c r="J118" s="161"/>
      <c r="K118" s="161"/>
      <c r="L118" s="297"/>
      <c r="M118" s="297"/>
      <c r="N118" s="297"/>
      <c r="O118" s="297"/>
      <c r="P118" s="297"/>
      <c r="Q118" s="297"/>
      <c r="R118" s="297"/>
      <c r="S118" s="297"/>
      <c r="T118" s="297"/>
      <c r="U118" s="297"/>
      <c r="V118" s="297"/>
      <c r="W118" s="297"/>
      <c r="X118" s="297"/>
      <c r="Y118" s="297"/>
      <c r="Z118" s="308"/>
    </row>
    <row r="119" ht="29.25" customHeight="1">
      <c r="A119" s="167">
        <v>3.0</v>
      </c>
      <c r="B119" s="202" t="s">
        <v>602</v>
      </c>
      <c r="C119" s="200">
        <f>A119+0.01</f>
        <v>3.01</v>
      </c>
      <c r="D119" s="197" t="s">
        <v>562</v>
      </c>
      <c r="E119" s="167" t="s">
        <v>603</v>
      </c>
      <c r="F119" s="194"/>
      <c r="G119" s="194"/>
      <c r="H119" s="167" t="s">
        <v>207</v>
      </c>
      <c r="I119" s="289"/>
      <c r="J119" s="194"/>
      <c r="K119" s="194"/>
      <c r="L119" s="297"/>
      <c r="M119" s="297"/>
      <c r="N119" s="297"/>
      <c r="O119" s="297"/>
      <c r="P119" s="297"/>
      <c r="Q119" s="297"/>
      <c r="R119" s="297"/>
      <c r="S119" s="297"/>
      <c r="T119" s="297"/>
      <c r="U119" s="297"/>
      <c r="V119" s="297"/>
      <c r="W119" s="297"/>
      <c r="X119" s="297"/>
      <c r="Y119" s="297"/>
      <c r="Z119" s="273"/>
    </row>
    <row r="120">
      <c r="A120" s="170"/>
      <c r="B120" s="170"/>
      <c r="C120" s="200">
        <f t="shared" ref="C120:C121" si="18">C119+0.01</f>
        <v>3.02</v>
      </c>
      <c r="D120" s="197" t="s">
        <v>564</v>
      </c>
      <c r="E120" s="170"/>
      <c r="F120" s="170"/>
      <c r="G120" s="170"/>
      <c r="H120" s="170"/>
      <c r="I120" s="170"/>
      <c r="J120" s="170"/>
      <c r="K120" s="170"/>
      <c r="L120" s="297"/>
      <c r="M120" s="297"/>
      <c r="N120" s="297"/>
      <c r="O120" s="297"/>
      <c r="P120" s="297"/>
      <c r="Q120" s="297"/>
      <c r="R120" s="297"/>
      <c r="S120" s="297"/>
      <c r="T120" s="297"/>
      <c r="U120" s="297"/>
      <c r="V120" s="297"/>
      <c r="W120" s="297"/>
      <c r="X120" s="297"/>
      <c r="Y120" s="297"/>
      <c r="Z120" s="273"/>
    </row>
    <row r="121" ht="33.75" customHeight="1">
      <c r="A121" s="170"/>
      <c r="B121" s="170"/>
      <c r="C121" s="200">
        <f t="shared" si="18"/>
        <v>3.03</v>
      </c>
      <c r="D121" s="197" t="s">
        <v>604</v>
      </c>
      <c r="E121" s="170"/>
      <c r="F121" s="170"/>
      <c r="G121" s="170"/>
      <c r="H121" s="170"/>
      <c r="I121" s="170"/>
      <c r="J121" s="170"/>
      <c r="K121" s="170"/>
      <c r="L121" s="297"/>
      <c r="M121" s="297"/>
      <c r="N121" s="297"/>
      <c r="O121" s="297"/>
      <c r="P121" s="297"/>
      <c r="Q121" s="297"/>
      <c r="R121" s="297"/>
      <c r="S121" s="297"/>
      <c r="T121" s="297"/>
      <c r="U121" s="297"/>
      <c r="V121" s="297"/>
      <c r="W121" s="297"/>
      <c r="X121" s="297"/>
      <c r="Y121" s="297"/>
      <c r="Z121" s="308"/>
    </row>
    <row r="122" ht="33.75" customHeight="1">
      <c r="A122" s="170"/>
      <c r="B122" s="170"/>
      <c r="C122" s="200">
        <f>A119+0.04</f>
        <v>3.04</v>
      </c>
      <c r="D122" s="197" t="s">
        <v>605</v>
      </c>
      <c r="E122" s="170"/>
      <c r="F122" s="170"/>
      <c r="G122" s="170"/>
      <c r="H122" s="170"/>
      <c r="I122" s="170"/>
      <c r="J122" s="170"/>
      <c r="K122" s="170"/>
      <c r="L122" s="297"/>
      <c r="M122" s="297"/>
      <c r="N122" s="297"/>
      <c r="O122" s="297"/>
      <c r="P122" s="297"/>
      <c r="Q122" s="297"/>
      <c r="R122" s="297"/>
      <c r="S122" s="297"/>
      <c r="T122" s="297"/>
      <c r="U122" s="297"/>
      <c r="V122" s="297"/>
      <c r="W122" s="297"/>
      <c r="X122" s="297"/>
      <c r="Y122" s="297"/>
      <c r="Z122" s="308"/>
    </row>
    <row r="123" ht="74.25" customHeight="1">
      <c r="A123" s="161"/>
      <c r="B123" s="161"/>
      <c r="C123" s="200">
        <f>C122+0.01</f>
        <v>3.05</v>
      </c>
      <c r="D123" s="197" t="s">
        <v>606</v>
      </c>
      <c r="E123" s="161"/>
      <c r="F123" s="161"/>
      <c r="G123" s="161"/>
      <c r="H123" s="161"/>
      <c r="I123" s="161"/>
      <c r="J123" s="161"/>
      <c r="K123" s="161"/>
      <c r="L123" s="297"/>
      <c r="M123" s="297"/>
      <c r="N123" s="297"/>
      <c r="O123" s="297"/>
      <c r="P123" s="297"/>
      <c r="Q123" s="297"/>
      <c r="R123" s="297"/>
      <c r="S123" s="297"/>
      <c r="T123" s="297"/>
      <c r="U123" s="297"/>
      <c r="V123" s="297"/>
      <c r="W123" s="297"/>
      <c r="X123" s="297"/>
      <c r="Y123" s="297"/>
      <c r="Z123" s="308"/>
    </row>
    <row r="124" ht="29.25" customHeight="1">
      <c r="A124" s="167">
        <v>4.0</v>
      </c>
      <c r="B124" s="202" t="s">
        <v>607</v>
      </c>
      <c r="C124" s="200">
        <f>A124+0.01</f>
        <v>4.01</v>
      </c>
      <c r="D124" s="197" t="s">
        <v>562</v>
      </c>
      <c r="E124" s="167" t="s">
        <v>596</v>
      </c>
      <c r="F124" s="194"/>
      <c r="G124" s="194"/>
      <c r="H124" s="167" t="s">
        <v>207</v>
      </c>
      <c r="I124" s="289" t="s">
        <v>199</v>
      </c>
      <c r="J124" s="194"/>
      <c r="K124" s="194"/>
      <c r="L124" s="297"/>
      <c r="M124" s="297"/>
      <c r="N124" s="297"/>
      <c r="O124" s="297"/>
      <c r="P124" s="297"/>
      <c r="Q124" s="297"/>
      <c r="R124" s="297"/>
      <c r="S124" s="297"/>
      <c r="T124" s="297"/>
      <c r="U124" s="297"/>
      <c r="V124" s="297"/>
      <c r="W124" s="297"/>
      <c r="X124" s="297"/>
      <c r="Y124" s="297"/>
      <c r="Z124" s="273"/>
    </row>
    <row r="125">
      <c r="A125" s="170"/>
      <c r="B125" s="170"/>
      <c r="C125" s="200">
        <f t="shared" ref="C125:C126" si="19">C124+0.01</f>
        <v>4.02</v>
      </c>
      <c r="D125" s="197" t="s">
        <v>564</v>
      </c>
      <c r="E125" s="170"/>
      <c r="F125" s="170"/>
      <c r="G125" s="170"/>
      <c r="H125" s="170"/>
      <c r="I125" s="170"/>
      <c r="J125" s="170"/>
      <c r="K125" s="170"/>
      <c r="L125" s="297"/>
      <c r="M125" s="297"/>
      <c r="N125" s="297"/>
      <c r="O125" s="297"/>
      <c r="P125" s="297"/>
      <c r="Q125" s="297"/>
      <c r="R125" s="297"/>
      <c r="S125" s="297"/>
      <c r="T125" s="297"/>
      <c r="U125" s="297"/>
      <c r="V125" s="297"/>
      <c r="W125" s="297"/>
      <c r="X125" s="297"/>
      <c r="Y125" s="297"/>
      <c r="Z125" s="273"/>
    </row>
    <row r="126" ht="33.75" customHeight="1">
      <c r="A126" s="170"/>
      <c r="B126" s="170"/>
      <c r="C126" s="200">
        <f t="shared" si="19"/>
        <v>4.03</v>
      </c>
      <c r="D126" s="197" t="s">
        <v>551</v>
      </c>
      <c r="E126" s="170"/>
      <c r="F126" s="170"/>
      <c r="G126" s="170"/>
      <c r="H126" s="170"/>
      <c r="I126" s="170"/>
      <c r="J126" s="170"/>
      <c r="K126" s="170"/>
      <c r="L126" s="297"/>
      <c r="M126" s="297"/>
      <c r="N126" s="297"/>
      <c r="O126" s="297"/>
      <c r="P126" s="297"/>
      <c r="Q126" s="297"/>
      <c r="R126" s="297"/>
      <c r="S126" s="297"/>
      <c r="T126" s="297"/>
      <c r="U126" s="297"/>
      <c r="V126" s="297"/>
      <c r="W126" s="297"/>
      <c r="X126" s="297"/>
      <c r="Y126" s="297"/>
      <c r="Z126" s="308"/>
    </row>
    <row r="127" ht="33.75" customHeight="1">
      <c r="A127" s="170"/>
      <c r="B127" s="170"/>
      <c r="C127" s="200">
        <f>A124+0.04</f>
        <v>4.04</v>
      </c>
      <c r="D127" s="197" t="s">
        <v>597</v>
      </c>
      <c r="E127" s="170"/>
      <c r="F127" s="170"/>
      <c r="G127" s="170"/>
      <c r="H127" s="170"/>
      <c r="I127" s="170"/>
      <c r="J127" s="170"/>
      <c r="K127" s="170"/>
      <c r="L127" s="297"/>
      <c r="M127" s="297"/>
      <c r="N127" s="297"/>
      <c r="O127" s="297"/>
      <c r="P127" s="297"/>
      <c r="Q127" s="297"/>
      <c r="R127" s="297"/>
      <c r="S127" s="297"/>
      <c r="T127" s="297"/>
      <c r="U127" s="297"/>
      <c r="V127" s="297"/>
      <c r="W127" s="297"/>
      <c r="X127" s="297"/>
      <c r="Y127" s="297"/>
      <c r="Z127" s="308"/>
    </row>
    <row r="128" ht="74.25" customHeight="1">
      <c r="A128" s="161"/>
      <c r="B128" s="161"/>
      <c r="C128" s="200">
        <f>C127+0.01</f>
        <v>4.05</v>
      </c>
      <c r="D128" s="197" t="s">
        <v>598</v>
      </c>
      <c r="E128" s="161"/>
      <c r="F128" s="161"/>
      <c r="G128" s="161"/>
      <c r="H128" s="161"/>
      <c r="I128" s="161"/>
      <c r="J128" s="161"/>
      <c r="K128" s="161"/>
      <c r="L128" s="297"/>
      <c r="M128" s="297"/>
      <c r="N128" s="297"/>
      <c r="O128" s="297"/>
      <c r="P128" s="297"/>
      <c r="Q128" s="297"/>
      <c r="R128" s="297"/>
      <c r="S128" s="297"/>
      <c r="T128" s="297"/>
      <c r="U128" s="297"/>
      <c r="V128" s="297"/>
      <c r="W128" s="297"/>
      <c r="X128" s="297"/>
      <c r="Y128" s="297"/>
      <c r="Z128" s="308"/>
    </row>
    <row r="129">
      <c r="A129" s="296"/>
      <c r="B129" s="296"/>
      <c r="C129" s="297"/>
      <c r="D129" s="297"/>
      <c r="E129" s="296"/>
      <c r="F129" s="297"/>
      <c r="G129" s="297"/>
      <c r="H129" s="297"/>
      <c r="I129" s="297"/>
      <c r="J129" s="297"/>
      <c r="K129" s="297"/>
      <c r="L129" s="297"/>
      <c r="M129" s="297"/>
      <c r="N129" s="297"/>
      <c r="O129" s="297"/>
      <c r="P129" s="297"/>
      <c r="Q129" s="297"/>
      <c r="R129" s="297"/>
      <c r="S129" s="297"/>
      <c r="T129" s="297"/>
      <c r="U129" s="297"/>
      <c r="V129" s="297"/>
      <c r="W129" s="297"/>
      <c r="X129" s="297"/>
      <c r="Y129" s="297"/>
      <c r="Z129" s="273"/>
    </row>
    <row r="130">
      <c r="A130" s="296"/>
      <c r="B130" s="296"/>
      <c r="C130" s="297"/>
      <c r="D130" s="297"/>
      <c r="E130" s="296"/>
      <c r="F130" s="297"/>
      <c r="G130" s="297"/>
      <c r="H130" s="297"/>
      <c r="I130" s="297"/>
      <c r="J130" s="297"/>
      <c r="K130" s="297"/>
      <c r="L130" s="297"/>
      <c r="M130" s="297"/>
      <c r="N130" s="297"/>
      <c r="O130" s="297"/>
      <c r="P130" s="297"/>
      <c r="Q130" s="297"/>
      <c r="R130" s="297"/>
      <c r="S130" s="297"/>
      <c r="T130" s="297"/>
      <c r="U130" s="297"/>
      <c r="V130" s="297"/>
      <c r="W130" s="297"/>
      <c r="X130" s="297"/>
      <c r="Y130" s="297"/>
      <c r="Z130" s="273"/>
    </row>
    <row r="131">
      <c r="A131" s="296"/>
      <c r="B131" s="296"/>
      <c r="C131" s="297"/>
      <c r="D131" s="297"/>
      <c r="E131" s="296"/>
      <c r="F131" s="297"/>
      <c r="G131" s="297"/>
      <c r="H131" s="297"/>
      <c r="I131" s="297"/>
      <c r="J131" s="297"/>
      <c r="K131" s="297"/>
      <c r="L131" s="297"/>
      <c r="M131" s="297"/>
      <c r="N131" s="297"/>
      <c r="O131" s="297"/>
      <c r="P131" s="297"/>
      <c r="Q131" s="297"/>
      <c r="R131" s="297"/>
      <c r="S131" s="297"/>
      <c r="T131" s="297"/>
      <c r="U131" s="297"/>
      <c r="V131" s="297"/>
      <c r="W131" s="297"/>
      <c r="X131" s="297"/>
      <c r="Y131" s="297"/>
      <c r="Z131" s="273"/>
    </row>
    <row r="132">
      <c r="A132" s="296"/>
      <c r="B132" s="296"/>
      <c r="C132" s="297"/>
      <c r="D132" s="297"/>
      <c r="E132" s="296"/>
      <c r="F132" s="297"/>
      <c r="G132" s="297"/>
      <c r="H132" s="297"/>
      <c r="I132" s="297"/>
      <c r="J132" s="297"/>
      <c r="K132" s="297"/>
      <c r="L132" s="297"/>
      <c r="M132" s="297"/>
      <c r="N132" s="297"/>
      <c r="O132" s="297"/>
      <c r="P132" s="297"/>
      <c r="Q132" s="297"/>
      <c r="R132" s="297"/>
      <c r="S132" s="297"/>
      <c r="T132" s="297"/>
      <c r="U132" s="297"/>
      <c r="V132" s="297"/>
      <c r="W132" s="297"/>
      <c r="X132" s="297"/>
      <c r="Y132" s="297"/>
      <c r="Z132" s="273"/>
    </row>
    <row r="133">
      <c r="A133" s="296"/>
      <c r="B133" s="296"/>
      <c r="C133" s="297"/>
      <c r="D133" s="297"/>
      <c r="E133" s="296"/>
      <c r="F133" s="297"/>
      <c r="G133" s="297"/>
      <c r="H133" s="297"/>
      <c r="I133" s="297"/>
      <c r="J133" s="297"/>
      <c r="K133" s="297"/>
      <c r="L133" s="297"/>
      <c r="M133" s="297"/>
      <c r="N133" s="297"/>
      <c r="O133" s="297"/>
      <c r="P133" s="297"/>
      <c r="Q133" s="297"/>
      <c r="R133" s="297"/>
      <c r="S133" s="297"/>
      <c r="T133" s="297"/>
      <c r="U133" s="297"/>
      <c r="V133" s="297"/>
      <c r="W133" s="297"/>
      <c r="X133" s="297"/>
      <c r="Y133" s="297"/>
      <c r="Z133" s="273"/>
    </row>
    <row r="134">
      <c r="A134" s="296"/>
      <c r="B134" s="296"/>
      <c r="C134" s="297"/>
      <c r="D134" s="297"/>
      <c r="E134" s="296"/>
      <c r="F134" s="297"/>
      <c r="G134" s="297"/>
      <c r="H134" s="297"/>
      <c r="I134" s="297"/>
      <c r="J134" s="297"/>
      <c r="K134" s="297"/>
      <c r="L134" s="297"/>
      <c r="M134" s="297"/>
      <c r="N134" s="297"/>
      <c r="O134" s="297"/>
      <c r="P134" s="297"/>
      <c r="Q134" s="297"/>
      <c r="R134" s="297"/>
      <c r="S134" s="297"/>
      <c r="T134" s="297"/>
      <c r="U134" s="297"/>
      <c r="V134" s="297"/>
      <c r="W134" s="297"/>
      <c r="X134" s="297"/>
      <c r="Y134" s="297"/>
      <c r="Z134" s="273"/>
    </row>
    <row r="135">
      <c r="A135" s="296"/>
      <c r="B135" s="296"/>
      <c r="C135" s="297"/>
      <c r="D135" s="297"/>
      <c r="E135" s="296"/>
      <c r="F135" s="297"/>
      <c r="G135" s="297"/>
      <c r="H135" s="297"/>
      <c r="I135" s="297"/>
      <c r="J135" s="297"/>
      <c r="K135" s="297"/>
      <c r="L135" s="297"/>
      <c r="M135" s="297"/>
      <c r="N135" s="297"/>
      <c r="O135" s="297"/>
      <c r="P135" s="297"/>
      <c r="Q135" s="297"/>
      <c r="R135" s="297"/>
      <c r="S135" s="297"/>
      <c r="T135" s="297"/>
      <c r="U135" s="297"/>
      <c r="V135" s="297"/>
      <c r="W135" s="297"/>
      <c r="X135" s="297"/>
      <c r="Y135" s="297"/>
      <c r="Z135" s="273"/>
    </row>
    <row r="136">
      <c r="A136" s="296"/>
      <c r="B136" s="296"/>
      <c r="C136" s="297"/>
      <c r="D136" s="297"/>
      <c r="E136" s="296"/>
      <c r="F136" s="297"/>
      <c r="G136" s="297"/>
      <c r="H136" s="297"/>
      <c r="I136" s="297"/>
      <c r="J136" s="297"/>
      <c r="K136" s="297"/>
      <c r="L136" s="297"/>
      <c r="M136" s="297"/>
      <c r="N136" s="297"/>
      <c r="O136" s="297"/>
      <c r="P136" s="297"/>
      <c r="Q136" s="297"/>
      <c r="R136" s="297"/>
      <c r="S136" s="297"/>
      <c r="T136" s="297"/>
      <c r="U136" s="297"/>
      <c r="V136" s="297"/>
      <c r="W136" s="297"/>
      <c r="X136" s="297"/>
      <c r="Y136" s="297"/>
      <c r="Z136" s="273"/>
    </row>
    <row r="137">
      <c r="A137" s="296"/>
      <c r="B137" s="296"/>
      <c r="C137" s="297"/>
      <c r="D137" s="297"/>
      <c r="E137" s="296"/>
      <c r="F137" s="297"/>
      <c r="G137" s="297"/>
      <c r="H137" s="297"/>
      <c r="I137" s="297"/>
      <c r="J137" s="297"/>
      <c r="K137" s="297"/>
      <c r="L137" s="297"/>
      <c r="M137" s="297"/>
      <c r="N137" s="297"/>
      <c r="O137" s="297"/>
      <c r="P137" s="297"/>
      <c r="Q137" s="297"/>
      <c r="R137" s="297"/>
      <c r="S137" s="297"/>
      <c r="T137" s="297"/>
      <c r="U137" s="297"/>
      <c r="V137" s="297"/>
      <c r="W137" s="297"/>
      <c r="X137" s="297"/>
      <c r="Y137" s="297"/>
      <c r="Z137" s="273"/>
    </row>
    <row r="138">
      <c r="A138" s="296"/>
      <c r="B138" s="296"/>
      <c r="C138" s="297"/>
      <c r="D138" s="297"/>
      <c r="E138" s="296"/>
      <c r="F138" s="297"/>
      <c r="G138" s="297"/>
      <c r="H138" s="297"/>
      <c r="I138" s="297"/>
      <c r="J138" s="297"/>
      <c r="K138" s="297"/>
      <c r="L138" s="297"/>
      <c r="M138" s="297"/>
      <c r="N138" s="297"/>
      <c r="O138" s="297"/>
      <c r="P138" s="297"/>
      <c r="Q138" s="297"/>
      <c r="R138" s="297"/>
      <c r="S138" s="297"/>
      <c r="T138" s="297"/>
      <c r="U138" s="297"/>
      <c r="V138" s="297"/>
      <c r="W138" s="297"/>
      <c r="X138" s="297"/>
      <c r="Y138" s="297"/>
      <c r="Z138" s="273"/>
    </row>
    <row r="139">
      <c r="A139" s="296"/>
      <c r="B139" s="296"/>
      <c r="C139" s="297"/>
      <c r="D139" s="297"/>
      <c r="E139" s="296"/>
      <c r="F139" s="297"/>
      <c r="G139" s="297"/>
      <c r="H139" s="297"/>
      <c r="I139" s="297"/>
      <c r="J139" s="297"/>
      <c r="K139" s="297"/>
      <c r="L139" s="297"/>
      <c r="M139" s="297"/>
      <c r="N139" s="297"/>
      <c r="O139" s="297"/>
      <c r="P139" s="297"/>
      <c r="Q139" s="297"/>
      <c r="R139" s="297"/>
      <c r="S139" s="297"/>
      <c r="T139" s="297"/>
      <c r="U139" s="297"/>
      <c r="V139" s="297"/>
      <c r="W139" s="297"/>
      <c r="X139" s="297"/>
      <c r="Y139" s="297"/>
      <c r="Z139" s="273"/>
    </row>
    <row r="140">
      <c r="A140" s="296"/>
      <c r="B140" s="296"/>
      <c r="C140" s="297"/>
      <c r="D140" s="297"/>
      <c r="E140" s="296"/>
      <c r="F140" s="297"/>
      <c r="G140" s="297"/>
      <c r="H140" s="297"/>
      <c r="I140" s="297"/>
      <c r="J140" s="297"/>
      <c r="K140" s="297"/>
      <c r="L140" s="297"/>
      <c r="M140" s="297"/>
      <c r="N140" s="297"/>
      <c r="O140" s="297"/>
      <c r="P140" s="297"/>
      <c r="Q140" s="297"/>
      <c r="R140" s="297"/>
      <c r="S140" s="297"/>
      <c r="T140" s="297"/>
      <c r="U140" s="297"/>
      <c r="V140" s="297"/>
      <c r="W140" s="297"/>
      <c r="X140" s="297"/>
      <c r="Y140" s="297"/>
      <c r="Z140" s="273"/>
    </row>
    <row r="141">
      <c r="A141" s="296"/>
      <c r="B141" s="296"/>
      <c r="C141" s="297"/>
      <c r="D141" s="297"/>
      <c r="E141" s="296"/>
      <c r="F141" s="297"/>
      <c r="G141" s="297"/>
      <c r="H141" s="297"/>
      <c r="I141" s="297"/>
      <c r="J141" s="297"/>
      <c r="K141" s="297"/>
      <c r="L141" s="297"/>
      <c r="M141" s="297"/>
      <c r="N141" s="297"/>
      <c r="O141" s="297"/>
      <c r="P141" s="297"/>
      <c r="Q141" s="297"/>
      <c r="R141" s="297"/>
      <c r="S141" s="297"/>
      <c r="T141" s="297"/>
      <c r="U141" s="297"/>
      <c r="V141" s="297"/>
      <c r="W141" s="297"/>
      <c r="X141" s="297"/>
      <c r="Y141" s="297"/>
      <c r="Z141" s="273"/>
    </row>
    <row r="142">
      <c r="A142" s="296"/>
      <c r="B142" s="296"/>
      <c r="C142" s="297"/>
      <c r="D142" s="297"/>
      <c r="E142" s="296"/>
      <c r="F142" s="297"/>
      <c r="G142" s="297"/>
      <c r="H142" s="297"/>
      <c r="I142" s="297"/>
      <c r="J142" s="297"/>
      <c r="K142" s="297"/>
      <c r="L142" s="297"/>
      <c r="M142" s="297"/>
      <c r="N142" s="297"/>
      <c r="O142" s="297"/>
      <c r="P142" s="297"/>
      <c r="Q142" s="297"/>
      <c r="R142" s="297"/>
      <c r="S142" s="297"/>
      <c r="T142" s="297"/>
      <c r="U142" s="297"/>
      <c r="V142" s="297"/>
      <c r="W142" s="297"/>
      <c r="X142" s="297"/>
      <c r="Y142" s="297"/>
      <c r="Z142" s="273"/>
    </row>
    <row r="143">
      <c r="A143" s="296"/>
      <c r="B143" s="296"/>
      <c r="C143" s="297"/>
      <c r="D143" s="297"/>
      <c r="E143" s="296"/>
      <c r="F143" s="297"/>
      <c r="G143" s="297"/>
      <c r="H143" s="297"/>
      <c r="I143" s="297"/>
      <c r="J143" s="297"/>
      <c r="K143" s="297"/>
      <c r="L143" s="297"/>
      <c r="M143" s="297"/>
      <c r="N143" s="297"/>
      <c r="O143" s="297"/>
      <c r="P143" s="297"/>
      <c r="Q143" s="297"/>
      <c r="R143" s="297"/>
      <c r="S143" s="297"/>
      <c r="T143" s="297"/>
      <c r="U143" s="297"/>
      <c r="V143" s="297"/>
      <c r="W143" s="297"/>
      <c r="X143" s="297"/>
      <c r="Y143" s="297"/>
      <c r="Z143" s="273"/>
    </row>
    <row r="144">
      <c r="A144" s="296"/>
      <c r="B144" s="296"/>
      <c r="C144" s="297"/>
      <c r="D144" s="297"/>
      <c r="E144" s="296"/>
      <c r="F144" s="297"/>
      <c r="G144" s="297"/>
      <c r="H144" s="297"/>
      <c r="I144" s="297"/>
      <c r="J144" s="297"/>
      <c r="K144" s="297"/>
      <c r="L144" s="297"/>
      <c r="M144" s="297"/>
      <c r="N144" s="297"/>
      <c r="O144" s="297"/>
      <c r="P144" s="297"/>
      <c r="Q144" s="297"/>
      <c r="R144" s="297"/>
      <c r="S144" s="297"/>
      <c r="T144" s="297"/>
      <c r="U144" s="297"/>
      <c r="V144" s="297"/>
      <c r="W144" s="297"/>
      <c r="X144" s="297"/>
      <c r="Y144" s="297"/>
      <c r="Z144" s="273"/>
    </row>
    <row r="145">
      <c r="A145" s="296"/>
      <c r="B145" s="296"/>
      <c r="C145" s="297"/>
      <c r="D145" s="297"/>
      <c r="E145" s="296"/>
      <c r="F145" s="297"/>
      <c r="G145" s="297"/>
      <c r="H145" s="297"/>
      <c r="I145" s="297"/>
      <c r="J145" s="297"/>
      <c r="K145" s="297"/>
      <c r="L145" s="297"/>
      <c r="M145" s="297"/>
      <c r="N145" s="297"/>
      <c r="O145" s="297"/>
      <c r="P145" s="297"/>
      <c r="Q145" s="297"/>
      <c r="R145" s="297"/>
      <c r="S145" s="297"/>
      <c r="T145" s="297"/>
      <c r="U145" s="297"/>
      <c r="V145" s="297"/>
      <c r="W145" s="297"/>
      <c r="X145" s="297"/>
      <c r="Y145" s="297"/>
      <c r="Z145" s="273"/>
    </row>
    <row r="146">
      <c r="A146" s="296"/>
      <c r="B146" s="296"/>
      <c r="C146" s="297"/>
      <c r="D146" s="297"/>
      <c r="E146" s="296"/>
      <c r="F146" s="297"/>
      <c r="G146" s="297"/>
      <c r="H146" s="297"/>
      <c r="I146" s="297"/>
      <c r="J146" s="297"/>
      <c r="K146" s="297"/>
      <c r="L146" s="297"/>
      <c r="M146" s="297"/>
      <c r="N146" s="297"/>
      <c r="O146" s="297"/>
      <c r="P146" s="297"/>
      <c r="Q146" s="297"/>
      <c r="R146" s="297"/>
      <c r="S146" s="297"/>
      <c r="T146" s="297"/>
      <c r="U146" s="297"/>
      <c r="V146" s="297"/>
      <c r="W146" s="297"/>
      <c r="X146" s="297"/>
      <c r="Y146" s="297"/>
      <c r="Z146" s="273"/>
    </row>
    <row r="147">
      <c r="A147" s="296"/>
      <c r="B147" s="296"/>
      <c r="C147" s="297"/>
      <c r="D147" s="297"/>
      <c r="E147" s="296"/>
      <c r="F147" s="297"/>
      <c r="G147" s="297"/>
      <c r="H147" s="297"/>
      <c r="I147" s="297"/>
      <c r="J147" s="297"/>
      <c r="K147" s="297"/>
      <c r="L147" s="297"/>
      <c r="M147" s="297"/>
      <c r="N147" s="297"/>
      <c r="O147" s="297"/>
      <c r="P147" s="297"/>
      <c r="Q147" s="297"/>
      <c r="R147" s="297"/>
      <c r="S147" s="297"/>
      <c r="T147" s="297"/>
      <c r="U147" s="297"/>
      <c r="V147" s="297"/>
      <c r="W147" s="297"/>
      <c r="X147" s="297"/>
      <c r="Y147" s="297"/>
      <c r="Z147" s="273"/>
    </row>
    <row r="148">
      <c r="A148" s="296"/>
      <c r="B148" s="296"/>
      <c r="C148" s="297"/>
      <c r="D148" s="297"/>
      <c r="E148" s="296"/>
      <c r="F148" s="297"/>
      <c r="G148" s="297"/>
      <c r="H148" s="297"/>
      <c r="I148" s="297"/>
      <c r="J148" s="297"/>
      <c r="K148" s="297"/>
      <c r="L148" s="297"/>
      <c r="M148" s="297"/>
      <c r="N148" s="297"/>
      <c r="O148" s="297"/>
      <c r="P148" s="297"/>
      <c r="Q148" s="297"/>
      <c r="R148" s="297"/>
      <c r="S148" s="297"/>
      <c r="T148" s="297"/>
      <c r="U148" s="297"/>
      <c r="V148" s="297"/>
      <c r="W148" s="297"/>
      <c r="X148" s="297"/>
      <c r="Y148" s="297"/>
      <c r="Z148" s="273"/>
    </row>
    <row r="149">
      <c r="A149" s="296"/>
      <c r="B149" s="296"/>
      <c r="C149" s="297"/>
      <c r="D149" s="297"/>
      <c r="E149" s="296"/>
      <c r="F149" s="297"/>
      <c r="G149" s="297"/>
      <c r="H149" s="297"/>
      <c r="I149" s="297"/>
      <c r="J149" s="297"/>
      <c r="K149" s="297"/>
      <c r="L149" s="297"/>
      <c r="M149" s="297"/>
      <c r="N149" s="297"/>
      <c r="O149" s="297"/>
      <c r="P149" s="297"/>
      <c r="Q149" s="297"/>
      <c r="R149" s="297"/>
      <c r="S149" s="297"/>
      <c r="T149" s="297"/>
      <c r="U149" s="297"/>
      <c r="V149" s="297"/>
      <c r="W149" s="297"/>
      <c r="X149" s="297"/>
      <c r="Y149" s="297"/>
      <c r="Z149" s="273"/>
    </row>
    <row r="150">
      <c r="A150" s="296"/>
      <c r="B150" s="296"/>
      <c r="C150" s="297"/>
      <c r="D150" s="297"/>
      <c r="E150" s="296"/>
      <c r="F150" s="297"/>
      <c r="G150" s="297"/>
      <c r="H150" s="297"/>
      <c r="I150" s="297"/>
      <c r="J150" s="297"/>
      <c r="K150" s="297"/>
      <c r="L150" s="297"/>
      <c r="M150" s="297"/>
      <c r="N150" s="297"/>
      <c r="O150" s="297"/>
      <c r="P150" s="297"/>
      <c r="Q150" s="297"/>
      <c r="R150" s="297"/>
      <c r="S150" s="297"/>
      <c r="T150" s="297"/>
      <c r="U150" s="297"/>
      <c r="V150" s="297"/>
      <c r="W150" s="297"/>
      <c r="X150" s="297"/>
      <c r="Y150" s="297"/>
      <c r="Z150" s="273"/>
    </row>
    <row r="151">
      <c r="A151" s="296"/>
      <c r="B151" s="296"/>
      <c r="C151" s="297"/>
      <c r="D151" s="297"/>
      <c r="E151" s="296"/>
      <c r="F151" s="297"/>
      <c r="G151" s="297"/>
      <c r="H151" s="297"/>
      <c r="I151" s="297"/>
      <c r="J151" s="297"/>
      <c r="K151" s="297"/>
      <c r="L151" s="297"/>
      <c r="M151" s="297"/>
      <c r="N151" s="297"/>
      <c r="O151" s="297"/>
      <c r="P151" s="297"/>
      <c r="Q151" s="297"/>
      <c r="R151" s="297"/>
      <c r="S151" s="297"/>
      <c r="T151" s="297"/>
      <c r="U151" s="297"/>
      <c r="V151" s="297"/>
      <c r="W151" s="297"/>
      <c r="X151" s="297"/>
      <c r="Y151" s="297"/>
      <c r="Z151" s="273"/>
    </row>
    <row r="152">
      <c r="A152" s="296"/>
      <c r="B152" s="296"/>
      <c r="C152" s="297"/>
      <c r="D152" s="297"/>
      <c r="E152" s="296"/>
      <c r="F152" s="297"/>
      <c r="G152" s="297"/>
      <c r="H152" s="297"/>
      <c r="I152" s="297"/>
      <c r="J152" s="297"/>
      <c r="K152" s="297"/>
      <c r="L152" s="297"/>
      <c r="M152" s="297"/>
      <c r="N152" s="297"/>
      <c r="O152" s="297"/>
      <c r="P152" s="297"/>
      <c r="Q152" s="297"/>
      <c r="R152" s="297"/>
      <c r="S152" s="297"/>
      <c r="T152" s="297"/>
      <c r="U152" s="297"/>
      <c r="V152" s="297"/>
      <c r="W152" s="297"/>
      <c r="X152" s="297"/>
      <c r="Y152" s="297"/>
      <c r="Z152" s="273"/>
    </row>
    <row r="153">
      <c r="A153" s="296"/>
      <c r="B153" s="296"/>
      <c r="C153" s="297"/>
      <c r="D153" s="297"/>
      <c r="E153" s="296"/>
      <c r="F153" s="297"/>
      <c r="G153" s="297"/>
      <c r="H153" s="297"/>
      <c r="I153" s="297"/>
      <c r="J153" s="297"/>
      <c r="K153" s="297"/>
      <c r="L153" s="297"/>
      <c r="M153" s="297"/>
      <c r="N153" s="297"/>
      <c r="O153" s="297"/>
      <c r="P153" s="297"/>
      <c r="Q153" s="297"/>
      <c r="R153" s="297"/>
      <c r="S153" s="297"/>
      <c r="T153" s="297"/>
      <c r="U153" s="297"/>
      <c r="V153" s="297"/>
      <c r="W153" s="297"/>
      <c r="X153" s="297"/>
      <c r="Y153" s="297"/>
      <c r="Z153" s="273"/>
    </row>
    <row r="154">
      <c r="A154" s="296"/>
      <c r="B154" s="296"/>
      <c r="C154" s="297"/>
      <c r="D154" s="297"/>
      <c r="E154" s="296"/>
      <c r="F154" s="297"/>
      <c r="G154" s="297"/>
      <c r="H154" s="297"/>
      <c r="I154" s="297"/>
      <c r="J154" s="297"/>
      <c r="K154" s="297"/>
      <c r="L154" s="297"/>
      <c r="M154" s="297"/>
      <c r="N154" s="297"/>
      <c r="O154" s="297"/>
      <c r="P154" s="297"/>
      <c r="Q154" s="297"/>
      <c r="R154" s="297"/>
      <c r="S154" s="297"/>
      <c r="T154" s="297"/>
      <c r="U154" s="297"/>
      <c r="V154" s="297"/>
      <c r="W154" s="297"/>
      <c r="X154" s="297"/>
      <c r="Y154" s="297"/>
      <c r="Z154" s="273"/>
    </row>
    <row r="155">
      <c r="A155" s="296"/>
      <c r="B155" s="296"/>
      <c r="C155" s="297"/>
      <c r="D155" s="297"/>
      <c r="E155" s="296"/>
      <c r="F155" s="297"/>
      <c r="G155" s="297"/>
      <c r="H155" s="297"/>
      <c r="I155" s="297"/>
      <c r="J155" s="297"/>
      <c r="K155" s="297"/>
      <c r="L155" s="297"/>
      <c r="M155" s="297"/>
      <c r="N155" s="297"/>
      <c r="O155" s="297"/>
      <c r="P155" s="297"/>
      <c r="Q155" s="297"/>
      <c r="R155" s="297"/>
      <c r="S155" s="297"/>
      <c r="T155" s="297"/>
      <c r="U155" s="297"/>
      <c r="V155" s="297"/>
      <c r="W155" s="297"/>
      <c r="X155" s="297"/>
      <c r="Y155" s="297"/>
      <c r="Z155" s="273"/>
    </row>
    <row r="156">
      <c r="A156" s="296"/>
      <c r="B156" s="296"/>
      <c r="C156" s="297"/>
      <c r="D156" s="297"/>
      <c r="E156" s="296"/>
      <c r="F156" s="297"/>
      <c r="G156" s="297"/>
      <c r="H156" s="297"/>
      <c r="I156" s="297"/>
      <c r="J156" s="297"/>
      <c r="K156" s="297"/>
      <c r="L156" s="297"/>
      <c r="M156" s="297"/>
      <c r="N156" s="297"/>
      <c r="O156" s="297"/>
      <c r="P156" s="297"/>
      <c r="Q156" s="297"/>
      <c r="R156" s="297"/>
      <c r="S156" s="297"/>
      <c r="T156" s="297"/>
      <c r="U156" s="297"/>
      <c r="V156" s="297"/>
      <c r="W156" s="297"/>
      <c r="X156" s="297"/>
      <c r="Y156" s="297"/>
      <c r="Z156" s="273"/>
    </row>
    <row r="157">
      <c r="A157" s="296"/>
      <c r="B157" s="296"/>
      <c r="C157" s="297"/>
      <c r="D157" s="297"/>
      <c r="E157" s="296"/>
      <c r="F157" s="297"/>
      <c r="G157" s="297"/>
      <c r="H157" s="297"/>
      <c r="I157" s="297"/>
      <c r="J157" s="297"/>
      <c r="K157" s="297"/>
      <c r="L157" s="297"/>
      <c r="M157" s="297"/>
      <c r="N157" s="297"/>
      <c r="O157" s="297"/>
      <c r="P157" s="297"/>
      <c r="Q157" s="297"/>
      <c r="R157" s="297"/>
      <c r="S157" s="297"/>
      <c r="T157" s="297"/>
      <c r="U157" s="297"/>
      <c r="V157" s="297"/>
      <c r="W157" s="297"/>
      <c r="X157" s="297"/>
      <c r="Y157" s="297"/>
      <c r="Z157" s="273"/>
    </row>
    <row r="158">
      <c r="A158" s="296"/>
      <c r="B158" s="296"/>
      <c r="C158" s="297"/>
      <c r="D158" s="297"/>
      <c r="E158" s="296"/>
      <c r="F158" s="297"/>
      <c r="G158" s="297"/>
      <c r="H158" s="297"/>
      <c r="I158" s="297"/>
      <c r="J158" s="297"/>
      <c r="K158" s="297"/>
      <c r="L158" s="297"/>
      <c r="M158" s="297"/>
      <c r="N158" s="297"/>
      <c r="O158" s="297"/>
      <c r="P158" s="297"/>
      <c r="Q158" s="297"/>
      <c r="R158" s="297"/>
      <c r="S158" s="297"/>
      <c r="T158" s="297"/>
      <c r="U158" s="297"/>
      <c r="V158" s="297"/>
      <c r="W158" s="297"/>
      <c r="X158" s="297"/>
      <c r="Y158" s="297"/>
      <c r="Z158" s="273"/>
    </row>
    <row r="159">
      <c r="A159" s="296"/>
      <c r="B159" s="296"/>
      <c r="C159" s="297"/>
      <c r="D159" s="297"/>
      <c r="E159" s="296"/>
      <c r="F159" s="297"/>
      <c r="G159" s="297"/>
      <c r="H159" s="297"/>
      <c r="I159" s="297"/>
      <c r="J159" s="297"/>
      <c r="K159" s="297"/>
      <c r="L159" s="297"/>
      <c r="M159" s="297"/>
      <c r="N159" s="297"/>
      <c r="O159" s="297"/>
      <c r="P159" s="297"/>
      <c r="Q159" s="297"/>
      <c r="R159" s="297"/>
      <c r="S159" s="297"/>
      <c r="T159" s="297"/>
      <c r="U159" s="297"/>
      <c r="V159" s="297"/>
      <c r="W159" s="297"/>
      <c r="X159" s="297"/>
      <c r="Y159" s="297"/>
      <c r="Z159" s="273"/>
    </row>
    <row r="160">
      <c r="A160" s="296"/>
      <c r="B160" s="296"/>
      <c r="C160" s="297"/>
      <c r="D160" s="297"/>
      <c r="E160" s="296"/>
      <c r="F160" s="297"/>
      <c r="G160" s="297"/>
      <c r="H160" s="297"/>
      <c r="I160" s="297"/>
      <c r="J160" s="297"/>
      <c r="K160" s="297"/>
      <c r="L160" s="297"/>
      <c r="M160" s="297"/>
      <c r="N160" s="297"/>
      <c r="O160" s="297"/>
      <c r="P160" s="297"/>
      <c r="Q160" s="297"/>
      <c r="R160" s="297"/>
      <c r="S160" s="297"/>
      <c r="T160" s="297"/>
      <c r="U160" s="297"/>
      <c r="V160" s="297"/>
      <c r="W160" s="297"/>
      <c r="X160" s="297"/>
      <c r="Y160" s="297"/>
      <c r="Z160" s="273"/>
    </row>
    <row r="161">
      <c r="A161" s="296"/>
      <c r="B161" s="296"/>
      <c r="C161" s="297"/>
      <c r="D161" s="297"/>
      <c r="E161" s="296"/>
      <c r="F161" s="297"/>
      <c r="G161" s="297"/>
      <c r="H161" s="297"/>
      <c r="I161" s="297"/>
      <c r="J161" s="297"/>
      <c r="K161" s="297"/>
      <c r="L161" s="297"/>
      <c r="M161" s="297"/>
      <c r="N161" s="297"/>
      <c r="O161" s="297"/>
      <c r="P161" s="297"/>
      <c r="Q161" s="297"/>
      <c r="R161" s="297"/>
      <c r="S161" s="297"/>
      <c r="T161" s="297"/>
      <c r="U161" s="297"/>
      <c r="V161" s="297"/>
      <c r="W161" s="297"/>
      <c r="X161" s="297"/>
      <c r="Y161" s="297"/>
      <c r="Z161" s="273"/>
    </row>
    <row r="162">
      <c r="A162" s="296"/>
      <c r="B162" s="296"/>
      <c r="C162" s="297"/>
      <c r="D162" s="297"/>
      <c r="E162" s="296"/>
      <c r="F162" s="297"/>
      <c r="G162" s="297"/>
      <c r="H162" s="297"/>
      <c r="I162" s="297"/>
      <c r="J162" s="297"/>
      <c r="K162" s="297"/>
      <c r="L162" s="297"/>
      <c r="M162" s="297"/>
      <c r="N162" s="297"/>
      <c r="O162" s="297"/>
      <c r="P162" s="297"/>
      <c r="Q162" s="297"/>
      <c r="R162" s="297"/>
      <c r="S162" s="297"/>
      <c r="T162" s="297"/>
      <c r="U162" s="297"/>
      <c r="V162" s="297"/>
      <c r="W162" s="297"/>
      <c r="X162" s="297"/>
      <c r="Y162" s="297"/>
      <c r="Z162" s="273"/>
    </row>
    <row r="163">
      <c r="A163" s="296"/>
      <c r="B163" s="296"/>
      <c r="C163" s="297"/>
      <c r="D163" s="297"/>
      <c r="E163" s="296"/>
      <c r="F163" s="297"/>
      <c r="G163" s="297"/>
      <c r="H163" s="297"/>
      <c r="I163" s="297"/>
      <c r="J163" s="297"/>
      <c r="K163" s="297"/>
      <c r="L163" s="297"/>
      <c r="M163" s="297"/>
      <c r="N163" s="297"/>
      <c r="O163" s="297"/>
      <c r="P163" s="297"/>
      <c r="Q163" s="297"/>
      <c r="R163" s="297"/>
      <c r="S163" s="297"/>
      <c r="T163" s="297"/>
      <c r="U163" s="297"/>
      <c r="V163" s="297"/>
      <c r="W163" s="297"/>
      <c r="X163" s="297"/>
      <c r="Y163" s="297"/>
      <c r="Z163" s="273"/>
    </row>
    <row r="164">
      <c r="A164" s="296"/>
      <c r="B164" s="296"/>
      <c r="C164" s="297"/>
      <c r="D164" s="297"/>
      <c r="E164" s="296"/>
      <c r="F164" s="297"/>
      <c r="G164" s="297"/>
      <c r="H164" s="297"/>
      <c r="I164" s="297"/>
      <c r="J164" s="297"/>
      <c r="K164" s="297"/>
      <c r="L164" s="297"/>
      <c r="M164" s="297"/>
      <c r="N164" s="297"/>
      <c r="O164" s="297"/>
      <c r="P164" s="297"/>
      <c r="Q164" s="297"/>
      <c r="R164" s="297"/>
      <c r="S164" s="297"/>
      <c r="T164" s="297"/>
      <c r="U164" s="297"/>
      <c r="V164" s="297"/>
      <c r="W164" s="297"/>
      <c r="X164" s="297"/>
      <c r="Y164" s="297"/>
      <c r="Z164" s="273"/>
    </row>
    <row r="165">
      <c r="A165" s="296"/>
      <c r="B165" s="296"/>
      <c r="C165" s="297"/>
      <c r="D165" s="297"/>
      <c r="E165" s="296"/>
      <c r="F165" s="297"/>
      <c r="G165" s="297"/>
      <c r="H165" s="297"/>
      <c r="I165" s="297"/>
      <c r="J165" s="297"/>
      <c r="K165" s="297"/>
      <c r="L165" s="297"/>
      <c r="M165" s="297"/>
      <c r="N165" s="297"/>
      <c r="O165" s="297"/>
      <c r="P165" s="297"/>
      <c r="Q165" s="297"/>
      <c r="R165" s="297"/>
      <c r="S165" s="297"/>
      <c r="T165" s="297"/>
      <c r="U165" s="297"/>
      <c r="V165" s="297"/>
      <c r="W165" s="297"/>
      <c r="X165" s="297"/>
      <c r="Y165" s="297"/>
      <c r="Z165" s="273"/>
    </row>
    <row r="166">
      <c r="A166" s="296"/>
      <c r="B166" s="296"/>
      <c r="C166" s="297"/>
      <c r="D166" s="297"/>
      <c r="E166" s="296"/>
      <c r="F166" s="297"/>
      <c r="G166" s="297"/>
      <c r="H166" s="297"/>
      <c r="I166" s="297"/>
      <c r="J166" s="297"/>
      <c r="K166" s="297"/>
      <c r="L166" s="297"/>
      <c r="M166" s="297"/>
      <c r="N166" s="297"/>
      <c r="O166" s="297"/>
      <c r="P166" s="297"/>
      <c r="Q166" s="297"/>
      <c r="R166" s="297"/>
      <c r="S166" s="297"/>
      <c r="T166" s="297"/>
      <c r="U166" s="297"/>
      <c r="V166" s="297"/>
      <c r="W166" s="297"/>
      <c r="X166" s="297"/>
      <c r="Y166" s="297"/>
      <c r="Z166" s="273"/>
    </row>
    <row r="167">
      <c r="A167" s="296"/>
      <c r="B167" s="296"/>
      <c r="C167" s="297"/>
      <c r="D167" s="297"/>
      <c r="E167" s="296"/>
      <c r="F167" s="297"/>
      <c r="G167" s="297"/>
      <c r="H167" s="297"/>
      <c r="I167" s="297"/>
      <c r="J167" s="297"/>
      <c r="K167" s="297"/>
      <c r="L167" s="297"/>
      <c r="M167" s="297"/>
      <c r="N167" s="297"/>
      <c r="O167" s="297"/>
      <c r="P167" s="297"/>
      <c r="Q167" s="297"/>
      <c r="R167" s="297"/>
      <c r="S167" s="297"/>
      <c r="T167" s="297"/>
      <c r="U167" s="297"/>
      <c r="V167" s="297"/>
      <c r="W167" s="297"/>
      <c r="X167" s="297"/>
      <c r="Y167" s="297"/>
      <c r="Z167" s="273"/>
    </row>
    <row r="168">
      <c r="A168" s="296"/>
      <c r="B168" s="296"/>
      <c r="C168" s="297"/>
      <c r="D168" s="297"/>
      <c r="E168" s="296"/>
      <c r="F168" s="297"/>
      <c r="G168" s="297"/>
      <c r="H168" s="297"/>
      <c r="I168" s="297"/>
      <c r="J168" s="297"/>
      <c r="K168" s="297"/>
      <c r="L168" s="297"/>
      <c r="M168" s="297"/>
      <c r="N168" s="297"/>
      <c r="O168" s="297"/>
      <c r="P168" s="297"/>
      <c r="Q168" s="297"/>
      <c r="R168" s="297"/>
      <c r="S168" s="297"/>
      <c r="T168" s="297"/>
      <c r="U168" s="297"/>
      <c r="V168" s="297"/>
      <c r="W168" s="297"/>
      <c r="X168" s="297"/>
      <c r="Y168" s="297"/>
      <c r="Z168" s="273"/>
    </row>
    <row r="169">
      <c r="A169" s="296"/>
      <c r="B169" s="296"/>
      <c r="C169" s="297"/>
      <c r="D169" s="297"/>
      <c r="E169" s="296"/>
      <c r="F169" s="297"/>
      <c r="G169" s="297"/>
      <c r="H169" s="297"/>
      <c r="I169" s="297"/>
      <c r="J169" s="297"/>
      <c r="K169" s="297"/>
      <c r="L169" s="297"/>
      <c r="M169" s="297"/>
      <c r="N169" s="297"/>
      <c r="O169" s="297"/>
      <c r="P169" s="297"/>
      <c r="Q169" s="297"/>
      <c r="R169" s="297"/>
      <c r="S169" s="297"/>
      <c r="T169" s="297"/>
      <c r="U169" s="297"/>
      <c r="V169" s="297"/>
      <c r="W169" s="297"/>
      <c r="X169" s="297"/>
      <c r="Y169" s="297"/>
      <c r="Z169" s="273"/>
    </row>
    <row r="170">
      <c r="A170" s="296"/>
      <c r="B170" s="296"/>
      <c r="C170" s="297"/>
      <c r="D170" s="297"/>
      <c r="E170" s="296"/>
      <c r="F170" s="297"/>
      <c r="G170" s="297"/>
      <c r="H170" s="297"/>
      <c r="I170" s="297"/>
      <c r="J170" s="297"/>
      <c r="K170" s="297"/>
      <c r="L170" s="297"/>
      <c r="M170" s="297"/>
      <c r="N170" s="297"/>
      <c r="O170" s="297"/>
      <c r="P170" s="297"/>
      <c r="Q170" s="297"/>
      <c r="R170" s="297"/>
      <c r="S170" s="297"/>
      <c r="T170" s="297"/>
      <c r="U170" s="297"/>
      <c r="V170" s="297"/>
      <c r="W170" s="297"/>
      <c r="X170" s="297"/>
      <c r="Y170" s="297"/>
      <c r="Z170" s="273"/>
    </row>
    <row r="171">
      <c r="A171" s="296"/>
      <c r="B171" s="296"/>
      <c r="C171" s="297"/>
      <c r="D171" s="297"/>
      <c r="E171" s="296"/>
      <c r="F171" s="297"/>
      <c r="G171" s="297"/>
      <c r="H171" s="297"/>
      <c r="I171" s="297"/>
      <c r="J171" s="297"/>
      <c r="K171" s="297"/>
      <c r="L171" s="297"/>
      <c r="M171" s="297"/>
      <c r="N171" s="297"/>
      <c r="O171" s="297"/>
      <c r="P171" s="297"/>
      <c r="Q171" s="297"/>
      <c r="R171" s="297"/>
      <c r="S171" s="297"/>
      <c r="T171" s="297"/>
      <c r="U171" s="297"/>
      <c r="V171" s="297"/>
      <c r="W171" s="297"/>
      <c r="X171" s="297"/>
      <c r="Y171" s="297"/>
      <c r="Z171" s="273"/>
    </row>
    <row r="172">
      <c r="A172" s="296"/>
      <c r="B172" s="296"/>
      <c r="C172" s="297"/>
      <c r="D172" s="297"/>
      <c r="E172" s="296"/>
      <c r="F172" s="297"/>
      <c r="G172" s="297"/>
      <c r="H172" s="297"/>
      <c r="I172" s="297"/>
      <c r="J172" s="297"/>
      <c r="K172" s="297"/>
      <c r="L172" s="297"/>
      <c r="M172" s="297"/>
      <c r="N172" s="297"/>
      <c r="O172" s="297"/>
      <c r="P172" s="297"/>
      <c r="Q172" s="297"/>
      <c r="R172" s="297"/>
      <c r="S172" s="297"/>
      <c r="T172" s="297"/>
      <c r="U172" s="297"/>
      <c r="V172" s="297"/>
      <c r="W172" s="297"/>
      <c r="X172" s="297"/>
      <c r="Y172" s="297"/>
      <c r="Z172" s="273"/>
    </row>
    <row r="173">
      <c r="A173" s="296"/>
      <c r="B173" s="296"/>
      <c r="C173" s="297"/>
      <c r="D173" s="297"/>
      <c r="E173" s="296"/>
      <c r="F173" s="297"/>
      <c r="G173" s="297"/>
      <c r="H173" s="297"/>
      <c r="I173" s="297"/>
      <c r="J173" s="297"/>
      <c r="K173" s="297"/>
      <c r="L173" s="297"/>
      <c r="M173" s="297"/>
      <c r="N173" s="297"/>
      <c r="O173" s="297"/>
      <c r="P173" s="297"/>
      <c r="Q173" s="297"/>
      <c r="R173" s="297"/>
      <c r="S173" s="297"/>
      <c r="T173" s="297"/>
      <c r="U173" s="297"/>
      <c r="V173" s="297"/>
      <c r="W173" s="297"/>
      <c r="X173" s="297"/>
      <c r="Y173" s="297"/>
      <c r="Z173" s="273"/>
    </row>
    <row r="174">
      <c r="A174" s="296"/>
      <c r="B174" s="296"/>
      <c r="C174" s="297"/>
      <c r="D174" s="297"/>
      <c r="E174" s="296"/>
      <c r="F174" s="297"/>
      <c r="G174" s="297"/>
      <c r="H174" s="297"/>
      <c r="I174" s="297"/>
      <c r="J174" s="297"/>
      <c r="K174" s="297"/>
      <c r="L174" s="297"/>
      <c r="M174" s="297"/>
      <c r="N174" s="297"/>
      <c r="O174" s="297"/>
      <c r="P174" s="297"/>
      <c r="Q174" s="297"/>
      <c r="R174" s="297"/>
      <c r="S174" s="297"/>
      <c r="T174" s="297"/>
      <c r="U174" s="297"/>
      <c r="V174" s="297"/>
      <c r="W174" s="297"/>
      <c r="X174" s="297"/>
      <c r="Y174" s="297"/>
      <c r="Z174" s="273"/>
    </row>
    <row r="175">
      <c r="A175" s="296"/>
      <c r="B175" s="296"/>
      <c r="C175" s="297"/>
      <c r="D175" s="297"/>
      <c r="E175" s="296"/>
      <c r="F175" s="297"/>
      <c r="G175" s="297"/>
      <c r="H175" s="297"/>
      <c r="I175" s="297"/>
      <c r="J175" s="297"/>
      <c r="K175" s="297"/>
      <c r="L175" s="297"/>
      <c r="M175" s="297"/>
      <c r="N175" s="297"/>
      <c r="O175" s="297"/>
      <c r="P175" s="297"/>
      <c r="Q175" s="297"/>
      <c r="R175" s="297"/>
      <c r="S175" s="297"/>
      <c r="T175" s="297"/>
      <c r="U175" s="297"/>
      <c r="V175" s="297"/>
      <c r="W175" s="297"/>
      <c r="X175" s="297"/>
      <c r="Y175" s="297"/>
      <c r="Z175" s="273"/>
    </row>
    <row r="176">
      <c r="A176" s="296"/>
      <c r="B176" s="296"/>
      <c r="C176" s="297"/>
      <c r="D176" s="297"/>
      <c r="E176" s="296"/>
      <c r="F176" s="297"/>
      <c r="G176" s="297"/>
      <c r="H176" s="297"/>
      <c r="I176" s="297"/>
      <c r="J176" s="297"/>
      <c r="K176" s="297"/>
      <c r="L176" s="297"/>
      <c r="M176" s="297"/>
      <c r="N176" s="297"/>
      <c r="O176" s="297"/>
      <c r="P176" s="297"/>
      <c r="Q176" s="297"/>
      <c r="R176" s="297"/>
      <c r="S176" s="297"/>
      <c r="T176" s="297"/>
      <c r="U176" s="297"/>
      <c r="V176" s="297"/>
      <c r="W176" s="297"/>
      <c r="X176" s="297"/>
      <c r="Y176" s="297"/>
      <c r="Z176" s="273"/>
    </row>
    <row r="177">
      <c r="A177" s="296"/>
      <c r="B177" s="296"/>
      <c r="C177" s="297"/>
      <c r="D177" s="297"/>
      <c r="E177" s="296"/>
      <c r="F177" s="297"/>
      <c r="G177" s="297"/>
      <c r="H177" s="297"/>
      <c r="I177" s="297"/>
      <c r="J177" s="297"/>
      <c r="K177" s="297"/>
      <c r="L177" s="297"/>
      <c r="M177" s="297"/>
      <c r="N177" s="297"/>
      <c r="O177" s="297"/>
      <c r="P177" s="297"/>
      <c r="Q177" s="297"/>
      <c r="R177" s="297"/>
      <c r="S177" s="297"/>
      <c r="T177" s="297"/>
      <c r="U177" s="297"/>
      <c r="V177" s="297"/>
      <c r="W177" s="297"/>
      <c r="X177" s="297"/>
      <c r="Y177" s="297"/>
      <c r="Z177" s="273"/>
    </row>
    <row r="178">
      <c r="A178" s="296"/>
      <c r="B178" s="296"/>
      <c r="C178" s="297"/>
      <c r="D178" s="297"/>
      <c r="E178" s="296"/>
      <c r="F178" s="297"/>
      <c r="G178" s="297"/>
      <c r="H178" s="297"/>
      <c r="I178" s="297"/>
      <c r="J178" s="297"/>
      <c r="K178" s="297"/>
      <c r="L178" s="297"/>
      <c r="M178" s="297"/>
      <c r="N178" s="297"/>
      <c r="O178" s="297"/>
      <c r="P178" s="297"/>
      <c r="Q178" s="297"/>
      <c r="R178" s="297"/>
      <c r="S178" s="297"/>
      <c r="T178" s="297"/>
      <c r="U178" s="297"/>
      <c r="V178" s="297"/>
      <c r="W178" s="297"/>
      <c r="X178" s="297"/>
      <c r="Y178" s="297"/>
      <c r="Z178" s="273"/>
    </row>
    <row r="179">
      <c r="A179" s="296"/>
      <c r="B179" s="296"/>
      <c r="C179" s="297"/>
      <c r="D179" s="297"/>
      <c r="E179" s="296"/>
      <c r="F179" s="297"/>
      <c r="G179" s="297"/>
      <c r="H179" s="297"/>
      <c r="I179" s="297"/>
      <c r="J179" s="297"/>
      <c r="K179" s="297"/>
      <c r="L179" s="297"/>
      <c r="M179" s="297"/>
      <c r="N179" s="297"/>
      <c r="O179" s="297"/>
      <c r="P179" s="297"/>
      <c r="Q179" s="297"/>
      <c r="R179" s="297"/>
      <c r="S179" s="297"/>
      <c r="T179" s="297"/>
      <c r="U179" s="297"/>
      <c r="V179" s="297"/>
      <c r="W179" s="297"/>
      <c r="X179" s="297"/>
      <c r="Y179" s="297"/>
      <c r="Z179" s="273"/>
    </row>
    <row r="180">
      <c r="A180" s="296"/>
      <c r="B180" s="296"/>
      <c r="C180" s="297"/>
      <c r="D180" s="297"/>
      <c r="E180" s="296"/>
      <c r="F180" s="297"/>
      <c r="G180" s="297"/>
      <c r="H180" s="297"/>
      <c r="I180" s="297"/>
      <c r="J180" s="297"/>
      <c r="K180" s="297"/>
      <c r="L180" s="297"/>
      <c r="M180" s="297"/>
      <c r="N180" s="297"/>
      <c r="O180" s="297"/>
      <c r="P180" s="297"/>
      <c r="Q180" s="297"/>
      <c r="R180" s="297"/>
      <c r="S180" s="297"/>
      <c r="T180" s="297"/>
      <c r="U180" s="297"/>
      <c r="V180" s="297"/>
      <c r="W180" s="297"/>
      <c r="X180" s="297"/>
      <c r="Y180" s="297"/>
      <c r="Z180" s="273"/>
    </row>
    <row r="181">
      <c r="A181" s="296"/>
      <c r="B181" s="296"/>
      <c r="C181" s="297"/>
      <c r="D181" s="297"/>
      <c r="E181" s="296"/>
      <c r="F181" s="297"/>
      <c r="G181" s="297"/>
      <c r="H181" s="297"/>
      <c r="I181" s="297"/>
      <c r="J181" s="297"/>
      <c r="K181" s="297"/>
      <c r="L181" s="297"/>
      <c r="M181" s="297"/>
      <c r="N181" s="297"/>
      <c r="O181" s="297"/>
      <c r="P181" s="297"/>
      <c r="Q181" s="297"/>
      <c r="R181" s="297"/>
      <c r="S181" s="297"/>
      <c r="T181" s="297"/>
      <c r="U181" s="297"/>
      <c r="V181" s="297"/>
      <c r="W181" s="297"/>
      <c r="X181" s="297"/>
      <c r="Y181" s="297"/>
      <c r="Z181" s="273"/>
    </row>
    <row r="182">
      <c r="A182" s="296"/>
      <c r="B182" s="296"/>
      <c r="C182" s="297"/>
      <c r="D182" s="297"/>
      <c r="E182" s="296"/>
      <c r="F182" s="297"/>
      <c r="G182" s="297"/>
      <c r="H182" s="297"/>
      <c r="I182" s="297"/>
      <c r="J182" s="297"/>
      <c r="K182" s="297"/>
      <c r="L182" s="297"/>
      <c r="M182" s="297"/>
      <c r="N182" s="297"/>
      <c r="O182" s="297"/>
      <c r="P182" s="297"/>
      <c r="Q182" s="297"/>
      <c r="R182" s="297"/>
      <c r="S182" s="297"/>
      <c r="T182" s="297"/>
      <c r="U182" s="297"/>
      <c r="V182" s="297"/>
      <c r="W182" s="297"/>
      <c r="X182" s="297"/>
      <c r="Y182" s="297"/>
      <c r="Z182" s="273"/>
    </row>
    <row r="183">
      <c r="A183" s="296"/>
      <c r="B183" s="296"/>
      <c r="C183" s="297"/>
      <c r="D183" s="297"/>
      <c r="E183" s="296"/>
      <c r="F183" s="297"/>
      <c r="G183" s="297"/>
      <c r="H183" s="297"/>
      <c r="I183" s="297"/>
      <c r="J183" s="297"/>
      <c r="K183" s="297"/>
      <c r="L183" s="297"/>
      <c r="M183" s="297"/>
      <c r="N183" s="297"/>
      <c r="O183" s="297"/>
      <c r="P183" s="297"/>
      <c r="Q183" s="297"/>
      <c r="R183" s="297"/>
      <c r="S183" s="297"/>
      <c r="T183" s="297"/>
      <c r="U183" s="297"/>
      <c r="V183" s="297"/>
      <c r="W183" s="297"/>
      <c r="X183" s="297"/>
      <c r="Y183" s="297"/>
      <c r="Z183" s="273"/>
    </row>
    <row r="184">
      <c r="A184" s="296"/>
      <c r="B184" s="296"/>
      <c r="C184" s="297"/>
      <c r="D184" s="297"/>
      <c r="E184" s="296"/>
      <c r="F184" s="297"/>
      <c r="G184" s="297"/>
      <c r="H184" s="297"/>
      <c r="I184" s="297"/>
      <c r="J184" s="297"/>
      <c r="K184" s="297"/>
      <c r="L184" s="297"/>
      <c r="M184" s="297"/>
      <c r="N184" s="297"/>
      <c r="O184" s="297"/>
      <c r="P184" s="297"/>
      <c r="Q184" s="297"/>
      <c r="R184" s="297"/>
      <c r="S184" s="297"/>
      <c r="T184" s="297"/>
      <c r="U184" s="297"/>
      <c r="V184" s="297"/>
      <c r="W184" s="297"/>
      <c r="X184" s="297"/>
      <c r="Y184" s="297"/>
      <c r="Z184" s="273"/>
    </row>
    <row r="185">
      <c r="A185" s="296"/>
      <c r="B185" s="296"/>
      <c r="C185" s="297"/>
      <c r="D185" s="297"/>
      <c r="E185" s="296"/>
      <c r="F185" s="297"/>
      <c r="G185" s="297"/>
      <c r="H185" s="297"/>
      <c r="I185" s="297"/>
      <c r="J185" s="297"/>
      <c r="K185" s="297"/>
      <c r="L185" s="297"/>
      <c r="M185" s="297"/>
      <c r="N185" s="297"/>
      <c r="O185" s="297"/>
      <c r="P185" s="297"/>
      <c r="Q185" s="297"/>
      <c r="R185" s="297"/>
      <c r="S185" s="297"/>
      <c r="T185" s="297"/>
      <c r="U185" s="297"/>
      <c r="V185" s="297"/>
      <c r="W185" s="297"/>
      <c r="X185" s="297"/>
      <c r="Y185" s="297"/>
      <c r="Z185" s="273"/>
    </row>
    <row r="186">
      <c r="A186" s="296"/>
      <c r="B186" s="296"/>
      <c r="C186" s="297"/>
      <c r="D186" s="297"/>
      <c r="E186" s="296"/>
      <c r="F186" s="297"/>
      <c r="G186" s="297"/>
      <c r="H186" s="297"/>
      <c r="I186" s="297"/>
      <c r="J186" s="297"/>
      <c r="K186" s="297"/>
      <c r="L186" s="297"/>
      <c r="M186" s="297"/>
      <c r="N186" s="297"/>
      <c r="O186" s="297"/>
      <c r="P186" s="297"/>
      <c r="Q186" s="297"/>
      <c r="R186" s="297"/>
      <c r="S186" s="297"/>
      <c r="T186" s="297"/>
      <c r="U186" s="297"/>
      <c r="V186" s="297"/>
      <c r="W186" s="297"/>
      <c r="X186" s="297"/>
      <c r="Y186" s="297"/>
      <c r="Z186" s="273"/>
    </row>
    <row r="187">
      <c r="A187" s="296"/>
      <c r="B187" s="296"/>
      <c r="C187" s="297"/>
      <c r="D187" s="297"/>
      <c r="E187" s="296"/>
      <c r="F187" s="297"/>
      <c r="G187" s="297"/>
      <c r="H187" s="297"/>
      <c r="I187" s="297"/>
      <c r="J187" s="297"/>
      <c r="K187" s="297"/>
      <c r="L187" s="297"/>
      <c r="M187" s="297"/>
      <c r="N187" s="297"/>
      <c r="O187" s="297"/>
      <c r="P187" s="297"/>
      <c r="Q187" s="297"/>
      <c r="R187" s="297"/>
      <c r="S187" s="297"/>
      <c r="T187" s="297"/>
      <c r="U187" s="297"/>
      <c r="V187" s="297"/>
      <c r="W187" s="297"/>
      <c r="X187" s="297"/>
      <c r="Y187" s="297"/>
      <c r="Z187" s="273"/>
    </row>
    <row r="188">
      <c r="A188" s="296"/>
      <c r="B188" s="296"/>
      <c r="C188" s="297"/>
      <c r="D188" s="297"/>
      <c r="E188" s="296"/>
      <c r="F188" s="297"/>
      <c r="G188" s="297"/>
      <c r="H188" s="297"/>
      <c r="I188" s="297"/>
      <c r="J188" s="297"/>
      <c r="K188" s="297"/>
      <c r="L188" s="297"/>
      <c r="M188" s="297"/>
      <c r="N188" s="297"/>
      <c r="O188" s="297"/>
      <c r="P188" s="297"/>
      <c r="Q188" s="297"/>
      <c r="R188" s="297"/>
      <c r="S188" s="297"/>
      <c r="T188" s="297"/>
      <c r="U188" s="297"/>
      <c r="V188" s="297"/>
      <c r="W188" s="297"/>
      <c r="X188" s="297"/>
      <c r="Y188" s="297"/>
      <c r="Z188" s="273"/>
    </row>
    <row r="189">
      <c r="A189" s="296"/>
      <c r="B189" s="296"/>
      <c r="C189" s="297"/>
      <c r="D189" s="297"/>
      <c r="E189" s="296"/>
      <c r="F189" s="297"/>
      <c r="G189" s="297"/>
      <c r="H189" s="297"/>
      <c r="I189" s="297"/>
      <c r="J189" s="297"/>
      <c r="K189" s="297"/>
      <c r="L189" s="297"/>
      <c r="M189" s="297"/>
      <c r="N189" s="297"/>
      <c r="O189" s="297"/>
      <c r="P189" s="297"/>
      <c r="Q189" s="297"/>
      <c r="R189" s="297"/>
      <c r="S189" s="297"/>
      <c r="T189" s="297"/>
      <c r="U189" s="297"/>
      <c r="V189" s="297"/>
      <c r="W189" s="297"/>
      <c r="X189" s="297"/>
      <c r="Y189" s="297"/>
      <c r="Z189" s="273"/>
    </row>
    <row r="190">
      <c r="A190" s="296"/>
      <c r="B190" s="296"/>
      <c r="C190" s="297"/>
      <c r="D190" s="297"/>
      <c r="E190" s="296"/>
      <c r="F190" s="297"/>
      <c r="G190" s="297"/>
      <c r="H190" s="297"/>
      <c r="I190" s="297"/>
      <c r="J190" s="297"/>
      <c r="K190" s="297"/>
      <c r="L190" s="297"/>
      <c r="M190" s="297"/>
      <c r="N190" s="297"/>
      <c r="O190" s="297"/>
      <c r="P190" s="297"/>
      <c r="Q190" s="297"/>
      <c r="R190" s="297"/>
      <c r="S190" s="297"/>
      <c r="T190" s="297"/>
      <c r="U190" s="297"/>
      <c r="V190" s="297"/>
      <c r="W190" s="297"/>
      <c r="X190" s="297"/>
      <c r="Y190" s="297"/>
      <c r="Z190" s="273"/>
    </row>
    <row r="191">
      <c r="A191" s="296"/>
      <c r="B191" s="296"/>
      <c r="C191" s="297"/>
      <c r="D191" s="297"/>
      <c r="E191" s="296"/>
      <c r="F191" s="297"/>
      <c r="G191" s="297"/>
      <c r="H191" s="297"/>
      <c r="I191" s="297"/>
      <c r="J191" s="297"/>
      <c r="K191" s="297"/>
      <c r="L191" s="297"/>
      <c r="M191" s="297"/>
      <c r="N191" s="297"/>
      <c r="O191" s="297"/>
      <c r="P191" s="297"/>
      <c r="Q191" s="297"/>
      <c r="R191" s="297"/>
      <c r="S191" s="297"/>
      <c r="T191" s="297"/>
      <c r="U191" s="297"/>
      <c r="V191" s="297"/>
      <c r="W191" s="297"/>
      <c r="X191" s="297"/>
      <c r="Y191" s="297"/>
      <c r="Z191" s="273"/>
    </row>
    <row r="192">
      <c r="A192" s="296"/>
      <c r="B192" s="296"/>
      <c r="C192" s="297"/>
      <c r="D192" s="297"/>
      <c r="E192" s="296"/>
      <c r="F192" s="297"/>
      <c r="G192" s="297"/>
      <c r="H192" s="297"/>
      <c r="I192" s="297"/>
      <c r="J192" s="297"/>
      <c r="K192" s="297"/>
      <c r="L192" s="297"/>
      <c r="M192" s="297"/>
      <c r="N192" s="297"/>
      <c r="O192" s="297"/>
      <c r="P192" s="297"/>
      <c r="Q192" s="297"/>
      <c r="R192" s="297"/>
      <c r="S192" s="297"/>
      <c r="T192" s="297"/>
      <c r="U192" s="297"/>
      <c r="V192" s="297"/>
      <c r="W192" s="297"/>
      <c r="X192" s="297"/>
      <c r="Y192" s="297"/>
      <c r="Z192" s="273"/>
    </row>
    <row r="193">
      <c r="A193" s="296"/>
      <c r="B193" s="296"/>
      <c r="C193" s="297"/>
      <c r="D193" s="297"/>
      <c r="E193" s="296"/>
      <c r="F193" s="297"/>
      <c r="G193" s="297"/>
      <c r="H193" s="297"/>
      <c r="I193" s="297"/>
      <c r="J193" s="297"/>
      <c r="K193" s="297"/>
      <c r="L193" s="297"/>
      <c r="M193" s="297"/>
      <c r="N193" s="297"/>
      <c r="O193" s="297"/>
      <c r="P193" s="297"/>
      <c r="Q193" s="297"/>
      <c r="R193" s="297"/>
      <c r="S193" s="297"/>
      <c r="T193" s="297"/>
      <c r="U193" s="297"/>
      <c r="V193" s="297"/>
      <c r="W193" s="297"/>
      <c r="X193" s="297"/>
      <c r="Y193" s="297"/>
      <c r="Z193" s="273"/>
    </row>
    <row r="194">
      <c r="A194" s="296"/>
      <c r="B194" s="296"/>
      <c r="C194" s="297"/>
      <c r="D194" s="297"/>
      <c r="E194" s="296"/>
      <c r="F194" s="297"/>
      <c r="G194" s="297"/>
      <c r="H194" s="297"/>
      <c r="I194" s="297"/>
      <c r="J194" s="297"/>
      <c r="K194" s="297"/>
      <c r="L194" s="297"/>
      <c r="M194" s="297"/>
      <c r="N194" s="297"/>
      <c r="O194" s="297"/>
      <c r="P194" s="297"/>
      <c r="Q194" s="297"/>
      <c r="R194" s="297"/>
      <c r="S194" s="297"/>
      <c r="T194" s="297"/>
      <c r="U194" s="297"/>
      <c r="V194" s="297"/>
      <c r="W194" s="297"/>
      <c r="X194" s="297"/>
      <c r="Y194" s="297"/>
      <c r="Z194" s="273"/>
    </row>
    <row r="195">
      <c r="A195" s="296"/>
      <c r="B195" s="296"/>
      <c r="C195" s="297"/>
      <c r="D195" s="297"/>
      <c r="E195" s="296"/>
      <c r="F195" s="297"/>
      <c r="G195" s="297"/>
      <c r="H195" s="297"/>
      <c r="I195" s="297"/>
      <c r="J195" s="297"/>
      <c r="K195" s="297"/>
      <c r="L195" s="297"/>
      <c r="M195" s="297"/>
      <c r="N195" s="297"/>
      <c r="O195" s="297"/>
      <c r="P195" s="297"/>
      <c r="Q195" s="297"/>
      <c r="R195" s="297"/>
      <c r="S195" s="297"/>
      <c r="T195" s="297"/>
      <c r="U195" s="297"/>
      <c r="V195" s="297"/>
      <c r="W195" s="297"/>
      <c r="X195" s="297"/>
      <c r="Y195" s="297"/>
      <c r="Z195" s="273"/>
    </row>
    <row r="196">
      <c r="A196" s="296"/>
      <c r="B196" s="296"/>
      <c r="C196" s="297"/>
      <c r="D196" s="297"/>
      <c r="E196" s="296"/>
      <c r="F196" s="297"/>
      <c r="G196" s="297"/>
      <c r="H196" s="297"/>
      <c r="I196" s="297"/>
      <c r="J196" s="297"/>
      <c r="K196" s="297"/>
      <c r="L196" s="297"/>
      <c r="M196" s="297"/>
      <c r="N196" s="297"/>
      <c r="O196" s="297"/>
      <c r="P196" s="297"/>
      <c r="Q196" s="297"/>
      <c r="R196" s="297"/>
      <c r="S196" s="297"/>
      <c r="T196" s="297"/>
      <c r="U196" s="297"/>
      <c r="V196" s="297"/>
      <c r="W196" s="297"/>
      <c r="X196" s="297"/>
      <c r="Y196" s="297"/>
      <c r="Z196" s="273"/>
    </row>
    <row r="197">
      <c r="A197" s="296"/>
      <c r="B197" s="296"/>
      <c r="C197" s="297"/>
      <c r="D197" s="297"/>
      <c r="E197" s="296"/>
      <c r="F197" s="297"/>
      <c r="G197" s="297"/>
      <c r="H197" s="297"/>
      <c r="I197" s="297"/>
      <c r="J197" s="297"/>
      <c r="K197" s="297"/>
      <c r="L197" s="297"/>
      <c r="M197" s="297"/>
      <c r="N197" s="297"/>
      <c r="O197" s="297"/>
      <c r="P197" s="297"/>
      <c r="Q197" s="297"/>
      <c r="R197" s="297"/>
      <c r="S197" s="297"/>
      <c r="T197" s="297"/>
      <c r="U197" s="297"/>
      <c r="V197" s="297"/>
      <c r="W197" s="297"/>
      <c r="X197" s="297"/>
      <c r="Y197" s="297"/>
      <c r="Z197" s="273"/>
    </row>
    <row r="198">
      <c r="A198" s="296"/>
      <c r="B198" s="296"/>
      <c r="C198" s="297"/>
      <c r="D198" s="297"/>
      <c r="E198" s="296"/>
      <c r="F198" s="297"/>
      <c r="G198" s="297"/>
      <c r="H198" s="297"/>
      <c r="I198" s="297"/>
      <c r="J198" s="297"/>
      <c r="K198" s="297"/>
      <c r="L198" s="297"/>
      <c r="M198" s="297"/>
      <c r="N198" s="297"/>
      <c r="O198" s="297"/>
      <c r="P198" s="297"/>
      <c r="Q198" s="297"/>
      <c r="R198" s="297"/>
      <c r="S198" s="297"/>
      <c r="T198" s="297"/>
      <c r="U198" s="297"/>
      <c r="V198" s="297"/>
      <c r="W198" s="297"/>
      <c r="X198" s="297"/>
      <c r="Y198" s="297"/>
      <c r="Z198" s="273"/>
    </row>
    <row r="199">
      <c r="A199" s="296"/>
      <c r="B199" s="296"/>
      <c r="C199" s="297"/>
      <c r="D199" s="297"/>
      <c r="E199" s="296"/>
      <c r="F199" s="297"/>
      <c r="G199" s="297"/>
      <c r="H199" s="297"/>
      <c r="I199" s="297"/>
      <c r="J199" s="297"/>
      <c r="K199" s="297"/>
      <c r="L199" s="297"/>
      <c r="M199" s="297"/>
      <c r="N199" s="297"/>
      <c r="O199" s="297"/>
      <c r="P199" s="297"/>
      <c r="Q199" s="297"/>
      <c r="R199" s="297"/>
      <c r="S199" s="297"/>
      <c r="T199" s="297"/>
      <c r="U199" s="297"/>
      <c r="V199" s="297"/>
      <c r="W199" s="297"/>
      <c r="X199" s="297"/>
      <c r="Y199" s="297"/>
      <c r="Z199" s="273"/>
    </row>
    <row r="200">
      <c r="A200" s="296"/>
      <c r="B200" s="296"/>
      <c r="C200" s="297"/>
      <c r="D200" s="297"/>
      <c r="E200" s="296"/>
      <c r="F200" s="297"/>
      <c r="G200" s="297"/>
      <c r="H200" s="297"/>
      <c r="I200" s="297"/>
      <c r="J200" s="297"/>
      <c r="K200" s="297"/>
      <c r="L200" s="297"/>
      <c r="M200" s="297"/>
      <c r="N200" s="297"/>
      <c r="O200" s="297"/>
      <c r="P200" s="297"/>
      <c r="Q200" s="297"/>
      <c r="R200" s="297"/>
      <c r="S200" s="297"/>
      <c r="T200" s="297"/>
      <c r="U200" s="297"/>
      <c r="V200" s="297"/>
      <c r="W200" s="297"/>
      <c r="X200" s="297"/>
      <c r="Y200" s="297"/>
      <c r="Z200" s="273"/>
    </row>
    <row r="201">
      <c r="A201" s="296"/>
      <c r="B201" s="296"/>
      <c r="C201" s="297"/>
      <c r="D201" s="297"/>
      <c r="E201" s="296"/>
      <c r="F201" s="297"/>
      <c r="G201" s="297"/>
      <c r="H201" s="297"/>
      <c r="I201" s="297"/>
      <c r="J201" s="297"/>
      <c r="K201" s="297"/>
      <c r="L201" s="297"/>
      <c r="M201" s="297"/>
      <c r="N201" s="297"/>
      <c r="O201" s="297"/>
      <c r="P201" s="297"/>
      <c r="Q201" s="297"/>
      <c r="R201" s="297"/>
      <c r="S201" s="297"/>
      <c r="T201" s="297"/>
      <c r="U201" s="297"/>
      <c r="V201" s="297"/>
      <c r="W201" s="297"/>
      <c r="X201" s="297"/>
      <c r="Y201" s="297"/>
      <c r="Z201" s="273"/>
    </row>
    <row r="202">
      <c r="A202" s="296"/>
      <c r="B202" s="296"/>
      <c r="C202" s="297"/>
      <c r="D202" s="297"/>
      <c r="E202" s="296"/>
      <c r="F202" s="297"/>
      <c r="G202" s="297"/>
      <c r="H202" s="297"/>
      <c r="I202" s="297"/>
      <c r="J202" s="297"/>
      <c r="K202" s="297"/>
      <c r="L202" s="297"/>
      <c r="M202" s="297"/>
      <c r="N202" s="297"/>
      <c r="O202" s="297"/>
      <c r="P202" s="297"/>
      <c r="Q202" s="297"/>
      <c r="R202" s="297"/>
      <c r="S202" s="297"/>
      <c r="T202" s="297"/>
      <c r="U202" s="297"/>
      <c r="V202" s="297"/>
      <c r="W202" s="297"/>
      <c r="X202" s="297"/>
      <c r="Y202" s="297"/>
      <c r="Z202" s="273"/>
    </row>
    <row r="203">
      <c r="A203" s="296"/>
      <c r="B203" s="296"/>
      <c r="C203" s="297"/>
      <c r="D203" s="297"/>
      <c r="E203" s="296"/>
      <c r="F203" s="297"/>
      <c r="G203" s="297"/>
      <c r="H203" s="297"/>
      <c r="I203" s="297"/>
      <c r="J203" s="297"/>
      <c r="K203" s="297"/>
      <c r="L203" s="297"/>
      <c r="M203" s="297"/>
      <c r="N203" s="297"/>
      <c r="O203" s="297"/>
      <c r="P203" s="297"/>
      <c r="Q203" s="297"/>
      <c r="R203" s="297"/>
      <c r="S203" s="297"/>
      <c r="T203" s="297"/>
      <c r="U203" s="297"/>
      <c r="V203" s="297"/>
      <c r="W203" s="297"/>
      <c r="X203" s="297"/>
      <c r="Y203" s="297"/>
      <c r="Z203" s="273"/>
    </row>
    <row r="204">
      <c r="A204" s="296"/>
      <c r="B204" s="296"/>
      <c r="C204" s="297"/>
      <c r="D204" s="297"/>
      <c r="E204" s="296"/>
      <c r="F204" s="297"/>
      <c r="G204" s="297"/>
      <c r="H204" s="297"/>
      <c r="I204" s="297"/>
      <c r="J204" s="297"/>
      <c r="K204" s="297"/>
      <c r="L204" s="297"/>
      <c r="M204" s="297"/>
      <c r="N204" s="297"/>
      <c r="O204" s="297"/>
      <c r="P204" s="297"/>
      <c r="Q204" s="297"/>
      <c r="R204" s="297"/>
      <c r="S204" s="297"/>
      <c r="T204" s="297"/>
      <c r="U204" s="297"/>
      <c r="V204" s="297"/>
      <c r="W204" s="297"/>
      <c r="X204" s="297"/>
      <c r="Y204" s="297"/>
      <c r="Z204" s="273"/>
    </row>
    <row r="205">
      <c r="A205" s="296"/>
      <c r="B205" s="296"/>
      <c r="C205" s="297"/>
      <c r="D205" s="297"/>
      <c r="E205" s="296"/>
      <c r="F205" s="297"/>
      <c r="G205" s="297"/>
      <c r="H205" s="297"/>
      <c r="I205" s="297"/>
      <c r="J205" s="297"/>
      <c r="K205" s="297"/>
      <c r="L205" s="297"/>
      <c r="M205" s="297"/>
      <c r="N205" s="297"/>
      <c r="O205" s="297"/>
      <c r="P205" s="297"/>
      <c r="Q205" s="297"/>
      <c r="R205" s="297"/>
      <c r="S205" s="297"/>
      <c r="T205" s="297"/>
      <c r="U205" s="297"/>
      <c r="V205" s="297"/>
      <c r="W205" s="297"/>
      <c r="X205" s="297"/>
      <c r="Y205" s="297"/>
      <c r="Z205" s="273"/>
    </row>
    <row r="206">
      <c r="A206" s="296"/>
      <c r="B206" s="296"/>
      <c r="C206" s="297"/>
      <c r="D206" s="297"/>
      <c r="E206" s="296"/>
      <c r="F206" s="297"/>
      <c r="G206" s="297"/>
      <c r="H206" s="297"/>
      <c r="I206" s="297"/>
      <c r="J206" s="297"/>
      <c r="K206" s="297"/>
      <c r="L206" s="297"/>
      <c r="M206" s="297"/>
      <c r="N206" s="297"/>
      <c r="O206" s="297"/>
      <c r="P206" s="297"/>
      <c r="Q206" s="297"/>
      <c r="R206" s="297"/>
      <c r="S206" s="297"/>
      <c r="T206" s="297"/>
      <c r="U206" s="297"/>
      <c r="V206" s="297"/>
      <c r="W206" s="297"/>
      <c r="X206" s="297"/>
      <c r="Y206" s="297"/>
      <c r="Z206" s="273"/>
    </row>
    <row r="207">
      <c r="A207" s="296"/>
      <c r="B207" s="296"/>
      <c r="C207" s="297"/>
      <c r="D207" s="297"/>
      <c r="E207" s="296"/>
      <c r="F207" s="297"/>
      <c r="G207" s="297"/>
      <c r="H207" s="297"/>
      <c r="I207" s="297"/>
      <c r="J207" s="297"/>
      <c r="K207" s="297"/>
      <c r="L207" s="297"/>
      <c r="M207" s="297"/>
      <c r="N207" s="297"/>
      <c r="O207" s="297"/>
      <c r="P207" s="297"/>
      <c r="Q207" s="297"/>
      <c r="R207" s="297"/>
      <c r="S207" s="297"/>
      <c r="T207" s="297"/>
      <c r="U207" s="297"/>
      <c r="V207" s="297"/>
      <c r="W207" s="297"/>
      <c r="X207" s="297"/>
      <c r="Y207" s="297"/>
      <c r="Z207" s="273"/>
    </row>
    <row r="208">
      <c r="A208" s="296"/>
      <c r="B208" s="296"/>
      <c r="C208" s="297"/>
      <c r="D208" s="297"/>
      <c r="E208" s="296"/>
      <c r="F208" s="297"/>
      <c r="G208" s="297"/>
      <c r="H208" s="297"/>
      <c r="I208" s="297"/>
      <c r="J208" s="297"/>
      <c r="K208" s="297"/>
      <c r="L208" s="297"/>
      <c r="M208" s="297"/>
      <c r="N208" s="297"/>
      <c r="O208" s="297"/>
      <c r="P208" s="297"/>
      <c r="Q208" s="297"/>
      <c r="R208" s="297"/>
      <c r="S208" s="297"/>
      <c r="T208" s="297"/>
      <c r="U208" s="297"/>
      <c r="V208" s="297"/>
      <c r="W208" s="297"/>
      <c r="X208" s="297"/>
      <c r="Y208" s="297"/>
      <c r="Z208" s="273"/>
    </row>
    <row r="209">
      <c r="A209" s="296"/>
      <c r="B209" s="296"/>
      <c r="C209" s="297"/>
      <c r="D209" s="297"/>
      <c r="E209" s="296"/>
      <c r="F209" s="297"/>
      <c r="G209" s="297"/>
      <c r="H209" s="297"/>
      <c r="I209" s="297"/>
      <c r="J209" s="297"/>
      <c r="K209" s="297"/>
      <c r="L209" s="297"/>
      <c r="M209" s="297"/>
      <c r="N209" s="297"/>
      <c r="O209" s="297"/>
      <c r="P209" s="297"/>
      <c r="Q209" s="297"/>
      <c r="R209" s="297"/>
      <c r="S209" s="297"/>
      <c r="T209" s="297"/>
      <c r="U209" s="297"/>
      <c r="V209" s="297"/>
      <c r="W209" s="297"/>
      <c r="X209" s="297"/>
      <c r="Y209" s="297"/>
      <c r="Z209" s="273"/>
    </row>
    <row r="210">
      <c r="A210" s="296"/>
      <c r="B210" s="296"/>
      <c r="C210" s="297"/>
      <c r="D210" s="297"/>
      <c r="E210" s="296"/>
      <c r="F210" s="297"/>
      <c r="G210" s="297"/>
      <c r="H210" s="297"/>
      <c r="I210" s="297"/>
      <c r="J210" s="297"/>
      <c r="K210" s="297"/>
      <c r="L210" s="297"/>
      <c r="M210" s="297"/>
      <c r="N210" s="297"/>
      <c r="O210" s="297"/>
      <c r="P210" s="297"/>
      <c r="Q210" s="297"/>
      <c r="R210" s="297"/>
      <c r="S210" s="297"/>
      <c r="T210" s="297"/>
      <c r="U210" s="297"/>
      <c r="V210" s="297"/>
      <c r="W210" s="297"/>
      <c r="X210" s="297"/>
      <c r="Y210" s="297"/>
      <c r="Z210" s="273"/>
    </row>
    <row r="211">
      <c r="A211" s="296"/>
      <c r="B211" s="296"/>
      <c r="C211" s="297"/>
      <c r="D211" s="297"/>
      <c r="E211" s="296"/>
      <c r="F211" s="297"/>
      <c r="G211" s="297"/>
      <c r="H211" s="297"/>
      <c r="I211" s="297"/>
      <c r="J211" s="297"/>
      <c r="K211" s="297"/>
      <c r="L211" s="297"/>
      <c r="M211" s="297"/>
      <c r="N211" s="297"/>
      <c r="O211" s="297"/>
      <c r="P211" s="297"/>
      <c r="Q211" s="297"/>
      <c r="R211" s="297"/>
      <c r="S211" s="297"/>
      <c r="T211" s="297"/>
      <c r="U211" s="297"/>
      <c r="V211" s="297"/>
      <c r="W211" s="297"/>
      <c r="X211" s="297"/>
      <c r="Y211" s="297"/>
      <c r="Z211" s="273"/>
    </row>
    <row r="212">
      <c r="A212" s="296"/>
      <c r="B212" s="296"/>
      <c r="C212" s="297"/>
      <c r="D212" s="297"/>
      <c r="E212" s="296"/>
      <c r="F212" s="297"/>
      <c r="G212" s="297"/>
      <c r="H212" s="297"/>
      <c r="I212" s="297"/>
      <c r="J212" s="297"/>
      <c r="K212" s="297"/>
      <c r="L212" s="297"/>
      <c r="M212" s="297"/>
      <c r="N212" s="297"/>
      <c r="O212" s="297"/>
      <c r="P212" s="297"/>
      <c r="Q212" s="297"/>
      <c r="R212" s="297"/>
      <c r="S212" s="297"/>
      <c r="T212" s="297"/>
      <c r="U212" s="297"/>
      <c r="V212" s="297"/>
      <c r="W212" s="297"/>
      <c r="X212" s="297"/>
      <c r="Y212" s="297"/>
      <c r="Z212" s="273"/>
    </row>
    <row r="213">
      <c r="A213" s="296"/>
      <c r="B213" s="296"/>
      <c r="C213" s="297"/>
      <c r="D213" s="297"/>
      <c r="E213" s="296"/>
      <c r="F213" s="297"/>
      <c r="G213" s="297"/>
      <c r="H213" s="297"/>
      <c r="I213" s="297"/>
      <c r="J213" s="297"/>
      <c r="K213" s="297"/>
      <c r="L213" s="297"/>
      <c r="M213" s="297"/>
      <c r="N213" s="297"/>
      <c r="O213" s="297"/>
      <c r="P213" s="297"/>
      <c r="Q213" s="297"/>
      <c r="R213" s="297"/>
      <c r="S213" s="297"/>
      <c r="T213" s="297"/>
      <c r="U213" s="297"/>
      <c r="V213" s="297"/>
      <c r="W213" s="297"/>
      <c r="X213" s="297"/>
      <c r="Y213" s="297"/>
      <c r="Z213" s="273"/>
    </row>
    <row r="214">
      <c r="A214" s="296"/>
      <c r="B214" s="296"/>
      <c r="C214" s="297"/>
      <c r="D214" s="297"/>
      <c r="E214" s="296"/>
      <c r="F214" s="297"/>
      <c r="G214" s="297"/>
      <c r="H214" s="297"/>
      <c r="I214" s="297"/>
      <c r="J214" s="297"/>
      <c r="K214" s="297"/>
      <c r="L214" s="297"/>
      <c r="M214" s="297"/>
      <c r="N214" s="297"/>
      <c r="O214" s="297"/>
      <c r="P214" s="297"/>
      <c r="Q214" s="297"/>
      <c r="R214" s="297"/>
      <c r="S214" s="297"/>
      <c r="T214" s="297"/>
      <c r="U214" s="297"/>
      <c r="V214" s="297"/>
      <c r="W214" s="297"/>
      <c r="X214" s="297"/>
      <c r="Y214" s="297"/>
      <c r="Z214" s="273"/>
    </row>
    <row r="215">
      <c r="A215" s="296"/>
      <c r="B215" s="296"/>
      <c r="C215" s="297"/>
      <c r="D215" s="297"/>
      <c r="E215" s="296"/>
      <c r="F215" s="297"/>
      <c r="G215" s="297"/>
      <c r="H215" s="297"/>
      <c r="I215" s="297"/>
      <c r="J215" s="297"/>
      <c r="K215" s="297"/>
      <c r="L215" s="297"/>
      <c r="M215" s="297"/>
      <c r="N215" s="297"/>
      <c r="O215" s="297"/>
      <c r="P215" s="297"/>
      <c r="Q215" s="297"/>
      <c r="R215" s="297"/>
      <c r="S215" s="297"/>
      <c r="T215" s="297"/>
      <c r="U215" s="297"/>
      <c r="V215" s="297"/>
      <c r="W215" s="297"/>
      <c r="X215" s="297"/>
      <c r="Y215" s="297"/>
      <c r="Z215" s="273"/>
    </row>
    <row r="216">
      <c r="A216" s="296"/>
      <c r="B216" s="296"/>
      <c r="C216" s="297"/>
      <c r="D216" s="297"/>
      <c r="E216" s="296"/>
      <c r="F216" s="297"/>
      <c r="G216" s="297"/>
      <c r="H216" s="297"/>
      <c r="I216" s="297"/>
      <c r="J216" s="297"/>
      <c r="K216" s="297"/>
      <c r="L216" s="297"/>
      <c r="M216" s="297"/>
      <c r="N216" s="297"/>
      <c r="O216" s="297"/>
      <c r="P216" s="297"/>
      <c r="Q216" s="297"/>
      <c r="R216" s="297"/>
      <c r="S216" s="297"/>
      <c r="T216" s="297"/>
      <c r="U216" s="297"/>
      <c r="V216" s="297"/>
      <c r="W216" s="297"/>
      <c r="X216" s="297"/>
      <c r="Y216" s="297"/>
      <c r="Z216" s="273"/>
    </row>
    <row r="217">
      <c r="A217" s="296"/>
      <c r="B217" s="296"/>
      <c r="C217" s="297"/>
      <c r="D217" s="297"/>
      <c r="E217" s="296"/>
      <c r="F217" s="297"/>
      <c r="G217" s="297"/>
      <c r="H217" s="297"/>
      <c r="I217" s="297"/>
      <c r="J217" s="297"/>
      <c r="K217" s="297"/>
      <c r="L217" s="297"/>
      <c r="M217" s="297"/>
      <c r="N217" s="297"/>
      <c r="O217" s="297"/>
      <c r="P217" s="297"/>
      <c r="Q217" s="297"/>
      <c r="R217" s="297"/>
      <c r="S217" s="297"/>
      <c r="T217" s="297"/>
      <c r="U217" s="297"/>
      <c r="V217" s="297"/>
      <c r="W217" s="297"/>
      <c r="X217" s="297"/>
      <c r="Y217" s="297"/>
      <c r="Z217" s="273"/>
    </row>
    <row r="218">
      <c r="A218" s="296"/>
      <c r="B218" s="296"/>
      <c r="C218" s="297"/>
      <c r="D218" s="297"/>
      <c r="E218" s="296"/>
      <c r="F218" s="297"/>
      <c r="G218" s="297"/>
      <c r="H218" s="297"/>
      <c r="I218" s="297"/>
      <c r="J218" s="297"/>
      <c r="K218" s="297"/>
      <c r="L218" s="297"/>
      <c r="M218" s="297"/>
      <c r="N218" s="297"/>
      <c r="O218" s="297"/>
      <c r="P218" s="297"/>
      <c r="Q218" s="297"/>
      <c r="R218" s="297"/>
      <c r="S218" s="297"/>
      <c r="T218" s="297"/>
      <c r="U218" s="297"/>
      <c r="V218" s="297"/>
      <c r="W218" s="297"/>
      <c r="X218" s="297"/>
      <c r="Y218" s="297"/>
      <c r="Z218" s="273"/>
    </row>
    <row r="219">
      <c r="A219" s="296"/>
      <c r="B219" s="296"/>
      <c r="C219" s="297"/>
      <c r="D219" s="297"/>
      <c r="E219" s="296"/>
      <c r="F219" s="297"/>
      <c r="G219" s="297"/>
      <c r="H219" s="297"/>
      <c r="I219" s="297"/>
      <c r="J219" s="297"/>
      <c r="K219" s="297"/>
      <c r="L219" s="297"/>
      <c r="M219" s="297"/>
      <c r="N219" s="297"/>
      <c r="O219" s="297"/>
      <c r="P219" s="297"/>
      <c r="Q219" s="297"/>
      <c r="R219" s="297"/>
      <c r="S219" s="297"/>
      <c r="T219" s="297"/>
      <c r="U219" s="297"/>
      <c r="V219" s="297"/>
      <c r="W219" s="297"/>
      <c r="X219" s="297"/>
      <c r="Y219" s="297"/>
      <c r="Z219" s="273"/>
    </row>
    <row r="220">
      <c r="A220" s="296"/>
      <c r="B220" s="296"/>
      <c r="C220" s="297"/>
      <c r="D220" s="297"/>
      <c r="E220" s="296"/>
      <c r="F220" s="297"/>
      <c r="G220" s="297"/>
      <c r="H220" s="297"/>
      <c r="I220" s="297"/>
      <c r="J220" s="297"/>
      <c r="K220" s="297"/>
      <c r="L220" s="297"/>
      <c r="M220" s="297"/>
      <c r="N220" s="297"/>
      <c r="O220" s="297"/>
      <c r="P220" s="297"/>
      <c r="Q220" s="297"/>
      <c r="R220" s="297"/>
      <c r="S220" s="297"/>
      <c r="T220" s="297"/>
      <c r="U220" s="297"/>
      <c r="V220" s="297"/>
      <c r="W220" s="297"/>
      <c r="X220" s="297"/>
      <c r="Y220" s="297"/>
      <c r="Z220" s="273"/>
    </row>
    <row r="221">
      <c r="A221" s="296"/>
      <c r="B221" s="296"/>
      <c r="C221" s="297"/>
      <c r="D221" s="297"/>
      <c r="E221" s="296"/>
      <c r="F221" s="297"/>
      <c r="G221" s="297"/>
      <c r="H221" s="297"/>
      <c r="I221" s="297"/>
      <c r="J221" s="297"/>
      <c r="K221" s="297"/>
      <c r="L221" s="297"/>
      <c r="M221" s="297"/>
      <c r="N221" s="297"/>
      <c r="O221" s="297"/>
      <c r="P221" s="297"/>
      <c r="Q221" s="297"/>
      <c r="R221" s="297"/>
      <c r="S221" s="297"/>
      <c r="T221" s="297"/>
      <c r="U221" s="297"/>
      <c r="V221" s="297"/>
      <c r="W221" s="297"/>
      <c r="X221" s="297"/>
      <c r="Y221" s="297"/>
      <c r="Z221" s="273"/>
    </row>
    <row r="222">
      <c r="A222" s="296"/>
      <c r="B222" s="296"/>
      <c r="C222" s="297"/>
      <c r="D222" s="297"/>
      <c r="E222" s="296"/>
      <c r="F222" s="297"/>
      <c r="G222" s="297"/>
      <c r="H222" s="297"/>
      <c r="I222" s="297"/>
      <c r="J222" s="297"/>
      <c r="K222" s="297"/>
      <c r="L222" s="297"/>
      <c r="M222" s="297"/>
      <c r="N222" s="297"/>
      <c r="O222" s="297"/>
      <c r="P222" s="297"/>
      <c r="Q222" s="297"/>
      <c r="R222" s="297"/>
      <c r="S222" s="297"/>
      <c r="T222" s="297"/>
      <c r="U222" s="297"/>
      <c r="V222" s="297"/>
      <c r="W222" s="297"/>
      <c r="X222" s="297"/>
      <c r="Y222" s="297"/>
      <c r="Z222" s="273"/>
    </row>
    <row r="223">
      <c r="A223" s="296"/>
      <c r="B223" s="296"/>
      <c r="C223" s="297"/>
      <c r="D223" s="297"/>
      <c r="E223" s="296"/>
      <c r="F223" s="297"/>
      <c r="G223" s="297"/>
      <c r="H223" s="297"/>
      <c r="I223" s="297"/>
      <c r="J223" s="297"/>
      <c r="K223" s="297"/>
      <c r="L223" s="297"/>
      <c r="M223" s="297"/>
      <c r="N223" s="297"/>
      <c r="O223" s="297"/>
      <c r="P223" s="297"/>
      <c r="Q223" s="297"/>
      <c r="R223" s="297"/>
      <c r="S223" s="297"/>
      <c r="T223" s="297"/>
      <c r="U223" s="297"/>
      <c r="V223" s="297"/>
      <c r="W223" s="297"/>
      <c r="X223" s="297"/>
      <c r="Y223" s="297"/>
      <c r="Z223" s="273"/>
    </row>
    <row r="224">
      <c r="A224" s="296"/>
      <c r="B224" s="296"/>
      <c r="C224" s="297"/>
      <c r="D224" s="297"/>
      <c r="E224" s="296"/>
      <c r="F224" s="297"/>
      <c r="G224" s="297"/>
      <c r="H224" s="297"/>
      <c r="I224" s="297"/>
      <c r="J224" s="297"/>
      <c r="K224" s="297"/>
      <c r="L224" s="297"/>
      <c r="M224" s="297"/>
      <c r="N224" s="297"/>
      <c r="O224" s="297"/>
      <c r="P224" s="297"/>
      <c r="Q224" s="297"/>
      <c r="R224" s="297"/>
      <c r="S224" s="297"/>
      <c r="T224" s="297"/>
      <c r="U224" s="297"/>
      <c r="V224" s="297"/>
      <c r="W224" s="297"/>
      <c r="X224" s="297"/>
      <c r="Y224" s="297"/>
      <c r="Z224" s="273"/>
    </row>
    <row r="225">
      <c r="A225" s="296"/>
      <c r="B225" s="296"/>
      <c r="C225" s="297"/>
      <c r="D225" s="297"/>
      <c r="E225" s="296"/>
      <c r="F225" s="297"/>
      <c r="G225" s="297"/>
      <c r="H225" s="297"/>
      <c r="I225" s="297"/>
      <c r="J225" s="297"/>
      <c r="K225" s="297"/>
      <c r="L225" s="297"/>
      <c r="M225" s="297"/>
      <c r="N225" s="297"/>
      <c r="O225" s="297"/>
      <c r="P225" s="297"/>
      <c r="Q225" s="297"/>
      <c r="R225" s="297"/>
      <c r="S225" s="297"/>
      <c r="T225" s="297"/>
      <c r="U225" s="297"/>
      <c r="V225" s="297"/>
      <c r="W225" s="297"/>
      <c r="X225" s="297"/>
      <c r="Y225" s="297"/>
      <c r="Z225" s="273"/>
    </row>
    <row r="226">
      <c r="A226" s="296"/>
      <c r="B226" s="296"/>
      <c r="C226" s="297"/>
      <c r="D226" s="297"/>
      <c r="E226" s="296"/>
      <c r="F226" s="297"/>
      <c r="G226" s="297"/>
      <c r="H226" s="297"/>
      <c r="I226" s="297"/>
      <c r="J226" s="297"/>
      <c r="K226" s="297"/>
      <c r="L226" s="297"/>
      <c r="M226" s="297"/>
      <c r="N226" s="297"/>
      <c r="O226" s="297"/>
      <c r="P226" s="297"/>
      <c r="Q226" s="297"/>
      <c r="R226" s="297"/>
      <c r="S226" s="297"/>
      <c r="T226" s="297"/>
      <c r="U226" s="297"/>
      <c r="V226" s="297"/>
      <c r="W226" s="297"/>
      <c r="X226" s="297"/>
      <c r="Y226" s="297"/>
      <c r="Z226" s="273"/>
    </row>
    <row r="227">
      <c r="A227" s="296"/>
      <c r="B227" s="296"/>
      <c r="C227" s="297"/>
      <c r="D227" s="297"/>
      <c r="E227" s="296"/>
      <c r="F227" s="297"/>
      <c r="G227" s="297"/>
      <c r="H227" s="297"/>
      <c r="I227" s="297"/>
      <c r="J227" s="297"/>
      <c r="K227" s="297"/>
      <c r="L227" s="297"/>
      <c r="M227" s="297"/>
      <c r="N227" s="297"/>
      <c r="O227" s="297"/>
      <c r="P227" s="297"/>
      <c r="Q227" s="297"/>
      <c r="R227" s="297"/>
      <c r="S227" s="297"/>
      <c r="T227" s="297"/>
      <c r="U227" s="297"/>
      <c r="V227" s="297"/>
      <c r="W227" s="297"/>
      <c r="X227" s="297"/>
      <c r="Y227" s="297"/>
      <c r="Z227" s="273"/>
    </row>
    <row r="228">
      <c r="A228" s="296"/>
      <c r="B228" s="296"/>
      <c r="C228" s="297"/>
      <c r="D228" s="297"/>
      <c r="E228" s="296"/>
      <c r="F228" s="297"/>
      <c r="G228" s="297"/>
      <c r="H228" s="297"/>
      <c r="I228" s="297"/>
      <c r="J228" s="297"/>
      <c r="K228" s="297"/>
      <c r="L228" s="297"/>
      <c r="M228" s="297"/>
      <c r="N228" s="297"/>
      <c r="O228" s="297"/>
      <c r="P228" s="297"/>
      <c r="Q228" s="297"/>
      <c r="R228" s="297"/>
      <c r="S228" s="297"/>
      <c r="T228" s="297"/>
      <c r="U228" s="297"/>
      <c r="V228" s="297"/>
      <c r="W228" s="297"/>
      <c r="X228" s="297"/>
      <c r="Y228" s="297"/>
      <c r="Z228" s="273"/>
    </row>
    <row r="229">
      <c r="A229" s="296"/>
      <c r="B229" s="296"/>
      <c r="C229" s="297"/>
      <c r="D229" s="297"/>
      <c r="E229" s="296"/>
      <c r="F229" s="297"/>
      <c r="G229" s="297"/>
      <c r="H229" s="297"/>
      <c r="I229" s="297"/>
      <c r="J229" s="297"/>
      <c r="K229" s="297"/>
      <c r="L229" s="297"/>
      <c r="M229" s="297"/>
      <c r="N229" s="297"/>
      <c r="O229" s="297"/>
      <c r="P229" s="297"/>
      <c r="Q229" s="297"/>
      <c r="R229" s="297"/>
      <c r="S229" s="297"/>
      <c r="T229" s="297"/>
      <c r="U229" s="297"/>
      <c r="V229" s="297"/>
      <c r="W229" s="297"/>
      <c r="X229" s="297"/>
      <c r="Y229" s="297"/>
      <c r="Z229" s="273"/>
    </row>
    <row r="230">
      <c r="A230" s="296"/>
      <c r="B230" s="296"/>
      <c r="C230" s="297"/>
      <c r="D230" s="297"/>
      <c r="E230" s="296"/>
      <c r="F230" s="297"/>
      <c r="G230" s="297"/>
      <c r="H230" s="297"/>
      <c r="I230" s="297"/>
      <c r="J230" s="297"/>
      <c r="K230" s="297"/>
      <c r="L230" s="297"/>
      <c r="M230" s="297"/>
      <c r="N230" s="297"/>
      <c r="O230" s="297"/>
      <c r="P230" s="297"/>
      <c r="Q230" s="297"/>
      <c r="R230" s="297"/>
      <c r="S230" s="297"/>
      <c r="T230" s="297"/>
      <c r="U230" s="297"/>
      <c r="V230" s="297"/>
      <c r="W230" s="297"/>
      <c r="X230" s="297"/>
      <c r="Y230" s="297"/>
      <c r="Z230" s="273"/>
    </row>
    <row r="231">
      <c r="A231" s="296"/>
      <c r="B231" s="296"/>
      <c r="C231" s="297"/>
      <c r="D231" s="297"/>
      <c r="E231" s="296"/>
      <c r="F231" s="297"/>
      <c r="G231" s="297"/>
      <c r="H231" s="297"/>
      <c r="I231" s="297"/>
      <c r="J231" s="297"/>
      <c r="K231" s="297"/>
      <c r="L231" s="297"/>
      <c r="M231" s="297"/>
      <c r="N231" s="297"/>
      <c r="O231" s="297"/>
      <c r="P231" s="297"/>
      <c r="Q231" s="297"/>
      <c r="R231" s="297"/>
      <c r="S231" s="297"/>
      <c r="T231" s="297"/>
      <c r="U231" s="297"/>
      <c r="V231" s="297"/>
      <c r="W231" s="297"/>
      <c r="X231" s="297"/>
      <c r="Y231" s="297"/>
      <c r="Z231" s="273"/>
    </row>
    <row r="232">
      <c r="A232" s="296"/>
      <c r="B232" s="296"/>
      <c r="C232" s="297"/>
      <c r="D232" s="297"/>
      <c r="E232" s="296"/>
      <c r="F232" s="297"/>
      <c r="G232" s="297"/>
      <c r="H232" s="297"/>
      <c r="I232" s="297"/>
      <c r="J232" s="297"/>
      <c r="K232" s="297"/>
      <c r="L232" s="297"/>
      <c r="M232" s="297"/>
      <c r="N232" s="297"/>
      <c r="O232" s="297"/>
      <c r="P232" s="297"/>
      <c r="Q232" s="297"/>
      <c r="R232" s="297"/>
      <c r="S232" s="297"/>
      <c r="T232" s="297"/>
      <c r="U232" s="297"/>
      <c r="V232" s="297"/>
      <c r="W232" s="297"/>
      <c r="X232" s="297"/>
      <c r="Y232" s="297"/>
      <c r="Z232" s="273"/>
    </row>
    <row r="233">
      <c r="A233" s="296"/>
      <c r="B233" s="296"/>
      <c r="C233" s="297"/>
      <c r="D233" s="297"/>
      <c r="E233" s="296"/>
      <c r="F233" s="297"/>
      <c r="G233" s="297"/>
      <c r="H233" s="297"/>
      <c r="I233" s="297"/>
      <c r="J233" s="297"/>
      <c r="K233" s="297"/>
      <c r="L233" s="297"/>
      <c r="M233" s="297"/>
      <c r="N233" s="297"/>
      <c r="O233" s="297"/>
      <c r="P233" s="297"/>
      <c r="Q233" s="297"/>
      <c r="R233" s="297"/>
      <c r="S233" s="297"/>
      <c r="T233" s="297"/>
      <c r="U233" s="297"/>
      <c r="V233" s="297"/>
      <c r="W233" s="297"/>
      <c r="X233" s="297"/>
      <c r="Y233" s="297"/>
      <c r="Z233" s="273"/>
    </row>
    <row r="234">
      <c r="A234" s="296"/>
      <c r="B234" s="296"/>
      <c r="C234" s="297"/>
      <c r="D234" s="297"/>
      <c r="E234" s="296"/>
      <c r="F234" s="297"/>
      <c r="G234" s="297"/>
      <c r="H234" s="297"/>
      <c r="I234" s="297"/>
      <c r="J234" s="297"/>
      <c r="K234" s="297"/>
      <c r="L234" s="297"/>
      <c r="M234" s="297"/>
      <c r="N234" s="297"/>
      <c r="O234" s="297"/>
      <c r="P234" s="297"/>
      <c r="Q234" s="297"/>
      <c r="R234" s="297"/>
      <c r="S234" s="297"/>
      <c r="T234" s="297"/>
      <c r="U234" s="297"/>
      <c r="V234" s="297"/>
      <c r="W234" s="297"/>
      <c r="X234" s="297"/>
      <c r="Y234" s="297"/>
      <c r="Z234" s="273"/>
    </row>
    <row r="235">
      <c r="A235" s="296"/>
      <c r="B235" s="296"/>
      <c r="C235" s="297"/>
      <c r="D235" s="297"/>
      <c r="E235" s="296"/>
      <c r="F235" s="297"/>
      <c r="G235" s="297"/>
      <c r="H235" s="297"/>
      <c r="I235" s="297"/>
      <c r="J235" s="297"/>
      <c r="K235" s="297"/>
      <c r="L235" s="297"/>
      <c r="M235" s="297"/>
      <c r="N235" s="297"/>
      <c r="O235" s="297"/>
      <c r="P235" s="297"/>
      <c r="Q235" s="297"/>
      <c r="R235" s="297"/>
      <c r="S235" s="297"/>
      <c r="T235" s="297"/>
      <c r="U235" s="297"/>
      <c r="V235" s="297"/>
      <c r="W235" s="297"/>
      <c r="X235" s="297"/>
      <c r="Y235" s="297"/>
      <c r="Z235" s="273"/>
    </row>
    <row r="236">
      <c r="A236" s="296"/>
      <c r="B236" s="296"/>
      <c r="C236" s="297"/>
      <c r="D236" s="297"/>
      <c r="E236" s="296"/>
      <c r="F236" s="297"/>
      <c r="G236" s="297"/>
      <c r="H236" s="297"/>
      <c r="I236" s="297"/>
      <c r="J236" s="297"/>
      <c r="K236" s="297"/>
      <c r="L236" s="297"/>
      <c r="M236" s="297"/>
      <c r="N236" s="297"/>
      <c r="O236" s="297"/>
      <c r="P236" s="297"/>
      <c r="Q236" s="297"/>
      <c r="R236" s="297"/>
      <c r="S236" s="297"/>
      <c r="T236" s="297"/>
      <c r="U236" s="297"/>
      <c r="V236" s="297"/>
      <c r="W236" s="297"/>
      <c r="X236" s="297"/>
      <c r="Y236" s="297"/>
      <c r="Z236" s="273"/>
    </row>
    <row r="237">
      <c r="A237" s="296"/>
      <c r="B237" s="296"/>
      <c r="C237" s="297"/>
      <c r="D237" s="297"/>
      <c r="E237" s="296"/>
      <c r="F237" s="297"/>
      <c r="G237" s="297"/>
      <c r="H237" s="297"/>
      <c r="I237" s="297"/>
      <c r="J237" s="297"/>
      <c r="K237" s="297"/>
      <c r="L237" s="297"/>
      <c r="M237" s="297"/>
      <c r="N237" s="297"/>
      <c r="O237" s="297"/>
      <c r="P237" s="297"/>
      <c r="Q237" s="297"/>
      <c r="R237" s="297"/>
      <c r="S237" s="297"/>
      <c r="T237" s="297"/>
      <c r="U237" s="297"/>
      <c r="V237" s="297"/>
      <c r="W237" s="297"/>
      <c r="X237" s="297"/>
      <c r="Y237" s="297"/>
      <c r="Z237" s="273"/>
    </row>
    <row r="238">
      <c r="A238" s="296"/>
      <c r="B238" s="296"/>
      <c r="C238" s="297"/>
      <c r="D238" s="297"/>
      <c r="E238" s="296"/>
      <c r="F238" s="297"/>
      <c r="G238" s="297"/>
      <c r="H238" s="297"/>
      <c r="I238" s="297"/>
      <c r="J238" s="297"/>
      <c r="K238" s="297"/>
      <c r="L238" s="297"/>
      <c r="M238" s="297"/>
      <c r="N238" s="297"/>
      <c r="O238" s="297"/>
      <c r="P238" s="297"/>
      <c r="Q238" s="297"/>
      <c r="R238" s="297"/>
      <c r="S238" s="297"/>
      <c r="T238" s="297"/>
      <c r="U238" s="297"/>
      <c r="V238" s="297"/>
      <c r="W238" s="297"/>
      <c r="X238" s="297"/>
      <c r="Y238" s="297"/>
      <c r="Z238" s="273"/>
    </row>
    <row r="239">
      <c r="A239" s="296"/>
      <c r="B239" s="296"/>
      <c r="C239" s="297"/>
      <c r="D239" s="297"/>
      <c r="E239" s="296"/>
      <c r="F239" s="297"/>
      <c r="G239" s="297"/>
      <c r="H239" s="297"/>
      <c r="I239" s="297"/>
      <c r="J239" s="297"/>
      <c r="K239" s="297"/>
      <c r="L239" s="297"/>
      <c r="M239" s="297"/>
      <c r="N239" s="297"/>
      <c r="O239" s="297"/>
      <c r="P239" s="297"/>
      <c r="Q239" s="297"/>
      <c r="R239" s="297"/>
      <c r="S239" s="297"/>
      <c r="T239" s="297"/>
      <c r="U239" s="297"/>
      <c r="V239" s="297"/>
      <c r="W239" s="297"/>
      <c r="X239" s="297"/>
      <c r="Y239" s="297"/>
      <c r="Z239" s="273"/>
    </row>
    <row r="240">
      <c r="A240" s="296"/>
      <c r="B240" s="296"/>
      <c r="C240" s="297"/>
      <c r="D240" s="297"/>
      <c r="E240" s="296"/>
      <c r="F240" s="297"/>
      <c r="G240" s="297"/>
      <c r="H240" s="297"/>
      <c r="I240" s="297"/>
      <c r="J240" s="297"/>
      <c r="K240" s="297"/>
      <c r="L240" s="297"/>
      <c r="M240" s="297"/>
      <c r="N240" s="297"/>
      <c r="O240" s="297"/>
      <c r="P240" s="297"/>
      <c r="Q240" s="297"/>
      <c r="R240" s="297"/>
      <c r="S240" s="297"/>
      <c r="T240" s="297"/>
      <c r="U240" s="297"/>
      <c r="V240" s="297"/>
      <c r="W240" s="297"/>
      <c r="X240" s="297"/>
      <c r="Y240" s="297"/>
      <c r="Z240" s="273"/>
    </row>
    <row r="241">
      <c r="A241" s="296"/>
      <c r="B241" s="296"/>
      <c r="C241" s="297"/>
      <c r="D241" s="297"/>
      <c r="E241" s="296"/>
      <c r="F241" s="297"/>
      <c r="G241" s="297"/>
      <c r="H241" s="297"/>
      <c r="I241" s="297"/>
      <c r="J241" s="297"/>
      <c r="K241" s="297"/>
      <c r="L241" s="297"/>
      <c r="M241" s="297"/>
      <c r="N241" s="297"/>
      <c r="O241" s="297"/>
      <c r="P241" s="297"/>
      <c r="Q241" s="297"/>
      <c r="R241" s="297"/>
      <c r="S241" s="297"/>
      <c r="T241" s="297"/>
      <c r="U241" s="297"/>
      <c r="V241" s="297"/>
      <c r="W241" s="297"/>
      <c r="X241" s="297"/>
      <c r="Y241" s="297"/>
      <c r="Z241" s="273"/>
    </row>
    <row r="242">
      <c r="A242" s="296"/>
      <c r="B242" s="296"/>
      <c r="C242" s="297"/>
      <c r="D242" s="297"/>
      <c r="E242" s="296"/>
      <c r="F242" s="297"/>
      <c r="G242" s="297"/>
      <c r="H242" s="297"/>
      <c r="I242" s="297"/>
      <c r="J242" s="297"/>
      <c r="K242" s="297"/>
      <c r="L242" s="297"/>
      <c r="M242" s="297"/>
      <c r="N242" s="297"/>
      <c r="O242" s="297"/>
      <c r="P242" s="297"/>
      <c r="Q242" s="297"/>
      <c r="R242" s="297"/>
      <c r="S242" s="297"/>
      <c r="T242" s="297"/>
      <c r="U242" s="297"/>
      <c r="V242" s="297"/>
      <c r="W242" s="297"/>
      <c r="X242" s="297"/>
      <c r="Y242" s="297"/>
      <c r="Z242" s="273"/>
    </row>
    <row r="243">
      <c r="A243" s="296"/>
      <c r="B243" s="296"/>
      <c r="C243" s="297"/>
      <c r="D243" s="297"/>
      <c r="E243" s="296"/>
      <c r="F243" s="297"/>
      <c r="G243" s="297"/>
      <c r="H243" s="297"/>
      <c r="I243" s="297"/>
      <c r="J243" s="297"/>
      <c r="K243" s="297"/>
      <c r="L243" s="297"/>
      <c r="M243" s="297"/>
      <c r="N243" s="297"/>
      <c r="O243" s="297"/>
      <c r="P243" s="297"/>
      <c r="Q243" s="297"/>
      <c r="R243" s="297"/>
      <c r="S243" s="297"/>
      <c r="T243" s="297"/>
      <c r="U243" s="297"/>
      <c r="V243" s="297"/>
      <c r="W243" s="297"/>
      <c r="X243" s="297"/>
      <c r="Y243" s="297"/>
      <c r="Z243" s="273"/>
    </row>
    <row r="244">
      <c r="A244" s="296"/>
      <c r="B244" s="296"/>
      <c r="C244" s="297"/>
      <c r="D244" s="297"/>
      <c r="E244" s="296"/>
      <c r="F244" s="297"/>
      <c r="G244" s="297"/>
      <c r="H244" s="297"/>
      <c r="I244" s="297"/>
      <c r="J244" s="297"/>
      <c r="K244" s="297"/>
      <c r="L244" s="297"/>
      <c r="M244" s="297"/>
      <c r="N244" s="297"/>
      <c r="O244" s="297"/>
      <c r="P244" s="297"/>
      <c r="Q244" s="297"/>
      <c r="R244" s="297"/>
      <c r="S244" s="297"/>
      <c r="T244" s="297"/>
      <c r="U244" s="297"/>
      <c r="V244" s="297"/>
      <c r="W244" s="297"/>
      <c r="X244" s="297"/>
      <c r="Y244" s="297"/>
      <c r="Z244" s="273"/>
    </row>
    <row r="245">
      <c r="A245" s="296"/>
      <c r="B245" s="296"/>
      <c r="C245" s="297"/>
      <c r="D245" s="297"/>
      <c r="E245" s="296"/>
      <c r="F245" s="297"/>
      <c r="G245" s="297"/>
      <c r="H245" s="297"/>
      <c r="I245" s="297"/>
      <c r="J245" s="297"/>
      <c r="K245" s="297"/>
      <c r="L245" s="297"/>
      <c r="M245" s="297"/>
      <c r="N245" s="297"/>
      <c r="O245" s="297"/>
      <c r="P245" s="297"/>
      <c r="Q245" s="297"/>
      <c r="R245" s="297"/>
      <c r="S245" s="297"/>
      <c r="T245" s="297"/>
      <c r="U245" s="297"/>
      <c r="V245" s="297"/>
      <c r="W245" s="297"/>
      <c r="X245" s="297"/>
      <c r="Y245" s="297"/>
      <c r="Z245" s="273"/>
    </row>
    <row r="246">
      <c r="A246" s="296"/>
      <c r="B246" s="296"/>
      <c r="C246" s="297"/>
      <c r="D246" s="297"/>
      <c r="E246" s="296"/>
      <c r="F246" s="297"/>
      <c r="G246" s="297"/>
      <c r="H246" s="297"/>
      <c r="I246" s="297"/>
      <c r="J246" s="297"/>
      <c r="K246" s="297"/>
      <c r="L246" s="297"/>
      <c r="M246" s="297"/>
      <c r="N246" s="297"/>
      <c r="O246" s="297"/>
      <c r="P246" s="297"/>
      <c r="Q246" s="297"/>
      <c r="R246" s="297"/>
      <c r="S246" s="297"/>
      <c r="T246" s="297"/>
      <c r="U246" s="297"/>
      <c r="V246" s="297"/>
      <c r="W246" s="297"/>
      <c r="X246" s="297"/>
      <c r="Y246" s="297"/>
      <c r="Z246" s="273"/>
    </row>
    <row r="247">
      <c r="A247" s="296"/>
      <c r="B247" s="296"/>
      <c r="C247" s="297"/>
      <c r="D247" s="297"/>
      <c r="E247" s="296"/>
      <c r="F247" s="297"/>
      <c r="G247" s="297"/>
      <c r="H247" s="297"/>
      <c r="I247" s="297"/>
      <c r="J247" s="297"/>
      <c r="K247" s="297"/>
      <c r="L247" s="297"/>
      <c r="M247" s="297"/>
      <c r="N247" s="297"/>
      <c r="O247" s="297"/>
      <c r="P247" s="297"/>
      <c r="Q247" s="297"/>
      <c r="R247" s="297"/>
      <c r="S247" s="297"/>
      <c r="T247" s="297"/>
      <c r="U247" s="297"/>
      <c r="V247" s="297"/>
      <c r="W247" s="297"/>
      <c r="X247" s="297"/>
      <c r="Y247" s="297"/>
      <c r="Z247" s="273"/>
    </row>
    <row r="248">
      <c r="A248" s="296"/>
      <c r="B248" s="296"/>
      <c r="C248" s="297"/>
      <c r="D248" s="297"/>
      <c r="E248" s="296"/>
      <c r="F248" s="297"/>
      <c r="G248" s="297"/>
      <c r="H248" s="297"/>
      <c r="I248" s="297"/>
      <c r="J248" s="297"/>
      <c r="K248" s="297"/>
      <c r="L248" s="297"/>
      <c r="M248" s="297"/>
      <c r="N248" s="297"/>
      <c r="O248" s="297"/>
      <c r="P248" s="297"/>
      <c r="Q248" s="297"/>
      <c r="R248" s="297"/>
      <c r="S248" s="297"/>
      <c r="T248" s="297"/>
      <c r="U248" s="297"/>
      <c r="V248" s="297"/>
      <c r="W248" s="297"/>
      <c r="X248" s="297"/>
      <c r="Y248" s="297"/>
      <c r="Z248" s="273"/>
    </row>
    <row r="249">
      <c r="A249" s="296"/>
      <c r="B249" s="296"/>
      <c r="C249" s="297"/>
      <c r="D249" s="297"/>
      <c r="E249" s="296"/>
      <c r="F249" s="297"/>
      <c r="G249" s="297"/>
      <c r="H249" s="297"/>
      <c r="I249" s="297"/>
      <c r="J249" s="297"/>
      <c r="K249" s="297"/>
      <c r="L249" s="297"/>
      <c r="M249" s="297"/>
      <c r="N249" s="297"/>
      <c r="O249" s="297"/>
      <c r="P249" s="297"/>
      <c r="Q249" s="297"/>
      <c r="R249" s="297"/>
      <c r="S249" s="297"/>
      <c r="T249" s="297"/>
      <c r="U249" s="297"/>
      <c r="V249" s="297"/>
      <c r="W249" s="297"/>
      <c r="X249" s="297"/>
      <c r="Y249" s="297"/>
      <c r="Z249" s="273"/>
    </row>
    <row r="250">
      <c r="A250" s="296"/>
      <c r="B250" s="296"/>
      <c r="C250" s="297"/>
      <c r="D250" s="297"/>
      <c r="E250" s="296"/>
      <c r="F250" s="297"/>
      <c r="G250" s="297"/>
      <c r="H250" s="297"/>
      <c r="I250" s="297"/>
      <c r="J250" s="297"/>
      <c r="K250" s="297"/>
      <c r="L250" s="297"/>
      <c r="M250" s="297"/>
      <c r="N250" s="297"/>
      <c r="O250" s="297"/>
      <c r="P250" s="297"/>
      <c r="Q250" s="297"/>
      <c r="R250" s="297"/>
      <c r="S250" s="297"/>
      <c r="T250" s="297"/>
      <c r="U250" s="297"/>
      <c r="V250" s="297"/>
      <c r="W250" s="297"/>
      <c r="X250" s="297"/>
      <c r="Y250" s="297"/>
      <c r="Z250" s="273"/>
    </row>
    <row r="251">
      <c r="A251" s="296"/>
      <c r="B251" s="296"/>
      <c r="C251" s="297"/>
      <c r="D251" s="297"/>
      <c r="E251" s="296"/>
      <c r="F251" s="297"/>
      <c r="G251" s="297"/>
      <c r="H251" s="297"/>
      <c r="I251" s="297"/>
      <c r="J251" s="297"/>
      <c r="K251" s="297"/>
      <c r="L251" s="297"/>
      <c r="M251" s="297"/>
      <c r="N251" s="297"/>
      <c r="O251" s="297"/>
      <c r="P251" s="297"/>
      <c r="Q251" s="297"/>
      <c r="R251" s="297"/>
      <c r="S251" s="297"/>
      <c r="T251" s="297"/>
      <c r="U251" s="297"/>
      <c r="V251" s="297"/>
      <c r="W251" s="297"/>
      <c r="X251" s="297"/>
      <c r="Y251" s="297"/>
      <c r="Z251" s="273"/>
    </row>
    <row r="252">
      <c r="A252" s="296"/>
      <c r="B252" s="296"/>
      <c r="C252" s="297"/>
      <c r="D252" s="297"/>
      <c r="E252" s="296"/>
      <c r="F252" s="297"/>
      <c r="G252" s="297"/>
      <c r="H252" s="297"/>
      <c r="I252" s="297"/>
      <c r="J252" s="297"/>
      <c r="K252" s="297"/>
      <c r="L252" s="297"/>
      <c r="M252" s="297"/>
      <c r="N252" s="297"/>
      <c r="O252" s="297"/>
      <c r="P252" s="297"/>
      <c r="Q252" s="297"/>
      <c r="R252" s="297"/>
      <c r="S252" s="297"/>
      <c r="T252" s="297"/>
      <c r="U252" s="297"/>
      <c r="V252" s="297"/>
      <c r="W252" s="297"/>
      <c r="X252" s="297"/>
      <c r="Y252" s="297"/>
      <c r="Z252" s="273"/>
    </row>
    <row r="253">
      <c r="A253" s="296"/>
      <c r="B253" s="296"/>
      <c r="C253" s="297"/>
      <c r="D253" s="297"/>
      <c r="E253" s="296"/>
      <c r="F253" s="297"/>
      <c r="G253" s="297"/>
      <c r="H253" s="297"/>
      <c r="I253" s="297"/>
      <c r="J253" s="297"/>
      <c r="K253" s="297"/>
      <c r="L253" s="297"/>
      <c r="M253" s="297"/>
      <c r="N253" s="297"/>
      <c r="O253" s="297"/>
      <c r="P253" s="297"/>
      <c r="Q253" s="297"/>
      <c r="R253" s="297"/>
      <c r="S253" s="297"/>
      <c r="T253" s="297"/>
      <c r="U253" s="297"/>
      <c r="V253" s="297"/>
      <c r="W253" s="297"/>
      <c r="X253" s="297"/>
      <c r="Y253" s="297"/>
      <c r="Z253" s="273"/>
    </row>
    <row r="254">
      <c r="A254" s="296"/>
      <c r="B254" s="296"/>
      <c r="C254" s="297"/>
      <c r="D254" s="297"/>
      <c r="E254" s="296"/>
      <c r="F254" s="297"/>
      <c r="G254" s="297"/>
      <c r="H254" s="297"/>
      <c r="I254" s="297"/>
      <c r="J254" s="297"/>
      <c r="K254" s="297"/>
      <c r="L254" s="297"/>
      <c r="M254" s="297"/>
      <c r="N254" s="297"/>
      <c r="O254" s="297"/>
      <c r="P254" s="297"/>
      <c r="Q254" s="297"/>
      <c r="R254" s="297"/>
      <c r="S254" s="297"/>
      <c r="T254" s="297"/>
      <c r="U254" s="297"/>
      <c r="V254" s="297"/>
      <c r="W254" s="297"/>
      <c r="X254" s="297"/>
      <c r="Y254" s="297"/>
      <c r="Z254" s="273"/>
    </row>
    <row r="255">
      <c r="A255" s="296"/>
      <c r="B255" s="296"/>
      <c r="C255" s="297"/>
      <c r="D255" s="297"/>
      <c r="E255" s="296"/>
      <c r="F255" s="297"/>
      <c r="G255" s="297"/>
      <c r="H255" s="297"/>
      <c r="I255" s="297"/>
      <c r="J255" s="297"/>
      <c r="K255" s="297"/>
      <c r="L255" s="297"/>
      <c r="M255" s="297"/>
      <c r="N255" s="297"/>
      <c r="O255" s="297"/>
      <c r="P255" s="297"/>
      <c r="Q255" s="297"/>
      <c r="R255" s="297"/>
      <c r="S255" s="297"/>
      <c r="T255" s="297"/>
      <c r="U255" s="297"/>
      <c r="V255" s="297"/>
      <c r="W255" s="297"/>
      <c r="X255" s="297"/>
      <c r="Y255" s="297"/>
      <c r="Z255" s="273"/>
    </row>
    <row r="256">
      <c r="A256" s="296"/>
      <c r="B256" s="296"/>
      <c r="C256" s="297"/>
      <c r="D256" s="297"/>
      <c r="E256" s="296"/>
      <c r="F256" s="297"/>
      <c r="G256" s="297"/>
      <c r="H256" s="297"/>
      <c r="I256" s="297"/>
      <c r="J256" s="297"/>
      <c r="K256" s="297"/>
      <c r="L256" s="297"/>
      <c r="M256" s="297"/>
      <c r="N256" s="297"/>
      <c r="O256" s="297"/>
      <c r="P256" s="297"/>
      <c r="Q256" s="297"/>
      <c r="R256" s="297"/>
      <c r="S256" s="297"/>
      <c r="T256" s="297"/>
      <c r="U256" s="297"/>
      <c r="V256" s="297"/>
      <c r="W256" s="297"/>
      <c r="X256" s="297"/>
      <c r="Y256" s="297"/>
      <c r="Z256" s="273"/>
    </row>
    <row r="257">
      <c r="A257" s="296"/>
      <c r="B257" s="296"/>
      <c r="C257" s="297"/>
      <c r="D257" s="297"/>
      <c r="E257" s="296"/>
      <c r="F257" s="297"/>
      <c r="G257" s="297"/>
      <c r="H257" s="297"/>
      <c r="I257" s="297"/>
      <c r="J257" s="297"/>
      <c r="K257" s="297"/>
      <c r="L257" s="297"/>
      <c r="M257" s="297"/>
      <c r="N257" s="297"/>
      <c r="O257" s="297"/>
      <c r="P257" s="297"/>
      <c r="Q257" s="297"/>
      <c r="R257" s="297"/>
      <c r="S257" s="297"/>
      <c r="T257" s="297"/>
      <c r="U257" s="297"/>
      <c r="V257" s="297"/>
      <c r="W257" s="297"/>
      <c r="X257" s="297"/>
      <c r="Y257" s="297"/>
      <c r="Z257" s="273"/>
    </row>
    <row r="258">
      <c r="A258" s="296"/>
      <c r="B258" s="296"/>
      <c r="C258" s="297"/>
      <c r="D258" s="297"/>
      <c r="E258" s="296"/>
      <c r="F258" s="297"/>
      <c r="G258" s="297"/>
      <c r="H258" s="297"/>
      <c r="I258" s="297"/>
      <c r="J258" s="297"/>
      <c r="K258" s="297"/>
      <c r="L258" s="297"/>
      <c r="M258" s="297"/>
      <c r="N258" s="297"/>
      <c r="O258" s="297"/>
      <c r="P258" s="297"/>
      <c r="Q258" s="297"/>
      <c r="R258" s="297"/>
      <c r="S258" s="297"/>
      <c r="T258" s="297"/>
      <c r="U258" s="297"/>
      <c r="V258" s="297"/>
      <c r="W258" s="297"/>
      <c r="X258" s="297"/>
      <c r="Y258" s="297"/>
      <c r="Z258" s="273"/>
    </row>
    <row r="259">
      <c r="A259" s="296"/>
      <c r="B259" s="296"/>
      <c r="C259" s="297"/>
      <c r="D259" s="297"/>
      <c r="E259" s="296"/>
      <c r="F259" s="297"/>
      <c r="G259" s="297"/>
      <c r="H259" s="297"/>
      <c r="I259" s="297"/>
      <c r="J259" s="297"/>
      <c r="K259" s="297"/>
      <c r="L259" s="297"/>
      <c r="M259" s="297"/>
      <c r="N259" s="297"/>
      <c r="O259" s="297"/>
      <c r="P259" s="297"/>
      <c r="Q259" s="297"/>
      <c r="R259" s="297"/>
      <c r="S259" s="297"/>
      <c r="T259" s="297"/>
      <c r="U259" s="297"/>
      <c r="V259" s="297"/>
      <c r="W259" s="297"/>
      <c r="X259" s="297"/>
      <c r="Y259" s="297"/>
      <c r="Z259" s="273"/>
    </row>
    <row r="260">
      <c r="A260" s="296"/>
      <c r="B260" s="296"/>
      <c r="C260" s="297"/>
      <c r="D260" s="297"/>
      <c r="E260" s="296"/>
      <c r="F260" s="297"/>
      <c r="G260" s="297"/>
      <c r="H260" s="297"/>
      <c r="I260" s="297"/>
      <c r="J260" s="297"/>
      <c r="K260" s="297"/>
      <c r="L260" s="297"/>
      <c r="M260" s="297"/>
      <c r="N260" s="297"/>
      <c r="O260" s="297"/>
      <c r="P260" s="297"/>
      <c r="Q260" s="297"/>
      <c r="R260" s="297"/>
      <c r="S260" s="297"/>
      <c r="T260" s="297"/>
      <c r="U260" s="297"/>
      <c r="V260" s="297"/>
      <c r="W260" s="297"/>
      <c r="X260" s="297"/>
      <c r="Y260" s="297"/>
      <c r="Z260" s="273"/>
    </row>
    <row r="261">
      <c r="A261" s="296"/>
      <c r="B261" s="296"/>
      <c r="C261" s="297"/>
      <c r="D261" s="297"/>
      <c r="E261" s="296"/>
      <c r="F261" s="297"/>
      <c r="G261" s="297"/>
      <c r="H261" s="297"/>
      <c r="I261" s="297"/>
      <c r="J261" s="297"/>
      <c r="K261" s="297"/>
      <c r="L261" s="297"/>
      <c r="M261" s="297"/>
      <c r="N261" s="297"/>
      <c r="O261" s="297"/>
      <c r="P261" s="297"/>
      <c r="Q261" s="297"/>
      <c r="R261" s="297"/>
      <c r="S261" s="297"/>
      <c r="T261" s="297"/>
      <c r="U261" s="297"/>
      <c r="V261" s="297"/>
      <c r="W261" s="297"/>
      <c r="X261" s="297"/>
      <c r="Y261" s="297"/>
      <c r="Z261" s="273"/>
    </row>
    <row r="262">
      <c r="A262" s="296"/>
      <c r="B262" s="296"/>
      <c r="C262" s="297"/>
      <c r="D262" s="297"/>
      <c r="E262" s="296"/>
      <c r="F262" s="297"/>
      <c r="G262" s="297"/>
      <c r="H262" s="297"/>
      <c r="I262" s="297"/>
      <c r="J262" s="297"/>
      <c r="K262" s="297"/>
      <c r="L262" s="297"/>
      <c r="M262" s="297"/>
      <c r="N262" s="297"/>
      <c r="O262" s="297"/>
      <c r="P262" s="297"/>
      <c r="Q262" s="297"/>
      <c r="R262" s="297"/>
      <c r="S262" s="297"/>
      <c r="T262" s="297"/>
      <c r="U262" s="297"/>
      <c r="V262" s="297"/>
      <c r="W262" s="297"/>
      <c r="X262" s="297"/>
      <c r="Y262" s="297"/>
      <c r="Z262" s="273"/>
    </row>
    <row r="263">
      <c r="A263" s="296"/>
      <c r="B263" s="296"/>
      <c r="C263" s="297"/>
      <c r="D263" s="297"/>
      <c r="E263" s="296"/>
      <c r="F263" s="297"/>
      <c r="G263" s="297"/>
      <c r="H263" s="297"/>
      <c r="I263" s="297"/>
      <c r="J263" s="297"/>
      <c r="K263" s="297"/>
      <c r="L263" s="297"/>
      <c r="M263" s="297"/>
      <c r="N263" s="297"/>
      <c r="O263" s="297"/>
      <c r="P263" s="297"/>
      <c r="Q263" s="297"/>
      <c r="R263" s="297"/>
      <c r="S263" s="297"/>
      <c r="T263" s="297"/>
      <c r="U263" s="297"/>
      <c r="V263" s="297"/>
      <c r="W263" s="297"/>
      <c r="X263" s="297"/>
      <c r="Y263" s="297"/>
      <c r="Z263" s="273"/>
    </row>
    <row r="264">
      <c r="A264" s="296"/>
      <c r="B264" s="296"/>
      <c r="C264" s="297"/>
      <c r="D264" s="297"/>
      <c r="E264" s="296"/>
      <c r="F264" s="297"/>
      <c r="G264" s="297"/>
      <c r="H264" s="297"/>
      <c r="I264" s="297"/>
      <c r="J264" s="297"/>
      <c r="K264" s="297"/>
      <c r="L264" s="297"/>
      <c r="M264" s="297"/>
      <c r="N264" s="297"/>
      <c r="O264" s="297"/>
      <c r="P264" s="297"/>
      <c r="Q264" s="297"/>
      <c r="R264" s="297"/>
      <c r="S264" s="297"/>
      <c r="T264" s="297"/>
      <c r="U264" s="297"/>
      <c r="V264" s="297"/>
      <c r="W264" s="297"/>
      <c r="X264" s="297"/>
      <c r="Y264" s="297"/>
      <c r="Z264" s="273"/>
    </row>
    <row r="265">
      <c r="A265" s="296"/>
      <c r="B265" s="296"/>
      <c r="C265" s="297"/>
      <c r="D265" s="297"/>
      <c r="E265" s="296"/>
      <c r="F265" s="297"/>
      <c r="G265" s="297"/>
      <c r="H265" s="297"/>
      <c r="I265" s="297"/>
      <c r="J265" s="297"/>
      <c r="K265" s="297"/>
      <c r="L265" s="297"/>
      <c r="M265" s="297"/>
      <c r="N265" s="297"/>
      <c r="O265" s="297"/>
      <c r="P265" s="297"/>
      <c r="Q265" s="297"/>
      <c r="R265" s="297"/>
      <c r="S265" s="297"/>
      <c r="T265" s="297"/>
      <c r="U265" s="297"/>
      <c r="V265" s="297"/>
      <c r="W265" s="297"/>
      <c r="X265" s="297"/>
      <c r="Y265" s="297"/>
      <c r="Z265" s="273"/>
    </row>
    <row r="266">
      <c r="A266" s="296"/>
      <c r="B266" s="296"/>
      <c r="C266" s="297"/>
      <c r="D266" s="297"/>
      <c r="E266" s="296"/>
      <c r="F266" s="297"/>
      <c r="G266" s="297"/>
      <c r="H266" s="297"/>
      <c r="I266" s="297"/>
      <c r="J266" s="297"/>
      <c r="K266" s="297"/>
      <c r="L266" s="297"/>
      <c r="M266" s="297"/>
      <c r="N266" s="297"/>
      <c r="O266" s="297"/>
      <c r="P266" s="297"/>
      <c r="Q266" s="297"/>
      <c r="R266" s="297"/>
      <c r="S266" s="297"/>
      <c r="T266" s="297"/>
      <c r="U266" s="297"/>
      <c r="V266" s="297"/>
      <c r="W266" s="297"/>
      <c r="X266" s="297"/>
      <c r="Y266" s="297"/>
      <c r="Z266" s="273"/>
    </row>
    <row r="267">
      <c r="A267" s="296"/>
      <c r="B267" s="296"/>
      <c r="C267" s="297"/>
      <c r="D267" s="297"/>
      <c r="E267" s="296"/>
      <c r="F267" s="297"/>
      <c r="G267" s="297"/>
      <c r="H267" s="297"/>
      <c r="I267" s="297"/>
      <c r="J267" s="297"/>
      <c r="K267" s="297"/>
      <c r="L267" s="297"/>
      <c r="M267" s="297"/>
      <c r="N267" s="297"/>
      <c r="O267" s="297"/>
      <c r="P267" s="297"/>
      <c r="Q267" s="297"/>
      <c r="R267" s="297"/>
      <c r="S267" s="297"/>
      <c r="T267" s="297"/>
      <c r="U267" s="297"/>
      <c r="V267" s="297"/>
      <c r="W267" s="297"/>
      <c r="X267" s="297"/>
      <c r="Y267" s="297"/>
      <c r="Z267" s="273"/>
    </row>
    <row r="268">
      <c r="A268" s="296"/>
      <c r="B268" s="296"/>
      <c r="C268" s="297"/>
      <c r="D268" s="297"/>
      <c r="E268" s="296"/>
      <c r="F268" s="297"/>
      <c r="G268" s="297"/>
      <c r="H268" s="297"/>
      <c r="I268" s="297"/>
      <c r="J268" s="297"/>
      <c r="K268" s="297"/>
      <c r="L268" s="297"/>
      <c r="M268" s="297"/>
      <c r="N268" s="297"/>
      <c r="O268" s="297"/>
      <c r="P268" s="297"/>
      <c r="Q268" s="297"/>
      <c r="R268" s="297"/>
      <c r="S268" s="297"/>
      <c r="T268" s="297"/>
      <c r="U268" s="297"/>
      <c r="V268" s="297"/>
      <c r="W268" s="297"/>
      <c r="X268" s="297"/>
      <c r="Y268" s="297"/>
      <c r="Z268" s="273"/>
    </row>
    <row r="269">
      <c r="A269" s="296"/>
      <c r="B269" s="296"/>
      <c r="C269" s="297"/>
      <c r="D269" s="297"/>
      <c r="E269" s="296"/>
      <c r="F269" s="297"/>
      <c r="G269" s="297"/>
      <c r="H269" s="297"/>
      <c r="I269" s="297"/>
      <c r="J269" s="297"/>
      <c r="K269" s="297"/>
      <c r="L269" s="297"/>
      <c r="M269" s="297"/>
      <c r="N269" s="297"/>
      <c r="O269" s="297"/>
      <c r="P269" s="297"/>
      <c r="Q269" s="297"/>
      <c r="R269" s="297"/>
      <c r="S269" s="297"/>
      <c r="T269" s="297"/>
      <c r="U269" s="297"/>
      <c r="V269" s="297"/>
      <c r="W269" s="297"/>
      <c r="X269" s="297"/>
      <c r="Y269" s="297"/>
      <c r="Z269" s="273"/>
    </row>
    <row r="270">
      <c r="A270" s="296"/>
      <c r="B270" s="296"/>
      <c r="C270" s="297"/>
      <c r="D270" s="297"/>
      <c r="E270" s="296"/>
      <c r="F270" s="297"/>
      <c r="G270" s="297"/>
      <c r="H270" s="297"/>
      <c r="I270" s="297"/>
      <c r="J270" s="297"/>
      <c r="K270" s="297"/>
      <c r="L270" s="297"/>
      <c r="M270" s="297"/>
      <c r="N270" s="297"/>
      <c r="O270" s="297"/>
      <c r="P270" s="297"/>
      <c r="Q270" s="297"/>
      <c r="R270" s="297"/>
      <c r="S270" s="297"/>
      <c r="T270" s="297"/>
      <c r="U270" s="297"/>
      <c r="V270" s="297"/>
      <c r="W270" s="297"/>
      <c r="X270" s="297"/>
      <c r="Y270" s="297"/>
      <c r="Z270" s="273"/>
    </row>
    <row r="271">
      <c r="A271" s="296"/>
      <c r="B271" s="296"/>
      <c r="C271" s="297"/>
      <c r="D271" s="297"/>
      <c r="E271" s="296"/>
      <c r="F271" s="297"/>
      <c r="G271" s="297"/>
      <c r="H271" s="297"/>
      <c r="I271" s="297"/>
      <c r="J271" s="297"/>
      <c r="K271" s="297"/>
      <c r="L271" s="297"/>
      <c r="M271" s="297"/>
      <c r="N271" s="297"/>
      <c r="O271" s="297"/>
      <c r="P271" s="297"/>
      <c r="Q271" s="297"/>
      <c r="R271" s="297"/>
      <c r="S271" s="297"/>
      <c r="T271" s="297"/>
      <c r="U271" s="297"/>
      <c r="V271" s="297"/>
      <c r="W271" s="297"/>
      <c r="X271" s="297"/>
      <c r="Y271" s="297"/>
      <c r="Z271" s="273"/>
    </row>
    <row r="272">
      <c r="A272" s="296"/>
      <c r="B272" s="296"/>
      <c r="C272" s="297"/>
      <c r="D272" s="297"/>
      <c r="E272" s="296"/>
      <c r="F272" s="297"/>
      <c r="G272" s="297"/>
      <c r="H272" s="297"/>
      <c r="I272" s="297"/>
      <c r="J272" s="297"/>
      <c r="K272" s="297"/>
      <c r="L272" s="297"/>
      <c r="M272" s="297"/>
      <c r="N272" s="297"/>
      <c r="O272" s="297"/>
      <c r="P272" s="297"/>
      <c r="Q272" s="297"/>
      <c r="R272" s="297"/>
      <c r="S272" s="297"/>
      <c r="T272" s="297"/>
      <c r="U272" s="297"/>
      <c r="V272" s="297"/>
      <c r="W272" s="297"/>
      <c r="X272" s="297"/>
      <c r="Y272" s="297"/>
      <c r="Z272" s="273"/>
    </row>
    <row r="273">
      <c r="A273" s="296"/>
      <c r="B273" s="296"/>
      <c r="C273" s="297"/>
      <c r="D273" s="297"/>
      <c r="E273" s="296"/>
      <c r="F273" s="297"/>
      <c r="G273" s="297"/>
      <c r="H273" s="297"/>
      <c r="I273" s="297"/>
      <c r="J273" s="297"/>
      <c r="K273" s="297"/>
      <c r="L273" s="297"/>
      <c r="M273" s="297"/>
      <c r="N273" s="297"/>
      <c r="O273" s="297"/>
      <c r="P273" s="297"/>
      <c r="Q273" s="297"/>
      <c r="R273" s="297"/>
      <c r="S273" s="297"/>
      <c r="T273" s="297"/>
      <c r="U273" s="297"/>
      <c r="V273" s="297"/>
      <c r="W273" s="297"/>
      <c r="X273" s="297"/>
      <c r="Y273" s="297"/>
      <c r="Z273" s="273"/>
    </row>
    <row r="274">
      <c r="A274" s="296"/>
      <c r="B274" s="296"/>
      <c r="C274" s="297"/>
      <c r="D274" s="297"/>
      <c r="E274" s="296"/>
      <c r="F274" s="297"/>
      <c r="G274" s="297"/>
      <c r="H274" s="297"/>
      <c r="I274" s="297"/>
      <c r="J274" s="297"/>
      <c r="K274" s="297"/>
      <c r="L274" s="297"/>
      <c r="M274" s="297"/>
      <c r="N274" s="297"/>
      <c r="O274" s="297"/>
      <c r="P274" s="297"/>
      <c r="Q274" s="297"/>
      <c r="R274" s="297"/>
      <c r="S274" s="297"/>
      <c r="T274" s="297"/>
      <c r="U274" s="297"/>
      <c r="V274" s="297"/>
      <c r="W274" s="297"/>
      <c r="X274" s="297"/>
      <c r="Y274" s="297"/>
      <c r="Z274" s="273"/>
    </row>
    <row r="275">
      <c r="A275" s="296"/>
      <c r="B275" s="296"/>
      <c r="C275" s="297"/>
      <c r="D275" s="297"/>
      <c r="E275" s="296"/>
      <c r="F275" s="297"/>
      <c r="G275" s="297"/>
      <c r="H275" s="297"/>
      <c r="I275" s="297"/>
      <c r="J275" s="297"/>
      <c r="K275" s="297"/>
      <c r="L275" s="297"/>
      <c r="M275" s="297"/>
      <c r="N275" s="297"/>
      <c r="O275" s="297"/>
      <c r="P275" s="297"/>
      <c r="Q275" s="297"/>
      <c r="R275" s="297"/>
      <c r="S275" s="297"/>
      <c r="T275" s="297"/>
      <c r="U275" s="297"/>
      <c r="V275" s="297"/>
      <c r="W275" s="297"/>
      <c r="X275" s="297"/>
      <c r="Y275" s="297"/>
      <c r="Z275" s="273"/>
    </row>
    <row r="276">
      <c r="A276" s="296"/>
      <c r="B276" s="296"/>
      <c r="C276" s="297"/>
      <c r="D276" s="297"/>
      <c r="E276" s="296"/>
      <c r="F276" s="297"/>
      <c r="G276" s="297"/>
      <c r="H276" s="297"/>
      <c r="I276" s="297"/>
      <c r="J276" s="297"/>
      <c r="K276" s="297"/>
      <c r="L276" s="297"/>
      <c r="M276" s="297"/>
      <c r="N276" s="297"/>
      <c r="O276" s="297"/>
      <c r="P276" s="297"/>
      <c r="Q276" s="297"/>
      <c r="R276" s="297"/>
      <c r="S276" s="297"/>
      <c r="T276" s="297"/>
      <c r="U276" s="297"/>
      <c r="V276" s="297"/>
      <c r="W276" s="297"/>
      <c r="X276" s="297"/>
      <c r="Y276" s="297"/>
      <c r="Z276" s="273"/>
    </row>
    <row r="277">
      <c r="A277" s="296"/>
      <c r="B277" s="296"/>
      <c r="C277" s="297"/>
      <c r="D277" s="297"/>
      <c r="E277" s="296"/>
      <c r="F277" s="297"/>
      <c r="G277" s="297"/>
      <c r="H277" s="297"/>
      <c r="I277" s="297"/>
      <c r="J277" s="297"/>
      <c r="K277" s="297"/>
      <c r="L277" s="297"/>
      <c r="M277" s="297"/>
      <c r="N277" s="297"/>
      <c r="O277" s="297"/>
      <c r="P277" s="297"/>
      <c r="Q277" s="297"/>
      <c r="R277" s="297"/>
      <c r="S277" s="297"/>
      <c r="T277" s="297"/>
      <c r="U277" s="297"/>
      <c r="V277" s="297"/>
      <c r="W277" s="297"/>
      <c r="X277" s="297"/>
      <c r="Y277" s="297"/>
      <c r="Z277" s="273"/>
    </row>
    <row r="278">
      <c r="A278" s="296"/>
      <c r="B278" s="296"/>
      <c r="C278" s="297"/>
      <c r="D278" s="297"/>
      <c r="E278" s="296"/>
      <c r="F278" s="297"/>
      <c r="G278" s="297"/>
      <c r="H278" s="297"/>
      <c r="I278" s="297"/>
      <c r="J278" s="297"/>
      <c r="K278" s="297"/>
      <c r="L278" s="297"/>
      <c r="M278" s="297"/>
      <c r="N278" s="297"/>
      <c r="O278" s="297"/>
      <c r="P278" s="297"/>
      <c r="Q278" s="297"/>
      <c r="R278" s="297"/>
      <c r="S278" s="297"/>
      <c r="T278" s="297"/>
      <c r="U278" s="297"/>
      <c r="V278" s="297"/>
      <c r="W278" s="297"/>
      <c r="X278" s="297"/>
      <c r="Y278" s="297"/>
      <c r="Z278" s="273"/>
    </row>
    <row r="279">
      <c r="A279" s="296"/>
      <c r="B279" s="296"/>
      <c r="C279" s="297"/>
      <c r="D279" s="297"/>
      <c r="E279" s="296"/>
      <c r="F279" s="297"/>
      <c r="G279" s="297"/>
      <c r="H279" s="297"/>
      <c r="I279" s="297"/>
      <c r="J279" s="297"/>
      <c r="K279" s="297"/>
      <c r="L279" s="297"/>
      <c r="M279" s="297"/>
      <c r="N279" s="297"/>
      <c r="O279" s="297"/>
      <c r="P279" s="297"/>
      <c r="Q279" s="297"/>
      <c r="R279" s="297"/>
      <c r="S279" s="297"/>
      <c r="T279" s="297"/>
      <c r="U279" s="297"/>
      <c r="V279" s="297"/>
      <c r="W279" s="297"/>
      <c r="X279" s="297"/>
      <c r="Y279" s="297"/>
      <c r="Z279" s="273"/>
    </row>
    <row r="280">
      <c r="A280" s="296"/>
      <c r="B280" s="296"/>
      <c r="C280" s="297"/>
      <c r="D280" s="297"/>
      <c r="E280" s="296"/>
      <c r="F280" s="297"/>
      <c r="G280" s="297"/>
      <c r="H280" s="297"/>
      <c r="I280" s="297"/>
      <c r="J280" s="297"/>
      <c r="K280" s="297"/>
      <c r="L280" s="297"/>
      <c r="M280" s="297"/>
      <c r="N280" s="297"/>
      <c r="O280" s="297"/>
      <c r="P280" s="297"/>
      <c r="Q280" s="297"/>
      <c r="R280" s="297"/>
      <c r="S280" s="297"/>
      <c r="T280" s="297"/>
      <c r="U280" s="297"/>
      <c r="V280" s="297"/>
      <c r="W280" s="297"/>
      <c r="X280" s="297"/>
      <c r="Y280" s="297"/>
      <c r="Z280" s="273"/>
    </row>
    <row r="281">
      <c r="A281" s="296"/>
      <c r="B281" s="296"/>
      <c r="C281" s="297"/>
      <c r="D281" s="297"/>
      <c r="E281" s="296"/>
      <c r="F281" s="297"/>
      <c r="G281" s="297"/>
      <c r="H281" s="297"/>
      <c r="I281" s="297"/>
      <c r="J281" s="297"/>
      <c r="K281" s="297"/>
      <c r="L281" s="297"/>
      <c r="M281" s="297"/>
      <c r="N281" s="297"/>
      <c r="O281" s="297"/>
      <c r="P281" s="297"/>
      <c r="Q281" s="297"/>
      <c r="R281" s="297"/>
      <c r="S281" s="297"/>
      <c r="T281" s="297"/>
      <c r="U281" s="297"/>
      <c r="V281" s="297"/>
      <c r="W281" s="297"/>
      <c r="X281" s="297"/>
      <c r="Y281" s="297"/>
      <c r="Z281" s="273"/>
    </row>
    <row r="282">
      <c r="A282" s="296"/>
      <c r="B282" s="296"/>
      <c r="C282" s="297"/>
      <c r="D282" s="297"/>
      <c r="E282" s="296"/>
      <c r="F282" s="297"/>
      <c r="G282" s="297"/>
      <c r="H282" s="297"/>
      <c r="I282" s="297"/>
      <c r="J282" s="297"/>
      <c r="K282" s="297"/>
      <c r="L282" s="297"/>
      <c r="M282" s="297"/>
      <c r="N282" s="297"/>
      <c r="O282" s="297"/>
      <c r="P282" s="297"/>
      <c r="Q282" s="297"/>
      <c r="R282" s="297"/>
      <c r="S282" s="297"/>
      <c r="T282" s="297"/>
      <c r="U282" s="297"/>
      <c r="V282" s="297"/>
      <c r="W282" s="297"/>
      <c r="X282" s="297"/>
      <c r="Y282" s="297"/>
      <c r="Z282" s="273"/>
    </row>
    <row r="283">
      <c r="A283" s="296"/>
      <c r="B283" s="296"/>
      <c r="C283" s="297"/>
      <c r="D283" s="297"/>
      <c r="E283" s="296"/>
      <c r="F283" s="297"/>
      <c r="G283" s="297"/>
      <c r="H283" s="297"/>
      <c r="I283" s="297"/>
      <c r="J283" s="297"/>
      <c r="K283" s="297"/>
      <c r="L283" s="297"/>
      <c r="M283" s="297"/>
      <c r="N283" s="297"/>
      <c r="O283" s="297"/>
      <c r="P283" s="297"/>
      <c r="Q283" s="297"/>
      <c r="R283" s="297"/>
      <c r="S283" s="297"/>
      <c r="T283" s="297"/>
      <c r="U283" s="297"/>
      <c r="V283" s="297"/>
      <c r="W283" s="297"/>
      <c r="X283" s="297"/>
      <c r="Y283" s="297"/>
      <c r="Z283" s="273"/>
    </row>
    <row r="284">
      <c r="A284" s="296"/>
      <c r="B284" s="296"/>
      <c r="C284" s="297"/>
      <c r="D284" s="297"/>
      <c r="E284" s="296"/>
      <c r="F284" s="297"/>
      <c r="G284" s="297"/>
      <c r="H284" s="297"/>
      <c r="I284" s="297"/>
      <c r="J284" s="297"/>
      <c r="K284" s="297"/>
      <c r="L284" s="297"/>
      <c r="M284" s="297"/>
      <c r="N284" s="297"/>
      <c r="O284" s="297"/>
      <c r="P284" s="297"/>
      <c r="Q284" s="297"/>
      <c r="R284" s="297"/>
      <c r="S284" s="297"/>
      <c r="T284" s="297"/>
      <c r="U284" s="297"/>
      <c r="V284" s="297"/>
      <c r="W284" s="297"/>
      <c r="X284" s="297"/>
      <c r="Y284" s="297"/>
      <c r="Z284" s="273"/>
    </row>
    <row r="285">
      <c r="A285" s="296"/>
      <c r="B285" s="296"/>
      <c r="C285" s="297"/>
      <c r="D285" s="297"/>
      <c r="E285" s="296"/>
      <c r="F285" s="297"/>
      <c r="G285" s="297"/>
      <c r="H285" s="297"/>
      <c r="I285" s="297"/>
      <c r="J285" s="297"/>
      <c r="K285" s="297"/>
      <c r="L285" s="297"/>
      <c r="M285" s="297"/>
      <c r="N285" s="297"/>
      <c r="O285" s="297"/>
      <c r="P285" s="297"/>
      <c r="Q285" s="297"/>
      <c r="R285" s="297"/>
      <c r="S285" s="297"/>
      <c r="T285" s="297"/>
      <c r="U285" s="297"/>
      <c r="V285" s="297"/>
      <c r="W285" s="297"/>
      <c r="X285" s="297"/>
      <c r="Y285" s="297"/>
      <c r="Z285" s="273"/>
    </row>
    <row r="286">
      <c r="A286" s="296"/>
      <c r="B286" s="296"/>
      <c r="C286" s="297"/>
      <c r="D286" s="297"/>
      <c r="E286" s="296"/>
      <c r="F286" s="297"/>
      <c r="G286" s="297"/>
      <c r="H286" s="297"/>
      <c r="I286" s="297"/>
      <c r="J286" s="297"/>
      <c r="K286" s="297"/>
      <c r="L286" s="297"/>
      <c r="M286" s="297"/>
      <c r="N286" s="297"/>
      <c r="O286" s="297"/>
      <c r="P286" s="297"/>
      <c r="Q286" s="297"/>
      <c r="R286" s="297"/>
      <c r="S286" s="297"/>
      <c r="T286" s="297"/>
      <c r="U286" s="297"/>
      <c r="V286" s="297"/>
      <c r="W286" s="297"/>
      <c r="X286" s="297"/>
      <c r="Y286" s="297"/>
      <c r="Z286" s="273"/>
    </row>
    <row r="287">
      <c r="A287" s="296"/>
      <c r="B287" s="296"/>
      <c r="C287" s="297"/>
      <c r="D287" s="297"/>
      <c r="E287" s="296"/>
      <c r="F287" s="297"/>
      <c r="G287" s="297"/>
      <c r="H287" s="297"/>
      <c r="I287" s="297"/>
      <c r="J287" s="297"/>
      <c r="K287" s="297"/>
      <c r="L287" s="297"/>
      <c r="M287" s="297"/>
      <c r="N287" s="297"/>
      <c r="O287" s="297"/>
      <c r="P287" s="297"/>
      <c r="Q287" s="297"/>
      <c r="R287" s="297"/>
      <c r="S287" s="297"/>
      <c r="T287" s="297"/>
      <c r="U287" s="297"/>
      <c r="V287" s="297"/>
      <c r="W287" s="297"/>
      <c r="X287" s="297"/>
      <c r="Y287" s="297"/>
      <c r="Z287" s="273"/>
    </row>
    <row r="288">
      <c r="A288" s="296"/>
      <c r="B288" s="296"/>
      <c r="C288" s="297"/>
      <c r="D288" s="297"/>
      <c r="E288" s="296"/>
      <c r="F288" s="297"/>
      <c r="G288" s="297"/>
      <c r="H288" s="297"/>
      <c r="I288" s="297"/>
      <c r="J288" s="297"/>
      <c r="K288" s="297"/>
      <c r="L288" s="297"/>
      <c r="M288" s="297"/>
      <c r="N288" s="297"/>
      <c r="O288" s="297"/>
      <c r="P288" s="297"/>
      <c r="Q288" s="297"/>
      <c r="R288" s="297"/>
      <c r="S288" s="297"/>
      <c r="T288" s="297"/>
      <c r="U288" s="297"/>
      <c r="V288" s="297"/>
      <c r="W288" s="297"/>
      <c r="X288" s="297"/>
      <c r="Y288" s="297"/>
      <c r="Z288" s="273"/>
    </row>
    <row r="289">
      <c r="A289" s="296"/>
      <c r="B289" s="296"/>
      <c r="C289" s="297"/>
      <c r="D289" s="297"/>
      <c r="E289" s="296"/>
      <c r="F289" s="297"/>
      <c r="G289" s="297"/>
      <c r="H289" s="297"/>
      <c r="I289" s="297"/>
      <c r="J289" s="297"/>
      <c r="K289" s="297"/>
      <c r="L289" s="297"/>
      <c r="M289" s="297"/>
      <c r="N289" s="297"/>
      <c r="O289" s="297"/>
      <c r="P289" s="297"/>
      <c r="Q289" s="297"/>
      <c r="R289" s="297"/>
      <c r="S289" s="297"/>
      <c r="T289" s="297"/>
      <c r="U289" s="297"/>
      <c r="V289" s="297"/>
      <c r="W289" s="297"/>
      <c r="X289" s="297"/>
      <c r="Y289" s="297"/>
      <c r="Z289" s="273"/>
    </row>
    <row r="290">
      <c r="A290" s="296"/>
      <c r="B290" s="296"/>
      <c r="C290" s="297"/>
      <c r="D290" s="297"/>
      <c r="E290" s="296"/>
      <c r="F290" s="297"/>
      <c r="G290" s="297"/>
      <c r="H290" s="297"/>
      <c r="I290" s="297"/>
      <c r="J290" s="297"/>
      <c r="K290" s="297"/>
      <c r="L290" s="297"/>
      <c r="M290" s="297"/>
      <c r="N290" s="297"/>
      <c r="O290" s="297"/>
      <c r="P290" s="297"/>
      <c r="Q290" s="297"/>
      <c r="R290" s="297"/>
      <c r="S290" s="297"/>
      <c r="T290" s="297"/>
      <c r="U290" s="297"/>
      <c r="V290" s="297"/>
      <c r="W290" s="297"/>
      <c r="X290" s="297"/>
      <c r="Y290" s="297"/>
      <c r="Z290" s="273"/>
    </row>
    <row r="291">
      <c r="A291" s="296"/>
      <c r="B291" s="296"/>
      <c r="C291" s="297"/>
      <c r="D291" s="297"/>
      <c r="E291" s="296"/>
      <c r="F291" s="297"/>
      <c r="G291" s="297"/>
      <c r="H291" s="297"/>
      <c r="I291" s="297"/>
      <c r="J291" s="297"/>
      <c r="K291" s="297"/>
      <c r="L291" s="297"/>
      <c r="M291" s="297"/>
      <c r="N291" s="297"/>
      <c r="O291" s="297"/>
      <c r="P291" s="297"/>
      <c r="Q291" s="297"/>
      <c r="R291" s="297"/>
      <c r="S291" s="297"/>
      <c r="T291" s="297"/>
      <c r="U291" s="297"/>
      <c r="V291" s="297"/>
      <c r="W291" s="297"/>
      <c r="X291" s="297"/>
      <c r="Y291" s="297"/>
      <c r="Z291" s="273"/>
    </row>
    <row r="292">
      <c r="A292" s="296"/>
      <c r="B292" s="296"/>
      <c r="C292" s="297"/>
      <c r="D292" s="297"/>
      <c r="E292" s="296"/>
      <c r="F292" s="297"/>
      <c r="G292" s="297"/>
      <c r="H292" s="297"/>
      <c r="I292" s="297"/>
      <c r="J292" s="297"/>
      <c r="K292" s="297"/>
      <c r="L292" s="297"/>
      <c r="M292" s="297"/>
      <c r="N292" s="297"/>
      <c r="O292" s="297"/>
      <c r="P292" s="297"/>
      <c r="Q292" s="297"/>
      <c r="R292" s="297"/>
      <c r="S292" s="297"/>
      <c r="T292" s="297"/>
      <c r="U292" s="297"/>
      <c r="V292" s="297"/>
      <c r="W292" s="297"/>
      <c r="X292" s="297"/>
      <c r="Y292" s="297"/>
      <c r="Z292" s="273"/>
    </row>
    <row r="293">
      <c r="A293" s="296"/>
      <c r="B293" s="296"/>
      <c r="C293" s="297"/>
      <c r="D293" s="297"/>
      <c r="E293" s="296"/>
      <c r="F293" s="297"/>
      <c r="G293" s="297"/>
      <c r="H293" s="297"/>
      <c r="I293" s="297"/>
      <c r="J293" s="297"/>
      <c r="K293" s="297"/>
      <c r="L293" s="297"/>
      <c r="M293" s="297"/>
      <c r="N293" s="297"/>
      <c r="O293" s="297"/>
      <c r="P293" s="297"/>
      <c r="Q293" s="297"/>
      <c r="R293" s="297"/>
      <c r="S293" s="297"/>
      <c r="T293" s="297"/>
      <c r="U293" s="297"/>
      <c r="V293" s="297"/>
      <c r="W293" s="297"/>
      <c r="X293" s="297"/>
      <c r="Y293" s="297"/>
      <c r="Z293" s="273"/>
    </row>
    <row r="294">
      <c r="A294" s="296"/>
      <c r="B294" s="296"/>
      <c r="C294" s="297"/>
      <c r="D294" s="297"/>
      <c r="E294" s="296"/>
      <c r="F294" s="297"/>
      <c r="G294" s="297"/>
      <c r="H294" s="297"/>
      <c r="I294" s="297"/>
      <c r="J294" s="297"/>
      <c r="K294" s="297"/>
      <c r="L294" s="297"/>
      <c r="M294" s="297"/>
      <c r="N294" s="297"/>
      <c r="O294" s="297"/>
      <c r="P294" s="297"/>
      <c r="Q294" s="297"/>
      <c r="R294" s="297"/>
      <c r="S294" s="297"/>
      <c r="T294" s="297"/>
      <c r="U294" s="297"/>
      <c r="V294" s="297"/>
      <c r="W294" s="297"/>
      <c r="X294" s="297"/>
      <c r="Y294" s="297"/>
      <c r="Z294" s="273"/>
    </row>
    <row r="295">
      <c r="A295" s="296"/>
      <c r="B295" s="296"/>
      <c r="C295" s="297"/>
      <c r="D295" s="297"/>
      <c r="E295" s="296"/>
      <c r="F295" s="297"/>
      <c r="G295" s="297"/>
      <c r="H295" s="297"/>
      <c r="I295" s="297"/>
      <c r="J295" s="297"/>
      <c r="K295" s="297"/>
      <c r="L295" s="297"/>
      <c r="M295" s="297"/>
      <c r="N295" s="297"/>
      <c r="O295" s="297"/>
      <c r="P295" s="297"/>
      <c r="Q295" s="297"/>
      <c r="R295" s="297"/>
      <c r="S295" s="297"/>
      <c r="T295" s="297"/>
      <c r="U295" s="297"/>
      <c r="V295" s="297"/>
      <c r="W295" s="297"/>
      <c r="X295" s="297"/>
      <c r="Y295" s="297"/>
      <c r="Z295" s="273"/>
    </row>
    <row r="296">
      <c r="A296" s="296"/>
      <c r="B296" s="296"/>
      <c r="C296" s="297"/>
      <c r="D296" s="297"/>
      <c r="E296" s="296"/>
      <c r="F296" s="297"/>
      <c r="G296" s="297"/>
      <c r="H296" s="297"/>
      <c r="I296" s="297"/>
      <c r="J296" s="297"/>
      <c r="K296" s="297"/>
      <c r="L296" s="297"/>
      <c r="M296" s="297"/>
      <c r="N296" s="297"/>
      <c r="O296" s="297"/>
      <c r="P296" s="297"/>
      <c r="Q296" s="297"/>
      <c r="R296" s="297"/>
      <c r="S296" s="297"/>
      <c r="T296" s="297"/>
      <c r="U296" s="297"/>
      <c r="V296" s="297"/>
      <c r="W296" s="297"/>
      <c r="X296" s="297"/>
      <c r="Y296" s="297"/>
      <c r="Z296" s="273"/>
    </row>
    <row r="297">
      <c r="A297" s="296"/>
      <c r="B297" s="296"/>
      <c r="C297" s="297"/>
      <c r="D297" s="297"/>
      <c r="E297" s="296"/>
      <c r="F297" s="297"/>
      <c r="G297" s="297"/>
      <c r="H297" s="297"/>
      <c r="I297" s="297"/>
      <c r="J297" s="297"/>
      <c r="K297" s="297"/>
      <c r="L297" s="297"/>
      <c r="M297" s="297"/>
      <c r="N297" s="297"/>
      <c r="O297" s="297"/>
      <c r="P297" s="297"/>
      <c r="Q297" s="297"/>
      <c r="R297" s="297"/>
      <c r="S297" s="297"/>
      <c r="T297" s="297"/>
      <c r="U297" s="297"/>
      <c r="V297" s="297"/>
      <c r="W297" s="297"/>
      <c r="X297" s="297"/>
      <c r="Y297" s="297"/>
      <c r="Z297" s="273"/>
    </row>
    <row r="298">
      <c r="A298" s="296"/>
      <c r="B298" s="296"/>
      <c r="C298" s="297"/>
      <c r="D298" s="297"/>
      <c r="E298" s="296"/>
      <c r="F298" s="297"/>
      <c r="G298" s="297"/>
      <c r="H298" s="297"/>
      <c r="I298" s="297"/>
      <c r="J298" s="297"/>
      <c r="K298" s="297"/>
      <c r="L298" s="297"/>
      <c r="M298" s="297"/>
      <c r="N298" s="297"/>
      <c r="O298" s="297"/>
      <c r="P298" s="297"/>
      <c r="Q298" s="297"/>
      <c r="R298" s="297"/>
      <c r="S298" s="297"/>
      <c r="T298" s="297"/>
      <c r="U298" s="297"/>
      <c r="V298" s="297"/>
      <c r="W298" s="297"/>
      <c r="X298" s="297"/>
      <c r="Y298" s="297"/>
      <c r="Z298" s="273"/>
    </row>
    <row r="299">
      <c r="A299" s="296"/>
      <c r="B299" s="296"/>
      <c r="C299" s="297"/>
      <c r="D299" s="297"/>
      <c r="E299" s="296"/>
      <c r="F299" s="297"/>
      <c r="G299" s="297"/>
      <c r="H299" s="297"/>
      <c r="I299" s="297"/>
      <c r="J299" s="297"/>
      <c r="K299" s="297"/>
      <c r="L299" s="297"/>
      <c r="M299" s="297"/>
      <c r="N299" s="297"/>
      <c r="O299" s="297"/>
      <c r="P299" s="297"/>
      <c r="Q299" s="297"/>
      <c r="R299" s="297"/>
      <c r="S299" s="297"/>
      <c r="T299" s="297"/>
      <c r="U299" s="297"/>
      <c r="V299" s="297"/>
      <c r="W299" s="297"/>
      <c r="X299" s="297"/>
      <c r="Y299" s="297"/>
      <c r="Z299" s="273"/>
    </row>
    <row r="300">
      <c r="A300" s="296"/>
      <c r="B300" s="296"/>
      <c r="C300" s="297"/>
      <c r="D300" s="297"/>
      <c r="E300" s="296"/>
      <c r="F300" s="297"/>
      <c r="G300" s="297"/>
      <c r="H300" s="297"/>
      <c r="I300" s="297"/>
      <c r="J300" s="297"/>
      <c r="K300" s="297"/>
      <c r="L300" s="297"/>
      <c r="M300" s="297"/>
      <c r="N300" s="297"/>
      <c r="O300" s="297"/>
      <c r="P300" s="297"/>
      <c r="Q300" s="297"/>
      <c r="R300" s="297"/>
      <c r="S300" s="297"/>
      <c r="T300" s="297"/>
      <c r="U300" s="297"/>
      <c r="V300" s="297"/>
      <c r="W300" s="297"/>
      <c r="X300" s="297"/>
      <c r="Y300" s="297"/>
      <c r="Z300" s="273"/>
    </row>
    <row r="301">
      <c r="A301" s="296"/>
      <c r="B301" s="296"/>
      <c r="C301" s="297"/>
      <c r="D301" s="297"/>
      <c r="E301" s="296"/>
      <c r="F301" s="297"/>
      <c r="G301" s="297"/>
      <c r="H301" s="297"/>
      <c r="I301" s="297"/>
      <c r="J301" s="297"/>
      <c r="K301" s="297"/>
      <c r="L301" s="297"/>
      <c r="M301" s="297"/>
      <c r="N301" s="297"/>
      <c r="O301" s="297"/>
      <c r="P301" s="297"/>
      <c r="Q301" s="297"/>
      <c r="R301" s="297"/>
      <c r="S301" s="297"/>
      <c r="T301" s="297"/>
      <c r="U301" s="297"/>
      <c r="V301" s="297"/>
      <c r="W301" s="297"/>
      <c r="X301" s="297"/>
      <c r="Y301" s="297"/>
      <c r="Z301" s="273"/>
    </row>
    <row r="302">
      <c r="A302" s="296"/>
      <c r="B302" s="296"/>
      <c r="C302" s="297"/>
      <c r="D302" s="297"/>
      <c r="E302" s="296"/>
      <c r="F302" s="297"/>
      <c r="G302" s="297"/>
      <c r="H302" s="297"/>
      <c r="I302" s="297"/>
      <c r="J302" s="297"/>
      <c r="K302" s="297"/>
      <c r="L302" s="297"/>
      <c r="M302" s="297"/>
      <c r="N302" s="297"/>
      <c r="O302" s="297"/>
      <c r="P302" s="297"/>
      <c r="Q302" s="297"/>
      <c r="R302" s="297"/>
      <c r="S302" s="297"/>
      <c r="T302" s="297"/>
      <c r="U302" s="297"/>
      <c r="V302" s="297"/>
      <c r="W302" s="297"/>
      <c r="X302" s="297"/>
      <c r="Y302" s="297"/>
      <c r="Z302" s="273"/>
    </row>
    <row r="303">
      <c r="A303" s="296"/>
      <c r="B303" s="296"/>
      <c r="C303" s="297"/>
      <c r="D303" s="297"/>
      <c r="E303" s="296"/>
      <c r="F303" s="297"/>
      <c r="G303" s="297"/>
      <c r="H303" s="297"/>
      <c r="I303" s="297"/>
      <c r="J303" s="297"/>
      <c r="K303" s="297"/>
      <c r="L303" s="297"/>
      <c r="M303" s="297"/>
      <c r="N303" s="297"/>
      <c r="O303" s="297"/>
      <c r="P303" s="297"/>
      <c r="Q303" s="297"/>
      <c r="R303" s="297"/>
      <c r="S303" s="297"/>
      <c r="T303" s="297"/>
      <c r="U303" s="297"/>
      <c r="V303" s="297"/>
      <c r="W303" s="297"/>
      <c r="X303" s="297"/>
      <c r="Y303" s="297"/>
      <c r="Z303" s="273"/>
    </row>
    <row r="304">
      <c r="A304" s="296"/>
      <c r="B304" s="296"/>
      <c r="C304" s="297"/>
      <c r="D304" s="297"/>
      <c r="E304" s="296"/>
      <c r="F304" s="297"/>
      <c r="G304" s="297"/>
      <c r="H304" s="297"/>
      <c r="I304" s="297"/>
      <c r="J304" s="297"/>
      <c r="K304" s="297"/>
      <c r="L304" s="297"/>
      <c r="M304" s="297"/>
      <c r="N304" s="297"/>
      <c r="O304" s="297"/>
      <c r="P304" s="297"/>
      <c r="Q304" s="297"/>
      <c r="R304" s="297"/>
      <c r="S304" s="297"/>
      <c r="T304" s="297"/>
      <c r="U304" s="297"/>
      <c r="V304" s="297"/>
      <c r="W304" s="297"/>
      <c r="X304" s="297"/>
      <c r="Y304" s="297"/>
      <c r="Z304" s="273"/>
    </row>
    <row r="305">
      <c r="A305" s="296"/>
      <c r="B305" s="296"/>
      <c r="C305" s="297"/>
      <c r="D305" s="297"/>
      <c r="E305" s="296"/>
      <c r="F305" s="297"/>
      <c r="G305" s="297"/>
      <c r="H305" s="297"/>
      <c r="I305" s="297"/>
      <c r="J305" s="297"/>
      <c r="K305" s="297"/>
      <c r="L305" s="297"/>
      <c r="M305" s="297"/>
      <c r="N305" s="297"/>
      <c r="O305" s="297"/>
      <c r="P305" s="297"/>
      <c r="Q305" s="297"/>
      <c r="R305" s="297"/>
      <c r="S305" s="297"/>
      <c r="T305" s="297"/>
      <c r="U305" s="297"/>
      <c r="V305" s="297"/>
      <c r="W305" s="297"/>
      <c r="X305" s="297"/>
      <c r="Y305" s="297"/>
      <c r="Z305" s="273"/>
    </row>
    <row r="306">
      <c r="A306" s="296"/>
      <c r="B306" s="296"/>
      <c r="C306" s="297"/>
      <c r="D306" s="297"/>
      <c r="E306" s="296"/>
      <c r="F306" s="297"/>
      <c r="G306" s="297"/>
      <c r="H306" s="297"/>
      <c r="I306" s="297"/>
      <c r="J306" s="297"/>
      <c r="K306" s="297"/>
      <c r="L306" s="297"/>
      <c r="M306" s="297"/>
      <c r="N306" s="297"/>
      <c r="O306" s="297"/>
      <c r="P306" s="297"/>
      <c r="Q306" s="297"/>
      <c r="R306" s="297"/>
      <c r="S306" s="297"/>
      <c r="T306" s="297"/>
      <c r="U306" s="297"/>
      <c r="V306" s="297"/>
      <c r="W306" s="297"/>
      <c r="X306" s="297"/>
      <c r="Y306" s="297"/>
      <c r="Z306" s="273"/>
    </row>
    <row r="307">
      <c r="A307" s="296"/>
      <c r="B307" s="296"/>
      <c r="C307" s="297"/>
      <c r="D307" s="297"/>
      <c r="E307" s="296"/>
      <c r="F307" s="297"/>
      <c r="G307" s="297"/>
      <c r="H307" s="297"/>
      <c r="I307" s="297"/>
      <c r="J307" s="297"/>
      <c r="K307" s="297"/>
      <c r="L307" s="297"/>
      <c r="M307" s="297"/>
      <c r="N307" s="297"/>
      <c r="O307" s="297"/>
      <c r="P307" s="297"/>
      <c r="Q307" s="297"/>
      <c r="R307" s="297"/>
      <c r="S307" s="297"/>
      <c r="T307" s="297"/>
      <c r="U307" s="297"/>
      <c r="V307" s="297"/>
      <c r="W307" s="297"/>
      <c r="X307" s="297"/>
      <c r="Y307" s="297"/>
      <c r="Z307" s="273"/>
    </row>
    <row r="308">
      <c r="A308" s="296"/>
      <c r="B308" s="296"/>
      <c r="C308" s="297"/>
      <c r="D308" s="297"/>
      <c r="E308" s="296"/>
      <c r="F308" s="297"/>
      <c r="G308" s="297"/>
      <c r="H308" s="297"/>
      <c r="I308" s="297"/>
      <c r="J308" s="297"/>
      <c r="K308" s="297"/>
      <c r="L308" s="297"/>
      <c r="M308" s="297"/>
      <c r="N308" s="297"/>
      <c r="O308" s="297"/>
      <c r="P308" s="297"/>
      <c r="Q308" s="297"/>
      <c r="R308" s="297"/>
      <c r="S308" s="297"/>
      <c r="T308" s="297"/>
      <c r="U308" s="297"/>
      <c r="V308" s="297"/>
      <c r="W308" s="297"/>
      <c r="X308" s="297"/>
      <c r="Y308" s="297"/>
      <c r="Z308" s="273"/>
    </row>
    <row r="309">
      <c r="A309" s="296"/>
      <c r="B309" s="296"/>
      <c r="C309" s="297"/>
      <c r="D309" s="297"/>
      <c r="E309" s="296"/>
      <c r="F309" s="297"/>
      <c r="G309" s="297"/>
      <c r="H309" s="297"/>
      <c r="I309" s="297"/>
      <c r="J309" s="297"/>
      <c r="K309" s="297"/>
      <c r="L309" s="297"/>
      <c r="M309" s="297"/>
      <c r="N309" s="297"/>
      <c r="O309" s="297"/>
      <c r="P309" s="297"/>
      <c r="Q309" s="297"/>
      <c r="R309" s="297"/>
      <c r="S309" s="297"/>
      <c r="T309" s="297"/>
      <c r="U309" s="297"/>
      <c r="V309" s="297"/>
      <c r="W309" s="297"/>
      <c r="X309" s="297"/>
      <c r="Y309" s="297"/>
      <c r="Z309" s="273"/>
    </row>
    <row r="310">
      <c r="A310" s="296"/>
      <c r="B310" s="296"/>
      <c r="C310" s="297"/>
      <c r="D310" s="297"/>
      <c r="E310" s="296"/>
      <c r="F310" s="297"/>
      <c r="G310" s="297"/>
      <c r="H310" s="297"/>
      <c r="I310" s="297"/>
      <c r="J310" s="297"/>
      <c r="K310" s="297"/>
      <c r="L310" s="297"/>
      <c r="M310" s="297"/>
      <c r="N310" s="297"/>
      <c r="O310" s="297"/>
      <c r="P310" s="297"/>
      <c r="Q310" s="297"/>
      <c r="R310" s="297"/>
      <c r="S310" s="297"/>
      <c r="T310" s="297"/>
      <c r="U310" s="297"/>
      <c r="V310" s="297"/>
      <c r="W310" s="297"/>
      <c r="X310" s="297"/>
      <c r="Y310" s="297"/>
      <c r="Z310" s="273"/>
    </row>
    <row r="311">
      <c r="A311" s="296"/>
      <c r="B311" s="296"/>
      <c r="C311" s="297"/>
      <c r="D311" s="297"/>
      <c r="E311" s="296"/>
      <c r="F311" s="297"/>
      <c r="G311" s="297"/>
      <c r="H311" s="297"/>
      <c r="I311" s="297"/>
      <c r="J311" s="297"/>
      <c r="K311" s="297"/>
      <c r="L311" s="297"/>
      <c r="M311" s="297"/>
      <c r="N311" s="297"/>
      <c r="O311" s="297"/>
      <c r="P311" s="297"/>
      <c r="Q311" s="297"/>
      <c r="R311" s="297"/>
      <c r="S311" s="297"/>
      <c r="T311" s="297"/>
      <c r="U311" s="297"/>
      <c r="V311" s="297"/>
      <c r="W311" s="297"/>
      <c r="X311" s="297"/>
      <c r="Y311" s="297"/>
      <c r="Z311" s="273"/>
    </row>
    <row r="312">
      <c r="A312" s="296"/>
      <c r="B312" s="296"/>
      <c r="C312" s="297"/>
      <c r="D312" s="297"/>
      <c r="E312" s="296"/>
      <c r="F312" s="297"/>
      <c r="G312" s="297"/>
      <c r="H312" s="297"/>
      <c r="I312" s="297"/>
      <c r="J312" s="297"/>
      <c r="K312" s="297"/>
      <c r="L312" s="297"/>
      <c r="M312" s="297"/>
      <c r="N312" s="297"/>
      <c r="O312" s="297"/>
      <c r="P312" s="297"/>
      <c r="Q312" s="297"/>
      <c r="R312" s="297"/>
      <c r="S312" s="297"/>
      <c r="T312" s="297"/>
      <c r="U312" s="297"/>
      <c r="V312" s="297"/>
      <c r="W312" s="297"/>
      <c r="X312" s="297"/>
      <c r="Y312" s="297"/>
      <c r="Z312" s="273"/>
    </row>
    <row r="313">
      <c r="A313" s="296"/>
      <c r="B313" s="296"/>
      <c r="C313" s="297"/>
      <c r="D313" s="297"/>
      <c r="E313" s="296"/>
      <c r="F313" s="297"/>
      <c r="G313" s="297"/>
      <c r="H313" s="297"/>
      <c r="I313" s="297"/>
      <c r="J313" s="297"/>
      <c r="K313" s="297"/>
      <c r="L313" s="297"/>
      <c r="M313" s="297"/>
      <c r="N313" s="297"/>
      <c r="O313" s="297"/>
      <c r="P313" s="297"/>
      <c r="Q313" s="297"/>
      <c r="R313" s="297"/>
      <c r="S313" s="297"/>
      <c r="T313" s="297"/>
      <c r="U313" s="297"/>
      <c r="V313" s="297"/>
      <c r="W313" s="297"/>
      <c r="X313" s="297"/>
      <c r="Y313" s="297"/>
      <c r="Z313" s="273"/>
    </row>
    <row r="314">
      <c r="A314" s="296"/>
      <c r="B314" s="296"/>
      <c r="C314" s="297"/>
      <c r="D314" s="297"/>
      <c r="E314" s="296"/>
      <c r="F314" s="297"/>
      <c r="G314" s="297"/>
      <c r="H314" s="297"/>
      <c r="I314" s="297"/>
      <c r="J314" s="297"/>
      <c r="K314" s="297"/>
      <c r="L314" s="297"/>
      <c r="M314" s="297"/>
      <c r="N314" s="297"/>
      <c r="O314" s="297"/>
      <c r="P314" s="297"/>
      <c r="Q314" s="297"/>
      <c r="R314" s="297"/>
      <c r="S314" s="297"/>
      <c r="T314" s="297"/>
      <c r="U314" s="297"/>
      <c r="V314" s="297"/>
      <c r="W314" s="297"/>
      <c r="X314" s="297"/>
      <c r="Y314" s="297"/>
      <c r="Z314" s="273"/>
    </row>
    <row r="315">
      <c r="A315" s="296"/>
      <c r="B315" s="296"/>
      <c r="C315" s="297"/>
      <c r="D315" s="297"/>
      <c r="E315" s="296"/>
      <c r="F315" s="297"/>
      <c r="G315" s="297"/>
      <c r="H315" s="297"/>
      <c r="I315" s="297"/>
      <c r="J315" s="297"/>
      <c r="K315" s="297"/>
      <c r="L315" s="297"/>
      <c r="M315" s="297"/>
      <c r="N315" s="297"/>
      <c r="O315" s="297"/>
      <c r="P315" s="297"/>
      <c r="Q315" s="297"/>
      <c r="R315" s="297"/>
      <c r="S315" s="297"/>
      <c r="T315" s="297"/>
      <c r="U315" s="297"/>
      <c r="V315" s="297"/>
      <c r="W315" s="297"/>
      <c r="X315" s="297"/>
      <c r="Y315" s="297"/>
      <c r="Z315" s="273"/>
    </row>
    <row r="316">
      <c r="A316" s="296"/>
      <c r="B316" s="296"/>
      <c r="C316" s="297"/>
      <c r="D316" s="297"/>
      <c r="E316" s="296"/>
      <c r="F316" s="297"/>
      <c r="G316" s="297"/>
      <c r="H316" s="297"/>
      <c r="I316" s="297"/>
      <c r="J316" s="297"/>
      <c r="K316" s="297"/>
      <c r="L316" s="297"/>
      <c r="M316" s="297"/>
      <c r="N316" s="297"/>
      <c r="O316" s="297"/>
      <c r="P316" s="297"/>
      <c r="Q316" s="297"/>
      <c r="R316" s="297"/>
      <c r="S316" s="297"/>
      <c r="T316" s="297"/>
      <c r="U316" s="297"/>
      <c r="V316" s="297"/>
      <c r="W316" s="297"/>
      <c r="X316" s="297"/>
      <c r="Y316" s="297"/>
      <c r="Z316" s="273"/>
    </row>
    <row r="317">
      <c r="A317" s="296"/>
      <c r="B317" s="296"/>
      <c r="C317" s="297"/>
      <c r="D317" s="297"/>
      <c r="E317" s="296"/>
      <c r="F317" s="297"/>
      <c r="G317" s="297"/>
      <c r="H317" s="297"/>
      <c r="I317" s="297"/>
      <c r="J317" s="297"/>
      <c r="K317" s="297"/>
      <c r="L317" s="297"/>
      <c r="M317" s="297"/>
      <c r="N317" s="297"/>
      <c r="O317" s="297"/>
      <c r="P317" s="297"/>
      <c r="Q317" s="297"/>
      <c r="R317" s="297"/>
      <c r="S317" s="297"/>
      <c r="T317" s="297"/>
      <c r="U317" s="297"/>
      <c r="V317" s="297"/>
      <c r="W317" s="297"/>
      <c r="X317" s="297"/>
      <c r="Y317" s="297"/>
      <c r="Z317" s="273"/>
    </row>
    <row r="318">
      <c r="A318" s="296"/>
      <c r="B318" s="296"/>
      <c r="C318" s="297"/>
      <c r="D318" s="297"/>
      <c r="E318" s="296"/>
      <c r="F318" s="297"/>
      <c r="G318" s="297"/>
      <c r="H318" s="297"/>
      <c r="I318" s="297"/>
      <c r="J318" s="297"/>
      <c r="K318" s="297"/>
      <c r="L318" s="297"/>
      <c r="M318" s="297"/>
      <c r="N318" s="297"/>
      <c r="O318" s="297"/>
      <c r="P318" s="297"/>
      <c r="Q318" s="297"/>
      <c r="R318" s="297"/>
      <c r="S318" s="297"/>
      <c r="T318" s="297"/>
      <c r="U318" s="297"/>
      <c r="V318" s="297"/>
      <c r="W318" s="297"/>
      <c r="X318" s="297"/>
      <c r="Y318" s="297"/>
      <c r="Z318" s="273"/>
    </row>
    <row r="319">
      <c r="A319" s="296"/>
      <c r="B319" s="296"/>
      <c r="C319" s="297"/>
      <c r="D319" s="297"/>
      <c r="E319" s="296"/>
      <c r="F319" s="297"/>
      <c r="G319" s="297"/>
      <c r="H319" s="297"/>
      <c r="I319" s="297"/>
      <c r="J319" s="297"/>
      <c r="K319" s="297"/>
      <c r="L319" s="297"/>
      <c r="M319" s="297"/>
      <c r="N319" s="297"/>
      <c r="O319" s="297"/>
      <c r="P319" s="297"/>
      <c r="Q319" s="297"/>
      <c r="R319" s="297"/>
      <c r="S319" s="297"/>
      <c r="T319" s="297"/>
      <c r="U319" s="297"/>
      <c r="V319" s="297"/>
      <c r="W319" s="297"/>
      <c r="X319" s="297"/>
      <c r="Y319" s="297"/>
      <c r="Z319" s="273"/>
    </row>
    <row r="320">
      <c r="A320" s="296"/>
      <c r="B320" s="296"/>
      <c r="C320" s="297"/>
      <c r="D320" s="297"/>
      <c r="E320" s="296"/>
      <c r="F320" s="297"/>
      <c r="G320" s="297"/>
      <c r="H320" s="297"/>
      <c r="I320" s="297"/>
      <c r="J320" s="297"/>
      <c r="K320" s="297"/>
      <c r="L320" s="297"/>
      <c r="M320" s="297"/>
      <c r="N320" s="297"/>
      <c r="O320" s="297"/>
      <c r="P320" s="297"/>
      <c r="Q320" s="297"/>
      <c r="R320" s="297"/>
      <c r="S320" s="297"/>
      <c r="T320" s="297"/>
      <c r="U320" s="297"/>
      <c r="V320" s="297"/>
      <c r="W320" s="297"/>
      <c r="X320" s="297"/>
      <c r="Y320" s="297"/>
      <c r="Z320" s="273"/>
    </row>
    <row r="321">
      <c r="A321" s="296"/>
      <c r="B321" s="296"/>
      <c r="C321" s="297"/>
      <c r="D321" s="297"/>
      <c r="E321" s="296"/>
      <c r="F321" s="297"/>
      <c r="G321" s="297"/>
      <c r="H321" s="297"/>
      <c r="I321" s="297"/>
      <c r="J321" s="297"/>
      <c r="K321" s="297"/>
      <c r="L321" s="297"/>
      <c r="M321" s="297"/>
      <c r="N321" s="297"/>
      <c r="O321" s="297"/>
      <c r="P321" s="297"/>
      <c r="Q321" s="297"/>
      <c r="R321" s="297"/>
      <c r="S321" s="297"/>
      <c r="T321" s="297"/>
      <c r="U321" s="297"/>
      <c r="V321" s="297"/>
      <c r="W321" s="297"/>
      <c r="X321" s="297"/>
      <c r="Y321" s="297"/>
      <c r="Z321" s="273"/>
    </row>
    <row r="322">
      <c r="A322" s="296"/>
      <c r="B322" s="296"/>
      <c r="C322" s="297"/>
      <c r="D322" s="297"/>
      <c r="E322" s="296"/>
      <c r="F322" s="297"/>
      <c r="G322" s="297"/>
      <c r="H322" s="297"/>
      <c r="I322" s="297"/>
      <c r="J322" s="297"/>
      <c r="K322" s="297"/>
      <c r="L322" s="297"/>
      <c r="M322" s="297"/>
      <c r="N322" s="297"/>
      <c r="O322" s="297"/>
      <c r="P322" s="297"/>
      <c r="Q322" s="297"/>
      <c r="R322" s="297"/>
      <c r="S322" s="297"/>
      <c r="T322" s="297"/>
      <c r="U322" s="297"/>
      <c r="V322" s="297"/>
      <c r="W322" s="297"/>
      <c r="X322" s="297"/>
      <c r="Y322" s="297"/>
      <c r="Z322" s="273"/>
    </row>
    <row r="323">
      <c r="A323" s="296"/>
      <c r="B323" s="296"/>
      <c r="C323" s="297"/>
      <c r="D323" s="297"/>
      <c r="E323" s="296"/>
      <c r="F323" s="297"/>
      <c r="G323" s="297"/>
      <c r="H323" s="297"/>
      <c r="I323" s="297"/>
      <c r="J323" s="297"/>
      <c r="K323" s="297"/>
      <c r="L323" s="297"/>
      <c r="M323" s="297"/>
      <c r="N323" s="297"/>
      <c r="O323" s="297"/>
      <c r="P323" s="297"/>
      <c r="Q323" s="297"/>
      <c r="R323" s="297"/>
      <c r="S323" s="297"/>
      <c r="T323" s="297"/>
      <c r="U323" s="297"/>
      <c r="V323" s="297"/>
      <c r="W323" s="297"/>
      <c r="X323" s="297"/>
      <c r="Y323" s="297"/>
      <c r="Z323" s="273"/>
    </row>
    <row r="324">
      <c r="A324" s="296"/>
      <c r="B324" s="296"/>
      <c r="C324" s="297"/>
      <c r="D324" s="297"/>
      <c r="E324" s="296"/>
      <c r="F324" s="297"/>
      <c r="G324" s="297"/>
      <c r="H324" s="297"/>
      <c r="I324" s="297"/>
      <c r="J324" s="297"/>
      <c r="K324" s="297"/>
      <c r="L324" s="297"/>
      <c r="M324" s="297"/>
      <c r="N324" s="297"/>
      <c r="O324" s="297"/>
      <c r="P324" s="297"/>
      <c r="Q324" s="297"/>
      <c r="R324" s="297"/>
      <c r="S324" s="297"/>
      <c r="T324" s="297"/>
      <c r="U324" s="297"/>
      <c r="V324" s="297"/>
      <c r="W324" s="297"/>
      <c r="X324" s="297"/>
      <c r="Y324" s="297"/>
      <c r="Z324" s="273"/>
    </row>
    <row r="325">
      <c r="A325" s="296"/>
      <c r="B325" s="296"/>
      <c r="C325" s="297"/>
      <c r="D325" s="297"/>
      <c r="E325" s="296"/>
      <c r="F325" s="297"/>
      <c r="G325" s="297"/>
      <c r="H325" s="297"/>
      <c r="I325" s="297"/>
      <c r="J325" s="297"/>
      <c r="K325" s="297"/>
      <c r="L325" s="297"/>
      <c r="M325" s="297"/>
      <c r="N325" s="297"/>
      <c r="O325" s="297"/>
      <c r="P325" s="297"/>
      <c r="Q325" s="297"/>
      <c r="R325" s="297"/>
      <c r="S325" s="297"/>
      <c r="T325" s="297"/>
      <c r="U325" s="297"/>
      <c r="V325" s="297"/>
      <c r="W325" s="297"/>
      <c r="X325" s="297"/>
      <c r="Y325" s="297"/>
      <c r="Z325" s="273"/>
    </row>
    <row r="326">
      <c r="A326" s="296"/>
      <c r="B326" s="296"/>
      <c r="C326" s="297"/>
      <c r="D326" s="297"/>
      <c r="E326" s="296"/>
      <c r="F326" s="297"/>
      <c r="G326" s="297"/>
      <c r="H326" s="297"/>
      <c r="I326" s="297"/>
      <c r="J326" s="297"/>
      <c r="K326" s="297"/>
      <c r="L326" s="297"/>
      <c r="M326" s="297"/>
      <c r="N326" s="297"/>
      <c r="O326" s="297"/>
      <c r="P326" s="297"/>
      <c r="Q326" s="297"/>
      <c r="R326" s="297"/>
      <c r="S326" s="297"/>
      <c r="T326" s="297"/>
      <c r="U326" s="297"/>
      <c r="V326" s="297"/>
      <c r="W326" s="297"/>
      <c r="X326" s="297"/>
      <c r="Y326" s="297"/>
      <c r="Z326" s="273"/>
    </row>
    <row r="327">
      <c r="A327" s="296"/>
      <c r="B327" s="296"/>
      <c r="C327" s="297"/>
      <c r="D327" s="297"/>
      <c r="E327" s="296"/>
      <c r="F327" s="297"/>
      <c r="G327" s="297"/>
      <c r="H327" s="297"/>
      <c r="I327" s="297"/>
      <c r="J327" s="297"/>
      <c r="K327" s="297"/>
      <c r="L327" s="297"/>
      <c r="M327" s="297"/>
      <c r="N327" s="297"/>
      <c r="O327" s="297"/>
      <c r="P327" s="297"/>
      <c r="Q327" s="297"/>
      <c r="R327" s="297"/>
      <c r="S327" s="297"/>
      <c r="T327" s="297"/>
      <c r="U327" s="297"/>
      <c r="V327" s="297"/>
      <c r="W327" s="297"/>
      <c r="X327" s="297"/>
      <c r="Y327" s="297"/>
      <c r="Z327" s="273"/>
    </row>
    <row r="328">
      <c r="A328" s="296"/>
      <c r="B328" s="296"/>
      <c r="C328" s="297"/>
      <c r="D328" s="297"/>
      <c r="E328" s="296"/>
      <c r="F328" s="297"/>
      <c r="G328" s="297"/>
      <c r="H328" s="297"/>
      <c r="I328" s="297"/>
      <c r="J328" s="297"/>
      <c r="K328" s="297"/>
      <c r="L328" s="297"/>
      <c r="M328" s="297"/>
      <c r="N328" s="297"/>
      <c r="O328" s="297"/>
      <c r="P328" s="297"/>
      <c r="Q328" s="297"/>
      <c r="R328" s="297"/>
      <c r="S328" s="297"/>
      <c r="T328" s="297"/>
      <c r="U328" s="297"/>
      <c r="V328" s="297"/>
      <c r="W328" s="297"/>
      <c r="X328" s="297"/>
      <c r="Y328" s="297"/>
      <c r="Z328" s="273"/>
    </row>
    <row r="329">
      <c r="A329" s="296"/>
      <c r="B329" s="296"/>
      <c r="C329" s="297"/>
      <c r="D329" s="297"/>
      <c r="E329" s="296"/>
      <c r="F329" s="297"/>
      <c r="G329" s="297"/>
      <c r="H329" s="297"/>
      <c r="I329" s="297"/>
      <c r="J329" s="297"/>
      <c r="K329" s="297"/>
      <c r="L329" s="297"/>
      <c r="M329" s="297"/>
      <c r="N329" s="297"/>
      <c r="O329" s="297"/>
      <c r="P329" s="297"/>
      <c r="Q329" s="297"/>
      <c r="R329" s="297"/>
      <c r="S329" s="297"/>
      <c r="T329" s="297"/>
      <c r="U329" s="297"/>
      <c r="V329" s="297"/>
      <c r="W329" s="297"/>
      <c r="X329" s="297"/>
      <c r="Y329" s="297"/>
      <c r="Z329" s="273"/>
    </row>
    <row r="330">
      <c r="A330" s="296"/>
      <c r="B330" s="296"/>
      <c r="C330" s="297"/>
      <c r="D330" s="297"/>
      <c r="E330" s="296"/>
      <c r="F330" s="297"/>
      <c r="G330" s="297"/>
      <c r="H330" s="297"/>
      <c r="I330" s="297"/>
      <c r="J330" s="297"/>
      <c r="K330" s="297"/>
      <c r="L330" s="297"/>
      <c r="M330" s="297"/>
      <c r="N330" s="297"/>
      <c r="O330" s="297"/>
      <c r="P330" s="297"/>
      <c r="Q330" s="297"/>
      <c r="R330" s="297"/>
      <c r="S330" s="297"/>
      <c r="T330" s="297"/>
      <c r="U330" s="297"/>
      <c r="V330" s="297"/>
      <c r="W330" s="297"/>
      <c r="X330" s="297"/>
      <c r="Y330" s="297"/>
      <c r="Z330" s="273"/>
    </row>
    <row r="331">
      <c r="A331" s="296"/>
      <c r="B331" s="296"/>
      <c r="C331" s="297"/>
      <c r="D331" s="297"/>
      <c r="E331" s="296"/>
      <c r="F331" s="297"/>
      <c r="G331" s="297"/>
      <c r="H331" s="297"/>
      <c r="I331" s="297"/>
      <c r="J331" s="297"/>
      <c r="K331" s="297"/>
      <c r="L331" s="297"/>
      <c r="M331" s="297"/>
      <c r="N331" s="297"/>
      <c r="O331" s="297"/>
      <c r="P331" s="297"/>
      <c r="Q331" s="297"/>
      <c r="R331" s="297"/>
      <c r="S331" s="297"/>
      <c r="T331" s="297"/>
      <c r="U331" s="297"/>
      <c r="V331" s="297"/>
      <c r="W331" s="297"/>
      <c r="X331" s="297"/>
      <c r="Y331" s="297"/>
      <c r="Z331" s="273"/>
    </row>
    <row r="332">
      <c r="A332" s="296"/>
      <c r="B332" s="296"/>
      <c r="C332" s="297"/>
      <c r="D332" s="297"/>
      <c r="E332" s="296"/>
      <c r="F332" s="297"/>
      <c r="G332" s="297"/>
      <c r="H332" s="297"/>
      <c r="I332" s="297"/>
      <c r="J332" s="297"/>
      <c r="K332" s="297"/>
      <c r="L332" s="297"/>
      <c r="M332" s="297"/>
      <c r="N332" s="297"/>
      <c r="O332" s="297"/>
      <c r="P332" s="297"/>
      <c r="Q332" s="297"/>
      <c r="R332" s="297"/>
      <c r="S332" s="297"/>
      <c r="T332" s="297"/>
      <c r="U332" s="297"/>
      <c r="V332" s="297"/>
      <c r="W332" s="297"/>
      <c r="X332" s="297"/>
      <c r="Y332" s="297"/>
      <c r="Z332" s="273"/>
    </row>
    <row r="333">
      <c r="A333" s="296"/>
      <c r="B333" s="296"/>
      <c r="C333" s="297"/>
      <c r="D333" s="297"/>
      <c r="E333" s="296"/>
      <c r="F333" s="297"/>
      <c r="G333" s="297"/>
      <c r="H333" s="297"/>
      <c r="I333" s="297"/>
      <c r="J333" s="297"/>
      <c r="K333" s="297"/>
      <c r="L333" s="297"/>
      <c r="M333" s="297"/>
      <c r="N333" s="297"/>
      <c r="O333" s="297"/>
      <c r="P333" s="297"/>
      <c r="Q333" s="297"/>
      <c r="R333" s="297"/>
      <c r="S333" s="297"/>
      <c r="T333" s="297"/>
      <c r="U333" s="297"/>
      <c r="V333" s="297"/>
      <c r="W333" s="297"/>
      <c r="X333" s="297"/>
      <c r="Y333" s="297"/>
      <c r="Z333" s="273"/>
    </row>
    <row r="334">
      <c r="A334" s="296"/>
      <c r="B334" s="296"/>
      <c r="C334" s="297"/>
      <c r="D334" s="297"/>
      <c r="E334" s="296"/>
      <c r="F334" s="297"/>
      <c r="G334" s="297"/>
      <c r="H334" s="297"/>
      <c r="I334" s="297"/>
      <c r="J334" s="297"/>
      <c r="K334" s="297"/>
      <c r="L334" s="297"/>
      <c r="M334" s="297"/>
      <c r="N334" s="297"/>
      <c r="O334" s="297"/>
      <c r="P334" s="297"/>
      <c r="Q334" s="297"/>
      <c r="R334" s="297"/>
      <c r="S334" s="297"/>
      <c r="T334" s="297"/>
      <c r="U334" s="297"/>
      <c r="V334" s="297"/>
      <c r="W334" s="297"/>
      <c r="X334" s="297"/>
      <c r="Y334" s="297"/>
      <c r="Z334" s="273"/>
    </row>
    <row r="335">
      <c r="A335" s="296"/>
      <c r="B335" s="296"/>
      <c r="C335" s="297"/>
      <c r="D335" s="297"/>
      <c r="E335" s="296"/>
      <c r="F335" s="297"/>
      <c r="G335" s="297"/>
      <c r="H335" s="297"/>
      <c r="I335" s="297"/>
      <c r="J335" s="297"/>
      <c r="K335" s="297"/>
      <c r="L335" s="297"/>
      <c r="M335" s="297"/>
      <c r="N335" s="297"/>
      <c r="O335" s="297"/>
      <c r="P335" s="297"/>
      <c r="Q335" s="297"/>
      <c r="R335" s="297"/>
      <c r="S335" s="297"/>
      <c r="T335" s="297"/>
      <c r="U335" s="297"/>
      <c r="V335" s="297"/>
      <c r="W335" s="297"/>
      <c r="X335" s="297"/>
      <c r="Y335" s="297"/>
      <c r="Z335" s="273"/>
    </row>
    <row r="336">
      <c r="A336" s="296"/>
      <c r="B336" s="296"/>
      <c r="C336" s="297"/>
      <c r="D336" s="297"/>
      <c r="E336" s="296"/>
      <c r="F336" s="297"/>
      <c r="G336" s="297"/>
      <c r="H336" s="297"/>
      <c r="I336" s="297"/>
      <c r="J336" s="297"/>
      <c r="K336" s="297"/>
      <c r="L336" s="297"/>
      <c r="M336" s="297"/>
      <c r="N336" s="297"/>
      <c r="O336" s="297"/>
      <c r="P336" s="297"/>
      <c r="Q336" s="297"/>
      <c r="R336" s="297"/>
      <c r="S336" s="297"/>
      <c r="T336" s="297"/>
      <c r="U336" s="297"/>
      <c r="V336" s="297"/>
      <c r="W336" s="297"/>
      <c r="X336" s="297"/>
      <c r="Y336" s="297"/>
      <c r="Z336" s="273"/>
    </row>
    <row r="337">
      <c r="A337" s="296"/>
      <c r="B337" s="296"/>
      <c r="C337" s="297"/>
      <c r="D337" s="297"/>
      <c r="E337" s="296"/>
      <c r="F337" s="297"/>
      <c r="G337" s="297"/>
      <c r="H337" s="297"/>
      <c r="I337" s="297"/>
      <c r="J337" s="297"/>
      <c r="K337" s="297"/>
      <c r="L337" s="297"/>
      <c r="M337" s="297"/>
      <c r="N337" s="297"/>
      <c r="O337" s="297"/>
      <c r="P337" s="297"/>
      <c r="Q337" s="297"/>
      <c r="R337" s="297"/>
      <c r="S337" s="297"/>
      <c r="T337" s="297"/>
      <c r="U337" s="297"/>
      <c r="V337" s="297"/>
      <c r="W337" s="297"/>
      <c r="X337" s="297"/>
      <c r="Y337" s="297"/>
      <c r="Z337" s="273"/>
    </row>
    <row r="338">
      <c r="A338" s="296"/>
      <c r="B338" s="296"/>
      <c r="C338" s="297"/>
      <c r="D338" s="297"/>
      <c r="E338" s="296"/>
      <c r="F338" s="297"/>
      <c r="G338" s="297"/>
      <c r="H338" s="297"/>
      <c r="I338" s="297"/>
      <c r="J338" s="297"/>
      <c r="K338" s="297"/>
      <c r="L338" s="297"/>
      <c r="M338" s="297"/>
      <c r="N338" s="297"/>
      <c r="O338" s="297"/>
      <c r="P338" s="297"/>
      <c r="Q338" s="297"/>
      <c r="R338" s="297"/>
      <c r="S338" s="297"/>
      <c r="T338" s="297"/>
      <c r="U338" s="297"/>
      <c r="V338" s="297"/>
      <c r="W338" s="297"/>
      <c r="X338" s="297"/>
      <c r="Y338" s="297"/>
      <c r="Z338" s="273"/>
    </row>
    <row r="339">
      <c r="A339" s="296"/>
      <c r="B339" s="296"/>
      <c r="C339" s="297"/>
      <c r="D339" s="297"/>
      <c r="E339" s="296"/>
      <c r="F339" s="297"/>
      <c r="G339" s="297"/>
      <c r="H339" s="297"/>
      <c r="I339" s="297"/>
      <c r="J339" s="297"/>
      <c r="K339" s="297"/>
      <c r="L339" s="297"/>
      <c r="M339" s="297"/>
      <c r="N339" s="297"/>
      <c r="O339" s="297"/>
      <c r="P339" s="297"/>
      <c r="Q339" s="297"/>
      <c r="R339" s="297"/>
      <c r="S339" s="297"/>
      <c r="T339" s="297"/>
      <c r="U339" s="297"/>
      <c r="V339" s="297"/>
      <c r="W339" s="297"/>
      <c r="X339" s="297"/>
      <c r="Y339" s="297"/>
      <c r="Z339" s="273"/>
    </row>
    <row r="340">
      <c r="A340" s="296"/>
      <c r="B340" s="296"/>
      <c r="C340" s="297"/>
      <c r="D340" s="297"/>
      <c r="E340" s="296"/>
      <c r="F340" s="297"/>
      <c r="G340" s="297"/>
      <c r="H340" s="297"/>
      <c r="I340" s="297"/>
      <c r="J340" s="297"/>
      <c r="K340" s="297"/>
      <c r="L340" s="297"/>
      <c r="M340" s="297"/>
      <c r="N340" s="297"/>
      <c r="O340" s="297"/>
      <c r="P340" s="297"/>
      <c r="Q340" s="297"/>
      <c r="R340" s="297"/>
      <c r="S340" s="297"/>
      <c r="T340" s="297"/>
      <c r="U340" s="297"/>
      <c r="V340" s="297"/>
      <c r="W340" s="297"/>
      <c r="X340" s="297"/>
      <c r="Y340" s="297"/>
      <c r="Z340" s="273"/>
    </row>
    <row r="341">
      <c r="A341" s="296"/>
      <c r="B341" s="296"/>
      <c r="C341" s="297"/>
      <c r="D341" s="297"/>
      <c r="E341" s="296"/>
      <c r="F341" s="297"/>
      <c r="G341" s="297"/>
      <c r="H341" s="297"/>
      <c r="I341" s="297"/>
      <c r="J341" s="297"/>
      <c r="K341" s="297"/>
      <c r="L341" s="297"/>
      <c r="M341" s="297"/>
      <c r="N341" s="297"/>
      <c r="O341" s="297"/>
      <c r="P341" s="297"/>
      <c r="Q341" s="297"/>
      <c r="R341" s="297"/>
      <c r="S341" s="297"/>
      <c r="T341" s="297"/>
      <c r="U341" s="297"/>
      <c r="V341" s="297"/>
      <c r="W341" s="297"/>
      <c r="X341" s="297"/>
      <c r="Y341" s="297"/>
      <c r="Z341" s="273"/>
    </row>
    <row r="342">
      <c r="A342" s="296"/>
      <c r="B342" s="296"/>
      <c r="C342" s="297"/>
      <c r="D342" s="297"/>
      <c r="E342" s="296"/>
      <c r="F342" s="297"/>
      <c r="G342" s="297"/>
      <c r="H342" s="297"/>
      <c r="I342" s="297"/>
      <c r="J342" s="297"/>
      <c r="K342" s="297"/>
      <c r="L342" s="297"/>
      <c r="M342" s="297"/>
      <c r="N342" s="297"/>
      <c r="O342" s="297"/>
      <c r="P342" s="297"/>
      <c r="Q342" s="297"/>
      <c r="R342" s="297"/>
      <c r="S342" s="297"/>
      <c r="T342" s="297"/>
      <c r="U342" s="297"/>
      <c r="V342" s="297"/>
      <c r="W342" s="297"/>
      <c r="X342" s="297"/>
      <c r="Y342" s="297"/>
      <c r="Z342" s="273"/>
    </row>
    <row r="343">
      <c r="A343" s="296"/>
      <c r="B343" s="296"/>
      <c r="C343" s="297"/>
      <c r="D343" s="297"/>
      <c r="E343" s="296"/>
      <c r="F343" s="297"/>
      <c r="G343" s="297"/>
      <c r="H343" s="297"/>
      <c r="I343" s="297"/>
      <c r="J343" s="297"/>
      <c r="K343" s="297"/>
      <c r="L343" s="297"/>
      <c r="M343" s="297"/>
      <c r="N343" s="297"/>
      <c r="O343" s="297"/>
      <c r="P343" s="297"/>
      <c r="Q343" s="297"/>
      <c r="R343" s="297"/>
      <c r="S343" s="297"/>
      <c r="T343" s="297"/>
      <c r="U343" s="297"/>
      <c r="V343" s="297"/>
      <c r="W343" s="297"/>
      <c r="X343" s="297"/>
      <c r="Y343" s="297"/>
      <c r="Z343" s="273"/>
    </row>
    <row r="344">
      <c r="A344" s="296"/>
      <c r="B344" s="296"/>
      <c r="C344" s="297"/>
      <c r="D344" s="297"/>
      <c r="E344" s="296"/>
      <c r="F344" s="297"/>
      <c r="G344" s="297"/>
      <c r="H344" s="297"/>
      <c r="I344" s="297"/>
      <c r="J344" s="297"/>
      <c r="K344" s="297"/>
      <c r="L344" s="297"/>
      <c r="M344" s="297"/>
      <c r="N344" s="297"/>
      <c r="O344" s="297"/>
      <c r="P344" s="297"/>
      <c r="Q344" s="297"/>
      <c r="R344" s="297"/>
      <c r="S344" s="297"/>
      <c r="T344" s="297"/>
      <c r="U344" s="297"/>
      <c r="V344" s="297"/>
      <c r="W344" s="297"/>
      <c r="X344" s="297"/>
      <c r="Y344" s="297"/>
      <c r="Z344" s="273"/>
    </row>
    <row r="345">
      <c r="A345" s="296"/>
      <c r="B345" s="296"/>
      <c r="C345" s="297"/>
      <c r="D345" s="297"/>
      <c r="E345" s="296"/>
      <c r="F345" s="297"/>
      <c r="G345" s="297"/>
      <c r="H345" s="297"/>
      <c r="I345" s="297"/>
      <c r="J345" s="297"/>
      <c r="K345" s="297"/>
      <c r="L345" s="297"/>
      <c r="M345" s="297"/>
      <c r="N345" s="297"/>
      <c r="O345" s="297"/>
      <c r="P345" s="297"/>
      <c r="Q345" s="297"/>
      <c r="R345" s="297"/>
      <c r="S345" s="297"/>
      <c r="T345" s="297"/>
      <c r="U345" s="297"/>
      <c r="V345" s="297"/>
      <c r="W345" s="297"/>
      <c r="X345" s="297"/>
      <c r="Y345" s="297"/>
      <c r="Z345" s="273"/>
    </row>
    <row r="346">
      <c r="A346" s="296"/>
      <c r="B346" s="296"/>
      <c r="C346" s="297"/>
      <c r="D346" s="297"/>
      <c r="E346" s="296"/>
      <c r="F346" s="297"/>
      <c r="G346" s="297"/>
      <c r="H346" s="297"/>
      <c r="I346" s="297"/>
      <c r="J346" s="297"/>
      <c r="K346" s="297"/>
      <c r="L346" s="297"/>
      <c r="M346" s="297"/>
      <c r="N346" s="297"/>
      <c r="O346" s="297"/>
      <c r="P346" s="297"/>
      <c r="Q346" s="297"/>
      <c r="R346" s="297"/>
      <c r="S346" s="297"/>
      <c r="T346" s="297"/>
      <c r="U346" s="297"/>
      <c r="V346" s="297"/>
      <c r="W346" s="297"/>
      <c r="X346" s="297"/>
      <c r="Y346" s="297"/>
      <c r="Z346" s="273"/>
    </row>
    <row r="347">
      <c r="A347" s="296"/>
      <c r="B347" s="296"/>
      <c r="C347" s="297"/>
      <c r="D347" s="297"/>
      <c r="E347" s="296"/>
      <c r="F347" s="297"/>
      <c r="G347" s="297"/>
      <c r="H347" s="297"/>
      <c r="I347" s="297"/>
      <c r="J347" s="297"/>
      <c r="K347" s="297"/>
      <c r="L347" s="297"/>
      <c r="M347" s="297"/>
      <c r="N347" s="297"/>
      <c r="O347" s="297"/>
      <c r="P347" s="297"/>
      <c r="Q347" s="297"/>
      <c r="R347" s="297"/>
      <c r="S347" s="297"/>
      <c r="T347" s="297"/>
      <c r="U347" s="297"/>
      <c r="V347" s="297"/>
      <c r="W347" s="297"/>
      <c r="X347" s="297"/>
      <c r="Y347" s="297"/>
      <c r="Z347" s="273"/>
    </row>
    <row r="348">
      <c r="A348" s="296"/>
      <c r="B348" s="296"/>
      <c r="C348" s="297"/>
      <c r="D348" s="297"/>
      <c r="E348" s="296"/>
      <c r="F348" s="297"/>
      <c r="G348" s="297"/>
      <c r="H348" s="297"/>
      <c r="I348" s="297"/>
      <c r="J348" s="297"/>
      <c r="K348" s="297"/>
      <c r="L348" s="297"/>
      <c r="M348" s="297"/>
      <c r="N348" s="297"/>
      <c r="O348" s="297"/>
      <c r="P348" s="297"/>
      <c r="Q348" s="297"/>
      <c r="R348" s="297"/>
      <c r="S348" s="297"/>
      <c r="T348" s="297"/>
      <c r="U348" s="297"/>
      <c r="V348" s="297"/>
      <c r="W348" s="297"/>
      <c r="X348" s="297"/>
      <c r="Y348" s="297"/>
      <c r="Z348" s="273"/>
    </row>
    <row r="349">
      <c r="A349" s="296"/>
      <c r="B349" s="296"/>
      <c r="C349" s="297"/>
      <c r="D349" s="297"/>
      <c r="E349" s="296"/>
      <c r="F349" s="297"/>
      <c r="G349" s="297"/>
      <c r="H349" s="297"/>
      <c r="I349" s="297"/>
      <c r="J349" s="297"/>
      <c r="K349" s="297"/>
      <c r="L349" s="297"/>
      <c r="M349" s="297"/>
      <c r="N349" s="297"/>
      <c r="O349" s="297"/>
      <c r="P349" s="297"/>
      <c r="Q349" s="297"/>
      <c r="R349" s="297"/>
      <c r="S349" s="297"/>
      <c r="T349" s="297"/>
      <c r="U349" s="297"/>
      <c r="V349" s="297"/>
      <c r="W349" s="297"/>
      <c r="X349" s="297"/>
      <c r="Y349" s="297"/>
      <c r="Z349" s="273"/>
    </row>
    <row r="350">
      <c r="A350" s="296"/>
      <c r="B350" s="296"/>
      <c r="C350" s="297"/>
      <c r="D350" s="297"/>
      <c r="E350" s="296"/>
      <c r="F350" s="297"/>
      <c r="G350" s="297"/>
      <c r="H350" s="297"/>
      <c r="I350" s="297"/>
      <c r="J350" s="297"/>
      <c r="K350" s="297"/>
      <c r="L350" s="297"/>
      <c r="M350" s="297"/>
      <c r="N350" s="297"/>
      <c r="O350" s="297"/>
      <c r="P350" s="297"/>
      <c r="Q350" s="297"/>
      <c r="R350" s="297"/>
      <c r="S350" s="297"/>
      <c r="T350" s="297"/>
      <c r="U350" s="297"/>
      <c r="V350" s="297"/>
      <c r="W350" s="297"/>
      <c r="X350" s="297"/>
      <c r="Y350" s="297"/>
      <c r="Z350" s="273"/>
    </row>
    <row r="351">
      <c r="A351" s="296"/>
      <c r="B351" s="296"/>
      <c r="C351" s="297"/>
      <c r="D351" s="297"/>
      <c r="E351" s="296"/>
      <c r="F351" s="297"/>
      <c r="G351" s="297"/>
      <c r="H351" s="297"/>
      <c r="I351" s="297"/>
      <c r="J351" s="297"/>
      <c r="K351" s="297"/>
      <c r="L351" s="297"/>
      <c r="M351" s="297"/>
      <c r="N351" s="297"/>
      <c r="O351" s="297"/>
      <c r="P351" s="297"/>
      <c r="Q351" s="297"/>
      <c r="R351" s="297"/>
      <c r="S351" s="297"/>
      <c r="T351" s="297"/>
      <c r="U351" s="297"/>
      <c r="V351" s="297"/>
      <c r="W351" s="297"/>
      <c r="X351" s="297"/>
      <c r="Y351" s="297"/>
      <c r="Z351" s="273"/>
    </row>
    <row r="352">
      <c r="A352" s="296"/>
      <c r="B352" s="296"/>
      <c r="C352" s="297"/>
      <c r="D352" s="297"/>
      <c r="E352" s="296"/>
      <c r="F352" s="297"/>
      <c r="G352" s="297"/>
      <c r="H352" s="297"/>
      <c r="I352" s="297"/>
      <c r="J352" s="297"/>
      <c r="K352" s="297"/>
      <c r="L352" s="297"/>
      <c r="M352" s="297"/>
      <c r="N352" s="297"/>
      <c r="O352" s="297"/>
      <c r="P352" s="297"/>
      <c r="Q352" s="297"/>
      <c r="R352" s="297"/>
      <c r="S352" s="297"/>
      <c r="T352" s="297"/>
      <c r="U352" s="297"/>
      <c r="V352" s="297"/>
      <c r="W352" s="297"/>
      <c r="X352" s="297"/>
      <c r="Y352" s="297"/>
      <c r="Z352" s="273"/>
    </row>
    <row r="353">
      <c r="A353" s="296"/>
      <c r="B353" s="296"/>
      <c r="C353" s="297"/>
      <c r="D353" s="297"/>
      <c r="E353" s="296"/>
      <c r="F353" s="297"/>
      <c r="G353" s="297"/>
      <c r="H353" s="297"/>
      <c r="I353" s="297"/>
      <c r="J353" s="297"/>
      <c r="K353" s="297"/>
      <c r="L353" s="297"/>
      <c r="M353" s="297"/>
      <c r="N353" s="297"/>
      <c r="O353" s="297"/>
      <c r="P353" s="297"/>
      <c r="Q353" s="297"/>
      <c r="R353" s="297"/>
      <c r="S353" s="297"/>
      <c r="T353" s="297"/>
      <c r="U353" s="297"/>
      <c r="V353" s="297"/>
      <c r="W353" s="297"/>
      <c r="X353" s="297"/>
      <c r="Y353" s="297"/>
      <c r="Z353" s="273"/>
    </row>
    <row r="354">
      <c r="A354" s="296"/>
      <c r="B354" s="296"/>
      <c r="C354" s="297"/>
      <c r="D354" s="297"/>
      <c r="E354" s="296"/>
      <c r="F354" s="297"/>
      <c r="G354" s="297"/>
      <c r="H354" s="297"/>
      <c r="I354" s="297"/>
      <c r="J354" s="297"/>
      <c r="K354" s="297"/>
      <c r="L354" s="297"/>
      <c r="M354" s="297"/>
      <c r="N354" s="297"/>
      <c r="O354" s="297"/>
      <c r="P354" s="297"/>
      <c r="Q354" s="297"/>
      <c r="R354" s="297"/>
      <c r="S354" s="297"/>
      <c r="T354" s="297"/>
      <c r="U354" s="297"/>
      <c r="V354" s="297"/>
      <c r="W354" s="297"/>
      <c r="X354" s="297"/>
      <c r="Y354" s="297"/>
      <c r="Z354" s="273"/>
    </row>
    <row r="355">
      <c r="A355" s="296"/>
      <c r="B355" s="296"/>
      <c r="C355" s="297"/>
      <c r="D355" s="297"/>
      <c r="E355" s="296"/>
      <c r="F355" s="297"/>
      <c r="G355" s="297"/>
      <c r="H355" s="297"/>
      <c r="I355" s="297"/>
      <c r="J355" s="297"/>
      <c r="K355" s="297"/>
      <c r="L355" s="297"/>
      <c r="M355" s="297"/>
      <c r="N355" s="297"/>
      <c r="O355" s="297"/>
      <c r="P355" s="297"/>
      <c r="Q355" s="297"/>
      <c r="R355" s="297"/>
      <c r="S355" s="297"/>
      <c r="T355" s="297"/>
      <c r="U355" s="297"/>
      <c r="V355" s="297"/>
      <c r="W355" s="297"/>
      <c r="X355" s="297"/>
      <c r="Y355" s="297"/>
      <c r="Z355" s="273"/>
    </row>
    <row r="356">
      <c r="A356" s="296"/>
      <c r="B356" s="296"/>
      <c r="C356" s="297"/>
      <c r="D356" s="297"/>
      <c r="E356" s="296"/>
      <c r="F356" s="297"/>
      <c r="G356" s="297"/>
      <c r="H356" s="297"/>
      <c r="I356" s="297"/>
      <c r="J356" s="297"/>
      <c r="K356" s="297"/>
      <c r="L356" s="297"/>
      <c r="M356" s="297"/>
      <c r="N356" s="297"/>
      <c r="O356" s="297"/>
      <c r="P356" s="297"/>
      <c r="Q356" s="297"/>
      <c r="R356" s="297"/>
      <c r="S356" s="297"/>
      <c r="T356" s="297"/>
      <c r="U356" s="297"/>
      <c r="V356" s="297"/>
      <c r="W356" s="297"/>
      <c r="X356" s="297"/>
      <c r="Y356" s="297"/>
      <c r="Z356" s="273"/>
    </row>
    <row r="357">
      <c r="A357" s="296"/>
      <c r="B357" s="296"/>
      <c r="C357" s="297"/>
      <c r="D357" s="297"/>
      <c r="E357" s="296"/>
      <c r="F357" s="297"/>
      <c r="G357" s="297"/>
      <c r="H357" s="297"/>
      <c r="I357" s="297"/>
      <c r="J357" s="297"/>
      <c r="K357" s="297"/>
      <c r="L357" s="297"/>
      <c r="M357" s="297"/>
      <c r="N357" s="297"/>
      <c r="O357" s="297"/>
      <c r="P357" s="297"/>
      <c r="Q357" s="297"/>
      <c r="R357" s="297"/>
      <c r="S357" s="297"/>
      <c r="T357" s="297"/>
      <c r="U357" s="297"/>
      <c r="V357" s="297"/>
      <c r="W357" s="297"/>
      <c r="X357" s="297"/>
      <c r="Y357" s="297"/>
      <c r="Z357" s="273"/>
    </row>
    <row r="358">
      <c r="A358" s="296"/>
      <c r="B358" s="296"/>
      <c r="C358" s="297"/>
      <c r="D358" s="297"/>
      <c r="E358" s="296"/>
      <c r="F358" s="297"/>
      <c r="G358" s="297"/>
      <c r="H358" s="297"/>
      <c r="I358" s="297"/>
      <c r="J358" s="297"/>
      <c r="K358" s="297"/>
      <c r="L358" s="297"/>
      <c r="M358" s="297"/>
      <c r="N358" s="297"/>
      <c r="O358" s="297"/>
      <c r="P358" s="297"/>
      <c r="Q358" s="297"/>
      <c r="R358" s="297"/>
      <c r="S358" s="297"/>
      <c r="T358" s="297"/>
      <c r="U358" s="297"/>
      <c r="V358" s="297"/>
      <c r="W358" s="297"/>
      <c r="X358" s="297"/>
      <c r="Y358" s="297"/>
      <c r="Z358" s="273"/>
    </row>
    <row r="359">
      <c r="A359" s="296"/>
      <c r="B359" s="296"/>
      <c r="C359" s="297"/>
      <c r="D359" s="297"/>
      <c r="E359" s="296"/>
      <c r="F359" s="297"/>
      <c r="G359" s="297"/>
      <c r="H359" s="297"/>
      <c r="I359" s="297"/>
      <c r="J359" s="297"/>
      <c r="K359" s="297"/>
      <c r="L359" s="297"/>
      <c r="M359" s="297"/>
      <c r="N359" s="297"/>
      <c r="O359" s="297"/>
      <c r="P359" s="297"/>
      <c r="Q359" s="297"/>
      <c r="R359" s="297"/>
      <c r="S359" s="297"/>
      <c r="T359" s="297"/>
      <c r="U359" s="297"/>
      <c r="V359" s="297"/>
      <c r="W359" s="297"/>
      <c r="X359" s="297"/>
      <c r="Y359" s="297"/>
      <c r="Z359" s="273"/>
    </row>
    <row r="360">
      <c r="A360" s="296"/>
      <c r="B360" s="296"/>
      <c r="C360" s="297"/>
      <c r="D360" s="297"/>
      <c r="E360" s="296"/>
      <c r="F360" s="297"/>
      <c r="G360" s="297"/>
      <c r="H360" s="297"/>
      <c r="I360" s="297"/>
      <c r="J360" s="297"/>
      <c r="K360" s="297"/>
      <c r="L360" s="297"/>
      <c r="M360" s="297"/>
      <c r="N360" s="297"/>
      <c r="O360" s="297"/>
      <c r="P360" s="297"/>
      <c r="Q360" s="297"/>
      <c r="R360" s="297"/>
      <c r="S360" s="297"/>
      <c r="T360" s="297"/>
      <c r="U360" s="297"/>
      <c r="V360" s="297"/>
      <c r="W360" s="297"/>
      <c r="X360" s="297"/>
      <c r="Y360" s="297"/>
      <c r="Z360" s="273"/>
    </row>
    <row r="361">
      <c r="A361" s="296"/>
      <c r="B361" s="296"/>
      <c r="C361" s="297"/>
      <c r="D361" s="297"/>
      <c r="E361" s="296"/>
      <c r="F361" s="297"/>
      <c r="G361" s="297"/>
      <c r="H361" s="297"/>
      <c r="I361" s="297"/>
      <c r="J361" s="297"/>
      <c r="K361" s="297"/>
      <c r="L361" s="297"/>
      <c r="M361" s="297"/>
      <c r="N361" s="297"/>
      <c r="O361" s="297"/>
      <c r="P361" s="297"/>
      <c r="Q361" s="297"/>
      <c r="R361" s="297"/>
      <c r="S361" s="297"/>
      <c r="T361" s="297"/>
      <c r="U361" s="297"/>
      <c r="V361" s="297"/>
      <c r="W361" s="297"/>
      <c r="X361" s="297"/>
      <c r="Y361" s="297"/>
      <c r="Z361" s="273"/>
    </row>
    <row r="362">
      <c r="A362" s="296"/>
      <c r="B362" s="296"/>
      <c r="C362" s="297"/>
      <c r="D362" s="297"/>
      <c r="E362" s="296"/>
      <c r="F362" s="297"/>
      <c r="G362" s="297"/>
      <c r="H362" s="297"/>
      <c r="I362" s="297"/>
      <c r="J362" s="297"/>
      <c r="K362" s="297"/>
      <c r="L362" s="297"/>
      <c r="M362" s="297"/>
      <c r="N362" s="297"/>
      <c r="O362" s="297"/>
      <c r="P362" s="297"/>
      <c r="Q362" s="297"/>
      <c r="R362" s="297"/>
      <c r="S362" s="297"/>
      <c r="T362" s="297"/>
      <c r="U362" s="297"/>
      <c r="V362" s="297"/>
      <c r="W362" s="297"/>
      <c r="X362" s="297"/>
      <c r="Y362" s="297"/>
      <c r="Z362" s="273"/>
    </row>
    <row r="363">
      <c r="A363" s="296"/>
      <c r="B363" s="296"/>
      <c r="C363" s="297"/>
      <c r="D363" s="297"/>
      <c r="E363" s="296"/>
      <c r="F363" s="297"/>
      <c r="G363" s="297"/>
      <c r="H363" s="297"/>
      <c r="I363" s="297"/>
      <c r="J363" s="297"/>
      <c r="K363" s="297"/>
      <c r="L363" s="297"/>
      <c r="M363" s="297"/>
      <c r="N363" s="297"/>
      <c r="O363" s="297"/>
      <c r="P363" s="297"/>
      <c r="Q363" s="297"/>
      <c r="R363" s="297"/>
      <c r="S363" s="297"/>
      <c r="T363" s="297"/>
      <c r="U363" s="297"/>
      <c r="V363" s="297"/>
      <c r="W363" s="297"/>
      <c r="X363" s="297"/>
      <c r="Y363" s="297"/>
      <c r="Z363" s="273"/>
    </row>
    <row r="364">
      <c r="A364" s="296"/>
      <c r="B364" s="296"/>
      <c r="C364" s="297"/>
      <c r="D364" s="297"/>
      <c r="E364" s="296"/>
      <c r="F364" s="297"/>
      <c r="G364" s="297"/>
      <c r="H364" s="297"/>
      <c r="I364" s="297"/>
      <c r="J364" s="297"/>
      <c r="K364" s="297"/>
      <c r="L364" s="297"/>
      <c r="M364" s="297"/>
      <c r="N364" s="297"/>
      <c r="O364" s="297"/>
      <c r="P364" s="297"/>
      <c r="Q364" s="297"/>
      <c r="R364" s="297"/>
      <c r="S364" s="297"/>
      <c r="T364" s="297"/>
      <c r="U364" s="297"/>
      <c r="V364" s="297"/>
      <c r="W364" s="297"/>
      <c r="X364" s="297"/>
      <c r="Y364" s="297"/>
      <c r="Z364" s="273"/>
    </row>
    <row r="365">
      <c r="A365" s="296"/>
      <c r="B365" s="296"/>
      <c r="C365" s="297"/>
      <c r="D365" s="297"/>
      <c r="E365" s="296"/>
      <c r="F365" s="297"/>
      <c r="G365" s="297"/>
      <c r="H365" s="297"/>
      <c r="I365" s="297"/>
      <c r="J365" s="297"/>
      <c r="K365" s="297"/>
      <c r="L365" s="297"/>
      <c r="M365" s="297"/>
      <c r="N365" s="297"/>
      <c r="O365" s="297"/>
      <c r="P365" s="297"/>
      <c r="Q365" s="297"/>
      <c r="R365" s="297"/>
      <c r="S365" s="297"/>
      <c r="T365" s="297"/>
      <c r="U365" s="297"/>
      <c r="V365" s="297"/>
      <c r="W365" s="297"/>
      <c r="X365" s="297"/>
      <c r="Y365" s="297"/>
      <c r="Z365" s="273"/>
    </row>
    <row r="366">
      <c r="A366" s="296"/>
      <c r="B366" s="296"/>
      <c r="C366" s="297"/>
      <c r="D366" s="297"/>
      <c r="E366" s="296"/>
      <c r="F366" s="297"/>
      <c r="G366" s="297"/>
      <c r="H366" s="297"/>
      <c r="I366" s="297"/>
      <c r="J366" s="297"/>
      <c r="K366" s="297"/>
      <c r="L366" s="297"/>
      <c r="M366" s="297"/>
      <c r="N366" s="297"/>
      <c r="O366" s="297"/>
      <c r="P366" s="297"/>
      <c r="Q366" s="297"/>
      <c r="R366" s="297"/>
      <c r="S366" s="297"/>
      <c r="T366" s="297"/>
      <c r="U366" s="297"/>
      <c r="V366" s="297"/>
      <c r="W366" s="297"/>
      <c r="X366" s="297"/>
      <c r="Y366" s="297"/>
      <c r="Z366" s="273"/>
    </row>
    <row r="367">
      <c r="A367" s="296"/>
      <c r="B367" s="296"/>
      <c r="C367" s="297"/>
      <c r="D367" s="297"/>
      <c r="E367" s="296"/>
      <c r="F367" s="297"/>
      <c r="G367" s="297"/>
      <c r="H367" s="297"/>
      <c r="I367" s="297"/>
      <c r="J367" s="297"/>
      <c r="K367" s="297"/>
      <c r="L367" s="297"/>
      <c r="M367" s="297"/>
      <c r="N367" s="297"/>
      <c r="O367" s="297"/>
      <c r="P367" s="297"/>
      <c r="Q367" s="297"/>
      <c r="R367" s="297"/>
      <c r="S367" s="297"/>
      <c r="T367" s="297"/>
      <c r="U367" s="297"/>
      <c r="V367" s="297"/>
      <c r="W367" s="297"/>
      <c r="X367" s="297"/>
      <c r="Y367" s="297"/>
      <c r="Z367" s="273"/>
    </row>
    <row r="368">
      <c r="A368" s="296"/>
      <c r="B368" s="296"/>
      <c r="C368" s="297"/>
      <c r="D368" s="297"/>
      <c r="E368" s="296"/>
      <c r="F368" s="297"/>
      <c r="G368" s="297"/>
      <c r="H368" s="297"/>
      <c r="I368" s="297"/>
      <c r="J368" s="297"/>
      <c r="K368" s="297"/>
      <c r="L368" s="297"/>
      <c r="M368" s="297"/>
      <c r="N368" s="297"/>
      <c r="O368" s="297"/>
      <c r="P368" s="297"/>
      <c r="Q368" s="297"/>
      <c r="R368" s="297"/>
      <c r="S368" s="297"/>
      <c r="T368" s="297"/>
      <c r="U368" s="297"/>
      <c r="V368" s="297"/>
      <c r="W368" s="297"/>
      <c r="X368" s="297"/>
      <c r="Y368" s="297"/>
      <c r="Z368" s="273"/>
    </row>
    <row r="369">
      <c r="A369" s="296"/>
      <c r="B369" s="296"/>
      <c r="C369" s="297"/>
      <c r="D369" s="297"/>
      <c r="E369" s="296"/>
      <c r="F369" s="297"/>
      <c r="G369" s="297"/>
      <c r="H369" s="297"/>
      <c r="I369" s="297"/>
      <c r="J369" s="297"/>
      <c r="K369" s="297"/>
      <c r="L369" s="297"/>
      <c r="M369" s="297"/>
      <c r="N369" s="297"/>
      <c r="O369" s="297"/>
      <c r="P369" s="297"/>
      <c r="Q369" s="297"/>
      <c r="R369" s="297"/>
      <c r="S369" s="297"/>
      <c r="T369" s="297"/>
      <c r="U369" s="297"/>
      <c r="V369" s="297"/>
      <c r="W369" s="297"/>
      <c r="X369" s="297"/>
      <c r="Y369" s="297"/>
      <c r="Z369" s="273"/>
    </row>
    <row r="370">
      <c r="A370" s="296"/>
      <c r="B370" s="296"/>
      <c r="C370" s="297"/>
      <c r="D370" s="297"/>
      <c r="E370" s="296"/>
      <c r="F370" s="297"/>
      <c r="G370" s="297"/>
      <c r="H370" s="297"/>
      <c r="I370" s="297"/>
      <c r="J370" s="297"/>
      <c r="K370" s="297"/>
      <c r="L370" s="297"/>
      <c r="M370" s="297"/>
      <c r="N370" s="297"/>
      <c r="O370" s="297"/>
      <c r="P370" s="297"/>
      <c r="Q370" s="297"/>
      <c r="R370" s="297"/>
      <c r="S370" s="297"/>
      <c r="T370" s="297"/>
      <c r="U370" s="297"/>
      <c r="V370" s="297"/>
      <c r="W370" s="297"/>
      <c r="X370" s="297"/>
      <c r="Y370" s="297"/>
      <c r="Z370" s="273"/>
    </row>
    <row r="371">
      <c r="A371" s="296"/>
      <c r="B371" s="296"/>
      <c r="C371" s="297"/>
      <c r="D371" s="297"/>
      <c r="E371" s="296"/>
      <c r="F371" s="297"/>
      <c r="G371" s="297"/>
      <c r="H371" s="297"/>
      <c r="I371" s="297"/>
      <c r="J371" s="297"/>
      <c r="K371" s="297"/>
      <c r="L371" s="297"/>
      <c r="M371" s="297"/>
      <c r="N371" s="297"/>
      <c r="O371" s="297"/>
      <c r="P371" s="297"/>
      <c r="Q371" s="297"/>
      <c r="R371" s="297"/>
      <c r="S371" s="297"/>
      <c r="T371" s="297"/>
      <c r="U371" s="297"/>
      <c r="V371" s="297"/>
      <c r="W371" s="297"/>
      <c r="X371" s="297"/>
      <c r="Y371" s="297"/>
      <c r="Z371" s="273"/>
    </row>
    <row r="372">
      <c r="A372" s="296"/>
      <c r="B372" s="296"/>
      <c r="C372" s="297"/>
      <c r="D372" s="297"/>
      <c r="E372" s="296"/>
      <c r="F372" s="297"/>
      <c r="G372" s="297"/>
      <c r="H372" s="297"/>
      <c r="I372" s="297"/>
      <c r="J372" s="297"/>
      <c r="K372" s="297"/>
      <c r="L372" s="297"/>
      <c r="M372" s="297"/>
      <c r="N372" s="297"/>
      <c r="O372" s="297"/>
      <c r="P372" s="297"/>
      <c r="Q372" s="297"/>
      <c r="R372" s="297"/>
      <c r="S372" s="297"/>
      <c r="T372" s="297"/>
      <c r="U372" s="297"/>
      <c r="V372" s="297"/>
      <c r="W372" s="297"/>
      <c r="X372" s="297"/>
      <c r="Y372" s="297"/>
      <c r="Z372" s="273"/>
    </row>
    <row r="373">
      <c r="A373" s="296"/>
      <c r="B373" s="296"/>
      <c r="C373" s="297"/>
      <c r="D373" s="297"/>
      <c r="E373" s="296"/>
      <c r="F373" s="297"/>
      <c r="G373" s="297"/>
      <c r="H373" s="297"/>
      <c r="I373" s="297"/>
      <c r="J373" s="297"/>
      <c r="K373" s="297"/>
      <c r="L373" s="297"/>
      <c r="M373" s="297"/>
      <c r="N373" s="297"/>
      <c r="O373" s="297"/>
      <c r="P373" s="297"/>
      <c r="Q373" s="297"/>
      <c r="R373" s="297"/>
      <c r="S373" s="297"/>
      <c r="T373" s="297"/>
      <c r="U373" s="297"/>
      <c r="V373" s="297"/>
      <c r="W373" s="297"/>
      <c r="X373" s="297"/>
      <c r="Y373" s="297"/>
      <c r="Z373" s="273"/>
    </row>
    <row r="374">
      <c r="A374" s="296"/>
      <c r="B374" s="296"/>
      <c r="C374" s="297"/>
      <c r="D374" s="297"/>
      <c r="E374" s="296"/>
      <c r="F374" s="297"/>
      <c r="G374" s="297"/>
      <c r="H374" s="297"/>
      <c r="I374" s="297"/>
      <c r="J374" s="297"/>
      <c r="K374" s="297"/>
      <c r="L374" s="297"/>
      <c r="M374" s="297"/>
      <c r="N374" s="297"/>
      <c r="O374" s="297"/>
      <c r="P374" s="297"/>
      <c r="Q374" s="297"/>
      <c r="R374" s="297"/>
      <c r="S374" s="297"/>
      <c r="T374" s="297"/>
      <c r="U374" s="297"/>
      <c r="V374" s="297"/>
      <c r="W374" s="297"/>
      <c r="X374" s="297"/>
      <c r="Y374" s="297"/>
      <c r="Z374" s="273"/>
    </row>
    <row r="375">
      <c r="A375" s="296"/>
      <c r="B375" s="296"/>
      <c r="C375" s="297"/>
      <c r="D375" s="297"/>
      <c r="E375" s="296"/>
      <c r="F375" s="297"/>
      <c r="G375" s="297"/>
      <c r="H375" s="297"/>
      <c r="I375" s="297"/>
      <c r="J375" s="297"/>
      <c r="K375" s="297"/>
      <c r="L375" s="297"/>
      <c r="M375" s="297"/>
      <c r="N375" s="297"/>
      <c r="O375" s="297"/>
      <c r="P375" s="297"/>
      <c r="Q375" s="297"/>
      <c r="R375" s="297"/>
      <c r="S375" s="297"/>
      <c r="T375" s="297"/>
      <c r="U375" s="297"/>
      <c r="V375" s="297"/>
      <c r="W375" s="297"/>
      <c r="X375" s="297"/>
      <c r="Y375" s="297"/>
      <c r="Z375" s="273"/>
    </row>
    <row r="376">
      <c r="A376" s="296"/>
      <c r="B376" s="296"/>
      <c r="C376" s="297"/>
      <c r="D376" s="297"/>
      <c r="E376" s="296"/>
      <c r="F376" s="297"/>
      <c r="G376" s="297"/>
      <c r="H376" s="297"/>
      <c r="I376" s="297"/>
      <c r="J376" s="297"/>
      <c r="K376" s="297"/>
      <c r="L376" s="297"/>
      <c r="M376" s="297"/>
      <c r="N376" s="297"/>
      <c r="O376" s="297"/>
      <c r="P376" s="297"/>
      <c r="Q376" s="297"/>
      <c r="R376" s="297"/>
      <c r="S376" s="297"/>
      <c r="T376" s="297"/>
      <c r="U376" s="297"/>
      <c r="V376" s="297"/>
      <c r="W376" s="297"/>
      <c r="X376" s="297"/>
      <c r="Y376" s="297"/>
      <c r="Z376" s="273"/>
    </row>
    <row r="377">
      <c r="A377" s="296"/>
      <c r="B377" s="296"/>
      <c r="C377" s="297"/>
      <c r="D377" s="297"/>
      <c r="E377" s="296"/>
      <c r="F377" s="297"/>
      <c r="G377" s="297"/>
      <c r="H377" s="297"/>
      <c r="I377" s="297"/>
      <c r="J377" s="297"/>
      <c r="K377" s="297"/>
      <c r="L377" s="297"/>
      <c r="M377" s="297"/>
      <c r="N377" s="297"/>
      <c r="O377" s="297"/>
      <c r="P377" s="297"/>
      <c r="Q377" s="297"/>
      <c r="R377" s="297"/>
      <c r="S377" s="297"/>
      <c r="T377" s="297"/>
      <c r="U377" s="297"/>
      <c r="V377" s="297"/>
      <c r="W377" s="297"/>
      <c r="X377" s="297"/>
      <c r="Y377" s="297"/>
      <c r="Z377" s="273"/>
    </row>
    <row r="378">
      <c r="A378" s="296"/>
      <c r="B378" s="296"/>
      <c r="C378" s="297"/>
      <c r="D378" s="297"/>
      <c r="E378" s="296"/>
      <c r="F378" s="297"/>
      <c r="G378" s="297"/>
      <c r="H378" s="297"/>
      <c r="I378" s="297"/>
      <c r="J378" s="297"/>
      <c r="K378" s="297"/>
      <c r="L378" s="297"/>
      <c r="M378" s="297"/>
      <c r="N378" s="297"/>
      <c r="O378" s="297"/>
      <c r="P378" s="297"/>
      <c r="Q378" s="297"/>
      <c r="R378" s="297"/>
      <c r="S378" s="297"/>
      <c r="T378" s="297"/>
      <c r="U378" s="297"/>
      <c r="V378" s="297"/>
      <c r="W378" s="297"/>
      <c r="X378" s="297"/>
      <c r="Y378" s="297"/>
      <c r="Z378" s="273"/>
    </row>
    <row r="379">
      <c r="A379" s="296"/>
      <c r="B379" s="296"/>
      <c r="C379" s="297"/>
      <c r="D379" s="297"/>
      <c r="E379" s="296"/>
      <c r="F379" s="297"/>
      <c r="G379" s="297"/>
      <c r="H379" s="297"/>
      <c r="I379" s="297"/>
      <c r="J379" s="297"/>
      <c r="K379" s="297"/>
      <c r="L379" s="297"/>
      <c r="M379" s="297"/>
      <c r="N379" s="297"/>
      <c r="O379" s="297"/>
      <c r="P379" s="297"/>
      <c r="Q379" s="297"/>
      <c r="R379" s="297"/>
      <c r="S379" s="297"/>
      <c r="T379" s="297"/>
      <c r="U379" s="297"/>
      <c r="V379" s="297"/>
      <c r="W379" s="297"/>
      <c r="X379" s="297"/>
      <c r="Y379" s="297"/>
      <c r="Z379" s="273"/>
    </row>
    <row r="380">
      <c r="A380" s="296"/>
      <c r="B380" s="296"/>
      <c r="C380" s="297"/>
      <c r="D380" s="297"/>
      <c r="E380" s="296"/>
      <c r="F380" s="297"/>
      <c r="G380" s="297"/>
      <c r="H380" s="297"/>
      <c r="I380" s="297"/>
      <c r="J380" s="297"/>
      <c r="K380" s="297"/>
      <c r="L380" s="297"/>
      <c r="M380" s="297"/>
      <c r="N380" s="297"/>
      <c r="O380" s="297"/>
      <c r="P380" s="297"/>
      <c r="Q380" s="297"/>
      <c r="R380" s="297"/>
      <c r="S380" s="297"/>
      <c r="T380" s="297"/>
      <c r="U380" s="297"/>
      <c r="V380" s="297"/>
      <c r="W380" s="297"/>
      <c r="X380" s="297"/>
      <c r="Y380" s="297"/>
      <c r="Z380" s="273"/>
    </row>
    <row r="381">
      <c r="A381" s="296"/>
      <c r="B381" s="296"/>
      <c r="C381" s="297"/>
      <c r="D381" s="297"/>
      <c r="E381" s="296"/>
      <c r="F381" s="297"/>
      <c r="G381" s="297"/>
      <c r="H381" s="297"/>
      <c r="I381" s="297"/>
      <c r="J381" s="297"/>
      <c r="K381" s="297"/>
      <c r="L381" s="297"/>
      <c r="M381" s="297"/>
      <c r="N381" s="297"/>
      <c r="O381" s="297"/>
      <c r="P381" s="297"/>
      <c r="Q381" s="297"/>
      <c r="R381" s="297"/>
      <c r="S381" s="297"/>
      <c r="T381" s="297"/>
      <c r="U381" s="297"/>
      <c r="V381" s="297"/>
      <c r="W381" s="297"/>
      <c r="X381" s="297"/>
      <c r="Y381" s="297"/>
      <c r="Z381" s="273"/>
    </row>
    <row r="382">
      <c r="A382" s="296"/>
      <c r="B382" s="296"/>
      <c r="C382" s="297"/>
      <c r="D382" s="297"/>
      <c r="E382" s="296"/>
      <c r="F382" s="297"/>
      <c r="G382" s="297"/>
      <c r="H382" s="297"/>
      <c r="I382" s="297"/>
      <c r="J382" s="297"/>
      <c r="K382" s="297"/>
      <c r="L382" s="297"/>
      <c r="M382" s="297"/>
      <c r="N382" s="297"/>
      <c r="O382" s="297"/>
      <c r="P382" s="297"/>
      <c r="Q382" s="297"/>
      <c r="R382" s="297"/>
      <c r="S382" s="297"/>
      <c r="T382" s="297"/>
      <c r="U382" s="297"/>
      <c r="V382" s="297"/>
      <c r="W382" s="297"/>
      <c r="X382" s="297"/>
      <c r="Y382" s="297"/>
      <c r="Z382" s="273"/>
    </row>
    <row r="383">
      <c r="A383" s="296"/>
      <c r="B383" s="296"/>
      <c r="C383" s="297"/>
      <c r="D383" s="297"/>
      <c r="E383" s="296"/>
      <c r="F383" s="297"/>
      <c r="G383" s="297"/>
      <c r="H383" s="297"/>
      <c r="I383" s="297"/>
      <c r="J383" s="297"/>
      <c r="K383" s="297"/>
      <c r="L383" s="297"/>
      <c r="M383" s="297"/>
      <c r="N383" s="297"/>
      <c r="O383" s="297"/>
      <c r="P383" s="297"/>
      <c r="Q383" s="297"/>
      <c r="R383" s="297"/>
      <c r="S383" s="297"/>
      <c r="T383" s="297"/>
      <c r="U383" s="297"/>
      <c r="V383" s="297"/>
      <c r="W383" s="297"/>
      <c r="X383" s="297"/>
      <c r="Y383" s="297"/>
      <c r="Z383" s="273"/>
    </row>
    <row r="384">
      <c r="A384" s="296"/>
      <c r="B384" s="296"/>
      <c r="C384" s="297"/>
      <c r="D384" s="297"/>
      <c r="E384" s="296"/>
      <c r="F384" s="297"/>
      <c r="G384" s="297"/>
      <c r="H384" s="297"/>
      <c r="I384" s="297"/>
      <c r="J384" s="297"/>
      <c r="K384" s="297"/>
      <c r="L384" s="297"/>
      <c r="M384" s="297"/>
      <c r="N384" s="297"/>
      <c r="O384" s="297"/>
      <c r="P384" s="297"/>
      <c r="Q384" s="297"/>
      <c r="R384" s="297"/>
      <c r="S384" s="297"/>
      <c r="T384" s="297"/>
      <c r="U384" s="297"/>
      <c r="V384" s="297"/>
      <c r="W384" s="297"/>
      <c r="X384" s="297"/>
      <c r="Y384" s="297"/>
      <c r="Z384" s="273"/>
    </row>
    <row r="385">
      <c r="A385" s="296"/>
      <c r="B385" s="296"/>
      <c r="C385" s="297"/>
      <c r="D385" s="297"/>
      <c r="E385" s="296"/>
      <c r="F385" s="297"/>
      <c r="G385" s="297"/>
      <c r="H385" s="297"/>
      <c r="I385" s="297"/>
      <c r="J385" s="297"/>
      <c r="K385" s="297"/>
      <c r="L385" s="297"/>
      <c r="M385" s="297"/>
      <c r="N385" s="297"/>
      <c r="O385" s="297"/>
      <c r="P385" s="297"/>
      <c r="Q385" s="297"/>
      <c r="R385" s="297"/>
      <c r="S385" s="297"/>
      <c r="T385" s="297"/>
      <c r="U385" s="297"/>
      <c r="V385" s="297"/>
      <c r="W385" s="297"/>
      <c r="X385" s="297"/>
      <c r="Y385" s="297"/>
      <c r="Z385" s="273"/>
    </row>
    <row r="386">
      <c r="A386" s="296"/>
      <c r="B386" s="296"/>
      <c r="C386" s="297"/>
      <c r="D386" s="297"/>
      <c r="E386" s="296"/>
      <c r="F386" s="297"/>
      <c r="G386" s="297"/>
      <c r="H386" s="297"/>
      <c r="I386" s="297"/>
      <c r="J386" s="297"/>
      <c r="K386" s="297"/>
      <c r="L386" s="297"/>
      <c r="M386" s="297"/>
      <c r="N386" s="297"/>
      <c r="O386" s="297"/>
      <c r="P386" s="297"/>
      <c r="Q386" s="297"/>
      <c r="R386" s="297"/>
      <c r="S386" s="297"/>
      <c r="T386" s="297"/>
      <c r="U386" s="297"/>
      <c r="V386" s="297"/>
      <c r="W386" s="297"/>
      <c r="X386" s="297"/>
      <c r="Y386" s="297"/>
      <c r="Z386" s="273"/>
    </row>
    <row r="387">
      <c r="A387" s="296"/>
      <c r="B387" s="296"/>
      <c r="C387" s="297"/>
      <c r="D387" s="297"/>
      <c r="E387" s="296"/>
      <c r="F387" s="297"/>
      <c r="G387" s="297"/>
      <c r="H387" s="297"/>
      <c r="I387" s="297"/>
      <c r="J387" s="297"/>
      <c r="K387" s="297"/>
      <c r="L387" s="297"/>
      <c r="M387" s="297"/>
      <c r="N387" s="297"/>
      <c r="O387" s="297"/>
      <c r="P387" s="297"/>
      <c r="Q387" s="297"/>
      <c r="R387" s="297"/>
      <c r="S387" s="297"/>
      <c r="T387" s="297"/>
      <c r="U387" s="297"/>
      <c r="V387" s="297"/>
      <c r="W387" s="297"/>
      <c r="X387" s="297"/>
      <c r="Y387" s="297"/>
      <c r="Z387" s="273"/>
    </row>
    <row r="388">
      <c r="A388" s="296"/>
      <c r="B388" s="296"/>
      <c r="C388" s="297"/>
      <c r="D388" s="297"/>
      <c r="E388" s="296"/>
      <c r="F388" s="297"/>
      <c r="G388" s="297"/>
      <c r="H388" s="297"/>
      <c r="I388" s="297"/>
      <c r="J388" s="297"/>
      <c r="K388" s="297"/>
      <c r="L388" s="297"/>
      <c r="M388" s="297"/>
      <c r="N388" s="297"/>
      <c r="O388" s="297"/>
      <c r="P388" s="297"/>
      <c r="Q388" s="297"/>
      <c r="R388" s="297"/>
      <c r="S388" s="297"/>
      <c r="T388" s="297"/>
      <c r="U388" s="297"/>
      <c r="V388" s="297"/>
      <c r="W388" s="297"/>
      <c r="X388" s="297"/>
      <c r="Y388" s="297"/>
      <c r="Z388" s="273"/>
    </row>
    <row r="389">
      <c r="A389" s="296"/>
      <c r="B389" s="296"/>
      <c r="C389" s="297"/>
      <c r="D389" s="297"/>
      <c r="E389" s="296"/>
      <c r="F389" s="297"/>
      <c r="G389" s="297"/>
      <c r="H389" s="297"/>
      <c r="I389" s="297"/>
      <c r="J389" s="297"/>
      <c r="K389" s="297"/>
      <c r="L389" s="297"/>
      <c r="M389" s="297"/>
      <c r="N389" s="297"/>
      <c r="O389" s="297"/>
      <c r="P389" s="297"/>
      <c r="Q389" s="297"/>
      <c r="R389" s="297"/>
      <c r="S389" s="297"/>
      <c r="T389" s="297"/>
      <c r="U389" s="297"/>
      <c r="V389" s="297"/>
      <c r="W389" s="297"/>
      <c r="X389" s="297"/>
      <c r="Y389" s="297"/>
      <c r="Z389" s="273"/>
    </row>
    <row r="390">
      <c r="A390" s="296"/>
      <c r="B390" s="296"/>
      <c r="C390" s="297"/>
      <c r="D390" s="297"/>
      <c r="E390" s="296"/>
      <c r="F390" s="297"/>
      <c r="G390" s="297"/>
      <c r="H390" s="297"/>
      <c r="I390" s="297"/>
      <c r="J390" s="297"/>
      <c r="K390" s="297"/>
      <c r="L390" s="297"/>
      <c r="M390" s="297"/>
      <c r="N390" s="297"/>
      <c r="O390" s="297"/>
      <c r="P390" s="297"/>
      <c r="Q390" s="297"/>
      <c r="R390" s="297"/>
      <c r="S390" s="297"/>
      <c r="T390" s="297"/>
      <c r="U390" s="297"/>
      <c r="V390" s="297"/>
      <c r="W390" s="297"/>
      <c r="X390" s="297"/>
      <c r="Y390" s="297"/>
      <c r="Z390" s="273"/>
    </row>
    <row r="391">
      <c r="A391" s="296"/>
      <c r="B391" s="296"/>
      <c r="C391" s="297"/>
      <c r="D391" s="297"/>
      <c r="E391" s="296"/>
      <c r="F391" s="297"/>
      <c r="G391" s="297"/>
      <c r="H391" s="297"/>
      <c r="I391" s="297"/>
      <c r="J391" s="297"/>
      <c r="K391" s="297"/>
      <c r="L391" s="297"/>
      <c r="M391" s="297"/>
      <c r="N391" s="297"/>
      <c r="O391" s="297"/>
      <c r="P391" s="297"/>
      <c r="Q391" s="297"/>
      <c r="R391" s="297"/>
      <c r="S391" s="297"/>
      <c r="T391" s="297"/>
      <c r="U391" s="297"/>
      <c r="V391" s="297"/>
      <c r="W391" s="297"/>
      <c r="X391" s="297"/>
      <c r="Y391" s="297"/>
      <c r="Z391" s="273"/>
    </row>
    <row r="392">
      <c r="A392" s="296"/>
      <c r="B392" s="296"/>
      <c r="C392" s="297"/>
      <c r="D392" s="297"/>
      <c r="E392" s="296"/>
      <c r="F392" s="297"/>
      <c r="G392" s="297"/>
      <c r="H392" s="297"/>
      <c r="I392" s="297"/>
      <c r="J392" s="297"/>
      <c r="K392" s="297"/>
      <c r="L392" s="297"/>
      <c r="M392" s="297"/>
      <c r="N392" s="297"/>
      <c r="O392" s="297"/>
      <c r="P392" s="297"/>
      <c r="Q392" s="297"/>
      <c r="R392" s="297"/>
      <c r="S392" s="297"/>
      <c r="T392" s="297"/>
      <c r="U392" s="297"/>
      <c r="V392" s="297"/>
      <c r="W392" s="297"/>
      <c r="X392" s="297"/>
      <c r="Y392" s="297"/>
      <c r="Z392" s="273"/>
    </row>
    <row r="393">
      <c r="A393" s="296"/>
      <c r="B393" s="296"/>
      <c r="C393" s="297"/>
      <c r="D393" s="297"/>
      <c r="E393" s="296"/>
      <c r="F393" s="297"/>
      <c r="G393" s="297"/>
      <c r="H393" s="297"/>
      <c r="I393" s="297"/>
      <c r="J393" s="297"/>
      <c r="K393" s="297"/>
      <c r="L393" s="297"/>
      <c r="M393" s="297"/>
      <c r="N393" s="297"/>
      <c r="O393" s="297"/>
      <c r="P393" s="297"/>
      <c r="Q393" s="297"/>
      <c r="R393" s="297"/>
      <c r="S393" s="297"/>
      <c r="T393" s="297"/>
      <c r="U393" s="297"/>
      <c r="V393" s="297"/>
      <c r="W393" s="297"/>
      <c r="X393" s="297"/>
      <c r="Y393" s="297"/>
      <c r="Z393" s="273"/>
    </row>
    <row r="394">
      <c r="A394" s="296"/>
      <c r="B394" s="296"/>
      <c r="C394" s="297"/>
      <c r="D394" s="297"/>
      <c r="E394" s="296"/>
      <c r="F394" s="297"/>
      <c r="G394" s="297"/>
      <c r="H394" s="297"/>
      <c r="I394" s="297"/>
      <c r="J394" s="297"/>
      <c r="K394" s="297"/>
      <c r="L394" s="297"/>
      <c r="M394" s="297"/>
      <c r="N394" s="297"/>
      <c r="O394" s="297"/>
      <c r="P394" s="297"/>
      <c r="Q394" s="297"/>
      <c r="R394" s="297"/>
      <c r="S394" s="297"/>
      <c r="T394" s="297"/>
      <c r="U394" s="297"/>
      <c r="V394" s="297"/>
      <c r="W394" s="297"/>
      <c r="X394" s="297"/>
      <c r="Y394" s="297"/>
      <c r="Z394" s="273"/>
    </row>
    <row r="395">
      <c r="A395" s="296"/>
      <c r="B395" s="296"/>
      <c r="C395" s="297"/>
      <c r="D395" s="297"/>
      <c r="E395" s="296"/>
      <c r="F395" s="297"/>
      <c r="G395" s="297"/>
      <c r="H395" s="297"/>
      <c r="I395" s="297"/>
      <c r="J395" s="297"/>
      <c r="K395" s="297"/>
      <c r="L395" s="297"/>
      <c r="M395" s="297"/>
      <c r="N395" s="297"/>
      <c r="O395" s="297"/>
      <c r="P395" s="297"/>
      <c r="Q395" s="297"/>
      <c r="R395" s="297"/>
      <c r="S395" s="297"/>
      <c r="T395" s="297"/>
      <c r="U395" s="297"/>
      <c r="V395" s="297"/>
      <c r="W395" s="297"/>
      <c r="X395" s="297"/>
      <c r="Y395" s="297"/>
      <c r="Z395" s="273"/>
    </row>
    <row r="396">
      <c r="A396" s="296"/>
      <c r="B396" s="296"/>
      <c r="C396" s="297"/>
      <c r="D396" s="297"/>
      <c r="E396" s="296"/>
      <c r="F396" s="297"/>
      <c r="G396" s="297"/>
      <c r="H396" s="297"/>
      <c r="I396" s="297"/>
      <c r="J396" s="297"/>
      <c r="K396" s="297"/>
      <c r="L396" s="297"/>
      <c r="M396" s="297"/>
      <c r="N396" s="297"/>
      <c r="O396" s="297"/>
      <c r="P396" s="297"/>
      <c r="Q396" s="297"/>
      <c r="R396" s="297"/>
      <c r="S396" s="297"/>
      <c r="T396" s="297"/>
      <c r="U396" s="297"/>
      <c r="V396" s="297"/>
      <c r="W396" s="297"/>
      <c r="X396" s="297"/>
      <c r="Y396" s="297"/>
      <c r="Z396" s="273"/>
    </row>
    <row r="397">
      <c r="A397" s="296"/>
      <c r="B397" s="296"/>
      <c r="C397" s="297"/>
      <c r="D397" s="297"/>
      <c r="E397" s="296"/>
      <c r="F397" s="297"/>
      <c r="G397" s="297"/>
      <c r="H397" s="297"/>
      <c r="I397" s="297"/>
      <c r="J397" s="297"/>
      <c r="K397" s="297"/>
      <c r="L397" s="297"/>
      <c r="M397" s="297"/>
      <c r="N397" s="297"/>
      <c r="O397" s="297"/>
      <c r="P397" s="297"/>
      <c r="Q397" s="297"/>
      <c r="R397" s="297"/>
      <c r="S397" s="297"/>
      <c r="T397" s="297"/>
      <c r="U397" s="297"/>
      <c r="V397" s="297"/>
      <c r="W397" s="297"/>
      <c r="X397" s="297"/>
      <c r="Y397" s="297"/>
      <c r="Z397" s="273"/>
    </row>
    <row r="398">
      <c r="A398" s="296"/>
      <c r="B398" s="296"/>
      <c r="C398" s="297"/>
      <c r="D398" s="297"/>
      <c r="E398" s="296"/>
      <c r="F398" s="297"/>
      <c r="G398" s="297"/>
      <c r="H398" s="297"/>
      <c r="I398" s="297"/>
      <c r="J398" s="297"/>
      <c r="K398" s="297"/>
      <c r="L398" s="297"/>
      <c r="M398" s="297"/>
      <c r="N398" s="297"/>
      <c r="O398" s="297"/>
      <c r="P398" s="297"/>
      <c r="Q398" s="297"/>
      <c r="R398" s="297"/>
      <c r="S398" s="297"/>
      <c r="T398" s="297"/>
      <c r="U398" s="297"/>
      <c r="V398" s="297"/>
      <c r="W398" s="297"/>
      <c r="X398" s="297"/>
      <c r="Y398" s="297"/>
      <c r="Z398" s="273"/>
    </row>
    <row r="399">
      <c r="A399" s="296"/>
      <c r="B399" s="296"/>
      <c r="C399" s="297"/>
      <c r="D399" s="297"/>
      <c r="E399" s="296"/>
      <c r="F399" s="297"/>
      <c r="G399" s="297"/>
      <c r="H399" s="297"/>
      <c r="I399" s="297"/>
      <c r="J399" s="297"/>
      <c r="K399" s="297"/>
      <c r="L399" s="297"/>
      <c r="M399" s="297"/>
      <c r="N399" s="297"/>
      <c r="O399" s="297"/>
      <c r="P399" s="297"/>
      <c r="Q399" s="297"/>
      <c r="R399" s="297"/>
      <c r="S399" s="297"/>
      <c r="T399" s="297"/>
      <c r="U399" s="297"/>
      <c r="V399" s="297"/>
      <c r="W399" s="297"/>
      <c r="X399" s="297"/>
      <c r="Y399" s="297"/>
      <c r="Z399" s="273"/>
    </row>
    <row r="400">
      <c r="A400" s="296"/>
      <c r="B400" s="296"/>
      <c r="C400" s="297"/>
      <c r="D400" s="297"/>
      <c r="E400" s="296"/>
      <c r="F400" s="297"/>
      <c r="G400" s="297"/>
      <c r="H400" s="297"/>
      <c r="I400" s="297"/>
      <c r="J400" s="297"/>
      <c r="K400" s="297"/>
      <c r="L400" s="297"/>
      <c r="M400" s="297"/>
      <c r="N400" s="297"/>
      <c r="O400" s="297"/>
      <c r="P400" s="297"/>
      <c r="Q400" s="297"/>
      <c r="R400" s="297"/>
      <c r="S400" s="297"/>
      <c r="T400" s="297"/>
      <c r="U400" s="297"/>
      <c r="V400" s="297"/>
      <c r="W400" s="297"/>
      <c r="X400" s="297"/>
      <c r="Y400" s="297"/>
      <c r="Z400" s="273"/>
    </row>
    <row r="401">
      <c r="A401" s="296"/>
      <c r="B401" s="296"/>
      <c r="C401" s="297"/>
      <c r="D401" s="297"/>
      <c r="E401" s="296"/>
      <c r="F401" s="297"/>
      <c r="G401" s="297"/>
      <c r="H401" s="297"/>
      <c r="I401" s="297"/>
      <c r="J401" s="297"/>
      <c r="K401" s="297"/>
      <c r="L401" s="297"/>
      <c r="M401" s="297"/>
      <c r="N401" s="297"/>
      <c r="O401" s="297"/>
      <c r="P401" s="297"/>
      <c r="Q401" s="297"/>
      <c r="R401" s="297"/>
      <c r="S401" s="297"/>
      <c r="T401" s="297"/>
      <c r="U401" s="297"/>
      <c r="V401" s="297"/>
      <c r="W401" s="297"/>
      <c r="X401" s="297"/>
      <c r="Y401" s="297"/>
      <c r="Z401" s="273"/>
    </row>
    <row r="402">
      <c r="A402" s="296"/>
      <c r="B402" s="296"/>
      <c r="C402" s="297"/>
      <c r="D402" s="297"/>
      <c r="E402" s="296"/>
      <c r="F402" s="297"/>
      <c r="G402" s="297"/>
      <c r="H402" s="297"/>
      <c r="I402" s="297"/>
      <c r="J402" s="297"/>
      <c r="K402" s="297"/>
      <c r="L402" s="297"/>
      <c r="M402" s="297"/>
      <c r="N402" s="297"/>
      <c r="O402" s="297"/>
      <c r="P402" s="297"/>
      <c r="Q402" s="297"/>
      <c r="R402" s="297"/>
      <c r="S402" s="297"/>
      <c r="T402" s="297"/>
      <c r="U402" s="297"/>
      <c r="V402" s="297"/>
      <c r="W402" s="297"/>
      <c r="X402" s="297"/>
      <c r="Y402" s="297"/>
      <c r="Z402" s="273"/>
    </row>
    <row r="403">
      <c r="A403" s="296"/>
      <c r="B403" s="296"/>
      <c r="C403" s="297"/>
      <c r="D403" s="297"/>
      <c r="E403" s="296"/>
      <c r="F403" s="297"/>
      <c r="G403" s="297"/>
      <c r="H403" s="297"/>
      <c r="I403" s="297"/>
      <c r="J403" s="297"/>
      <c r="K403" s="297"/>
      <c r="L403" s="297"/>
      <c r="M403" s="297"/>
      <c r="N403" s="297"/>
      <c r="O403" s="297"/>
      <c r="P403" s="297"/>
      <c r="Q403" s="297"/>
      <c r="R403" s="297"/>
      <c r="S403" s="297"/>
      <c r="T403" s="297"/>
      <c r="U403" s="297"/>
      <c r="V403" s="297"/>
      <c r="W403" s="297"/>
      <c r="X403" s="297"/>
      <c r="Y403" s="297"/>
      <c r="Z403" s="273"/>
    </row>
    <row r="404">
      <c r="A404" s="296"/>
      <c r="B404" s="296"/>
      <c r="C404" s="297"/>
      <c r="D404" s="297"/>
      <c r="E404" s="296"/>
      <c r="F404" s="297"/>
      <c r="G404" s="297"/>
      <c r="H404" s="297"/>
      <c r="I404" s="297"/>
      <c r="J404" s="297"/>
      <c r="K404" s="297"/>
      <c r="L404" s="297"/>
      <c r="M404" s="297"/>
      <c r="N404" s="297"/>
      <c r="O404" s="297"/>
      <c r="P404" s="297"/>
      <c r="Q404" s="297"/>
      <c r="R404" s="297"/>
      <c r="S404" s="297"/>
      <c r="T404" s="297"/>
      <c r="U404" s="297"/>
      <c r="V404" s="297"/>
      <c r="W404" s="297"/>
      <c r="X404" s="297"/>
      <c r="Y404" s="297"/>
      <c r="Z404" s="273"/>
    </row>
    <row r="405">
      <c r="A405" s="296"/>
      <c r="B405" s="296"/>
      <c r="C405" s="297"/>
      <c r="D405" s="297"/>
      <c r="E405" s="296"/>
      <c r="F405" s="297"/>
      <c r="G405" s="297"/>
      <c r="H405" s="297"/>
      <c r="I405" s="297"/>
      <c r="J405" s="297"/>
      <c r="K405" s="297"/>
      <c r="L405" s="297"/>
      <c r="M405" s="297"/>
      <c r="N405" s="297"/>
      <c r="O405" s="297"/>
      <c r="P405" s="297"/>
      <c r="Q405" s="297"/>
      <c r="R405" s="297"/>
      <c r="S405" s="297"/>
      <c r="T405" s="297"/>
      <c r="U405" s="297"/>
      <c r="V405" s="297"/>
      <c r="W405" s="297"/>
      <c r="X405" s="297"/>
      <c r="Y405" s="297"/>
      <c r="Z405" s="273"/>
    </row>
    <row r="406">
      <c r="A406" s="296"/>
      <c r="B406" s="296"/>
      <c r="C406" s="297"/>
      <c r="D406" s="297"/>
      <c r="E406" s="296"/>
      <c r="F406" s="297"/>
      <c r="G406" s="297"/>
      <c r="H406" s="297"/>
      <c r="I406" s="297"/>
      <c r="J406" s="297"/>
      <c r="K406" s="297"/>
      <c r="L406" s="297"/>
      <c r="M406" s="297"/>
      <c r="N406" s="297"/>
      <c r="O406" s="297"/>
      <c r="P406" s="297"/>
      <c r="Q406" s="297"/>
      <c r="R406" s="297"/>
      <c r="S406" s="297"/>
      <c r="T406" s="297"/>
      <c r="U406" s="297"/>
      <c r="V406" s="297"/>
      <c r="W406" s="297"/>
      <c r="X406" s="297"/>
      <c r="Y406" s="297"/>
      <c r="Z406" s="273"/>
    </row>
    <row r="407">
      <c r="A407" s="296"/>
      <c r="B407" s="296"/>
      <c r="C407" s="297"/>
      <c r="D407" s="297"/>
      <c r="E407" s="296"/>
      <c r="F407" s="297"/>
      <c r="G407" s="297"/>
      <c r="H407" s="297"/>
      <c r="I407" s="297"/>
      <c r="J407" s="297"/>
      <c r="K407" s="297"/>
      <c r="L407" s="297"/>
      <c r="M407" s="297"/>
      <c r="N407" s="297"/>
      <c r="O407" s="297"/>
      <c r="P407" s="297"/>
      <c r="Q407" s="297"/>
      <c r="R407" s="297"/>
      <c r="S407" s="297"/>
      <c r="T407" s="297"/>
      <c r="U407" s="297"/>
      <c r="V407" s="297"/>
      <c r="W407" s="297"/>
      <c r="X407" s="297"/>
      <c r="Y407" s="297"/>
      <c r="Z407" s="273"/>
    </row>
    <row r="408">
      <c r="A408" s="296"/>
      <c r="B408" s="296"/>
      <c r="C408" s="297"/>
      <c r="D408" s="297"/>
      <c r="E408" s="296"/>
      <c r="F408" s="297"/>
      <c r="G408" s="297"/>
      <c r="H408" s="297"/>
      <c r="I408" s="297"/>
      <c r="J408" s="297"/>
      <c r="K408" s="297"/>
      <c r="L408" s="297"/>
      <c r="M408" s="297"/>
      <c r="N408" s="297"/>
      <c r="O408" s="297"/>
      <c r="P408" s="297"/>
      <c r="Q408" s="297"/>
      <c r="R408" s="297"/>
      <c r="S408" s="297"/>
      <c r="T408" s="297"/>
      <c r="U408" s="297"/>
      <c r="V408" s="297"/>
      <c r="W408" s="297"/>
      <c r="X408" s="297"/>
      <c r="Y408" s="297"/>
      <c r="Z408" s="273"/>
    </row>
    <row r="409">
      <c r="A409" s="296"/>
      <c r="B409" s="296"/>
      <c r="C409" s="297"/>
      <c r="D409" s="297"/>
      <c r="E409" s="296"/>
      <c r="F409" s="297"/>
      <c r="G409" s="297"/>
      <c r="H409" s="297"/>
      <c r="I409" s="297"/>
      <c r="J409" s="297"/>
      <c r="K409" s="297"/>
      <c r="L409" s="297"/>
      <c r="M409" s="297"/>
      <c r="N409" s="297"/>
      <c r="O409" s="297"/>
      <c r="P409" s="297"/>
      <c r="Q409" s="297"/>
      <c r="R409" s="297"/>
      <c r="S409" s="297"/>
      <c r="T409" s="297"/>
      <c r="U409" s="297"/>
      <c r="V409" s="297"/>
      <c r="W409" s="297"/>
      <c r="X409" s="297"/>
      <c r="Y409" s="297"/>
      <c r="Z409" s="273"/>
    </row>
    <row r="410">
      <c r="A410" s="296"/>
      <c r="B410" s="296"/>
      <c r="C410" s="297"/>
      <c r="D410" s="297"/>
      <c r="E410" s="296"/>
      <c r="F410" s="297"/>
      <c r="G410" s="297"/>
      <c r="H410" s="297"/>
      <c r="I410" s="297"/>
      <c r="J410" s="297"/>
      <c r="K410" s="297"/>
      <c r="L410" s="297"/>
      <c r="M410" s="297"/>
      <c r="N410" s="297"/>
      <c r="O410" s="297"/>
      <c r="P410" s="297"/>
      <c r="Q410" s="297"/>
      <c r="R410" s="297"/>
      <c r="S410" s="297"/>
      <c r="T410" s="297"/>
      <c r="U410" s="297"/>
      <c r="V410" s="297"/>
      <c r="W410" s="297"/>
      <c r="X410" s="297"/>
      <c r="Y410" s="297"/>
      <c r="Z410" s="273"/>
    </row>
    <row r="411">
      <c r="A411" s="296"/>
      <c r="B411" s="296"/>
      <c r="C411" s="297"/>
      <c r="D411" s="297"/>
      <c r="E411" s="296"/>
      <c r="F411" s="297"/>
      <c r="G411" s="297"/>
      <c r="H411" s="297"/>
      <c r="I411" s="297"/>
      <c r="J411" s="297"/>
      <c r="K411" s="297"/>
      <c r="L411" s="297"/>
      <c r="M411" s="297"/>
      <c r="N411" s="297"/>
      <c r="O411" s="297"/>
      <c r="P411" s="297"/>
      <c r="Q411" s="297"/>
      <c r="R411" s="297"/>
      <c r="S411" s="297"/>
      <c r="T411" s="297"/>
      <c r="U411" s="297"/>
      <c r="V411" s="297"/>
      <c r="W411" s="297"/>
      <c r="X411" s="297"/>
      <c r="Y411" s="297"/>
      <c r="Z411" s="273"/>
    </row>
    <row r="412">
      <c r="A412" s="296"/>
      <c r="B412" s="296"/>
      <c r="C412" s="297"/>
      <c r="D412" s="297"/>
      <c r="E412" s="296"/>
      <c r="F412" s="297"/>
      <c r="G412" s="297"/>
      <c r="H412" s="297"/>
      <c r="I412" s="297"/>
      <c r="J412" s="297"/>
      <c r="K412" s="297"/>
      <c r="L412" s="297"/>
      <c r="M412" s="297"/>
      <c r="N412" s="297"/>
      <c r="O412" s="297"/>
      <c r="P412" s="297"/>
      <c r="Q412" s="297"/>
      <c r="R412" s="297"/>
      <c r="S412" s="297"/>
      <c r="T412" s="297"/>
      <c r="U412" s="297"/>
      <c r="V412" s="297"/>
      <c r="W412" s="297"/>
      <c r="X412" s="297"/>
      <c r="Y412" s="297"/>
      <c r="Z412" s="273"/>
    </row>
    <row r="413">
      <c r="A413" s="296"/>
      <c r="B413" s="296"/>
      <c r="C413" s="297"/>
      <c r="D413" s="297"/>
      <c r="E413" s="296"/>
      <c r="F413" s="297"/>
      <c r="G413" s="297"/>
      <c r="H413" s="297"/>
      <c r="I413" s="297"/>
      <c r="J413" s="297"/>
      <c r="K413" s="297"/>
      <c r="L413" s="297"/>
      <c r="M413" s="297"/>
      <c r="N413" s="297"/>
      <c r="O413" s="297"/>
      <c r="P413" s="297"/>
      <c r="Q413" s="297"/>
      <c r="R413" s="297"/>
      <c r="S413" s="297"/>
      <c r="T413" s="297"/>
      <c r="U413" s="297"/>
      <c r="V413" s="297"/>
      <c r="W413" s="297"/>
      <c r="X413" s="297"/>
      <c r="Y413" s="297"/>
      <c r="Z413" s="273"/>
    </row>
    <row r="414">
      <c r="A414" s="296"/>
      <c r="B414" s="296"/>
      <c r="C414" s="297"/>
      <c r="D414" s="297"/>
      <c r="E414" s="296"/>
      <c r="F414" s="297"/>
      <c r="G414" s="297"/>
      <c r="H414" s="297"/>
      <c r="I414" s="297"/>
      <c r="J414" s="297"/>
      <c r="K414" s="297"/>
      <c r="L414" s="297"/>
      <c r="M414" s="297"/>
      <c r="N414" s="297"/>
      <c r="O414" s="297"/>
      <c r="P414" s="297"/>
      <c r="Q414" s="297"/>
      <c r="R414" s="297"/>
      <c r="S414" s="297"/>
      <c r="T414" s="297"/>
      <c r="U414" s="297"/>
      <c r="V414" s="297"/>
      <c r="W414" s="297"/>
      <c r="X414" s="297"/>
      <c r="Y414" s="297"/>
      <c r="Z414" s="273"/>
    </row>
    <row r="415">
      <c r="A415" s="296"/>
      <c r="B415" s="296"/>
      <c r="C415" s="297"/>
      <c r="D415" s="297"/>
      <c r="E415" s="296"/>
      <c r="F415" s="297"/>
      <c r="G415" s="297"/>
      <c r="H415" s="297"/>
      <c r="I415" s="297"/>
      <c r="J415" s="297"/>
      <c r="K415" s="297"/>
      <c r="L415" s="297"/>
      <c r="M415" s="297"/>
      <c r="N415" s="297"/>
      <c r="O415" s="297"/>
      <c r="P415" s="297"/>
      <c r="Q415" s="297"/>
      <c r="R415" s="297"/>
      <c r="S415" s="297"/>
      <c r="T415" s="297"/>
      <c r="U415" s="297"/>
      <c r="V415" s="297"/>
      <c r="W415" s="297"/>
      <c r="X415" s="297"/>
      <c r="Y415" s="297"/>
      <c r="Z415" s="273"/>
    </row>
    <row r="416">
      <c r="A416" s="296"/>
      <c r="B416" s="296"/>
      <c r="C416" s="297"/>
      <c r="D416" s="297"/>
      <c r="E416" s="296"/>
      <c r="F416" s="297"/>
      <c r="G416" s="297"/>
      <c r="H416" s="297"/>
      <c r="I416" s="297"/>
      <c r="J416" s="297"/>
      <c r="K416" s="297"/>
      <c r="L416" s="297"/>
      <c r="M416" s="297"/>
      <c r="N416" s="297"/>
      <c r="O416" s="297"/>
      <c r="P416" s="297"/>
      <c r="Q416" s="297"/>
      <c r="R416" s="297"/>
      <c r="S416" s="297"/>
      <c r="T416" s="297"/>
      <c r="U416" s="297"/>
      <c r="V416" s="297"/>
      <c r="W416" s="297"/>
      <c r="X416" s="297"/>
      <c r="Y416" s="297"/>
      <c r="Z416" s="273"/>
    </row>
    <row r="417">
      <c r="A417" s="296"/>
      <c r="B417" s="296"/>
      <c r="C417" s="297"/>
      <c r="D417" s="297"/>
      <c r="E417" s="296"/>
      <c r="F417" s="297"/>
      <c r="G417" s="297"/>
      <c r="H417" s="297"/>
      <c r="I417" s="297"/>
      <c r="J417" s="297"/>
      <c r="K417" s="297"/>
      <c r="L417" s="297"/>
      <c r="M417" s="297"/>
      <c r="N417" s="297"/>
      <c r="O417" s="297"/>
      <c r="P417" s="297"/>
      <c r="Q417" s="297"/>
      <c r="R417" s="297"/>
      <c r="S417" s="297"/>
      <c r="T417" s="297"/>
      <c r="U417" s="297"/>
      <c r="V417" s="297"/>
      <c r="W417" s="297"/>
      <c r="X417" s="297"/>
      <c r="Y417" s="297"/>
      <c r="Z417" s="273"/>
    </row>
    <row r="418">
      <c r="A418" s="296"/>
      <c r="B418" s="296"/>
      <c r="C418" s="297"/>
      <c r="D418" s="297"/>
      <c r="E418" s="296"/>
      <c r="F418" s="297"/>
      <c r="G418" s="297"/>
      <c r="H418" s="297"/>
      <c r="I418" s="297"/>
      <c r="J418" s="297"/>
      <c r="K418" s="297"/>
      <c r="L418" s="297"/>
      <c r="M418" s="297"/>
      <c r="N418" s="297"/>
      <c r="O418" s="297"/>
      <c r="P418" s="297"/>
      <c r="Q418" s="297"/>
      <c r="R418" s="297"/>
      <c r="S418" s="297"/>
      <c r="T418" s="297"/>
      <c r="U418" s="297"/>
      <c r="V418" s="297"/>
      <c r="W418" s="297"/>
      <c r="X418" s="297"/>
      <c r="Y418" s="297"/>
      <c r="Z418" s="273"/>
    </row>
    <row r="419">
      <c r="A419" s="296"/>
      <c r="B419" s="296"/>
      <c r="C419" s="297"/>
      <c r="D419" s="297"/>
      <c r="E419" s="296"/>
      <c r="F419" s="297"/>
      <c r="G419" s="297"/>
      <c r="H419" s="297"/>
      <c r="I419" s="297"/>
      <c r="J419" s="297"/>
      <c r="K419" s="297"/>
      <c r="L419" s="297"/>
      <c r="M419" s="297"/>
      <c r="N419" s="297"/>
      <c r="O419" s="297"/>
      <c r="P419" s="297"/>
      <c r="Q419" s="297"/>
      <c r="R419" s="297"/>
      <c r="S419" s="297"/>
      <c r="T419" s="297"/>
      <c r="U419" s="297"/>
      <c r="V419" s="297"/>
      <c r="W419" s="297"/>
      <c r="X419" s="297"/>
      <c r="Y419" s="297"/>
      <c r="Z419" s="273"/>
    </row>
    <row r="420">
      <c r="A420" s="296"/>
      <c r="B420" s="296"/>
      <c r="C420" s="297"/>
      <c r="D420" s="297"/>
      <c r="E420" s="296"/>
      <c r="F420" s="297"/>
      <c r="G420" s="297"/>
      <c r="H420" s="297"/>
      <c r="I420" s="297"/>
      <c r="J420" s="297"/>
      <c r="K420" s="297"/>
      <c r="L420" s="297"/>
      <c r="M420" s="297"/>
      <c r="N420" s="297"/>
      <c r="O420" s="297"/>
      <c r="P420" s="297"/>
      <c r="Q420" s="297"/>
      <c r="R420" s="297"/>
      <c r="S420" s="297"/>
      <c r="T420" s="297"/>
      <c r="U420" s="297"/>
      <c r="V420" s="297"/>
      <c r="W420" s="297"/>
      <c r="X420" s="297"/>
      <c r="Y420" s="297"/>
      <c r="Z420" s="273"/>
    </row>
    <row r="421">
      <c r="A421" s="296"/>
      <c r="B421" s="296"/>
      <c r="C421" s="297"/>
      <c r="D421" s="297"/>
      <c r="E421" s="296"/>
      <c r="F421" s="297"/>
      <c r="G421" s="297"/>
      <c r="H421" s="297"/>
      <c r="I421" s="297"/>
      <c r="J421" s="297"/>
      <c r="K421" s="297"/>
      <c r="L421" s="297"/>
      <c r="M421" s="297"/>
      <c r="N421" s="297"/>
      <c r="O421" s="297"/>
      <c r="P421" s="297"/>
      <c r="Q421" s="297"/>
      <c r="R421" s="297"/>
      <c r="S421" s="297"/>
      <c r="T421" s="297"/>
      <c r="U421" s="297"/>
      <c r="V421" s="297"/>
      <c r="W421" s="297"/>
      <c r="X421" s="297"/>
      <c r="Y421" s="297"/>
      <c r="Z421" s="273"/>
    </row>
    <row r="422">
      <c r="A422" s="296"/>
      <c r="B422" s="296"/>
      <c r="C422" s="297"/>
      <c r="D422" s="297"/>
      <c r="E422" s="296"/>
      <c r="F422" s="297"/>
      <c r="G422" s="297"/>
      <c r="H422" s="297"/>
      <c r="I422" s="297"/>
      <c r="J422" s="297"/>
      <c r="K422" s="297"/>
      <c r="L422" s="297"/>
      <c r="M422" s="297"/>
      <c r="N422" s="297"/>
      <c r="O422" s="297"/>
      <c r="P422" s="297"/>
      <c r="Q422" s="297"/>
      <c r="R422" s="297"/>
      <c r="S422" s="297"/>
      <c r="T422" s="297"/>
      <c r="U422" s="297"/>
      <c r="V422" s="297"/>
      <c r="W422" s="297"/>
      <c r="X422" s="297"/>
      <c r="Y422" s="297"/>
      <c r="Z422" s="273"/>
    </row>
    <row r="423">
      <c r="A423" s="296"/>
      <c r="B423" s="296"/>
      <c r="C423" s="297"/>
      <c r="D423" s="297"/>
      <c r="E423" s="296"/>
      <c r="F423" s="297"/>
      <c r="G423" s="297"/>
      <c r="H423" s="297"/>
      <c r="I423" s="297"/>
      <c r="J423" s="297"/>
      <c r="K423" s="297"/>
      <c r="L423" s="297"/>
      <c r="M423" s="297"/>
      <c r="N423" s="297"/>
      <c r="O423" s="297"/>
      <c r="P423" s="297"/>
      <c r="Q423" s="297"/>
      <c r="R423" s="297"/>
      <c r="S423" s="297"/>
      <c r="T423" s="297"/>
      <c r="U423" s="297"/>
      <c r="V423" s="297"/>
      <c r="W423" s="297"/>
      <c r="X423" s="297"/>
      <c r="Y423" s="297"/>
      <c r="Z423" s="273"/>
    </row>
    <row r="424">
      <c r="A424" s="296"/>
      <c r="B424" s="296"/>
      <c r="C424" s="297"/>
      <c r="D424" s="297"/>
      <c r="E424" s="296"/>
      <c r="F424" s="297"/>
      <c r="G424" s="297"/>
      <c r="H424" s="297"/>
      <c r="I424" s="297"/>
      <c r="J424" s="297"/>
      <c r="K424" s="297"/>
      <c r="L424" s="297"/>
      <c r="M424" s="297"/>
      <c r="N424" s="297"/>
      <c r="O424" s="297"/>
      <c r="P424" s="297"/>
      <c r="Q424" s="297"/>
      <c r="R424" s="297"/>
      <c r="S424" s="297"/>
      <c r="T424" s="297"/>
      <c r="U424" s="297"/>
      <c r="V424" s="297"/>
      <c r="W424" s="297"/>
      <c r="X424" s="297"/>
      <c r="Y424" s="297"/>
      <c r="Z424" s="273"/>
    </row>
    <row r="425">
      <c r="A425" s="296"/>
      <c r="B425" s="296"/>
      <c r="C425" s="297"/>
      <c r="D425" s="297"/>
      <c r="E425" s="296"/>
      <c r="F425" s="297"/>
      <c r="G425" s="297"/>
      <c r="H425" s="297"/>
      <c r="I425" s="297"/>
      <c r="J425" s="297"/>
      <c r="K425" s="297"/>
      <c r="L425" s="297"/>
      <c r="M425" s="297"/>
      <c r="N425" s="297"/>
      <c r="O425" s="297"/>
      <c r="P425" s="297"/>
      <c r="Q425" s="297"/>
      <c r="R425" s="297"/>
      <c r="S425" s="297"/>
      <c r="T425" s="297"/>
      <c r="U425" s="297"/>
      <c r="V425" s="297"/>
      <c r="W425" s="297"/>
      <c r="X425" s="297"/>
      <c r="Y425" s="297"/>
      <c r="Z425" s="273"/>
    </row>
    <row r="426">
      <c r="A426" s="296"/>
      <c r="B426" s="296"/>
      <c r="C426" s="297"/>
      <c r="D426" s="297"/>
      <c r="E426" s="296"/>
      <c r="F426" s="297"/>
      <c r="G426" s="297"/>
      <c r="H426" s="297"/>
      <c r="I426" s="297"/>
      <c r="J426" s="297"/>
      <c r="K426" s="297"/>
      <c r="L426" s="297"/>
      <c r="M426" s="297"/>
      <c r="N426" s="297"/>
      <c r="O426" s="297"/>
      <c r="P426" s="297"/>
      <c r="Q426" s="297"/>
      <c r="R426" s="297"/>
      <c r="S426" s="297"/>
      <c r="T426" s="297"/>
      <c r="U426" s="297"/>
      <c r="V426" s="297"/>
      <c r="W426" s="297"/>
      <c r="X426" s="297"/>
      <c r="Y426" s="297"/>
      <c r="Z426" s="273"/>
    </row>
    <row r="427">
      <c r="A427" s="296"/>
      <c r="B427" s="296"/>
      <c r="C427" s="297"/>
      <c r="D427" s="297"/>
      <c r="E427" s="296"/>
      <c r="F427" s="297"/>
      <c r="G427" s="297"/>
      <c r="H427" s="297"/>
      <c r="I427" s="297"/>
      <c r="J427" s="297"/>
      <c r="K427" s="297"/>
      <c r="L427" s="297"/>
      <c r="M427" s="297"/>
      <c r="N427" s="297"/>
      <c r="O427" s="297"/>
      <c r="P427" s="297"/>
      <c r="Q427" s="297"/>
      <c r="R427" s="297"/>
      <c r="S427" s="297"/>
      <c r="T427" s="297"/>
      <c r="U427" s="297"/>
      <c r="V427" s="297"/>
      <c r="W427" s="297"/>
      <c r="X427" s="297"/>
      <c r="Y427" s="297"/>
      <c r="Z427" s="273"/>
    </row>
    <row r="428">
      <c r="A428" s="296"/>
      <c r="B428" s="296"/>
      <c r="C428" s="297"/>
      <c r="D428" s="297"/>
      <c r="E428" s="296"/>
      <c r="F428" s="297"/>
      <c r="G428" s="297"/>
      <c r="H428" s="297"/>
      <c r="I428" s="297"/>
      <c r="J428" s="297"/>
      <c r="K428" s="297"/>
      <c r="L428" s="297"/>
      <c r="M428" s="297"/>
      <c r="N428" s="297"/>
      <c r="O428" s="297"/>
      <c r="P428" s="297"/>
      <c r="Q428" s="297"/>
      <c r="R428" s="297"/>
      <c r="S428" s="297"/>
      <c r="T428" s="297"/>
      <c r="U428" s="297"/>
      <c r="V428" s="297"/>
      <c r="W428" s="297"/>
      <c r="X428" s="297"/>
      <c r="Y428" s="297"/>
      <c r="Z428" s="273"/>
    </row>
    <row r="429">
      <c r="A429" s="296"/>
      <c r="B429" s="296"/>
      <c r="C429" s="297"/>
      <c r="D429" s="297"/>
      <c r="E429" s="296"/>
      <c r="F429" s="297"/>
      <c r="G429" s="297"/>
      <c r="H429" s="297"/>
      <c r="I429" s="297"/>
      <c r="J429" s="297"/>
      <c r="K429" s="297"/>
      <c r="L429" s="297"/>
      <c r="M429" s="297"/>
      <c r="N429" s="297"/>
      <c r="O429" s="297"/>
      <c r="P429" s="297"/>
      <c r="Q429" s="297"/>
      <c r="R429" s="297"/>
      <c r="S429" s="297"/>
      <c r="T429" s="297"/>
      <c r="U429" s="297"/>
      <c r="V429" s="297"/>
      <c r="W429" s="297"/>
      <c r="X429" s="297"/>
      <c r="Y429" s="297"/>
      <c r="Z429" s="273"/>
    </row>
    <row r="430">
      <c r="A430" s="296"/>
      <c r="B430" s="296"/>
      <c r="C430" s="297"/>
      <c r="D430" s="297"/>
      <c r="E430" s="296"/>
      <c r="F430" s="297"/>
      <c r="G430" s="297"/>
      <c r="H430" s="297"/>
      <c r="I430" s="297"/>
      <c r="J430" s="297"/>
      <c r="K430" s="297"/>
      <c r="L430" s="297"/>
      <c r="M430" s="297"/>
      <c r="N430" s="297"/>
      <c r="O430" s="297"/>
      <c r="P430" s="297"/>
      <c r="Q430" s="297"/>
      <c r="R430" s="297"/>
      <c r="S430" s="297"/>
      <c r="T430" s="297"/>
      <c r="U430" s="297"/>
      <c r="V430" s="297"/>
      <c r="W430" s="297"/>
      <c r="X430" s="297"/>
      <c r="Y430" s="297"/>
      <c r="Z430" s="273"/>
    </row>
    <row r="431">
      <c r="A431" s="296"/>
      <c r="B431" s="296"/>
      <c r="C431" s="297"/>
      <c r="D431" s="297"/>
      <c r="E431" s="296"/>
      <c r="F431" s="297"/>
      <c r="G431" s="297"/>
      <c r="H431" s="297"/>
      <c r="I431" s="297"/>
      <c r="J431" s="297"/>
      <c r="K431" s="297"/>
      <c r="L431" s="297"/>
      <c r="M431" s="297"/>
      <c r="N431" s="297"/>
      <c r="O431" s="297"/>
      <c r="P431" s="297"/>
      <c r="Q431" s="297"/>
      <c r="R431" s="297"/>
      <c r="S431" s="297"/>
      <c r="T431" s="297"/>
      <c r="U431" s="297"/>
      <c r="V431" s="297"/>
      <c r="W431" s="297"/>
      <c r="X431" s="297"/>
      <c r="Y431" s="297"/>
      <c r="Z431" s="273"/>
    </row>
    <row r="432">
      <c r="A432" s="296"/>
      <c r="B432" s="296"/>
      <c r="C432" s="297"/>
      <c r="D432" s="297"/>
      <c r="E432" s="296"/>
      <c r="F432" s="297"/>
      <c r="G432" s="297"/>
      <c r="H432" s="297"/>
      <c r="I432" s="297"/>
      <c r="J432" s="297"/>
      <c r="K432" s="297"/>
      <c r="L432" s="297"/>
      <c r="M432" s="297"/>
      <c r="N432" s="297"/>
      <c r="O432" s="297"/>
      <c r="P432" s="297"/>
      <c r="Q432" s="297"/>
      <c r="R432" s="297"/>
      <c r="S432" s="297"/>
      <c r="T432" s="297"/>
      <c r="U432" s="297"/>
      <c r="V432" s="297"/>
      <c r="W432" s="297"/>
      <c r="X432" s="297"/>
      <c r="Y432" s="297"/>
      <c r="Z432" s="273"/>
    </row>
    <row r="433">
      <c r="A433" s="296"/>
      <c r="B433" s="296"/>
      <c r="C433" s="297"/>
      <c r="D433" s="297"/>
      <c r="E433" s="296"/>
      <c r="F433" s="297"/>
      <c r="G433" s="297"/>
      <c r="H433" s="297"/>
      <c r="I433" s="297"/>
      <c r="J433" s="297"/>
      <c r="K433" s="297"/>
      <c r="L433" s="297"/>
      <c r="M433" s="297"/>
      <c r="N433" s="297"/>
      <c r="O433" s="297"/>
      <c r="P433" s="297"/>
      <c r="Q433" s="297"/>
      <c r="R433" s="297"/>
      <c r="S433" s="297"/>
      <c r="T433" s="297"/>
      <c r="U433" s="297"/>
      <c r="V433" s="297"/>
      <c r="W433" s="297"/>
      <c r="X433" s="297"/>
      <c r="Y433" s="297"/>
      <c r="Z433" s="273"/>
    </row>
    <row r="434">
      <c r="A434" s="296"/>
      <c r="B434" s="296"/>
      <c r="C434" s="297"/>
      <c r="D434" s="297"/>
      <c r="E434" s="296"/>
      <c r="F434" s="297"/>
      <c r="G434" s="297"/>
      <c r="H434" s="297"/>
      <c r="I434" s="297"/>
      <c r="J434" s="297"/>
      <c r="K434" s="297"/>
      <c r="L434" s="297"/>
      <c r="M434" s="297"/>
      <c r="N434" s="297"/>
      <c r="O434" s="297"/>
      <c r="P434" s="297"/>
      <c r="Q434" s="297"/>
      <c r="R434" s="297"/>
      <c r="S434" s="297"/>
      <c r="T434" s="297"/>
      <c r="U434" s="297"/>
      <c r="V434" s="297"/>
      <c r="W434" s="297"/>
      <c r="X434" s="297"/>
      <c r="Y434" s="297"/>
      <c r="Z434" s="273"/>
    </row>
    <row r="435">
      <c r="A435" s="296"/>
      <c r="B435" s="296"/>
      <c r="C435" s="297"/>
      <c r="D435" s="297"/>
      <c r="E435" s="296"/>
      <c r="F435" s="297"/>
      <c r="G435" s="297"/>
      <c r="H435" s="297"/>
      <c r="I435" s="297"/>
      <c r="J435" s="297"/>
      <c r="K435" s="297"/>
      <c r="L435" s="297"/>
      <c r="M435" s="297"/>
      <c r="N435" s="297"/>
      <c r="O435" s="297"/>
      <c r="P435" s="297"/>
      <c r="Q435" s="297"/>
      <c r="R435" s="297"/>
      <c r="S435" s="297"/>
      <c r="T435" s="297"/>
      <c r="U435" s="297"/>
      <c r="V435" s="297"/>
      <c r="W435" s="297"/>
      <c r="X435" s="297"/>
      <c r="Y435" s="297"/>
      <c r="Z435" s="273"/>
    </row>
    <row r="436">
      <c r="A436" s="296"/>
      <c r="B436" s="296"/>
      <c r="C436" s="297"/>
      <c r="D436" s="297"/>
      <c r="E436" s="296"/>
      <c r="F436" s="297"/>
      <c r="G436" s="297"/>
      <c r="H436" s="297"/>
      <c r="I436" s="297"/>
      <c r="J436" s="297"/>
      <c r="K436" s="297"/>
      <c r="L436" s="297"/>
      <c r="M436" s="297"/>
      <c r="N436" s="297"/>
      <c r="O436" s="297"/>
      <c r="P436" s="297"/>
      <c r="Q436" s="297"/>
      <c r="R436" s="297"/>
      <c r="S436" s="297"/>
      <c r="T436" s="297"/>
      <c r="U436" s="297"/>
      <c r="V436" s="297"/>
      <c r="W436" s="297"/>
      <c r="X436" s="297"/>
      <c r="Y436" s="297"/>
      <c r="Z436" s="273"/>
    </row>
    <row r="437">
      <c r="A437" s="296"/>
      <c r="B437" s="296"/>
      <c r="C437" s="297"/>
      <c r="D437" s="297"/>
      <c r="E437" s="296"/>
      <c r="F437" s="297"/>
      <c r="G437" s="297"/>
      <c r="H437" s="297"/>
      <c r="I437" s="297"/>
      <c r="J437" s="297"/>
      <c r="K437" s="297"/>
      <c r="L437" s="297"/>
      <c r="M437" s="297"/>
      <c r="N437" s="297"/>
      <c r="O437" s="297"/>
      <c r="P437" s="297"/>
      <c r="Q437" s="297"/>
      <c r="R437" s="297"/>
      <c r="S437" s="297"/>
      <c r="T437" s="297"/>
      <c r="U437" s="297"/>
      <c r="V437" s="297"/>
      <c r="W437" s="297"/>
      <c r="X437" s="297"/>
      <c r="Y437" s="297"/>
      <c r="Z437" s="273"/>
    </row>
    <row r="438">
      <c r="A438" s="296"/>
      <c r="B438" s="296"/>
      <c r="C438" s="297"/>
      <c r="D438" s="297"/>
      <c r="E438" s="296"/>
      <c r="F438" s="297"/>
      <c r="G438" s="297"/>
      <c r="H438" s="297"/>
      <c r="I438" s="297"/>
      <c r="J438" s="297"/>
      <c r="K438" s="297"/>
      <c r="L438" s="297"/>
      <c r="M438" s="297"/>
      <c r="N438" s="297"/>
      <c r="O438" s="297"/>
      <c r="P438" s="297"/>
      <c r="Q438" s="297"/>
      <c r="R438" s="297"/>
      <c r="S438" s="297"/>
      <c r="T438" s="297"/>
      <c r="U438" s="297"/>
      <c r="V438" s="297"/>
      <c r="W438" s="297"/>
      <c r="X438" s="297"/>
      <c r="Y438" s="297"/>
      <c r="Z438" s="273"/>
    </row>
    <row r="439">
      <c r="A439" s="296"/>
      <c r="B439" s="296"/>
      <c r="C439" s="297"/>
      <c r="D439" s="297"/>
      <c r="E439" s="296"/>
      <c r="F439" s="297"/>
      <c r="G439" s="297"/>
      <c r="H439" s="297"/>
      <c r="I439" s="297"/>
      <c r="J439" s="297"/>
      <c r="K439" s="297"/>
      <c r="L439" s="297"/>
      <c r="M439" s="297"/>
      <c r="N439" s="297"/>
      <c r="O439" s="297"/>
      <c r="P439" s="297"/>
      <c r="Q439" s="297"/>
      <c r="R439" s="297"/>
      <c r="S439" s="297"/>
      <c r="T439" s="297"/>
      <c r="U439" s="297"/>
      <c r="V439" s="297"/>
      <c r="W439" s="297"/>
      <c r="X439" s="297"/>
      <c r="Y439" s="297"/>
      <c r="Z439" s="273"/>
    </row>
    <row r="440">
      <c r="A440" s="296"/>
      <c r="B440" s="296"/>
      <c r="C440" s="297"/>
      <c r="D440" s="297"/>
      <c r="E440" s="296"/>
      <c r="F440" s="297"/>
      <c r="G440" s="297"/>
      <c r="H440" s="297"/>
      <c r="I440" s="297"/>
      <c r="J440" s="297"/>
      <c r="K440" s="297"/>
      <c r="L440" s="297"/>
      <c r="M440" s="297"/>
      <c r="N440" s="297"/>
      <c r="O440" s="297"/>
      <c r="P440" s="297"/>
      <c r="Q440" s="297"/>
      <c r="R440" s="297"/>
      <c r="S440" s="297"/>
      <c r="T440" s="297"/>
      <c r="U440" s="297"/>
      <c r="V440" s="297"/>
      <c r="W440" s="297"/>
      <c r="X440" s="297"/>
      <c r="Y440" s="297"/>
      <c r="Z440" s="273"/>
    </row>
    <row r="441">
      <c r="A441" s="296"/>
      <c r="B441" s="296"/>
      <c r="C441" s="297"/>
      <c r="D441" s="297"/>
      <c r="E441" s="296"/>
      <c r="F441" s="297"/>
      <c r="G441" s="297"/>
      <c r="H441" s="297"/>
      <c r="I441" s="297"/>
      <c r="J441" s="297"/>
      <c r="K441" s="297"/>
      <c r="L441" s="297"/>
      <c r="M441" s="297"/>
      <c r="N441" s="297"/>
      <c r="O441" s="297"/>
      <c r="P441" s="297"/>
      <c r="Q441" s="297"/>
      <c r="R441" s="297"/>
      <c r="S441" s="297"/>
      <c r="T441" s="297"/>
      <c r="U441" s="297"/>
      <c r="V441" s="297"/>
      <c r="W441" s="297"/>
      <c r="X441" s="297"/>
      <c r="Y441" s="297"/>
      <c r="Z441" s="273"/>
    </row>
    <row r="442">
      <c r="A442" s="296"/>
      <c r="B442" s="296"/>
      <c r="C442" s="297"/>
      <c r="D442" s="297"/>
      <c r="E442" s="296"/>
      <c r="F442" s="297"/>
      <c r="G442" s="297"/>
      <c r="H442" s="297"/>
      <c r="I442" s="297"/>
      <c r="J442" s="297"/>
      <c r="K442" s="297"/>
      <c r="L442" s="297"/>
      <c r="M442" s="297"/>
      <c r="N442" s="297"/>
      <c r="O442" s="297"/>
      <c r="P442" s="297"/>
      <c r="Q442" s="297"/>
      <c r="R442" s="297"/>
      <c r="S442" s="297"/>
      <c r="T442" s="297"/>
      <c r="U442" s="297"/>
      <c r="V442" s="297"/>
      <c r="W442" s="297"/>
      <c r="X442" s="297"/>
      <c r="Y442" s="297"/>
      <c r="Z442" s="273"/>
    </row>
    <row r="443">
      <c r="A443" s="296"/>
      <c r="B443" s="296"/>
      <c r="C443" s="297"/>
      <c r="D443" s="297"/>
      <c r="E443" s="296"/>
      <c r="F443" s="297"/>
      <c r="G443" s="297"/>
      <c r="H443" s="297"/>
      <c r="I443" s="297"/>
      <c r="J443" s="297"/>
      <c r="K443" s="297"/>
      <c r="L443" s="297"/>
      <c r="M443" s="297"/>
      <c r="N443" s="297"/>
      <c r="O443" s="297"/>
      <c r="P443" s="297"/>
      <c r="Q443" s="297"/>
      <c r="R443" s="297"/>
      <c r="S443" s="297"/>
      <c r="T443" s="297"/>
      <c r="U443" s="297"/>
      <c r="V443" s="297"/>
      <c r="W443" s="297"/>
      <c r="X443" s="297"/>
      <c r="Y443" s="297"/>
      <c r="Z443" s="273"/>
    </row>
    <row r="444">
      <c r="A444" s="296"/>
      <c r="B444" s="296"/>
      <c r="C444" s="297"/>
      <c r="D444" s="297"/>
      <c r="E444" s="296"/>
      <c r="F444" s="297"/>
      <c r="G444" s="297"/>
      <c r="H444" s="297"/>
      <c r="I444" s="297"/>
      <c r="J444" s="297"/>
      <c r="K444" s="297"/>
      <c r="L444" s="297"/>
      <c r="M444" s="297"/>
      <c r="N444" s="297"/>
      <c r="O444" s="297"/>
      <c r="P444" s="297"/>
      <c r="Q444" s="297"/>
      <c r="R444" s="297"/>
      <c r="S444" s="297"/>
      <c r="T444" s="297"/>
      <c r="U444" s="297"/>
      <c r="V444" s="297"/>
      <c r="W444" s="297"/>
      <c r="X444" s="297"/>
      <c r="Y444" s="297"/>
      <c r="Z444" s="273"/>
    </row>
    <row r="445">
      <c r="A445" s="296"/>
      <c r="B445" s="296"/>
      <c r="C445" s="297"/>
      <c r="D445" s="297"/>
      <c r="E445" s="296"/>
      <c r="F445" s="297"/>
      <c r="G445" s="297"/>
      <c r="H445" s="297"/>
      <c r="I445" s="297"/>
      <c r="J445" s="297"/>
      <c r="K445" s="297"/>
      <c r="L445" s="297"/>
      <c r="M445" s="297"/>
      <c r="N445" s="297"/>
      <c r="O445" s="297"/>
      <c r="P445" s="297"/>
      <c r="Q445" s="297"/>
      <c r="R445" s="297"/>
      <c r="S445" s="297"/>
      <c r="T445" s="297"/>
      <c r="U445" s="297"/>
      <c r="V445" s="297"/>
      <c r="W445" s="297"/>
      <c r="X445" s="297"/>
      <c r="Y445" s="297"/>
      <c r="Z445" s="273"/>
    </row>
    <row r="446">
      <c r="A446" s="296"/>
      <c r="B446" s="296"/>
      <c r="C446" s="297"/>
      <c r="D446" s="297"/>
      <c r="E446" s="296"/>
      <c r="F446" s="297"/>
      <c r="G446" s="297"/>
      <c r="H446" s="297"/>
      <c r="I446" s="297"/>
      <c r="J446" s="297"/>
      <c r="K446" s="297"/>
      <c r="L446" s="297"/>
      <c r="M446" s="297"/>
      <c r="N446" s="297"/>
      <c r="O446" s="297"/>
      <c r="P446" s="297"/>
      <c r="Q446" s="297"/>
      <c r="R446" s="297"/>
      <c r="S446" s="297"/>
      <c r="T446" s="297"/>
      <c r="U446" s="297"/>
      <c r="V446" s="297"/>
      <c r="W446" s="297"/>
      <c r="X446" s="297"/>
      <c r="Y446" s="297"/>
      <c r="Z446" s="273"/>
    </row>
    <row r="447">
      <c r="A447" s="296"/>
      <c r="B447" s="296"/>
      <c r="C447" s="297"/>
      <c r="D447" s="297"/>
      <c r="E447" s="296"/>
      <c r="F447" s="297"/>
      <c r="G447" s="297"/>
      <c r="H447" s="297"/>
      <c r="I447" s="297"/>
      <c r="J447" s="297"/>
      <c r="K447" s="297"/>
      <c r="L447" s="297"/>
      <c r="M447" s="297"/>
      <c r="N447" s="297"/>
      <c r="O447" s="297"/>
      <c r="P447" s="297"/>
      <c r="Q447" s="297"/>
      <c r="R447" s="297"/>
      <c r="S447" s="297"/>
      <c r="T447" s="297"/>
      <c r="U447" s="297"/>
      <c r="V447" s="297"/>
      <c r="W447" s="297"/>
      <c r="X447" s="297"/>
      <c r="Y447" s="297"/>
      <c r="Z447" s="273"/>
    </row>
    <row r="448">
      <c r="A448" s="296"/>
      <c r="B448" s="296"/>
      <c r="C448" s="297"/>
      <c r="D448" s="297"/>
      <c r="E448" s="296"/>
      <c r="F448" s="297"/>
      <c r="G448" s="297"/>
      <c r="H448" s="297"/>
      <c r="I448" s="297"/>
      <c r="J448" s="297"/>
      <c r="K448" s="297"/>
      <c r="L448" s="297"/>
      <c r="M448" s="297"/>
      <c r="N448" s="297"/>
      <c r="O448" s="297"/>
      <c r="P448" s="297"/>
      <c r="Q448" s="297"/>
      <c r="R448" s="297"/>
      <c r="S448" s="297"/>
      <c r="T448" s="297"/>
      <c r="U448" s="297"/>
      <c r="V448" s="297"/>
      <c r="W448" s="297"/>
      <c r="X448" s="297"/>
      <c r="Y448" s="297"/>
      <c r="Z448" s="273"/>
    </row>
    <row r="449">
      <c r="A449" s="296"/>
      <c r="B449" s="296"/>
      <c r="C449" s="297"/>
      <c r="D449" s="297"/>
      <c r="E449" s="296"/>
      <c r="F449" s="297"/>
      <c r="G449" s="297"/>
      <c r="H449" s="297"/>
      <c r="I449" s="297"/>
      <c r="J449" s="297"/>
      <c r="K449" s="297"/>
      <c r="L449" s="297"/>
      <c r="M449" s="297"/>
      <c r="N449" s="297"/>
      <c r="O449" s="297"/>
      <c r="P449" s="297"/>
      <c r="Q449" s="297"/>
      <c r="R449" s="297"/>
      <c r="S449" s="297"/>
      <c r="T449" s="297"/>
      <c r="U449" s="297"/>
      <c r="V449" s="297"/>
      <c r="W449" s="297"/>
      <c r="X449" s="297"/>
      <c r="Y449" s="297"/>
      <c r="Z449" s="273"/>
    </row>
    <row r="450">
      <c r="A450" s="296"/>
      <c r="B450" s="296"/>
      <c r="C450" s="297"/>
      <c r="D450" s="297"/>
      <c r="E450" s="296"/>
      <c r="F450" s="297"/>
      <c r="G450" s="297"/>
      <c r="H450" s="297"/>
      <c r="I450" s="297"/>
      <c r="J450" s="297"/>
      <c r="K450" s="297"/>
      <c r="L450" s="297"/>
      <c r="M450" s="297"/>
      <c r="N450" s="297"/>
      <c r="O450" s="297"/>
      <c r="P450" s="297"/>
      <c r="Q450" s="297"/>
      <c r="R450" s="297"/>
      <c r="S450" s="297"/>
      <c r="T450" s="297"/>
      <c r="U450" s="297"/>
      <c r="V450" s="297"/>
      <c r="W450" s="297"/>
      <c r="X450" s="297"/>
      <c r="Y450" s="297"/>
      <c r="Z450" s="273"/>
    </row>
    <row r="451">
      <c r="A451" s="296"/>
      <c r="B451" s="296"/>
      <c r="C451" s="297"/>
      <c r="D451" s="297"/>
      <c r="E451" s="296"/>
      <c r="F451" s="297"/>
      <c r="G451" s="297"/>
      <c r="H451" s="297"/>
      <c r="I451" s="297"/>
      <c r="J451" s="297"/>
      <c r="K451" s="297"/>
      <c r="L451" s="297"/>
      <c r="M451" s="297"/>
      <c r="N451" s="297"/>
      <c r="O451" s="297"/>
      <c r="P451" s="297"/>
      <c r="Q451" s="297"/>
      <c r="R451" s="297"/>
      <c r="S451" s="297"/>
      <c r="T451" s="297"/>
      <c r="U451" s="297"/>
      <c r="V451" s="297"/>
      <c r="W451" s="297"/>
      <c r="X451" s="297"/>
      <c r="Y451" s="297"/>
      <c r="Z451" s="273"/>
    </row>
    <row r="452">
      <c r="A452" s="296"/>
      <c r="B452" s="296"/>
      <c r="C452" s="297"/>
      <c r="D452" s="297"/>
      <c r="E452" s="296"/>
      <c r="F452" s="297"/>
      <c r="G452" s="297"/>
      <c r="H452" s="297"/>
      <c r="I452" s="297"/>
      <c r="J452" s="297"/>
      <c r="K452" s="297"/>
      <c r="L452" s="297"/>
      <c r="M452" s="297"/>
      <c r="N452" s="297"/>
      <c r="O452" s="297"/>
      <c r="P452" s="297"/>
      <c r="Q452" s="297"/>
      <c r="R452" s="297"/>
      <c r="S452" s="297"/>
      <c r="T452" s="297"/>
      <c r="U452" s="297"/>
      <c r="V452" s="297"/>
      <c r="W452" s="297"/>
      <c r="X452" s="297"/>
      <c r="Y452" s="297"/>
      <c r="Z452" s="273"/>
    </row>
    <row r="453">
      <c r="A453" s="296"/>
      <c r="B453" s="296"/>
      <c r="C453" s="297"/>
      <c r="D453" s="297"/>
      <c r="E453" s="296"/>
      <c r="F453" s="297"/>
      <c r="G453" s="297"/>
      <c r="H453" s="297"/>
      <c r="I453" s="297"/>
      <c r="J453" s="297"/>
      <c r="K453" s="297"/>
      <c r="L453" s="297"/>
      <c r="M453" s="297"/>
      <c r="N453" s="297"/>
      <c r="O453" s="297"/>
      <c r="P453" s="297"/>
      <c r="Q453" s="297"/>
      <c r="R453" s="297"/>
      <c r="S453" s="297"/>
      <c r="T453" s="297"/>
      <c r="U453" s="297"/>
      <c r="V453" s="297"/>
      <c r="W453" s="297"/>
      <c r="X453" s="297"/>
      <c r="Y453" s="297"/>
      <c r="Z453" s="273"/>
    </row>
    <row r="454">
      <c r="A454" s="296"/>
      <c r="B454" s="296"/>
      <c r="C454" s="297"/>
      <c r="D454" s="297"/>
      <c r="E454" s="296"/>
      <c r="F454" s="297"/>
      <c r="G454" s="297"/>
      <c r="H454" s="297"/>
      <c r="I454" s="297"/>
      <c r="J454" s="297"/>
      <c r="K454" s="297"/>
      <c r="L454" s="297"/>
      <c r="M454" s="297"/>
      <c r="N454" s="297"/>
      <c r="O454" s="297"/>
      <c r="P454" s="297"/>
      <c r="Q454" s="297"/>
      <c r="R454" s="297"/>
      <c r="S454" s="297"/>
      <c r="T454" s="297"/>
      <c r="U454" s="297"/>
      <c r="V454" s="297"/>
      <c r="W454" s="297"/>
      <c r="X454" s="297"/>
      <c r="Y454" s="297"/>
      <c r="Z454" s="273"/>
    </row>
    <row r="455">
      <c r="A455" s="296"/>
      <c r="B455" s="296"/>
      <c r="C455" s="297"/>
      <c r="D455" s="297"/>
      <c r="E455" s="296"/>
      <c r="F455" s="297"/>
      <c r="G455" s="297"/>
      <c r="H455" s="297"/>
      <c r="I455" s="297"/>
      <c r="J455" s="297"/>
      <c r="K455" s="297"/>
      <c r="L455" s="297"/>
      <c r="M455" s="297"/>
      <c r="N455" s="297"/>
      <c r="O455" s="297"/>
      <c r="P455" s="297"/>
      <c r="Q455" s="297"/>
      <c r="R455" s="297"/>
      <c r="S455" s="297"/>
      <c r="T455" s="297"/>
      <c r="U455" s="297"/>
      <c r="V455" s="297"/>
      <c r="W455" s="297"/>
      <c r="X455" s="297"/>
      <c r="Y455" s="297"/>
      <c r="Z455" s="273"/>
    </row>
    <row r="456">
      <c r="A456" s="296"/>
      <c r="B456" s="296"/>
      <c r="C456" s="297"/>
      <c r="D456" s="297"/>
      <c r="E456" s="296"/>
      <c r="F456" s="297"/>
      <c r="G456" s="297"/>
      <c r="H456" s="297"/>
      <c r="I456" s="297"/>
      <c r="J456" s="297"/>
      <c r="K456" s="297"/>
      <c r="L456" s="297"/>
      <c r="M456" s="297"/>
      <c r="N456" s="297"/>
      <c r="O456" s="297"/>
      <c r="P456" s="297"/>
      <c r="Q456" s="297"/>
      <c r="R456" s="297"/>
      <c r="S456" s="297"/>
      <c r="T456" s="297"/>
      <c r="U456" s="297"/>
      <c r="V456" s="297"/>
      <c r="W456" s="297"/>
      <c r="X456" s="297"/>
      <c r="Y456" s="297"/>
      <c r="Z456" s="273"/>
    </row>
    <row r="457">
      <c r="A457" s="296"/>
      <c r="B457" s="296"/>
      <c r="C457" s="297"/>
      <c r="D457" s="297"/>
      <c r="E457" s="296"/>
      <c r="F457" s="297"/>
      <c r="G457" s="297"/>
      <c r="H457" s="297"/>
      <c r="I457" s="297"/>
      <c r="J457" s="297"/>
      <c r="K457" s="297"/>
      <c r="L457" s="297"/>
      <c r="M457" s="297"/>
      <c r="N457" s="297"/>
      <c r="O457" s="297"/>
      <c r="P457" s="297"/>
      <c r="Q457" s="297"/>
      <c r="R457" s="297"/>
      <c r="S457" s="297"/>
      <c r="T457" s="297"/>
      <c r="U457" s="297"/>
      <c r="V457" s="297"/>
      <c r="W457" s="297"/>
      <c r="X457" s="297"/>
      <c r="Y457" s="297"/>
      <c r="Z457" s="273"/>
    </row>
    <row r="458">
      <c r="A458" s="296"/>
      <c r="B458" s="296"/>
      <c r="C458" s="297"/>
      <c r="D458" s="297"/>
      <c r="E458" s="296"/>
      <c r="F458" s="297"/>
      <c r="G458" s="297"/>
      <c r="H458" s="297"/>
      <c r="I458" s="297"/>
      <c r="J458" s="297"/>
      <c r="K458" s="297"/>
      <c r="L458" s="297"/>
      <c r="M458" s="297"/>
      <c r="N458" s="297"/>
      <c r="O458" s="297"/>
      <c r="P458" s="297"/>
      <c r="Q458" s="297"/>
      <c r="R458" s="297"/>
      <c r="S458" s="297"/>
      <c r="T458" s="297"/>
      <c r="U458" s="297"/>
      <c r="V458" s="297"/>
      <c r="W458" s="297"/>
      <c r="X458" s="297"/>
      <c r="Y458" s="297"/>
      <c r="Z458" s="273"/>
    </row>
    <row r="459">
      <c r="A459" s="296"/>
      <c r="B459" s="296"/>
      <c r="C459" s="297"/>
      <c r="D459" s="297"/>
      <c r="E459" s="296"/>
      <c r="F459" s="297"/>
      <c r="G459" s="297"/>
      <c r="H459" s="297"/>
      <c r="I459" s="297"/>
      <c r="J459" s="297"/>
      <c r="K459" s="297"/>
      <c r="L459" s="297"/>
      <c r="M459" s="297"/>
      <c r="N459" s="297"/>
      <c r="O459" s="297"/>
      <c r="P459" s="297"/>
      <c r="Q459" s="297"/>
      <c r="R459" s="297"/>
      <c r="S459" s="297"/>
      <c r="T459" s="297"/>
      <c r="U459" s="297"/>
      <c r="V459" s="297"/>
      <c r="W459" s="297"/>
      <c r="X459" s="297"/>
      <c r="Y459" s="297"/>
      <c r="Z459" s="273"/>
    </row>
    <row r="460">
      <c r="A460" s="296"/>
      <c r="B460" s="296"/>
      <c r="C460" s="297"/>
      <c r="D460" s="297"/>
      <c r="E460" s="296"/>
      <c r="F460" s="297"/>
      <c r="G460" s="297"/>
      <c r="H460" s="297"/>
      <c r="I460" s="297"/>
      <c r="J460" s="297"/>
      <c r="K460" s="297"/>
      <c r="L460" s="297"/>
      <c r="M460" s="297"/>
      <c r="N460" s="297"/>
      <c r="O460" s="297"/>
      <c r="P460" s="297"/>
      <c r="Q460" s="297"/>
      <c r="R460" s="297"/>
      <c r="S460" s="297"/>
      <c r="T460" s="297"/>
      <c r="U460" s="297"/>
      <c r="V460" s="297"/>
      <c r="W460" s="297"/>
      <c r="X460" s="297"/>
      <c r="Y460" s="297"/>
      <c r="Z460" s="273"/>
    </row>
    <row r="461">
      <c r="A461" s="296"/>
      <c r="B461" s="296"/>
      <c r="C461" s="297"/>
      <c r="D461" s="297"/>
      <c r="E461" s="296"/>
      <c r="F461" s="297"/>
      <c r="G461" s="297"/>
      <c r="H461" s="297"/>
      <c r="I461" s="297"/>
      <c r="J461" s="297"/>
      <c r="K461" s="297"/>
      <c r="L461" s="297"/>
      <c r="M461" s="297"/>
      <c r="N461" s="297"/>
      <c r="O461" s="297"/>
      <c r="P461" s="297"/>
      <c r="Q461" s="297"/>
      <c r="R461" s="297"/>
      <c r="S461" s="297"/>
      <c r="T461" s="297"/>
      <c r="U461" s="297"/>
      <c r="V461" s="297"/>
      <c r="W461" s="297"/>
      <c r="X461" s="297"/>
      <c r="Y461" s="297"/>
      <c r="Z461" s="273"/>
    </row>
    <row r="462">
      <c r="A462" s="296"/>
      <c r="B462" s="296"/>
      <c r="C462" s="297"/>
      <c r="D462" s="297"/>
      <c r="E462" s="296"/>
      <c r="F462" s="297"/>
      <c r="G462" s="297"/>
      <c r="H462" s="297"/>
      <c r="I462" s="297"/>
      <c r="J462" s="297"/>
      <c r="K462" s="297"/>
      <c r="L462" s="297"/>
      <c r="M462" s="297"/>
      <c r="N462" s="297"/>
      <c r="O462" s="297"/>
      <c r="P462" s="297"/>
      <c r="Q462" s="297"/>
      <c r="R462" s="297"/>
      <c r="S462" s="297"/>
      <c r="T462" s="297"/>
      <c r="U462" s="297"/>
      <c r="V462" s="297"/>
      <c r="W462" s="297"/>
      <c r="X462" s="297"/>
      <c r="Y462" s="297"/>
      <c r="Z462" s="273"/>
    </row>
    <row r="463">
      <c r="A463" s="296"/>
      <c r="B463" s="296"/>
      <c r="C463" s="297"/>
      <c r="D463" s="297"/>
      <c r="E463" s="296"/>
      <c r="F463" s="297"/>
      <c r="G463" s="297"/>
      <c r="H463" s="297"/>
      <c r="I463" s="297"/>
      <c r="J463" s="297"/>
      <c r="K463" s="297"/>
      <c r="L463" s="297"/>
      <c r="M463" s="297"/>
      <c r="N463" s="297"/>
      <c r="O463" s="297"/>
      <c r="P463" s="297"/>
      <c r="Q463" s="297"/>
      <c r="R463" s="297"/>
      <c r="S463" s="297"/>
      <c r="T463" s="297"/>
      <c r="U463" s="297"/>
      <c r="V463" s="297"/>
      <c r="W463" s="297"/>
      <c r="X463" s="297"/>
      <c r="Y463" s="297"/>
      <c r="Z463" s="273"/>
    </row>
    <row r="464">
      <c r="A464" s="296"/>
      <c r="B464" s="296"/>
      <c r="C464" s="297"/>
      <c r="D464" s="297"/>
      <c r="E464" s="296"/>
      <c r="F464" s="297"/>
      <c r="G464" s="297"/>
      <c r="H464" s="297"/>
      <c r="I464" s="297"/>
      <c r="J464" s="297"/>
      <c r="K464" s="297"/>
      <c r="L464" s="297"/>
      <c r="M464" s="297"/>
      <c r="N464" s="297"/>
      <c r="O464" s="297"/>
      <c r="P464" s="297"/>
      <c r="Q464" s="297"/>
      <c r="R464" s="297"/>
      <c r="S464" s="297"/>
      <c r="T464" s="297"/>
      <c r="U464" s="297"/>
      <c r="V464" s="297"/>
      <c r="W464" s="297"/>
      <c r="X464" s="297"/>
      <c r="Y464" s="297"/>
      <c r="Z464" s="273"/>
    </row>
    <row r="465">
      <c r="A465" s="296"/>
      <c r="B465" s="296"/>
      <c r="C465" s="297"/>
      <c r="D465" s="297"/>
      <c r="E465" s="296"/>
      <c r="F465" s="297"/>
      <c r="G465" s="297"/>
      <c r="H465" s="297"/>
      <c r="I465" s="297"/>
      <c r="J465" s="297"/>
      <c r="K465" s="297"/>
      <c r="L465" s="297"/>
      <c r="M465" s="297"/>
      <c r="N465" s="297"/>
      <c r="O465" s="297"/>
      <c r="P465" s="297"/>
      <c r="Q465" s="297"/>
      <c r="R465" s="297"/>
      <c r="S465" s="297"/>
      <c r="T465" s="297"/>
      <c r="U465" s="297"/>
      <c r="V465" s="297"/>
      <c r="W465" s="297"/>
      <c r="X465" s="297"/>
      <c r="Y465" s="297"/>
      <c r="Z465" s="273"/>
    </row>
    <row r="466">
      <c r="A466" s="296"/>
      <c r="B466" s="296"/>
      <c r="C466" s="297"/>
      <c r="D466" s="297"/>
      <c r="E466" s="296"/>
      <c r="F466" s="297"/>
      <c r="G466" s="297"/>
      <c r="H466" s="297"/>
      <c r="I466" s="297"/>
      <c r="J466" s="297"/>
      <c r="K466" s="297"/>
      <c r="L466" s="297"/>
      <c r="M466" s="297"/>
      <c r="N466" s="297"/>
      <c r="O466" s="297"/>
      <c r="P466" s="297"/>
      <c r="Q466" s="297"/>
      <c r="R466" s="297"/>
      <c r="S466" s="297"/>
      <c r="T466" s="297"/>
      <c r="U466" s="297"/>
      <c r="V466" s="297"/>
      <c r="W466" s="297"/>
      <c r="X466" s="297"/>
      <c r="Y466" s="297"/>
      <c r="Z466" s="273"/>
    </row>
    <row r="467">
      <c r="A467" s="296"/>
      <c r="B467" s="296"/>
      <c r="C467" s="297"/>
      <c r="D467" s="297"/>
      <c r="E467" s="296"/>
      <c r="F467" s="297"/>
      <c r="G467" s="297"/>
      <c r="H467" s="297"/>
      <c r="I467" s="297"/>
      <c r="J467" s="297"/>
      <c r="K467" s="297"/>
      <c r="L467" s="297"/>
      <c r="M467" s="297"/>
      <c r="N467" s="297"/>
      <c r="O467" s="297"/>
      <c r="P467" s="297"/>
      <c r="Q467" s="297"/>
      <c r="R467" s="297"/>
      <c r="S467" s="297"/>
      <c r="T467" s="297"/>
      <c r="U467" s="297"/>
      <c r="V467" s="297"/>
      <c r="W467" s="297"/>
      <c r="X467" s="297"/>
      <c r="Y467" s="297"/>
      <c r="Z467" s="273"/>
    </row>
    <row r="468">
      <c r="A468" s="296"/>
      <c r="B468" s="296"/>
      <c r="C468" s="297"/>
      <c r="D468" s="297"/>
      <c r="E468" s="296"/>
      <c r="F468" s="297"/>
      <c r="G468" s="297"/>
      <c r="H468" s="297"/>
      <c r="I468" s="297"/>
      <c r="J468" s="297"/>
      <c r="K468" s="297"/>
      <c r="L468" s="297"/>
      <c r="M468" s="297"/>
      <c r="N468" s="297"/>
      <c r="O468" s="297"/>
      <c r="P468" s="297"/>
      <c r="Q468" s="297"/>
      <c r="R468" s="297"/>
      <c r="S468" s="297"/>
      <c r="T468" s="297"/>
      <c r="U468" s="297"/>
      <c r="V468" s="297"/>
      <c r="W468" s="297"/>
      <c r="X468" s="297"/>
      <c r="Y468" s="297"/>
      <c r="Z468" s="273"/>
    </row>
    <row r="469">
      <c r="A469" s="296"/>
      <c r="B469" s="296"/>
      <c r="C469" s="297"/>
      <c r="D469" s="297"/>
      <c r="E469" s="296"/>
      <c r="F469" s="297"/>
      <c r="G469" s="297"/>
      <c r="H469" s="297"/>
      <c r="I469" s="297"/>
      <c r="J469" s="297"/>
      <c r="K469" s="297"/>
      <c r="L469" s="297"/>
      <c r="M469" s="297"/>
      <c r="N469" s="297"/>
      <c r="O469" s="297"/>
      <c r="P469" s="297"/>
      <c r="Q469" s="297"/>
      <c r="R469" s="297"/>
      <c r="S469" s="297"/>
      <c r="T469" s="297"/>
      <c r="U469" s="297"/>
      <c r="V469" s="297"/>
      <c r="W469" s="297"/>
      <c r="X469" s="297"/>
      <c r="Y469" s="297"/>
      <c r="Z469" s="273"/>
    </row>
    <row r="470">
      <c r="A470" s="296"/>
      <c r="B470" s="296"/>
      <c r="C470" s="297"/>
      <c r="D470" s="297"/>
      <c r="E470" s="296"/>
      <c r="F470" s="297"/>
      <c r="G470" s="297"/>
      <c r="H470" s="297"/>
      <c r="I470" s="297"/>
      <c r="J470" s="297"/>
      <c r="K470" s="297"/>
      <c r="L470" s="297"/>
      <c r="M470" s="297"/>
      <c r="N470" s="297"/>
      <c r="O470" s="297"/>
      <c r="P470" s="297"/>
      <c r="Q470" s="297"/>
      <c r="R470" s="297"/>
      <c r="S470" s="297"/>
      <c r="T470" s="297"/>
      <c r="U470" s="297"/>
      <c r="V470" s="297"/>
      <c r="W470" s="297"/>
      <c r="X470" s="297"/>
      <c r="Y470" s="297"/>
      <c r="Z470" s="273"/>
    </row>
    <row r="471">
      <c r="A471" s="296"/>
      <c r="B471" s="296"/>
      <c r="C471" s="297"/>
      <c r="D471" s="297"/>
      <c r="E471" s="296"/>
      <c r="F471" s="297"/>
      <c r="G471" s="297"/>
      <c r="H471" s="297"/>
      <c r="I471" s="297"/>
      <c r="J471" s="297"/>
      <c r="K471" s="297"/>
      <c r="L471" s="297"/>
      <c r="M471" s="297"/>
      <c r="N471" s="297"/>
      <c r="O471" s="297"/>
      <c r="P471" s="297"/>
      <c r="Q471" s="297"/>
      <c r="R471" s="297"/>
      <c r="S471" s="297"/>
      <c r="T471" s="297"/>
      <c r="U471" s="297"/>
      <c r="V471" s="297"/>
      <c r="W471" s="297"/>
      <c r="X471" s="297"/>
      <c r="Y471" s="297"/>
      <c r="Z471" s="273"/>
    </row>
    <row r="472">
      <c r="A472" s="296"/>
      <c r="B472" s="296"/>
      <c r="C472" s="297"/>
      <c r="D472" s="297"/>
      <c r="E472" s="296"/>
      <c r="F472" s="297"/>
      <c r="G472" s="297"/>
      <c r="H472" s="297"/>
      <c r="I472" s="297"/>
      <c r="J472" s="297"/>
      <c r="K472" s="297"/>
      <c r="L472" s="297"/>
      <c r="M472" s="297"/>
      <c r="N472" s="297"/>
      <c r="O472" s="297"/>
      <c r="P472" s="297"/>
      <c r="Q472" s="297"/>
      <c r="R472" s="297"/>
      <c r="S472" s="297"/>
      <c r="T472" s="297"/>
      <c r="U472" s="297"/>
      <c r="V472" s="297"/>
      <c r="W472" s="297"/>
      <c r="X472" s="297"/>
      <c r="Y472" s="297"/>
      <c r="Z472" s="273"/>
    </row>
    <row r="473">
      <c r="A473" s="296"/>
      <c r="B473" s="296"/>
      <c r="C473" s="297"/>
      <c r="D473" s="297"/>
      <c r="E473" s="296"/>
      <c r="F473" s="297"/>
      <c r="G473" s="297"/>
      <c r="H473" s="297"/>
      <c r="I473" s="297"/>
      <c r="J473" s="297"/>
      <c r="K473" s="297"/>
      <c r="L473" s="297"/>
      <c r="M473" s="297"/>
      <c r="N473" s="297"/>
      <c r="O473" s="297"/>
      <c r="P473" s="297"/>
      <c r="Q473" s="297"/>
      <c r="R473" s="297"/>
      <c r="S473" s="297"/>
      <c r="T473" s="297"/>
      <c r="U473" s="297"/>
      <c r="V473" s="297"/>
      <c r="W473" s="297"/>
      <c r="X473" s="297"/>
      <c r="Y473" s="297"/>
      <c r="Z473" s="273"/>
    </row>
    <row r="474">
      <c r="A474" s="296"/>
      <c r="B474" s="296"/>
      <c r="C474" s="297"/>
      <c r="D474" s="297"/>
      <c r="E474" s="296"/>
      <c r="F474" s="297"/>
      <c r="G474" s="297"/>
      <c r="H474" s="297"/>
      <c r="I474" s="297"/>
      <c r="J474" s="297"/>
      <c r="K474" s="297"/>
      <c r="L474" s="297"/>
      <c r="M474" s="297"/>
      <c r="N474" s="297"/>
      <c r="O474" s="297"/>
      <c r="P474" s="297"/>
      <c r="Q474" s="297"/>
      <c r="R474" s="297"/>
      <c r="S474" s="297"/>
      <c r="T474" s="297"/>
      <c r="U474" s="297"/>
      <c r="V474" s="297"/>
      <c r="W474" s="297"/>
      <c r="X474" s="297"/>
      <c r="Y474" s="297"/>
      <c r="Z474" s="273"/>
    </row>
    <row r="475">
      <c r="A475" s="296"/>
      <c r="B475" s="296"/>
      <c r="C475" s="297"/>
      <c r="D475" s="297"/>
      <c r="E475" s="296"/>
      <c r="F475" s="297"/>
      <c r="G475" s="297"/>
      <c r="H475" s="297"/>
      <c r="I475" s="297"/>
      <c r="J475" s="297"/>
      <c r="K475" s="297"/>
      <c r="L475" s="297"/>
      <c r="M475" s="297"/>
      <c r="N475" s="297"/>
      <c r="O475" s="297"/>
      <c r="P475" s="297"/>
      <c r="Q475" s="297"/>
      <c r="R475" s="297"/>
      <c r="S475" s="297"/>
      <c r="T475" s="297"/>
      <c r="U475" s="297"/>
      <c r="V475" s="297"/>
      <c r="W475" s="297"/>
      <c r="X475" s="297"/>
      <c r="Y475" s="297"/>
      <c r="Z475" s="273"/>
    </row>
    <row r="476">
      <c r="A476" s="296"/>
      <c r="B476" s="296"/>
      <c r="C476" s="297"/>
      <c r="D476" s="297"/>
      <c r="E476" s="296"/>
      <c r="F476" s="297"/>
      <c r="G476" s="297"/>
      <c r="H476" s="297"/>
      <c r="I476" s="297"/>
      <c r="J476" s="297"/>
      <c r="K476" s="297"/>
      <c r="L476" s="297"/>
      <c r="M476" s="297"/>
      <c r="N476" s="297"/>
      <c r="O476" s="297"/>
      <c r="P476" s="297"/>
      <c r="Q476" s="297"/>
      <c r="R476" s="297"/>
      <c r="S476" s="297"/>
      <c r="T476" s="297"/>
      <c r="U476" s="297"/>
      <c r="V476" s="297"/>
      <c r="W476" s="297"/>
      <c r="X476" s="297"/>
      <c r="Y476" s="297"/>
      <c r="Z476" s="273"/>
    </row>
    <row r="477">
      <c r="A477" s="296"/>
      <c r="B477" s="296"/>
      <c r="C477" s="297"/>
      <c r="D477" s="297"/>
      <c r="E477" s="296"/>
      <c r="F477" s="297"/>
      <c r="G477" s="297"/>
      <c r="H477" s="297"/>
      <c r="I477" s="297"/>
      <c r="J477" s="297"/>
      <c r="K477" s="297"/>
      <c r="L477" s="297"/>
      <c r="M477" s="297"/>
      <c r="N477" s="297"/>
      <c r="O477" s="297"/>
      <c r="P477" s="297"/>
      <c r="Q477" s="297"/>
      <c r="R477" s="297"/>
      <c r="S477" s="297"/>
      <c r="T477" s="297"/>
      <c r="U477" s="297"/>
      <c r="V477" s="297"/>
      <c r="W477" s="297"/>
      <c r="X477" s="297"/>
      <c r="Y477" s="297"/>
      <c r="Z477" s="273"/>
    </row>
    <row r="478">
      <c r="A478" s="296"/>
      <c r="B478" s="296"/>
      <c r="C478" s="297"/>
      <c r="D478" s="297"/>
      <c r="E478" s="296"/>
      <c r="F478" s="297"/>
      <c r="G478" s="297"/>
      <c r="H478" s="297"/>
      <c r="I478" s="297"/>
      <c r="J478" s="297"/>
      <c r="K478" s="297"/>
      <c r="L478" s="297"/>
      <c r="M478" s="297"/>
      <c r="N478" s="297"/>
      <c r="O478" s="297"/>
      <c r="P478" s="297"/>
      <c r="Q478" s="297"/>
      <c r="R478" s="297"/>
      <c r="S478" s="297"/>
      <c r="T478" s="297"/>
      <c r="U478" s="297"/>
      <c r="V478" s="297"/>
      <c r="W478" s="297"/>
      <c r="X478" s="297"/>
      <c r="Y478" s="297"/>
      <c r="Z478" s="273"/>
    </row>
    <row r="479">
      <c r="A479" s="296"/>
      <c r="B479" s="296"/>
      <c r="C479" s="297"/>
      <c r="D479" s="297"/>
      <c r="E479" s="296"/>
      <c r="F479" s="297"/>
      <c r="G479" s="297"/>
      <c r="H479" s="297"/>
      <c r="I479" s="297"/>
      <c r="J479" s="297"/>
      <c r="K479" s="297"/>
      <c r="L479" s="297"/>
      <c r="M479" s="297"/>
      <c r="N479" s="297"/>
      <c r="O479" s="297"/>
      <c r="P479" s="297"/>
      <c r="Q479" s="297"/>
      <c r="R479" s="297"/>
      <c r="S479" s="297"/>
      <c r="T479" s="297"/>
      <c r="U479" s="297"/>
      <c r="V479" s="297"/>
      <c r="W479" s="297"/>
      <c r="X479" s="297"/>
      <c r="Y479" s="297"/>
      <c r="Z479" s="273"/>
    </row>
    <row r="480">
      <c r="A480" s="296"/>
      <c r="B480" s="296"/>
      <c r="C480" s="297"/>
      <c r="D480" s="297"/>
      <c r="E480" s="296"/>
      <c r="F480" s="297"/>
      <c r="G480" s="297"/>
      <c r="H480" s="297"/>
      <c r="I480" s="297"/>
      <c r="J480" s="297"/>
      <c r="K480" s="297"/>
      <c r="L480" s="297"/>
      <c r="M480" s="297"/>
      <c r="N480" s="297"/>
      <c r="O480" s="297"/>
      <c r="P480" s="297"/>
      <c r="Q480" s="297"/>
      <c r="R480" s="297"/>
      <c r="S480" s="297"/>
      <c r="T480" s="297"/>
      <c r="U480" s="297"/>
      <c r="V480" s="297"/>
      <c r="W480" s="297"/>
      <c r="X480" s="297"/>
      <c r="Y480" s="297"/>
      <c r="Z480" s="273"/>
    </row>
    <row r="481">
      <c r="A481" s="296"/>
      <c r="B481" s="296"/>
      <c r="C481" s="297"/>
      <c r="D481" s="297"/>
      <c r="E481" s="296"/>
      <c r="F481" s="297"/>
      <c r="G481" s="297"/>
      <c r="H481" s="297"/>
      <c r="I481" s="297"/>
      <c r="J481" s="297"/>
      <c r="K481" s="297"/>
      <c r="L481" s="297"/>
      <c r="M481" s="297"/>
      <c r="N481" s="297"/>
      <c r="O481" s="297"/>
      <c r="P481" s="297"/>
      <c r="Q481" s="297"/>
      <c r="R481" s="297"/>
      <c r="S481" s="297"/>
      <c r="T481" s="297"/>
      <c r="U481" s="297"/>
      <c r="V481" s="297"/>
      <c r="W481" s="297"/>
      <c r="X481" s="297"/>
      <c r="Y481" s="297"/>
      <c r="Z481" s="273"/>
    </row>
    <row r="482">
      <c r="A482" s="296"/>
      <c r="B482" s="296"/>
      <c r="C482" s="297"/>
      <c r="D482" s="297"/>
      <c r="E482" s="296"/>
      <c r="F482" s="297"/>
      <c r="G482" s="297"/>
      <c r="H482" s="297"/>
      <c r="I482" s="297"/>
      <c r="J482" s="297"/>
      <c r="K482" s="297"/>
      <c r="L482" s="297"/>
      <c r="M482" s="297"/>
      <c r="N482" s="297"/>
      <c r="O482" s="297"/>
      <c r="P482" s="297"/>
      <c r="Q482" s="297"/>
      <c r="R482" s="297"/>
      <c r="S482" s="297"/>
      <c r="T482" s="297"/>
      <c r="U482" s="297"/>
      <c r="V482" s="297"/>
      <c r="W482" s="297"/>
      <c r="X482" s="297"/>
      <c r="Y482" s="297"/>
      <c r="Z482" s="273"/>
    </row>
    <row r="483">
      <c r="A483" s="296"/>
      <c r="B483" s="296"/>
      <c r="C483" s="297"/>
      <c r="D483" s="297"/>
      <c r="E483" s="296"/>
      <c r="F483" s="297"/>
      <c r="G483" s="297"/>
      <c r="H483" s="297"/>
      <c r="I483" s="297"/>
      <c r="J483" s="297"/>
      <c r="K483" s="297"/>
      <c r="L483" s="297"/>
      <c r="M483" s="297"/>
      <c r="N483" s="297"/>
      <c r="O483" s="297"/>
      <c r="P483" s="297"/>
      <c r="Q483" s="297"/>
      <c r="R483" s="297"/>
      <c r="S483" s="297"/>
      <c r="T483" s="297"/>
      <c r="U483" s="297"/>
      <c r="V483" s="297"/>
      <c r="W483" s="297"/>
      <c r="X483" s="297"/>
      <c r="Y483" s="297"/>
      <c r="Z483" s="273"/>
    </row>
    <row r="484">
      <c r="A484" s="296"/>
      <c r="B484" s="296"/>
      <c r="C484" s="297"/>
      <c r="D484" s="297"/>
      <c r="E484" s="296"/>
      <c r="F484" s="297"/>
      <c r="G484" s="297"/>
      <c r="H484" s="297"/>
      <c r="I484" s="297"/>
      <c r="J484" s="297"/>
      <c r="K484" s="297"/>
      <c r="L484" s="297"/>
      <c r="M484" s="297"/>
      <c r="N484" s="297"/>
      <c r="O484" s="297"/>
      <c r="P484" s="297"/>
      <c r="Q484" s="297"/>
      <c r="R484" s="297"/>
      <c r="S484" s="297"/>
      <c r="T484" s="297"/>
      <c r="U484" s="297"/>
      <c r="V484" s="297"/>
      <c r="W484" s="297"/>
      <c r="X484" s="297"/>
      <c r="Y484" s="297"/>
      <c r="Z484" s="273"/>
    </row>
    <row r="485">
      <c r="A485" s="296"/>
      <c r="B485" s="296"/>
      <c r="C485" s="297"/>
      <c r="D485" s="297"/>
      <c r="E485" s="296"/>
      <c r="F485" s="297"/>
      <c r="G485" s="297"/>
      <c r="H485" s="297"/>
      <c r="I485" s="297"/>
      <c r="J485" s="297"/>
      <c r="K485" s="297"/>
      <c r="L485" s="297"/>
      <c r="M485" s="297"/>
      <c r="N485" s="297"/>
      <c r="O485" s="297"/>
      <c r="P485" s="297"/>
      <c r="Q485" s="297"/>
      <c r="R485" s="297"/>
      <c r="S485" s="297"/>
      <c r="T485" s="297"/>
      <c r="U485" s="297"/>
      <c r="V485" s="297"/>
      <c r="W485" s="297"/>
      <c r="X485" s="297"/>
      <c r="Y485" s="297"/>
      <c r="Z485" s="273"/>
    </row>
    <row r="486">
      <c r="A486" s="296"/>
      <c r="B486" s="296"/>
      <c r="C486" s="297"/>
      <c r="D486" s="297"/>
      <c r="E486" s="296"/>
      <c r="F486" s="297"/>
      <c r="G486" s="297"/>
      <c r="H486" s="297"/>
      <c r="I486" s="297"/>
      <c r="J486" s="297"/>
      <c r="K486" s="297"/>
      <c r="L486" s="297"/>
      <c r="M486" s="297"/>
      <c r="N486" s="297"/>
      <c r="O486" s="297"/>
      <c r="P486" s="297"/>
      <c r="Q486" s="297"/>
      <c r="R486" s="297"/>
      <c r="S486" s="297"/>
      <c r="T486" s="297"/>
      <c r="U486" s="297"/>
      <c r="V486" s="297"/>
      <c r="W486" s="297"/>
      <c r="X486" s="297"/>
      <c r="Y486" s="297"/>
      <c r="Z486" s="273"/>
    </row>
    <row r="487">
      <c r="A487" s="296"/>
      <c r="B487" s="296"/>
      <c r="C487" s="297"/>
      <c r="D487" s="297"/>
      <c r="E487" s="296"/>
      <c r="F487" s="297"/>
      <c r="G487" s="297"/>
      <c r="H487" s="297"/>
      <c r="I487" s="297"/>
      <c r="J487" s="297"/>
      <c r="K487" s="297"/>
      <c r="L487" s="297"/>
      <c r="M487" s="297"/>
      <c r="N487" s="297"/>
      <c r="O487" s="297"/>
      <c r="P487" s="297"/>
      <c r="Q487" s="297"/>
      <c r="R487" s="297"/>
      <c r="S487" s="297"/>
      <c r="T487" s="297"/>
      <c r="U487" s="297"/>
      <c r="V487" s="297"/>
      <c r="W487" s="297"/>
      <c r="X487" s="297"/>
      <c r="Y487" s="297"/>
      <c r="Z487" s="273"/>
    </row>
    <row r="488">
      <c r="A488" s="296"/>
      <c r="B488" s="296"/>
      <c r="C488" s="297"/>
      <c r="D488" s="297"/>
      <c r="E488" s="296"/>
      <c r="F488" s="297"/>
      <c r="G488" s="297"/>
      <c r="H488" s="297"/>
      <c r="I488" s="297"/>
      <c r="J488" s="297"/>
      <c r="K488" s="297"/>
      <c r="L488" s="297"/>
      <c r="M488" s="297"/>
      <c r="N488" s="297"/>
      <c r="O488" s="297"/>
      <c r="P488" s="297"/>
      <c r="Q488" s="297"/>
      <c r="R488" s="297"/>
      <c r="S488" s="297"/>
      <c r="T488" s="297"/>
      <c r="U488" s="297"/>
      <c r="V488" s="297"/>
      <c r="W488" s="297"/>
      <c r="X488" s="297"/>
      <c r="Y488" s="297"/>
      <c r="Z488" s="273"/>
    </row>
    <row r="489">
      <c r="A489" s="296"/>
      <c r="B489" s="296"/>
      <c r="C489" s="297"/>
      <c r="D489" s="297"/>
      <c r="E489" s="296"/>
      <c r="F489" s="297"/>
      <c r="G489" s="297"/>
      <c r="H489" s="297"/>
      <c r="I489" s="297"/>
      <c r="J489" s="297"/>
      <c r="K489" s="297"/>
      <c r="L489" s="297"/>
      <c r="M489" s="297"/>
      <c r="N489" s="297"/>
      <c r="O489" s="297"/>
      <c r="P489" s="297"/>
      <c r="Q489" s="297"/>
      <c r="R489" s="297"/>
      <c r="S489" s="297"/>
      <c r="T489" s="297"/>
      <c r="U489" s="297"/>
      <c r="V489" s="297"/>
      <c r="W489" s="297"/>
      <c r="X489" s="297"/>
      <c r="Y489" s="297"/>
      <c r="Z489" s="273"/>
    </row>
    <row r="490">
      <c r="A490" s="296"/>
      <c r="B490" s="296"/>
      <c r="C490" s="297"/>
      <c r="D490" s="297"/>
      <c r="E490" s="296"/>
      <c r="F490" s="297"/>
      <c r="G490" s="297"/>
      <c r="H490" s="297"/>
      <c r="I490" s="297"/>
      <c r="J490" s="297"/>
      <c r="K490" s="297"/>
      <c r="L490" s="297"/>
      <c r="M490" s="297"/>
      <c r="N490" s="297"/>
      <c r="O490" s="297"/>
      <c r="P490" s="297"/>
      <c r="Q490" s="297"/>
      <c r="R490" s="297"/>
      <c r="S490" s="297"/>
      <c r="T490" s="297"/>
      <c r="U490" s="297"/>
      <c r="V490" s="297"/>
      <c r="W490" s="297"/>
      <c r="X490" s="297"/>
      <c r="Y490" s="297"/>
      <c r="Z490" s="273"/>
    </row>
    <row r="491">
      <c r="A491" s="296"/>
      <c r="B491" s="296"/>
      <c r="C491" s="297"/>
      <c r="D491" s="297"/>
      <c r="E491" s="296"/>
      <c r="F491" s="297"/>
      <c r="G491" s="297"/>
      <c r="H491" s="297"/>
      <c r="I491" s="297"/>
      <c r="J491" s="297"/>
      <c r="K491" s="297"/>
      <c r="L491" s="297"/>
      <c r="M491" s="297"/>
      <c r="N491" s="297"/>
      <c r="O491" s="297"/>
      <c r="P491" s="297"/>
      <c r="Q491" s="297"/>
      <c r="R491" s="297"/>
      <c r="S491" s="297"/>
      <c r="T491" s="297"/>
      <c r="U491" s="297"/>
      <c r="V491" s="297"/>
      <c r="W491" s="297"/>
      <c r="X491" s="297"/>
      <c r="Y491" s="297"/>
      <c r="Z491" s="273"/>
    </row>
    <row r="492">
      <c r="A492" s="296"/>
      <c r="B492" s="296"/>
      <c r="C492" s="297"/>
      <c r="D492" s="297"/>
      <c r="E492" s="296"/>
      <c r="F492" s="297"/>
      <c r="G492" s="297"/>
      <c r="H492" s="297"/>
      <c r="I492" s="297"/>
      <c r="J492" s="297"/>
      <c r="K492" s="297"/>
      <c r="L492" s="297"/>
      <c r="M492" s="297"/>
      <c r="N492" s="297"/>
      <c r="O492" s="297"/>
      <c r="P492" s="297"/>
      <c r="Q492" s="297"/>
      <c r="R492" s="297"/>
      <c r="S492" s="297"/>
      <c r="T492" s="297"/>
      <c r="U492" s="297"/>
      <c r="V492" s="297"/>
      <c r="W492" s="297"/>
      <c r="X492" s="297"/>
      <c r="Y492" s="297"/>
      <c r="Z492" s="273"/>
    </row>
    <row r="493">
      <c r="A493" s="296"/>
      <c r="B493" s="296"/>
      <c r="C493" s="297"/>
      <c r="D493" s="297"/>
      <c r="E493" s="296"/>
      <c r="F493" s="297"/>
      <c r="G493" s="297"/>
      <c r="H493" s="297"/>
      <c r="I493" s="297"/>
      <c r="J493" s="297"/>
      <c r="K493" s="297"/>
      <c r="L493" s="297"/>
      <c r="M493" s="297"/>
      <c r="N493" s="297"/>
      <c r="O493" s="297"/>
      <c r="P493" s="297"/>
      <c r="Q493" s="297"/>
      <c r="R493" s="297"/>
      <c r="S493" s="297"/>
      <c r="T493" s="297"/>
      <c r="U493" s="297"/>
      <c r="V493" s="297"/>
      <c r="W493" s="297"/>
      <c r="X493" s="297"/>
      <c r="Y493" s="297"/>
      <c r="Z493" s="273"/>
    </row>
    <row r="494">
      <c r="A494" s="296"/>
      <c r="B494" s="296"/>
      <c r="C494" s="297"/>
      <c r="D494" s="297"/>
      <c r="E494" s="296"/>
      <c r="F494" s="297"/>
      <c r="G494" s="297"/>
      <c r="H494" s="297"/>
      <c r="I494" s="297"/>
      <c r="J494" s="297"/>
      <c r="K494" s="297"/>
      <c r="L494" s="297"/>
      <c r="M494" s="297"/>
      <c r="N494" s="297"/>
      <c r="O494" s="297"/>
      <c r="P494" s="297"/>
      <c r="Q494" s="297"/>
      <c r="R494" s="297"/>
      <c r="S494" s="297"/>
      <c r="T494" s="297"/>
      <c r="U494" s="297"/>
      <c r="V494" s="297"/>
      <c r="W494" s="297"/>
      <c r="X494" s="297"/>
      <c r="Y494" s="297"/>
      <c r="Z494" s="273"/>
    </row>
    <row r="495">
      <c r="A495" s="296"/>
      <c r="B495" s="296"/>
      <c r="C495" s="297"/>
      <c r="D495" s="297"/>
      <c r="E495" s="296"/>
      <c r="F495" s="297"/>
      <c r="G495" s="297"/>
      <c r="H495" s="297"/>
      <c r="I495" s="297"/>
      <c r="J495" s="297"/>
      <c r="K495" s="297"/>
      <c r="L495" s="297"/>
      <c r="M495" s="297"/>
      <c r="N495" s="297"/>
      <c r="O495" s="297"/>
      <c r="P495" s="297"/>
      <c r="Q495" s="297"/>
      <c r="R495" s="297"/>
      <c r="S495" s="297"/>
      <c r="T495" s="297"/>
      <c r="U495" s="297"/>
      <c r="V495" s="297"/>
      <c r="W495" s="297"/>
      <c r="X495" s="297"/>
      <c r="Y495" s="297"/>
      <c r="Z495" s="273"/>
    </row>
    <row r="496">
      <c r="A496" s="296"/>
      <c r="B496" s="296"/>
      <c r="C496" s="297"/>
      <c r="D496" s="297"/>
      <c r="E496" s="296"/>
      <c r="F496" s="297"/>
      <c r="G496" s="297"/>
      <c r="H496" s="297"/>
      <c r="I496" s="297"/>
      <c r="J496" s="297"/>
      <c r="K496" s="297"/>
      <c r="L496" s="297"/>
      <c r="M496" s="297"/>
      <c r="N496" s="297"/>
      <c r="O496" s="297"/>
      <c r="P496" s="297"/>
      <c r="Q496" s="297"/>
      <c r="R496" s="297"/>
      <c r="S496" s="297"/>
      <c r="T496" s="297"/>
      <c r="U496" s="297"/>
      <c r="V496" s="297"/>
      <c r="W496" s="297"/>
      <c r="X496" s="297"/>
      <c r="Y496" s="297"/>
      <c r="Z496" s="273"/>
    </row>
    <row r="497">
      <c r="A497" s="296"/>
      <c r="B497" s="296"/>
      <c r="C497" s="297"/>
      <c r="D497" s="297"/>
      <c r="E497" s="296"/>
      <c r="F497" s="297"/>
      <c r="G497" s="297"/>
      <c r="H497" s="297"/>
      <c r="I497" s="297"/>
      <c r="J497" s="297"/>
      <c r="K497" s="297"/>
      <c r="L497" s="297"/>
      <c r="M497" s="297"/>
      <c r="N497" s="297"/>
      <c r="O497" s="297"/>
      <c r="P497" s="297"/>
      <c r="Q497" s="297"/>
      <c r="R497" s="297"/>
      <c r="S497" s="297"/>
      <c r="T497" s="297"/>
      <c r="U497" s="297"/>
      <c r="V497" s="297"/>
      <c r="W497" s="297"/>
      <c r="X497" s="297"/>
      <c r="Y497" s="297"/>
      <c r="Z497" s="273"/>
    </row>
    <row r="498">
      <c r="A498" s="296"/>
      <c r="B498" s="296"/>
      <c r="C498" s="297"/>
      <c r="D498" s="297"/>
      <c r="E498" s="296"/>
      <c r="F498" s="297"/>
      <c r="G498" s="297"/>
      <c r="H498" s="297"/>
      <c r="I498" s="297"/>
      <c r="J498" s="297"/>
      <c r="K498" s="297"/>
      <c r="L498" s="297"/>
      <c r="M498" s="297"/>
      <c r="N498" s="297"/>
      <c r="O498" s="297"/>
      <c r="P498" s="297"/>
      <c r="Q498" s="297"/>
      <c r="R498" s="297"/>
      <c r="S498" s="297"/>
      <c r="T498" s="297"/>
      <c r="U498" s="297"/>
      <c r="V498" s="297"/>
      <c r="W498" s="297"/>
      <c r="X498" s="297"/>
      <c r="Y498" s="297"/>
      <c r="Z498" s="273"/>
    </row>
    <row r="499">
      <c r="A499" s="296"/>
      <c r="B499" s="296"/>
      <c r="C499" s="297"/>
      <c r="D499" s="297"/>
      <c r="E499" s="296"/>
      <c r="F499" s="297"/>
      <c r="G499" s="297"/>
      <c r="H499" s="297"/>
      <c r="I499" s="297"/>
      <c r="J499" s="297"/>
      <c r="K499" s="297"/>
      <c r="L499" s="297"/>
      <c r="M499" s="297"/>
      <c r="N499" s="297"/>
      <c r="O499" s="297"/>
      <c r="P499" s="297"/>
      <c r="Q499" s="297"/>
      <c r="R499" s="297"/>
      <c r="S499" s="297"/>
      <c r="T499" s="297"/>
      <c r="U499" s="297"/>
      <c r="V499" s="297"/>
      <c r="W499" s="297"/>
      <c r="X499" s="297"/>
      <c r="Y499" s="297"/>
      <c r="Z499" s="273"/>
    </row>
    <row r="500">
      <c r="A500" s="296"/>
      <c r="B500" s="296"/>
      <c r="C500" s="297"/>
      <c r="D500" s="297"/>
      <c r="E500" s="296"/>
      <c r="F500" s="297"/>
      <c r="G500" s="297"/>
      <c r="H500" s="297"/>
      <c r="I500" s="297"/>
      <c r="J500" s="297"/>
      <c r="K500" s="297"/>
      <c r="L500" s="297"/>
      <c r="M500" s="297"/>
      <c r="N500" s="297"/>
      <c r="O500" s="297"/>
      <c r="P500" s="297"/>
      <c r="Q500" s="297"/>
      <c r="R500" s="297"/>
      <c r="S500" s="297"/>
      <c r="T500" s="297"/>
      <c r="U500" s="297"/>
      <c r="V500" s="297"/>
      <c r="W500" s="297"/>
      <c r="X500" s="297"/>
      <c r="Y500" s="297"/>
      <c r="Z500" s="273"/>
    </row>
    <row r="501">
      <c r="A501" s="296"/>
      <c r="B501" s="296"/>
      <c r="C501" s="297"/>
      <c r="D501" s="297"/>
      <c r="E501" s="296"/>
      <c r="F501" s="297"/>
      <c r="G501" s="297"/>
      <c r="H501" s="297"/>
      <c r="I501" s="297"/>
      <c r="J501" s="297"/>
      <c r="K501" s="297"/>
      <c r="L501" s="297"/>
      <c r="M501" s="297"/>
      <c r="N501" s="297"/>
      <c r="O501" s="297"/>
      <c r="P501" s="297"/>
      <c r="Q501" s="297"/>
      <c r="R501" s="297"/>
      <c r="S501" s="297"/>
      <c r="T501" s="297"/>
      <c r="U501" s="297"/>
      <c r="V501" s="297"/>
      <c r="W501" s="297"/>
      <c r="X501" s="297"/>
      <c r="Y501" s="297"/>
      <c r="Z501" s="273"/>
    </row>
    <row r="502">
      <c r="A502" s="296"/>
      <c r="B502" s="296"/>
      <c r="C502" s="297"/>
      <c r="D502" s="297"/>
      <c r="E502" s="296"/>
      <c r="F502" s="297"/>
      <c r="G502" s="297"/>
      <c r="H502" s="297"/>
      <c r="I502" s="297"/>
      <c r="J502" s="297"/>
      <c r="K502" s="297"/>
      <c r="L502" s="297"/>
      <c r="M502" s="297"/>
      <c r="N502" s="297"/>
      <c r="O502" s="297"/>
      <c r="P502" s="297"/>
      <c r="Q502" s="297"/>
      <c r="R502" s="297"/>
      <c r="S502" s="297"/>
      <c r="T502" s="297"/>
      <c r="U502" s="297"/>
      <c r="V502" s="297"/>
      <c r="W502" s="297"/>
      <c r="X502" s="297"/>
      <c r="Y502" s="297"/>
      <c r="Z502" s="273"/>
    </row>
    <row r="503">
      <c r="A503" s="296"/>
      <c r="B503" s="296"/>
      <c r="C503" s="297"/>
      <c r="D503" s="297"/>
      <c r="E503" s="296"/>
      <c r="F503" s="297"/>
      <c r="G503" s="297"/>
      <c r="H503" s="297"/>
      <c r="I503" s="297"/>
      <c r="J503" s="297"/>
      <c r="K503" s="297"/>
      <c r="L503" s="297"/>
      <c r="M503" s="297"/>
      <c r="N503" s="297"/>
      <c r="O503" s="297"/>
      <c r="P503" s="297"/>
      <c r="Q503" s="297"/>
      <c r="R503" s="297"/>
      <c r="S503" s="297"/>
      <c r="T503" s="297"/>
      <c r="U503" s="297"/>
      <c r="V503" s="297"/>
      <c r="W503" s="297"/>
      <c r="X503" s="297"/>
      <c r="Y503" s="297"/>
      <c r="Z503" s="273"/>
    </row>
    <row r="504">
      <c r="A504" s="296"/>
      <c r="B504" s="296"/>
      <c r="C504" s="297"/>
      <c r="D504" s="297"/>
      <c r="E504" s="296"/>
      <c r="F504" s="297"/>
      <c r="G504" s="297"/>
      <c r="H504" s="297"/>
      <c r="I504" s="297"/>
      <c r="J504" s="297"/>
      <c r="K504" s="297"/>
      <c r="L504" s="297"/>
      <c r="M504" s="297"/>
      <c r="N504" s="297"/>
      <c r="O504" s="297"/>
      <c r="P504" s="297"/>
      <c r="Q504" s="297"/>
      <c r="R504" s="297"/>
      <c r="S504" s="297"/>
      <c r="T504" s="297"/>
      <c r="U504" s="297"/>
      <c r="V504" s="297"/>
      <c r="W504" s="297"/>
      <c r="X504" s="297"/>
      <c r="Y504" s="297"/>
      <c r="Z504" s="273"/>
    </row>
    <row r="505">
      <c r="A505" s="296"/>
      <c r="B505" s="296"/>
      <c r="C505" s="297"/>
      <c r="D505" s="297"/>
      <c r="E505" s="296"/>
      <c r="F505" s="297"/>
      <c r="G505" s="297"/>
      <c r="H505" s="297"/>
      <c r="I505" s="297"/>
      <c r="J505" s="297"/>
      <c r="K505" s="297"/>
      <c r="L505" s="297"/>
      <c r="M505" s="297"/>
      <c r="N505" s="297"/>
      <c r="O505" s="297"/>
      <c r="P505" s="297"/>
      <c r="Q505" s="297"/>
      <c r="R505" s="297"/>
      <c r="S505" s="297"/>
      <c r="T505" s="297"/>
      <c r="U505" s="297"/>
      <c r="V505" s="297"/>
      <c r="W505" s="297"/>
      <c r="X505" s="297"/>
      <c r="Y505" s="297"/>
      <c r="Z505" s="273"/>
    </row>
    <row r="506">
      <c r="A506" s="296"/>
      <c r="B506" s="296"/>
      <c r="C506" s="297"/>
      <c r="D506" s="297"/>
      <c r="E506" s="296"/>
      <c r="F506" s="297"/>
      <c r="G506" s="297"/>
      <c r="H506" s="297"/>
      <c r="I506" s="297"/>
      <c r="J506" s="297"/>
      <c r="K506" s="297"/>
      <c r="L506" s="297"/>
      <c r="M506" s="297"/>
      <c r="N506" s="297"/>
      <c r="O506" s="297"/>
      <c r="P506" s="297"/>
      <c r="Q506" s="297"/>
      <c r="R506" s="297"/>
      <c r="S506" s="297"/>
      <c r="T506" s="297"/>
      <c r="U506" s="297"/>
      <c r="V506" s="297"/>
      <c r="W506" s="297"/>
      <c r="X506" s="297"/>
      <c r="Y506" s="297"/>
      <c r="Z506" s="273"/>
    </row>
    <row r="507">
      <c r="A507" s="296"/>
      <c r="B507" s="296"/>
      <c r="C507" s="297"/>
      <c r="D507" s="297"/>
      <c r="E507" s="296"/>
      <c r="F507" s="297"/>
      <c r="G507" s="297"/>
      <c r="H507" s="297"/>
      <c r="I507" s="297"/>
      <c r="J507" s="297"/>
      <c r="K507" s="297"/>
      <c r="L507" s="297"/>
      <c r="M507" s="297"/>
      <c r="N507" s="297"/>
      <c r="O507" s="297"/>
      <c r="P507" s="297"/>
      <c r="Q507" s="297"/>
      <c r="R507" s="297"/>
      <c r="S507" s="297"/>
      <c r="T507" s="297"/>
      <c r="U507" s="297"/>
      <c r="V507" s="297"/>
      <c r="W507" s="297"/>
      <c r="X507" s="297"/>
      <c r="Y507" s="297"/>
      <c r="Z507" s="273"/>
    </row>
    <row r="508">
      <c r="A508" s="296"/>
      <c r="B508" s="296"/>
      <c r="C508" s="297"/>
      <c r="D508" s="297"/>
      <c r="E508" s="296"/>
      <c r="F508" s="297"/>
      <c r="G508" s="297"/>
      <c r="H508" s="297"/>
      <c r="I508" s="297"/>
      <c r="J508" s="297"/>
      <c r="K508" s="297"/>
      <c r="L508" s="297"/>
      <c r="M508" s="297"/>
      <c r="N508" s="297"/>
      <c r="O508" s="297"/>
      <c r="P508" s="297"/>
      <c r="Q508" s="297"/>
      <c r="R508" s="297"/>
      <c r="S508" s="297"/>
      <c r="T508" s="297"/>
      <c r="U508" s="297"/>
      <c r="V508" s="297"/>
      <c r="W508" s="297"/>
      <c r="X508" s="297"/>
      <c r="Y508" s="297"/>
      <c r="Z508" s="273"/>
    </row>
    <row r="509">
      <c r="A509" s="296"/>
      <c r="B509" s="296"/>
      <c r="C509" s="297"/>
      <c r="D509" s="297"/>
      <c r="E509" s="296"/>
      <c r="F509" s="297"/>
      <c r="G509" s="297"/>
      <c r="H509" s="297"/>
      <c r="I509" s="297"/>
      <c r="J509" s="297"/>
      <c r="K509" s="297"/>
      <c r="L509" s="297"/>
      <c r="M509" s="297"/>
      <c r="N509" s="297"/>
      <c r="O509" s="297"/>
      <c r="P509" s="297"/>
      <c r="Q509" s="297"/>
      <c r="R509" s="297"/>
      <c r="S509" s="297"/>
      <c r="T509" s="297"/>
      <c r="U509" s="297"/>
      <c r="V509" s="297"/>
      <c r="W509" s="297"/>
      <c r="X509" s="297"/>
      <c r="Y509" s="297"/>
      <c r="Z509" s="273"/>
    </row>
    <row r="510">
      <c r="A510" s="296"/>
      <c r="B510" s="296"/>
      <c r="C510" s="297"/>
      <c r="D510" s="297"/>
      <c r="E510" s="296"/>
      <c r="F510" s="297"/>
      <c r="G510" s="297"/>
      <c r="H510" s="297"/>
      <c r="I510" s="297"/>
      <c r="J510" s="297"/>
      <c r="K510" s="297"/>
      <c r="L510" s="297"/>
      <c r="M510" s="297"/>
      <c r="N510" s="297"/>
      <c r="O510" s="297"/>
      <c r="P510" s="297"/>
      <c r="Q510" s="297"/>
      <c r="R510" s="297"/>
      <c r="S510" s="297"/>
      <c r="T510" s="297"/>
      <c r="U510" s="297"/>
      <c r="V510" s="297"/>
      <c r="W510" s="297"/>
      <c r="X510" s="297"/>
      <c r="Y510" s="297"/>
      <c r="Z510" s="273"/>
    </row>
    <row r="511">
      <c r="A511" s="296"/>
      <c r="B511" s="296"/>
      <c r="C511" s="297"/>
      <c r="D511" s="297"/>
      <c r="E511" s="296"/>
      <c r="F511" s="297"/>
      <c r="G511" s="297"/>
      <c r="H511" s="297"/>
      <c r="I511" s="297"/>
      <c r="J511" s="297"/>
      <c r="K511" s="297"/>
      <c r="L511" s="297"/>
      <c r="M511" s="297"/>
      <c r="N511" s="297"/>
      <c r="O511" s="297"/>
      <c r="P511" s="297"/>
      <c r="Q511" s="297"/>
      <c r="R511" s="297"/>
      <c r="S511" s="297"/>
      <c r="T511" s="297"/>
      <c r="U511" s="297"/>
      <c r="V511" s="297"/>
      <c r="W511" s="297"/>
      <c r="X511" s="297"/>
      <c r="Y511" s="297"/>
      <c r="Z511" s="273"/>
    </row>
    <row r="512">
      <c r="A512" s="296"/>
      <c r="B512" s="296"/>
      <c r="C512" s="297"/>
      <c r="D512" s="297"/>
      <c r="E512" s="296"/>
      <c r="F512" s="297"/>
      <c r="G512" s="297"/>
      <c r="H512" s="297"/>
      <c r="I512" s="297"/>
      <c r="J512" s="297"/>
      <c r="K512" s="297"/>
      <c r="L512" s="297"/>
      <c r="M512" s="297"/>
      <c r="N512" s="297"/>
      <c r="O512" s="297"/>
      <c r="P512" s="297"/>
      <c r="Q512" s="297"/>
      <c r="R512" s="297"/>
      <c r="S512" s="297"/>
      <c r="T512" s="297"/>
      <c r="U512" s="297"/>
      <c r="V512" s="297"/>
      <c r="W512" s="297"/>
      <c r="X512" s="297"/>
      <c r="Y512" s="297"/>
      <c r="Z512" s="273"/>
    </row>
    <row r="513">
      <c r="A513" s="296"/>
      <c r="B513" s="296"/>
      <c r="C513" s="297"/>
      <c r="D513" s="297"/>
      <c r="E513" s="296"/>
      <c r="F513" s="297"/>
      <c r="G513" s="297"/>
      <c r="H513" s="297"/>
      <c r="I513" s="297"/>
      <c r="J513" s="297"/>
      <c r="K513" s="297"/>
      <c r="L513" s="297"/>
      <c r="M513" s="297"/>
      <c r="N513" s="297"/>
      <c r="O513" s="297"/>
      <c r="P513" s="297"/>
      <c r="Q513" s="297"/>
      <c r="R513" s="297"/>
      <c r="S513" s="297"/>
      <c r="T513" s="297"/>
      <c r="U513" s="297"/>
      <c r="V513" s="297"/>
      <c r="W513" s="297"/>
      <c r="X513" s="297"/>
      <c r="Y513" s="297"/>
      <c r="Z513" s="273"/>
    </row>
    <row r="514">
      <c r="A514" s="296"/>
      <c r="B514" s="296"/>
      <c r="C514" s="297"/>
      <c r="D514" s="297"/>
      <c r="E514" s="296"/>
      <c r="F514" s="297"/>
      <c r="G514" s="297"/>
      <c r="H514" s="297"/>
      <c r="I514" s="297"/>
      <c r="J514" s="297"/>
      <c r="K514" s="297"/>
      <c r="L514" s="297"/>
      <c r="M514" s="297"/>
      <c r="N514" s="297"/>
      <c r="O514" s="297"/>
      <c r="P514" s="297"/>
      <c r="Q514" s="297"/>
      <c r="R514" s="297"/>
      <c r="S514" s="297"/>
      <c r="T514" s="297"/>
      <c r="U514" s="297"/>
      <c r="V514" s="297"/>
      <c r="W514" s="297"/>
      <c r="X514" s="297"/>
      <c r="Y514" s="297"/>
      <c r="Z514" s="273"/>
    </row>
    <row r="515">
      <c r="A515" s="296"/>
      <c r="B515" s="296"/>
      <c r="C515" s="297"/>
      <c r="D515" s="297"/>
      <c r="E515" s="296"/>
      <c r="F515" s="297"/>
      <c r="G515" s="297"/>
      <c r="H515" s="297"/>
      <c r="I515" s="297"/>
      <c r="J515" s="297"/>
      <c r="K515" s="297"/>
      <c r="L515" s="297"/>
      <c r="M515" s="297"/>
      <c r="N515" s="297"/>
      <c r="O515" s="297"/>
      <c r="P515" s="297"/>
      <c r="Q515" s="297"/>
      <c r="R515" s="297"/>
      <c r="S515" s="297"/>
      <c r="T515" s="297"/>
      <c r="U515" s="297"/>
      <c r="V515" s="297"/>
      <c r="W515" s="297"/>
      <c r="X515" s="297"/>
      <c r="Y515" s="297"/>
      <c r="Z515" s="273"/>
    </row>
    <row r="516">
      <c r="A516" s="296"/>
      <c r="B516" s="296"/>
      <c r="C516" s="297"/>
      <c r="D516" s="297"/>
      <c r="E516" s="296"/>
      <c r="F516" s="297"/>
      <c r="G516" s="297"/>
      <c r="H516" s="297"/>
      <c r="I516" s="297"/>
      <c r="J516" s="297"/>
      <c r="K516" s="297"/>
      <c r="L516" s="297"/>
      <c r="M516" s="297"/>
      <c r="N516" s="297"/>
      <c r="O516" s="297"/>
      <c r="P516" s="297"/>
      <c r="Q516" s="297"/>
      <c r="R516" s="297"/>
      <c r="S516" s="297"/>
      <c r="T516" s="297"/>
      <c r="U516" s="297"/>
      <c r="V516" s="297"/>
      <c r="W516" s="297"/>
      <c r="X516" s="297"/>
      <c r="Y516" s="297"/>
      <c r="Z516" s="273"/>
    </row>
    <row r="517">
      <c r="A517" s="296"/>
      <c r="B517" s="296"/>
      <c r="C517" s="297"/>
      <c r="D517" s="297"/>
      <c r="E517" s="296"/>
      <c r="F517" s="297"/>
      <c r="G517" s="297"/>
      <c r="H517" s="297"/>
      <c r="I517" s="297"/>
      <c r="J517" s="297"/>
      <c r="K517" s="297"/>
      <c r="L517" s="297"/>
      <c r="M517" s="297"/>
      <c r="N517" s="297"/>
      <c r="O517" s="297"/>
      <c r="P517" s="297"/>
      <c r="Q517" s="297"/>
      <c r="R517" s="297"/>
      <c r="S517" s="297"/>
      <c r="T517" s="297"/>
      <c r="U517" s="297"/>
      <c r="V517" s="297"/>
      <c r="W517" s="297"/>
      <c r="X517" s="297"/>
      <c r="Y517" s="297"/>
      <c r="Z517" s="273"/>
    </row>
    <row r="518">
      <c r="A518" s="296"/>
      <c r="B518" s="296"/>
      <c r="C518" s="297"/>
      <c r="D518" s="297"/>
      <c r="E518" s="296"/>
      <c r="F518" s="297"/>
      <c r="G518" s="297"/>
      <c r="H518" s="297"/>
      <c r="I518" s="297"/>
      <c r="J518" s="297"/>
      <c r="K518" s="297"/>
      <c r="L518" s="297"/>
      <c r="M518" s="297"/>
      <c r="N518" s="297"/>
      <c r="O518" s="297"/>
      <c r="P518" s="297"/>
      <c r="Q518" s="297"/>
      <c r="R518" s="297"/>
      <c r="S518" s="297"/>
      <c r="T518" s="297"/>
      <c r="U518" s="297"/>
      <c r="V518" s="297"/>
      <c r="W518" s="297"/>
      <c r="X518" s="297"/>
      <c r="Y518" s="297"/>
      <c r="Z518" s="273"/>
    </row>
    <row r="519">
      <c r="A519" s="296"/>
      <c r="B519" s="296"/>
      <c r="C519" s="297"/>
      <c r="D519" s="297"/>
      <c r="E519" s="296"/>
      <c r="F519" s="297"/>
      <c r="G519" s="297"/>
      <c r="H519" s="297"/>
      <c r="I519" s="297"/>
      <c r="J519" s="297"/>
      <c r="K519" s="297"/>
      <c r="L519" s="297"/>
      <c r="M519" s="297"/>
      <c r="N519" s="297"/>
      <c r="O519" s="297"/>
      <c r="P519" s="297"/>
      <c r="Q519" s="297"/>
      <c r="R519" s="297"/>
      <c r="S519" s="297"/>
      <c r="T519" s="297"/>
      <c r="U519" s="297"/>
      <c r="V519" s="297"/>
      <c r="W519" s="297"/>
      <c r="X519" s="297"/>
      <c r="Y519" s="297"/>
      <c r="Z519" s="273"/>
    </row>
    <row r="520">
      <c r="A520" s="296"/>
      <c r="B520" s="296"/>
      <c r="C520" s="297"/>
      <c r="D520" s="297"/>
      <c r="E520" s="296"/>
      <c r="F520" s="297"/>
      <c r="G520" s="297"/>
      <c r="H520" s="297"/>
      <c r="I520" s="297"/>
      <c r="J520" s="297"/>
      <c r="K520" s="297"/>
      <c r="L520" s="297"/>
      <c r="M520" s="297"/>
      <c r="N520" s="297"/>
      <c r="O520" s="297"/>
      <c r="P520" s="297"/>
      <c r="Q520" s="297"/>
      <c r="R520" s="297"/>
      <c r="S520" s="297"/>
      <c r="T520" s="297"/>
      <c r="U520" s="297"/>
      <c r="V520" s="297"/>
      <c r="W520" s="297"/>
      <c r="X520" s="297"/>
      <c r="Y520" s="297"/>
      <c r="Z520" s="273"/>
    </row>
    <row r="521">
      <c r="A521" s="296"/>
      <c r="B521" s="296"/>
      <c r="C521" s="297"/>
      <c r="D521" s="297"/>
      <c r="E521" s="296"/>
      <c r="F521" s="297"/>
      <c r="G521" s="297"/>
      <c r="H521" s="297"/>
      <c r="I521" s="297"/>
      <c r="J521" s="297"/>
      <c r="K521" s="297"/>
      <c r="L521" s="297"/>
      <c r="M521" s="297"/>
      <c r="N521" s="297"/>
      <c r="O521" s="297"/>
      <c r="P521" s="297"/>
      <c r="Q521" s="297"/>
      <c r="R521" s="297"/>
      <c r="S521" s="297"/>
      <c r="T521" s="297"/>
      <c r="U521" s="297"/>
      <c r="V521" s="297"/>
      <c r="W521" s="297"/>
      <c r="X521" s="297"/>
      <c r="Y521" s="297"/>
      <c r="Z521" s="273"/>
    </row>
    <row r="522">
      <c r="A522" s="296"/>
      <c r="B522" s="296"/>
      <c r="C522" s="297"/>
      <c r="D522" s="297"/>
      <c r="E522" s="296"/>
      <c r="F522" s="297"/>
      <c r="G522" s="297"/>
      <c r="H522" s="297"/>
      <c r="I522" s="297"/>
      <c r="J522" s="297"/>
      <c r="K522" s="297"/>
      <c r="L522" s="297"/>
      <c r="M522" s="297"/>
      <c r="N522" s="297"/>
      <c r="O522" s="297"/>
      <c r="P522" s="297"/>
      <c r="Q522" s="297"/>
      <c r="R522" s="297"/>
      <c r="S522" s="297"/>
      <c r="T522" s="297"/>
      <c r="U522" s="297"/>
      <c r="V522" s="297"/>
      <c r="W522" s="297"/>
      <c r="X522" s="297"/>
      <c r="Y522" s="297"/>
      <c r="Z522" s="273"/>
    </row>
    <row r="523">
      <c r="A523" s="296"/>
      <c r="B523" s="296"/>
      <c r="C523" s="297"/>
      <c r="D523" s="297"/>
      <c r="E523" s="296"/>
      <c r="F523" s="297"/>
      <c r="G523" s="297"/>
      <c r="H523" s="297"/>
      <c r="I523" s="297"/>
      <c r="J523" s="297"/>
      <c r="K523" s="297"/>
      <c r="L523" s="297"/>
      <c r="M523" s="297"/>
      <c r="N523" s="297"/>
      <c r="O523" s="297"/>
      <c r="P523" s="297"/>
      <c r="Q523" s="297"/>
      <c r="R523" s="297"/>
      <c r="S523" s="297"/>
      <c r="T523" s="297"/>
      <c r="U523" s="297"/>
      <c r="V523" s="297"/>
      <c r="W523" s="297"/>
      <c r="X523" s="297"/>
      <c r="Y523" s="297"/>
      <c r="Z523" s="273"/>
    </row>
    <row r="524">
      <c r="A524" s="296"/>
      <c r="B524" s="296"/>
      <c r="C524" s="297"/>
      <c r="D524" s="297"/>
      <c r="E524" s="296"/>
      <c r="F524" s="297"/>
      <c r="G524" s="297"/>
      <c r="H524" s="297"/>
      <c r="I524" s="297"/>
      <c r="J524" s="297"/>
      <c r="K524" s="297"/>
      <c r="L524" s="297"/>
      <c r="M524" s="297"/>
      <c r="N524" s="297"/>
      <c r="O524" s="297"/>
      <c r="P524" s="297"/>
      <c r="Q524" s="297"/>
      <c r="R524" s="297"/>
      <c r="S524" s="297"/>
      <c r="T524" s="297"/>
      <c r="U524" s="297"/>
      <c r="V524" s="297"/>
      <c r="W524" s="297"/>
      <c r="X524" s="297"/>
      <c r="Y524" s="297"/>
      <c r="Z524" s="273"/>
    </row>
    <row r="525">
      <c r="A525" s="296"/>
      <c r="B525" s="296"/>
      <c r="C525" s="297"/>
      <c r="D525" s="297"/>
      <c r="E525" s="296"/>
      <c r="F525" s="297"/>
      <c r="G525" s="297"/>
      <c r="H525" s="297"/>
      <c r="I525" s="297"/>
      <c r="J525" s="297"/>
      <c r="K525" s="297"/>
      <c r="L525" s="297"/>
      <c r="M525" s="297"/>
      <c r="N525" s="297"/>
      <c r="O525" s="297"/>
      <c r="P525" s="297"/>
      <c r="Q525" s="297"/>
      <c r="R525" s="297"/>
      <c r="S525" s="297"/>
      <c r="T525" s="297"/>
      <c r="U525" s="297"/>
      <c r="V525" s="297"/>
      <c r="W525" s="297"/>
      <c r="X525" s="297"/>
      <c r="Y525" s="297"/>
      <c r="Z525" s="273"/>
    </row>
    <row r="526">
      <c r="A526" s="296"/>
      <c r="B526" s="296"/>
      <c r="C526" s="297"/>
      <c r="D526" s="297"/>
      <c r="E526" s="296"/>
      <c r="F526" s="297"/>
      <c r="G526" s="297"/>
      <c r="H526" s="297"/>
      <c r="I526" s="297"/>
      <c r="J526" s="297"/>
      <c r="K526" s="297"/>
      <c r="L526" s="297"/>
      <c r="M526" s="297"/>
      <c r="N526" s="297"/>
      <c r="O526" s="297"/>
      <c r="P526" s="297"/>
      <c r="Q526" s="297"/>
      <c r="R526" s="297"/>
      <c r="S526" s="297"/>
      <c r="T526" s="297"/>
      <c r="U526" s="297"/>
      <c r="V526" s="297"/>
      <c r="W526" s="297"/>
      <c r="X526" s="297"/>
      <c r="Y526" s="297"/>
      <c r="Z526" s="273"/>
    </row>
    <row r="527">
      <c r="A527" s="296"/>
      <c r="B527" s="296"/>
      <c r="C527" s="297"/>
      <c r="D527" s="297"/>
      <c r="E527" s="296"/>
      <c r="F527" s="297"/>
      <c r="G527" s="297"/>
      <c r="H527" s="297"/>
      <c r="I527" s="297"/>
      <c r="J527" s="297"/>
      <c r="K527" s="297"/>
      <c r="L527" s="297"/>
      <c r="M527" s="297"/>
      <c r="N527" s="297"/>
      <c r="O527" s="297"/>
      <c r="P527" s="297"/>
      <c r="Q527" s="297"/>
      <c r="R527" s="297"/>
      <c r="S527" s="297"/>
      <c r="T527" s="297"/>
      <c r="U527" s="297"/>
      <c r="V527" s="297"/>
      <c r="W527" s="297"/>
      <c r="X527" s="297"/>
      <c r="Y527" s="297"/>
      <c r="Z527" s="273"/>
    </row>
    <row r="528">
      <c r="A528" s="296"/>
      <c r="B528" s="296"/>
      <c r="C528" s="297"/>
      <c r="D528" s="297"/>
      <c r="E528" s="296"/>
      <c r="F528" s="297"/>
      <c r="G528" s="297"/>
      <c r="H528" s="297"/>
      <c r="I528" s="297"/>
      <c r="J528" s="297"/>
      <c r="K528" s="297"/>
      <c r="L528" s="297"/>
      <c r="M528" s="297"/>
      <c r="N528" s="297"/>
      <c r="O528" s="297"/>
      <c r="P528" s="297"/>
      <c r="Q528" s="297"/>
      <c r="R528" s="297"/>
      <c r="S528" s="297"/>
      <c r="T528" s="297"/>
      <c r="U528" s="297"/>
      <c r="V528" s="297"/>
      <c r="W528" s="297"/>
      <c r="X528" s="297"/>
      <c r="Y528" s="297"/>
      <c r="Z528" s="273"/>
    </row>
    <row r="529">
      <c r="A529" s="296"/>
      <c r="B529" s="296"/>
      <c r="C529" s="297"/>
      <c r="D529" s="297"/>
      <c r="E529" s="296"/>
      <c r="F529" s="297"/>
      <c r="G529" s="297"/>
      <c r="H529" s="297"/>
      <c r="I529" s="297"/>
      <c r="J529" s="297"/>
      <c r="K529" s="297"/>
      <c r="L529" s="297"/>
      <c r="M529" s="297"/>
      <c r="N529" s="297"/>
      <c r="O529" s="297"/>
      <c r="P529" s="297"/>
      <c r="Q529" s="297"/>
      <c r="R529" s="297"/>
      <c r="S529" s="297"/>
      <c r="T529" s="297"/>
      <c r="U529" s="297"/>
      <c r="V529" s="297"/>
      <c r="W529" s="297"/>
      <c r="X529" s="297"/>
      <c r="Y529" s="297"/>
      <c r="Z529" s="273"/>
    </row>
    <row r="530">
      <c r="A530" s="296"/>
      <c r="B530" s="296"/>
      <c r="C530" s="297"/>
      <c r="D530" s="297"/>
      <c r="E530" s="296"/>
      <c r="F530" s="297"/>
      <c r="G530" s="297"/>
      <c r="H530" s="297"/>
      <c r="I530" s="297"/>
      <c r="J530" s="297"/>
      <c r="K530" s="297"/>
      <c r="L530" s="297"/>
      <c r="M530" s="297"/>
      <c r="N530" s="297"/>
      <c r="O530" s="297"/>
      <c r="P530" s="297"/>
      <c r="Q530" s="297"/>
      <c r="R530" s="297"/>
      <c r="S530" s="297"/>
      <c r="T530" s="297"/>
      <c r="U530" s="297"/>
      <c r="V530" s="297"/>
      <c r="W530" s="297"/>
      <c r="X530" s="297"/>
      <c r="Y530" s="297"/>
      <c r="Z530" s="273"/>
    </row>
    <row r="531">
      <c r="A531" s="296"/>
      <c r="B531" s="296"/>
      <c r="C531" s="297"/>
      <c r="D531" s="297"/>
      <c r="E531" s="296"/>
      <c r="F531" s="297"/>
      <c r="G531" s="297"/>
      <c r="H531" s="297"/>
      <c r="I531" s="297"/>
      <c r="J531" s="297"/>
      <c r="K531" s="297"/>
      <c r="L531" s="297"/>
      <c r="M531" s="297"/>
      <c r="N531" s="297"/>
      <c r="O531" s="297"/>
      <c r="P531" s="297"/>
      <c r="Q531" s="297"/>
      <c r="R531" s="297"/>
      <c r="S531" s="297"/>
      <c r="T531" s="297"/>
      <c r="U531" s="297"/>
      <c r="V531" s="297"/>
      <c r="W531" s="297"/>
      <c r="X531" s="297"/>
      <c r="Y531" s="297"/>
      <c r="Z531" s="273"/>
    </row>
    <row r="532">
      <c r="A532" s="296"/>
      <c r="B532" s="296"/>
      <c r="C532" s="297"/>
      <c r="D532" s="297"/>
      <c r="E532" s="296"/>
      <c r="F532" s="297"/>
      <c r="G532" s="297"/>
      <c r="H532" s="297"/>
      <c r="I532" s="297"/>
      <c r="J532" s="297"/>
      <c r="K532" s="297"/>
      <c r="L532" s="297"/>
      <c r="M532" s="297"/>
      <c r="N532" s="297"/>
      <c r="O532" s="297"/>
      <c r="P532" s="297"/>
      <c r="Q532" s="297"/>
      <c r="R532" s="297"/>
      <c r="S532" s="297"/>
      <c r="T532" s="297"/>
      <c r="U532" s="297"/>
      <c r="V532" s="297"/>
      <c r="W532" s="297"/>
      <c r="X532" s="297"/>
      <c r="Y532" s="297"/>
      <c r="Z532" s="273"/>
    </row>
    <row r="533">
      <c r="A533" s="296"/>
      <c r="B533" s="296"/>
      <c r="C533" s="297"/>
      <c r="D533" s="297"/>
      <c r="E533" s="296"/>
      <c r="F533" s="297"/>
      <c r="G533" s="297"/>
      <c r="H533" s="297"/>
      <c r="I533" s="297"/>
      <c r="J533" s="297"/>
      <c r="K533" s="297"/>
      <c r="L533" s="297"/>
      <c r="M533" s="297"/>
      <c r="N533" s="297"/>
      <c r="O533" s="297"/>
      <c r="P533" s="297"/>
      <c r="Q533" s="297"/>
      <c r="R533" s="297"/>
      <c r="S533" s="297"/>
      <c r="T533" s="297"/>
      <c r="U533" s="297"/>
      <c r="V533" s="297"/>
      <c r="W533" s="297"/>
      <c r="X533" s="297"/>
      <c r="Y533" s="297"/>
      <c r="Z533" s="273"/>
    </row>
    <row r="534">
      <c r="A534" s="296"/>
      <c r="B534" s="296"/>
      <c r="C534" s="297"/>
      <c r="D534" s="297"/>
      <c r="E534" s="296"/>
      <c r="F534" s="297"/>
      <c r="G534" s="297"/>
      <c r="H534" s="297"/>
      <c r="I534" s="297"/>
      <c r="J534" s="297"/>
      <c r="K534" s="297"/>
      <c r="L534" s="297"/>
      <c r="M534" s="297"/>
      <c r="N534" s="297"/>
      <c r="O534" s="297"/>
      <c r="P534" s="297"/>
      <c r="Q534" s="297"/>
      <c r="R534" s="297"/>
      <c r="S534" s="297"/>
      <c r="T534" s="297"/>
      <c r="U534" s="297"/>
      <c r="V534" s="297"/>
      <c r="W534" s="297"/>
      <c r="X534" s="297"/>
      <c r="Y534" s="297"/>
      <c r="Z534" s="273"/>
    </row>
    <row r="535">
      <c r="A535" s="296"/>
      <c r="B535" s="296"/>
      <c r="C535" s="297"/>
      <c r="D535" s="297"/>
      <c r="E535" s="296"/>
      <c r="F535" s="297"/>
      <c r="G535" s="297"/>
      <c r="H535" s="297"/>
      <c r="I535" s="297"/>
      <c r="J535" s="297"/>
      <c r="K535" s="297"/>
      <c r="L535" s="297"/>
      <c r="M535" s="297"/>
      <c r="N535" s="297"/>
      <c r="O535" s="297"/>
      <c r="P535" s="297"/>
      <c r="Q535" s="297"/>
      <c r="R535" s="297"/>
      <c r="S535" s="297"/>
      <c r="T535" s="297"/>
      <c r="U535" s="297"/>
      <c r="V535" s="297"/>
      <c r="W535" s="297"/>
      <c r="X535" s="297"/>
      <c r="Y535" s="297"/>
      <c r="Z535" s="273"/>
    </row>
    <row r="536">
      <c r="A536" s="296"/>
      <c r="B536" s="296"/>
      <c r="C536" s="297"/>
      <c r="D536" s="297"/>
      <c r="E536" s="296"/>
      <c r="F536" s="297"/>
      <c r="G536" s="297"/>
      <c r="H536" s="297"/>
      <c r="I536" s="297"/>
      <c r="J536" s="297"/>
      <c r="K536" s="297"/>
      <c r="L536" s="297"/>
      <c r="M536" s="297"/>
      <c r="N536" s="297"/>
      <c r="O536" s="297"/>
      <c r="P536" s="297"/>
      <c r="Q536" s="297"/>
      <c r="R536" s="297"/>
      <c r="S536" s="297"/>
      <c r="T536" s="297"/>
      <c r="U536" s="297"/>
      <c r="V536" s="297"/>
      <c r="W536" s="297"/>
      <c r="X536" s="297"/>
      <c r="Y536" s="297"/>
      <c r="Z536" s="273"/>
    </row>
    <row r="537">
      <c r="A537" s="296"/>
      <c r="B537" s="296"/>
      <c r="C537" s="297"/>
      <c r="D537" s="297"/>
      <c r="E537" s="296"/>
      <c r="F537" s="297"/>
      <c r="G537" s="297"/>
      <c r="H537" s="297"/>
      <c r="I537" s="297"/>
      <c r="J537" s="297"/>
      <c r="K537" s="297"/>
      <c r="L537" s="297"/>
      <c r="M537" s="297"/>
      <c r="N537" s="297"/>
      <c r="O537" s="297"/>
      <c r="P537" s="297"/>
      <c r="Q537" s="297"/>
      <c r="R537" s="297"/>
      <c r="S537" s="297"/>
      <c r="T537" s="297"/>
      <c r="U537" s="297"/>
      <c r="V537" s="297"/>
      <c r="W537" s="297"/>
      <c r="X537" s="297"/>
      <c r="Y537" s="297"/>
      <c r="Z537" s="273"/>
    </row>
    <row r="538">
      <c r="A538" s="296"/>
      <c r="B538" s="296"/>
      <c r="C538" s="297"/>
      <c r="D538" s="297"/>
      <c r="E538" s="296"/>
      <c r="F538" s="297"/>
      <c r="G538" s="297"/>
      <c r="H538" s="297"/>
      <c r="I538" s="297"/>
      <c r="J538" s="297"/>
      <c r="K538" s="297"/>
      <c r="L538" s="297"/>
      <c r="M538" s="297"/>
      <c r="N538" s="297"/>
      <c r="O538" s="297"/>
      <c r="P538" s="297"/>
      <c r="Q538" s="297"/>
      <c r="R538" s="297"/>
      <c r="S538" s="297"/>
      <c r="T538" s="297"/>
      <c r="U538" s="297"/>
      <c r="V538" s="297"/>
      <c r="W538" s="297"/>
      <c r="X538" s="297"/>
      <c r="Y538" s="297"/>
      <c r="Z538" s="273"/>
    </row>
    <row r="539">
      <c r="A539" s="296"/>
      <c r="B539" s="296"/>
      <c r="C539" s="297"/>
      <c r="D539" s="297"/>
      <c r="E539" s="296"/>
      <c r="F539" s="297"/>
      <c r="G539" s="297"/>
      <c r="H539" s="297"/>
      <c r="I539" s="297"/>
      <c r="J539" s="297"/>
      <c r="K539" s="297"/>
      <c r="L539" s="297"/>
      <c r="M539" s="297"/>
      <c r="N539" s="297"/>
      <c r="O539" s="297"/>
      <c r="P539" s="297"/>
      <c r="Q539" s="297"/>
      <c r="R539" s="297"/>
      <c r="S539" s="297"/>
      <c r="T539" s="297"/>
      <c r="U539" s="297"/>
      <c r="V539" s="297"/>
      <c r="W539" s="297"/>
      <c r="X539" s="297"/>
      <c r="Y539" s="297"/>
      <c r="Z539" s="273"/>
    </row>
    <row r="540">
      <c r="A540" s="296"/>
      <c r="B540" s="296"/>
      <c r="C540" s="297"/>
      <c r="D540" s="297"/>
      <c r="E540" s="296"/>
      <c r="F540" s="297"/>
      <c r="G540" s="297"/>
      <c r="H540" s="297"/>
      <c r="I540" s="297"/>
      <c r="J540" s="297"/>
      <c r="K540" s="297"/>
      <c r="L540" s="297"/>
      <c r="M540" s="297"/>
      <c r="N540" s="297"/>
      <c r="O540" s="297"/>
      <c r="P540" s="297"/>
      <c r="Q540" s="297"/>
      <c r="R540" s="297"/>
      <c r="S540" s="297"/>
      <c r="T540" s="297"/>
      <c r="U540" s="297"/>
      <c r="V540" s="297"/>
      <c r="W540" s="297"/>
      <c r="X540" s="297"/>
      <c r="Y540" s="297"/>
      <c r="Z540" s="273"/>
    </row>
    <row r="541">
      <c r="A541" s="296"/>
      <c r="B541" s="296"/>
      <c r="C541" s="297"/>
      <c r="D541" s="297"/>
      <c r="E541" s="296"/>
      <c r="F541" s="297"/>
      <c r="G541" s="297"/>
      <c r="H541" s="297"/>
      <c r="I541" s="297"/>
      <c r="J541" s="297"/>
      <c r="K541" s="297"/>
      <c r="L541" s="297"/>
      <c r="M541" s="297"/>
      <c r="N541" s="297"/>
      <c r="O541" s="297"/>
      <c r="P541" s="297"/>
      <c r="Q541" s="297"/>
      <c r="R541" s="297"/>
      <c r="S541" s="297"/>
      <c r="T541" s="297"/>
      <c r="U541" s="297"/>
      <c r="V541" s="297"/>
      <c r="W541" s="297"/>
      <c r="X541" s="297"/>
      <c r="Y541" s="297"/>
      <c r="Z541" s="273"/>
    </row>
    <row r="542">
      <c r="A542" s="296"/>
      <c r="B542" s="296"/>
      <c r="C542" s="297"/>
      <c r="D542" s="297"/>
      <c r="E542" s="296"/>
      <c r="F542" s="297"/>
      <c r="G542" s="297"/>
      <c r="H542" s="297"/>
      <c r="I542" s="297"/>
      <c r="J542" s="297"/>
      <c r="K542" s="297"/>
      <c r="L542" s="297"/>
      <c r="M542" s="297"/>
      <c r="N542" s="297"/>
      <c r="O542" s="297"/>
      <c r="P542" s="297"/>
      <c r="Q542" s="297"/>
      <c r="R542" s="297"/>
      <c r="S542" s="297"/>
      <c r="T542" s="297"/>
      <c r="U542" s="297"/>
      <c r="V542" s="297"/>
      <c r="W542" s="297"/>
      <c r="X542" s="297"/>
      <c r="Y542" s="297"/>
      <c r="Z542" s="273"/>
    </row>
    <row r="543">
      <c r="A543" s="296"/>
      <c r="B543" s="296"/>
      <c r="C543" s="297"/>
      <c r="D543" s="297"/>
      <c r="E543" s="296"/>
      <c r="F543" s="297"/>
      <c r="G543" s="297"/>
      <c r="H543" s="297"/>
      <c r="I543" s="297"/>
      <c r="J543" s="297"/>
      <c r="K543" s="297"/>
      <c r="L543" s="297"/>
      <c r="M543" s="297"/>
      <c r="N543" s="297"/>
      <c r="O543" s="297"/>
      <c r="P543" s="297"/>
      <c r="Q543" s="297"/>
      <c r="R543" s="297"/>
      <c r="S543" s="297"/>
      <c r="T543" s="297"/>
      <c r="U543" s="297"/>
      <c r="V543" s="297"/>
      <c r="W543" s="297"/>
      <c r="X543" s="297"/>
      <c r="Y543" s="297"/>
      <c r="Z543" s="273"/>
    </row>
    <row r="544">
      <c r="A544" s="296"/>
      <c r="B544" s="296"/>
      <c r="C544" s="297"/>
      <c r="D544" s="297"/>
      <c r="E544" s="296"/>
      <c r="F544" s="297"/>
      <c r="G544" s="297"/>
      <c r="H544" s="297"/>
      <c r="I544" s="297"/>
      <c r="J544" s="297"/>
      <c r="K544" s="297"/>
      <c r="L544" s="297"/>
      <c r="M544" s="297"/>
      <c r="N544" s="297"/>
      <c r="O544" s="297"/>
      <c r="P544" s="297"/>
      <c r="Q544" s="297"/>
      <c r="R544" s="297"/>
      <c r="S544" s="297"/>
      <c r="T544" s="297"/>
      <c r="U544" s="297"/>
      <c r="V544" s="297"/>
      <c r="W544" s="297"/>
      <c r="X544" s="297"/>
      <c r="Y544" s="297"/>
      <c r="Z544" s="273"/>
    </row>
    <row r="545">
      <c r="A545" s="296"/>
      <c r="B545" s="296"/>
      <c r="C545" s="297"/>
      <c r="D545" s="297"/>
      <c r="E545" s="296"/>
      <c r="F545" s="297"/>
      <c r="G545" s="297"/>
      <c r="H545" s="297"/>
      <c r="I545" s="297"/>
      <c r="J545" s="297"/>
      <c r="K545" s="297"/>
      <c r="L545" s="297"/>
      <c r="M545" s="297"/>
      <c r="N545" s="297"/>
      <c r="O545" s="297"/>
      <c r="P545" s="297"/>
      <c r="Q545" s="297"/>
      <c r="R545" s="297"/>
      <c r="S545" s="297"/>
      <c r="T545" s="297"/>
      <c r="U545" s="297"/>
      <c r="V545" s="297"/>
      <c r="W545" s="297"/>
      <c r="X545" s="297"/>
      <c r="Y545" s="297"/>
      <c r="Z545" s="273"/>
    </row>
    <row r="546">
      <c r="A546" s="296"/>
      <c r="B546" s="296"/>
      <c r="C546" s="297"/>
      <c r="D546" s="297"/>
      <c r="E546" s="296"/>
      <c r="F546" s="297"/>
      <c r="G546" s="297"/>
      <c r="H546" s="297"/>
      <c r="I546" s="297"/>
      <c r="J546" s="297"/>
      <c r="K546" s="297"/>
      <c r="L546" s="297"/>
      <c r="M546" s="297"/>
      <c r="N546" s="297"/>
      <c r="O546" s="297"/>
      <c r="P546" s="297"/>
      <c r="Q546" s="297"/>
      <c r="R546" s="297"/>
      <c r="S546" s="297"/>
      <c r="T546" s="297"/>
      <c r="U546" s="297"/>
      <c r="V546" s="297"/>
      <c r="W546" s="297"/>
      <c r="X546" s="297"/>
      <c r="Y546" s="297"/>
      <c r="Z546" s="273"/>
    </row>
    <row r="547">
      <c r="A547" s="296"/>
      <c r="B547" s="296"/>
      <c r="C547" s="297"/>
      <c r="D547" s="297"/>
      <c r="E547" s="296"/>
      <c r="F547" s="297"/>
      <c r="G547" s="297"/>
      <c r="H547" s="297"/>
      <c r="I547" s="297"/>
      <c r="J547" s="297"/>
      <c r="K547" s="297"/>
      <c r="L547" s="297"/>
      <c r="M547" s="297"/>
      <c r="N547" s="297"/>
      <c r="O547" s="297"/>
      <c r="P547" s="297"/>
      <c r="Q547" s="297"/>
      <c r="R547" s="297"/>
      <c r="S547" s="297"/>
      <c r="T547" s="297"/>
      <c r="U547" s="297"/>
      <c r="V547" s="297"/>
      <c r="W547" s="297"/>
      <c r="X547" s="297"/>
      <c r="Y547" s="297"/>
      <c r="Z547" s="273"/>
    </row>
    <row r="548">
      <c r="A548" s="296"/>
      <c r="B548" s="296"/>
      <c r="C548" s="297"/>
      <c r="D548" s="297"/>
      <c r="E548" s="296"/>
      <c r="F548" s="297"/>
      <c r="G548" s="297"/>
      <c r="H548" s="297"/>
      <c r="I548" s="297"/>
      <c r="J548" s="297"/>
      <c r="K548" s="297"/>
      <c r="L548" s="297"/>
      <c r="M548" s="297"/>
      <c r="N548" s="297"/>
      <c r="O548" s="297"/>
      <c r="P548" s="297"/>
      <c r="Q548" s="297"/>
      <c r="R548" s="297"/>
      <c r="S548" s="297"/>
      <c r="T548" s="297"/>
      <c r="U548" s="297"/>
      <c r="V548" s="297"/>
      <c r="W548" s="297"/>
      <c r="X548" s="297"/>
      <c r="Y548" s="297"/>
      <c r="Z548" s="273"/>
    </row>
    <row r="549">
      <c r="A549" s="296"/>
      <c r="B549" s="296"/>
      <c r="C549" s="297"/>
      <c r="D549" s="297"/>
      <c r="E549" s="296"/>
      <c r="F549" s="297"/>
      <c r="G549" s="297"/>
      <c r="H549" s="297"/>
      <c r="I549" s="297"/>
      <c r="J549" s="297"/>
      <c r="K549" s="297"/>
      <c r="L549" s="297"/>
      <c r="M549" s="297"/>
      <c r="N549" s="297"/>
      <c r="O549" s="297"/>
      <c r="P549" s="297"/>
      <c r="Q549" s="297"/>
      <c r="R549" s="297"/>
      <c r="S549" s="297"/>
      <c r="T549" s="297"/>
      <c r="U549" s="297"/>
      <c r="V549" s="297"/>
      <c r="W549" s="297"/>
      <c r="X549" s="297"/>
      <c r="Y549" s="297"/>
      <c r="Z549" s="273"/>
    </row>
    <row r="550">
      <c r="A550" s="296"/>
      <c r="B550" s="296"/>
      <c r="C550" s="297"/>
      <c r="D550" s="297"/>
      <c r="E550" s="296"/>
      <c r="F550" s="297"/>
      <c r="G550" s="297"/>
      <c r="H550" s="297"/>
      <c r="I550" s="297"/>
      <c r="J550" s="297"/>
      <c r="K550" s="297"/>
      <c r="L550" s="297"/>
      <c r="M550" s="297"/>
      <c r="N550" s="297"/>
      <c r="O550" s="297"/>
      <c r="P550" s="297"/>
      <c r="Q550" s="297"/>
      <c r="R550" s="297"/>
      <c r="S550" s="297"/>
      <c r="T550" s="297"/>
      <c r="U550" s="297"/>
      <c r="V550" s="297"/>
      <c r="W550" s="297"/>
      <c r="X550" s="297"/>
      <c r="Y550" s="297"/>
      <c r="Z550" s="273"/>
    </row>
    <row r="551">
      <c r="A551" s="296"/>
      <c r="B551" s="296"/>
      <c r="C551" s="297"/>
      <c r="D551" s="297"/>
      <c r="E551" s="296"/>
      <c r="F551" s="297"/>
      <c r="G551" s="297"/>
      <c r="H551" s="297"/>
      <c r="I551" s="297"/>
      <c r="J551" s="297"/>
      <c r="K551" s="297"/>
      <c r="L551" s="297"/>
      <c r="M551" s="297"/>
      <c r="N551" s="297"/>
      <c r="O551" s="297"/>
      <c r="P551" s="297"/>
      <c r="Q551" s="297"/>
      <c r="R551" s="297"/>
      <c r="S551" s="297"/>
      <c r="T551" s="297"/>
      <c r="U551" s="297"/>
      <c r="V551" s="297"/>
      <c r="W551" s="297"/>
      <c r="X551" s="297"/>
      <c r="Y551" s="297"/>
      <c r="Z551" s="273"/>
    </row>
    <row r="552">
      <c r="A552" s="296"/>
      <c r="B552" s="296"/>
      <c r="C552" s="297"/>
      <c r="D552" s="297"/>
      <c r="E552" s="296"/>
      <c r="F552" s="297"/>
      <c r="G552" s="297"/>
      <c r="H552" s="297"/>
      <c r="I552" s="297"/>
      <c r="J552" s="297"/>
      <c r="K552" s="297"/>
      <c r="L552" s="297"/>
      <c r="M552" s="297"/>
      <c r="N552" s="297"/>
      <c r="O552" s="297"/>
      <c r="P552" s="297"/>
      <c r="Q552" s="297"/>
      <c r="R552" s="297"/>
      <c r="S552" s="297"/>
      <c r="T552" s="297"/>
      <c r="U552" s="297"/>
      <c r="V552" s="297"/>
      <c r="W552" s="297"/>
      <c r="X552" s="297"/>
      <c r="Y552" s="297"/>
      <c r="Z552" s="273"/>
    </row>
    <row r="553">
      <c r="A553" s="296"/>
      <c r="B553" s="296"/>
      <c r="C553" s="297"/>
      <c r="D553" s="297"/>
      <c r="E553" s="296"/>
      <c r="F553" s="297"/>
      <c r="G553" s="297"/>
      <c r="H553" s="297"/>
      <c r="I553" s="297"/>
      <c r="J553" s="297"/>
      <c r="K553" s="297"/>
      <c r="L553" s="297"/>
      <c r="M553" s="297"/>
      <c r="N553" s="297"/>
      <c r="O553" s="297"/>
      <c r="P553" s="297"/>
      <c r="Q553" s="297"/>
      <c r="R553" s="297"/>
      <c r="S553" s="297"/>
      <c r="T553" s="297"/>
      <c r="U553" s="297"/>
      <c r="V553" s="297"/>
      <c r="W553" s="297"/>
      <c r="X553" s="297"/>
      <c r="Y553" s="297"/>
      <c r="Z553" s="273"/>
    </row>
    <row r="554">
      <c r="A554" s="296"/>
      <c r="B554" s="296"/>
      <c r="C554" s="297"/>
      <c r="D554" s="297"/>
      <c r="E554" s="296"/>
      <c r="F554" s="297"/>
      <c r="G554" s="297"/>
      <c r="H554" s="297"/>
      <c r="I554" s="297"/>
      <c r="J554" s="297"/>
      <c r="K554" s="297"/>
      <c r="L554" s="297"/>
      <c r="M554" s="297"/>
      <c r="N554" s="297"/>
      <c r="O554" s="297"/>
      <c r="P554" s="297"/>
      <c r="Q554" s="297"/>
      <c r="R554" s="297"/>
      <c r="S554" s="297"/>
      <c r="T554" s="297"/>
      <c r="U554" s="297"/>
      <c r="V554" s="297"/>
      <c r="W554" s="297"/>
      <c r="X554" s="297"/>
      <c r="Y554" s="297"/>
      <c r="Z554" s="273"/>
    </row>
    <row r="555">
      <c r="A555" s="296"/>
      <c r="B555" s="296"/>
      <c r="C555" s="297"/>
      <c r="D555" s="297"/>
      <c r="E555" s="296"/>
      <c r="F555" s="297"/>
      <c r="G555" s="297"/>
      <c r="H555" s="297"/>
      <c r="I555" s="297"/>
      <c r="J555" s="297"/>
      <c r="K555" s="297"/>
      <c r="L555" s="297"/>
      <c r="M555" s="297"/>
      <c r="N555" s="297"/>
      <c r="O555" s="297"/>
      <c r="P555" s="297"/>
      <c r="Q555" s="297"/>
      <c r="R555" s="297"/>
      <c r="S555" s="297"/>
      <c r="T555" s="297"/>
      <c r="U555" s="297"/>
      <c r="V555" s="297"/>
      <c r="W555" s="297"/>
      <c r="X555" s="297"/>
      <c r="Y555" s="297"/>
      <c r="Z555" s="273"/>
    </row>
    <row r="556">
      <c r="A556" s="296"/>
      <c r="B556" s="296"/>
      <c r="C556" s="297"/>
      <c r="D556" s="297"/>
      <c r="E556" s="296"/>
      <c r="F556" s="297"/>
      <c r="G556" s="297"/>
      <c r="H556" s="297"/>
      <c r="I556" s="297"/>
      <c r="J556" s="297"/>
      <c r="K556" s="297"/>
      <c r="L556" s="297"/>
      <c r="M556" s="297"/>
      <c r="N556" s="297"/>
      <c r="O556" s="297"/>
      <c r="P556" s="297"/>
      <c r="Q556" s="297"/>
      <c r="R556" s="297"/>
      <c r="S556" s="297"/>
      <c r="T556" s="297"/>
      <c r="U556" s="297"/>
      <c r="V556" s="297"/>
      <c r="W556" s="297"/>
      <c r="X556" s="297"/>
      <c r="Y556" s="297"/>
      <c r="Z556" s="273"/>
    </row>
    <row r="557">
      <c r="A557" s="296"/>
      <c r="B557" s="296"/>
      <c r="C557" s="297"/>
      <c r="D557" s="297"/>
      <c r="E557" s="296"/>
      <c r="F557" s="297"/>
      <c r="G557" s="297"/>
      <c r="H557" s="297"/>
      <c r="I557" s="297"/>
      <c r="J557" s="297"/>
      <c r="K557" s="297"/>
      <c r="L557" s="297"/>
      <c r="M557" s="297"/>
      <c r="N557" s="297"/>
      <c r="O557" s="297"/>
      <c r="P557" s="297"/>
      <c r="Q557" s="297"/>
      <c r="R557" s="297"/>
      <c r="S557" s="297"/>
      <c r="T557" s="297"/>
      <c r="U557" s="297"/>
      <c r="V557" s="297"/>
      <c r="W557" s="297"/>
      <c r="X557" s="297"/>
      <c r="Y557" s="297"/>
      <c r="Z557" s="273"/>
    </row>
    <row r="558">
      <c r="A558" s="296"/>
      <c r="B558" s="296"/>
      <c r="C558" s="297"/>
      <c r="D558" s="297"/>
      <c r="E558" s="296"/>
      <c r="F558" s="297"/>
      <c r="G558" s="297"/>
      <c r="H558" s="297"/>
      <c r="I558" s="297"/>
      <c r="J558" s="297"/>
      <c r="K558" s="297"/>
      <c r="L558" s="297"/>
      <c r="M558" s="297"/>
      <c r="N558" s="297"/>
      <c r="O558" s="297"/>
      <c r="P558" s="297"/>
      <c r="Q558" s="297"/>
      <c r="R558" s="297"/>
      <c r="S558" s="297"/>
      <c r="T558" s="297"/>
      <c r="U558" s="297"/>
      <c r="V558" s="297"/>
      <c r="W558" s="297"/>
      <c r="X558" s="297"/>
      <c r="Y558" s="297"/>
      <c r="Z558" s="273"/>
    </row>
    <row r="559">
      <c r="A559" s="296"/>
      <c r="B559" s="296"/>
      <c r="C559" s="297"/>
      <c r="D559" s="297"/>
      <c r="E559" s="296"/>
      <c r="F559" s="297"/>
      <c r="G559" s="297"/>
      <c r="H559" s="297"/>
      <c r="I559" s="297"/>
      <c r="J559" s="297"/>
      <c r="K559" s="297"/>
      <c r="L559" s="297"/>
      <c r="M559" s="297"/>
      <c r="N559" s="297"/>
      <c r="O559" s="297"/>
      <c r="P559" s="297"/>
      <c r="Q559" s="297"/>
      <c r="R559" s="297"/>
      <c r="S559" s="297"/>
      <c r="T559" s="297"/>
      <c r="U559" s="297"/>
      <c r="V559" s="297"/>
      <c r="W559" s="297"/>
      <c r="X559" s="297"/>
      <c r="Y559" s="297"/>
      <c r="Z559" s="273"/>
    </row>
    <row r="560">
      <c r="A560" s="296"/>
      <c r="B560" s="296"/>
      <c r="C560" s="297"/>
      <c r="D560" s="297"/>
      <c r="E560" s="296"/>
      <c r="F560" s="297"/>
      <c r="G560" s="297"/>
      <c r="H560" s="297"/>
      <c r="I560" s="297"/>
      <c r="J560" s="297"/>
      <c r="K560" s="297"/>
      <c r="L560" s="297"/>
      <c r="M560" s="297"/>
      <c r="N560" s="297"/>
      <c r="O560" s="297"/>
      <c r="P560" s="297"/>
      <c r="Q560" s="297"/>
      <c r="R560" s="297"/>
      <c r="S560" s="297"/>
      <c r="T560" s="297"/>
      <c r="U560" s="297"/>
      <c r="V560" s="297"/>
      <c r="W560" s="297"/>
      <c r="X560" s="297"/>
      <c r="Y560" s="297"/>
      <c r="Z560" s="273"/>
    </row>
    <row r="561">
      <c r="A561" s="296"/>
      <c r="B561" s="296"/>
      <c r="C561" s="297"/>
      <c r="D561" s="297"/>
      <c r="E561" s="296"/>
      <c r="F561" s="297"/>
      <c r="G561" s="297"/>
      <c r="H561" s="297"/>
      <c r="I561" s="297"/>
      <c r="J561" s="297"/>
      <c r="K561" s="297"/>
      <c r="L561" s="297"/>
      <c r="M561" s="297"/>
      <c r="N561" s="297"/>
      <c r="O561" s="297"/>
      <c r="P561" s="297"/>
      <c r="Q561" s="297"/>
      <c r="R561" s="297"/>
      <c r="S561" s="297"/>
      <c r="T561" s="297"/>
      <c r="U561" s="297"/>
      <c r="V561" s="297"/>
      <c r="W561" s="297"/>
      <c r="X561" s="297"/>
      <c r="Y561" s="297"/>
      <c r="Z561" s="273"/>
    </row>
    <row r="562">
      <c r="A562" s="296"/>
      <c r="B562" s="296"/>
      <c r="C562" s="297"/>
      <c r="D562" s="297"/>
      <c r="E562" s="296"/>
      <c r="F562" s="297"/>
      <c r="G562" s="297"/>
      <c r="H562" s="297"/>
      <c r="I562" s="297"/>
      <c r="J562" s="297"/>
      <c r="K562" s="297"/>
      <c r="L562" s="297"/>
      <c r="M562" s="297"/>
      <c r="N562" s="297"/>
      <c r="O562" s="297"/>
      <c r="P562" s="297"/>
      <c r="Q562" s="297"/>
      <c r="R562" s="297"/>
      <c r="S562" s="297"/>
      <c r="T562" s="297"/>
      <c r="U562" s="297"/>
      <c r="V562" s="297"/>
      <c r="W562" s="297"/>
      <c r="X562" s="297"/>
      <c r="Y562" s="297"/>
      <c r="Z562" s="273"/>
    </row>
    <row r="563">
      <c r="A563" s="296"/>
      <c r="B563" s="296"/>
      <c r="C563" s="297"/>
      <c r="D563" s="297"/>
      <c r="E563" s="296"/>
      <c r="F563" s="297"/>
      <c r="G563" s="297"/>
      <c r="H563" s="297"/>
      <c r="I563" s="297"/>
      <c r="J563" s="297"/>
      <c r="K563" s="297"/>
      <c r="L563" s="297"/>
      <c r="M563" s="297"/>
      <c r="N563" s="297"/>
      <c r="O563" s="297"/>
      <c r="P563" s="297"/>
      <c r="Q563" s="297"/>
      <c r="R563" s="297"/>
      <c r="S563" s="297"/>
      <c r="T563" s="297"/>
      <c r="U563" s="297"/>
      <c r="V563" s="297"/>
      <c r="W563" s="297"/>
      <c r="X563" s="297"/>
      <c r="Y563" s="297"/>
      <c r="Z563" s="273"/>
    </row>
    <row r="564">
      <c r="A564" s="296"/>
      <c r="B564" s="296"/>
      <c r="C564" s="297"/>
      <c r="D564" s="297"/>
      <c r="E564" s="296"/>
      <c r="F564" s="297"/>
      <c r="G564" s="297"/>
      <c r="H564" s="297"/>
      <c r="I564" s="297"/>
      <c r="J564" s="297"/>
      <c r="K564" s="297"/>
      <c r="L564" s="297"/>
      <c r="M564" s="297"/>
      <c r="N564" s="297"/>
      <c r="O564" s="297"/>
      <c r="P564" s="297"/>
      <c r="Q564" s="297"/>
      <c r="R564" s="297"/>
      <c r="S564" s="297"/>
      <c r="T564" s="297"/>
      <c r="U564" s="297"/>
      <c r="V564" s="297"/>
      <c r="W564" s="297"/>
      <c r="X564" s="297"/>
      <c r="Y564" s="297"/>
      <c r="Z564" s="273"/>
    </row>
    <row r="565">
      <c r="A565" s="296"/>
      <c r="B565" s="296"/>
      <c r="C565" s="297"/>
      <c r="D565" s="297"/>
      <c r="E565" s="296"/>
      <c r="F565" s="297"/>
      <c r="G565" s="297"/>
      <c r="H565" s="297"/>
      <c r="I565" s="297"/>
      <c r="J565" s="297"/>
      <c r="K565" s="297"/>
      <c r="L565" s="297"/>
      <c r="M565" s="297"/>
      <c r="N565" s="297"/>
      <c r="O565" s="297"/>
      <c r="P565" s="297"/>
      <c r="Q565" s="297"/>
      <c r="R565" s="297"/>
      <c r="S565" s="297"/>
      <c r="T565" s="297"/>
      <c r="U565" s="297"/>
      <c r="V565" s="297"/>
      <c r="W565" s="297"/>
      <c r="X565" s="297"/>
      <c r="Y565" s="297"/>
      <c r="Z565" s="273"/>
    </row>
    <row r="566">
      <c r="A566" s="296"/>
      <c r="B566" s="296"/>
      <c r="C566" s="297"/>
      <c r="D566" s="297"/>
      <c r="E566" s="296"/>
      <c r="F566" s="297"/>
      <c r="G566" s="297"/>
      <c r="H566" s="297"/>
      <c r="I566" s="297"/>
      <c r="J566" s="297"/>
      <c r="K566" s="297"/>
      <c r="L566" s="297"/>
      <c r="M566" s="297"/>
      <c r="N566" s="297"/>
      <c r="O566" s="297"/>
      <c r="P566" s="297"/>
      <c r="Q566" s="297"/>
      <c r="R566" s="297"/>
      <c r="S566" s="297"/>
      <c r="T566" s="297"/>
      <c r="U566" s="297"/>
      <c r="V566" s="297"/>
      <c r="W566" s="297"/>
      <c r="X566" s="297"/>
      <c r="Y566" s="297"/>
      <c r="Z566" s="273"/>
    </row>
    <row r="567">
      <c r="A567" s="296"/>
      <c r="B567" s="296"/>
      <c r="C567" s="297"/>
      <c r="D567" s="297"/>
      <c r="E567" s="296"/>
      <c r="F567" s="297"/>
      <c r="G567" s="297"/>
      <c r="H567" s="297"/>
      <c r="I567" s="297"/>
      <c r="J567" s="297"/>
      <c r="K567" s="297"/>
      <c r="L567" s="297"/>
      <c r="M567" s="297"/>
      <c r="N567" s="297"/>
      <c r="O567" s="297"/>
      <c r="P567" s="297"/>
      <c r="Q567" s="297"/>
      <c r="R567" s="297"/>
      <c r="S567" s="297"/>
      <c r="T567" s="297"/>
      <c r="U567" s="297"/>
      <c r="V567" s="297"/>
      <c r="W567" s="297"/>
      <c r="X567" s="297"/>
      <c r="Y567" s="297"/>
      <c r="Z567" s="273"/>
    </row>
    <row r="568">
      <c r="A568" s="296"/>
      <c r="B568" s="296"/>
      <c r="C568" s="297"/>
      <c r="D568" s="297"/>
      <c r="E568" s="296"/>
      <c r="F568" s="297"/>
      <c r="G568" s="297"/>
      <c r="H568" s="297"/>
      <c r="I568" s="297"/>
      <c r="J568" s="297"/>
      <c r="K568" s="297"/>
      <c r="L568" s="297"/>
      <c r="M568" s="297"/>
      <c r="N568" s="297"/>
      <c r="O568" s="297"/>
      <c r="P568" s="297"/>
      <c r="Q568" s="297"/>
      <c r="R568" s="297"/>
      <c r="S568" s="297"/>
      <c r="T568" s="297"/>
      <c r="U568" s="297"/>
      <c r="V568" s="297"/>
      <c r="W568" s="297"/>
      <c r="X568" s="297"/>
      <c r="Y568" s="297"/>
      <c r="Z568" s="273"/>
    </row>
    <row r="569">
      <c r="A569" s="296"/>
      <c r="B569" s="296"/>
      <c r="C569" s="297"/>
      <c r="D569" s="297"/>
      <c r="E569" s="296"/>
      <c r="F569" s="297"/>
      <c r="G569" s="297"/>
      <c r="H569" s="297"/>
      <c r="I569" s="297"/>
      <c r="J569" s="297"/>
      <c r="K569" s="297"/>
      <c r="L569" s="297"/>
      <c r="M569" s="297"/>
      <c r="N569" s="297"/>
      <c r="O569" s="297"/>
      <c r="P569" s="297"/>
      <c r="Q569" s="297"/>
      <c r="R569" s="297"/>
      <c r="S569" s="297"/>
      <c r="T569" s="297"/>
      <c r="U569" s="297"/>
      <c r="V569" s="297"/>
      <c r="W569" s="297"/>
      <c r="X569" s="297"/>
      <c r="Y569" s="297"/>
      <c r="Z569" s="273"/>
    </row>
    <row r="570">
      <c r="A570" s="296"/>
      <c r="B570" s="296"/>
      <c r="C570" s="297"/>
      <c r="D570" s="297"/>
      <c r="E570" s="296"/>
      <c r="F570" s="297"/>
      <c r="G570" s="297"/>
      <c r="H570" s="297"/>
      <c r="I570" s="297"/>
      <c r="J570" s="297"/>
      <c r="K570" s="297"/>
      <c r="L570" s="297"/>
      <c r="M570" s="297"/>
      <c r="N570" s="297"/>
      <c r="O570" s="297"/>
      <c r="P570" s="297"/>
      <c r="Q570" s="297"/>
      <c r="R570" s="297"/>
      <c r="S570" s="297"/>
      <c r="T570" s="297"/>
      <c r="U570" s="297"/>
      <c r="V570" s="297"/>
      <c r="W570" s="297"/>
      <c r="X570" s="297"/>
      <c r="Y570" s="297"/>
      <c r="Z570" s="273"/>
    </row>
    <row r="571">
      <c r="A571" s="296"/>
      <c r="B571" s="296"/>
      <c r="C571" s="297"/>
      <c r="D571" s="297"/>
      <c r="E571" s="296"/>
      <c r="F571" s="297"/>
      <c r="G571" s="297"/>
      <c r="H571" s="297"/>
      <c r="I571" s="297"/>
      <c r="J571" s="297"/>
      <c r="K571" s="297"/>
      <c r="L571" s="297"/>
      <c r="M571" s="297"/>
      <c r="N571" s="297"/>
      <c r="O571" s="297"/>
      <c r="P571" s="297"/>
      <c r="Q571" s="297"/>
      <c r="R571" s="297"/>
      <c r="S571" s="297"/>
      <c r="T571" s="297"/>
      <c r="U571" s="297"/>
      <c r="V571" s="297"/>
      <c r="W571" s="297"/>
      <c r="X571" s="297"/>
      <c r="Y571" s="297"/>
      <c r="Z571" s="273"/>
    </row>
    <row r="572">
      <c r="A572" s="296"/>
      <c r="B572" s="296"/>
      <c r="C572" s="297"/>
      <c r="D572" s="297"/>
      <c r="E572" s="296"/>
      <c r="F572" s="297"/>
      <c r="G572" s="297"/>
      <c r="H572" s="297"/>
      <c r="I572" s="297"/>
      <c r="J572" s="297"/>
      <c r="K572" s="297"/>
      <c r="L572" s="297"/>
      <c r="M572" s="297"/>
      <c r="N572" s="297"/>
      <c r="O572" s="297"/>
      <c r="P572" s="297"/>
      <c r="Q572" s="297"/>
      <c r="R572" s="297"/>
      <c r="S572" s="297"/>
      <c r="T572" s="297"/>
      <c r="U572" s="297"/>
      <c r="V572" s="297"/>
      <c r="W572" s="297"/>
      <c r="X572" s="297"/>
      <c r="Y572" s="297"/>
      <c r="Z572" s="273"/>
    </row>
    <row r="573">
      <c r="A573" s="296"/>
      <c r="B573" s="296"/>
      <c r="C573" s="297"/>
      <c r="D573" s="297"/>
      <c r="E573" s="296"/>
      <c r="F573" s="297"/>
      <c r="G573" s="297"/>
      <c r="H573" s="297"/>
      <c r="I573" s="297"/>
      <c r="J573" s="297"/>
      <c r="K573" s="297"/>
      <c r="L573" s="297"/>
      <c r="M573" s="297"/>
      <c r="N573" s="297"/>
      <c r="O573" s="297"/>
      <c r="P573" s="297"/>
      <c r="Q573" s="297"/>
      <c r="R573" s="297"/>
      <c r="S573" s="297"/>
      <c r="T573" s="297"/>
      <c r="U573" s="297"/>
      <c r="V573" s="297"/>
      <c r="W573" s="297"/>
      <c r="X573" s="297"/>
      <c r="Y573" s="297"/>
      <c r="Z573" s="273"/>
    </row>
    <row r="574">
      <c r="A574" s="296"/>
      <c r="B574" s="296"/>
      <c r="C574" s="297"/>
      <c r="D574" s="297"/>
      <c r="E574" s="296"/>
      <c r="F574" s="297"/>
      <c r="G574" s="297"/>
      <c r="H574" s="297"/>
      <c r="I574" s="297"/>
      <c r="J574" s="297"/>
      <c r="K574" s="297"/>
      <c r="L574" s="297"/>
      <c r="M574" s="297"/>
      <c r="N574" s="297"/>
      <c r="O574" s="297"/>
      <c r="P574" s="297"/>
      <c r="Q574" s="297"/>
      <c r="R574" s="297"/>
      <c r="S574" s="297"/>
      <c r="T574" s="297"/>
      <c r="U574" s="297"/>
      <c r="V574" s="297"/>
      <c r="W574" s="297"/>
      <c r="X574" s="297"/>
      <c r="Y574" s="297"/>
      <c r="Z574" s="273"/>
    </row>
    <row r="575">
      <c r="A575" s="296"/>
      <c r="B575" s="296"/>
      <c r="C575" s="297"/>
      <c r="D575" s="297"/>
      <c r="E575" s="296"/>
      <c r="F575" s="297"/>
      <c r="G575" s="297"/>
      <c r="H575" s="297"/>
      <c r="I575" s="297"/>
      <c r="J575" s="297"/>
      <c r="K575" s="297"/>
      <c r="L575" s="297"/>
      <c r="M575" s="297"/>
      <c r="N575" s="297"/>
      <c r="O575" s="297"/>
      <c r="P575" s="297"/>
      <c r="Q575" s="297"/>
      <c r="R575" s="297"/>
      <c r="S575" s="297"/>
      <c r="T575" s="297"/>
      <c r="U575" s="297"/>
      <c r="V575" s="297"/>
      <c r="W575" s="297"/>
      <c r="X575" s="297"/>
      <c r="Y575" s="297"/>
      <c r="Z575" s="273"/>
    </row>
    <row r="576">
      <c r="A576" s="296"/>
      <c r="B576" s="296"/>
      <c r="C576" s="297"/>
      <c r="D576" s="297"/>
      <c r="E576" s="296"/>
      <c r="F576" s="297"/>
      <c r="G576" s="297"/>
      <c r="H576" s="297"/>
      <c r="I576" s="297"/>
      <c r="J576" s="297"/>
      <c r="K576" s="297"/>
      <c r="L576" s="297"/>
      <c r="M576" s="297"/>
      <c r="N576" s="297"/>
      <c r="O576" s="297"/>
      <c r="P576" s="297"/>
      <c r="Q576" s="297"/>
      <c r="R576" s="297"/>
      <c r="S576" s="297"/>
      <c r="T576" s="297"/>
      <c r="U576" s="297"/>
      <c r="V576" s="297"/>
      <c r="W576" s="297"/>
      <c r="X576" s="297"/>
      <c r="Y576" s="297"/>
      <c r="Z576" s="273"/>
    </row>
    <row r="577">
      <c r="A577" s="296"/>
      <c r="B577" s="296"/>
      <c r="C577" s="297"/>
      <c r="D577" s="297"/>
      <c r="E577" s="296"/>
      <c r="F577" s="297"/>
      <c r="G577" s="297"/>
      <c r="H577" s="297"/>
      <c r="I577" s="297"/>
      <c r="J577" s="297"/>
      <c r="K577" s="297"/>
      <c r="L577" s="297"/>
      <c r="M577" s="297"/>
      <c r="N577" s="297"/>
      <c r="O577" s="297"/>
      <c r="P577" s="297"/>
      <c r="Q577" s="297"/>
      <c r="R577" s="297"/>
      <c r="S577" s="297"/>
      <c r="T577" s="297"/>
      <c r="U577" s="297"/>
      <c r="V577" s="297"/>
      <c r="W577" s="297"/>
      <c r="X577" s="297"/>
      <c r="Y577" s="297"/>
      <c r="Z577" s="273"/>
    </row>
    <row r="578">
      <c r="A578" s="296"/>
      <c r="B578" s="296"/>
      <c r="C578" s="297"/>
      <c r="D578" s="297"/>
      <c r="E578" s="296"/>
      <c r="F578" s="297"/>
      <c r="G578" s="297"/>
      <c r="H578" s="297"/>
      <c r="I578" s="297"/>
      <c r="J578" s="297"/>
      <c r="K578" s="297"/>
      <c r="L578" s="297"/>
      <c r="M578" s="297"/>
      <c r="N578" s="297"/>
      <c r="O578" s="297"/>
      <c r="P578" s="297"/>
      <c r="Q578" s="297"/>
      <c r="R578" s="297"/>
      <c r="S578" s="297"/>
      <c r="T578" s="297"/>
      <c r="U578" s="297"/>
      <c r="V578" s="297"/>
      <c r="W578" s="297"/>
      <c r="X578" s="297"/>
      <c r="Y578" s="297"/>
      <c r="Z578" s="273"/>
    </row>
    <row r="579">
      <c r="A579" s="296"/>
      <c r="B579" s="296"/>
      <c r="C579" s="297"/>
      <c r="D579" s="297"/>
      <c r="E579" s="296"/>
      <c r="F579" s="297"/>
      <c r="G579" s="297"/>
      <c r="H579" s="297"/>
      <c r="I579" s="297"/>
      <c r="J579" s="297"/>
      <c r="K579" s="297"/>
      <c r="L579" s="297"/>
      <c r="M579" s="297"/>
      <c r="N579" s="297"/>
      <c r="O579" s="297"/>
      <c r="P579" s="297"/>
      <c r="Q579" s="297"/>
      <c r="R579" s="297"/>
      <c r="S579" s="297"/>
      <c r="T579" s="297"/>
      <c r="U579" s="297"/>
      <c r="V579" s="297"/>
      <c r="W579" s="297"/>
      <c r="X579" s="297"/>
      <c r="Y579" s="297"/>
      <c r="Z579" s="273"/>
    </row>
    <row r="580">
      <c r="A580" s="296"/>
      <c r="B580" s="296"/>
      <c r="C580" s="297"/>
      <c r="D580" s="297"/>
      <c r="E580" s="296"/>
      <c r="F580" s="297"/>
      <c r="G580" s="297"/>
      <c r="H580" s="297"/>
      <c r="I580" s="297"/>
      <c r="J580" s="297"/>
      <c r="K580" s="297"/>
      <c r="L580" s="297"/>
      <c r="M580" s="297"/>
      <c r="N580" s="297"/>
      <c r="O580" s="297"/>
      <c r="P580" s="297"/>
      <c r="Q580" s="297"/>
      <c r="R580" s="297"/>
      <c r="S580" s="297"/>
      <c r="T580" s="297"/>
      <c r="U580" s="297"/>
      <c r="V580" s="297"/>
      <c r="W580" s="297"/>
      <c r="X580" s="297"/>
      <c r="Y580" s="297"/>
      <c r="Z580" s="273"/>
    </row>
    <row r="581">
      <c r="A581" s="296"/>
      <c r="B581" s="296"/>
      <c r="C581" s="297"/>
      <c r="D581" s="297"/>
      <c r="E581" s="296"/>
      <c r="F581" s="297"/>
      <c r="G581" s="297"/>
      <c r="H581" s="297"/>
      <c r="I581" s="297"/>
      <c r="J581" s="297"/>
      <c r="K581" s="297"/>
      <c r="L581" s="297"/>
      <c r="M581" s="297"/>
      <c r="N581" s="297"/>
      <c r="O581" s="297"/>
      <c r="P581" s="297"/>
      <c r="Q581" s="297"/>
      <c r="R581" s="297"/>
      <c r="S581" s="297"/>
      <c r="T581" s="297"/>
      <c r="U581" s="297"/>
      <c r="V581" s="297"/>
      <c r="W581" s="297"/>
      <c r="X581" s="297"/>
      <c r="Y581" s="297"/>
      <c r="Z581" s="273"/>
    </row>
    <row r="582">
      <c r="A582" s="296"/>
      <c r="B582" s="296"/>
      <c r="C582" s="297"/>
      <c r="D582" s="297"/>
      <c r="E582" s="296"/>
      <c r="F582" s="297"/>
      <c r="G582" s="297"/>
      <c r="H582" s="297"/>
      <c r="I582" s="297"/>
      <c r="J582" s="297"/>
      <c r="K582" s="297"/>
      <c r="L582" s="297"/>
      <c r="M582" s="297"/>
      <c r="N582" s="297"/>
      <c r="O582" s="297"/>
      <c r="P582" s="297"/>
      <c r="Q582" s="297"/>
      <c r="R582" s="297"/>
      <c r="S582" s="297"/>
      <c r="T582" s="297"/>
      <c r="U582" s="297"/>
      <c r="V582" s="297"/>
      <c r="W582" s="297"/>
      <c r="X582" s="297"/>
      <c r="Y582" s="297"/>
      <c r="Z582" s="273"/>
    </row>
    <row r="583">
      <c r="A583" s="296"/>
      <c r="B583" s="296"/>
      <c r="C583" s="297"/>
      <c r="D583" s="297"/>
      <c r="E583" s="296"/>
      <c r="F583" s="297"/>
      <c r="G583" s="297"/>
      <c r="H583" s="297"/>
      <c r="I583" s="297"/>
      <c r="J583" s="297"/>
      <c r="K583" s="297"/>
      <c r="L583" s="297"/>
      <c r="M583" s="297"/>
      <c r="N583" s="297"/>
      <c r="O583" s="297"/>
      <c r="P583" s="297"/>
      <c r="Q583" s="297"/>
      <c r="R583" s="297"/>
      <c r="S583" s="297"/>
      <c r="T583" s="297"/>
      <c r="U583" s="297"/>
      <c r="V583" s="297"/>
      <c r="W583" s="297"/>
      <c r="X583" s="297"/>
      <c r="Y583" s="297"/>
      <c r="Z583" s="273"/>
    </row>
    <row r="584">
      <c r="A584" s="296"/>
      <c r="B584" s="296"/>
      <c r="C584" s="297"/>
      <c r="D584" s="297"/>
      <c r="E584" s="296"/>
      <c r="F584" s="297"/>
      <c r="G584" s="297"/>
      <c r="H584" s="297"/>
      <c r="I584" s="297"/>
      <c r="J584" s="297"/>
      <c r="K584" s="297"/>
      <c r="L584" s="297"/>
      <c r="M584" s="297"/>
      <c r="N584" s="297"/>
      <c r="O584" s="297"/>
      <c r="P584" s="297"/>
      <c r="Q584" s="297"/>
      <c r="R584" s="297"/>
      <c r="S584" s="297"/>
      <c r="T584" s="297"/>
      <c r="U584" s="297"/>
      <c r="V584" s="297"/>
      <c r="W584" s="297"/>
      <c r="X584" s="297"/>
      <c r="Y584" s="297"/>
      <c r="Z584" s="273"/>
    </row>
    <row r="585">
      <c r="A585" s="296"/>
      <c r="B585" s="296"/>
      <c r="C585" s="297"/>
      <c r="D585" s="297"/>
      <c r="E585" s="296"/>
      <c r="F585" s="297"/>
      <c r="G585" s="297"/>
      <c r="H585" s="297"/>
      <c r="I585" s="297"/>
      <c r="J585" s="297"/>
      <c r="K585" s="297"/>
      <c r="L585" s="297"/>
      <c r="M585" s="297"/>
      <c r="N585" s="297"/>
      <c r="O585" s="297"/>
      <c r="P585" s="297"/>
      <c r="Q585" s="297"/>
      <c r="R585" s="297"/>
      <c r="S585" s="297"/>
      <c r="T585" s="297"/>
      <c r="U585" s="297"/>
      <c r="V585" s="297"/>
      <c r="W585" s="297"/>
      <c r="X585" s="297"/>
      <c r="Y585" s="297"/>
      <c r="Z585" s="273"/>
    </row>
    <row r="586">
      <c r="A586" s="296"/>
      <c r="B586" s="296"/>
      <c r="C586" s="297"/>
      <c r="D586" s="297"/>
      <c r="E586" s="296"/>
      <c r="F586" s="297"/>
      <c r="G586" s="297"/>
      <c r="H586" s="297"/>
      <c r="I586" s="297"/>
      <c r="J586" s="297"/>
      <c r="K586" s="297"/>
      <c r="L586" s="297"/>
      <c r="M586" s="297"/>
      <c r="N586" s="297"/>
      <c r="O586" s="297"/>
      <c r="P586" s="297"/>
      <c r="Q586" s="297"/>
      <c r="R586" s="297"/>
      <c r="S586" s="297"/>
      <c r="T586" s="297"/>
      <c r="U586" s="297"/>
      <c r="V586" s="297"/>
      <c r="W586" s="297"/>
      <c r="X586" s="297"/>
      <c r="Y586" s="297"/>
      <c r="Z586" s="273"/>
    </row>
    <row r="587">
      <c r="A587" s="296"/>
      <c r="B587" s="296"/>
      <c r="C587" s="297"/>
      <c r="D587" s="297"/>
      <c r="E587" s="296"/>
      <c r="F587" s="297"/>
      <c r="G587" s="297"/>
      <c r="H587" s="297"/>
      <c r="I587" s="297"/>
      <c r="J587" s="297"/>
      <c r="K587" s="297"/>
      <c r="L587" s="297"/>
      <c r="M587" s="297"/>
      <c r="N587" s="297"/>
      <c r="O587" s="297"/>
      <c r="P587" s="297"/>
      <c r="Q587" s="297"/>
      <c r="R587" s="297"/>
      <c r="S587" s="297"/>
      <c r="T587" s="297"/>
      <c r="U587" s="297"/>
      <c r="V587" s="297"/>
      <c r="W587" s="297"/>
      <c r="X587" s="297"/>
      <c r="Y587" s="297"/>
      <c r="Z587" s="273"/>
    </row>
    <row r="588">
      <c r="A588" s="296"/>
      <c r="B588" s="296"/>
      <c r="C588" s="297"/>
      <c r="D588" s="297"/>
      <c r="E588" s="296"/>
      <c r="F588" s="297"/>
      <c r="G588" s="297"/>
      <c r="H588" s="297"/>
      <c r="I588" s="297"/>
      <c r="J588" s="297"/>
      <c r="K588" s="297"/>
      <c r="L588" s="297"/>
      <c r="M588" s="297"/>
      <c r="N588" s="297"/>
      <c r="O588" s="297"/>
      <c r="P588" s="297"/>
      <c r="Q588" s="297"/>
      <c r="R588" s="297"/>
      <c r="S588" s="297"/>
      <c r="T588" s="297"/>
      <c r="U588" s="297"/>
      <c r="V588" s="297"/>
      <c r="W588" s="297"/>
      <c r="X588" s="297"/>
      <c r="Y588" s="297"/>
      <c r="Z588" s="273"/>
    </row>
    <row r="589">
      <c r="A589" s="296"/>
      <c r="B589" s="296"/>
      <c r="C589" s="297"/>
      <c r="D589" s="297"/>
      <c r="E589" s="296"/>
      <c r="F589" s="297"/>
      <c r="G589" s="297"/>
      <c r="H589" s="297"/>
      <c r="I589" s="297"/>
      <c r="J589" s="297"/>
      <c r="K589" s="297"/>
      <c r="L589" s="297"/>
      <c r="M589" s="297"/>
      <c r="N589" s="297"/>
      <c r="O589" s="297"/>
      <c r="P589" s="297"/>
      <c r="Q589" s="297"/>
      <c r="R589" s="297"/>
      <c r="S589" s="297"/>
      <c r="T589" s="297"/>
      <c r="U589" s="297"/>
      <c r="V589" s="297"/>
      <c r="W589" s="297"/>
      <c r="X589" s="297"/>
      <c r="Y589" s="297"/>
      <c r="Z589" s="273"/>
    </row>
    <row r="590">
      <c r="A590" s="296"/>
      <c r="B590" s="296"/>
      <c r="C590" s="297"/>
      <c r="D590" s="297"/>
      <c r="E590" s="296"/>
      <c r="F590" s="297"/>
      <c r="G590" s="297"/>
      <c r="H590" s="297"/>
      <c r="I590" s="297"/>
      <c r="J590" s="297"/>
      <c r="K590" s="297"/>
      <c r="L590" s="297"/>
      <c r="M590" s="297"/>
      <c r="N590" s="297"/>
      <c r="O590" s="297"/>
      <c r="P590" s="297"/>
      <c r="Q590" s="297"/>
      <c r="R590" s="297"/>
      <c r="S590" s="297"/>
      <c r="T590" s="297"/>
      <c r="U590" s="297"/>
      <c r="V590" s="297"/>
      <c r="W590" s="297"/>
      <c r="X590" s="297"/>
      <c r="Y590" s="297"/>
      <c r="Z590" s="273"/>
    </row>
    <row r="591">
      <c r="A591" s="296"/>
      <c r="B591" s="296"/>
      <c r="C591" s="297"/>
      <c r="D591" s="297"/>
      <c r="E591" s="296"/>
      <c r="F591" s="297"/>
      <c r="G591" s="297"/>
      <c r="H591" s="297"/>
      <c r="I591" s="297"/>
      <c r="J591" s="297"/>
      <c r="K591" s="297"/>
      <c r="L591" s="297"/>
      <c r="M591" s="297"/>
      <c r="N591" s="297"/>
      <c r="O591" s="297"/>
      <c r="P591" s="297"/>
      <c r="Q591" s="297"/>
      <c r="R591" s="297"/>
      <c r="S591" s="297"/>
      <c r="T591" s="297"/>
      <c r="U591" s="297"/>
      <c r="V591" s="297"/>
      <c r="W591" s="297"/>
      <c r="X591" s="297"/>
      <c r="Y591" s="297"/>
      <c r="Z591" s="273"/>
    </row>
    <row r="592">
      <c r="A592" s="296"/>
      <c r="B592" s="296"/>
      <c r="C592" s="297"/>
      <c r="D592" s="297"/>
      <c r="E592" s="296"/>
      <c r="F592" s="297"/>
      <c r="G592" s="297"/>
      <c r="H592" s="297"/>
      <c r="I592" s="297"/>
      <c r="J592" s="297"/>
      <c r="K592" s="297"/>
      <c r="L592" s="297"/>
      <c r="M592" s="297"/>
      <c r="N592" s="297"/>
      <c r="O592" s="297"/>
      <c r="P592" s="297"/>
      <c r="Q592" s="297"/>
      <c r="R592" s="297"/>
      <c r="S592" s="297"/>
      <c r="T592" s="297"/>
      <c r="U592" s="297"/>
      <c r="V592" s="297"/>
      <c r="W592" s="297"/>
      <c r="X592" s="297"/>
      <c r="Y592" s="297"/>
      <c r="Z592" s="273"/>
    </row>
    <row r="593">
      <c r="A593" s="296"/>
      <c r="B593" s="296"/>
      <c r="C593" s="297"/>
      <c r="D593" s="297"/>
      <c r="E593" s="296"/>
      <c r="F593" s="297"/>
      <c r="G593" s="297"/>
      <c r="H593" s="297"/>
      <c r="I593" s="297"/>
      <c r="J593" s="297"/>
      <c r="K593" s="297"/>
      <c r="L593" s="297"/>
      <c r="M593" s="297"/>
      <c r="N593" s="297"/>
      <c r="O593" s="297"/>
      <c r="P593" s="297"/>
      <c r="Q593" s="297"/>
      <c r="R593" s="297"/>
      <c r="S593" s="297"/>
      <c r="T593" s="297"/>
      <c r="U593" s="297"/>
      <c r="V593" s="297"/>
      <c r="W593" s="297"/>
      <c r="X593" s="297"/>
      <c r="Y593" s="297"/>
      <c r="Z593" s="273"/>
    </row>
    <row r="594">
      <c r="A594" s="296"/>
      <c r="B594" s="296"/>
      <c r="C594" s="297"/>
      <c r="D594" s="297"/>
      <c r="E594" s="296"/>
      <c r="F594" s="297"/>
      <c r="G594" s="297"/>
      <c r="H594" s="297"/>
      <c r="I594" s="297"/>
      <c r="J594" s="297"/>
      <c r="K594" s="297"/>
      <c r="L594" s="297"/>
      <c r="M594" s="297"/>
      <c r="N594" s="297"/>
      <c r="O594" s="297"/>
      <c r="P594" s="297"/>
      <c r="Q594" s="297"/>
      <c r="R594" s="297"/>
      <c r="S594" s="297"/>
      <c r="T594" s="297"/>
      <c r="U594" s="297"/>
      <c r="V594" s="297"/>
      <c r="W594" s="297"/>
      <c r="X594" s="297"/>
      <c r="Y594" s="297"/>
      <c r="Z594" s="273"/>
    </row>
    <row r="595">
      <c r="A595" s="296"/>
      <c r="B595" s="296"/>
      <c r="C595" s="297"/>
      <c r="D595" s="297"/>
      <c r="E595" s="296"/>
      <c r="F595" s="297"/>
      <c r="G595" s="297"/>
      <c r="H595" s="297"/>
      <c r="I595" s="297"/>
      <c r="J595" s="297"/>
      <c r="K595" s="297"/>
      <c r="L595" s="297"/>
      <c r="M595" s="297"/>
      <c r="N595" s="297"/>
      <c r="O595" s="297"/>
      <c r="P595" s="297"/>
      <c r="Q595" s="297"/>
      <c r="R595" s="297"/>
      <c r="S595" s="297"/>
      <c r="T595" s="297"/>
      <c r="U595" s="297"/>
      <c r="V595" s="297"/>
      <c r="W595" s="297"/>
      <c r="X595" s="297"/>
      <c r="Y595" s="297"/>
      <c r="Z595" s="273"/>
    </row>
    <row r="596">
      <c r="A596" s="296"/>
      <c r="B596" s="296"/>
      <c r="C596" s="297"/>
      <c r="D596" s="297"/>
      <c r="E596" s="296"/>
      <c r="F596" s="297"/>
      <c r="G596" s="297"/>
      <c r="H596" s="297"/>
      <c r="I596" s="297"/>
      <c r="J596" s="297"/>
      <c r="K596" s="297"/>
      <c r="L596" s="297"/>
      <c r="M596" s="297"/>
      <c r="N596" s="297"/>
      <c r="O596" s="297"/>
      <c r="P596" s="297"/>
      <c r="Q596" s="297"/>
      <c r="R596" s="297"/>
      <c r="S596" s="297"/>
      <c r="T596" s="297"/>
      <c r="U596" s="297"/>
      <c r="V596" s="297"/>
      <c r="W596" s="297"/>
      <c r="X596" s="297"/>
      <c r="Y596" s="297"/>
      <c r="Z596" s="273"/>
    </row>
    <row r="597">
      <c r="A597" s="296"/>
      <c r="B597" s="296"/>
      <c r="C597" s="297"/>
      <c r="D597" s="297"/>
      <c r="E597" s="296"/>
      <c r="F597" s="297"/>
      <c r="G597" s="297"/>
      <c r="H597" s="297"/>
      <c r="I597" s="297"/>
      <c r="J597" s="297"/>
      <c r="K597" s="297"/>
      <c r="L597" s="297"/>
      <c r="M597" s="297"/>
      <c r="N597" s="297"/>
      <c r="O597" s="297"/>
      <c r="P597" s="297"/>
      <c r="Q597" s="297"/>
      <c r="R597" s="297"/>
      <c r="S597" s="297"/>
      <c r="T597" s="297"/>
      <c r="U597" s="297"/>
      <c r="V597" s="297"/>
      <c r="W597" s="297"/>
      <c r="X597" s="297"/>
      <c r="Y597" s="297"/>
      <c r="Z597" s="273"/>
    </row>
    <row r="598">
      <c r="A598" s="296"/>
      <c r="B598" s="296"/>
      <c r="C598" s="297"/>
      <c r="D598" s="297"/>
      <c r="E598" s="296"/>
      <c r="F598" s="297"/>
      <c r="G598" s="297"/>
      <c r="H598" s="297"/>
      <c r="I598" s="297"/>
      <c r="J598" s="297"/>
      <c r="K598" s="297"/>
      <c r="L598" s="297"/>
      <c r="M598" s="297"/>
      <c r="N598" s="297"/>
      <c r="O598" s="297"/>
      <c r="P598" s="297"/>
      <c r="Q598" s="297"/>
      <c r="R598" s="297"/>
      <c r="S598" s="297"/>
      <c r="T598" s="297"/>
      <c r="U598" s="297"/>
      <c r="V598" s="297"/>
      <c r="W598" s="297"/>
      <c r="X598" s="297"/>
      <c r="Y598" s="297"/>
      <c r="Z598" s="273"/>
    </row>
    <row r="599">
      <c r="A599" s="296"/>
      <c r="B599" s="296"/>
      <c r="C599" s="297"/>
      <c r="D599" s="297"/>
      <c r="E599" s="296"/>
      <c r="F599" s="297"/>
      <c r="G599" s="297"/>
      <c r="H599" s="297"/>
      <c r="I599" s="297"/>
      <c r="J599" s="297"/>
      <c r="K599" s="297"/>
      <c r="L599" s="297"/>
      <c r="M599" s="297"/>
      <c r="N599" s="297"/>
      <c r="O599" s="297"/>
      <c r="P599" s="297"/>
      <c r="Q599" s="297"/>
      <c r="R599" s="297"/>
      <c r="S599" s="297"/>
      <c r="T599" s="297"/>
      <c r="U599" s="297"/>
      <c r="V599" s="297"/>
      <c r="W599" s="297"/>
      <c r="X599" s="297"/>
      <c r="Y599" s="297"/>
      <c r="Z599" s="273"/>
    </row>
    <row r="600">
      <c r="A600" s="296"/>
      <c r="B600" s="296"/>
      <c r="C600" s="297"/>
      <c r="D600" s="297"/>
      <c r="E600" s="296"/>
      <c r="F600" s="297"/>
      <c r="G600" s="297"/>
      <c r="H600" s="297"/>
      <c r="I600" s="297"/>
      <c r="J600" s="297"/>
      <c r="K600" s="297"/>
      <c r="L600" s="297"/>
      <c r="M600" s="297"/>
      <c r="N600" s="297"/>
      <c r="O600" s="297"/>
      <c r="P600" s="297"/>
      <c r="Q600" s="297"/>
      <c r="R600" s="297"/>
      <c r="S600" s="297"/>
      <c r="T600" s="297"/>
      <c r="U600" s="297"/>
      <c r="V600" s="297"/>
      <c r="W600" s="297"/>
      <c r="X600" s="297"/>
      <c r="Y600" s="297"/>
      <c r="Z600" s="273"/>
    </row>
    <row r="601">
      <c r="A601" s="296"/>
      <c r="B601" s="296"/>
      <c r="C601" s="297"/>
      <c r="D601" s="297"/>
      <c r="E601" s="296"/>
      <c r="F601" s="297"/>
      <c r="G601" s="297"/>
      <c r="H601" s="297"/>
      <c r="I601" s="297"/>
      <c r="J601" s="297"/>
      <c r="K601" s="297"/>
      <c r="L601" s="297"/>
      <c r="M601" s="297"/>
      <c r="N601" s="297"/>
      <c r="O601" s="297"/>
      <c r="P601" s="297"/>
      <c r="Q601" s="297"/>
      <c r="R601" s="297"/>
      <c r="S601" s="297"/>
      <c r="T601" s="297"/>
      <c r="U601" s="297"/>
      <c r="V601" s="297"/>
      <c r="W601" s="297"/>
      <c r="X601" s="297"/>
      <c r="Y601" s="297"/>
      <c r="Z601" s="273"/>
    </row>
    <row r="602">
      <c r="A602" s="296"/>
      <c r="B602" s="296"/>
      <c r="C602" s="297"/>
      <c r="D602" s="297"/>
      <c r="E602" s="296"/>
      <c r="F602" s="297"/>
      <c r="G602" s="297"/>
      <c r="H602" s="297"/>
      <c r="I602" s="297"/>
      <c r="J602" s="297"/>
      <c r="K602" s="297"/>
      <c r="L602" s="297"/>
      <c r="M602" s="297"/>
      <c r="N602" s="297"/>
      <c r="O602" s="297"/>
      <c r="P602" s="297"/>
      <c r="Q602" s="297"/>
      <c r="R602" s="297"/>
      <c r="S602" s="297"/>
      <c r="T602" s="297"/>
      <c r="U602" s="297"/>
      <c r="V602" s="297"/>
      <c r="W602" s="297"/>
      <c r="X602" s="297"/>
      <c r="Y602" s="297"/>
      <c r="Z602" s="273"/>
    </row>
    <row r="603">
      <c r="A603" s="296"/>
      <c r="B603" s="296"/>
      <c r="C603" s="297"/>
      <c r="D603" s="297"/>
      <c r="E603" s="296"/>
      <c r="F603" s="297"/>
      <c r="G603" s="297"/>
      <c r="H603" s="297"/>
      <c r="I603" s="297"/>
      <c r="J603" s="297"/>
      <c r="K603" s="297"/>
      <c r="L603" s="297"/>
      <c r="M603" s="297"/>
      <c r="N603" s="297"/>
      <c r="O603" s="297"/>
      <c r="P603" s="297"/>
      <c r="Q603" s="297"/>
      <c r="R603" s="297"/>
      <c r="S603" s="297"/>
      <c r="T603" s="297"/>
      <c r="U603" s="297"/>
      <c r="V603" s="297"/>
      <c r="W603" s="297"/>
      <c r="X603" s="297"/>
      <c r="Y603" s="297"/>
      <c r="Z603" s="273"/>
    </row>
    <row r="604">
      <c r="A604" s="296"/>
      <c r="B604" s="296"/>
      <c r="C604" s="297"/>
      <c r="D604" s="297"/>
      <c r="E604" s="296"/>
      <c r="F604" s="297"/>
      <c r="G604" s="297"/>
      <c r="H604" s="297"/>
      <c r="I604" s="297"/>
      <c r="J604" s="297"/>
      <c r="K604" s="297"/>
      <c r="L604" s="297"/>
      <c r="M604" s="297"/>
      <c r="N604" s="297"/>
      <c r="O604" s="297"/>
      <c r="P604" s="297"/>
      <c r="Q604" s="297"/>
      <c r="R604" s="297"/>
      <c r="S604" s="297"/>
      <c r="T604" s="297"/>
      <c r="U604" s="297"/>
      <c r="V604" s="297"/>
      <c r="W604" s="297"/>
      <c r="X604" s="297"/>
      <c r="Y604" s="297"/>
      <c r="Z604" s="273"/>
    </row>
    <row r="605">
      <c r="A605" s="296"/>
      <c r="B605" s="296"/>
      <c r="C605" s="297"/>
      <c r="D605" s="297"/>
      <c r="E605" s="296"/>
      <c r="F605" s="297"/>
      <c r="G605" s="297"/>
      <c r="H605" s="297"/>
      <c r="I605" s="297"/>
      <c r="J605" s="297"/>
      <c r="K605" s="297"/>
      <c r="L605" s="297"/>
      <c r="M605" s="297"/>
      <c r="N605" s="297"/>
      <c r="O605" s="297"/>
      <c r="P605" s="297"/>
      <c r="Q605" s="297"/>
      <c r="R605" s="297"/>
      <c r="S605" s="297"/>
      <c r="T605" s="297"/>
      <c r="U605" s="297"/>
      <c r="V605" s="297"/>
      <c r="W605" s="297"/>
      <c r="X605" s="297"/>
      <c r="Y605" s="297"/>
      <c r="Z605" s="273"/>
    </row>
    <row r="606">
      <c r="A606" s="296"/>
      <c r="B606" s="296"/>
      <c r="C606" s="297"/>
      <c r="D606" s="297"/>
      <c r="E606" s="296"/>
      <c r="F606" s="297"/>
      <c r="G606" s="297"/>
      <c r="H606" s="297"/>
      <c r="I606" s="297"/>
      <c r="J606" s="297"/>
      <c r="K606" s="297"/>
      <c r="L606" s="297"/>
      <c r="M606" s="297"/>
      <c r="N606" s="297"/>
      <c r="O606" s="297"/>
      <c r="P606" s="297"/>
      <c r="Q606" s="297"/>
      <c r="R606" s="297"/>
      <c r="S606" s="297"/>
      <c r="T606" s="297"/>
      <c r="U606" s="297"/>
      <c r="V606" s="297"/>
      <c r="W606" s="297"/>
      <c r="X606" s="297"/>
      <c r="Y606" s="297"/>
      <c r="Z606" s="273"/>
    </row>
    <row r="607">
      <c r="A607" s="296"/>
      <c r="B607" s="296"/>
      <c r="C607" s="297"/>
      <c r="D607" s="297"/>
      <c r="E607" s="296"/>
      <c r="F607" s="297"/>
      <c r="G607" s="297"/>
      <c r="H607" s="297"/>
      <c r="I607" s="297"/>
      <c r="J607" s="297"/>
      <c r="K607" s="297"/>
      <c r="L607" s="297"/>
      <c r="M607" s="297"/>
      <c r="N607" s="297"/>
      <c r="O607" s="297"/>
      <c r="P607" s="297"/>
      <c r="Q607" s="297"/>
      <c r="R607" s="297"/>
      <c r="S607" s="297"/>
      <c r="T607" s="297"/>
      <c r="U607" s="297"/>
      <c r="V607" s="297"/>
      <c r="W607" s="297"/>
      <c r="X607" s="297"/>
      <c r="Y607" s="297"/>
      <c r="Z607" s="273"/>
    </row>
    <row r="608">
      <c r="A608" s="296"/>
      <c r="B608" s="296"/>
      <c r="C608" s="297"/>
      <c r="D608" s="297"/>
      <c r="E608" s="296"/>
      <c r="F608" s="297"/>
      <c r="G608" s="297"/>
      <c r="H608" s="297"/>
      <c r="I608" s="297"/>
      <c r="J608" s="297"/>
      <c r="K608" s="297"/>
      <c r="L608" s="297"/>
      <c r="M608" s="297"/>
      <c r="N608" s="297"/>
      <c r="O608" s="297"/>
      <c r="P608" s="297"/>
      <c r="Q608" s="297"/>
      <c r="R608" s="297"/>
      <c r="S608" s="297"/>
      <c r="T608" s="297"/>
      <c r="U608" s="297"/>
      <c r="V608" s="297"/>
      <c r="W608" s="297"/>
      <c r="X608" s="297"/>
      <c r="Y608" s="297"/>
      <c r="Z608" s="273"/>
    </row>
    <row r="609">
      <c r="A609" s="296"/>
      <c r="B609" s="296"/>
      <c r="C609" s="297"/>
      <c r="D609" s="297"/>
      <c r="E609" s="296"/>
      <c r="F609" s="297"/>
      <c r="G609" s="297"/>
      <c r="H609" s="297"/>
      <c r="I609" s="297"/>
      <c r="J609" s="297"/>
      <c r="K609" s="297"/>
      <c r="L609" s="297"/>
      <c r="M609" s="297"/>
      <c r="N609" s="297"/>
      <c r="O609" s="297"/>
      <c r="P609" s="297"/>
      <c r="Q609" s="297"/>
      <c r="R609" s="297"/>
      <c r="S609" s="297"/>
      <c r="T609" s="297"/>
      <c r="U609" s="297"/>
      <c r="V609" s="297"/>
      <c r="W609" s="297"/>
      <c r="X609" s="297"/>
      <c r="Y609" s="297"/>
      <c r="Z609" s="273"/>
    </row>
    <row r="610">
      <c r="A610" s="296"/>
      <c r="B610" s="296"/>
      <c r="C610" s="297"/>
      <c r="D610" s="297"/>
      <c r="E610" s="296"/>
      <c r="F610" s="297"/>
      <c r="G610" s="297"/>
      <c r="H610" s="297"/>
      <c r="I610" s="297"/>
      <c r="J610" s="297"/>
      <c r="K610" s="297"/>
      <c r="L610" s="297"/>
      <c r="M610" s="297"/>
      <c r="N610" s="297"/>
      <c r="O610" s="297"/>
      <c r="P610" s="297"/>
      <c r="Q610" s="297"/>
      <c r="R610" s="297"/>
      <c r="S610" s="297"/>
      <c r="T610" s="297"/>
      <c r="U610" s="297"/>
      <c r="V610" s="297"/>
      <c r="W610" s="297"/>
      <c r="X610" s="297"/>
      <c r="Y610" s="297"/>
      <c r="Z610" s="273"/>
    </row>
    <row r="611">
      <c r="A611" s="296"/>
      <c r="B611" s="296"/>
      <c r="C611" s="297"/>
      <c r="D611" s="297"/>
      <c r="E611" s="296"/>
      <c r="F611" s="297"/>
      <c r="G611" s="297"/>
      <c r="H611" s="297"/>
      <c r="I611" s="297"/>
      <c r="J611" s="297"/>
      <c r="K611" s="297"/>
      <c r="L611" s="297"/>
      <c r="M611" s="297"/>
      <c r="N611" s="297"/>
      <c r="O611" s="297"/>
      <c r="P611" s="297"/>
      <c r="Q611" s="297"/>
      <c r="R611" s="297"/>
      <c r="S611" s="297"/>
      <c r="T611" s="297"/>
      <c r="U611" s="297"/>
      <c r="V611" s="297"/>
      <c r="W611" s="297"/>
      <c r="X611" s="297"/>
      <c r="Y611" s="297"/>
      <c r="Z611" s="273"/>
    </row>
    <row r="612">
      <c r="A612" s="296"/>
      <c r="B612" s="296"/>
      <c r="C612" s="297"/>
      <c r="D612" s="297"/>
      <c r="E612" s="296"/>
      <c r="F612" s="297"/>
      <c r="G612" s="297"/>
      <c r="H612" s="297"/>
      <c r="I612" s="297"/>
      <c r="J612" s="297"/>
      <c r="K612" s="297"/>
      <c r="L612" s="297"/>
      <c r="M612" s="297"/>
      <c r="N612" s="297"/>
      <c r="O612" s="297"/>
      <c r="P612" s="297"/>
      <c r="Q612" s="297"/>
      <c r="R612" s="297"/>
      <c r="S612" s="297"/>
      <c r="T612" s="297"/>
      <c r="U612" s="297"/>
      <c r="V612" s="297"/>
      <c r="W612" s="297"/>
      <c r="X612" s="297"/>
      <c r="Y612" s="297"/>
      <c r="Z612" s="273"/>
    </row>
    <row r="613">
      <c r="A613" s="296"/>
      <c r="B613" s="296"/>
      <c r="C613" s="297"/>
      <c r="D613" s="297"/>
      <c r="E613" s="296"/>
      <c r="F613" s="297"/>
      <c r="G613" s="297"/>
      <c r="H613" s="297"/>
      <c r="I613" s="297"/>
      <c r="J613" s="297"/>
      <c r="K613" s="297"/>
      <c r="L613" s="297"/>
      <c r="M613" s="297"/>
      <c r="N613" s="297"/>
      <c r="O613" s="297"/>
      <c r="P613" s="297"/>
      <c r="Q613" s="297"/>
      <c r="R613" s="297"/>
      <c r="S613" s="297"/>
      <c r="T613" s="297"/>
      <c r="U613" s="297"/>
      <c r="V613" s="297"/>
      <c r="W613" s="297"/>
      <c r="X613" s="297"/>
      <c r="Y613" s="297"/>
      <c r="Z613" s="273"/>
    </row>
    <row r="614">
      <c r="A614" s="296"/>
      <c r="B614" s="296"/>
      <c r="C614" s="297"/>
      <c r="D614" s="297"/>
      <c r="E614" s="296"/>
      <c r="F614" s="297"/>
      <c r="G614" s="297"/>
      <c r="H614" s="297"/>
      <c r="I614" s="297"/>
      <c r="J614" s="297"/>
      <c r="K614" s="297"/>
      <c r="L614" s="297"/>
      <c r="M614" s="297"/>
      <c r="N614" s="297"/>
      <c r="O614" s="297"/>
      <c r="P614" s="297"/>
      <c r="Q614" s="297"/>
      <c r="R614" s="297"/>
      <c r="S614" s="297"/>
      <c r="T614" s="297"/>
      <c r="U614" s="297"/>
      <c r="V614" s="297"/>
      <c r="W614" s="297"/>
      <c r="X614" s="297"/>
      <c r="Y614" s="297"/>
      <c r="Z614" s="273"/>
    </row>
    <row r="615">
      <c r="A615" s="296"/>
      <c r="B615" s="296"/>
      <c r="C615" s="297"/>
      <c r="D615" s="297"/>
      <c r="E615" s="296"/>
      <c r="F615" s="297"/>
      <c r="G615" s="297"/>
      <c r="H615" s="297"/>
      <c r="I615" s="297"/>
      <c r="J615" s="297"/>
      <c r="K615" s="297"/>
      <c r="L615" s="297"/>
      <c r="M615" s="297"/>
      <c r="N615" s="297"/>
      <c r="O615" s="297"/>
      <c r="P615" s="297"/>
      <c r="Q615" s="297"/>
      <c r="R615" s="297"/>
      <c r="S615" s="297"/>
      <c r="T615" s="297"/>
      <c r="U615" s="297"/>
      <c r="V615" s="297"/>
      <c r="W615" s="297"/>
      <c r="X615" s="297"/>
      <c r="Y615" s="297"/>
      <c r="Z615" s="273"/>
    </row>
    <row r="616">
      <c r="A616" s="296"/>
      <c r="B616" s="296"/>
      <c r="C616" s="297"/>
      <c r="D616" s="297"/>
      <c r="E616" s="296"/>
      <c r="F616" s="297"/>
      <c r="G616" s="297"/>
      <c r="H616" s="297"/>
      <c r="I616" s="297"/>
      <c r="J616" s="297"/>
      <c r="K616" s="297"/>
      <c r="L616" s="297"/>
      <c r="M616" s="297"/>
      <c r="N616" s="297"/>
      <c r="O616" s="297"/>
      <c r="P616" s="297"/>
      <c r="Q616" s="297"/>
      <c r="R616" s="297"/>
      <c r="S616" s="297"/>
      <c r="T616" s="297"/>
      <c r="U616" s="297"/>
      <c r="V616" s="297"/>
      <c r="W616" s="297"/>
      <c r="X616" s="297"/>
      <c r="Y616" s="297"/>
      <c r="Z616" s="273"/>
    </row>
    <row r="617">
      <c r="A617" s="296"/>
      <c r="B617" s="296"/>
      <c r="C617" s="297"/>
      <c r="D617" s="297"/>
      <c r="E617" s="296"/>
      <c r="F617" s="297"/>
      <c r="G617" s="297"/>
      <c r="H617" s="297"/>
      <c r="I617" s="297"/>
      <c r="J617" s="297"/>
      <c r="K617" s="297"/>
      <c r="L617" s="297"/>
      <c r="M617" s="297"/>
      <c r="N617" s="297"/>
      <c r="O617" s="297"/>
      <c r="P617" s="297"/>
      <c r="Q617" s="297"/>
      <c r="R617" s="297"/>
      <c r="S617" s="297"/>
      <c r="T617" s="297"/>
      <c r="U617" s="297"/>
      <c r="V617" s="297"/>
      <c r="W617" s="297"/>
      <c r="X617" s="297"/>
      <c r="Y617" s="297"/>
      <c r="Z617" s="273"/>
    </row>
    <row r="618">
      <c r="A618" s="296"/>
      <c r="B618" s="296"/>
      <c r="C618" s="297"/>
      <c r="D618" s="297"/>
      <c r="E618" s="296"/>
      <c r="F618" s="297"/>
      <c r="G618" s="297"/>
      <c r="H618" s="297"/>
      <c r="I618" s="297"/>
      <c r="J618" s="297"/>
      <c r="K618" s="297"/>
      <c r="L618" s="297"/>
      <c r="M618" s="297"/>
      <c r="N618" s="297"/>
      <c r="O618" s="297"/>
      <c r="P618" s="297"/>
      <c r="Q618" s="297"/>
      <c r="R618" s="297"/>
      <c r="S618" s="297"/>
      <c r="T618" s="297"/>
      <c r="U618" s="297"/>
      <c r="V618" s="297"/>
      <c r="W618" s="297"/>
      <c r="X618" s="297"/>
      <c r="Y618" s="297"/>
      <c r="Z618" s="273"/>
    </row>
    <row r="619">
      <c r="A619" s="296"/>
      <c r="B619" s="296"/>
      <c r="C619" s="297"/>
      <c r="D619" s="297"/>
      <c r="E619" s="296"/>
      <c r="F619" s="297"/>
      <c r="G619" s="297"/>
      <c r="H619" s="297"/>
      <c r="I619" s="297"/>
      <c r="J619" s="297"/>
      <c r="K619" s="297"/>
      <c r="L619" s="297"/>
      <c r="M619" s="297"/>
      <c r="N619" s="297"/>
      <c r="O619" s="297"/>
      <c r="P619" s="297"/>
      <c r="Q619" s="297"/>
      <c r="R619" s="297"/>
      <c r="S619" s="297"/>
      <c r="T619" s="297"/>
      <c r="U619" s="297"/>
      <c r="V619" s="297"/>
      <c r="W619" s="297"/>
      <c r="X619" s="297"/>
      <c r="Y619" s="297"/>
      <c r="Z619" s="273"/>
    </row>
    <row r="620">
      <c r="A620" s="296"/>
      <c r="B620" s="296"/>
      <c r="C620" s="297"/>
      <c r="D620" s="297"/>
      <c r="E620" s="296"/>
      <c r="F620" s="297"/>
      <c r="G620" s="297"/>
      <c r="H620" s="297"/>
      <c r="I620" s="297"/>
      <c r="J620" s="297"/>
      <c r="K620" s="297"/>
      <c r="L620" s="297"/>
      <c r="M620" s="297"/>
      <c r="N620" s="297"/>
      <c r="O620" s="297"/>
      <c r="P620" s="297"/>
      <c r="Q620" s="297"/>
      <c r="R620" s="297"/>
      <c r="S620" s="297"/>
      <c r="T620" s="297"/>
      <c r="U620" s="297"/>
      <c r="V620" s="297"/>
      <c r="W620" s="297"/>
      <c r="X620" s="297"/>
      <c r="Y620" s="297"/>
      <c r="Z620" s="273"/>
    </row>
    <row r="621">
      <c r="A621" s="296"/>
      <c r="B621" s="296"/>
      <c r="C621" s="297"/>
      <c r="D621" s="297"/>
      <c r="E621" s="296"/>
      <c r="F621" s="297"/>
      <c r="G621" s="297"/>
      <c r="H621" s="297"/>
      <c r="I621" s="297"/>
      <c r="J621" s="297"/>
      <c r="K621" s="297"/>
      <c r="L621" s="297"/>
      <c r="M621" s="297"/>
      <c r="N621" s="297"/>
      <c r="O621" s="297"/>
      <c r="P621" s="297"/>
      <c r="Q621" s="297"/>
      <c r="R621" s="297"/>
      <c r="S621" s="297"/>
      <c r="T621" s="297"/>
      <c r="U621" s="297"/>
      <c r="V621" s="297"/>
      <c r="W621" s="297"/>
      <c r="X621" s="297"/>
      <c r="Y621" s="297"/>
      <c r="Z621" s="273"/>
    </row>
    <row r="622">
      <c r="A622" s="296"/>
      <c r="B622" s="296"/>
      <c r="C622" s="297"/>
      <c r="D622" s="297"/>
      <c r="E622" s="296"/>
      <c r="F622" s="297"/>
      <c r="G622" s="297"/>
      <c r="H622" s="297"/>
      <c r="I622" s="297"/>
      <c r="J622" s="297"/>
      <c r="K622" s="297"/>
      <c r="L622" s="297"/>
      <c r="M622" s="297"/>
      <c r="N622" s="297"/>
      <c r="O622" s="297"/>
      <c r="P622" s="297"/>
      <c r="Q622" s="297"/>
      <c r="R622" s="297"/>
      <c r="S622" s="297"/>
      <c r="T622" s="297"/>
      <c r="U622" s="297"/>
      <c r="V622" s="297"/>
      <c r="W622" s="297"/>
      <c r="X622" s="297"/>
      <c r="Y622" s="297"/>
      <c r="Z622" s="273"/>
    </row>
    <row r="623">
      <c r="A623" s="296"/>
      <c r="B623" s="296"/>
      <c r="C623" s="297"/>
      <c r="D623" s="297"/>
      <c r="E623" s="296"/>
      <c r="F623" s="297"/>
      <c r="G623" s="297"/>
      <c r="H623" s="297"/>
      <c r="I623" s="297"/>
      <c r="J623" s="297"/>
      <c r="K623" s="297"/>
      <c r="L623" s="297"/>
      <c r="M623" s="297"/>
      <c r="N623" s="297"/>
      <c r="O623" s="297"/>
      <c r="P623" s="297"/>
      <c r="Q623" s="297"/>
      <c r="R623" s="297"/>
      <c r="S623" s="297"/>
      <c r="T623" s="297"/>
      <c r="U623" s="297"/>
      <c r="V623" s="297"/>
      <c r="W623" s="297"/>
      <c r="X623" s="297"/>
      <c r="Y623" s="297"/>
      <c r="Z623" s="273"/>
    </row>
    <row r="624">
      <c r="A624" s="296"/>
      <c r="B624" s="296"/>
      <c r="C624" s="297"/>
      <c r="D624" s="297"/>
      <c r="E624" s="296"/>
      <c r="F624" s="297"/>
      <c r="G624" s="297"/>
      <c r="H624" s="297"/>
      <c r="I624" s="297"/>
      <c r="J624" s="297"/>
      <c r="K624" s="297"/>
      <c r="L624" s="297"/>
      <c r="M624" s="297"/>
      <c r="N624" s="297"/>
      <c r="O624" s="297"/>
      <c r="P624" s="297"/>
      <c r="Q624" s="297"/>
      <c r="R624" s="297"/>
      <c r="S624" s="297"/>
      <c r="T624" s="297"/>
      <c r="U624" s="297"/>
      <c r="V624" s="297"/>
      <c r="W624" s="297"/>
      <c r="X624" s="297"/>
      <c r="Y624" s="297"/>
      <c r="Z624" s="273"/>
    </row>
    <row r="625">
      <c r="A625" s="296"/>
      <c r="B625" s="296"/>
      <c r="C625" s="297"/>
      <c r="D625" s="297"/>
      <c r="E625" s="296"/>
      <c r="F625" s="297"/>
      <c r="G625" s="297"/>
      <c r="H625" s="297"/>
      <c r="I625" s="297"/>
      <c r="J625" s="297"/>
      <c r="K625" s="297"/>
      <c r="L625" s="297"/>
      <c r="M625" s="297"/>
      <c r="N625" s="297"/>
      <c r="O625" s="297"/>
      <c r="P625" s="297"/>
      <c r="Q625" s="297"/>
      <c r="R625" s="297"/>
      <c r="S625" s="297"/>
      <c r="T625" s="297"/>
      <c r="U625" s="297"/>
      <c r="V625" s="297"/>
      <c r="W625" s="297"/>
      <c r="X625" s="297"/>
      <c r="Y625" s="297"/>
      <c r="Z625" s="273"/>
    </row>
    <row r="626">
      <c r="A626" s="296"/>
      <c r="B626" s="296"/>
      <c r="C626" s="297"/>
      <c r="D626" s="297"/>
      <c r="E626" s="296"/>
      <c r="F626" s="297"/>
      <c r="G626" s="297"/>
      <c r="H626" s="297"/>
      <c r="I626" s="297"/>
      <c r="J626" s="297"/>
      <c r="K626" s="297"/>
      <c r="L626" s="297"/>
      <c r="M626" s="297"/>
      <c r="N626" s="297"/>
      <c r="O626" s="297"/>
      <c r="P626" s="297"/>
      <c r="Q626" s="297"/>
      <c r="R626" s="297"/>
      <c r="S626" s="297"/>
      <c r="T626" s="297"/>
      <c r="U626" s="297"/>
      <c r="V626" s="297"/>
      <c r="W626" s="297"/>
      <c r="X626" s="297"/>
      <c r="Y626" s="297"/>
      <c r="Z626" s="273"/>
    </row>
    <row r="627">
      <c r="A627" s="296"/>
      <c r="B627" s="296"/>
      <c r="C627" s="297"/>
      <c r="D627" s="297"/>
      <c r="E627" s="296"/>
      <c r="F627" s="297"/>
      <c r="G627" s="297"/>
      <c r="H627" s="297"/>
      <c r="I627" s="297"/>
      <c r="J627" s="297"/>
      <c r="K627" s="297"/>
      <c r="L627" s="297"/>
      <c r="M627" s="297"/>
      <c r="N627" s="297"/>
      <c r="O627" s="297"/>
      <c r="P627" s="297"/>
      <c r="Q627" s="297"/>
      <c r="R627" s="297"/>
      <c r="S627" s="297"/>
      <c r="T627" s="297"/>
      <c r="U627" s="297"/>
      <c r="V627" s="297"/>
      <c r="W627" s="297"/>
      <c r="X627" s="297"/>
      <c r="Y627" s="297"/>
      <c r="Z627" s="273"/>
    </row>
    <row r="628">
      <c r="A628" s="296"/>
      <c r="B628" s="296"/>
      <c r="C628" s="297"/>
      <c r="D628" s="297"/>
      <c r="E628" s="296"/>
      <c r="F628" s="297"/>
      <c r="G628" s="297"/>
      <c r="H628" s="297"/>
      <c r="I628" s="297"/>
      <c r="J628" s="297"/>
      <c r="K628" s="297"/>
      <c r="L628" s="297"/>
      <c r="M628" s="297"/>
      <c r="N628" s="297"/>
      <c r="O628" s="297"/>
      <c r="P628" s="297"/>
      <c r="Q628" s="297"/>
      <c r="R628" s="297"/>
      <c r="S628" s="297"/>
      <c r="T628" s="297"/>
      <c r="U628" s="297"/>
      <c r="V628" s="297"/>
      <c r="W628" s="297"/>
      <c r="X628" s="297"/>
      <c r="Y628" s="297"/>
      <c r="Z628" s="273"/>
    </row>
    <row r="629">
      <c r="A629" s="296"/>
      <c r="B629" s="296"/>
      <c r="C629" s="297"/>
      <c r="D629" s="297"/>
      <c r="E629" s="296"/>
      <c r="F629" s="297"/>
      <c r="G629" s="297"/>
      <c r="H629" s="297"/>
      <c r="I629" s="297"/>
      <c r="J629" s="297"/>
      <c r="K629" s="297"/>
      <c r="L629" s="297"/>
      <c r="M629" s="297"/>
      <c r="N629" s="297"/>
      <c r="O629" s="297"/>
      <c r="P629" s="297"/>
      <c r="Q629" s="297"/>
      <c r="R629" s="297"/>
      <c r="S629" s="297"/>
      <c r="T629" s="297"/>
      <c r="U629" s="297"/>
      <c r="V629" s="297"/>
      <c r="W629" s="297"/>
      <c r="X629" s="297"/>
      <c r="Y629" s="297"/>
      <c r="Z629" s="273"/>
    </row>
    <row r="630">
      <c r="A630" s="296"/>
      <c r="B630" s="296"/>
      <c r="C630" s="297"/>
      <c r="D630" s="297"/>
      <c r="E630" s="296"/>
      <c r="F630" s="297"/>
      <c r="G630" s="297"/>
      <c r="H630" s="297"/>
      <c r="I630" s="297"/>
      <c r="J630" s="297"/>
      <c r="K630" s="297"/>
      <c r="L630" s="297"/>
      <c r="M630" s="297"/>
      <c r="N630" s="297"/>
      <c r="O630" s="297"/>
      <c r="P630" s="297"/>
      <c r="Q630" s="297"/>
      <c r="R630" s="297"/>
      <c r="S630" s="297"/>
      <c r="T630" s="297"/>
      <c r="U630" s="297"/>
      <c r="V630" s="297"/>
      <c r="W630" s="297"/>
      <c r="X630" s="297"/>
      <c r="Y630" s="297"/>
      <c r="Z630" s="273"/>
    </row>
    <row r="631">
      <c r="A631" s="296"/>
      <c r="B631" s="296"/>
      <c r="C631" s="297"/>
      <c r="D631" s="297"/>
      <c r="E631" s="296"/>
      <c r="F631" s="297"/>
      <c r="G631" s="297"/>
      <c r="H631" s="297"/>
      <c r="I631" s="297"/>
      <c r="J631" s="297"/>
      <c r="K631" s="297"/>
      <c r="L631" s="297"/>
      <c r="M631" s="297"/>
      <c r="N631" s="297"/>
      <c r="O631" s="297"/>
      <c r="P631" s="297"/>
      <c r="Q631" s="297"/>
      <c r="R631" s="297"/>
      <c r="S631" s="297"/>
      <c r="T631" s="297"/>
      <c r="U631" s="297"/>
      <c r="V631" s="297"/>
      <c r="W631" s="297"/>
      <c r="X631" s="297"/>
      <c r="Y631" s="297"/>
      <c r="Z631" s="273"/>
    </row>
    <row r="632">
      <c r="A632" s="296"/>
      <c r="B632" s="296"/>
      <c r="C632" s="297"/>
      <c r="D632" s="297"/>
      <c r="E632" s="296"/>
      <c r="F632" s="297"/>
      <c r="G632" s="297"/>
      <c r="H632" s="297"/>
      <c r="I632" s="297"/>
      <c r="J632" s="297"/>
      <c r="K632" s="297"/>
      <c r="L632" s="297"/>
      <c r="M632" s="297"/>
      <c r="N632" s="297"/>
      <c r="O632" s="297"/>
      <c r="P632" s="297"/>
      <c r="Q632" s="297"/>
      <c r="R632" s="297"/>
      <c r="S632" s="297"/>
      <c r="T632" s="297"/>
      <c r="U632" s="297"/>
      <c r="V632" s="297"/>
      <c r="W632" s="297"/>
      <c r="X632" s="297"/>
      <c r="Y632" s="297"/>
      <c r="Z632" s="273"/>
    </row>
    <row r="633">
      <c r="A633" s="296"/>
      <c r="B633" s="296"/>
      <c r="C633" s="297"/>
      <c r="D633" s="297"/>
      <c r="E633" s="296"/>
      <c r="F633" s="297"/>
      <c r="G633" s="297"/>
      <c r="H633" s="297"/>
      <c r="I633" s="297"/>
      <c r="J633" s="297"/>
      <c r="K633" s="297"/>
      <c r="L633" s="297"/>
      <c r="M633" s="297"/>
      <c r="N633" s="297"/>
      <c r="O633" s="297"/>
      <c r="P633" s="297"/>
      <c r="Q633" s="297"/>
      <c r="R633" s="297"/>
      <c r="S633" s="297"/>
      <c r="T633" s="297"/>
      <c r="U633" s="297"/>
      <c r="V633" s="297"/>
      <c r="W633" s="297"/>
      <c r="X633" s="297"/>
      <c r="Y633" s="297"/>
      <c r="Z633" s="273"/>
    </row>
    <row r="634">
      <c r="A634" s="296"/>
      <c r="B634" s="296"/>
      <c r="C634" s="297"/>
      <c r="D634" s="297"/>
      <c r="E634" s="296"/>
      <c r="F634" s="297"/>
      <c r="G634" s="297"/>
      <c r="H634" s="297"/>
      <c r="I634" s="297"/>
      <c r="J634" s="297"/>
      <c r="K634" s="297"/>
      <c r="L634" s="297"/>
      <c r="M634" s="297"/>
      <c r="N634" s="297"/>
      <c r="O634" s="297"/>
      <c r="P634" s="297"/>
      <c r="Q634" s="297"/>
      <c r="R634" s="297"/>
      <c r="S634" s="297"/>
      <c r="T634" s="297"/>
      <c r="U634" s="297"/>
      <c r="V634" s="297"/>
      <c r="W634" s="297"/>
      <c r="X634" s="297"/>
      <c r="Y634" s="297"/>
      <c r="Z634" s="273"/>
    </row>
    <row r="635">
      <c r="A635" s="296"/>
      <c r="B635" s="296"/>
      <c r="C635" s="297"/>
      <c r="D635" s="297"/>
      <c r="E635" s="296"/>
      <c r="F635" s="297"/>
      <c r="G635" s="297"/>
      <c r="H635" s="297"/>
      <c r="I635" s="297"/>
      <c r="J635" s="297"/>
      <c r="K635" s="297"/>
      <c r="L635" s="297"/>
      <c r="M635" s="297"/>
      <c r="N635" s="297"/>
      <c r="O635" s="297"/>
      <c r="P635" s="297"/>
      <c r="Q635" s="297"/>
      <c r="R635" s="297"/>
      <c r="S635" s="297"/>
      <c r="T635" s="297"/>
      <c r="U635" s="297"/>
      <c r="V635" s="297"/>
      <c r="W635" s="297"/>
      <c r="X635" s="297"/>
      <c r="Y635" s="297"/>
      <c r="Z635" s="273"/>
    </row>
    <row r="636">
      <c r="A636" s="296"/>
      <c r="B636" s="296"/>
      <c r="C636" s="297"/>
      <c r="D636" s="297"/>
      <c r="E636" s="296"/>
      <c r="F636" s="297"/>
      <c r="G636" s="297"/>
      <c r="H636" s="297"/>
      <c r="I636" s="297"/>
      <c r="J636" s="297"/>
      <c r="K636" s="297"/>
      <c r="L636" s="297"/>
      <c r="M636" s="297"/>
      <c r="N636" s="297"/>
      <c r="O636" s="297"/>
      <c r="P636" s="297"/>
      <c r="Q636" s="297"/>
      <c r="R636" s="297"/>
      <c r="S636" s="297"/>
      <c r="T636" s="297"/>
      <c r="U636" s="297"/>
      <c r="V636" s="297"/>
      <c r="W636" s="297"/>
      <c r="X636" s="297"/>
      <c r="Y636" s="297"/>
      <c r="Z636" s="273"/>
    </row>
    <row r="637">
      <c r="A637" s="296"/>
      <c r="B637" s="296"/>
      <c r="C637" s="297"/>
      <c r="D637" s="297"/>
      <c r="E637" s="296"/>
      <c r="F637" s="297"/>
      <c r="G637" s="297"/>
      <c r="H637" s="297"/>
      <c r="I637" s="297"/>
      <c r="J637" s="297"/>
      <c r="K637" s="297"/>
      <c r="L637" s="297"/>
      <c r="M637" s="297"/>
      <c r="N637" s="297"/>
      <c r="O637" s="297"/>
      <c r="P637" s="297"/>
      <c r="Q637" s="297"/>
      <c r="R637" s="297"/>
      <c r="S637" s="297"/>
      <c r="T637" s="297"/>
      <c r="U637" s="297"/>
      <c r="V637" s="297"/>
      <c r="W637" s="297"/>
      <c r="X637" s="297"/>
      <c r="Y637" s="297"/>
      <c r="Z637" s="273"/>
    </row>
    <row r="638">
      <c r="A638" s="296"/>
      <c r="B638" s="296"/>
      <c r="C638" s="297"/>
      <c r="D638" s="297"/>
      <c r="E638" s="296"/>
      <c r="F638" s="297"/>
      <c r="G638" s="297"/>
      <c r="H638" s="297"/>
      <c r="I638" s="297"/>
      <c r="J638" s="297"/>
      <c r="K638" s="297"/>
      <c r="L638" s="297"/>
      <c r="M638" s="297"/>
      <c r="N638" s="297"/>
      <c r="O638" s="297"/>
      <c r="P638" s="297"/>
      <c r="Q638" s="297"/>
      <c r="R638" s="297"/>
      <c r="S638" s="297"/>
      <c r="T638" s="297"/>
      <c r="U638" s="297"/>
      <c r="V638" s="297"/>
      <c r="W638" s="297"/>
      <c r="X638" s="297"/>
      <c r="Y638" s="297"/>
      <c r="Z638" s="273"/>
    </row>
    <row r="639">
      <c r="A639" s="296"/>
      <c r="B639" s="296"/>
      <c r="C639" s="297"/>
      <c r="D639" s="297"/>
      <c r="E639" s="296"/>
      <c r="F639" s="297"/>
      <c r="G639" s="297"/>
      <c r="H639" s="297"/>
      <c r="I639" s="297"/>
      <c r="J639" s="297"/>
      <c r="K639" s="297"/>
      <c r="L639" s="297"/>
      <c r="M639" s="297"/>
      <c r="N639" s="297"/>
      <c r="O639" s="297"/>
      <c r="P639" s="297"/>
      <c r="Q639" s="297"/>
      <c r="R639" s="297"/>
      <c r="S639" s="297"/>
      <c r="T639" s="297"/>
      <c r="U639" s="297"/>
      <c r="V639" s="297"/>
      <c r="W639" s="297"/>
      <c r="X639" s="297"/>
      <c r="Y639" s="297"/>
      <c r="Z639" s="273"/>
    </row>
    <row r="640">
      <c r="A640" s="296"/>
      <c r="B640" s="296"/>
      <c r="C640" s="297"/>
      <c r="D640" s="297"/>
      <c r="E640" s="296"/>
      <c r="F640" s="297"/>
      <c r="G640" s="297"/>
      <c r="H640" s="297"/>
      <c r="I640" s="297"/>
      <c r="J640" s="297"/>
      <c r="K640" s="297"/>
      <c r="L640" s="297"/>
      <c r="M640" s="297"/>
      <c r="N640" s="297"/>
      <c r="O640" s="297"/>
      <c r="P640" s="297"/>
      <c r="Q640" s="297"/>
      <c r="R640" s="297"/>
      <c r="S640" s="297"/>
      <c r="T640" s="297"/>
      <c r="U640" s="297"/>
      <c r="V640" s="297"/>
      <c r="W640" s="297"/>
      <c r="X640" s="297"/>
      <c r="Y640" s="297"/>
      <c r="Z640" s="273"/>
    </row>
    <row r="641">
      <c r="A641" s="296"/>
      <c r="B641" s="296"/>
      <c r="C641" s="297"/>
      <c r="D641" s="297"/>
      <c r="E641" s="296"/>
      <c r="F641" s="297"/>
      <c r="G641" s="297"/>
      <c r="H641" s="297"/>
      <c r="I641" s="297"/>
      <c r="J641" s="297"/>
      <c r="K641" s="297"/>
      <c r="L641" s="297"/>
      <c r="M641" s="297"/>
      <c r="N641" s="297"/>
      <c r="O641" s="297"/>
      <c r="P641" s="297"/>
      <c r="Q641" s="297"/>
      <c r="R641" s="297"/>
      <c r="S641" s="297"/>
      <c r="T641" s="297"/>
      <c r="U641" s="297"/>
      <c r="V641" s="297"/>
      <c r="W641" s="297"/>
      <c r="X641" s="297"/>
      <c r="Y641" s="297"/>
      <c r="Z641" s="273"/>
    </row>
    <row r="642">
      <c r="A642" s="296"/>
      <c r="B642" s="296"/>
      <c r="C642" s="297"/>
      <c r="D642" s="297"/>
      <c r="E642" s="296"/>
      <c r="F642" s="297"/>
      <c r="G642" s="297"/>
      <c r="H642" s="297"/>
      <c r="I642" s="297"/>
      <c r="J642" s="297"/>
      <c r="K642" s="297"/>
      <c r="L642" s="297"/>
      <c r="M642" s="297"/>
      <c r="N642" s="297"/>
      <c r="O642" s="297"/>
      <c r="P642" s="297"/>
      <c r="Q642" s="297"/>
      <c r="R642" s="297"/>
      <c r="S642" s="297"/>
      <c r="T642" s="297"/>
      <c r="U642" s="297"/>
      <c r="V642" s="297"/>
      <c r="W642" s="297"/>
      <c r="X642" s="297"/>
      <c r="Y642" s="297"/>
      <c r="Z642" s="273"/>
    </row>
    <row r="643">
      <c r="A643" s="296"/>
      <c r="B643" s="296"/>
      <c r="C643" s="297"/>
      <c r="D643" s="297"/>
      <c r="E643" s="296"/>
      <c r="F643" s="297"/>
      <c r="G643" s="297"/>
      <c r="H643" s="297"/>
      <c r="I643" s="297"/>
      <c r="J643" s="297"/>
      <c r="K643" s="297"/>
      <c r="L643" s="297"/>
      <c r="M643" s="297"/>
      <c r="N643" s="297"/>
      <c r="O643" s="297"/>
      <c r="P643" s="297"/>
      <c r="Q643" s="297"/>
      <c r="R643" s="297"/>
      <c r="S643" s="297"/>
      <c r="T643" s="297"/>
      <c r="U643" s="297"/>
      <c r="V643" s="297"/>
      <c r="W643" s="297"/>
      <c r="X643" s="297"/>
      <c r="Y643" s="297"/>
      <c r="Z643" s="273"/>
    </row>
    <row r="644">
      <c r="A644" s="296"/>
      <c r="B644" s="296"/>
      <c r="C644" s="297"/>
      <c r="D644" s="297"/>
      <c r="E644" s="296"/>
      <c r="F644" s="297"/>
      <c r="G644" s="297"/>
      <c r="H644" s="297"/>
      <c r="I644" s="297"/>
      <c r="J644" s="297"/>
      <c r="K644" s="297"/>
      <c r="L644" s="297"/>
      <c r="M644" s="297"/>
      <c r="N644" s="297"/>
      <c r="O644" s="297"/>
      <c r="P644" s="297"/>
      <c r="Q644" s="297"/>
      <c r="R644" s="297"/>
      <c r="S644" s="297"/>
      <c r="T644" s="297"/>
      <c r="U644" s="297"/>
      <c r="V644" s="297"/>
      <c r="W644" s="297"/>
      <c r="X644" s="297"/>
      <c r="Y644" s="297"/>
      <c r="Z644" s="273"/>
    </row>
    <row r="645">
      <c r="A645" s="296"/>
      <c r="B645" s="296"/>
      <c r="C645" s="297"/>
      <c r="D645" s="297"/>
      <c r="E645" s="296"/>
      <c r="F645" s="297"/>
      <c r="G645" s="297"/>
      <c r="H645" s="297"/>
      <c r="I645" s="297"/>
      <c r="J645" s="297"/>
      <c r="K645" s="297"/>
      <c r="L645" s="297"/>
      <c r="M645" s="297"/>
      <c r="N645" s="297"/>
      <c r="O645" s="297"/>
      <c r="P645" s="297"/>
      <c r="Q645" s="297"/>
      <c r="R645" s="297"/>
      <c r="S645" s="297"/>
      <c r="T645" s="297"/>
      <c r="U645" s="297"/>
      <c r="V645" s="297"/>
      <c r="W645" s="297"/>
      <c r="X645" s="297"/>
      <c r="Y645" s="297"/>
      <c r="Z645" s="273"/>
    </row>
    <row r="646">
      <c r="A646" s="296"/>
      <c r="B646" s="296"/>
      <c r="C646" s="297"/>
      <c r="D646" s="297"/>
      <c r="E646" s="296"/>
      <c r="F646" s="297"/>
      <c r="G646" s="297"/>
      <c r="H646" s="297"/>
      <c r="I646" s="297"/>
      <c r="J646" s="297"/>
      <c r="K646" s="297"/>
      <c r="L646" s="297"/>
      <c r="M646" s="297"/>
      <c r="N646" s="297"/>
      <c r="O646" s="297"/>
      <c r="P646" s="297"/>
      <c r="Q646" s="297"/>
      <c r="R646" s="297"/>
      <c r="S646" s="297"/>
      <c r="T646" s="297"/>
      <c r="U646" s="297"/>
      <c r="V646" s="297"/>
      <c r="W646" s="297"/>
      <c r="X646" s="297"/>
      <c r="Y646" s="297"/>
      <c r="Z646" s="273"/>
    </row>
    <row r="647">
      <c r="A647" s="296"/>
      <c r="B647" s="296"/>
      <c r="C647" s="297"/>
      <c r="D647" s="297"/>
      <c r="E647" s="296"/>
      <c r="F647" s="297"/>
      <c r="G647" s="297"/>
      <c r="H647" s="297"/>
      <c r="I647" s="297"/>
      <c r="J647" s="297"/>
      <c r="K647" s="297"/>
      <c r="L647" s="297"/>
      <c r="M647" s="297"/>
      <c r="N647" s="297"/>
      <c r="O647" s="297"/>
      <c r="P647" s="297"/>
      <c r="Q647" s="297"/>
      <c r="R647" s="297"/>
      <c r="S647" s="297"/>
      <c r="T647" s="297"/>
      <c r="U647" s="297"/>
      <c r="V647" s="297"/>
      <c r="W647" s="297"/>
      <c r="X647" s="297"/>
      <c r="Y647" s="297"/>
      <c r="Z647" s="273"/>
    </row>
    <row r="648">
      <c r="A648" s="296"/>
      <c r="B648" s="296"/>
      <c r="C648" s="297"/>
      <c r="D648" s="297"/>
      <c r="E648" s="296"/>
      <c r="F648" s="297"/>
      <c r="G648" s="297"/>
      <c r="H648" s="297"/>
      <c r="I648" s="297"/>
      <c r="J648" s="297"/>
      <c r="K648" s="297"/>
      <c r="L648" s="297"/>
      <c r="M648" s="297"/>
      <c r="N648" s="297"/>
      <c r="O648" s="297"/>
      <c r="P648" s="297"/>
      <c r="Q648" s="297"/>
      <c r="R648" s="297"/>
      <c r="S648" s="297"/>
      <c r="T648" s="297"/>
      <c r="U648" s="297"/>
      <c r="V648" s="297"/>
      <c r="W648" s="297"/>
      <c r="X648" s="297"/>
      <c r="Y648" s="297"/>
      <c r="Z648" s="273"/>
    </row>
    <row r="649">
      <c r="A649" s="296"/>
      <c r="B649" s="296"/>
      <c r="C649" s="297"/>
      <c r="D649" s="297"/>
      <c r="E649" s="296"/>
      <c r="F649" s="297"/>
      <c r="G649" s="297"/>
      <c r="H649" s="297"/>
      <c r="I649" s="297"/>
      <c r="J649" s="297"/>
      <c r="K649" s="297"/>
      <c r="L649" s="297"/>
      <c r="M649" s="297"/>
      <c r="N649" s="297"/>
      <c r="O649" s="297"/>
      <c r="P649" s="297"/>
      <c r="Q649" s="297"/>
      <c r="R649" s="297"/>
      <c r="S649" s="297"/>
      <c r="T649" s="297"/>
      <c r="U649" s="297"/>
      <c r="V649" s="297"/>
      <c r="W649" s="297"/>
      <c r="X649" s="297"/>
      <c r="Y649" s="297"/>
      <c r="Z649" s="273"/>
    </row>
    <row r="650">
      <c r="A650" s="296"/>
      <c r="B650" s="296"/>
      <c r="C650" s="297"/>
      <c r="D650" s="297"/>
      <c r="E650" s="296"/>
      <c r="F650" s="297"/>
      <c r="G650" s="297"/>
      <c r="H650" s="297"/>
      <c r="I650" s="297"/>
      <c r="J650" s="297"/>
      <c r="K650" s="297"/>
      <c r="L650" s="297"/>
      <c r="M650" s="297"/>
      <c r="N650" s="297"/>
      <c r="O650" s="297"/>
      <c r="P650" s="297"/>
      <c r="Q650" s="297"/>
      <c r="R650" s="297"/>
      <c r="S650" s="297"/>
      <c r="T650" s="297"/>
      <c r="U650" s="297"/>
      <c r="V650" s="297"/>
      <c r="W650" s="297"/>
      <c r="X650" s="297"/>
      <c r="Y650" s="297"/>
      <c r="Z650" s="273"/>
    </row>
    <row r="651">
      <c r="A651" s="296"/>
      <c r="B651" s="296"/>
      <c r="C651" s="297"/>
      <c r="D651" s="297"/>
      <c r="E651" s="296"/>
      <c r="F651" s="297"/>
      <c r="G651" s="297"/>
      <c r="H651" s="297"/>
      <c r="I651" s="297"/>
      <c r="J651" s="297"/>
      <c r="K651" s="297"/>
      <c r="L651" s="297"/>
      <c r="M651" s="297"/>
      <c r="N651" s="297"/>
      <c r="O651" s="297"/>
      <c r="P651" s="297"/>
      <c r="Q651" s="297"/>
      <c r="R651" s="297"/>
      <c r="S651" s="297"/>
      <c r="T651" s="297"/>
      <c r="U651" s="297"/>
      <c r="V651" s="297"/>
      <c r="W651" s="297"/>
      <c r="X651" s="297"/>
      <c r="Y651" s="297"/>
      <c r="Z651" s="273"/>
    </row>
    <row r="652">
      <c r="A652" s="296"/>
      <c r="B652" s="296"/>
      <c r="C652" s="297"/>
      <c r="D652" s="297"/>
      <c r="E652" s="296"/>
      <c r="F652" s="297"/>
      <c r="G652" s="297"/>
      <c r="H652" s="297"/>
      <c r="I652" s="297"/>
      <c r="J652" s="297"/>
      <c r="K652" s="297"/>
      <c r="L652" s="297"/>
      <c r="M652" s="297"/>
      <c r="N652" s="297"/>
      <c r="O652" s="297"/>
      <c r="P652" s="297"/>
      <c r="Q652" s="297"/>
      <c r="R652" s="297"/>
      <c r="S652" s="297"/>
      <c r="T652" s="297"/>
      <c r="U652" s="297"/>
      <c r="V652" s="297"/>
      <c r="W652" s="297"/>
      <c r="X652" s="297"/>
      <c r="Y652" s="297"/>
      <c r="Z652" s="273"/>
    </row>
    <row r="653">
      <c r="A653" s="296"/>
      <c r="B653" s="296"/>
      <c r="C653" s="297"/>
      <c r="D653" s="297"/>
      <c r="E653" s="296"/>
      <c r="F653" s="297"/>
      <c r="G653" s="297"/>
      <c r="H653" s="297"/>
      <c r="I653" s="297"/>
      <c r="J653" s="297"/>
      <c r="K653" s="297"/>
      <c r="L653" s="297"/>
      <c r="M653" s="297"/>
      <c r="N653" s="297"/>
      <c r="O653" s="297"/>
      <c r="P653" s="297"/>
      <c r="Q653" s="297"/>
      <c r="R653" s="297"/>
      <c r="S653" s="297"/>
      <c r="T653" s="297"/>
      <c r="U653" s="297"/>
      <c r="V653" s="297"/>
      <c r="W653" s="297"/>
      <c r="X653" s="297"/>
      <c r="Y653" s="297"/>
      <c r="Z653" s="273"/>
    </row>
    <row r="654">
      <c r="A654" s="296"/>
      <c r="B654" s="296"/>
      <c r="C654" s="297"/>
      <c r="D654" s="297"/>
      <c r="E654" s="296"/>
      <c r="F654" s="297"/>
      <c r="G654" s="297"/>
      <c r="H654" s="297"/>
      <c r="I654" s="297"/>
      <c r="J654" s="297"/>
      <c r="K654" s="297"/>
      <c r="L654" s="297"/>
      <c r="M654" s="297"/>
      <c r="N654" s="297"/>
      <c r="O654" s="297"/>
      <c r="P654" s="297"/>
      <c r="Q654" s="297"/>
      <c r="R654" s="297"/>
      <c r="S654" s="297"/>
      <c r="T654" s="297"/>
      <c r="U654" s="297"/>
      <c r="V654" s="297"/>
      <c r="W654" s="297"/>
      <c r="X654" s="297"/>
      <c r="Y654" s="297"/>
      <c r="Z654" s="273"/>
    </row>
    <row r="655">
      <c r="A655" s="296"/>
      <c r="B655" s="296"/>
      <c r="C655" s="297"/>
      <c r="D655" s="297"/>
      <c r="E655" s="296"/>
      <c r="F655" s="297"/>
      <c r="G655" s="297"/>
      <c r="H655" s="297"/>
      <c r="I655" s="297"/>
      <c r="J655" s="297"/>
      <c r="K655" s="297"/>
      <c r="L655" s="297"/>
      <c r="M655" s="297"/>
      <c r="N655" s="297"/>
      <c r="O655" s="297"/>
      <c r="P655" s="297"/>
      <c r="Q655" s="297"/>
      <c r="R655" s="297"/>
      <c r="S655" s="297"/>
      <c r="T655" s="297"/>
      <c r="U655" s="297"/>
      <c r="V655" s="297"/>
      <c r="W655" s="297"/>
      <c r="X655" s="297"/>
      <c r="Y655" s="297"/>
      <c r="Z655" s="273"/>
    </row>
    <row r="656">
      <c r="A656" s="296"/>
      <c r="B656" s="296"/>
      <c r="C656" s="297"/>
      <c r="D656" s="297"/>
      <c r="E656" s="296"/>
      <c r="F656" s="297"/>
      <c r="G656" s="297"/>
      <c r="H656" s="297"/>
      <c r="I656" s="297"/>
      <c r="J656" s="297"/>
      <c r="K656" s="297"/>
      <c r="L656" s="297"/>
      <c r="M656" s="297"/>
      <c r="N656" s="297"/>
      <c r="O656" s="297"/>
      <c r="P656" s="297"/>
      <c r="Q656" s="297"/>
      <c r="R656" s="297"/>
      <c r="S656" s="297"/>
      <c r="T656" s="297"/>
      <c r="U656" s="297"/>
      <c r="V656" s="297"/>
      <c r="W656" s="297"/>
      <c r="X656" s="297"/>
      <c r="Y656" s="297"/>
      <c r="Z656" s="273"/>
    </row>
    <row r="657">
      <c r="A657" s="296"/>
      <c r="B657" s="296"/>
      <c r="C657" s="297"/>
      <c r="D657" s="297"/>
      <c r="E657" s="296"/>
      <c r="F657" s="297"/>
      <c r="G657" s="297"/>
      <c r="H657" s="297"/>
      <c r="I657" s="297"/>
      <c r="J657" s="297"/>
      <c r="K657" s="297"/>
      <c r="L657" s="297"/>
      <c r="M657" s="297"/>
      <c r="N657" s="297"/>
      <c r="O657" s="297"/>
      <c r="P657" s="297"/>
      <c r="Q657" s="297"/>
      <c r="R657" s="297"/>
      <c r="S657" s="297"/>
      <c r="T657" s="297"/>
      <c r="U657" s="297"/>
      <c r="V657" s="297"/>
      <c r="W657" s="297"/>
      <c r="X657" s="297"/>
      <c r="Y657" s="297"/>
      <c r="Z657" s="273"/>
    </row>
    <row r="658">
      <c r="A658" s="296"/>
      <c r="B658" s="296"/>
      <c r="C658" s="297"/>
      <c r="D658" s="297"/>
      <c r="E658" s="296"/>
      <c r="F658" s="297"/>
      <c r="G658" s="297"/>
      <c r="H658" s="297"/>
      <c r="I658" s="297"/>
      <c r="J658" s="297"/>
      <c r="K658" s="297"/>
      <c r="L658" s="297"/>
      <c r="M658" s="297"/>
      <c r="N658" s="297"/>
      <c r="O658" s="297"/>
      <c r="P658" s="297"/>
      <c r="Q658" s="297"/>
      <c r="R658" s="297"/>
      <c r="S658" s="297"/>
      <c r="T658" s="297"/>
      <c r="U658" s="297"/>
      <c r="V658" s="297"/>
      <c r="W658" s="297"/>
      <c r="X658" s="297"/>
      <c r="Y658" s="297"/>
      <c r="Z658" s="273"/>
    </row>
    <row r="659">
      <c r="A659" s="296"/>
      <c r="B659" s="296"/>
      <c r="C659" s="297"/>
      <c r="D659" s="297"/>
      <c r="E659" s="296"/>
      <c r="F659" s="297"/>
      <c r="G659" s="297"/>
      <c r="H659" s="297"/>
      <c r="I659" s="297"/>
      <c r="J659" s="297"/>
      <c r="K659" s="297"/>
      <c r="L659" s="297"/>
      <c r="M659" s="297"/>
      <c r="N659" s="297"/>
      <c r="O659" s="297"/>
      <c r="P659" s="297"/>
      <c r="Q659" s="297"/>
      <c r="R659" s="297"/>
      <c r="S659" s="297"/>
      <c r="T659" s="297"/>
      <c r="U659" s="297"/>
      <c r="V659" s="297"/>
      <c r="W659" s="297"/>
      <c r="X659" s="297"/>
      <c r="Y659" s="297"/>
      <c r="Z659" s="273"/>
    </row>
    <row r="660">
      <c r="A660" s="296"/>
      <c r="B660" s="296"/>
      <c r="C660" s="297"/>
      <c r="D660" s="297"/>
      <c r="E660" s="296"/>
      <c r="F660" s="297"/>
      <c r="G660" s="297"/>
      <c r="H660" s="297"/>
      <c r="I660" s="297"/>
      <c r="J660" s="297"/>
      <c r="K660" s="297"/>
      <c r="L660" s="297"/>
      <c r="M660" s="297"/>
      <c r="N660" s="297"/>
      <c r="O660" s="297"/>
      <c r="P660" s="297"/>
      <c r="Q660" s="297"/>
      <c r="R660" s="297"/>
      <c r="S660" s="297"/>
      <c r="T660" s="297"/>
      <c r="U660" s="297"/>
      <c r="V660" s="297"/>
      <c r="W660" s="297"/>
      <c r="X660" s="297"/>
      <c r="Y660" s="297"/>
      <c r="Z660" s="273"/>
    </row>
    <row r="661">
      <c r="A661" s="296"/>
      <c r="B661" s="296"/>
      <c r="C661" s="297"/>
      <c r="D661" s="297"/>
      <c r="E661" s="296"/>
      <c r="F661" s="297"/>
      <c r="G661" s="297"/>
      <c r="H661" s="297"/>
      <c r="I661" s="297"/>
      <c r="J661" s="297"/>
      <c r="K661" s="297"/>
      <c r="L661" s="297"/>
      <c r="M661" s="297"/>
      <c r="N661" s="297"/>
      <c r="O661" s="297"/>
      <c r="P661" s="297"/>
      <c r="Q661" s="297"/>
      <c r="R661" s="297"/>
      <c r="S661" s="297"/>
      <c r="T661" s="297"/>
      <c r="U661" s="297"/>
      <c r="V661" s="297"/>
      <c r="W661" s="297"/>
      <c r="X661" s="297"/>
      <c r="Y661" s="297"/>
      <c r="Z661" s="273"/>
    </row>
    <row r="662">
      <c r="A662" s="296"/>
      <c r="B662" s="296"/>
      <c r="C662" s="297"/>
      <c r="D662" s="297"/>
      <c r="E662" s="296"/>
      <c r="F662" s="297"/>
      <c r="G662" s="297"/>
      <c r="H662" s="297"/>
      <c r="I662" s="297"/>
      <c r="J662" s="297"/>
      <c r="K662" s="297"/>
      <c r="L662" s="297"/>
      <c r="M662" s="297"/>
      <c r="N662" s="297"/>
      <c r="O662" s="297"/>
      <c r="P662" s="297"/>
      <c r="Q662" s="297"/>
      <c r="R662" s="297"/>
      <c r="S662" s="297"/>
      <c r="T662" s="297"/>
      <c r="U662" s="297"/>
      <c r="V662" s="297"/>
      <c r="W662" s="297"/>
      <c r="X662" s="297"/>
      <c r="Y662" s="297"/>
      <c r="Z662" s="273"/>
    </row>
    <row r="663">
      <c r="A663" s="296"/>
      <c r="B663" s="296"/>
      <c r="C663" s="297"/>
      <c r="D663" s="297"/>
      <c r="E663" s="296"/>
      <c r="F663" s="297"/>
      <c r="G663" s="297"/>
      <c r="H663" s="297"/>
      <c r="I663" s="297"/>
      <c r="J663" s="297"/>
      <c r="K663" s="297"/>
      <c r="L663" s="297"/>
      <c r="M663" s="297"/>
      <c r="N663" s="297"/>
      <c r="O663" s="297"/>
      <c r="P663" s="297"/>
      <c r="Q663" s="297"/>
      <c r="R663" s="297"/>
      <c r="S663" s="297"/>
      <c r="T663" s="297"/>
      <c r="U663" s="297"/>
      <c r="V663" s="297"/>
      <c r="W663" s="297"/>
      <c r="X663" s="297"/>
      <c r="Y663" s="297"/>
      <c r="Z663" s="273"/>
    </row>
    <row r="664">
      <c r="A664" s="296"/>
      <c r="B664" s="296"/>
      <c r="C664" s="297"/>
      <c r="D664" s="297"/>
      <c r="E664" s="296"/>
      <c r="F664" s="297"/>
      <c r="G664" s="297"/>
      <c r="H664" s="297"/>
      <c r="I664" s="297"/>
      <c r="J664" s="297"/>
      <c r="K664" s="297"/>
      <c r="L664" s="297"/>
      <c r="M664" s="297"/>
      <c r="N664" s="297"/>
      <c r="O664" s="297"/>
      <c r="P664" s="297"/>
      <c r="Q664" s="297"/>
      <c r="R664" s="297"/>
      <c r="S664" s="297"/>
      <c r="T664" s="297"/>
      <c r="U664" s="297"/>
      <c r="V664" s="297"/>
      <c r="W664" s="297"/>
      <c r="X664" s="297"/>
      <c r="Y664" s="297"/>
      <c r="Z664" s="273"/>
    </row>
    <row r="665">
      <c r="A665" s="296"/>
      <c r="B665" s="296"/>
      <c r="C665" s="297"/>
      <c r="D665" s="297"/>
      <c r="E665" s="296"/>
      <c r="F665" s="297"/>
      <c r="G665" s="297"/>
      <c r="H665" s="297"/>
      <c r="I665" s="297"/>
      <c r="J665" s="297"/>
      <c r="K665" s="297"/>
      <c r="L665" s="297"/>
      <c r="M665" s="297"/>
      <c r="N665" s="297"/>
      <c r="O665" s="297"/>
      <c r="P665" s="297"/>
      <c r="Q665" s="297"/>
      <c r="R665" s="297"/>
      <c r="S665" s="297"/>
      <c r="T665" s="297"/>
      <c r="U665" s="297"/>
      <c r="V665" s="297"/>
      <c r="W665" s="297"/>
      <c r="X665" s="297"/>
      <c r="Y665" s="297"/>
      <c r="Z665" s="273"/>
    </row>
    <row r="666">
      <c r="A666" s="296"/>
      <c r="B666" s="296"/>
      <c r="C666" s="297"/>
      <c r="D666" s="297"/>
      <c r="E666" s="296"/>
      <c r="F666" s="297"/>
      <c r="G666" s="297"/>
      <c r="H666" s="297"/>
      <c r="I666" s="297"/>
      <c r="J666" s="297"/>
      <c r="K666" s="297"/>
      <c r="L666" s="297"/>
      <c r="M666" s="297"/>
      <c r="N666" s="297"/>
      <c r="O666" s="297"/>
      <c r="P666" s="297"/>
      <c r="Q666" s="297"/>
      <c r="R666" s="297"/>
      <c r="S666" s="297"/>
      <c r="T666" s="297"/>
      <c r="U666" s="297"/>
      <c r="V666" s="297"/>
      <c r="W666" s="297"/>
      <c r="X666" s="297"/>
      <c r="Y666" s="297"/>
      <c r="Z666" s="273"/>
    </row>
    <row r="667">
      <c r="A667" s="296"/>
      <c r="B667" s="296"/>
      <c r="C667" s="297"/>
      <c r="D667" s="297"/>
      <c r="E667" s="296"/>
      <c r="F667" s="297"/>
      <c r="G667" s="297"/>
      <c r="H667" s="297"/>
      <c r="I667" s="297"/>
      <c r="J667" s="297"/>
      <c r="K667" s="297"/>
      <c r="L667" s="297"/>
      <c r="M667" s="297"/>
      <c r="N667" s="297"/>
      <c r="O667" s="297"/>
      <c r="P667" s="297"/>
      <c r="Q667" s="297"/>
      <c r="R667" s="297"/>
      <c r="S667" s="297"/>
      <c r="T667" s="297"/>
      <c r="U667" s="297"/>
      <c r="V667" s="297"/>
      <c r="W667" s="297"/>
      <c r="X667" s="297"/>
      <c r="Y667" s="297"/>
      <c r="Z667" s="273"/>
    </row>
    <row r="668">
      <c r="A668" s="296"/>
      <c r="B668" s="296"/>
      <c r="C668" s="297"/>
      <c r="D668" s="297"/>
      <c r="E668" s="296"/>
      <c r="F668" s="297"/>
      <c r="G668" s="297"/>
      <c r="H668" s="297"/>
      <c r="I668" s="297"/>
      <c r="J668" s="297"/>
      <c r="K668" s="297"/>
      <c r="L668" s="297"/>
      <c r="M668" s="297"/>
      <c r="N668" s="297"/>
      <c r="O668" s="297"/>
      <c r="P668" s="297"/>
      <c r="Q668" s="297"/>
      <c r="R668" s="297"/>
      <c r="S668" s="297"/>
      <c r="T668" s="297"/>
      <c r="U668" s="297"/>
      <c r="V668" s="297"/>
      <c r="W668" s="297"/>
      <c r="X668" s="297"/>
      <c r="Y668" s="297"/>
      <c r="Z668" s="273"/>
    </row>
    <row r="669">
      <c r="A669" s="296"/>
      <c r="B669" s="296"/>
      <c r="C669" s="297"/>
      <c r="D669" s="297"/>
      <c r="E669" s="296"/>
      <c r="F669" s="297"/>
      <c r="G669" s="297"/>
      <c r="H669" s="297"/>
      <c r="I669" s="297"/>
      <c r="J669" s="297"/>
      <c r="K669" s="297"/>
      <c r="L669" s="297"/>
      <c r="M669" s="297"/>
      <c r="N669" s="297"/>
      <c r="O669" s="297"/>
      <c r="P669" s="297"/>
      <c r="Q669" s="297"/>
      <c r="R669" s="297"/>
      <c r="S669" s="297"/>
      <c r="T669" s="297"/>
      <c r="U669" s="297"/>
      <c r="V669" s="297"/>
      <c r="W669" s="297"/>
      <c r="X669" s="297"/>
      <c r="Y669" s="297"/>
      <c r="Z669" s="273"/>
    </row>
    <row r="670">
      <c r="A670" s="296"/>
      <c r="B670" s="296"/>
      <c r="C670" s="297"/>
      <c r="D670" s="297"/>
      <c r="E670" s="296"/>
      <c r="F670" s="297"/>
      <c r="G670" s="297"/>
      <c r="H670" s="297"/>
      <c r="I670" s="297"/>
      <c r="J670" s="297"/>
      <c r="K670" s="297"/>
      <c r="L670" s="297"/>
      <c r="M670" s="297"/>
      <c r="N670" s="297"/>
      <c r="O670" s="297"/>
      <c r="P670" s="297"/>
      <c r="Q670" s="297"/>
      <c r="R670" s="297"/>
      <c r="S670" s="297"/>
      <c r="T670" s="297"/>
      <c r="U670" s="297"/>
      <c r="V670" s="297"/>
      <c r="W670" s="297"/>
      <c r="X670" s="297"/>
      <c r="Y670" s="297"/>
      <c r="Z670" s="273"/>
    </row>
    <row r="671">
      <c r="A671" s="296"/>
      <c r="B671" s="296"/>
      <c r="C671" s="297"/>
      <c r="D671" s="297"/>
      <c r="E671" s="296"/>
      <c r="F671" s="297"/>
      <c r="G671" s="297"/>
      <c r="H671" s="297"/>
      <c r="I671" s="297"/>
      <c r="J671" s="297"/>
      <c r="K671" s="297"/>
      <c r="L671" s="297"/>
      <c r="M671" s="297"/>
      <c r="N671" s="297"/>
      <c r="O671" s="297"/>
      <c r="P671" s="297"/>
      <c r="Q671" s="297"/>
      <c r="R671" s="297"/>
      <c r="S671" s="297"/>
      <c r="T671" s="297"/>
      <c r="U671" s="297"/>
      <c r="V671" s="297"/>
      <c r="W671" s="297"/>
      <c r="X671" s="297"/>
      <c r="Y671" s="297"/>
      <c r="Z671" s="273"/>
    </row>
    <row r="672">
      <c r="A672" s="296"/>
      <c r="B672" s="296"/>
      <c r="C672" s="297"/>
      <c r="D672" s="297"/>
      <c r="E672" s="296"/>
      <c r="F672" s="297"/>
      <c r="G672" s="297"/>
      <c r="H672" s="297"/>
      <c r="I672" s="297"/>
      <c r="J672" s="297"/>
      <c r="K672" s="297"/>
      <c r="L672" s="297"/>
      <c r="M672" s="297"/>
      <c r="N672" s="297"/>
      <c r="O672" s="297"/>
      <c r="P672" s="297"/>
      <c r="Q672" s="297"/>
      <c r="R672" s="297"/>
      <c r="S672" s="297"/>
      <c r="T672" s="297"/>
      <c r="U672" s="297"/>
      <c r="V672" s="297"/>
      <c r="W672" s="297"/>
      <c r="X672" s="297"/>
      <c r="Y672" s="297"/>
      <c r="Z672" s="273"/>
    </row>
    <row r="673">
      <c r="A673" s="296"/>
      <c r="B673" s="296"/>
      <c r="C673" s="297"/>
      <c r="D673" s="297"/>
      <c r="E673" s="296"/>
      <c r="F673" s="297"/>
      <c r="G673" s="297"/>
      <c r="H673" s="297"/>
      <c r="I673" s="297"/>
      <c r="J673" s="297"/>
      <c r="K673" s="297"/>
      <c r="L673" s="297"/>
      <c r="M673" s="297"/>
      <c r="N673" s="297"/>
      <c r="O673" s="297"/>
      <c r="P673" s="297"/>
      <c r="Q673" s="297"/>
      <c r="R673" s="297"/>
      <c r="S673" s="297"/>
      <c r="T673" s="297"/>
      <c r="U673" s="297"/>
      <c r="V673" s="297"/>
      <c r="W673" s="297"/>
      <c r="X673" s="297"/>
      <c r="Y673" s="297"/>
      <c r="Z673" s="273"/>
    </row>
    <row r="674">
      <c r="A674" s="296"/>
      <c r="B674" s="296"/>
      <c r="C674" s="297"/>
      <c r="D674" s="297"/>
      <c r="E674" s="296"/>
      <c r="F674" s="297"/>
      <c r="G674" s="297"/>
      <c r="H674" s="297"/>
      <c r="I674" s="297"/>
      <c r="J674" s="297"/>
      <c r="K674" s="297"/>
      <c r="L674" s="297"/>
      <c r="M674" s="297"/>
      <c r="N674" s="297"/>
      <c r="O674" s="297"/>
      <c r="P674" s="297"/>
      <c r="Q674" s="297"/>
      <c r="R674" s="297"/>
      <c r="S674" s="297"/>
      <c r="T674" s="297"/>
      <c r="U674" s="297"/>
      <c r="V674" s="297"/>
      <c r="W674" s="297"/>
      <c r="X674" s="297"/>
      <c r="Y674" s="297"/>
      <c r="Z674" s="273"/>
    </row>
    <row r="675">
      <c r="A675" s="296"/>
      <c r="B675" s="296"/>
      <c r="C675" s="297"/>
      <c r="D675" s="297"/>
      <c r="E675" s="296"/>
      <c r="F675" s="297"/>
      <c r="G675" s="297"/>
      <c r="H675" s="297"/>
      <c r="I675" s="297"/>
      <c r="J675" s="297"/>
      <c r="K675" s="297"/>
      <c r="L675" s="297"/>
      <c r="M675" s="297"/>
      <c r="N675" s="297"/>
      <c r="O675" s="297"/>
      <c r="P675" s="297"/>
      <c r="Q675" s="297"/>
      <c r="R675" s="297"/>
      <c r="S675" s="297"/>
      <c r="T675" s="297"/>
      <c r="U675" s="297"/>
      <c r="V675" s="297"/>
      <c r="W675" s="297"/>
      <c r="X675" s="297"/>
      <c r="Y675" s="297"/>
      <c r="Z675" s="273"/>
    </row>
    <row r="676">
      <c r="A676" s="296"/>
      <c r="B676" s="296"/>
      <c r="C676" s="297"/>
      <c r="D676" s="297"/>
      <c r="E676" s="296"/>
      <c r="F676" s="297"/>
      <c r="G676" s="297"/>
      <c r="H676" s="297"/>
      <c r="I676" s="297"/>
      <c r="J676" s="297"/>
      <c r="K676" s="297"/>
      <c r="L676" s="297"/>
      <c r="M676" s="297"/>
      <c r="N676" s="297"/>
      <c r="O676" s="297"/>
      <c r="P676" s="297"/>
      <c r="Q676" s="297"/>
      <c r="R676" s="297"/>
      <c r="S676" s="297"/>
      <c r="T676" s="297"/>
      <c r="U676" s="297"/>
      <c r="V676" s="297"/>
      <c r="W676" s="297"/>
      <c r="X676" s="297"/>
      <c r="Y676" s="297"/>
      <c r="Z676" s="273"/>
    </row>
    <row r="677">
      <c r="A677" s="296"/>
      <c r="B677" s="296"/>
      <c r="C677" s="297"/>
      <c r="D677" s="297"/>
      <c r="E677" s="296"/>
      <c r="F677" s="297"/>
      <c r="G677" s="297"/>
      <c r="H677" s="297"/>
      <c r="I677" s="297"/>
      <c r="J677" s="297"/>
      <c r="K677" s="297"/>
      <c r="L677" s="297"/>
      <c r="M677" s="297"/>
      <c r="N677" s="297"/>
      <c r="O677" s="297"/>
      <c r="P677" s="297"/>
      <c r="Q677" s="297"/>
      <c r="R677" s="297"/>
      <c r="S677" s="297"/>
      <c r="T677" s="297"/>
      <c r="U677" s="297"/>
      <c r="V677" s="297"/>
      <c r="W677" s="297"/>
      <c r="X677" s="297"/>
      <c r="Y677" s="297"/>
      <c r="Z677" s="273"/>
    </row>
    <row r="678">
      <c r="A678" s="296"/>
      <c r="B678" s="296"/>
      <c r="C678" s="297"/>
      <c r="D678" s="297"/>
      <c r="E678" s="296"/>
      <c r="F678" s="297"/>
      <c r="G678" s="297"/>
      <c r="H678" s="297"/>
      <c r="I678" s="297"/>
      <c r="J678" s="297"/>
      <c r="K678" s="297"/>
      <c r="L678" s="297"/>
      <c r="M678" s="297"/>
      <c r="N678" s="297"/>
      <c r="O678" s="297"/>
      <c r="P678" s="297"/>
      <c r="Q678" s="297"/>
      <c r="R678" s="297"/>
      <c r="S678" s="297"/>
      <c r="T678" s="297"/>
      <c r="U678" s="297"/>
      <c r="V678" s="297"/>
      <c r="W678" s="297"/>
      <c r="X678" s="297"/>
      <c r="Y678" s="297"/>
      <c r="Z678" s="273"/>
    </row>
    <row r="679">
      <c r="A679" s="296"/>
      <c r="B679" s="296"/>
      <c r="C679" s="297"/>
      <c r="D679" s="297"/>
      <c r="E679" s="296"/>
      <c r="F679" s="297"/>
      <c r="G679" s="297"/>
      <c r="H679" s="297"/>
      <c r="I679" s="297"/>
      <c r="J679" s="297"/>
      <c r="K679" s="297"/>
      <c r="L679" s="297"/>
      <c r="M679" s="297"/>
      <c r="N679" s="297"/>
      <c r="O679" s="297"/>
      <c r="P679" s="297"/>
      <c r="Q679" s="297"/>
      <c r="R679" s="297"/>
      <c r="S679" s="297"/>
      <c r="T679" s="297"/>
      <c r="U679" s="297"/>
      <c r="V679" s="297"/>
      <c r="W679" s="297"/>
      <c r="X679" s="297"/>
      <c r="Y679" s="297"/>
      <c r="Z679" s="273"/>
    </row>
    <row r="680">
      <c r="A680" s="296"/>
      <c r="B680" s="296"/>
      <c r="C680" s="297"/>
      <c r="D680" s="297"/>
      <c r="E680" s="296"/>
      <c r="F680" s="297"/>
      <c r="G680" s="297"/>
      <c r="H680" s="297"/>
      <c r="I680" s="297"/>
      <c r="J680" s="297"/>
      <c r="K680" s="297"/>
      <c r="L680" s="297"/>
      <c r="M680" s="297"/>
      <c r="N680" s="297"/>
      <c r="O680" s="297"/>
      <c r="P680" s="297"/>
      <c r="Q680" s="297"/>
      <c r="R680" s="297"/>
      <c r="S680" s="297"/>
      <c r="T680" s="297"/>
      <c r="U680" s="297"/>
      <c r="V680" s="297"/>
      <c r="W680" s="297"/>
      <c r="X680" s="297"/>
      <c r="Y680" s="297"/>
      <c r="Z680" s="273"/>
    </row>
    <row r="681">
      <c r="A681" s="296"/>
      <c r="B681" s="296"/>
      <c r="C681" s="297"/>
      <c r="D681" s="297"/>
      <c r="E681" s="296"/>
      <c r="F681" s="297"/>
      <c r="G681" s="297"/>
      <c r="H681" s="297"/>
      <c r="I681" s="297"/>
      <c r="J681" s="297"/>
      <c r="K681" s="297"/>
      <c r="L681" s="297"/>
      <c r="M681" s="297"/>
      <c r="N681" s="297"/>
      <c r="O681" s="297"/>
      <c r="P681" s="297"/>
      <c r="Q681" s="297"/>
      <c r="R681" s="297"/>
      <c r="S681" s="297"/>
      <c r="T681" s="297"/>
      <c r="U681" s="297"/>
      <c r="V681" s="297"/>
      <c r="W681" s="297"/>
      <c r="X681" s="297"/>
      <c r="Y681" s="297"/>
      <c r="Z681" s="273"/>
    </row>
    <row r="682">
      <c r="A682" s="296"/>
      <c r="B682" s="296"/>
      <c r="C682" s="297"/>
      <c r="D682" s="297"/>
      <c r="E682" s="296"/>
      <c r="F682" s="297"/>
      <c r="G682" s="297"/>
      <c r="H682" s="297"/>
      <c r="I682" s="297"/>
      <c r="J682" s="297"/>
      <c r="K682" s="297"/>
      <c r="L682" s="297"/>
      <c r="M682" s="297"/>
      <c r="N682" s="297"/>
      <c r="O682" s="297"/>
      <c r="P682" s="297"/>
      <c r="Q682" s="297"/>
      <c r="R682" s="297"/>
      <c r="S682" s="297"/>
      <c r="T682" s="297"/>
      <c r="U682" s="297"/>
      <c r="V682" s="297"/>
      <c r="W682" s="297"/>
      <c r="X682" s="297"/>
      <c r="Y682" s="297"/>
      <c r="Z682" s="273"/>
    </row>
    <row r="683">
      <c r="A683" s="296"/>
      <c r="B683" s="296"/>
      <c r="C683" s="297"/>
      <c r="D683" s="297"/>
      <c r="E683" s="296"/>
      <c r="F683" s="297"/>
      <c r="G683" s="297"/>
      <c r="H683" s="297"/>
      <c r="I683" s="297"/>
      <c r="J683" s="297"/>
      <c r="K683" s="297"/>
      <c r="L683" s="297"/>
      <c r="M683" s="297"/>
      <c r="N683" s="297"/>
      <c r="O683" s="297"/>
      <c r="P683" s="297"/>
      <c r="Q683" s="297"/>
      <c r="R683" s="297"/>
      <c r="S683" s="297"/>
      <c r="T683" s="297"/>
      <c r="U683" s="297"/>
      <c r="V683" s="297"/>
      <c r="W683" s="297"/>
      <c r="X683" s="297"/>
      <c r="Y683" s="297"/>
      <c r="Z683" s="273"/>
    </row>
    <row r="684">
      <c r="A684" s="296"/>
      <c r="B684" s="296"/>
      <c r="C684" s="297"/>
      <c r="D684" s="297"/>
      <c r="E684" s="296"/>
      <c r="F684" s="297"/>
      <c r="G684" s="297"/>
      <c r="H684" s="297"/>
      <c r="I684" s="297"/>
      <c r="J684" s="297"/>
      <c r="K684" s="297"/>
      <c r="L684" s="297"/>
      <c r="M684" s="297"/>
      <c r="N684" s="297"/>
      <c r="O684" s="297"/>
      <c r="P684" s="297"/>
      <c r="Q684" s="297"/>
      <c r="R684" s="297"/>
      <c r="S684" s="297"/>
      <c r="T684" s="297"/>
      <c r="U684" s="297"/>
      <c r="V684" s="297"/>
      <c r="W684" s="297"/>
      <c r="X684" s="297"/>
      <c r="Y684" s="297"/>
      <c r="Z684" s="273"/>
    </row>
    <row r="685">
      <c r="A685" s="296"/>
      <c r="B685" s="296"/>
      <c r="C685" s="297"/>
      <c r="D685" s="297"/>
      <c r="E685" s="296"/>
      <c r="F685" s="297"/>
      <c r="G685" s="297"/>
      <c r="H685" s="297"/>
      <c r="I685" s="297"/>
      <c r="J685" s="297"/>
      <c r="K685" s="297"/>
      <c r="L685" s="297"/>
      <c r="M685" s="297"/>
      <c r="N685" s="297"/>
      <c r="O685" s="297"/>
      <c r="P685" s="297"/>
      <c r="Q685" s="297"/>
      <c r="R685" s="297"/>
      <c r="S685" s="297"/>
      <c r="T685" s="297"/>
      <c r="U685" s="297"/>
      <c r="V685" s="297"/>
      <c r="W685" s="297"/>
      <c r="X685" s="297"/>
      <c r="Y685" s="297"/>
      <c r="Z685" s="273"/>
    </row>
    <row r="686">
      <c r="A686" s="296"/>
      <c r="B686" s="296"/>
      <c r="C686" s="297"/>
      <c r="D686" s="297"/>
      <c r="E686" s="296"/>
      <c r="F686" s="297"/>
      <c r="G686" s="297"/>
      <c r="H686" s="297"/>
      <c r="I686" s="297"/>
      <c r="J686" s="297"/>
      <c r="K686" s="297"/>
      <c r="L686" s="297"/>
      <c r="M686" s="297"/>
      <c r="N686" s="297"/>
      <c r="O686" s="297"/>
      <c r="P686" s="297"/>
      <c r="Q686" s="297"/>
      <c r="R686" s="297"/>
      <c r="S686" s="297"/>
      <c r="T686" s="297"/>
      <c r="U686" s="297"/>
      <c r="V686" s="297"/>
      <c r="W686" s="297"/>
      <c r="X686" s="297"/>
      <c r="Y686" s="297"/>
      <c r="Z686" s="273"/>
    </row>
    <row r="687">
      <c r="A687" s="296"/>
      <c r="B687" s="296"/>
      <c r="C687" s="297"/>
      <c r="D687" s="297"/>
      <c r="E687" s="296"/>
      <c r="F687" s="297"/>
      <c r="G687" s="297"/>
      <c r="H687" s="297"/>
      <c r="I687" s="297"/>
      <c r="J687" s="297"/>
      <c r="K687" s="297"/>
      <c r="L687" s="297"/>
      <c r="M687" s="297"/>
      <c r="N687" s="297"/>
      <c r="O687" s="297"/>
      <c r="P687" s="297"/>
      <c r="Q687" s="297"/>
      <c r="R687" s="297"/>
      <c r="S687" s="297"/>
      <c r="T687" s="297"/>
      <c r="U687" s="297"/>
      <c r="V687" s="297"/>
      <c r="W687" s="297"/>
      <c r="X687" s="297"/>
      <c r="Y687" s="297"/>
      <c r="Z687" s="273"/>
    </row>
    <row r="688">
      <c r="A688" s="296"/>
      <c r="B688" s="296"/>
      <c r="C688" s="297"/>
      <c r="D688" s="297"/>
      <c r="E688" s="296"/>
      <c r="F688" s="297"/>
      <c r="G688" s="297"/>
      <c r="H688" s="297"/>
      <c r="I688" s="297"/>
      <c r="J688" s="297"/>
      <c r="K688" s="297"/>
      <c r="L688" s="297"/>
      <c r="M688" s="297"/>
      <c r="N688" s="297"/>
      <c r="O688" s="297"/>
      <c r="P688" s="297"/>
      <c r="Q688" s="297"/>
      <c r="R688" s="297"/>
      <c r="S688" s="297"/>
      <c r="T688" s="297"/>
      <c r="U688" s="297"/>
      <c r="V688" s="297"/>
      <c r="W688" s="297"/>
      <c r="X688" s="297"/>
      <c r="Y688" s="297"/>
      <c r="Z688" s="273"/>
    </row>
    <row r="689">
      <c r="A689" s="296"/>
      <c r="B689" s="296"/>
      <c r="C689" s="297"/>
      <c r="D689" s="297"/>
      <c r="E689" s="296"/>
      <c r="F689" s="297"/>
      <c r="G689" s="297"/>
      <c r="H689" s="297"/>
      <c r="I689" s="297"/>
      <c r="J689" s="297"/>
      <c r="K689" s="297"/>
      <c r="L689" s="297"/>
      <c r="M689" s="297"/>
      <c r="N689" s="297"/>
      <c r="O689" s="297"/>
      <c r="P689" s="297"/>
      <c r="Q689" s="297"/>
      <c r="R689" s="297"/>
      <c r="S689" s="297"/>
      <c r="T689" s="297"/>
      <c r="U689" s="297"/>
      <c r="V689" s="297"/>
      <c r="W689" s="297"/>
      <c r="X689" s="297"/>
      <c r="Y689" s="297"/>
      <c r="Z689" s="273"/>
    </row>
    <row r="690">
      <c r="A690" s="296"/>
      <c r="B690" s="296"/>
      <c r="C690" s="297"/>
      <c r="D690" s="297"/>
      <c r="E690" s="296"/>
      <c r="F690" s="297"/>
      <c r="G690" s="297"/>
      <c r="H690" s="297"/>
      <c r="I690" s="297"/>
      <c r="J690" s="297"/>
      <c r="K690" s="297"/>
      <c r="L690" s="297"/>
      <c r="M690" s="297"/>
      <c r="N690" s="297"/>
      <c r="O690" s="297"/>
      <c r="P690" s="297"/>
      <c r="Q690" s="297"/>
      <c r="R690" s="297"/>
      <c r="S690" s="297"/>
      <c r="T690" s="297"/>
      <c r="U690" s="297"/>
      <c r="V690" s="297"/>
      <c r="W690" s="297"/>
      <c r="X690" s="297"/>
      <c r="Y690" s="297"/>
      <c r="Z690" s="273"/>
    </row>
    <row r="691">
      <c r="A691" s="296"/>
      <c r="B691" s="296"/>
      <c r="C691" s="297"/>
      <c r="D691" s="297"/>
      <c r="E691" s="296"/>
      <c r="F691" s="297"/>
      <c r="G691" s="297"/>
      <c r="H691" s="297"/>
      <c r="I691" s="297"/>
      <c r="J691" s="297"/>
      <c r="K691" s="297"/>
      <c r="L691" s="297"/>
      <c r="M691" s="297"/>
      <c r="N691" s="297"/>
      <c r="O691" s="297"/>
      <c r="P691" s="297"/>
      <c r="Q691" s="297"/>
      <c r="R691" s="297"/>
      <c r="S691" s="297"/>
      <c r="T691" s="297"/>
      <c r="U691" s="297"/>
      <c r="V691" s="297"/>
      <c r="W691" s="297"/>
      <c r="X691" s="297"/>
      <c r="Y691" s="297"/>
      <c r="Z691" s="273"/>
    </row>
    <row r="692">
      <c r="A692" s="296"/>
      <c r="B692" s="296"/>
      <c r="C692" s="297"/>
      <c r="D692" s="297"/>
      <c r="E692" s="296"/>
      <c r="F692" s="297"/>
      <c r="G692" s="297"/>
      <c r="H692" s="297"/>
      <c r="I692" s="297"/>
      <c r="J692" s="297"/>
      <c r="K692" s="297"/>
      <c r="L692" s="297"/>
      <c r="M692" s="297"/>
      <c r="N692" s="297"/>
      <c r="O692" s="297"/>
      <c r="P692" s="297"/>
      <c r="Q692" s="297"/>
      <c r="R692" s="297"/>
      <c r="S692" s="297"/>
      <c r="T692" s="297"/>
      <c r="U692" s="297"/>
      <c r="V692" s="297"/>
      <c r="W692" s="297"/>
      <c r="X692" s="297"/>
      <c r="Y692" s="297"/>
      <c r="Z692" s="273"/>
    </row>
    <row r="693">
      <c r="A693" s="296"/>
      <c r="B693" s="296"/>
      <c r="C693" s="297"/>
      <c r="D693" s="297"/>
      <c r="E693" s="296"/>
      <c r="F693" s="297"/>
      <c r="G693" s="297"/>
      <c r="H693" s="297"/>
      <c r="I693" s="297"/>
      <c r="J693" s="297"/>
      <c r="K693" s="297"/>
      <c r="L693" s="297"/>
      <c r="M693" s="297"/>
      <c r="N693" s="297"/>
      <c r="O693" s="297"/>
      <c r="P693" s="297"/>
      <c r="Q693" s="297"/>
      <c r="R693" s="297"/>
      <c r="S693" s="297"/>
      <c r="T693" s="297"/>
      <c r="U693" s="297"/>
      <c r="V693" s="297"/>
      <c r="W693" s="297"/>
      <c r="X693" s="297"/>
      <c r="Y693" s="297"/>
      <c r="Z693" s="273"/>
    </row>
    <row r="694">
      <c r="A694" s="296"/>
      <c r="B694" s="296"/>
      <c r="C694" s="297"/>
      <c r="D694" s="297"/>
      <c r="E694" s="296"/>
      <c r="F694" s="297"/>
      <c r="G694" s="297"/>
      <c r="H694" s="297"/>
      <c r="I694" s="297"/>
      <c r="J694" s="297"/>
      <c r="K694" s="297"/>
      <c r="L694" s="297"/>
      <c r="M694" s="297"/>
      <c r="N694" s="297"/>
      <c r="O694" s="297"/>
      <c r="P694" s="297"/>
      <c r="Q694" s="297"/>
      <c r="R694" s="297"/>
      <c r="S694" s="297"/>
      <c r="T694" s="297"/>
      <c r="U694" s="297"/>
      <c r="V694" s="297"/>
      <c r="W694" s="297"/>
      <c r="X694" s="297"/>
      <c r="Y694" s="297"/>
      <c r="Z694" s="273"/>
    </row>
    <row r="695">
      <c r="A695" s="296"/>
      <c r="B695" s="296"/>
      <c r="C695" s="297"/>
      <c r="D695" s="297"/>
      <c r="E695" s="296"/>
      <c r="F695" s="297"/>
      <c r="G695" s="297"/>
      <c r="H695" s="297"/>
      <c r="I695" s="297"/>
      <c r="J695" s="297"/>
      <c r="K695" s="297"/>
      <c r="L695" s="297"/>
      <c r="M695" s="297"/>
      <c r="N695" s="297"/>
      <c r="O695" s="297"/>
      <c r="P695" s="297"/>
      <c r="Q695" s="297"/>
      <c r="R695" s="297"/>
      <c r="S695" s="297"/>
      <c r="T695" s="297"/>
      <c r="U695" s="297"/>
      <c r="V695" s="297"/>
      <c r="W695" s="297"/>
      <c r="X695" s="297"/>
      <c r="Y695" s="297"/>
      <c r="Z695" s="273"/>
    </row>
    <row r="696">
      <c r="A696" s="296"/>
      <c r="B696" s="296"/>
      <c r="C696" s="297"/>
      <c r="D696" s="297"/>
      <c r="E696" s="296"/>
      <c r="F696" s="297"/>
      <c r="G696" s="297"/>
      <c r="H696" s="297"/>
      <c r="I696" s="297"/>
      <c r="J696" s="297"/>
      <c r="K696" s="297"/>
      <c r="L696" s="297"/>
      <c r="M696" s="297"/>
      <c r="N696" s="297"/>
      <c r="O696" s="297"/>
      <c r="P696" s="297"/>
      <c r="Q696" s="297"/>
      <c r="R696" s="297"/>
      <c r="S696" s="297"/>
      <c r="T696" s="297"/>
      <c r="U696" s="297"/>
      <c r="V696" s="297"/>
      <c r="W696" s="297"/>
      <c r="X696" s="297"/>
      <c r="Y696" s="297"/>
      <c r="Z696" s="273"/>
    </row>
    <row r="697">
      <c r="A697" s="296"/>
      <c r="B697" s="296"/>
      <c r="C697" s="297"/>
      <c r="D697" s="297"/>
      <c r="E697" s="296"/>
      <c r="F697" s="297"/>
      <c r="G697" s="297"/>
      <c r="H697" s="297"/>
      <c r="I697" s="297"/>
      <c r="J697" s="297"/>
      <c r="K697" s="297"/>
      <c r="L697" s="297"/>
      <c r="M697" s="297"/>
      <c r="N697" s="297"/>
      <c r="O697" s="297"/>
      <c r="P697" s="297"/>
      <c r="Q697" s="297"/>
      <c r="R697" s="297"/>
      <c r="S697" s="297"/>
      <c r="T697" s="297"/>
      <c r="U697" s="297"/>
      <c r="V697" s="297"/>
      <c r="W697" s="297"/>
      <c r="X697" s="297"/>
      <c r="Y697" s="297"/>
      <c r="Z697" s="273"/>
    </row>
    <row r="698">
      <c r="A698" s="296"/>
      <c r="B698" s="296"/>
      <c r="C698" s="297"/>
      <c r="D698" s="297"/>
      <c r="E698" s="296"/>
      <c r="F698" s="297"/>
      <c r="G698" s="297"/>
      <c r="H698" s="297"/>
      <c r="I698" s="297"/>
      <c r="J698" s="297"/>
      <c r="K698" s="297"/>
      <c r="L698" s="297"/>
      <c r="M698" s="297"/>
      <c r="N698" s="297"/>
      <c r="O698" s="297"/>
      <c r="P698" s="297"/>
      <c r="Q698" s="297"/>
      <c r="R698" s="297"/>
      <c r="S698" s="297"/>
      <c r="T698" s="297"/>
      <c r="U698" s="297"/>
      <c r="V698" s="297"/>
      <c r="W698" s="297"/>
      <c r="X698" s="297"/>
      <c r="Y698" s="297"/>
      <c r="Z698" s="273"/>
    </row>
    <row r="699">
      <c r="A699" s="296"/>
      <c r="B699" s="296"/>
      <c r="C699" s="297"/>
      <c r="D699" s="297"/>
      <c r="E699" s="296"/>
      <c r="F699" s="297"/>
      <c r="G699" s="297"/>
      <c r="H699" s="297"/>
      <c r="I699" s="297"/>
      <c r="J699" s="297"/>
      <c r="K699" s="297"/>
      <c r="L699" s="297"/>
      <c r="M699" s="297"/>
      <c r="N699" s="297"/>
      <c r="O699" s="297"/>
      <c r="P699" s="297"/>
      <c r="Q699" s="297"/>
      <c r="R699" s="297"/>
      <c r="S699" s="297"/>
      <c r="T699" s="297"/>
      <c r="U699" s="297"/>
      <c r="V699" s="297"/>
      <c r="W699" s="297"/>
      <c r="X699" s="297"/>
      <c r="Y699" s="297"/>
      <c r="Z699" s="273"/>
    </row>
    <row r="700">
      <c r="A700" s="296"/>
      <c r="B700" s="296"/>
      <c r="C700" s="297"/>
      <c r="D700" s="297"/>
      <c r="E700" s="296"/>
      <c r="F700" s="297"/>
      <c r="G700" s="297"/>
      <c r="H700" s="297"/>
      <c r="I700" s="297"/>
      <c r="J700" s="297"/>
      <c r="K700" s="297"/>
      <c r="L700" s="297"/>
      <c r="M700" s="297"/>
      <c r="N700" s="297"/>
      <c r="O700" s="297"/>
      <c r="P700" s="297"/>
      <c r="Q700" s="297"/>
      <c r="R700" s="297"/>
      <c r="S700" s="297"/>
      <c r="T700" s="297"/>
      <c r="U700" s="297"/>
      <c r="V700" s="297"/>
      <c r="W700" s="297"/>
      <c r="X700" s="297"/>
      <c r="Y700" s="297"/>
      <c r="Z700" s="273"/>
    </row>
    <row r="701">
      <c r="A701" s="296"/>
      <c r="B701" s="296"/>
      <c r="C701" s="297"/>
      <c r="D701" s="297"/>
      <c r="E701" s="296"/>
      <c r="F701" s="297"/>
      <c r="G701" s="297"/>
      <c r="H701" s="297"/>
      <c r="I701" s="297"/>
      <c r="J701" s="297"/>
      <c r="K701" s="297"/>
      <c r="L701" s="297"/>
      <c r="M701" s="297"/>
      <c r="N701" s="297"/>
      <c r="O701" s="297"/>
      <c r="P701" s="297"/>
      <c r="Q701" s="297"/>
      <c r="R701" s="297"/>
      <c r="S701" s="297"/>
      <c r="T701" s="297"/>
      <c r="U701" s="297"/>
      <c r="V701" s="297"/>
      <c r="W701" s="297"/>
      <c r="X701" s="297"/>
      <c r="Y701" s="297"/>
      <c r="Z701" s="273"/>
    </row>
    <row r="702">
      <c r="A702" s="296"/>
      <c r="B702" s="296"/>
      <c r="C702" s="297"/>
      <c r="D702" s="297"/>
      <c r="E702" s="296"/>
      <c r="F702" s="297"/>
      <c r="G702" s="297"/>
      <c r="H702" s="297"/>
      <c r="I702" s="297"/>
      <c r="J702" s="297"/>
      <c r="K702" s="297"/>
      <c r="L702" s="297"/>
      <c r="M702" s="297"/>
      <c r="N702" s="297"/>
      <c r="O702" s="297"/>
      <c r="P702" s="297"/>
      <c r="Q702" s="297"/>
      <c r="R702" s="297"/>
      <c r="S702" s="297"/>
      <c r="T702" s="297"/>
      <c r="U702" s="297"/>
      <c r="V702" s="297"/>
      <c r="W702" s="297"/>
      <c r="X702" s="297"/>
      <c r="Y702" s="297"/>
      <c r="Z702" s="273"/>
    </row>
    <row r="703">
      <c r="A703" s="296"/>
      <c r="B703" s="296"/>
      <c r="C703" s="297"/>
      <c r="D703" s="297"/>
      <c r="E703" s="296"/>
      <c r="F703" s="297"/>
      <c r="G703" s="297"/>
      <c r="H703" s="297"/>
      <c r="I703" s="297"/>
      <c r="J703" s="297"/>
      <c r="K703" s="297"/>
      <c r="L703" s="297"/>
      <c r="M703" s="297"/>
      <c r="N703" s="297"/>
      <c r="O703" s="297"/>
      <c r="P703" s="297"/>
      <c r="Q703" s="297"/>
      <c r="R703" s="297"/>
      <c r="S703" s="297"/>
      <c r="T703" s="297"/>
      <c r="U703" s="297"/>
      <c r="V703" s="297"/>
      <c r="W703" s="297"/>
      <c r="X703" s="297"/>
      <c r="Y703" s="297"/>
      <c r="Z703" s="273"/>
    </row>
    <row r="704">
      <c r="A704" s="296"/>
      <c r="B704" s="296"/>
      <c r="C704" s="297"/>
      <c r="D704" s="297"/>
      <c r="E704" s="296"/>
      <c r="F704" s="297"/>
      <c r="G704" s="297"/>
      <c r="H704" s="297"/>
      <c r="I704" s="297"/>
      <c r="J704" s="297"/>
      <c r="K704" s="297"/>
      <c r="L704" s="297"/>
      <c r="M704" s="297"/>
      <c r="N704" s="297"/>
      <c r="O704" s="297"/>
      <c r="P704" s="297"/>
      <c r="Q704" s="297"/>
      <c r="R704" s="297"/>
      <c r="S704" s="297"/>
      <c r="T704" s="297"/>
      <c r="U704" s="297"/>
      <c r="V704" s="297"/>
      <c r="W704" s="297"/>
      <c r="X704" s="297"/>
      <c r="Y704" s="297"/>
      <c r="Z704" s="273"/>
    </row>
    <row r="705">
      <c r="A705" s="296"/>
      <c r="B705" s="296"/>
      <c r="C705" s="297"/>
      <c r="D705" s="297"/>
      <c r="E705" s="296"/>
      <c r="F705" s="297"/>
      <c r="G705" s="297"/>
      <c r="H705" s="297"/>
      <c r="I705" s="297"/>
      <c r="J705" s="297"/>
      <c r="K705" s="297"/>
      <c r="L705" s="297"/>
      <c r="M705" s="297"/>
      <c r="N705" s="297"/>
      <c r="O705" s="297"/>
      <c r="P705" s="297"/>
      <c r="Q705" s="297"/>
      <c r="R705" s="297"/>
      <c r="S705" s="297"/>
      <c r="T705" s="297"/>
      <c r="U705" s="297"/>
      <c r="V705" s="297"/>
      <c r="W705" s="297"/>
      <c r="X705" s="297"/>
      <c r="Y705" s="297"/>
      <c r="Z705" s="273"/>
    </row>
    <row r="706">
      <c r="A706" s="296"/>
      <c r="B706" s="296"/>
      <c r="C706" s="297"/>
      <c r="D706" s="297"/>
      <c r="E706" s="296"/>
      <c r="F706" s="297"/>
      <c r="G706" s="297"/>
      <c r="H706" s="297"/>
      <c r="I706" s="297"/>
      <c r="J706" s="297"/>
      <c r="K706" s="297"/>
      <c r="L706" s="297"/>
      <c r="M706" s="297"/>
      <c r="N706" s="297"/>
      <c r="O706" s="297"/>
      <c r="P706" s="297"/>
      <c r="Q706" s="297"/>
      <c r="R706" s="297"/>
      <c r="S706" s="297"/>
      <c r="T706" s="297"/>
      <c r="U706" s="297"/>
      <c r="V706" s="297"/>
      <c r="W706" s="297"/>
      <c r="X706" s="297"/>
      <c r="Y706" s="297"/>
      <c r="Z706" s="273"/>
    </row>
    <row r="707">
      <c r="A707" s="296"/>
      <c r="B707" s="296"/>
      <c r="C707" s="297"/>
      <c r="D707" s="297"/>
      <c r="E707" s="296"/>
      <c r="F707" s="297"/>
      <c r="G707" s="297"/>
      <c r="H707" s="297"/>
      <c r="I707" s="297"/>
      <c r="J707" s="297"/>
      <c r="K707" s="297"/>
      <c r="L707" s="297"/>
      <c r="M707" s="297"/>
      <c r="N707" s="297"/>
      <c r="O707" s="297"/>
      <c r="P707" s="297"/>
      <c r="Q707" s="297"/>
      <c r="R707" s="297"/>
      <c r="S707" s="297"/>
      <c r="T707" s="297"/>
      <c r="U707" s="297"/>
      <c r="V707" s="297"/>
      <c r="W707" s="297"/>
      <c r="X707" s="297"/>
      <c r="Y707" s="297"/>
      <c r="Z707" s="273"/>
    </row>
    <row r="708">
      <c r="A708" s="296"/>
      <c r="B708" s="296"/>
      <c r="C708" s="297"/>
      <c r="D708" s="297"/>
      <c r="E708" s="296"/>
      <c r="F708" s="297"/>
      <c r="G708" s="297"/>
      <c r="H708" s="297"/>
      <c r="I708" s="297"/>
      <c r="J708" s="297"/>
      <c r="K708" s="297"/>
      <c r="L708" s="297"/>
      <c r="M708" s="297"/>
      <c r="N708" s="297"/>
      <c r="O708" s="297"/>
      <c r="P708" s="297"/>
      <c r="Q708" s="297"/>
      <c r="R708" s="297"/>
      <c r="S708" s="297"/>
      <c r="T708" s="297"/>
      <c r="U708" s="297"/>
      <c r="V708" s="297"/>
      <c r="W708" s="297"/>
      <c r="X708" s="297"/>
      <c r="Y708" s="297"/>
      <c r="Z708" s="273"/>
    </row>
    <row r="709">
      <c r="A709" s="296"/>
      <c r="B709" s="296"/>
      <c r="C709" s="297"/>
      <c r="D709" s="297"/>
      <c r="E709" s="296"/>
      <c r="F709" s="297"/>
      <c r="G709" s="297"/>
      <c r="H709" s="297"/>
      <c r="I709" s="297"/>
      <c r="J709" s="297"/>
      <c r="K709" s="297"/>
      <c r="L709" s="297"/>
      <c r="M709" s="297"/>
      <c r="N709" s="297"/>
      <c r="O709" s="297"/>
      <c r="P709" s="297"/>
      <c r="Q709" s="297"/>
      <c r="R709" s="297"/>
      <c r="S709" s="297"/>
      <c r="T709" s="297"/>
      <c r="U709" s="297"/>
      <c r="V709" s="297"/>
      <c r="W709" s="297"/>
      <c r="X709" s="297"/>
      <c r="Y709" s="297"/>
      <c r="Z709" s="273"/>
    </row>
    <row r="710">
      <c r="A710" s="296"/>
      <c r="B710" s="296"/>
      <c r="C710" s="297"/>
      <c r="D710" s="297"/>
      <c r="E710" s="296"/>
      <c r="F710" s="297"/>
      <c r="G710" s="297"/>
      <c r="H710" s="297"/>
      <c r="I710" s="297"/>
      <c r="J710" s="297"/>
      <c r="K710" s="297"/>
      <c r="L710" s="297"/>
      <c r="M710" s="297"/>
      <c r="N710" s="297"/>
      <c r="O710" s="297"/>
      <c r="P710" s="297"/>
      <c r="Q710" s="297"/>
      <c r="R710" s="297"/>
      <c r="S710" s="297"/>
      <c r="T710" s="297"/>
      <c r="U710" s="297"/>
      <c r="V710" s="297"/>
      <c r="W710" s="297"/>
      <c r="X710" s="297"/>
      <c r="Y710" s="297"/>
      <c r="Z710" s="273"/>
    </row>
    <row r="711">
      <c r="A711" s="296"/>
      <c r="B711" s="296"/>
      <c r="C711" s="297"/>
      <c r="D711" s="297"/>
      <c r="E711" s="296"/>
      <c r="F711" s="297"/>
      <c r="G711" s="297"/>
      <c r="H711" s="297"/>
      <c r="I711" s="297"/>
      <c r="J711" s="297"/>
      <c r="K711" s="297"/>
      <c r="L711" s="297"/>
      <c r="M711" s="297"/>
      <c r="N711" s="297"/>
      <c r="O711" s="297"/>
      <c r="P711" s="297"/>
      <c r="Q711" s="297"/>
      <c r="R711" s="297"/>
      <c r="S711" s="297"/>
      <c r="T711" s="297"/>
      <c r="U711" s="297"/>
      <c r="V711" s="297"/>
      <c r="W711" s="297"/>
      <c r="X711" s="297"/>
      <c r="Y711" s="297"/>
      <c r="Z711" s="273"/>
    </row>
    <row r="712">
      <c r="A712" s="296"/>
      <c r="B712" s="296"/>
      <c r="C712" s="297"/>
      <c r="D712" s="297"/>
      <c r="E712" s="296"/>
      <c r="F712" s="297"/>
      <c r="G712" s="297"/>
      <c r="H712" s="297"/>
      <c r="I712" s="297"/>
      <c r="J712" s="297"/>
      <c r="K712" s="297"/>
      <c r="L712" s="297"/>
      <c r="M712" s="297"/>
      <c r="N712" s="297"/>
      <c r="O712" s="297"/>
      <c r="P712" s="297"/>
      <c r="Q712" s="297"/>
      <c r="R712" s="297"/>
      <c r="S712" s="297"/>
      <c r="T712" s="297"/>
      <c r="U712" s="297"/>
      <c r="V712" s="297"/>
      <c r="W712" s="297"/>
      <c r="X712" s="297"/>
      <c r="Y712" s="297"/>
      <c r="Z712" s="273"/>
    </row>
    <row r="713">
      <c r="A713" s="296"/>
      <c r="B713" s="296"/>
      <c r="C713" s="297"/>
      <c r="D713" s="297"/>
      <c r="E713" s="296"/>
      <c r="F713" s="297"/>
      <c r="G713" s="297"/>
      <c r="H713" s="297"/>
      <c r="I713" s="297"/>
      <c r="J713" s="297"/>
      <c r="K713" s="297"/>
      <c r="L713" s="297"/>
      <c r="M713" s="297"/>
      <c r="N713" s="297"/>
      <c r="O713" s="297"/>
      <c r="P713" s="297"/>
      <c r="Q713" s="297"/>
      <c r="R713" s="297"/>
      <c r="S713" s="297"/>
      <c r="T713" s="297"/>
      <c r="U713" s="297"/>
      <c r="V713" s="297"/>
      <c r="W713" s="297"/>
      <c r="X713" s="297"/>
      <c r="Y713" s="297"/>
      <c r="Z713" s="273"/>
    </row>
    <row r="714">
      <c r="A714" s="296"/>
      <c r="B714" s="296"/>
      <c r="C714" s="297"/>
      <c r="D714" s="297"/>
      <c r="E714" s="296"/>
      <c r="F714" s="297"/>
      <c r="G714" s="297"/>
      <c r="H714" s="297"/>
      <c r="I714" s="297"/>
      <c r="J714" s="297"/>
      <c r="K714" s="297"/>
      <c r="L714" s="297"/>
      <c r="M714" s="297"/>
      <c r="N714" s="297"/>
      <c r="O714" s="297"/>
      <c r="P714" s="297"/>
      <c r="Q714" s="297"/>
      <c r="R714" s="297"/>
      <c r="S714" s="297"/>
      <c r="T714" s="297"/>
      <c r="U714" s="297"/>
      <c r="V714" s="297"/>
      <c r="W714" s="297"/>
      <c r="X714" s="297"/>
      <c r="Y714" s="297"/>
      <c r="Z714" s="273"/>
    </row>
    <row r="715">
      <c r="A715" s="296"/>
      <c r="B715" s="296"/>
      <c r="C715" s="297"/>
      <c r="D715" s="297"/>
      <c r="E715" s="296"/>
      <c r="F715" s="297"/>
      <c r="G715" s="297"/>
      <c r="H715" s="297"/>
      <c r="I715" s="297"/>
      <c r="J715" s="297"/>
      <c r="K715" s="297"/>
      <c r="L715" s="297"/>
      <c r="M715" s="297"/>
      <c r="N715" s="297"/>
      <c r="O715" s="297"/>
      <c r="P715" s="297"/>
      <c r="Q715" s="297"/>
      <c r="R715" s="297"/>
      <c r="S715" s="297"/>
      <c r="T715" s="297"/>
      <c r="U715" s="297"/>
      <c r="V715" s="297"/>
      <c r="W715" s="297"/>
      <c r="X715" s="297"/>
      <c r="Y715" s="297"/>
      <c r="Z715" s="273"/>
    </row>
    <row r="716">
      <c r="A716" s="296"/>
      <c r="B716" s="296"/>
      <c r="C716" s="297"/>
      <c r="D716" s="297"/>
      <c r="E716" s="296"/>
      <c r="F716" s="297"/>
      <c r="G716" s="297"/>
      <c r="H716" s="297"/>
      <c r="I716" s="297"/>
      <c r="J716" s="297"/>
      <c r="K716" s="297"/>
      <c r="L716" s="297"/>
      <c r="M716" s="297"/>
      <c r="N716" s="297"/>
      <c r="O716" s="297"/>
      <c r="P716" s="297"/>
      <c r="Q716" s="297"/>
      <c r="R716" s="297"/>
      <c r="S716" s="297"/>
      <c r="T716" s="297"/>
      <c r="U716" s="297"/>
      <c r="V716" s="297"/>
      <c r="W716" s="297"/>
      <c r="X716" s="297"/>
      <c r="Y716" s="297"/>
      <c r="Z716" s="273"/>
    </row>
    <row r="717">
      <c r="A717" s="296"/>
      <c r="B717" s="296"/>
      <c r="C717" s="297"/>
      <c r="D717" s="297"/>
      <c r="E717" s="296"/>
      <c r="F717" s="297"/>
      <c r="G717" s="297"/>
      <c r="H717" s="297"/>
      <c r="I717" s="297"/>
      <c r="J717" s="297"/>
      <c r="K717" s="297"/>
      <c r="L717" s="297"/>
      <c r="M717" s="297"/>
      <c r="N717" s="297"/>
      <c r="O717" s="297"/>
      <c r="P717" s="297"/>
      <c r="Q717" s="297"/>
      <c r="R717" s="297"/>
      <c r="S717" s="297"/>
      <c r="T717" s="297"/>
      <c r="U717" s="297"/>
      <c r="V717" s="297"/>
      <c r="W717" s="297"/>
      <c r="X717" s="297"/>
      <c r="Y717" s="297"/>
      <c r="Z717" s="273"/>
    </row>
    <row r="718">
      <c r="A718" s="296"/>
      <c r="B718" s="296"/>
      <c r="C718" s="297"/>
      <c r="D718" s="297"/>
      <c r="E718" s="296"/>
      <c r="F718" s="297"/>
      <c r="G718" s="297"/>
      <c r="H718" s="297"/>
      <c r="I718" s="297"/>
      <c r="J718" s="297"/>
      <c r="K718" s="297"/>
      <c r="L718" s="297"/>
      <c r="M718" s="297"/>
      <c r="N718" s="297"/>
      <c r="O718" s="297"/>
      <c r="P718" s="297"/>
      <c r="Q718" s="297"/>
      <c r="R718" s="297"/>
      <c r="S718" s="297"/>
      <c r="T718" s="297"/>
      <c r="U718" s="297"/>
      <c r="V718" s="297"/>
      <c r="W718" s="297"/>
      <c r="X718" s="297"/>
      <c r="Y718" s="297"/>
      <c r="Z718" s="273"/>
    </row>
    <row r="719">
      <c r="A719" s="296"/>
      <c r="B719" s="296"/>
      <c r="C719" s="297"/>
      <c r="D719" s="297"/>
      <c r="E719" s="296"/>
      <c r="F719" s="297"/>
      <c r="G719" s="297"/>
      <c r="H719" s="297"/>
      <c r="I719" s="297"/>
      <c r="J719" s="297"/>
      <c r="K719" s="297"/>
      <c r="L719" s="297"/>
      <c r="M719" s="297"/>
      <c r="N719" s="297"/>
      <c r="O719" s="297"/>
      <c r="P719" s="297"/>
      <c r="Q719" s="297"/>
      <c r="R719" s="297"/>
      <c r="S719" s="297"/>
      <c r="T719" s="297"/>
      <c r="U719" s="297"/>
      <c r="V719" s="297"/>
      <c r="W719" s="297"/>
      <c r="X719" s="297"/>
      <c r="Y719" s="297"/>
      <c r="Z719" s="273"/>
    </row>
    <row r="720">
      <c r="A720" s="296"/>
      <c r="B720" s="296"/>
      <c r="C720" s="297"/>
      <c r="D720" s="297"/>
      <c r="E720" s="296"/>
      <c r="F720" s="297"/>
      <c r="G720" s="297"/>
      <c r="H720" s="297"/>
      <c r="I720" s="297"/>
      <c r="J720" s="297"/>
      <c r="K720" s="297"/>
      <c r="L720" s="297"/>
      <c r="M720" s="297"/>
      <c r="N720" s="297"/>
      <c r="O720" s="297"/>
      <c r="P720" s="297"/>
      <c r="Q720" s="297"/>
      <c r="R720" s="297"/>
      <c r="S720" s="297"/>
      <c r="T720" s="297"/>
      <c r="U720" s="297"/>
      <c r="V720" s="297"/>
      <c r="W720" s="297"/>
      <c r="X720" s="297"/>
      <c r="Y720" s="297"/>
      <c r="Z720" s="273"/>
    </row>
    <row r="721">
      <c r="A721" s="296"/>
      <c r="B721" s="296"/>
      <c r="C721" s="297"/>
      <c r="D721" s="297"/>
      <c r="E721" s="296"/>
      <c r="F721" s="297"/>
      <c r="G721" s="297"/>
      <c r="H721" s="297"/>
      <c r="I721" s="297"/>
      <c r="J721" s="297"/>
      <c r="K721" s="297"/>
      <c r="L721" s="297"/>
      <c r="M721" s="297"/>
      <c r="N721" s="297"/>
      <c r="O721" s="297"/>
      <c r="P721" s="297"/>
      <c r="Q721" s="297"/>
      <c r="R721" s="297"/>
      <c r="S721" s="297"/>
      <c r="T721" s="297"/>
      <c r="U721" s="297"/>
      <c r="V721" s="297"/>
      <c r="W721" s="297"/>
      <c r="X721" s="297"/>
      <c r="Y721" s="297"/>
      <c r="Z721" s="273"/>
    </row>
    <row r="722">
      <c r="A722" s="296"/>
      <c r="B722" s="296"/>
      <c r="C722" s="297"/>
      <c r="D722" s="297"/>
      <c r="E722" s="296"/>
      <c r="F722" s="297"/>
      <c r="G722" s="297"/>
      <c r="H722" s="297"/>
      <c r="I722" s="297"/>
      <c r="J722" s="297"/>
      <c r="K722" s="297"/>
      <c r="L722" s="297"/>
      <c r="M722" s="297"/>
      <c r="N722" s="297"/>
      <c r="O722" s="297"/>
      <c r="P722" s="297"/>
      <c r="Q722" s="297"/>
      <c r="R722" s="297"/>
      <c r="S722" s="297"/>
      <c r="T722" s="297"/>
      <c r="U722" s="297"/>
      <c r="V722" s="297"/>
      <c r="W722" s="297"/>
      <c r="X722" s="297"/>
      <c r="Y722" s="297"/>
      <c r="Z722" s="273"/>
    </row>
    <row r="723">
      <c r="A723" s="296"/>
      <c r="B723" s="296"/>
      <c r="C723" s="297"/>
      <c r="D723" s="297"/>
      <c r="E723" s="296"/>
      <c r="F723" s="297"/>
      <c r="G723" s="297"/>
      <c r="H723" s="297"/>
      <c r="I723" s="297"/>
      <c r="J723" s="297"/>
      <c r="K723" s="297"/>
      <c r="L723" s="297"/>
      <c r="M723" s="297"/>
      <c r="N723" s="297"/>
      <c r="O723" s="297"/>
      <c r="P723" s="297"/>
      <c r="Q723" s="297"/>
      <c r="R723" s="297"/>
      <c r="S723" s="297"/>
      <c r="T723" s="297"/>
      <c r="U723" s="297"/>
      <c r="V723" s="297"/>
      <c r="W723" s="297"/>
      <c r="X723" s="297"/>
      <c r="Y723" s="297"/>
      <c r="Z723" s="273"/>
    </row>
    <row r="724">
      <c r="A724" s="296"/>
      <c r="B724" s="296"/>
      <c r="C724" s="297"/>
      <c r="D724" s="297"/>
      <c r="E724" s="296"/>
      <c r="F724" s="297"/>
      <c r="G724" s="297"/>
      <c r="H724" s="297"/>
      <c r="I724" s="297"/>
      <c r="J724" s="297"/>
      <c r="K724" s="297"/>
      <c r="L724" s="297"/>
      <c r="M724" s="297"/>
      <c r="N724" s="297"/>
      <c r="O724" s="297"/>
      <c r="P724" s="297"/>
      <c r="Q724" s="297"/>
      <c r="R724" s="297"/>
      <c r="S724" s="297"/>
      <c r="T724" s="297"/>
      <c r="U724" s="297"/>
      <c r="V724" s="297"/>
      <c r="W724" s="297"/>
      <c r="X724" s="297"/>
      <c r="Y724" s="297"/>
      <c r="Z724" s="273"/>
    </row>
    <row r="725">
      <c r="A725" s="296"/>
      <c r="B725" s="296"/>
      <c r="C725" s="297"/>
      <c r="D725" s="297"/>
      <c r="E725" s="296"/>
      <c r="F725" s="297"/>
      <c r="G725" s="297"/>
      <c r="H725" s="297"/>
      <c r="I725" s="297"/>
      <c r="J725" s="297"/>
      <c r="K725" s="297"/>
      <c r="L725" s="297"/>
      <c r="M725" s="297"/>
      <c r="N725" s="297"/>
      <c r="O725" s="297"/>
      <c r="P725" s="297"/>
      <c r="Q725" s="297"/>
      <c r="R725" s="297"/>
      <c r="S725" s="297"/>
      <c r="T725" s="297"/>
      <c r="U725" s="297"/>
      <c r="V725" s="297"/>
      <c r="W725" s="297"/>
      <c r="X725" s="297"/>
      <c r="Y725" s="297"/>
      <c r="Z725" s="273"/>
    </row>
    <row r="726">
      <c r="A726" s="296"/>
      <c r="B726" s="296"/>
      <c r="C726" s="297"/>
      <c r="D726" s="297"/>
      <c r="E726" s="296"/>
      <c r="F726" s="297"/>
      <c r="G726" s="297"/>
      <c r="H726" s="297"/>
      <c r="I726" s="297"/>
      <c r="J726" s="297"/>
      <c r="K726" s="297"/>
      <c r="L726" s="297"/>
      <c r="M726" s="297"/>
      <c r="N726" s="297"/>
      <c r="O726" s="297"/>
      <c r="P726" s="297"/>
      <c r="Q726" s="297"/>
      <c r="R726" s="297"/>
      <c r="S726" s="297"/>
      <c r="T726" s="297"/>
      <c r="U726" s="297"/>
      <c r="V726" s="297"/>
      <c r="W726" s="297"/>
      <c r="X726" s="297"/>
      <c r="Y726" s="297"/>
      <c r="Z726" s="273"/>
    </row>
    <row r="727">
      <c r="A727" s="296"/>
      <c r="B727" s="296"/>
      <c r="C727" s="297"/>
      <c r="D727" s="297"/>
      <c r="E727" s="296"/>
      <c r="F727" s="297"/>
      <c r="G727" s="297"/>
      <c r="H727" s="297"/>
      <c r="I727" s="297"/>
      <c r="J727" s="297"/>
      <c r="K727" s="297"/>
      <c r="L727" s="297"/>
      <c r="M727" s="297"/>
      <c r="N727" s="297"/>
      <c r="O727" s="297"/>
      <c r="P727" s="297"/>
      <c r="Q727" s="297"/>
      <c r="R727" s="297"/>
      <c r="S727" s="297"/>
      <c r="T727" s="297"/>
      <c r="U727" s="297"/>
      <c r="V727" s="297"/>
      <c r="W727" s="297"/>
      <c r="X727" s="297"/>
      <c r="Y727" s="297"/>
      <c r="Z727" s="273"/>
    </row>
    <row r="728">
      <c r="A728" s="296"/>
      <c r="B728" s="296"/>
      <c r="C728" s="297"/>
      <c r="D728" s="297"/>
      <c r="E728" s="296"/>
      <c r="F728" s="297"/>
      <c r="G728" s="297"/>
      <c r="H728" s="297"/>
      <c r="I728" s="297"/>
      <c r="J728" s="297"/>
      <c r="K728" s="297"/>
      <c r="L728" s="297"/>
      <c r="M728" s="297"/>
      <c r="N728" s="297"/>
      <c r="O728" s="297"/>
      <c r="P728" s="297"/>
      <c r="Q728" s="297"/>
      <c r="R728" s="297"/>
      <c r="S728" s="297"/>
      <c r="T728" s="297"/>
      <c r="U728" s="297"/>
      <c r="V728" s="297"/>
      <c r="W728" s="297"/>
      <c r="X728" s="297"/>
      <c r="Y728" s="297"/>
      <c r="Z728" s="273"/>
    </row>
    <row r="729">
      <c r="A729" s="296"/>
      <c r="B729" s="296"/>
      <c r="C729" s="297"/>
      <c r="D729" s="297"/>
      <c r="E729" s="296"/>
      <c r="F729" s="297"/>
      <c r="G729" s="297"/>
      <c r="H729" s="297"/>
      <c r="I729" s="297"/>
      <c r="J729" s="297"/>
      <c r="K729" s="297"/>
      <c r="L729" s="297"/>
      <c r="M729" s="297"/>
      <c r="N729" s="297"/>
      <c r="O729" s="297"/>
      <c r="P729" s="297"/>
      <c r="Q729" s="297"/>
      <c r="R729" s="297"/>
      <c r="S729" s="297"/>
      <c r="T729" s="297"/>
      <c r="U729" s="297"/>
      <c r="V729" s="297"/>
      <c r="W729" s="297"/>
      <c r="X729" s="297"/>
      <c r="Y729" s="297"/>
      <c r="Z729" s="273"/>
    </row>
    <row r="730">
      <c r="A730" s="296"/>
      <c r="B730" s="296"/>
      <c r="C730" s="297"/>
      <c r="D730" s="297"/>
      <c r="E730" s="296"/>
      <c r="F730" s="297"/>
      <c r="G730" s="297"/>
      <c r="H730" s="297"/>
      <c r="I730" s="297"/>
      <c r="J730" s="297"/>
      <c r="K730" s="297"/>
      <c r="L730" s="297"/>
      <c r="M730" s="297"/>
      <c r="N730" s="297"/>
      <c r="O730" s="297"/>
      <c r="P730" s="297"/>
      <c r="Q730" s="297"/>
      <c r="R730" s="297"/>
      <c r="S730" s="297"/>
      <c r="T730" s="297"/>
      <c r="U730" s="297"/>
      <c r="V730" s="297"/>
      <c r="W730" s="297"/>
      <c r="X730" s="297"/>
      <c r="Y730" s="297"/>
      <c r="Z730" s="273"/>
    </row>
    <row r="731">
      <c r="A731" s="296"/>
      <c r="B731" s="296"/>
      <c r="C731" s="297"/>
      <c r="D731" s="297"/>
      <c r="E731" s="296"/>
      <c r="F731" s="297"/>
      <c r="G731" s="297"/>
      <c r="H731" s="297"/>
      <c r="I731" s="297"/>
      <c r="J731" s="297"/>
      <c r="K731" s="297"/>
      <c r="L731" s="297"/>
      <c r="M731" s="297"/>
      <c r="N731" s="297"/>
      <c r="O731" s="297"/>
      <c r="P731" s="297"/>
      <c r="Q731" s="297"/>
      <c r="R731" s="297"/>
      <c r="S731" s="297"/>
      <c r="T731" s="297"/>
      <c r="U731" s="297"/>
      <c r="V731" s="297"/>
      <c r="W731" s="297"/>
      <c r="X731" s="297"/>
      <c r="Y731" s="297"/>
      <c r="Z731" s="273"/>
    </row>
    <row r="732">
      <c r="A732" s="296"/>
      <c r="B732" s="296"/>
      <c r="C732" s="297"/>
      <c r="D732" s="297"/>
      <c r="E732" s="296"/>
      <c r="F732" s="297"/>
      <c r="G732" s="297"/>
      <c r="H732" s="297"/>
      <c r="I732" s="297"/>
      <c r="J732" s="297"/>
      <c r="K732" s="297"/>
      <c r="L732" s="297"/>
      <c r="M732" s="297"/>
      <c r="N732" s="297"/>
      <c r="O732" s="297"/>
      <c r="P732" s="297"/>
      <c r="Q732" s="297"/>
      <c r="R732" s="297"/>
      <c r="S732" s="297"/>
      <c r="T732" s="297"/>
      <c r="U732" s="297"/>
      <c r="V732" s="297"/>
      <c r="W732" s="297"/>
      <c r="X732" s="297"/>
      <c r="Y732" s="297"/>
      <c r="Z732" s="273"/>
    </row>
    <row r="733">
      <c r="A733" s="296"/>
      <c r="B733" s="296"/>
      <c r="C733" s="297"/>
      <c r="D733" s="297"/>
      <c r="E733" s="296"/>
      <c r="F733" s="297"/>
      <c r="G733" s="297"/>
      <c r="H733" s="297"/>
      <c r="I733" s="297"/>
      <c r="J733" s="297"/>
      <c r="K733" s="297"/>
      <c r="L733" s="297"/>
      <c r="M733" s="297"/>
      <c r="N733" s="297"/>
      <c r="O733" s="297"/>
      <c r="P733" s="297"/>
      <c r="Q733" s="297"/>
      <c r="R733" s="297"/>
      <c r="S733" s="297"/>
      <c r="T733" s="297"/>
      <c r="U733" s="297"/>
      <c r="V733" s="297"/>
      <c r="W733" s="297"/>
      <c r="X733" s="297"/>
      <c r="Y733" s="297"/>
      <c r="Z733" s="273"/>
    </row>
    <row r="734">
      <c r="A734" s="296"/>
      <c r="B734" s="296"/>
      <c r="C734" s="297"/>
      <c r="D734" s="297"/>
      <c r="E734" s="296"/>
      <c r="F734" s="297"/>
      <c r="G734" s="297"/>
      <c r="H734" s="297"/>
      <c r="I734" s="297"/>
      <c r="J734" s="297"/>
      <c r="K734" s="297"/>
      <c r="L734" s="297"/>
      <c r="M734" s="297"/>
      <c r="N734" s="297"/>
      <c r="O734" s="297"/>
      <c r="P734" s="297"/>
      <c r="Q734" s="297"/>
      <c r="R734" s="297"/>
      <c r="S734" s="297"/>
      <c r="T734" s="297"/>
      <c r="U734" s="297"/>
      <c r="V734" s="297"/>
      <c r="W734" s="297"/>
      <c r="X734" s="297"/>
      <c r="Y734" s="297"/>
      <c r="Z734" s="273"/>
    </row>
    <row r="735">
      <c r="A735" s="296"/>
      <c r="B735" s="296"/>
      <c r="C735" s="297"/>
      <c r="D735" s="297"/>
      <c r="E735" s="296"/>
      <c r="F735" s="297"/>
      <c r="G735" s="297"/>
      <c r="H735" s="297"/>
      <c r="I735" s="297"/>
      <c r="J735" s="297"/>
      <c r="K735" s="297"/>
      <c r="L735" s="297"/>
      <c r="M735" s="297"/>
      <c r="N735" s="297"/>
      <c r="O735" s="297"/>
      <c r="P735" s="297"/>
      <c r="Q735" s="297"/>
      <c r="R735" s="297"/>
      <c r="S735" s="297"/>
      <c r="T735" s="297"/>
      <c r="U735" s="297"/>
      <c r="V735" s="297"/>
      <c r="W735" s="297"/>
      <c r="X735" s="297"/>
      <c r="Y735" s="297"/>
      <c r="Z735" s="273"/>
    </row>
    <row r="736">
      <c r="A736" s="296"/>
      <c r="B736" s="296"/>
      <c r="C736" s="297"/>
      <c r="D736" s="297"/>
      <c r="E736" s="296"/>
      <c r="F736" s="297"/>
      <c r="G736" s="297"/>
      <c r="H736" s="297"/>
      <c r="I736" s="297"/>
      <c r="J736" s="297"/>
      <c r="K736" s="297"/>
      <c r="L736" s="297"/>
      <c r="M736" s="297"/>
      <c r="N736" s="297"/>
      <c r="O736" s="297"/>
      <c r="P736" s="297"/>
      <c r="Q736" s="297"/>
      <c r="R736" s="297"/>
      <c r="S736" s="297"/>
      <c r="T736" s="297"/>
      <c r="U736" s="297"/>
      <c r="V736" s="297"/>
      <c r="W736" s="297"/>
      <c r="X736" s="297"/>
      <c r="Y736" s="297"/>
      <c r="Z736" s="273"/>
    </row>
    <row r="737">
      <c r="A737" s="296"/>
      <c r="B737" s="296"/>
      <c r="C737" s="297"/>
      <c r="D737" s="297"/>
      <c r="E737" s="296"/>
      <c r="F737" s="297"/>
      <c r="G737" s="297"/>
      <c r="H737" s="297"/>
      <c r="I737" s="297"/>
      <c r="J737" s="297"/>
      <c r="K737" s="297"/>
      <c r="L737" s="297"/>
      <c r="M737" s="297"/>
      <c r="N737" s="297"/>
      <c r="O737" s="297"/>
      <c r="P737" s="297"/>
      <c r="Q737" s="297"/>
      <c r="R737" s="297"/>
      <c r="S737" s="297"/>
      <c r="T737" s="297"/>
      <c r="U737" s="297"/>
      <c r="V737" s="297"/>
      <c r="W737" s="297"/>
      <c r="X737" s="297"/>
      <c r="Y737" s="297"/>
      <c r="Z737" s="273"/>
    </row>
    <row r="738">
      <c r="A738" s="296"/>
      <c r="B738" s="296"/>
      <c r="C738" s="297"/>
      <c r="D738" s="297"/>
      <c r="E738" s="296"/>
      <c r="F738" s="297"/>
      <c r="G738" s="297"/>
      <c r="H738" s="297"/>
      <c r="I738" s="297"/>
      <c r="J738" s="297"/>
      <c r="K738" s="297"/>
      <c r="L738" s="297"/>
      <c r="M738" s="297"/>
      <c r="N738" s="297"/>
      <c r="O738" s="297"/>
      <c r="P738" s="297"/>
      <c r="Q738" s="297"/>
      <c r="R738" s="297"/>
      <c r="S738" s="297"/>
      <c r="T738" s="297"/>
      <c r="U738" s="297"/>
      <c r="V738" s="297"/>
      <c r="W738" s="297"/>
      <c r="X738" s="297"/>
      <c r="Y738" s="297"/>
      <c r="Z738" s="273"/>
    </row>
    <row r="739">
      <c r="A739" s="296"/>
      <c r="B739" s="296"/>
      <c r="C739" s="297"/>
      <c r="D739" s="297"/>
      <c r="E739" s="296"/>
      <c r="F739" s="297"/>
      <c r="G739" s="297"/>
      <c r="H739" s="297"/>
      <c r="I739" s="297"/>
      <c r="J739" s="297"/>
      <c r="K739" s="297"/>
      <c r="L739" s="297"/>
      <c r="M739" s="297"/>
      <c r="N739" s="297"/>
      <c r="O739" s="297"/>
      <c r="P739" s="297"/>
      <c r="Q739" s="297"/>
      <c r="R739" s="297"/>
      <c r="S739" s="297"/>
      <c r="T739" s="297"/>
      <c r="U739" s="297"/>
      <c r="V739" s="297"/>
      <c r="W739" s="297"/>
      <c r="X739" s="297"/>
      <c r="Y739" s="297"/>
      <c r="Z739" s="273"/>
    </row>
    <row r="740">
      <c r="A740" s="296"/>
      <c r="B740" s="296"/>
      <c r="C740" s="297"/>
      <c r="D740" s="297"/>
      <c r="E740" s="296"/>
      <c r="F740" s="297"/>
      <c r="G740" s="297"/>
      <c r="H740" s="297"/>
      <c r="I740" s="297"/>
      <c r="J740" s="297"/>
      <c r="K740" s="297"/>
      <c r="L740" s="297"/>
      <c r="M740" s="297"/>
      <c r="N740" s="297"/>
      <c r="O740" s="297"/>
      <c r="P740" s="297"/>
      <c r="Q740" s="297"/>
      <c r="R740" s="297"/>
      <c r="S740" s="297"/>
      <c r="T740" s="297"/>
      <c r="U740" s="297"/>
      <c r="V740" s="297"/>
      <c r="W740" s="297"/>
      <c r="X740" s="297"/>
      <c r="Y740" s="297"/>
      <c r="Z740" s="273"/>
    </row>
    <row r="741">
      <c r="A741" s="296"/>
      <c r="B741" s="296"/>
      <c r="C741" s="297"/>
      <c r="D741" s="297"/>
      <c r="E741" s="296"/>
      <c r="F741" s="297"/>
      <c r="G741" s="297"/>
      <c r="H741" s="297"/>
      <c r="I741" s="297"/>
      <c r="J741" s="297"/>
      <c r="K741" s="297"/>
      <c r="L741" s="297"/>
      <c r="M741" s="297"/>
      <c r="N741" s="297"/>
      <c r="O741" s="297"/>
      <c r="P741" s="297"/>
      <c r="Q741" s="297"/>
      <c r="R741" s="297"/>
      <c r="S741" s="297"/>
      <c r="T741" s="297"/>
      <c r="U741" s="297"/>
      <c r="V741" s="297"/>
      <c r="W741" s="297"/>
      <c r="X741" s="297"/>
      <c r="Y741" s="297"/>
      <c r="Z741" s="273"/>
    </row>
    <row r="742">
      <c r="A742" s="296"/>
      <c r="B742" s="296"/>
      <c r="C742" s="297"/>
      <c r="D742" s="297"/>
      <c r="E742" s="296"/>
      <c r="F742" s="297"/>
      <c r="G742" s="297"/>
      <c r="H742" s="297"/>
      <c r="I742" s="297"/>
      <c r="J742" s="297"/>
      <c r="K742" s="297"/>
      <c r="L742" s="297"/>
      <c r="M742" s="297"/>
      <c r="N742" s="297"/>
      <c r="O742" s="297"/>
      <c r="P742" s="297"/>
      <c r="Q742" s="297"/>
      <c r="R742" s="297"/>
      <c r="S742" s="297"/>
      <c r="T742" s="297"/>
      <c r="U742" s="297"/>
      <c r="V742" s="297"/>
      <c r="W742" s="297"/>
      <c r="X742" s="297"/>
      <c r="Y742" s="297"/>
      <c r="Z742" s="273"/>
    </row>
    <row r="743">
      <c r="A743" s="296"/>
      <c r="B743" s="296"/>
      <c r="C743" s="297"/>
      <c r="D743" s="297"/>
      <c r="E743" s="296"/>
      <c r="F743" s="297"/>
      <c r="G743" s="297"/>
      <c r="H743" s="297"/>
      <c r="I743" s="297"/>
      <c r="J743" s="297"/>
      <c r="K743" s="297"/>
      <c r="L743" s="297"/>
      <c r="M743" s="297"/>
      <c r="N743" s="297"/>
      <c r="O743" s="297"/>
      <c r="P743" s="297"/>
      <c r="Q743" s="297"/>
      <c r="R743" s="297"/>
      <c r="S743" s="297"/>
      <c r="T743" s="297"/>
      <c r="U743" s="297"/>
      <c r="V743" s="297"/>
      <c r="W743" s="297"/>
      <c r="X743" s="297"/>
      <c r="Y743" s="297"/>
      <c r="Z743" s="273"/>
    </row>
    <row r="744">
      <c r="A744" s="296"/>
      <c r="B744" s="296"/>
      <c r="C744" s="297"/>
      <c r="D744" s="297"/>
      <c r="E744" s="296"/>
      <c r="F744" s="297"/>
      <c r="G744" s="297"/>
      <c r="H744" s="297"/>
      <c r="I744" s="297"/>
      <c r="J744" s="297"/>
      <c r="K744" s="297"/>
      <c r="L744" s="297"/>
      <c r="M744" s="297"/>
      <c r="N744" s="297"/>
      <c r="O744" s="297"/>
      <c r="P744" s="297"/>
      <c r="Q744" s="297"/>
      <c r="R744" s="297"/>
      <c r="S744" s="297"/>
      <c r="T744" s="297"/>
      <c r="U744" s="297"/>
      <c r="V744" s="297"/>
      <c r="W744" s="297"/>
      <c r="X744" s="297"/>
      <c r="Y744" s="297"/>
      <c r="Z744" s="273"/>
    </row>
    <row r="745">
      <c r="A745" s="296"/>
      <c r="B745" s="296"/>
      <c r="C745" s="297"/>
      <c r="D745" s="297"/>
      <c r="E745" s="296"/>
      <c r="F745" s="297"/>
      <c r="G745" s="297"/>
      <c r="H745" s="297"/>
      <c r="I745" s="297"/>
      <c r="J745" s="297"/>
      <c r="K745" s="297"/>
      <c r="L745" s="297"/>
      <c r="M745" s="297"/>
      <c r="N745" s="297"/>
      <c r="O745" s="297"/>
      <c r="P745" s="297"/>
      <c r="Q745" s="297"/>
      <c r="R745" s="297"/>
      <c r="S745" s="297"/>
      <c r="T745" s="297"/>
      <c r="U745" s="297"/>
      <c r="V745" s="297"/>
      <c r="W745" s="297"/>
      <c r="X745" s="297"/>
      <c r="Y745" s="297"/>
      <c r="Z745" s="273"/>
    </row>
    <row r="746">
      <c r="A746" s="296"/>
      <c r="B746" s="296"/>
      <c r="C746" s="297"/>
      <c r="D746" s="297"/>
      <c r="E746" s="296"/>
      <c r="F746" s="297"/>
      <c r="G746" s="297"/>
      <c r="H746" s="297"/>
      <c r="I746" s="297"/>
      <c r="J746" s="297"/>
      <c r="K746" s="297"/>
      <c r="L746" s="297"/>
      <c r="M746" s="297"/>
      <c r="N746" s="297"/>
      <c r="O746" s="297"/>
      <c r="P746" s="297"/>
      <c r="Q746" s="297"/>
      <c r="R746" s="297"/>
      <c r="S746" s="297"/>
      <c r="T746" s="297"/>
      <c r="U746" s="297"/>
      <c r="V746" s="297"/>
      <c r="W746" s="297"/>
      <c r="X746" s="297"/>
      <c r="Y746" s="297"/>
      <c r="Z746" s="273"/>
    </row>
    <row r="747">
      <c r="A747" s="296"/>
      <c r="B747" s="296"/>
      <c r="C747" s="297"/>
      <c r="D747" s="297"/>
      <c r="E747" s="296"/>
      <c r="F747" s="297"/>
      <c r="G747" s="297"/>
      <c r="H747" s="297"/>
      <c r="I747" s="297"/>
      <c r="J747" s="297"/>
      <c r="K747" s="297"/>
      <c r="L747" s="297"/>
      <c r="M747" s="297"/>
      <c r="N747" s="297"/>
      <c r="O747" s="297"/>
      <c r="P747" s="297"/>
      <c r="Q747" s="297"/>
      <c r="R747" s="297"/>
      <c r="S747" s="297"/>
      <c r="T747" s="297"/>
      <c r="U747" s="297"/>
      <c r="V747" s="297"/>
      <c r="W747" s="297"/>
      <c r="X747" s="297"/>
      <c r="Y747" s="297"/>
      <c r="Z747" s="273"/>
    </row>
    <row r="748">
      <c r="A748" s="296"/>
      <c r="B748" s="296"/>
      <c r="C748" s="297"/>
      <c r="D748" s="297"/>
      <c r="E748" s="296"/>
      <c r="F748" s="297"/>
      <c r="G748" s="297"/>
      <c r="H748" s="297"/>
      <c r="I748" s="297"/>
      <c r="J748" s="297"/>
      <c r="K748" s="297"/>
      <c r="L748" s="297"/>
      <c r="M748" s="297"/>
      <c r="N748" s="297"/>
      <c r="O748" s="297"/>
      <c r="P748" s="297"/>
      <c r="Q748" s="297"/>
      <c r="R748" s="297"/>
      <c r="S748" s="297"/>
      <c r="T748" s="297"/>
      <c r="U748" s="297"/>
      <c r="V748" s="297"/>
      <c r="W748" s="297"/>
      <c r="X748" s="297"/>
      <c r="Y748" s="297"/>
      <c r="Z748" s="273"/>
    </row>
    <row r="749">
      <c r="A749" s="296"/>
      <c r="B749" s="296"/>
      <c r="C749" s="297"/>
      <c r="D749" s="297"/>
      <c r="E749" s="296"/>
      <c r="F749" s="297"/>
      <c r="G749" s="297"/>
      <c r="H749" s="297"/>
      <c r="I749" s="297"/>
      <c r="J749" s="297"/>
      <c r="K749" s="297"/>
      <c r="L749" s="297"/>
      <c r="M749" s="297"/>
      <c r="N749" s="297"/>
      <c r="O749" s="297"/>
      <c r="P749" s="297"/>
      <c r="Q749" s="297"/>
      <c r="R749" s="297"/>
      <c r="S749" s="297"/>
      <c r="T749" s="297"/>
      <c r="U749" s="297"/>
      <c r="V749" s="297"/>
      <c r="W749" s="297"/>
      <c r="X749" s="297"/>
      <c r="Y749" s="297"/>
      <c r="Z749" s="273"/>
    </row>
    <row r="750">
      <c r="A750" s="296"/>
      <c r="B750" s="296"/>
      <c r="C750" s="297"/>
      <c r="D750" s="297"/>
      <c r="E750" s="296"/>
      <c r="F750" s="297"/>
      <c r="G750" s="297"/>
      <c r="H750" s="297"/>
      <c r="I750" s="297"/>
      <c r="J750" s="297"/>
      <c r="K750" s="297"/>
      <c r="L750" s="297"/>
      <c r="M750" s="297"/>
      <c r="N750" s="297"/>
      <c r="O750" s="297"/>
      <c r="P750" s="297"/>
      <c r="Q750" s="297"/>
      <c r="R750" s="297"/>
      <c r="S750" s="297"/>
      <c r="T750" s="297"/>
      <c r="U750" s="297"/>
      <c r="V750" s="297"/>
      <c r="W750" s="297"/>
      <c r="X750" s="297"/>
      <c r="Y750" s="297"/>
      <c r="Z750" s="273"/>
    </row>
    <row r="751">
      <c r="A751" s="296"/>
      <c r="B751" s="296"/>
      <c r="C751" s="297"/>
      <c r="D751" s="297"/>
      <c r="E751" s="296"/>
      <c r="F751" s="297"/>
      <c r="G751" s="297"/>
      <c r="H751" s="297"/>
      <c r="I751" s="297"/>
      <c r="J751" s="297"/>
      <c r="K751" s="297"/>
      <c r="L751" s="297"/>
      <c r="M751" s="297"/>
      <c r="N751" s="297"/>
      <c r="O751" s="297"/>
      <c r="P751" s="297"/>
      <c r="Q751" s="297"/>
      <c r="R751" s="297"/>
      <c r="S751" s="297"/>
      <c r="T751" s="297"/>
      <c r="U751" s="297"/>
      <c r="V751" s="297"/>
      <c r="W751" s="297"/>
      <c r="X751" s="297"/>
      <c r="Y751" s="297"/>
      <c r="Z751" s="273"/>
    </row>
    <row r="752">
      <c r="A752" s="296"/>
      <c r="B752" s="296"/>
      <c r="C752" s="297"/>
      <c r="D752" s="297"/>
      <c r="E752" s="296"/>
      <c r="F752" s="297"/>
      <c r="G752" s="297"/>
      <c r="H752" s="297"/>
      <c r="I752" s="297"/>
      <c r="J752" s="297"/>
      <c r="K752" s="297"/>
      <c r="L752" s="297"/>
      <c r="M752" s="297"/>
      <c r="N752" s="297"/>
      <c r="O752" s="297"/>
      <c r="P752" s="297"/>
      <c r="Q752" s="297"/>
      <c r="R752" s="297"/>
      <c r="S752" s="297"/>
      <c r="T752" s="297"/>
      <c r="U752" s="297"/>
      <c r="V752" s="297"/>
      <c r="W752" s="297"/>
      <c r="X752" s="297"/>
      <c r="Y752" s="297"/>
      <c r="Z752" s="273"/>
    </row>
    <row r="753">
      <c r="A753" s="296"/>
      <c r="B753" s="296"/>
      <c r="C753" s="297"/>
      <c r="D753" s="297"/>
      <c r="E753" s="296"/>
      <c r="F753" s="297"/>
      <c r="G753" s="297"/>
      <c r="H753" s="297"/>
      <c r="I753" s="297"/>
      <c r="J753" s="297"/>
      <c r="K753" s="297"/>
      <c r="L753" s="297"/>
      <c r="M753" s="297"/>
      <c r="N753" s="297"/>
      <c r="O753" s="297"/>
      <c r="P753" s="297"/>
      <c r="Q753" s="297"/>
      <c r="R753" s="297"/>
      <c r="S753" s="297"/>
      <c r="T753" s="297"/>
      <c r="U753" s="297"/>
      <c r="V753" s="297"/>
      <c r="W753" s="297"/>
      <c r="X753" s="297"/>
      <c r="Y753" s="297"/>
      <c r="Z753" s="273"/>
    </row>
    <row r="754">
      <c r="A754" s="296"/>
      <c r="B754" s="296"/>
      <c r="C754" s="297"/>
      <c r="D754" s="297"/>
      <c r="E754" s="296"/>
      <c r="F754" s="297"/>
      <c r="G754" s="297"/>
      <c r="H754" s="297"/>
      <c r="I754" s="297"/>
      <c r="J754" s="297"/>
      <c r="K754" s="297"/>
      <c r="L754" s="297"/>
      <c r="M754" s="297"/>
      <c r="N754" s="297"/>
      <c r="O754" s="297"/>
      <c r="P754" s="297"/>
      <c r="Q754" s="297"/>
      <c r="R754" s="297"/>
      <c r="S754" s="297"/>
      <c r="T754" s="297"/>
      <c r="U754" s="297"/>
      <c r="V754" s="297"/>
      <c r="W754" s="297"/>
      <c r="X754" s="297"/>
      <c r="Y754" s="297"/>
      <c r="Z754" s="273"/>
    </row>
    <row r="755">
      <c r="A755" s="296"/>
      <c r="B755" s="296"/>
      <c r="C755" s="297"/>
      <c r="D755" s="297"/>
      <c r="E755" s="296"/>
      <c r="F755" s="297"/>
      <c r="G755" s="297"/>
      <c r="H755" s="297"/>
      <c r="I755" s="297"/>
      <c r="J755" s="297"/>
      <c r="K755" s="297"/>
      <c r="L755" s="297"/>
      <c r="M755" s="297"/>
      <c r="N755" s="297"/>
      <c r="O755" s="297"/>
      <c r="P755" s="297"/>
      <c r="Q755" s="297"/>
      <c r="R755" s="297"/>
      <c r="S755" s="297"/>
      <c r="T755" s="297"/>
      <c r="U755" s="297"/>
      <c r="V755" s="297"/>
      <c r="W755" s="297"/>
      <c r="X755" s="297"/>
      <c r="Y755" s="297"/>
      <c r="Z755" s="273"/>
    </row>
    <row r="756">
      <c r="A756" s="296"/>
      <c r="B756" s="296"/>
      <c r="C756" s="297"/>
      <c r="D756" s="297"/>
      <c r="E756" s="296"/>
      <c r="F756" s="297"/>
      <c r="G756" s="297"/>
      <c r="H756" s="297"/>
      <c r="I756" s="297"/>
      <c r="J756" s="297"/>
      <c r="K756" s="297"/>
      <c r="L756" s="297"/>
      <c r="M756" s="297"/>
      <c r="N756" s="297"/>
      <c r="O756" s="297"/>
      <c r="P756" s="297"/>
      <c r="Q756" s="297"/>
      <c r="R756" s="297"/>
      <c r="S756" s="297"/>
      <c r="T756" s="297"/>
      <c r="U756" s="297"/>
      <c r="V756" s="297"/>
      <c r="W756" s="297"/>
      <c r="X756" s="297"/>
      <c r="Y756" s="297"/>
      <c r="Z756" s="273"/>
    </row>
    <row r="757">
      <c r="A757" s="296"/>
      <c r="B757" s="296"/>
      <c r="C757" s="297"/>
      <c r="D757" s="297"/>
      <c r="E757" s="296"/>
      <c r="F757" s="297"/>
      <c r="G757" s="297"/>
      <c r="H757" s="297"/>
      <c r="I757" s="297"/>
      <c r="J757" s="297"/>
      <c r="K757" s="297"/>
      <c r="L757" s="297"/>
      <c r="M757" s="297"/>
      <c r="N757" s="297"/>
      <c r="O757" s="297"/>
      <c r="P757" s="297"/>
      <c r="Q757" s="297"/>
      <c r="R757" s="297"/>
      <c r="S757" s="297"/>
      <c r="T757" s="297"/>
      <c r="U757" s="297"/>
      <c r="V757" s="297"/>
      <c r="W757" s="297"/>
      <c r="X757" s="297"/>
      <c r="Y757" s="297"/>
      <c r="Z757" s="273"/>
    </row>
    <row r="758">
      <c r="A758" s="296"/>
      <c r="B758" s="296"/>
      <c r="C758" s="297"/>
      <c r="D758" s="297"/>
      <c r="E758" s="296"/>
      <c r="F758" s="297"/>
      <c r="G758" s="297"/>
      <c r="H758" s="297"/>
      <c r="I758" s="297"/>
      <c r="J758" s="297"/>
      <c r="K758" s="297"/>
      <c r="L758" s="297"/>
      <c r="M758" s="297"/>
      <c r="N758" s="297"/>
      <c r="O758" s="297"/>
      <c r="P758" s="297"/>
      <c r="Q758" s="297"/>
      <c r="R758" s="297"/>
      <c r="S758" s="297"/>
      <c r="T758" s="297"/>
      <c r="U758" s="297"/>
      <c r="V758" s="297"/>
      <c r="W758" s="297"/>
      <c r="X758" s="297"/>
      <c r="Y758" s="297"/>
      <c r="Z758" s="273"/>
    </row>
    <row r="759">
      <c r="A759" s="296"/>
      <c r="B759" s="296"/>
      <c r="C759" s="297"/>
      <c r="D759" s="297"/>
      <c r="E759" s="296"/>
      <c r="F759" s="297"/>
      <c r="G759" s="297"/>
      <c r="H759" s="297"/>
      <c r="I759" s="297"/>
      <c r="J759" s="297"/>
      <c r="K759" s="297"/>
      <c r="L759" s="297"/>
      <c r="M759" s="297"/>
      <c r="N759" s="297"/>
      <c r="O759" s="297"/>
      <c r="P759" s="297"/>
      <c r="Q759" s="297"/>
      <c r="R759" s="297"/>
      <c r="S759" s="297"/>
      <c r="T759" s="297"/>
      <c r="U759" s="297"/>
      <c r="V759" s="297"/>
      <c r="W759" s="297"/>
      <c r="X759" s="297"/>
      <c r="Y759" s="297"/>
      <c r="Z759" s="273"/>
    </row>
    <row r="760">
      <c r="A760" s="296"/>
      <c r="B760" s="296"/>
      <c r="C760" s="297"/>
      <c r="D760" s="297"/>
      <c r="E760" s="296"/>
      <c r="F760" s="297"/>
      <c r="G760" s="297"/>
      <c r="H760" s="297"/>
      <c r="I760" s="297"/>
      <c r="J760" s="297"/>
      <c r="K760" s="297"/>
      <c r="L760" s="297"/>
      <c r="M760" s="297"/>
      <c r="N760" s="297"/>
      <c r="O760" s="297"/>
      <c r="P760" s="297"/>
      <c r="Q760" s="297"/>
      <c r="R760" s="297"/>
      <c r="S760" s="297"/>
      <c r="T760" s="297"/>
      <c r="U760" s="297"/>
      <c r="V760" s="297"/>
      <c r="W760" s="297"/>
      <c r="X760" s="297"/>
      <c r="Y760" s="297"/>
      <c r="Z760" s="273"/>
    </row>
    <row r="761">
      <c r="A761" s="296"/>
      <c r="B761" s="296"/>
      <c r="C761" s="297"/>
      <c r="D761" s="297"/>
      <c r="E761" s="296"/>
      <c r="F761" s="297"/>
      <c r="G761" s="297"/>
      <c r="H761" s="297"/>
      <c r="I761" s="297"/>
      <c r="J761" s="297"/>
      <c r="K761" s="297"/>
      <c r="L761" s="297"/>
      <c r="M761" s="297"/>
      <c r="N761" s="297"/>
      <c r="O761" s="297"/>
      <c r="P761" s="297"/>
      <c r="Q761" s="297"/>
      <c r="R761" s="297"/>
      <c r="S761" s="297"/>
      <c r="T761" s="297"/>
      <c r="U761" s="297"/>
      <c r="V761" s="297"/>
      <c r="W761" s="297"/>
      <c r="X761" s="297"/>
      <c r="Y761" s="297"/>
      <c r="Z761" s="273"/>
    </row>
    <row r="762">
      <c r="A762" s="296"/>
      <c r="B762" s="296"/>
      <c r="C762" s="297"/>
      <c r="D762" s="297"/>
      <c r="E762" s="296"/>
      <c r="F762" s="297"/>
      <c r="G762" s="297"/>
      <c r="H762" s="297"/>
      <c r="I762" s="297"/>
      <c r="J762" s="297"/>
      <c r="K762" s="297"/>
      <c r="L762" s="297"/>
      <c r="M762" s="297"/>
      <c r="N762" s="297"/>
      <c r="O762" s="297"/>
      <c r="P762" s="297"/>
      <c r="Q762" s="297"/>
      <c r="R762" s="297"/>
      <c r="S762" s="297"/>
      <c r="T762" s="297"/>
      <c r="U762" s="297"/>
      <c r="V762" s="297"/>
      <c r="W762" s="297"/>
      <c r="X762" s="297"/>
      <c r="Y762" s="297"/>
      <c r="Z762" s="273"/>
    </row>
    <row r="763">
      <c r="A763" s="296"/>
      <c r="B763" s="296"/>
      <c r="C763" s="297"/>
      <c r="D763" s="297"/>
      <c r="E763" s="296"/>
      <c r="F763" s="297"/>
      <c r="G763" s="297"/>
      <c r="H763" s="297"/>
      <c r="I763" s="297"/>
      <c r="J763" s="297"/>
      <c r="K763" s="297"/>
      <c r="L763" s="297"/>
      <c r="M763" s="297"/>
      <c r="N763" s="297"/>
      <c r="O763" s="297"/>
      <c r="P763" s="297"/>
      <c r="Q763" s="297"/>
      <c r="R763" s="297"/>
      <c r="S763" s="297"/>
      <c r="T763" s="297"/>
      <c r="U763" s="297"/>
      <c r="V763" s="297"/>
      <c r="W763" s="297"/>
      <c r="X763" s="297"/>
      <c r="Y763" s="297"/>
      <c r="Z763" s="273"/>
    </row>
    <row r="764">
      <c r="A764" s="296"/>
      <c r="B764" s="296"/>
      <c r="C764" s="297"/>
      <c r="D764" s="297"/>
      <c r="E764" s="296"/>
      <c r="F764" s="297"/>
      <c r="G764" s="297"/>
      <c r="H764" s="297"/>
      <c r="I764" s="297"/>
      <c r="J764" s="297"/>
      <c r="K764" s="297"/>
      <c r="L764" s="297"/>
      <c r="M764" s="297"/>
      <c r="N764" s="297"/>
      <c r="O764" s="297"/>
      <c r="P764" s="297"/>
      <c r="Q764" s="297"/>
      <c r="R764" s="297"/>
      <c r="S764" s="297"/>
      <c r="T764" s="297"/>
      <c r="U764" s="297"/>
      <c r="V764" s="297"/>
      <c r="W764" s="297"/>
      <c r="X764" s="297"/>
      <c r="Y764" s="297"/>
      <c r="Z764" s="273"/>
    </row>
    <row r="765">
      <c r="A765" s="296"/>
      <c r="B765" s="296"/>
      <c r="C765" s="297"/>
      <c r="D765" s="297"/>
      <c r="E765" s="296"/>
      <c r="F765" s="297"/>
      <c r="G765" s="297"/>
      <c r="H765" s="297"/>
      <c r="I765" s="297"/>
      <c r="J765" s="297"/>
      <c r="K765" s="297"/>
      <c r="L765" s="297"/>
      <c r="M765" s="297"/>
      <c r="N765" s="297"/>
      <c r="O765" s="297"/>
      <c r="P765" s="297"/>
      <c r="Q765" s="297"/>
      <c r="R765" s="297"/>
      <c r="S765" s="297"/>
      <c r="T765" s="297"/>
      <c r="U765" s="297"/>
      <c r="V765" s="297"/>
      <c r="W765" s="297"/>
      <c r="X765" s="297"/>
      <c r="Y765" s="297"/>
      <c r="Z765" s="273"/>
    </row>
    <row r="766">
      <c r="A766" s="296"/>
      <c r="B766" s="296"/>
      <c r="C766" s="297"/>
      <c r="D766" s="297"/>
      <c r="E766" s="296"/>
      <c r="F766" s="297"/>
      <c r="G766" s="297"/>
      <c r="H766" s="297"/>
      <c r="I766" s="297"/>
      <c r="J766" s="297"/>
      <c r="K766" s="297"/>
      <c r="L766" s="297"/>
      <c r="M766" s="297"/>
      <c r="N766" s="297"/>
      <c r="O766" s="297"/>
      <c r="P766" s="297"/>
      <c r="Q766" s="297"/>
      <c r="R766" s="297"/>
      <c r="S766" s="297"/>
      <c r="T766" s="297"/>
      <c r="U766" s="297"/>
      <c r="V766" s="297"/>
      <c r="W766" s="297"/>
      <c r="X766" s="297"/>
      <c r="Y766" s="297"/>
      <c r="Z766" s="273"/>
    </row>
    <row r="767">
      <c r="A767" s="296"/>
      <c r="B767" s="296"/>
      <c r="C767" s="297"/>
      <c r="D767" s="297"/>
      <c r="E767" s="296"/>
      <c r="F767" s="297"/>
      <c r="G767" s="297"/>
      <c r="H767" s="297"/>
      <c r="I767" s="297"/>
      <c r="J767" s="297"/>
      <c r="K767" s="297"/>
      <c r="L767" s="297"/>
      <c r="M767" s="297"/>
      <c r="N767" s="297"/>
      <c r="O767" s="297"/>
      <c r="P767" s="297"/>
      <c r="Q767" s="297"/>
      <c r="R767" s="297"/>
      <c r="S767" s="297"/>
      <c r="T767" s="297"/>
      <c r="U767" s="297"/>
      <c r="V767" s="297"/>
      <c r="W767" s="297"/>
      <c r="X767" s="297"/>
      <c r="Y767" s="297"/>
      <c r="Z767" s="273"/>
    </row>
    <row r="768">
      <c r="A768" s="296"/>
      <c r="B768" s="296"/>
      <c r="C768" s="297"/>
      <c r="D768" s="297"/>
      <c r="E768" s="296"/>
      <c r="F768" s="297"/>
      <c r="G768" s="297"/>
      <c r="H768" s="297"/>
      <c r="I768" s="297"/>
      <c r="J768" s="297"/>
      <c r="K768" s="297"/>
      <c r="L768" s="297"/>
      <c r="M768" s="297"/>
      <c r="N768" s="297"/>
      <c r="O768" s="297"/>
      <c r="P768" s="297"/>
      <c r="Q768" s="297"/>
      <c r="R768" s="297"/>
      <c r="S768" s="297"/>
      <c r="T768" s="297"/>
      <c r="U768" s="297"/>
      <c r="V768" s="297"/>
      <c r="W768" s="297"/>
      <c r="X768" s="297"/>
      <c r="Y768" s="297"/>
      <c r="Z768" s="273"/>
    </row>
    <row r="769">
      <c r="A769" s="296"/>
      <c r="B769" s="296"/>
      <c r="C769" s="297"/>
      <c r="D769" s="297"/>
      <c r="E769" s="296"/>
      <c r="F769" s="297"/>
      <c r="G769" s="297"/>
      <c r="H769" s="297"/>
      <c r="I769" s="297"/>
      <c r="J769" s="297"/>
      <c r="K769" s="297"/>
      <c r="L769" s="297"/>
      <c r="M769" s="297"/>
      <c r="N769" s="297"/>
      <c r="O769" s="297"/>
      <c r="P769" s="297"/>
      <c r="Q769" s="297"/>
      <c r="R769" s="297"/>
      <c r="S769" s="297"/>
      <c r="T769" s="297"/>
      <c r="U769" s="297"/>
      <c r="V769" s="297"/>
      <c r="W769" s="297"/>
      <c r="X769" s="297"/>
      <c r="Y769" s="297"/>
      <c r="Z769" s="273"/>
    </row>
    <row r="770">
      <c r="A770" s="296"/>
      <c r="B770" s="296"/>
      <c r="C770" s="297"/>
      <c r="D770" s="297"/>
      <c r="E770" s="296"/>
      <c r="F770" s="297"/>
      <c r="G770" s="297"/>
      <c r="H770" s="297"/>
      <c r="I770" s="297"/>
      <c r="J770" s="297"/>
      <c r="K770" s="297"/>
      <c r="L770" s="297"/>
      <c r="M770" s="297"/>
      <c r="N770" s="297"/>
      <c r="O770" s="297"/>
      <c r="P770" s="297"/>
      <c r="Q770" s="297"/>
      <c r="R770" s="297"/>
      <c r="S770" s="297"/>
      <c r="T770" s="297"/>
      <c r="U770" s="297"/>
      <c r="V770" s="297"/>
      <c r="W770" s="297"/>
      <c r="X770" s="297"/>
      <c r="Y770" s="297"/>
      <c r="Z770" s="273"/>
    </row>
    <row r="771">
      <c r="A771" s="296"/>
      <c r="B771" s="296"/>
      <c r="C771" s="297"/>
      <c r="D771" s="297"/>
      <c r="E771" s="296"/>
      <c r="F771" s="297"/>
      <c r="G771" s="297"/>
      <c r="H771" s="297"/>
      <c r="I771" s="297"/>
      <c r="J771" s="297"/>
      <c r="K771" s="297"/>
      <c r="L771" s="297"/>
      <c r="M771" s="297"/>
      <c r="N771" s="297"/>
      <c r="O771" s="297"/>
      <c r="P771" s="297"/>
      <c r="Q771" s="297"/>
      <c r="R771" s="297"/>
      <c r="S771" s="297"/>
      <c r="T771" s="297"/>
      <c r="U771" s="297"/>
      <c r="V771" s="297"/>
      <c r="W771" s="297"/>
      <c r="X771" s="297"/>
      <c r="Y771" s="297"/>
      <c r="Z771" s="273"/>
    </row>
    <row r="772">
      <c r="A772" s="296"/>
      <c r="B772" s="296"/>
      <c r="C772" s="297"/>
      <c r="D772" s="297"/>
      <c r="E772" s="296"/>
      <c r="F772" s="297"/>
      <c r="G772" s="297"/>
      <c r="H772" s="297"/>
      <c r="I772" s="297"/>
      <c r="J772" s="297"/>
      <c r="K772" s="297"/>
      <c r="L772" s="297"/>
      <c r="M772" s="297"/>
      <c r="N772" s="297"/>
      <c r="O772" s="297"/>
      <c r="P772" s="297"/>
      <c r="Q772" s="297"/>
      <c r="R772" s="297"/>
      <c r="S772" s="297"/>
      <c r="T772" s="297"/>
      <c r="U772" s="297"/>
      <c r="V772" s="297"/>
      <c r="W772" s="297"/>
      <c r="X772" s="297"/>
      <c r="Y772" s="297"/>
      <c r="Z772" s="273"/>
    </row>
    <row r="773">
      <c r="A773" s="296"/>
      <c r="B773" s="296"/>
      <c r="C773" s="297"/>
      <c r="D773" s="297"/>
      <c r="E773" s="296"/>
      <c r="F773" s="297"/>
      <c r="G773" s="297"/>
      <c r="H773" s="297"/>
      <c r="I773" s="297"/>
      <c r="J773" s="297"/>
      <c r="K773" s="297"/>
      <c r="L773" s="297"/>
      <c r="M773" s="297"/>
      <c r="N773" s="297"/>
      <c r="O773" s="297"/>
      <c r="P773" s="297"/>
      <c r="Q773" s="297"/>
      <c r="R773" s="297"/>
      <c r="S773" s="297"/>
      <c r="T773" s="297"/>
      <c r="U773" s="297"/>
      <c r="V773" s="297"/>
      <c r="W773" s="297"/>
      <c r="X773" s="297"/>
      <c r="Y773" s="297"/>
      <c r="Z773" s="273"/>
    </row>
    <row r="774">
      <c r="A774" s="296"/>
      <c r="B774" s="296"/>
      <c r="C774" s="297"/>
      <c r="D774" s="297"/>
      <c r="E774" s="296"/>
      <c r="F774" s="297"/>
      <c r="G774" s="297"/>
      <c r="H774" s="297"/>
      <c r="I774" s="297"/>
      <c r="J774" s="297"/>
      <c r="K774" s="297"/>
      <c r="L774" s="297"/>
      <c r="M774" s="297"/>
      <c r="N774" s="297"/>
      <c r="O774" s="297"/>
      <c r="P774" s="297"/>
      <c r="Q774" s="297"/>
      <c r="R774" s="297"/>
      <c r="S774" s="297"/>
      <c r="T774" s="297"/>
      <c r="U774" s="297"/>
      <c r="V774" s="297"/>
      <c r="W774" s="297"/>
      <c r="X774" s="297"/>
      <c r="Y774" s="297"/>
      <c r="Z774" s="273"/>
    </row>
    <row r="775">
      <c r="A775" s="296"/>
      <c r="B775" s="296"/>
      <c r="C775" s="297"/>
      <c r="D775" s="297"/>
      <c r="E775" s="296"/>
      <c r="F775" s="297"/>
      <c r="G775" s="297"/>
      <c r="H775" s="297"/>
      <c r="I775" s="297"/>
      <c r="J775" s="297"/>
      <c r="K775" s="297"/>
      <c r="L775" s="297"/>
      <c r="M775" s="297"/>
      <c r="N775" s="297"/>
      <c r="O775" s="297"/>
      <c r="P775" s="297"/>
      <c r="Q775" s="297"/>
      <c r="R775" s="297"/>
      <c r="S775" s="297"/>
      <c r="T775" s="297"/>
      <c r="U775" s="297"/>
      <c r="V775" s="297"/>
      <c r="W775" s="297"/>
      <c r="X775" s="297"/>
      <c r="Y775" s="297"/>
      <c r="Z775" s="273"/>
    </row>
    <row r="776">
      <c r="A776" s="296"/>
      <c r="B776" s="296"/>
      <c r="C776" s="297"/>
      <c r="D776" s="297"/>
      <c r="E776" s="296"/>
      <c r="F776" s="297"/>
      <c r="G776" s="297"/>
      <c r="H776" s="297"/>
      <c r="I776" s="297"/>
      <c r="J776" s="297"/>
      <c r="K776" s="297"/>
      <c r="L776" s="297"/>
      <c r="M776" s="297"/>
      <c r="N776" s="297"/>
      <c r="O776" s="297"/>
      <c r="P776" s="297"/>
      <c r="Q776" s="297"/>
      <c r="R776" s="297"/>
      <c r="S776" s="297"/>
      <c r="T776" s="297"/>
      <c r="U776" s="297"/>
      <c r="V776" s="297"/>
      <c r="W776" s="297"/>
      <c r="X776" s="297"/>
      <c r="Y776" s="297"/>
      <c r="Z776" s="273"/>
    </row>
    <row r="777">
      <c r="A777" s="296"/>
      <c r="B777" s="296"/>
      <c r="C777" s="297"/>
      <c r="D777" s="297"/>
      <c r="E777" s="296"/>
      <c r="F777" s="297"/>
      <c r="G777" s="297"/>
      <c r="H777" s="297"/>
      <c r="I777" s="297"/>
      <c r="J777" s="297"/>
      <c r="K777" s="297"/>
      <c r="L777" s="297"/>
      <c r="M777" s="297"/>
      <c r="N777" s="297"/>
      <c r="O777" s="297"/>
      <c r="P777" s="297"/>
      <c r="Q777" s="297"/>
      <c r="R777" s="297"/>
      <c r="S777" s="297"/>
      <c r="T777" s="297"/>
      <c r="U777" s="297"/>
      <c r="V777" s="297"/>
      <c r="W777" s="297"/>
      <c r="X777" s="297"/>
      <c r="Y777" s="297"/>
      <c r="Z777" s="273"/>
    </row>
    <row r="778">
      <c r="A778" s="296"/>
      <c r="B778" s="296"/>
      <c r="C778" s="297"/>
      <c r="D778" s="297"/>
      <c r="E778" s="296"/>
      <c r="F778" s="297"/>
      <c r="G778" s="297"/>
      <c r="H778" s="297"/>
      <c r="I778" s="297"/>
      <c r="J778" s="297"/>
      <c r="K778" s="297"/>
      <c r="L778" s="297"/>
      <c r="M778" s="297"/>
      <c r="N778" s="297"/>
      <c r="O778" s="297"/>
      <c r="P778" s="297"/>
      <c r="Q778" s="297"/>
      <c r="R778" s="297"/>
      <c r="S778" s="297"/>
      <c r="T778" s="297"/>
      <c r="U778" s="297"/>
      <c r="V778" s="297"/>
      <c r="W778" s="297"/>
      <c r="X778" s="297"/>
      <c r="Y778" s="297"/>
      <c r="Z778" s="273"/>
    </row>
    <row r="779">
      <c r="A779" s="296"/>
      <c r="B779" s="296"/>
      <c r="C779" s="297"/>
      <c r="D779" s="297"/>
      <c r="E779" s="296"/>
      <c r="F779" s="297"/>
      <c r="G779" s="297"/>
      <c r="H779" s="297"/>
      <c r="I779" s="297"/>
      <c r="J779" s="297"/>
      <c r="K779" s="297"/>
      <c r="L779" s="297"/>
      <c r="M779" s="297"/>
      <c r="N779" s="297"/>
      <c r="O779" s="297"/>
      <c r="P779" s="297"/>
      <c r="Q779" s="297"/>
      <c r="R779" s="297"/>
      <c r="S779" s="297"/>
      <c r="T779" s="297"/>
      <c r="U779" s="297"/>
      <c r="V779" s="297"/>
      <c r="W779" s="297"/>
      <c r="X779" s="297"/>
      <c r="Y779" s="297"/>
      <c r="Z779" s="273"/>
    </row>
    <row r="780">
      <c r="A780" s="296"/>
      <c r="B780" s="296"/>
      <c r="C780" s="297"/>
      <c r="D780" s="297"/>
      <c r="E780" s="296"/>
      <c r="F780" s="297"/>
      <c r="G780" s="297"/>
      <c r="H780" s="297"/>
      <c r="I780" s="297"/>
      <c r="J780" s="297"/>
      <c r="K780" s="297"/>
      <c r="L780" s="297"/>
      <c r="M780" s="297"/>
      <c r="N780" s="297"/>
      <c r="O780" s="297"/>
      <c r="P780" s="297"/>
      <c r="Q780" s="297"/>
      <c r="R780" s="297"/>
      <c r="S780" s="297"/>
      <c r="T780" s="297"/>
      <c r="U780" s="297"/>
      <c r="V780" s="297"/>
      <c r="W780" s="297"/>
      <c r="X780" s="297"/>
      <c r="Y780" s="297"/>
      <c r="Z780" s="273"/>
    </row>
    <row r="781">
      <c r="A781" s="296"/>
      <c r="B781" s="296"/>
      <c r="C781" s="297"/>
      <c r="D781" s="297"/>
      <c r="E781" s="296"/>
      <c r="F781" s="297"/>
      <c r="G781" s="297"/>
      <c r="H781" s="297"/>
      <c r="I781" s="297"/>
      <c r="J781" s="297"/>
      <c r="K781" s="297"/>
      <c r="L781" s="297"/>
      <c r="M781" s="297"/>
      <c r="N781" s="297"/>
      <c r="O781" s="297"/>
      <c r="P781" s="297"/>
      <c r="Q781" s="297"/>
      <c r="R781" s="297"/>
      <c r="S781" s="297"/>
      <c r="T781" s="297"/>
      <c r="U781" s="297"/>
      <c r="V781" s="297"/>
      <c r="W781" s="297"/>
      <c r="X781" s="297"/>
      <c r="Y781" s="297"/>
      <c r="Z781" s="273"/>
    </row>
    <row r="782">
      <c r="A782" s="296"/>
      <c r="B782" s="296"/>
      <c r="C782" s="297"/>
      <c r="D782" s="297"/>
      <c r="E782" s="296"/>
      <c r="F782" s="297"/>
      <c r="G782" s="297"/>
      <c r="H782" s="297"/>
      <c r="I782" s="297"/>
      <c r="J782" s="297"/>
      <c r="K782" s="297"/>
      <c r="L782" s="297"/>
      <c r="M782" s="297"/>
      <c r="N782" s="297"/>
      <c r="O782" s="297"/>
      <c r="P782" s="297"/>
      <c r="Q782" s="297"/>
      <c r="R782" s="297"/>
      <c r="S782" s="297"/>
      <c r="T782" s="297"/>
      <c r="U782" s="297"/>
      <c r="V782" s="297"/>
      <c r="W782" s="297"/>
      <c r="X782" s="297"/>
      <c r="Y782" s="297"/>
      <c r="Z782" s="273"/>
    </row>
    <row r="783">
      <c r="A783" s="296"/>
      <c r="B783" s="296"/>
      <c r="C783" s="297"/>
      <c r="D783" s="297"/>
      <c r="E783" s="296"/>
      <c r="F783" s="297"/>
      <c r="G783" s="297"/>
      <c r="H783" s="297"/>
      <c r="I783" s="297"/>
      <c r="J783" s="297"/>
      <c r="K783" s="297"/>
      <c r="L783" s="297"/>
      <c r="M783" s="297"/>
      <c r="N783" s="297"/>
      <c r="O783" s="297"/>
      <c r="P783" s="297"/>
      <c r="Q783" s="297"/>
      <c r="R783" s="297"/>
      <c r="S783" s="297"/>
      <c r="T783" s="297"/>
      <c r="U783" s="297"/>
      <c r="V783" s="297"/>
      <c r="W783" s="297"/>
      <c r="X783" s="297"/>
      <c r="Y783" s="297"/>
      <c r="Z783" s="273"/>
    </row>
    <row r="784">
      <c r="A784" s="296"/>
      <c r="B784" s="296"/>
      <c r="C784" s="297"/>
      <c r="D784" s="297"/>
      <c r="E784" s="296"/>
      <c r="F784" s="297"/>
      <c r="G784" s="297"/>
      <c r="H784" s="297"/>
      <c r="I784" s="297"/>
      <c r="J784" s="297"/>
      <c r="K784" s="297"/>
      <c r="L784" s="297"/>
      <c r="M784" s="297"/>
      <c r="N784" s="297"/>
      <c r="O784" s="297"/>
      <c r="P784" s="297"/>
      <c r="Q784" s="297"/>
      <c r="R784" s="297"/>
      <c r="S784" s="297"/>
      <c r="T784" s="297"/>
      <c r="U784" s="297"/>
      <c r="V784" s="297"/>
      <c r="W784" s="297"/>
      <c r="X784" s="297"/>
      <c r="Y784" s="297"/>
      <c r="Z784" s="273"/>
    </row>
    <row r="785">
      <c r="A785" s="296"/>
      <c r="B785" s="296"/>
      <c r="C785" s="297"/>
      <c r="D785" s="297"/>
      <c r="E785" s="296"/>
      <c r="F785" s="297"/>
      <c r="G785" s="297"/>
      <c r="H785" s="297"/>
      <c r="I785" s="297"/>
      <c r="J785" s="297"/>
      <c r="K785" s="297"/>
      <c r="L785" s="297"/>
      <c r="M785" s="297"/>
      <c r="N785" s="297"/>
      <c r="O785" s="297"/>
      <c r="P785" s="297"/>
      <c r="Q785" s="297"/>
      <c r="R785" s="297"/>
      <c r="S785" s="297"/>
      <c r="T785" s="297"/>
      <c r="U785" s="297"/>
      <c r="V785" s="297"/>
      <c r="W785" s="297"/>
      <c r="X785" s="297"/>
      <c r="Y785" s="297"/>
      <c r="Z785" s="273"/>
    </row>
    <row r="786">
      <c r="A786" s="296"/>
      <c r="B786" s="296"/>
      <c r="C786" s="297"/>
      <c r="D786" s="297"/>
      <c r="E786" s="296"/>
      <c r="F786" s="297"/>
      <c r="G786" s="297"/>
      <c r="H786" s="297"/>
      <c r="I786" s="297"/>
      <c r="J786" s="297"/>
      <c r="K786" s="297"/>
      <c r="L786" s="297"/>
      <c r="M786" s="297"/>
      <c r="N786" s="297"/>
      <c r="O786" s="297"/>
      <c r="P786" s="297"/>
      <c r="Q786" s="297"/>
      <c r="R786" s="297"/>
      <c r="S786" s="297"/>
      <c r="T786" s="297"/>
      <c r="U786" s="297"/>
      <c r="V786" s="297"/>
      <c r="W786" s="297"/>
      <c r="X786" s="297"/>
      <c r="Y786" s="297"/>
      <c r="Z786" s="273"/>
    </row>
    <row r="787">
      <c r="A787" s="296"/>
      <c r="B787" s="296"/>
      <c r="C787" s="297"/>
      <c r="D787" s="297"/>
      <c r="E787" s="296"/>
      <c r="F787" s="297"/>
      <c r="G787" s="297"/>
      <c r="H787" s="297"/>
      <c r="I787" s="297"/>
      <c r="J787" s="297"/>
      <c r="K787" s="297"/>
      <c r="L787" s="297"/>
      <c r="M787" s="297"/>
      <c r="N787" s="297"/>
      <c r="O787" s="297"/>
      <c r="P787" s="297"/>
      <c r="Q787" s="297"/>
      <c r="R787" s="297"/>
      <c r="S787" s="297"/>
      <c r="T787" s="297"/>
      <c r="U787" s="297"/>
      <c r="V787" s="297"/>
      <c r="W787" s="297"/>
      <c r="X787" s="297"/>
      <c r="Y787" s="297"/>
      <c r="Z787" s="273"/>
    </row>
    <row r="788">
      <c r="A788" s="296"/>
      <c r="B788" s="296"/>
      <c r="C788" s="297"/>
      <c r="D788" s="297"/>
      <c r="E788" s="296"/>
      <c r="F788" s="297"/>
      <c r="G788" s="297"/>
      <c r="H788" s="297"/>
      <c r="I788" s="297"/>
      <c r="J788" s="297"/>
      <c r="K788" s="297"/>
      <c r="L788" s="297"/>
      <c r="M788" s="297"/>
      <c r="N788" s="297"/>
      <c r="O788" s="297"/>
      <c r="P788" s="297"/>
      <c r="Q788" s="297"/>
      <c r="R788" s="297"/>
      <c r="S788" s="297"/>
      <c r="T788" s="297"/>
      <c r="U788" s="297"/>
      <c r="V788" s="297"/>
      <c r="W788" s="297"/>
      <c r="X788" s="297"/>
      <c r="Y788" s="297"/>
      <c r="Z788" s="273"/>
    </row>
    <row r="789">
      <c r="A789" s="296"/>
      <c r="B789" s="296"/>
      <c r="C789" s="297"/>
      <c r="D789" s="297"/>
      <c r="E789" s="296"/>
      <c r="F789" s="297"/>
      <c r="G789" s="297"/>
      <c r="H789" s="297"/>
      <c r="I789" s="297"/>
      <c r="J789" s="297"/>
      <c r="K789" s="297"/>
      <c r="L789" s="297"/>
      <c r="M789" s="297"/>
      <c r="N789" s="297"/>
      <c r="O789" s="297"/>
      <c r="P789" s="297"/>
      <c r="Q789" s="297"/>
      <c r="R789" s="297"/>
      <c r="S789" s="297"/>
      <c r="T789" s="297"/>
      <c r="U789" s="297"/>
      <c r="V789" s="297"/>
      <c r="W789" s="297"/>
      <c r="X789" s="297"/>
      <c r="Y789" s="297"/>
      <c r="Z789" s="273"/>
    </row>
    <row r="790">
      <c r="A790" s="296"/>
      <c r="B790" s="296"/>
      <c r="C790" s="297"/>
      <c r="D790" s="297"/>
      <c r="E790" s="296"/>
      <c r="F790" s="297"/>
      <c r="G790" s="297"/>
      <c r="H790" s="297"/>
      <c r="I790" s="297"/>
      <c r="J790" s="297"/>
      <c r="K790" s="297"/>
      <c r="L790" s="297"/>
      <c r="M790" s="297"/>
      <c r="N790" s="297"/>
      <c r="O790" s="297"/>
      <c r="P790" s="297"/>
      <c r="Q790" s="297"/>
      <c r="R790" s="297"/>
      <c r="S790" s="297"/>
      <c r="T790" s="297"/>
      <c r="U790" s="297"/>
      <c r="V790" s="297"/>
      <c r="W790" s="297"/>
      <c r="X790" s="297"/>
      <c r="Y790" s="297"/>
      <c r="Z790" s="273"/>
    </row>
    <row r="791">
      <c r="A791" s="296"/>
      <c r="B791" s="296"/>
      <c r="C791" s="297"/>
      <c r="D791" s="297"/>
      <c r="E791" s="296"/>
      <c r="F791" s="297"/>
      <c r="G791" s="297"/>
      <c r="H791" s="297"/>
      <c r="I791" s="297"/>
      <c r="J791" s="297"/>
      <c r="K791" s="297"/>
      <c r="L791" s="297"/>
      <c r="M791" s="297"/>
      <c r="N791" s="297"/>
      <c r="O791" s="297"/>
      <c r="P791" s="297"/>
      <c r="Q791" s="297"/>
      <c r="R791" s="297"/>
      <c r="S791" s="297"/>
      <c r="T791" s="297"/>
      <c r="U791" s="297"/>
      <c r="V791" s="297"/>
      <c r="W791" s="297"/>
      <c r="X791" s="297"/>
      <c r="Y791" s="297"/>
      <c r="Z791" s="273"/>
    </row>
    <row r="792">
      <c r="A792" s="296"/>
      <c r="B792" s="296"/>
      <c r="C792" s="297"/>
      <c r="D792" s="297"/>
      <c r="E792" s="296"/>
      <c r="F792" s="297"/>
      <c r="G792" s="297"/>
      <c r="H792" s="297"/>
      <c r="I792" s="297"/>
      <c r="J792" s="297"/>
      <c r="K792" s="297"/>
      <c r="L792" s="297"/>
      <c r="M792" s="297"/>
      <c r="N792" s="297"/>
      <c r="O792" s="297"/>
      <c r="P792" s="297"/>
      <c r="Q792" s="297"/>
      <c r="R792" s="297"/>
      <c r="S792" s="297"/>
      <c r="T792" s="297"/>
      <c r="U792" s="297"/>
      <c r="V792" s="297"/>
      <c r="W792" s="297"/>
      <c r="X792" s="297"/>
      <c r="Y792" s="297"/>
      <c r="Z792" s="273"/>
    </row>
    <row r="793">
      <c r="A793" s="296"/>
      <c r="B793" s="296"/>
      <c r="C793" s="297"/>
      <c r="D793" s="297"/>
      <c r="E793" s="296"/>
      <c r="F793" s="297"/>
      <c r="G793" s="297"/>
      <c r="H793" s="297"/>
      <c r="I793" s="297"/>
      <c r="J793" s="297"/>
      <c r="K793" s="297"/>
      <c r="L793" s="297"/>
      <c r="M793" s="297"/>
      <c r="N793" s="297"/>
      <c r="O793" s="297"/>
      <c r="P793" s="297"/>
      <c r="Q793" s="297"/>
      <c r="R793" s="297"/>
      <c r="S793" s="297"/>
      <c r="T793" s="297"/>
      <c r="U793" s="297"/>
      <c r="V793" s="297"/>
      <c r="W793" s="297"/>
      <c r="X793" s="297"/>
      <c r="Y793" s="297"/>
      <c r="Z793" s="273"/>
    </row>
    <row r="794">
      <c r="A794" s="296"/>
      <c r="B794" s="296"/>
      <c r="C794" s="297"/>
      <c r="D794" s="297"/>
      <c r="E794" s="296"/>
      <c r="F794" s="297"/>
      <c r="G794" s="297"/>
      <c r="H794" s="297"/>
      <c r="I794" s="297"/>
      <c r="J794" s="297"/>
      <c r="K794" s="297"/>
      <c r="L794" s="297"/>
      <c r="M794" s="297"/>
      <c r="N794" s="297"/>
      <c r="O794" s="297"/>
      <c r="P794" s="297"/>
      <c r="Q794" s="297"/>
      <c r="R794" s="297"/>
      <c r="S794" s="297"/>
      <c r="T794" s="297"/>
      <c r="U794" s="297"/>
      <c r="V794" s="297"/>
      <c r="W794" s="297"/>
      <c r="X794" s="297"/>
      <c r="Y794" s="297"/>
      <c r="Z794" s="273"/>
    </row>
    <row r="795">
      <c r="A795" s="296"/>
      <c r="B795" s="296"/>
      <c r="C795" s="297"/>
      <c r="D795" s="297"/>
      <c r="E795" s="296"/>
      <c r="F795" s="297"/>
      <c r="G795" s="297"/>
      <c r="H795" s="297"/>
      <c r="I795" s="297"/>
      <c r="J795" s="297"/>
      <c r="K795" s="297"/>
      <c r="L795" s="297"/>
      <c r="M795" s="297"/>
      <c r="N795" s="297"/>
      <c r="O795" s="297"/>
      <c r="P795" s="297"/>
      <c r="Q795" s="297"/>
      <c r="R795" s="297"/>
      <c r="S795" s="297"/>
      <c r="T795" s="297"/>
      <c r="U795" s="297"/>
      <c r="V795" s="297"/>
      <c r="W795" s="297"/>
      <c r="X795" s="297"/>
      <c r="Y795" s="297"/>
      <c r="Z795" s="273"/>
    </row>
    <row r="796">
      <c r="A796" s="296"/>
      <c r="B796" s="296"/>
      <c r="C796" s="297"/>
      <c r="D796" s="297"/>
      <c r="E796" s="296"/>
      <c r="F796" s="297"/>
      <c r="G796" s="297"/>
      <c r="H796" s="297"/>
      <c r="I796" s="297"/>
      <c r="J796" s="297"/>
      <c r="K796" s="297"/>
      <c r="L796" s="297"/>
      <c r="M796" s="297"/>
      <c r="N796" s="297"/>
      <c r="O796" s="297"/>
      <c r="P796" s="297"/>
      <c r="Q796" s="297"/>
      <c r="R796" s="297"/>
      <c r="S796" s="297"/>
      <c r="T796" s="297"/>
      <c r="U796" s="297"/>
      <c r="V796" s="297"/>
      <c r="W796" s="297"/>
      <c r="X796" s="297"/>
      <c r="Y796" s="297"/>
      <c r="Z796" s="273"/>
    </row>
    <row r="797">
      <c r="A797" s="296"/>
      <c r="B797" s="296"/>
      <c r="C797" s="297"/>
      <c r="D797" s="297"/>
      <c r="E797" s="296"/>
      <c r="F797" s="297"/>
      <c r="G797" s="297"/>
      <c r="H797" s="297"/>
      <c r="I797" s="297"/>
      <c r="J797" s="297"/>
      <c r="K797" s="297"/>
      <c r="L797" s="297"/>
      <c r="M797" s="297"/>
      <c r="N797" s="297"/>
      <c r="O797" s="297"/>
      <c r="P797" s="297"/>
      <c r="Q797" s="297"/>
      <c r="R797" s="297"/>
      <c r="S797" s="297"/>
      <c r="T797" s="297"/>
      <c r="U797" s="297"/>
      <c r="V797" s="297"/>
      <c r="W797" s="297"/>
      <c r="X797" s="297"/>
      <c r="Y797" s="297"/>
      <c r="Z797" s="273"/>
    </row>
    <row r="798">
      <c r="A798" s="296"/>
      <c r="B798" s="296"/>
      <c r="C798" s="297"/>
      <c r="D798" s="297"/>
      <c r="E798" s="296"/>
      <c r="F798" s="297"/>
      <c r="G798" s="297"/>
      <c r="H798" s="297"/>
      <c r="I798" s="297"/>
      <c r="J798" s="297"/>
      <c r="K798" s="297"/>
      <c r="L798" s="297"/>
      <c r="M798" s="297"/>
      <c r="N798" s="297"/>
      <c r="O798" s="297"/>
      <c r="P798" s="297"/>
      <c r="Q798" s="297"/>
      <c r="R798" s="297"/>
      <c r="S798" s="297"/>
      <c r="T798" s="297"/>
      <c r="U798" s="297"/>
      <c r="V798" s="297"/>
      <c r="W798" s="297"/>
      <c r="X798" s="297"/>
      <c r="Y798" s="297"/>
      <c r="Z798" s="273"/>
    </row>
    <row r="799">
      <c r="A799" s="296"/>
      <c r="B799" s="296"/>
      <c r="C799" s="297"/>
      <c r="D799" s="297"/>
      <c r="E799" s="296"/>
      <c r="F799" s="297"/>
      <c r="G799" s="297"/>
      <c r="H799" s="297"/>
      <c r="I799" s="297"/>
      <c r="J799" s="297"/>
      <c r="K799" s="297"/>
      <c r="L799" s="297"/>
      <c r="M799" s="297"/>
      <c r="N799" s="297"/>
      <c r="O799" s="297"/>
      <c r="P799" s="297"/>
      <c r="Q799" s="297"/>
      <c r="R799" s="297"/>
      <c r="S799" s="297"/>
      <c r="T799" s="297"/>
      <c r="U799" s="297"/>
      <c r="V799" s="297"/>
      <c r="W799" s="297"/>
      <c r="X799" s="297"/>
      <c r="Y799" s="297"/>
      <c r="Z799" s="273"/>
    </row>
    <row r="800">
      <c r="A800" s="296"/>
      <c r="B800" s="296"/>
      <c r="C800" s="297"/>
      <c r="D800" s="297"/>
      <c r="E800" s="296"/>
      <c r="F800" s="297"/>
      <c r="G800" s="297"/>
      <c r="H800" s="297"/>
      <c r="I800" s="297"/>
      <c r="J800" s="297"/>
      <c r="K800" s="297"/>
      <c r="L800" s="297"/>
      <c r="M800" s="297"/>
      <c r="N800" s="297"/>
      <c r="O800" s="297"/>
      <c r="P800" s="297"/>
      <c r="Q800" s="297"/>
      <c r="R800" s="297"/>
      <c r="S800" s="297"/>
      <c r="T800" s="297"/>
      <c r="U800" s="297"/>
      <c r="V800" s="297"/>
      <c r="W800" s="297"/>
      <c r="X800" s="297"/>
      <c r="Y800" s="297"/>
      <c r="Z800" s="273"/>
    </row>
    <row r="801">
      <c r="A801" s="296"/>
      <c r="B801" s="296"/>
      <c r="C801" s="297"/>
      <c r="D801" s="297"/>
      <c r="E801" s="296"/>
      <c r="F801" s="297"/>
      <c r="G801" s="297"/>
      <c r="H801" s="297"/>
      <c r="I801" s="297"/>
      <c r="J801" s="297"/>
      <c r="K801" s="297"/>
      <c r="L801" s="297"/>
      <c r="M801" s="297"/>
      <c r="N801" s="297"/>
      <c r="O801" s="297"/>
      <c r="P801" s="297"/>
      <c r="Q801" s="297"/>
      <c r="R801" s="297"/>
      <c r="S801" s="297"/>
      <c r="T801" s="297"/>
      <c r="U801" s="297"/>
      <c r="V801" s="297"/>
      <c r="W801" s="297"/>
      <c r="X801" s="297"/>
      <c r="Y801" s="297"/>
      <c r="Z801" s="273"/>
    </row>
    <row r="802">
      <c r="A802" s="296"/>
      <c r="B802" s="296"/>
      <c r="C802" s="297"/>
      <c r="D802" s="297"/>
      <c r="E802" s="296"/>
      <c r="F802" s="297"/>
      <c r="G802" s="297"/>
      <c r="H802" s="297"/>
      <c r="I802" s="297"/>
      <c r="J802" s="297"/>
      <c r="K802" s="297"/>
      <c r="L802" s="297"/>
      <c r="M802" s="297"/>
      <c r="N802" s="297"/>
      <c r="O802" s="297"/>
      <c r="P802" s="297"/>
      <c r="Q802" s="297"/>
      <c r="R802" s="297"/>
      <c r="S802" s="297"/>
      <c r="T802" s="297"/>
      <c r="U802" s="297"/>
      <c r="V802" s="297"/>
      <c r="W802" s="297"/>
      <c r="X802" s="297"/>
      <c r="Y802" s="297"/>
      <c r="Z802" s="273"/>
    </row>
    <row r="803">
      <c r="A803" s="296"/>
      <c r="B803" s="296"/>
      <c r="C803" s="297"/>
      <c r="D803" s="297"/>
      <c r="E803" s="296"/>
      <c r="F803" s="297"/>
      <c r="G803" s="297"/>
      <c r="H803" s="297"/>
      <c r="I803" s="297"/>
      <c r="J803" s="297"/>
      <c r="K803" s="297"/>
      <c r="L803" s="297"/>
      <c r="M803" s="297"/>
      <c r="N803" s="297"/>
      <c r="O803" s="297"/>
      <c r="P803" s="297"/>
      <c r="Q803" s="297"/>
      <c r="R803" s="297"/>
      <c r="S803" s="297"/>
      <c r="T803" s="297"/>
      <c r="U803" s="297"/>
      <c r="V803" s="297"/>
      <c r="W803" s="297"/>
      <c r="X803" s="297"/>
      <c r="Y803" s="297"/>
      <c r="Z803" s="273"/>
    </row>
    <row r="804">
      <c r="A804" s="296"/>
      <c r="B804" s="296"/>
      <c r="C804" s="297"/>
      <c r="D804" s="297"/>
      <c r="E804" s="296"/>
      <c r="F804" s="297"/>
      <c r="G804" s="297"/>
      <c r="H804" s="297"/>
      <c r="I804" s="297"/>
      <c r="J804" s="297"/>
      <c r="K804" s="297"/>
      <c r="L804" s="297"/>
      <c r="M804" s="297"/>
      <c r="N804" s="297"/>
      <c r="O804" s="297"/>
      <c r="P804" s="297"/>
      <c r="Q804" s="297"/>
      <c r="R804" s="297"/>
      <c r="S804" s="297"/>
      <c r="T804" s="297"/>
      <c r="U804" s="297"/>
      <c r="V804" s="297"/>
      <c r="W804" s="297"/>
      <c r="X804" s="297"/>
      <c r="Y804" s="297"/>
      <c r="Z804" s="273"/>
    </row>
    <row r="805">
      <c r="A805" s="296"/>
      <c r="B805" s="296"/>
      <c r="C805" s="297"/>
      <c r="D805" s="297"/>
      <c r="E805" s="296"/>
      <c r="F805" s="297"/>
      <c r="G805" s="297"/>
      <c r="H805" s="297"/>
      <c r="I805" s="297"/>
      <c r="J805" s="297"/>
      <c r="K805" s="297"/>
      <c r="L805" s="297"/>
      <c r="M805" s="297"/>
      <c r="N805" s="297"/>
      <c r="O805" s="297"/>
      <c r="P805" s="297"/>
      <c r="Q805" s="297"/>
      <c r="R805" s="297"/>
      <c r="S805" s="297"/>
      <c r="T805" s="297"/>
      <c r="U805" s="297"/>
      <c r="V805" s="297"/>
      <c r="W805" s="297"/>
      <c r="X805" s="297"/>
      <c r="Y805" s="297"/>
      <c r="Z805" s="273"/>
    </row>
    <row r="806">
      <c r="A806" s="296"/>
      <c r="B806" s="296"/>
      <c r="C806" s="297"/>
      <c r="D806" s="297"/>
      <c r="E806" s="296"/>
      <c r="F806" s="297"/>
      <c r="G806" s="297"/>
      <c r="H806" s="297"/>
      <c r="I806" s="297"/>
      <c r="J806" s="297"/>
      <c r="K806" s="297"/>
      <c r="L806" s="297"/>
      <c r="M806" s="297"/>
      <c r="N806" s="297"/>
      <c r="O806" s="297"/>
      <c r="P806" s="297"/>
      <c r="Q806" s="297"/>
      <c r="R806" s="297"/>
      <c r="S806" s="297"/>
      <c r="T806" s="297"/>
      <c r="U806" s="297"/>
      <c r="V806" s="297"/>
      <c r="W806" s="297"/>
      <c r="X806" s="297"/>
      <c r="Y806" s="297"/>
      <c r="Z806" s="273"/>
    </row>
    <row r="807">
      <c r="A807" s="296"/>
      <c r="B807" s="296"/>
      <c r="C807" s="297"/>
      <c r="D807" s="297"/>
      <c r="E807" s="296"/>
      <c r="F807" s="297"/>
      <c r="G807" s="297"/>
      <c r="H807" s="297"/>
      <c r="I807" s="297"/>
      <c r="J807" s="297"/>
      <c r="K807" s="297"/>
      <c r="L807" s="297"/>
      <c r="M807" s="297"/>
      <c r="N807" s="297"/>
      <c r="O807" s="297"/>
      <c r="P807" s="297"/>
      <c r="Q807" s="297"/>
      <c r="R807" s="297"/>
      <c r="S807" s="297"/>
      <c r="T807" s="297"/>
      <c r="U807" s="297"/>
      <c r="V807" s="297"/>
      <c r="W807" s="297"/>
      <c r="X807" s="297"/>
      <c r="Y807" s="297"/>
      <c r="Z807" s="273"/>
    </row>
    <row r="808">
      <c r="A808" s="296"/>
      <c r="B808" s="296"/>
      <c r="C808" s="297"/>
      <c r="D808" s="297"/>
      <c r="E808" s="296"/>
      <c r="F808" s="297"/>
      <c r="G808" s="297"/>
      <c r="H808" s="297"/>
      <c r="I808" s="297"/>
      <c r="J808" s="297"/>
      <c r="K808" s="297"/>
      <c r="L808" s="297"/>
      <c r="M808" s="297"/>
      <c r="N808" s="297"/>
      <c r="O808" s="297"/>
      <c r="P808" s="297"/>
      <c r="Q808" s="297"/>
      <c r="R808" s="297"/>
      <c r="S808" s="297"/>
      <c r="T808" s="297"/>
      <c r="U808" s="297"/>
      <c r="V808" s="297"/>
      <c r="W808" s="297"/>
      <c r="X808" s="297"/>
      <c r="Y808" s="297"/>
      <c r="Z808" s="273"/>
    </row>
    <row r="809">
      <c r="A809" s="296"/>
      <c r="B809" s="296"/>
      <c r="C809" s="297"/>
      <c r="D809" s="297"/>
      <c r="E809" s="296"/>
      <c r="F809" s="297"/>
      <c r="G809" s="297"/>
      <c r="H809" s="297"/>
      <c r="I809" s="297"/>
      <c r="J809" s="297"/>
      <c r="K809" s="297"/>
      <c r="L809" s="297"/>
      <c r="M809" s="297"/>
      <c r="N809" s="297"/>
      <c r="O809" s="297"/>
      <c r="P809" s="297"/>
      <c r="Q809" s="297"/>
      <c r="R809" s="297"/>
      <c r="S809" s="297"/>
      <c r="T809" s="297"/>
      <c r="U809" s="297"/>
      <c r="V809" s="297"/>
      <c r="W809" s="297"/>
      <c r="X809" s="297"/>
      <c r="Y809" s="297"/>
      <c r="Z809" s="273"/>
    </row>
    <row r="810">
      <c r="A810" s="296"/>
      <c r="B810" s="296"/>
      <c r="C810" s="297"/>
      <c r="D810" s="297"/>
      <c r="E810" s="296"/>
      <c r="F810" s="297"/>
      <c r="G810" s="297"/>
      <c r="H810" s="297"/>
      <c r="I810" s="297"/>
      <c r="J810" s="297"/>
      <c r="K810" s="297"/>
      <c r="L810" s="297"/>
      <c r="M810" s="297"/>
      <c r="N810" s="297"/>
      <c r="O810" s="297"/>
      <c r="P810" s="297"/>
      <c r="Q810" s="297"/>
      <c r="R810" s="297"/>
      <c r="S810" s="297"/>
      <c r="T810" s="297"/>
      <c r="U810" s="297"/>
      <c r="V810" s="297"/>
      <c r="W810" s="297"/>
      <c r="X810" s="297"/>
      <c r="Y810" s="297"/>
      <c r="Z810" s="273"/>
    </row>
    <row r="811">
      <c r="A811" s="296"/>
      <c r="B811" s="296"/>
      <c r="C811" s="297"/>
      <c r="D811" s="297"/>
      <c r="E811" s="296"/>
      <c r="F811" s="297"/>
      <c r="G811" s="297"/>
      <c r="H811" s="297"/>
      <c r="I811" s="297"/>
      <c r="J811" s="297"/>
      <c r="K811" s="297"/>
      <c r="L811" s="297"/>
      <c r="M811" s="297"/>
      <c r="N811" s="297"/>
      <c r="O811" s="297"/>
      <c r="P811" s="297"/>
      <c r="Q811" s="297"/>
      <c r="R811" s="297"/>
      <c r="S811" s="297"/>
      <c r="T811" s="297"/>
      <c r="U811" s="297"/>
      <c r="V811" s="297"/>
      <c r="W811" s="297"/>
      <c r="X811" s="297"/>
      <c r="Y811" s="297"/>
      <c r="Z811" s="273"/>
    </row>
    <row r="812">
      <c r="A812" s="296"/>
      <c r="B812" s="296"/>
      <c r="C812" s="297"/>
      <c r="D812" s="297"/>
      <c r="E812" s="296"/>
      <c r="F812" s="297"/>
      <c r="G812" s="297"/>
      <c r="H812" s="297"/>
      <c r="I812" s="297"/>
      <c r="J812" s="297"/>
      <c r="K812" s="297"/>
      <c r="L812" s="297"/>
      <c r="M812" s="297"/>
      <c r="N812" s="297"/>
      <c r="O812" s="297"/>
      <c r="P812" s="297"/>
      <c r="Q812" s="297"/>
      <c r="R812" s="297"/>
      <c r="S812" s="297"/>
      <c r="T812" s="297"/>
      <c r="U812" s="297"/>
      <c r="V812" s="297"/>
      <c r="W812" s="297"/>
      <c r="X812" s="297"/>
      <c r="Y812" s="297"/>
      <c r="Z812" s="273"/>
    </row>
    <row r="813">
      <c r="A813" s="296"/>
      <c r="B813" s="296"/>
      <c r="C813" s="297"/>
      <c r="D813" s="297"/>
      <c r="E813" s="296"/>
      <c r="F813" s="297"/>
      <c r="G813" s="297"/>
      <c r="H813" s="297"/>
      <c r="I813" s="297"/>
      <c r="J813" s="297"/>
      <c r="K813" s="297"/>
      <c r="L813" s="297"/>
      <c r="M813" s="297"/>
      <c r="N813" s="297"/>
      <c r="O813" s="297"/>
      <c r="P813" s="297"/>
      <c r="Q813" s="297"/>
      <c r="R813" s="297"/>
      <c r="S813" s="297"/>
      <c r="T813" s="297"/>
      <c r="U813" s="297"/>
      <c r="V813" s="297"/>
      <c r="W813" s="297"/>
      <c r="X813" s="297"/>
      <c r="Y813" s="297"/>
      <c r="Z813" s="273"/>
    </row>
    <row r="814">
      <c r="A814" s="296"/>
      <c r="B814" s="296"/>
      <c r="C814" s="297"/>
      <c r="D814" s="297"/>
      <c r="E814" s="296"/>
      <c r="F814" s="297"/>
      <c r="G814" s="297"/>
      <c r="H814" s="297"/>
      <c r="I814" s="297"/>
      <c r="J814" s="297"/>
      <c r="K814" s="297"/>
      <c r="L814" s="297"/>
      <c r="M814" s="297"/>
      <c r="N814" s="297"/>
      <c r="O814" s="297"/>
      <c r="P814" s="297"/>
      <c r="Q814" s="297"/>
      <c r="R814" s="297"/>
      <c r="S814" s="297"/>
      <c r="T814" s="297"/>
      <c r="U814" s="297"/>
      <c r="V814" s="297"/>
      <c r="W814" s="297"/>
      <c r="X814" s="297"/>
      <c r="Y814" s="297"/>
      <c r="Z814" s="273"/>
    </row>
    <row r="815">
      <c r="A815" s="296"/>
      <c r="B815" s="296"/>
      <c r="C815" s="297"/>
      <c r="D815" s="297"/>
      <c r="E815" s="296"/>
      <c r="F815" s="297"/>
      <c r="G815" s="297"/>
      <c r="H815" s="297"/>
      <c r="I815" s="297"/>
      <c r="J815" s="297"/>
      <c r="K815" s="297"/>
      <c r="L815" s="297"/>
      <c r="M815" s="297"/>
      <c r="N815" s="297"/>
      <c r="O815" s="297"/>
      <c r="P815" s="297"/>
      <c r="Q815" s="297"/>
      <c r="R815" s="297"/>
      <c r="S815" s="297"/>
      <c r="T815" s="297"/>
      <c r="U815" s="297"/>
      <c r="V815" s="297"/>
      <c r="W815" s="297"/>
      <c r="X815" s="297"/>
      <c r="Y815" s="297"/>
      <c r="Z815" s="273"/>
    </row>
    <row r="816">
      <c r="A816" s="296"/>
      <c r="B816" s="296"/>
      <c r="C816" s="297"/>
      <c r="D816" s="297"/>
      <c r="E816" s="296"/>
      <c r="F816" s="297"/>
      <c r="G816" s="297"/>
      <c r="H816" s="297"/>
      <c r="I816" s="297"/>
      <c r="J816" s="297"/>
      <c r="K816" s="297"/>
      <c r="L816" s="297"/>
      <c r="M816" s="297"/>
      <c r="N816" s="297"/>
      <c r="O816" s="297"/>
      <c r="P816" s="297"/>
      <c r="Q816" s="297"/>
      <c r="R816" s="297"/>
      <c r="S816" s="297"/>
      <c r="T816" s="297"/>
      <c r="U816" s="297"/>
      <c r="V816" s="297"/>
      <c r="W816" s="297"/>
      <c r="X816" s="297"/>
      <c r="Y816" s="297"/>
      <c r="Z816" s="273"/>
    </row>
    <row r="817">
      <c r="A817" s="296"/>
      <c r="B817" s="296"/>
      <c r="C817" s="297"/>
      <c r="D817" s="297"/>
      <c r="E817" s="296"/>
      <c r="F817" s="297"/>
      <c r="G817" s="297"/>
      <c r="H817" s="297"/>
      <c r="I817" s="297"/>
      <c r="J817" s="297"/>
      <c r="K817" s="297"/>
      <c r="L817" s="297"/>
      <c r="M817" s="297"/>
      <c r="N817" s="297"/>
      <c r="O817" s="297"/>
      <c r="P817" s="297"/>
      <c r="Q817" s="297"/>
      <c r="R817" s="297"/>
      <c r="S817" s="297"/>
      <c r="T817" s="297"/>
      <c r="U817" s="297"/>
      <c r="V817" s="297"/>
      <c r="W817" s="297"/>
      <c r="X817" s="297"/>
      <c r="Y817" s="297"/>
      <c r="Z817" s="273"/>
    </row>
    <row r="818">
      <c r="A818" s="296"/>
      <c r="B818" s="296"/>
      <c r="C818" s="297"/>
      <c r="D818" s="297"/>
      <c r="E818" s="296"/>
      <c r="F818" s="297"/>
      <c r="G818" s="297"/>
      <c r="H818" s="297"/>
      <c r="I818" s="297"/>
      <c r="J818" s="297"/>
      <c r="K818" s="297"/>
      <c r="L818" s="297"/>
      <c r="M818" s="297"/>
      <c r="N818" s="297"/>
      <c r="O818" s="297"/>
      <c r="P818" s="297"/>
      <c r="Q818" s="297"/>
      <c r="R818" s="297"/>
      <c r="S818" s="297"/>
      <c r="T818" s="297"/>
      <c r="U818" s="297"/>
      <c r="V818" s="297"/>
      <c r="W818" s="297"/>
      <c r="X818" s="297"/>
      <c r="Y818" s="297"/>
      <c r="Z818" s="273"/>
    </row>
    <row r="819">
      <c r="A819" s="274"/>
      <c r="B819" s="274"/>
      <c r="C819" s="273"/>
      <c r="D819" s="273"/>
      <c r="E819" s="274"/>
      <c r="F819" s="273"/>
      <c r="G819" s="273"/>
      <c r="H819" s="273"/>
      <c r="I819" s="273"/>
      <c r="J819" s="273"/>
      <c r="K819" s="273"/>
      <c r="L819" s="273"/>
      <c r="M819" s="273"/>
      <c r="N819" s="273"/>
      <c r="O819" s="273"/>
      <c r="P819" s="273"/>
      <c r="Q819" s="273"/>
      <c r="R819" s="273"/>
      <c r="S819" s="273"/>
      <c r="T819" s="273"/>
      <c r="U819" s="273"/>
      <c r="V819" s="273"/>
      <c r="W819" s="273"/>
      <c r="X819" s="273"/>
      <c r="Y819" s="273"/>
      <c r="Z819" s="273"/>
    </row>
    <row r="820">
      <c r="A820" s="274"/>
      <c r="B820" s="274"/>
      <c r="C820" s="273"/>
      <c r="D820" s="273"/>
      <c r="E820" s="274"/>
      <c r="F820" s="273"/>
      <c r="G820" s="273"/>
      <c r="H820" s="273"/>
      <c r="I820" s="273"/>
      <c r="J820" s="273"/>
      <c r="K820" s="273"/>
      <c r="L820" s="273"/>
      <c r="M820" s="273"/>
      <c r="N820" s="273"/>
      <c r="O820" s="273"/>
      <c r="P820" s="273"/>
      <c r="Q820" s="273"/>
      <c r="R820" s="273"/>
      <c r="S820" s="273"/>
      <c r="T820" s="273"/>
      <c r="U820" s="273"/>
      <c r="V820" s="273"/>
      <c r="W820" s="273"/>
      <c r="X820" s="273"/>
      <c r="Y820" s="273"/>
      <c r="Z820" s="273"/>
    </row>
    <row r="821">
      <c r="A821" s="274"/>
      <c r="B821" s="274"/>
      <c r="C821" s="273"/>
      <c r="D821" s="273"/>
      <c r="E821" s="274"/>
      <c r="F821" s="273"/>
      <c r="G821" s="273"/>
      <c r="H821" s="273"/>
      <c r="I821" s="273"/>
      <c r="J821" s="273"/>
      <c r="K821" s="273"/>
      <c r="L821" s="273"/>
      <c r="M821" s="273"/>
      <c r="N821" s="273"/>
      <c r="O821" s="273"/>
      <c r="P821" s="273"/>
      <c r="Q821" s="273"/>
      <c r="R821" s="273"/>
      <c r="S821" s="273"/>
      <c r="T821" s="273"/>
      <c r="U821" s="273"/>
      <c r="V821" s="273"/>
      <c r="W821" s="273"/>
      <c r="X821" s="273"/>
      <c r="Y821" s="273"/>
      <c r="Z821" s="273"/>
    </row>
    <row r="822">
      <c r="A822" s="274"/>
      <c r="B822" s="274"/>
      <c r="C822" s="273"/>
      <c r="D822" s="273"/>
      <c r="E822" s="274"/>
      <c r="F822" s="273"/>
      <c r="G822" s="273"/>
      <c r="H822" s="273"/>
      <c r="I822" s="273"/>
      <c r="J822" s="273"/>
      <c r="K822" s="273"/>
      <c r="L822" s="273"/>
      <c r="M822" s="273"/>
      <c r="N822" s="273"/>
      <c r="O822" s="273"/>
      <c r="P822" s="273"/>
      <c r="Q822" s="273"/>
      <c r="R822" s="273"/>
      <c r="S822" s="273"/>
      <c r="T822" s="273"/>
      <c r="U822" s="273"/>
      <c r="V822" s="273"/>
      <c r="W822" s="273"/>
      <c r="X822" s="273"/>
      <c r="Y822" s="273"/>
      <c r="Z822" s="273"/>
    </row>
    <row r="823">
      <c r="A823" s="274"/>
      <c r="B823" s="274"/>
      <c r="C823" s="273"/>
      <c r="D823" s="273"/>
      <c r="E823" s="274"/>
      <c r="F823" s="273"/>
      <c r="G823" s="273"/>
      <c r="H823" s="273"/>
      <c r="I823" s="273"/>
      <c r="J823" s="273"/>
      <c r="K823" s="273"/>
      <c r="L823" s="273"/>
      <c r="M823" s="273"/>
      <c r="N823" s="273"/>
      <c r="O823" s="273"/>
      <c r="P823" s="273"/>
      <c r="Q823" s="273"/>
      <c r="R823" s="273"/>
      <c r="S823" s="273"/>
      <c r="T823" s="273"/>
      <c r="U823" s="273"/>
      <c r="V823" s="273"/>
      <c r="W823" s="273"/>
      <c r="X823" s="273"/>
      <c r="Y823" s="273"/>
      <c r="Z823" s="273"/>
    </row>
    <row r="824">
      <c r="A824" s="274"/>
      <c r="B824" s="274"/>
      <c r="C824" s="273"/>
      <c r="D824" s="273"/>
      <c r="E824" s="274"/>
      <c r="F824" s="273"/>
      <c r="G824" s="273"/>
      <c r="H824" s="273"/>
      <c r="I824" s="273"/>
      <c r="J824" s="273"/>
      <c r="K824" s="273"/>
      <c r="L824" s="273"/>
      <c r="M824" s="273"/>
      <c r="N824" s="273"/>
      <c r="O824" s="273"/>
      <c r="P824" s="273"/>
      <c r="Q824" s="273"/>
      <c r="R824" s="273"/>
      <c r="S824" s="273"/>
      <c r="T824" s="273"/>
      <c r="U824" s="273"/>
      <c r="V824" s="273"/>
      <c r="W824" s="273"/>
      <c r="X824" s="273"/>
      <c r="Y824" s="273"/>
      <c r="Z824" s="273"/>
    </row>
    <row r="825">
      <c r="A825" s="274"/>
      <c r="B825" s="274"/>
      <c r="C825" s="273"/>
      <c r="D825" s="273"/>
      <c r="E825" s="274"/>
      <c r="F825" s="273"/>
      <c r="G825" s="273"/>
      <c r="H825" s="273"/>
      <c r="I825" s="273"/>
      <c r="J825" s="273"/>
      <c r="K825" s="273"/>
      <c r="L825" s="273"/>
      <c r="M825" s="273"/>
      <c r="N825" s="273"/>
      <c r="O825" s="273"/>
      <c r="P825" s="273"/>
      <c r="Q825" s="273"/>
      <c r="R825" s="273"/>
      <c r="S825" s="273"/>
      <c r="T825" s="273"/>
      <c r="U825" s="273"/>
      <c r="V825" s="273"/>
      <c r="W825" s="273"/>
      <c r="X825" s="273"/>
      <c r="Y825" s="273"/>
      <c r="Z825" s="273"/>
    </row>
    <row r="826">
      <c r="A826" s="274"/>
      <c r="B826" s="274"/>
      <c r="C826" s="273"/>
      <c r="D826" s="273"/>
      <c r="E826" s="274"/>
      <c r="F826" s="273"/>
      <c r="G826" s="273"/>
      <c r="H826" s="273"/>
      <c r="I826" s="273"/>
      <c r="J826" s="273"/>
      <c r="K826" s="273"/>
      <c r="L826" s="273"/>
      <c r="M826" s="273"/>
      <c r="N826" s="273"/>
      <c r="O826" s="273"/>
      <c r="P826" s="273"/>
      <c r="Q826" s="273"/>
      <c r="R826" s="273"/>
      <c r="S826" s="273"/>
      <c r="T826" s="273"/>
      <c r="U826" s="273"/>
      <c r="V826" s="273"/>
      <c r="W826" s="273"/>
      <c r="X826" s="273"/>
      <c r="Y826" s="273"/>
      <c r="Z826" s="273"/>
    </row>
    <row r="827">
      <c r="A827" s="274"/>
      <c r="B827" s="274"/>
      <c r="C827" s="273"/>
      <c r="D827" s="273"/>
      <c r="E827" s="274"/>
      <c r="F827" s="273"/>
      <c r="G827" s="273"/>
      <c r="H827" s="273"/>
      <c r="I827" s="273"/>
      <c r="J827" s="273"/>
      <c r="K827" s="273"/>
      <c r="L827" s="273"/>
      <c r="M827" s="273"/>
      <c r="N827" s="273"/>
      <c r="O827" s="273"/>
      <c r="P827" s="273"/>
      <c r="Q827" s="273"/>
      <c r="R827" s="273"/>
      <c r="S827" s="273"/>
      <c r="T827" s="273"/>
      <c r="U827" s="273"/>
      <c r="V827" s="273"/>
      <c r="W827" s="273"/>
      <c r="X827" s="273"/>
      <c r="Y827" s="273"/>
      <c r="Z827" s="273"/>
    </row>
    <row r="828">
      <c r="A828" s="274"/>
      <c r="B828" s="274"/>
      <c r="C828" s="273"/>
      <c r="D828" s="273"/>
      <c r="E828" s="274"/>
      <c r="F828" s="273"/>
      <c r="G828" s="273"/>
      <c r="H828" s="273"/>
      <c r="I828" s="273"/>
      <c r="J828" s="273"/>
      <c r="K828" s="273"/>
      <c r="L828" s="273"/>
      <c r="M828" s="273"/>
      <c r="N828" s="273"/>
      <c r="O828" s="273"/>
      <c r="P828" s="273"/>
      <c r="Q828" s="273"/>
      <c r="R828" s="273"/>
      <c r="S828" s="273"/>
      <c r="T828" s="273"/>
      <c r="U828" s="273"/>
      <c r="V828" s="273"/>
      <c r="W828" s="273"/>
      <c r="X828" s="273"/>
      <c r="Y828" s="273"/>
      <c r="Z828" s="273"/>
    </row>
    <row r="829">
      <c r="A829" s="274"/>
      <c r="B829" s="274"/>
      <c r="C829" s="273"/>
      <c r="D829" s="273"/>
      <c r="E829" s="274"/>
      <c r="F829" s="273"/>
      <c r="G829" s="273"/>
      <c r="H829" s="273"/>
      <c r="I829" s="273"/>
      <c r="J829" s="273"/>
      <c r="K829" s="273"/>
      <c r="L829" s="273"/>
      <c r="M829" s="273"/>
      <c r="N829" s="273"/>
      <c r="O829" s="273"/>
      <c r="P829" s="273"/>
      <c r="Q829" s="273"/>
      <c r="R829" s="273"/>
      <c r="S829" s="273"/>
      <c r="T829" s="273"/>
      <c r="U829" s="273"/>
      <c r="V829" s="273"/>
      <c r="W829" s="273"/>
      <c r="X829" s="273"/>
      <c r="Y829" s="273"/>
      <c r="Z829" s="273"/>
    </row>
    <row r="830">
      <c r="A830" s="274"/>
      <c r="B830" s="274"/>
      <c r="C830" s="273"/>
      <c r="D830" s="273"/>
      <c r="E830" s="274"/>
      <c r="F830" s="273"/>
      <c r="G830" s="273"/>
      <c r="H830" s="273"/>
      <c r="I830" s="273"/>
      <c r="J830" s="273"/>
      <c r="K830" s="273"/>
      <c r="L830" s="273"/>
      <c r="M830" s="273"/>
      <c r="N830" s="273"/>
      <c r="O830" s="273"/>
      <c r="P830" s="273"/>
      <c r="Q830" s="273"/>
      <c r="R830" s="273"/>
      <c r="S830" s="273"/>
      <c r="T830" s="273"/>
      <c r="U830" s="273"/>
      <c r="V830" s="273"/>
      <c r="W830" s="273"/>
      <c r="X830" s="273"/>
      <c r="Y830" s="273"/>
      <c r="Z830" s="273"/>
    </row>
    <row r="831">
      <c r="A831" s="274"/>
      <c r="B831" s="274"/>
      <c r="C831" s="273"/>
      <c r="D831" s="273"/>
      <c r="E831" s="274"/>
      <c r="F831" s="273"/>
      <c r="G831" s="273"/>
      <c r="H831" s="273"/>
      <c r="I831" s="273"/>
      <c r="J831" s="273"/>
      <c r="K831" s="273"/>
      <c r="L831" s="273"/>
      <c r="M831" s="273"/>
      <c r="N831" s="273"/>
      <c r="O831" s="273"/>
      <c r="P831" s="273"/>
      <c r="Q831" s="273"/>
      <c r="R831" s="273"/>
      <c r="S831" s="273"/>
      <c r="T831" s="273"/>
      <c r="U831" s="273"/>
      <c r="V831" s="273"/>
      <c r="W831" s="273"/>
      <c r="X831" s="273"/>
      <c r="Y831" s="273"/>
      <c r="Z831" s="273"/>
    </row>
    <row r="832">
      <c r="A832" s="274"/>
      <c r="B832" s="274"/>
      <c r="C832" s="273"/>
      <c r="D832" s="273"/>
      <c r="E832" s="274"/>
      <c r="F832" s="273"/>
      <c r="G832" s="273"/>
      <c r="H832" s="273"/>
      <c r="I832" s="273"/>
      <c r="J832" s="273"/>
      <c r="K832" s="273"/>
      <c r="L832" s="273"/>
      <c r="M832" s="273"/>
      <c r="N832" s="273"/>
      <c r="O832" s="273"/>
      <c r="P832" s="273"/>
      <c r="Q832" s="273"/>
      <c r="R832" s="273"/>
      <c r="S832" s="273"/>
      <c r="T832" s="273"/>
      <c r="U832" s="273"/>
      <c r="V832" s="273"/>
      <c r="W832" s="273"/>
      <c r="X832" s="273"/>
      <c r="Y832" s="273"/>
      <c r="Z832" s="273"/>
    </row>
    <row r="833">
      <c r="A833" s="274"/>
      <c r="B833" s="274"/>
      <c r="C833" s="273"/>
      <c r="D833" s="273"/>
      <c r="E833" s="274"/>
      <c r="F833" s="273"/>
      <c r="G833" s="273"/>
      <c r="H833" s="273"/>
      <c r="I833" s="273"/>
      <c r="J833" s="273"/>
      <c r="K833" s="273"/>
      <c r="L833" s="273"/>
      <c r="M833" s="273"/>
      <c r="N833" s="273"/>
      <c r="O833" s="273"/>
      <c r="P833" s="273"/>
      <c r="Q833" s="273"/>
      <c r="R833" s="273"/>
      <c r="S833" s="273"/>
      <c r="T833" s="273"/>
      <c r="U833" s="273"/>
      <c r="V833" s="273"/>
      <c r="W833" s="273"/>
      <c r="X833" s="273"/>
      <c r="Y833" s="273"/>
      <c r="Z833" s="273"/>
    </row>
    <row r="834">
      <c r="A834" s="274"/>
      <c r="B834" s="274"/>
      <c r="C834" s="273"/>
      <c r="D834" s="273"/>
      <c r="E834" s="274"/>
      <c r="F834" s="273"/>
      <c r="G834" s="273"/>
      <c r="H834" s="273"/>
      <c r="I834" s="273"/>
      <c r="J834" s="273"/>
      <c r="K834" s="273"/>
      <c r="L834" s="273"/>
      <c r="M834" s="273"/>
      <c r="N834" s="273"/>
      <c r="O834" s="273"/>
      <c r="P834" s="273"/>
      <c r="Q834" s="273"/>
      <c r="R834" s="273"/>
      <c r="S834" s="273"/>
      <c r="T834" s="273"/>
      <c r="U834" s="273"/>
      <c r="V834" s="273"/>
      <c r="W834" s="273"/>
      <c r="X834" s="273"/>
      <c r="Y834" s="273"/>
      <c r="Z834" s="273"/>
    </row>
    <row r="835">
      <c r="A835" s="274"/>
      <c r="B835" s="274"/>
      <c r="C835" s="273"/>
      <c r="D835" s="273"/>
      <c r="E835" s="274"/>
      <c r="F835" s="273"/>
      <c r="G835" s="273"/>
      <c r="H835" s="273"/>
      <c r="I835" s="273"/>
      <c r="J835" s="273"/>
      <c r="K835" s="273"/>
      <c r="L835" s="273"/>
      <c r="M835" s="273"/>
      <c r="N835" s="273"/>
      <c r="O835" s="273"/>
      <c r="P835" s="273"/>
      <c r="Q835" s="273"/>
      <c r="R835" s="273"/>
      <c r="S835" s="273"/>
      <c r="T835" s="273"/>
      <c r="U835" s="273"/>
      <c r="V835" s="273"/>
      <c r="W835" s="273"/>
      <c r="X835" s="273"/>
      <c r="Y835" s="273"/>
      <c r="Z835" s="273"/>
    </row>
    <row r="836">
      <c r="A836" s="274"/>
      <c r="B836" s="274"/>
      <c r="C836" s="273"/>
      <c r="D836" s="273"/>
      <c r="E836" s="274"/>
      <c r="F836" s="273"/>
      <c r="G836" s="273"/>
      <c r="H836" s="273"/>
      <c r="I836" s="273"/>
      <c r="J836" s="273"/>
      <c r="K836" s="273"/>
      <c r="L836" s="273"/>
      <c r="M836" s="273"/>
      <c r="N836" s="273"/>
      <c r="O836" s="273"/>
      <c r="P836" s="273"/>
      <c r="Q836" s="273"/>
      <c r="R836" s="273"/>
      <c r="S836" s="273"/>
      <c r="T836" s="273"/>
      <c r="U836" s="273"/>
      <c r="V836" s="273"/>
      <c r="W836" s="273"/>
      <c r="X836" s="273"/>
      <c r="Y836" s="273"/>
      <c r="Z836" s="273"/>
    </row>
    <row r="837">
      <c r="A837" s="274"/>
      <c r="B837" s="274"/>
      <c r="C837" s="273"/>
      <c r="D837" s="273"/>
      <c r="E837" s="274"/>
      <c r="F837" s="273"/>
      <c r="G837" s="273"/>
      <c r="H837" s="273"/>
      <c r="I837" s="273"/>
      <c r="J837" s="273"/>
      <c r="K837" s="273"/>
      <c r="L837" s="273"/>
      <c r="M837" s="273"/>
      <c r="N837" s="273"/>
      <c r="O837" s="273"/>
      <c r="P837" s="273"/>
      <c r="Q837" s="273"/>
      <c r="R837" s="273"/>
      <c r="S837" s="273"/>
      <c r="T837" s="273"/>
      <c r="U837" s="273"/>
      <c r="V837" s="273"/>
      <c r="W837" s="273"/>
      <c r="X837" s="273"/>
      <c r="Y837" s="273"/>
      <c r="Z837" s="273"/>
    </row>
    <row r="838">
      <c r="A838" s="274"/>
      <c r="B838" s="274"/>
      <c r="C838" s="273"/>
      <c r="D838" s="273"/>
      <c r="E838" s="274"/>
      <c r="F838" s="273"/>
      <c r="G838" s="273"/>
      <c r="H838" s="273"/>
      <c r="I838" s="273"/>
      <c r="J838" s="273"/>
      <c r="K838" s="273"/>
      <c r="L838" s="273"/>
      <c r="M838" s="273"/>
      <c r="N838" s="273"/>
      <c r="O838" s="273"/>
      <c r="P838" s="273"/>
      <c r="Q838" s="273"/>
      <c r="R838" s="273"/>
      <c r="S838" s="273"/>
      <c r="T838" s="273"/>
      <c r="U838" s="273"/>
      <c r="V838" s="273"/>
      <c r="W838" s="273"/>
      <c r="X838" s="273"/>
      <c r="Y838" s="273"/>
      <c r="Z838" s="273"/>
    </row>
    <row r="839">
      <c r="A839" s="274"/>
      <c r="B839" s="274"/>
      <c r="C839" s="273"/>
      <c r="D839" s="273"/>
      <c r="E839" s="274"/>
      <c r="F839" s="273"/>
      <c r="G839" s="273"/>
      <c r="H839" s="273"/>
      <c r="I839" s="273"/>
      <c r="J839" s="273"/>
      <c r="K839" s="273"/>
      <c r="L839" s="273"/>
      <c r="M839" s="273"/>
      <c r="N839" s="273"/>
      <c r="O839" s="273"/>
      <c r="P839" s="273"/>
      <c r="Q839" s="273"/>
      <c r="R839" s="273"/>
      <c r="S839" s="273"/>
      <c r="T839" s="273"/>
      <c r="U839" s="273"/>
      <c r="V839" s="273"/>
      <c r="W839" s="273"/>
      <c r="X839" s="273"/>
      <c r="Y839" s="273"/>
      <c r="Z839" s="273"/>
    </row>
    <row r="840">
      <c r="A840" s="274"/>
      <c r="B840" s="274"/>
      <c r="C840" s="273"/>
      <c r="D840" s="273"/>
      <c r="E840" s="274"/>
      <c r="F840" s="273"/>
      <c r="G840" s="273"/>
      <c r="H840" s="273"/>
      <c r="I840" s="273"/>
      <c r="J840" s="273"/>
      <c r="K840" s="273"/>
      <c r="L840" s="273"/>
      <c r="M840" s="273"/>
      <c r="N840" s="273"/>
      <c r="O840" s="273"/>
      <c r="P840" s="273"/>
      <c r="Q840" s="273"/>
      <c r="R840" s="273"/>
      <c r="S840" s="273"/>
      <c r="T840" s="273"/>
      <c r="U840" s="273"/>
      <c r="V840" s="273"/>
      <c r="W840" s="273"/>
      <c r="X840" s="273"/>
      <c r="Y840" s="273"/>
      <c r="Z840" s="273"/>
    </row>
    <row r="841">
      <c r="A841" s="274"/>
      <c r="B841" s="274"/>
      <c r="C841" s="273"/>
      <c r="D841" s="273"/>
      <c r="E841" s="274"/>
      <c r="F841" s="273"/>
      <c r="G841" s="273"/>
      <c r="H841" s="273"/>
      <c r="I841" s="273"/>
      <c r="J841" s="273"/>
      <c r="K841" s="273"/>
      <c r="L841" s="273"/>
      <c r="M841" s="273"/>
      <c r="N841" s="273"/>
      <c r="O841" s="273"/>
      <c r="P841" s="273"/>
      <c r="Q841" s="273"/>
      <c r="R841" s="273"/>
      <c r="S841" s="273"/>
      <c r="T841" s="273"/>
      <c r="U841" s="273"/>
      <c r="V841" s="273"/>
      <c r="W841" s="273"/>
      <c r="X841" s="273"/>
      <c r="Y841" s="273"/>
      <c r="Z841" s="273"/>
    </row>
    <row r="842">
      <c r="A842" s="274"/>
      <c r="B842" s="274"/>
      <c r="C842" s="273"/>
      <c r="D842" s="273"/>
      <c r="E842" s="274"/>
      <c r="F842" s="273"/>
      <c r="G842" s="273"/>
      <c r="H842" s="273"/>
      <c r="I842" s="273"/>
      <c r="J842" s="273"/>
      <c r="K842" s="273"/>
      <c r="L842" s="273"/>
      <c r="M842" s="273"/>
      <c r="N842" s="273"/>
      <c r="O842" s="273"/>
      <c r="P842" s="273"/>
      <c r="Q842" s="273"/>
      <c r="R842" s="273"/>
      <c r="S842" s="273"/>
      <c r="T842" s="273"/>
      <c r="U842" s="273"/>
      <c r="V842" s="273"/>
      <c r="W842" s="273"/>
      <c r="X842" s="273"/>
      <c r="Y842" s="273"/>
      <c r="Z842" s="273"/>
    </row>
    <row r="843">
      <c r="A843" s="274"/>
      <c r="B843" s="274"/>
      <c r="C843" s="273"/>
      <c r="D843" s="273"/>
      <c r="E843" s="274"/>
      <c r="F843" s="273"/>
      <c r="G843" s="273"/>
      <c r="H843" s="273"/>
      <c r="I843" s="273"/>
      <c r="J843" s="273"/>
      <c r="K843" s="273"/>
      <c r="L843" s="273"/>
      <c r="M843" s="273"/>
      <c r="N843" s="273"/>
      <c r="O843" s="273"/>
      <c r="P843" s="273"/>
      <c r="Q843" s="273"/>
      <c r="R843" s="273"/>
      <c r="S843" s="273"/>
      <c r="T843" s="273"/>
      <c r="U843" s="273"/>
      <c r="V843" s="273"/>
      <c r="W843" s="273"/>
      <c r="X843" s="273"/>
      <c r="Y843" s="273"/>
      <c r="Z843" s="273"/>
    </row>
    <row r="844">
      <c r="A844" s="274"/>
      <c r="B844" s="274"/>
      <c r="C844" s="273"/>
      <c r="D844" s="273"/>
      <c r="E844" s="274"/>
      <c r="F844" s="273"/>
      <c r="G844" s="273"/>
      <c r="H844" s="273"/>
      <c r="I844" s="273"/>
      <c r="J844" s="273"/>
      <c r="K844" s="273"/>
      <c r="L844" s="273"/>
      <c r="M844" s="273"/>
      <c r="N844" s="273"/>
      <c r="O844" s="273"/>
      <c r="P844" s="273"/>
      <c r="Q844" s="273"/>
      <c r="R844" s="273"/>
      <c r="S844" s="273"/>
      <c r="T844" s="273"/>
      <c r="U844" s="273"/>
      <c r="V844" s="273"/>
      <c r="W844" s="273"/>
      <c r="X844" s="273"/>
      <c r="Y844" s="273"/>
      <c r="Z844" s="273"/>
    </row>
    <row r="845">
      <c r="A845" s="274"/>
      <c r="B845" s="274"/>
      <c r="C845" s="273"/>
      <c r="D845" s="273"/>
      <c r="E845" s="274"/>
      <c r="F845" s="273"/>
      <c r="G845" s="273"/>
      <c r="H845" s="273"/>
      <c r="I845" s="273"/>
      <c r="J845" s="273"/>
      <c r="K845" s="273"/>
      <c r="L845" s="273"/>
      <c r="M845" s="273"/>
      <c r="N845" s="273"/>
      <c r="O845" s="273"/>
      <c r="P845" s="273"/>
      <c r="Q845" s="273"/>
      <c r="R845" s="273"/>
      <c r="S845" s="273"/>
      <c r="T845" s="273"/>
      <c r="U845" s="273"/>
      <c r="V845" s="273"/>
      <c r="W845" s="273"/>
      <c r="X845" s="273"/>
      <c r="Y845" s="273"/>
      <c r="Z845" s="273"/>
    </row>
    <row r="846">
      <c r="A846" s="274"/>
      <c r="B846" s="274"/>
      <c r="C846" s="273"/>
      <c r="D846" s="273"/>
      <c r="E846" s="274"/>
      <c r="F846" s="273"/>
      <c r="G846" s="273"/>
      <c r="H846" s="273"/>
      <c r="I846" s="273"/>
      <c r="J846" s="273"/>
      <c r="K846" s="273"/>
      <c r="L846" s="273"/>
      <c r="M846" s="273"/>
      <c r="N846" s="273"/>
      <c r="O846" s="273"/>
      <c r="P846" s="273"/>
      <c r="Q846" s="273"/>
      <c r="R846" s="273"/>
      <c r="S846" s="273"/>
      <c r="T846" s="273"/>
      <c r="U846" s="273"/>
      <c r="V846" s="273"/>
      <c r="W846" s="273"/>
      <c r="X846" s="273"/>
      <c r="Y846" s="273"/>
      <c r="Z846" s="273"/>
    </row>
    <row r="847">
      <c r="A847" s="274"/>
      <c r="B847" s="274"/>
      <c r="C847" s="273"/>
      <c r="D847" s="273"/>
      <c r="E847" s="274"/>
      <c r="F847" s="273"/>
      <c r="G847" s="273"/>
      <c r="H847" s="273"/>
      <c r="I847" s="273"/>
      <c r="J847" s="273"/>
      <c r="K847" s="273"/>
      <c r="L847" s="273"/>
      <c r="M847" s="273"/>
      <c r="N847" s="273"/>
      <c r="O847" s="273"/>
      <c r="P847" s="273"/>
      <c r="Q847" s="273"/>
      <c r="R847" s="273"/>
      <c r="S847" s="273"/>
      <c r="T847" s="273"/>
      <c r="U847" s="273"/>
      <c r="V847" s="273"/>
      <c r="W847" s="273"/>
      <c r="X847" s="273"/>
      <c r="Y847" s="273"/>
      <c r="Z847" s="273"/>
    </row>
    <row r="848">
      <c r="A848" s="274"/>
      <c r="B848" s="274"/>
      <c r="C848" s="273"/>
      <c r="D848" s="273"/>
      <c r="E848" s="274"/>
      <c r="F848" s="273"/>
      <c r="G848" s="273"/>
      <c r="H848" s="273"/>
      <c r="I848" s="273"/>
      <c r="J848" s="273"/>
      <c r="K848" s="273"/>
      <c r="L848" s="273"/>
      <c r="M848" s="273"/>
      <c r="N848" s="273"/>
      <c r="O848" s="273"/>
      <c r="P848" s="273"/>
      <c r="Q848" s="273"/>
      <c r="R848" s="273"/>
      <c r="S848" s="273"/>
      <c r="T848" s="273"/>
      <c r="U848" s="273"/>
      <c r="V848" s="273"/>
      <c r="W848" s="273"/>
      <c r="X848" s="273"/>
      <c r="Y848" s="273"/>
      <c r="Z848" s="273"/>
    </row>
    <row r="849">
      <c r="A849" s="274"/>
      <c r="B849" s="274"/>
      <c r="C849" s="273"/>
      <c r="D849" s="273"/>
      <c r="E849" s="274"/>
      <c r="F849" s="273"/>
      <c r="G849" s="273"/>
      <c r="H849" s="273"/>
      <c r="I849" s="273"/>
      <c r="J849" s="273"/>
      <c r="K849" s="273"/>
      <c r="L849" s="273"/>
      <c r="M849" s="273"/>
      <c r="N849" s="273"/>
      <c r="O849" s="273"/>
      <c r="P849" s="273"/>
      <c r="Q849" s="273"/>
      <c r="R849" s="273"/>
      <c r="S849" s="273"/>
      <c r="T849" s="273"/>
      <c r="U849" s="273"/>
      <c r="V849" s="273"/>
      <c r="W849" s="273"/>
      <c r="X849" s="273"/>
      <c r="Y849" s="273"/>
      <c r="Z849" s="273"/>
    </row>
    <row r="850">
      <c r="A850" s="274"/>
      <c r="B850" s="274"/>
      <c r="C850" s="273"/>
      <c r="D850" s="273"/>
      <c r="E850" s="274"/>
      <c r="F850" s="273"/>
      <c r="G850" s="273"/>
      <c r="H850" s="273"/>
      <c r="I850" s="273"/>
      <c r="J850" s="273"/>
      <c r="K850" s="273"/>
      <c r="L850" s="273"/>
      <c r="M850" s="273"/>
      <c r="N850" s="273"/>
      <c r="O850" s="273"/>
      <c r="P850" s="273"/>
      <c r="Q850" s="273"/>
      <c r="R850" s="273"/>
      <c r="S850" s="273"/>
      <c r="T850" s="273"/>
      <c r="U850" s="273"/>
      <c r="V850" s="273"/>
      <c r="W850" s="273"/>
      <c r="X850" s="273"/>
      <c r="Y850" s="273"/>
      <c r="Z850" s="273"/>
    </row>
    <row r="851">
      <c r="A851" s="274"/>
      <c r="B851" s="274"/>
      <c r="C851" s="273"/>
      <c r="D851" s="273"/>
      <c r="E851" s="274"/>
      <c r="F851" s="273"/>
      <c r="G851" s="273"/>
      <c r="H851" s="273"/>
      <c r="I851" s="273"/>
      <c r="J851" s="273"/>
      <c r="K851" s="273"/>
      <c r="L851" s="273"/>
      <c r="M851" s="273"/>
      <c r="N851" s="273"/>
      <c r="O851" s="273"/>
      <c r="P851" s="273"/>
      <c r="Q851" s="273"/>
      <c r="R851" s="273"/>
      <c r="S851" s="273"/>
      <c r="T851" s="273"/>
      <c r="U851" s="273"/>
      <c r="V851" s="273"/>
      <c r="W851" s="273"/>
      <c r="X851" s="273"/>
      <c r="Y851" s="273"/>
      <c r="Z851" s="273"/>
    </row>
    <row r="852">
      <c r="A852" s="274"/>
      <c r="B852" s="274"/>
      <c r="C852" s="273"/>
      <c r="D852" s="273"/>
      <c r="E852" s="274"/>
      <c r="F852" s="273"/>
      <c r="G852" s="273"/>
      <c r="H852" s="273"/>
      <c r="I852" s="273"/>
      <c r="J852" s="273"/>
      <c r="K852" s="273"/>
      <c r="L852" s="273"/>
      <c r="M852" s="273"/>
      <c r="N852" s="273"/>
      <c r="O852" s="273"/>
      <c r="P852" s="273"/>
      <c r="Q852" s="273"/>
      <c r="R852" s="273"/>
      <c r="S852" s="273"/>
      <c r="T852" s="273"/>
      <c r="U852" s="273"/>
      <c r="V852" s="273"/>
      <c r="W852" s="273"/>
      <c r="X852" s="273"/>
      <c r="Y852" s="273"/>
      <c r="Z852" s="273"/>
    </row>
    <row r="853">
      <c r="A853" s="274"/>
      <c r="B853" s="274"/>
      <c r="C853" s="273"/>
      <c r="D853" s="273"/>
      <c r="E853" s="274"/>
      <c r="F853" s="273"/>
      <c r="G853" s="273"/>
      <c r="H853" s="273"/>
      <c r="I853" s="273"/>
      <c r="J853" s="273"/>
      <c r="K853" s="273"/>
      <c r="L853" s="273"/>
      <c r="M853" s="273"/>
      <c r="N853" s="273"/>
      <c r="O853" s="273"/>
      <c r="P853" s="273"/>
      <c r="Q853" s="273"/>
      <c r="R853" s="273"/>
      <c r="S853" s="273"/>
      <c r="T853" s="273"/>
      <c r="U853" s="273"/>
      <c r="V853" s="273"/>
      <c r="W853" s="273"/>
      <c r="X853" s="273"/>
      <c r="Y853" s="273"/>
      <c r="Z853" s="273"/>
    </row>
    <row r="854">
      <c r="A854" s="274"/>
      <c r="B854" s="274"/>
      <c r="C854" s="273"/>
      <c r="D854" s="273"/>
      <c r="E854" s="274"/>
      <c r="F854" s="273"/>
      <c r="G854" s="273"/>
      <c r="H854" s="273"/>
      <c r="I854" s="273"/>
      <c r="J854" s="273"/>
      <c r="K854" s="273"/>
      <c r="L854" s="273"/>
      <c r="M854" s="273"/>
      <c r="N854" s="273"/>
      <c r="O854" s="273"/>
      <c r="P854" s="273"/>
      <c r="Q854" s="273"/>
      <c r="R854" s="273"/>
      <c r="S854" s="273"/>
      <c r="T854" s="273"/>
      <c r="U854" s="273"/>
      <c r="V854" s="273"/>
      <c r="W854" s="273"/>
      <c r="X854" s="273"/>
      <c r="Y854" s="273"/>
      <c r="Z854" s="273"/>
    </row>
    <row r="855">
      <c r="A855" s="274"/>
      <c r="B855" s="274"/>
      <c r="C855" s="273"/>
      <c r="D855" s="273"/>
      <c r="E855" s="274"/>
      <c r="F855" s="273"/>
      <c r="G855" s="273"/>
      <c r="H855" s="273"/>
      <c r="I855" s="273"/>
      <c r="J855" s="273"/>
      <c r="K855" s="273"/>
      <c r="L855" s="273"/>
      <c r="M855" s="273"/>
      <c r="N855" s="273"/>
      <c r="O855" s="273"/>
      <c r="P855" s="273"/>
      <c r="Q855" s="273"/>
      <c r="R855" s="273"/>
      <c r="S855" s="273"/>
      <c r="T855" s="273"/>
      <c r="U855" s="273"/>
      <c r="V855" s="273"/>
      <c r="W855" s="273"/>
      <c r="X855" s="273"/>
      <c r="Y855" s="273"/>
      <c r="Z855" s="273"/>
    </row>
    <row r="856">
      <c r="A856" s="274"/>
      <c r="B856" s="274"/>
      <c r="C856" s="273"/>
      <c r="D856" s="273"/>
      <c r="E856" s="274"/>
      <c r="F856" s="273"/>
      <c r="G856" s="273"/>
      <c r="H856" s="273"/>
      <c r="I856" s="273"/>
      <c r="J856" s="273"/>
      <c r="K856" s="273"/>
      <c r="L856" s="273"/>
      <c r="M856" s="273"/>
      <c r="N856" s="273"/>
      <c r="O856" s="273"/>
      <c r="P856" s="273"/>
      <c r="Q856" s="273"/>
      <c r="R856" s="273"/>
      <c r="S856" s="273"/>
      <c r="T856" s="273"/>
      <c r="U856" s="273"/>
      <c r="V856" s="273"/>
      <c r="W856" s="273"/>
      <c r="X856" s="273"/>
      <c r="Y856" s="273"/>
      <c r="Z856" s="273"/>
    </row>
    <row r="857">
      <c r="A857" s="274"/>
      <c r="B857" s="274"/>
      <c r="C857" s="273"/>
      <c r="D857" s="273"/>
      <c r="E857" s="274"/>
      <c r="F857" s="273"/>
      <c r="G857" s="273"/>
      <c r="H857" s="273"/>
      <c r="I857" s="273"/>
      <c r="J857" s="273"/>
      <c r="K857" s="273"/>
      <c r="L857" s="273"/>
      <c r="M857" s="273"/>
      <c r="N857" s="273"/>
      <c r="O857" s="273"/>
      <c r="P857" s="273"/>
      <c r="Q857" s="273"/>
      <c r="R857" s="273"/>
      <c r="S857" s="273"/>
      <c r="T857" s="273"/>
      <c r="U857" s="273"/>
      <c r="V857" s="273"/>
      <c r="W857" s="273"/>
      <c r="X857" s="273"/>
      <c r="Y857" s="273"/>
      <c r="Z857" s="273"/>
    </row>
    <row r="858">
      <c r="A858" s="274"/>
      <c r="B858" s="274"/>
      <c r="C858" s="273"/>
      <c r="D858" s="273"/>
      <c r="E858" s="274"/>
      <c r="F858" s="273"/>
      <c r="G858" s="273"/>
      <c r="H858" s="273"/>
      <c r="I858" s="273"/>
      <c r="J858" s="273"/>
      <c r="K858" s="273"/>
      <c r="L858" s="273"/>
      <c r="M858" s="273"/>
      <c r="N858" s="273"/>
      <c r="O858" s="273"/>
      <c r="P858" s="273"/>
      <c r="Q858" s="273"/>
      <c r="R858" s="273"/>
      <c r="S858" s="273"/>
      <c r="T858" s="273"/>
      <c r="U858" s="273"/>
      <c r="V858" s="273"/>
      <c r="W858" s="273"/>
      <c r="X858" s="273"/>
      <c r="Y858" s="273"/>
      <c r="Z858" s="273"/>
    </row>
    <row r="859">
      <c r="A859" s="274"/>
      <c r="B859" s="274"/>
      <c r="C859" s="273"/>
      <c r="D859" s="273"/>
      <c r="E859" s="274"/>
      <c r="F859" s="273"/>
      <c r="G859" s="273"/>
      <c r="H859" s="273"/>
      <c r="I859" s="273"/>
      <c r="J859" s="273"/>
      <c r="K859" s="273"/>
      <c r="L859" s="273"/>
      <c r="M859" s="273"/>
      <c r="N859" s="273"/>
      <c r="O859" s="273"/>
      <c r="P859" s="273"/>
      <c r="Q859" s="273"/>
      <c r="R859" s="273"/>
      <c r="S859" s="273"/>
      <c r="T859" s="273"/>
      <c r="U859" s="273"/>
      <c r="V859" s="273"/>
      <c r="W859" s="273"/>
      <c r="X859" s="273"/>
      <c r="Y859" s="273"/>
      <c r="Z859" s="273"/>
    </row>
    <row r="860">
      <c r="A860" s="274"/>
      <c r="B860" s="274"/>
      <c r="C860" s="273"/>
      <c r="D860" s="273"/>
      <c r="E860" s="274"/>
      <c r="F860" s="273"/>
      <c r="G860" s="273"/>
      <c r="H860" s="273"/>
      <c r="I860" s="273"/>
      <c r="J860" s="273"/>
      <c r="K860" s="273"/>
      <c r="L860" s="273"/>
      <c r="M860" s="273"/>
      <c r="N860" s="273"/>
      <c r="O860" s="273"/>
      <c r="P860" s="273"/>
      <c r="Q860" s="273"/>
      <c r="R860" s="273"/>
      <c r="S860" s="273"/>
      <c r="T860" s="273"/>
      <c r="U860" s="273"/>
      <c r="V860" s="273"/>
      <c r="W860" s="273"/>
      <c r="X860" s="273"/>
      <c r="Y860" s="273"/>
      <c r="Z860" s="273"/>
    </row>
    <row r="861">
      <c r="A861" s="274"/>
      <c r="B861" s="274"/>
      <c r="C861" s="273"/>
      <c r="D861" s="273"/>
      <c r="E861" s="274"/>
      <c r="F861" s="273"/>
      <c r="G861" s="273"/>
      <c r="H861" s="273"/>
      <c r="I861" s="273"/>
      <c r="J861" s="273"/>
      <c r="K861" s="273"/>
      <c r="L861" s="273"/>
      <c r="M861" s="273"/>
      <c r="N861" s="273"/>
      <c r="O861" s="273"/>
      <c r="P861" s="273"/>
      <c r="Q861" s="273"/>
      <c r="R861" s="273"/>
      <c r="S861" s="273"/>
      <c r="T861" s="273"/>
      <c r="U861" s="273"/>
      <c r="V861" s="273"/>
      <c r="W861" s="273"/>
      <c r="X861" s="273"/>
      <c r="Y861" s="273"/>
      <c r="Z861" s="273"/>
    </row>
    <row r="862">
      <c r="A862" s="274"/>
      <c r="B862" s="274"/>
      <c r="C862" s="273"/>
      <c r="D862" s="273"/>
      <c r="E862" s="274"/>
      <c r="F862" s="273"/>
      <c r="G862" s="273"/>
      <c r="H862" s="273"/>
      <c r="I862" s="273"/>
      <c r="J862" s="273"/>
      <c r="K862" s="273"/>
      <c r="L862" s="273"/>
      <c r="M862" s="273"/>
      <c r="N862" s="273"/>
      <c r="O862" s="273"/>
      <c r="P862" s="273"/>
      <c r="Q862" s="273"/>
      <c r="R862" s="273"/>
      <c r="S862" s="273"/>
      <c r="T862" s="273"/>
      <c r="U862" s="273"/>
      <c r="V862" s="273"/>
      <c r="W862" s="273"/>
      <c r="X862" s="273"/>
      <c r="Y862" s="273"/>
      <c r="Z862" s="273"/>
    </row>
    <row r="863">
      <c r="A863" s="274"/>
      <c r="B863" s="274"/>
      <c r="C863" s="273"/>
      <c r="D863" s="273"/>
      <c r="E863" s="274"/>
      <c r="F863" s="273"/>
      <c r="G863" s="273"/>
      <c r="H863" s="273"/>
      <c r="I863" s="273"/>
      <c r="J863" s="273"/>
      <c r="K863" s="273"/>
      <c r="L863" s="273"/>
      <c r="M863" s="273"/>
      <c r="N863" s="273"/>
      <c r="O863" s="273"/>
      <c r="P863" s="273"/>
      <c r="Q863" s="273"/>
      <c r="R863" s="273"/>
      <c r="S863" s="273"/>
      <c r="T863" s="273"/>
      <c r="U863" s="273"/>
      <c r="V863" s="273"/>
      <c r="W863" s="273"/>
      <c r="X863" s="273"/>
      <c r="Y863" s="273"/>
      <c r="Z863" s="273"/>
    </row>
    <row r="864">
      <c r="A864" s="274"/>
      <c r="B864" s="274"/>
      <c r="C864" s="273"/>
      <c r="D864" s="273"/>
      <c r="E864" s="274"/>
      <c r="F864" s="273"/>
      <c r="G864" s="273"/>
      <c r="H864" s="273"/>
      <c r="I864" s="273"/>
      <c r="J864" s="273"/>
      <c r="K864" s="273"/>
      <c r="L864" s="273"/>
      <c r="M864" s="273"/>
      <c r="N864" s="273"/>
      <c r="O864" s="273"/>
      <c r="P864" s="273"/>
      <c r="Q864" s="273"/>
      <c r="R864" s="273"/>
      <c r="S864" s="273"/>
      <c r="T864" s="273"/>
      <c r="U864" s="273"/>
      <c r="V864" s="273"/>
      <c r="W864" s="273"/>
      <c r="X864" s="273"/>
      <c r="Y864" s="273"/>
      <c r="Z864" s="273"/>
    </row>
    <row r="865">
      <c r="A865" s="274"/>
      <c r="B865" s="274"/>
      <c r="C865" s="273"/>
      <c r="D865" s="273"/>
      <c r="E865" s="274"/>
      <c r="F865" s="273"/>
      <c r="G865" s="273"/>
      <c r="H865" s="273"/>
      <c r="I865" s="273"/>
      <c r="J865" s="273"/>
      <c r="K865" s="273"/>
      <c r="L865" s="273"/>
      <c r="M865" s="273"/>
      <c r="N865" s="273"/>
      <c r="O865" s="273"/>
      <c r="P865" s="273"/>
      <c r="Q865" s="273"/>
      <c r="R865" s="273"/>
      <c r="S865" s="273"/>
      <c r="T865" s="273"/>
      <c r="U865" s="273"/>
      <c r="V865" s="273"/>
      <c r="W865" s="273"/>
      <c r="X865" s="273"/>
      <c r="Y865" s="273"/>
      <c r="Z865" s="273"/>
    </row>
    <row r="866">
      <c r="A866" s="274"/>
      <c r="B866" s="274"/>
      <c r="C866" s="273"/>
      <c r="D866" s="273"/>
      <c r="E866" s="274"/>
      <c r="F866" s="273"/>
      <c r="G866" s="273"/>
      <c r="H866" s="273"/>
      <c r="I866" s="273"/>
      <c r="J866" s="273"/>
      <c r="K866" s="273"/>
      <c r="L866" s="273"/>
      <c r="M866" s="273"/>
      <c r="N866" s="273"/>
      <c r="O866" s="273"/>
      <c r="P866" s="273"/>
      <c r="Q866" s="273"/>
      <c r="R866" s="273"/>
      <c r="S866" s="273"/>
      <c r="T866" s="273"/>
      <c r="U866" s="273"/>
      <c r="V866" s="273"/>
      <c r="W866" s="273"/>
      <c r="X866" s="273"/>
      <c r="Y866" s="273"/>
      <c r="Z866" s="273"/>
    </row>
    <row r="867">
      <c r="A867" s="274"/>
      <c r="B867" s="274"/>
      <c r="C867" s="273"/>
      <c r="D867" s="273"/>
      <c r="E867" s="274"/>
      <c r="F867" s="273"/>
      <c r="G867" s="273"/>
      <c r="H867" s="273"/>
      <c r="I867" s="273"/>
      <c r="J867" s="273"/>
      <c r="K867" s="273"/>
      <c r="L867" s="273"/>
      <c r="M867" s="273"/>
      <c r="N867" s="273"/>
      <c r="O867" s="273"/>
      <c r="P867" s="273"/>
      <c r="Q867" s="273"/>
      <c r="R867" s="273"/>
      <c r="S867" s="273"/>
      <c r="T867" s="273"/>
      <c r="U867" s="273"/>
      <c r="V867" s="273"/>
      <c r="W867" s="273"/>
      <c r="X867" s="273"/>
      <c r="Y867" s="273"/>
      <c r="Z867" s="273"/>
    </row>
    <row r="868">
      <c r="A868" s="274"/>
      <c r="B868" s="274"/>
      <c r="C868" s="273"/>
      <c r="D868" s="273"/>
      <c r="E868" s="274"/>
      <c r="F868" s="273"/>
      <c r="G868" s="273"/>
      <c r="H868" s="273"/>
      <c r="I868" s="273"/>
      <c r="J868" s="273"/>
      <c r="K868" s="273"/>
      <c r="L868" s="273"/>
      <c r="M868" s="273"/>
      <c r="N868" s="273"/>
      <c r="O868" s="273"/>
      <c r="P868" s="273"/>
      <c r="Q868" s="273"/>
      <c r="R868" s="273"/>
      <c r="S868" s="273"/>
      <c r="T868" s="273"/>
      <c r="U868" s="273"/>
      <c r="V868" s="273"/>
      <c r="W868" s="273"/>
      <c r="X868" s="273"/>
      <c r="Y868" s="273"/>
      <c r="Z868" s="273"/>
    </row>
    <row r="869">
      <c r="A869" s="274"/>
      <c r="B869" s="274"/>
      <c r="C869" s="273"/>
      <c r="D869" s="273"/>
      <c r="E869" s="274"/>
      <c r="F869" s="273"/>
      <c r="G869" s="273"/>
      <c r="H869" s="273"/>
      <c r="I869" s="273"/>
      <c r="J869" s="273"/>
      <c r="K869" s="273"/>
      <c r="L869" s="273"/>
      <c r="M869" s="273"/>
      <c r="N869" s="273"/>
      <c r="O869" s="273"/>
      <c r="P869" s="273"/>
      <c r="Q869" s="273"/>
      <c r="R869" s="273"/>
      <c r="S869" s="273"/>
      <c r="T869" s="273"/>
      <c r="U869" s="273"/>
      <c r="V869" s="273"/>
      <c r="W869" s="273"/>
      <c r="X869" s="273"/>
      <c r="Y869" s="273"/>
      <c r="Z869" s="273"/>
    </row>
    <row r="870">
      <c r="A870" s="274"/>
      <c r="B870" s="274"/>
      <c r="C870" s="273"/>
      <c r="D870" s="273"/>
      <c r="E870" s="274"/>
      <c r="F870" s="273"/>
      <c r="G870" s="273"/>
      <c r="H870" s="273"/>
      <c r="I870" s="273"/>
      <c r="J870" s="273"/>
      <c r="K870" s="273"/>
      <c r="L870" s="273"/>
      <c r="M870" s="273"/>
      <c r="N870" s="273"/>
      <c r="O870" s="273"/>
      <c r="P870" s="273"/>
      <c r="Q870" s="273"/>
      <c r="R870" s="273"/>
      <c r="S870" s="273"/>
      <c r="T870" s="273"/>
      <c r="U870" s="273"/>
      <c r="V870" s="273"/>
      <c r="W870" s="273"/>
      <c r="X870" s="273"/>
      <c r="Y870" s="273"/>
      <c r="Z870" s="273"/>
    </row>
    <row r="871">
      <c r="A871" s="274"/>
      <c r="B871" s="274"/>
      <c r="C871" s="273"/>
      <c r="D871" s="273"/>
      <c r="E871" s="274"/>
      <c r="F871" s="273"/>
      <c r="G871" s="273"/>
      <c r="H871" s="273"/>
      <c r="I871" s="273"/>
      <c r="J871" s="273"/>
      <c r="K871" s="273"/>
      <c r="L871" s="273"/>
      <c r="M871" s="273"/>
      <c r="N871" s="273"/>
      <c r="O871" s="273"/>
      <c r="P871" s="273"/>
      <c r="Q871" s="273"/>
      <c r="R871" s="273"/>
      <c r="S871" s="273"/>
      <c r="T871" s="273"/>
      <c r="U871" s="273"/>
      <c r="V871" s="273"/>
      <c r="W871" s="273"/>
      <c r="X871" s="273"/>
      <c r="Y871" s="273"/>
      <c r="Z871" s="273"/>
    </row>
    <row r="872">
      <c r="A872" s="274"/>
      <c r="B872" s="274"/>
      <c r="C872" s="273"/>
      <c r="D872" s="273"/>
      <c r="E872" s="274"/>
      <c r="F872" s="273"/>
      <c r="G872" s="273"/>
      <c r="H872" s="273"/>
      <c r="I872" s="273"/>
      <c r="J872" s="273"/>
      <c r="K872" s="273"/>
      <c r="L872" s="273"/>
      <c r="M872" s="273"/>
      <c r="N872" s="273"/>
      <c r="O872" s="273"/>
      <c r="P872" s="273"/>
      <c r="Q872" s="273"/>
      <c r="R872" s="273"/>
      <c r="S872" s="273"/>
      <c r="T872" s="273"/>
      <c r="U872" s="273"/>
      <c r="V872" s="273"/>
      <c r="W872" s="273"/>
      <c r="X872" s="273"/>
      <c r="Y872" s="273"/>
      <c r="Z872" s="273"/>
    </row>
    <row r="873">
      <c r="A873" s="274"/>
      <c r="B873" s="274"/>
      <c r="C873" s="273"/>
      <c r="D873" s="273"/>
      <c r="E873" s="274"/>
      <c r="F873" s="273"/>
      <c r="G873" s="273"/>
      <c r="H873" s="273"/>
      <c r="I873" s="273"/>
      <c r="J873" s="273"/>
      <c r="K873" s="273"/>
      <c r="L873" s="273"/>
      <c r="M873" s="273"/>
      <c r="N873" s="273"/>
      <c r="O873" s="273"/>
      <c r="P873" s="273"/>
      <c r="Q873" s="273"/>
      <c r="R873" s="273"/>
      <c r="S873" s="273"/>
      <c r="T873" s="273"/>
      <c r="U873" s="273"/>
      <c r="V873" s="273"/>
      <c r="W873" s="273"/>
      <c r="X873" s="273"/>
      <c r="Y873" s="273"/>
      <c r="Z873" s="273"/>
    </row>
    <row r="874">
      <c r="A874" s="274"/>
      <c r="B874" s="274"/>
      <c r="C874" s="273"/>
      <c r="D874" s="273"/>
      <c r="E874" s="274"/>
      <c r="F874" s="273"/>
      <c r="G874" s="273"/>
      <c r="H874" s="273"/>
      <c r="I874" s="273"/>
      <c r="J874" s="273"/>
      <c r="K874" s="273"/>
      <c r="L874" s="273"/>
      <c r="M874" s="273"/>
      <c r="N874" s="273"/>
      <c r="O874" s="273"/>
      <c r="P874" s="273"/>
      <c r="Q874" s="273"/>
      <c r="R874" s="273"/>
      <c r="S874" s="273"/>
      <c r="T874" s="273"/>
      <c r="U874" s="273"/>
      <c r="V874" s="273"/>
      <c r="W874" s="273"/>
      <c r="X874" s="273"/>
      <c r="Y874" s="273"/>
      <c r="Z874" s="273"/>
    </row>
    <row r="875">
      <c r="A875" s="274"/>
      <c r="B875" s="274"/>
      <c r="C875" s="273"/>
      <c r="D875" s="273"/>
      <c r="E875" s="274"/>
      <c r="F875" s="273"/>
      <c r="G875" s="273"/>
      <c r="H875" s="273"/>
      <c r="I875" s="273"/>
      <c r="J875" s="273"/>
      <c r="K875" s="273"/>
      <c r="L875" s="273"/>
      <c r="M875" s="273"/>
      <c r="N875" s="273"/>
      <c r="O875" s="273"/>
      <c r="P875" s="273"/>
      <c r="Q875" s="273"/>
      <c r="R875" s="273"/>
      <c r="S875" s="273"/>
      <c r="T875" s="273"/>
      <c r="U875" s="273"/>
      <c r="V875" s="273"/>
      <c r="W875" s="273"/>
      <c r="X875" s="273"/>
      <c r="Y875" s="273"/>
      <c r="Z875" s="273"/>
    </row>
    <row r="876">
      <c r="A876" s="274"/>
      <c r="B876" s="274"/>
      <c r="C876" s="273"/>
      <c r="D876" s="273"/>
      <c r="E876" s="274"/>
      <c r="F876" s="273"/>
      <c r="G876" s="273"/>
      <c r="H876" s="273"/>
      <c r="I876" s="273"/>
      <c r="J876" s="273"/>
      <c r="K876" s="273"/>
      <c r="L876" s="273"/>
      <c r="M876" s="273"/>
      <c r="N876" s="273"/>
      <c r="O876" s="273"/>
      <c r="P876" s="273"/>
      <c r="Q876" s="273"/>
      <c r="R876" s="273"/>
      <c r="S876" s="273"/>
      <c r="T876" s="273"/>
      <c r="U876" s="273"/>
      <c r="V876" s="273"/>
      <c r="W876" s="273"/>
      <c r="X876" s="273"/>
      <c r="Y876" s="273"/>
      <c r="Z876" s="273"/>
    </row>
    <row r="877">
      <c r="A877" s="274"/>
      <c r="B877" s="274"/>
      <c r="C877" s="273"/>
      <c r="D877" s="273"/>
      <c r="E877" s="274"/>
      <c r="F877" s="273"/>
      <c r="G877" s="273"/>
      <c r="H877" s="273"/>
      <c r="I877" s="273"/>
      <c r="J877" s="273"/>
      <c r="K877" s="273"/>
      <c r="L877" s="273"/>
      <c r="M877" s="273"/>
      <c r="N877" s="273"/>
      <c r="O877" s="273"/>
      <c r="P877" s="273"/>
      <c r="Q877" s="273"/>
      <c r="R877" s="273"/>
      <c r="S877" s="273"/>
      <c r="T877" s="273"/>
      <c r="U877" s="273"/>
      <c r="V877" s="273"/>
      <c r="W877" s="273"/>
      <c r="X877" s="273"/>
      <c r="Y877" s="273"/>
      <c r="Z877" s="273"/>
    </row>
    <row r="878">
      <c r="A878" s="274"/>
      <c r="B878" s="274"/>
      <c r="C878" s="273"/>
      <c r="D878" s="273"/>
      <c r="E878" s="274"/>
      <c r="F878" s="273"/>
      <c r="G878" s="273"/>
      <c r="H878" s="273"/>
      <c r="I878" s="273"/>
      <c r="J878" s="273"/>
      <c r="K878" s="273"/>
      <c r="L878" s="273"/>
      <c r="M878" s="273"/>
      <c r="N878" s="273"/>
      <c r="O878" s="273"/>
      <c r="P878" s="273"/>
      <c r="Q878" s="273"/>
      <c r="R878" s="273"/>
      <c r="S878" s="273"/>
      <c r="T878" s="273"/>
      <c r="U878" s="273"/>
      <c r="V878" s="273"/>
      <c r="W878" s="273"/>
      <c r="X878" s="273"/>
      <c r="Y878" s="273"/>
      <c r="Z878" s="273"/>
    </row>
    <row r="879">
      <c r="A879" s="274"/>
      <c r="B879" s="274"/>
      <c r="C879" s="273"/>
      <c r="D879" s="273"/>
      <c r="E879" s="274"/>
      <c r="F879" s="273"/>
      <c r="G879" s="273"/>
      <c r="H879" s="273"/>
      <c r="I879" s="273"/>
      <c r="J879" s="273"/>
      <c r="K879" s="273"/>
      <c r="L879" s="273"/>
      <c r="M879" s="273"/>
      <c r="N879" s="273"/>
      <c r="O879" s="273"/>
      <c r="P879" s="273"/>
      <c r="Q879" s="273"/>
      <c r="R879" s="273"/>
      <c r="S879" s="273"/>
      <c r="T879" s="273"/>
      <c r="U879" s="273"/>
      <c r="V879" s="273"/>
      <c r="W879" s="273"/>
      <c r="X879" s="273"/>
      <c r="Y879" s="273"/>
      <c r="Z879" s="273"/>
    </row>
    <row r="880">
      <c r="A880" s="274"/>
      <c r="B880" s="274"/>
      <c r="C880" s="273"/>
      <c r="D880" s="273"/>
      <c r="E880" s="274"/>
      <c r="F880" s="273"/>
      <c r="G880" s="273"/>
      <c r="H880" s="273"/>
      <c r="I880" s="273"/>
      <c r="J880" s="273"/>
      <c r="K880" s="273"/>
      <c r="L880" s="273"/>
      <c r="M880" s="273"/>
      <c r="N880" s="273"/>
      <c r="O880" s="273"/>
      <c r="P880" s="273"/>
      <c r="Q880" s="273"/>
      <c r="R880" s="273"/>
      <c r="S880" s="273"/>
      <c r="T880" s="273"/>
      <c r="U880" s="273"/>
      <c r="V880" s="273"/>
      <c r="W880" s="273"/>
      <c r="X880" s="273"/>
      <c r="Y880" s="273"/>
      <c r="Z880" s="273"/>
    </row>
    <row r="881">
      <c r="A881" s="274"/>
      <c r="B881" s="274"/>
      <c r="C881" s="273"/>
      <c r="D881" s="273"/>
      <c r="E881" s="274"/>
      <c r="F881" s="273"/>
      <c r="G881" s="273"/>
      <c r="H881" s="273"/>
      <c r="I881" s="273"/>
      <c r="J881" s="273"/>
      <c r="K881" s="273"/>
      <c r="L881" s="273"/>
      <c r="M881" s="273"/>
      <c r="N881" s="273"/>
      <c r="O881" s="273"/>
      <c r="P881" s="273"/>
      <c r="Q881" s="273"/>
      <c r="R881" s="273"/>
      <c r="S881" s="273"/>
      <c r="T881" s="273"/>
      <c r="U881" s="273"/>
      <c r="V881" s="273"/>
      <c r="W881" s="273"/>
      <c r="X881" s="273"/>
      <c r="Y881" s="273"/>
      <c r="Z881" s="273"/>
    </row>
    <row r="882">
      <c r="A882" s="274"/>
      <c r="B882" s="274"/>
      <c r="C882" s="273"/>
      <c r="D882" s="273"/>
      <c r="E882" s="274"/>
      <c r="F882" s="273"/>
      <c r="G882" s="273"/>
      <c r="H882" s="273"/>
      <c r="I882" s="273"/>
      <c r="J882" s="273"/>
      <c r="K882" s="273"/>
      <c r="L882" s="273"/>
      <c r="M882" s="273"/>
      <c r="N882" s="273"/>
      <c r="O882" s="273"/>
      <c r="P882" s="273"/>
      <c r="Q882" s="273"/>
      <c r="R882" s="273"/>
      <c r="S882" s="273"/>
      <c r="T882" s="273"/>
      <c r="U882" s="273"/>
      <c r="V882" s="273"/>
      <c r="W882" s="273"/>
      <c r="X882" s="273"/>
      <c r="Y882" s="273"/>
      <c r="Z882" s="273"/>
    </row>
    <row r="883">
      <c r="A883" s="274"/>
      <c r="B883" s="274"/>
      <c r="C883" s="273"/>
      <c r="D883" s="273"/>
      <c r="E883" s="274"/>
      <c r="F883" s="273"/>
      <c r="G883" s="273"/>
      <c r="H883" s="273"/>
      <c r="I883" s="273"/>
      <c r="J883" s="273"/>
      <c r="K883" s="273"/>
      <c r="L883" s="273"/>
      <c r="M883" s="273"/>
      <c r="N883" s="273"/>
      <c r="O883" s="273"/>
      <c r="P883" s="273"/>
      <c r="Q883" s="273"/>
      <c r="R883" s="273"/>
      <c r="S883" s="273"/>
      <c r="T883" s="273"/>
      <c r="U883" s="273"/>
      <c r="V883" s="273"/>
      <c r="W883" s="273"/>
      <c r="X883" s="273"/>
      <c r="Y883" s="273"/>
      <c r="Z883" s="273"/>
    </row>
    <row r="884">
      <c r="A884" s="274"/>
      <c r="B884" s="274"/>
      <c r="C884" s="273"/>
      <c r="D884" s="273"/>
      <c r="E884" s="274"/>
      <c r="F884" s="273"/>
      <c r="G884" s="273"/>
      <c r="H884" s="273"/>
      <c r="I884" s="273"/>
      <c r="J884" s="273"/>
      <c r="K884" s="273"/>
      <c r="L884" s="273"/>
      <c r="M884" s="273"/>
      <c r="N884" s="273"/>
      <c r="O884" s="273"/>
      <c r="P884" s="273"/>
      <c r="Q884" s="273"/>
      <c r="R884" s="273"/>
      <c r="S884" s="273"/>
      <c r="T884" s="273"/>
      <c r="U884" s="273"/>
      <c r="V884" s="273"/>
      <c r="W884" s="273"/>
      <c r="X884" s="273"/>
      <c r="Y884" s="273"/>
      <c r="Z884" s="273"/>
    </row>
    <row r="885">
      <c r="A885" s="274"/>
      <c r="B885" s="274"/>
      <c r="C885" s="273"/>
      <c r="D885" s="273"/>
      <c r="E885" s="274"/>
      <c r="F885" s="273"/>
      <c r="G885" s="273"/>
      <c r="H885" s="273"/>
      <c r="I885" s="273"/>
      <c r="J885" s="273"/>
      <c r="K885" s="273"/>
      <c r="L885" s="273"/>
      <c r="M885" s="273"/>
      <c r="N885" s="273"/>
      <c r="O885" s="273"/>
      <c r="P885" s="273"/>
      <c r="Q885" s="273"/>
      <c r="R885" s="273"/>
      <c r="S885" s="273"/>
      <c r="T885" s="273"/>
      <c r="U885" s="273"/>
      <c r="V885" s="273"/>
      <c r="W885" s="273"/>
      <c r="X885" s="273"/>
      <c r="Y885" s="273"/>
      <c r="Z885" s="273"/>
    </row>
    <row r="886">
      <c r="A886" s="274"/>
      <c r="B886" s="274"/>
      <c r="C886" s="273"/>
      <c r="D886" s="273"/>
      <c r="E886" s="274"/>
      <c r="F886" s="273"/>
      <c r="G886" s="273"/>
      <c r="H886" s="273"/>
      <c r="I886" s="273"/>
      <c r="J886" s="273"/>
      <c r="K886" s="273"/>
      <c r="L886" s="273"/>
      <c r="M886" s="273"/>
      <c r="N886" s="273"/>
      <c r="O886" s="273"/>
      <c r="P886" s="273"/>
      <c r="Q886" s="273"/>
      <c r="R886" s="273"/>
      <c r="S886" s="273"/>
      <c r="T886" s="273"/>
      <c r="U886" s="273"/>
      <c r="V886" s="273"/>
      <c r="W886" s="273"/>
      <c r="X886" s="273"/>
      <c r="Y886" s="273"/>
      <c r="Z886" s="273"/>
    </row>
    <row r="887">
      <c r="A887" s="274"/>
      <c r="B887" s="274"/>
      <c r="C887" s="273"/>
      <c r="D887" s="273"/>
      <c r="E887" s="274"/>
      <c r="F887" s="273"/>
      <c r="G887" s="273"/>
      <c r="H887" s="273"/>
      <c r="I887" s="273"/>
      <c r="J887" s="273"/>
      <c r="K887" s="273"/>
      <c r="L887" s="273"/>
      <c r="M887" s="273"/>
      <c r="N887" s="273"/>
      <c r="O887" s="273"/>
      <c r="P887" s="273"/>
      <c r="Q887" s="273"/>
      <c r="R887" s="273"/>
      <c r="S887" s="273"/>
      <c r="T887" s="273"/>
      <c r="U887" s="273"/>
      <c r="V887" s="273"/>
      <c r="W887" s="273"/>
      <c r="X887" s="273"/>
      <c r="Y887" s="273"/>
      <c r="Z887" s="273"/>
    </row>
    <row r="888">
      <c r="A888" s="274"/>
      <c r="B888" s="274"/>
      <c r="C888" s="273"/>
      <c r="D888" s="273"/>
      <c r="E888" s="274"/>
      <c r="F888" s="273"/>
      <c r="G888" s="273"/>
      <c r="H888" s="273"/>
      <c r="I888" s="273"/>
      <c r="J888" s="273"/>
      <c r="K888" s="273"/>
      <c r="L888" s="273"/>
      <c r="M888" s="273"/>
      <c r="N888" s="273"/>
      <c r="O888" s="273"/>
      <c r="P888" s="273"/>
      <c r="Q888" s="273"/>
      <c r="R888" s="273"/>
      <c r="S888" s="273"/>
      <c r="T888" s="273"/>
      <c r="U888" s="273"/>
      <c r="V888" s="273"/>
      <c r="W888" s="273"/>
      <c r="X888" s="273"/>
      <c r="Y888" s="273"/>
      <c r="Z888" s="273"/>
    </row>
    <row r="889">
      <c r="A889" s="274"/>
      <c r="B889" s="274"/>
      <c r="C889" s="273"/>
      <c r="D889" s="273"/>
      <c r="E889" s="274"/>
      <c r="F889" s="273"/>
      <c r="G889" s="273"/>
      <c r="H889" s="273"/>
      <c r="I889" s="273"/>
      <c r="J889" s="273"/>
      <c r="K889" s="273"/>
      <c r="L889" s="273"/>
      <c r="M889" s="273"/>
      <c r="N889" s="273"/>
      <c r="O889" s="273"/>
      <c r="P889" s="273"/>
      <c r="Q889" s="273"/>
      <c r="R889" s="273"/>
      <c r="S889" s="273"/>
      <c r="T889" s="273"/>
      <c r="U889" s="273"/>
      <c r="V889" s="273"/>
      <c r="W889" s="273"/>
      <c r="X889" s="273"/>
      <c r="Y889" s="273"/>
      <c r="Z889" s="273"/>
    </row>
    <row r="890">
      <c r="A890" s="274"/>
      <c r="B890" s="274"/>
      <c r="C890" s="273"/>
      <c r="D890" s="273"/>
      <c r="E890" s="274"/>
      <c r="F890" s="273"/>
      <c r="G890" s="273"/>
      <c r="H890" s="273"/>
      <c r="I890" s="273"/>
      <c r="J890" s="273"/>
      <c r="K890" s="273"/>
      <c r="L890" s="273"/>
      <c r="M890" s="273"/>
      <c r="N890" s="273"/>
      <c r="O890" s="273"/>
      <c r="P890" s="273"/>
      <c r="Q890" s="273"/>
      <c r="R890" s="273"/>
      <c r="S890" s="273"/>
      <c r="T890" s="273"/>
      <c r="U890" s="273"/>
      <c r="V890" s="273"/>
      <c r="W890" s="273"/>
      <c r="X890" s="273"/>
      <c r="Y890" s="273"/>
      <c r="Z890" s="273"/>
    </row>
    <row r="891">
      <c r="A891" s="274"/>
      <c r="B891" s="274"/>
      <c r="C891" s="273"/>
      <c r="D891" s="273"/>
      <c r="E891" s="274"/>
      <c r="F891" s="273"/>
      <c r="G891" s="273"/>
      <c r="H891" s="273"/>
      <c r="I891" s="273"/>
      <c r="J891" s="273"/>
      <c r="K891" s="273"/>
      <c r="L891" s="273"/>
      <c r="M891" s="273"/>
      <c r="N891" s="273"/>
      <c r="O891" s="273"/>
      <c r="P891" s="273"/>
      <c r="Q891" s="273"/>
      <c r="R891" s="273"/>
      <c r="S891" s="273"/>
      <c r="T891" s="273"/>
      <c r="U891" s="273"/>
      <c r="V891" s="273"/>
      <c r="W891" s="273"/>
      <c r="X891" s="273"/>
      <c r="Y891" s="273"/>
      <c r="Z891" s="273"/>
    </row>
    <row r="892">
      <c r="A892" s="274"/>
      <c r="B892" s="274"/>
      <c r="C892" s="273"/>
      <c r="D892" s="273"/>
      <c r="E892" s="274"/>
      <c r="F892" s="273"/>
      <c r="G892" s="273"/>
      <c r="H892" s="273"/>
      <c r="I892" s="273"/>
      <c r="J892" s="273"/>
      <c r="K892" s="273"/>
      <c r="L892" s="273"/>
      <c r="M892" s="273"/>
      <c r="N892" s="273"/>
      <c r="O892" s="273"/>
      <c r="P892" s="273"/>
      <c r="Q892" s="273"/>
      <c r="R892" s="273"/>
      <c r="S892" s="273"/>
      <c r="T892" s="273"/>
      <c r="U892" s="273"/>
      <c r="V892" s="273"/>
      <c r="W892" s="273"/>
      <c r="X892" s="273"/>
      <c r="Y892" s="273"/>
      <c r="Z892" s="273"/>
    </row>
    <row r="893">
      <c r="A893" s="274"/>
      <c r="B893" s="274"/>
      <c r="C893" s="273"/>
      <c r="D893" s="273"/>
      <c r="E893" s="274"/>
      <c r="F893" s="273"/>
      <c r="G893" s="273"/>
      <c r="H893" s="273"/>
      <c r="I893" s="273"/>
      <c r="J893" s="273"/>
      <c r="K893" s="273"/>
      <c r="L893" s="273"/>
      <c r="M893" s="273"/>
      <c r="N893" s="273"/>
      <c r="O893" s="273"/>
      <c r="P893" s="273"/>
      <c r="Q893" s="273"/>
      <c r="R893" s="273"/>
      <c r="S893" s="273"/>
      <c r="T893" s="273"/>
      <c r="U893" s="273"/>
      <c r="V893" s="273"/>
      <c r="W893" s="273"/>
      <c r="X893" s="273"/>
      <c r="Y893" s="273"/>
      <c r="Z893" s="273"/>
    </row>
    <row r="894">
      <c r="A894" s="274"/>
      <c r="B894" s="274"/>
      <c r="C894" s="273"/>
      <c r="D894" s="273"/>
      <c r="E894" s="274"/>
      <c r="F894" s="273"/>
      <c r="G894" s="273"/>
      <c r="H894" s="273"/>
      <c r="I894" s="273"/>
      <c r="J894" s="273"/>
      <c r="K894" s="273"/>
      <c r="L894" s="273"/>
      <c r="M894" s="273"/>
      <c r="N894" s="273"/>
      <c r="O894" s="273"/>
      <c r="P894" s="273"/>
      <c r="Q894" s="273"/>
      <c r="R894" s="273"/>
      <c r="S894" s="273"/>
      <c r="T894" s="273"/>
      <c r="U894" s="273"/>
      <c r="V894" s="273"/>
      <c r="W894" s="273"/>
      <c r="X894" s="273"/>
      <c r="Y894" s="273"/>
      <c r="Z894" s="273"/>
    </row>
    <row r="895">
      <c r="A895" s="274"/>
      <c r="B895" s="274"/>
      <c r="C895" s="273"/>
      <c r="D895" s="273"/>
      <c r="E895" s="274"/>
      <c r="F895" s="273"/>
      <c r="G895" s="273"/>
      <c r="H895" s="273"/>
      <c r="I895" s="273"/>
      <c r="J895" s="273"/>
      <c r="K895" s="273"/>
      <c r="L895" s="273"/>
      <c r="M895" s="273"/>
      <c r="N895" s="273"/>
      <c r="O895" s="273"/>
      <c r="P895" s="273"/>
      <c r="Q895" s="273"/>
      <c r="R895" s="273"/>
      <c r="S895" s="273"/>
      <c r="T895" s="273"/>
      <c r="U895" s="273"/>
      <c r="V895" s="273"/>
      <c r="W895" s="273"/>
      <c r="X895" s="273"/>
      <c r="Y895" s="273"/>
      <c r="Z895" s="273"/>
    </row>
    <row r="896">
      <c r="A896" s="274"/>
      <c r="B896" s="274"/>
      <c r="C896" s="273"/>
      <c r="D896" s="273"/>
      <c r="E896" s="274"/>
      <c r="F896" s="273"/>
      <c r="G896" s="273"/>
      <c r="H896" s="273"/>
      <c r="I896" s="273"/>
      <c r="J896" s="273"/>
      <c r="K896" s="273"/>
      <c r="L896" s="273"/>
      <c r="M896" s="273"/>
      <c r="N896" s="273"/>
      <c r="O896" s="273"/>
      <c r="P896" s="273"/>
      <c r="Q896" s="273"/>
      <c r="R896" s="273"/>
      <c r="S896" s="273"/>
      <c r="T896" s="273"/>
      <c r="U896" s="273"/>
      <c r="V896" s="273"/>
      <c r="W896" s="273"/>
      <c r="X896" s="273"/>
      <c r="Y896" s="273"/>
      <c r="Z896" s="273"/>
    </row>
    <row r="897">
      <c r="A897" s="274"/>
      <c r="B897" s="274"/>
      <c r="C897" s="273"/>
      <c r="D897" s="273"/>
      <c r="E897" s="274"/>
      <c r="F897" s="273"/>
      <c r="G897" s="273"/>
      <c r="H897" s="273"/>
      <c r="I897" s="273"/>
      <c r="J897" s="273"/>
      <c r="K897" s="273"/>
      <c r="L897" s="273"/>
      <c r="M897" s="273"/>
      <c r="N897" s="273"/>
      <c r="O897" s="273"/>
      <c r="P897" s="273"/>
      <c r="Q897" s="273"/>
      <c r="R897" s="273"/>
      <c r="S897" s="273"/>
      <c r="T897" s="273"/>
      <c r="U897" s="273"/>
      <c r="V897" s="273"/>
      <c r="W897" s="273"/>
      <c r="X897" s="273"/>
      <c r="Y897" s="273"/>
      <c r="Z897" s="273"/>
    </row>
    <row r="898">
      <c r="A898" s="274"/>
      <c r="B898" s="274"/>
      <c r="C898" s="273"/>
      <c r="D898" s="273"/>
      <c r="E898" s="274"/>
      <c r="F898" s="273"/>
      <c r="G898" s="273"/>
      <c r="H898" s="273"/>
      <c r="I898" s="273"/>
      <c r="J898" s="273"/>
      <c r="K898" s="273"/>
      <c r="L898" s="273"/>
      <c r="M898" s="273"/>
      <c r="N898" s="273"/>
      <c r="O898" s="273"/>
      <c r="P898" s="273"/>
      <c r="Q898" s="273"/>
      <c r="R898" s="273"/>
      <c r="S898" s="273"/>
      <c r="T898" s="273"/>
      <c r="U898" s="273"/>
      <c r="V898" s="273"/>
      <c r="W898" s="273"/>
      <c r="X898" s="273"/>
      <c r="Y898" s="273"/>
      <c r="Z898" s="273"/>
    </row>
    <row r="899">
      <c r="A899" s="274"/>
      <c r="B899" s="274"/>
      <c r="C899" s="273"/>
      <c r="D899" s="273"/>
      <c r="E899" s="274"/>
      <c r="F899" s="273"/>
      <c r="G899" s="273"/>
      <c r="H899" s="273"/>
      <c r="I899" s="273"/>
      <c r="J899" s="273"/>
      <c r="K899" s="273"/>
      <c r="L899" s="273"/>
      <c r="M899" s="273"/>
      <c r="N899" s="273"/>
      <c r="O899" s="273"/>
      <c r="P899" s="273"/>
      <c r="Q899" s="273"/>
      <c r="R899" s="273"/>
      <c r="S899" s="273"/>
      <c r="T899" s="273"/>
      <c r="U899" s="273"/>
      <c r="V899" s="273"/>
      <c r="W899" s="273"/>
      <c r="X899" s="273"/>
      <c r="Y899" s="273"/>
      <c r="Z899" s="273"/>
    </row>
    <row r="900">
      <c r="A900" s="274"/>
      <c r="B900" s="274"/>
      <c r="C900" s="273"/>
      <c r="D900" s="273"/>
      <c r="E900" s="274"/>
      <c r="F900" s="273"/>
      <c r="G900" s="273"/>
      <c r="H900" s="273"/>
      <c r="I900" s="273"/>
      <c r="J900" s="273"/>
      <c r="K900" s="273"/>
      <c r="L900" s="273"/>
      <c r="M900" s="273"/>
      <c r="N900" s="273"/>
      <c r="O900" s="273"/>
      <c r="P900" s="273"/>
      <c r="Q900" s="273"/>
      <c r="R900" s="273"/>
      <c r="S900" s="273"/>
      <c r="T900" s="273"/>
      <c r="U900" s="273"/>
      <c r="V900" s="273"/>
      <c r="W900" s="273"/>
      <c r="X900" s="273"/>
      <c r="Y900" s="273"/>
      <c r="Z900" s="273"/>
    </row>
    <row r="901">
      <c r="A901" s="274"/>
      <c r="B901" s="274"/>
      <c r="C901" s="273"/>
      <c r="D901" s="273"/>
      <c r="E901" s="274"/>
      <c r="F901" s="273"/>
      <c r="G901" s="273"/>
      <c r="H901" s="273"/>
      <c r="I901" s="273"/>
      <c r="J901" s="273"/>
      <c r="K901" s="273"/>
      <c r="L901" s="273"/>
      <c r="M901" s="273"/>
      <c r="N901" s="273"/>
      <c r="O901" s="273"/>
      <c r="P901" s="273"/>
      <c r="Q901" s="273"/>
      <c r="R901" s="273"/>
      <c r="S901" s="273"/>
      <c r="T901" s="273"/>
      <c r="U901" s="273"/>
      <c r="V901" s="273"/>
      <c r="W901" s="273"/>
      <c r="X901" s="273"/>
      <c r="Y901" s="273"/>
      <c r="Z901" s="273"/>
    </row>
    <row r="902">
      <c r="A902" s="274"/>
      <c r="B902" s="274"/>
      <c r="C902" s="273"/>
      <c r="D902" s="273"/>
      <c r="E902" s="274"/>
      <c r="F902" s="273"/>
      <c r="G902" s="273"/>
      <c r="H902" s="273"/>
      <c r="I902" s="273"/>
      <c r="J902" s="273"/>
      <c r="K902" s="273"/>
      <c r="L902" s="273"/>
      <c r="M902" s="273"/>
      <c r="N902" s="273"/>
      <c r="O902" s="273"/>
      <c r="P902" s="273"/>
      <c r="Q902" s="273"/>
      <c r="R902" s="273"/>
      <c r="S902" s="273"/>
      <c r="T902" s="273"/>
      <c r="U902" s="273"/>
      <c r="V902" s="273"/>
      <c r="W902" s="273"/>
      <c r="X902" s="273"/>
      <c r="Y902" s="273"/>
      <c r="Z902" s="273"/>
    </row>
    <row r="903">
      <c r="A903" s="274"/>
      <c r="B903" s="274"/>
      <c r="C903" s="273"/>
      <c r="D903" s="273"/>
      <c r="E903" s="274"/>
      <c r="F903" s="273"/>
      <c r="G903" s="273"/>
      <c r="H903" s="273"/>
      <c r="I903" s="273"/>
      <c r="J903" s="273"/>
      <c r="K903" s="273"/>
      <c r="L903" s="273"/>
      <c r="M903" s="273"/>
      <c r="N903" s="273"/>
      <c r="O903" s="273"/>
      <c r="P903" s="273"/>
      <c r="Q903" s="273"/>
      <c r="R903" s="273"/>
      <c r="S903" s="273"/>
      <c r="T903" s="273"/>
      <c r="U903" s="273"/>
      <c r="V903" s="273"/>
      <c r="W903" s="273"/>
      <c r="X903" s="273"/>
      <c r="Y903" s="273"/>
      <c r="Z903" s="273"/>
    </row>
    <row r="904">
      <c r="A904" s="274"/>
      <c r="B904" s="274"/>
      <c r="C904" s="273"/>
      <c r="D904" s="273"/>
      <c r="E904" s="274"/>
      <c r="F904" s="273"/>
      <c r="G904" s="273"/>
      <c r="H904" s="273"/>
      <c r="I904" s="273"/>
      <c r="J904" s="273"/>
      <c r="K904" s="273"/>
      <c r="L904" s="273"/>
      <c r="M904" s="273"/>
      <c r="N904" s="273"/>
      <c r="O904" s="273"/>
      <c r="P904" s="273"/>
      <c r="Q904" s="273"/>
      <c r="R904" s="273"/>
      <c r="S904" s="273"/>
      <c r="T904" s="273"/>
      <c r="U904" s="273"/>
      <c r="V904" s="273"/>
      <c r="W904" s="273"/>
      <c r="X904" s="273"/>
      <c r="Y904" s="273"/>
      <c r="Z904" s="273"/>
    </row>
    <row r="905">
      <c r="A905" s="274"/>
      <c r="B905" s="274"/>
      <c r="C905" s="273"/>
      <c r="D905" s="273"/>
      <c r="E905" s="274"/>
      <c r="F905" s="273"/>
      <c r="G905" s="273"/>
      <c r="H905" s="273"/>
      <c r="I905" s="273"/>
      <c r="J905" s="273"/>
      <c r="K905" s="273"/>
      <c r="L905" s="273"/>
      <c r="M905" s="273"/>
      <c r="N905" s="273"/>
      <c r="O905" s="273"/>
      <c r="P905" s="273"/>
      <c r="Q905" s="273"/>
      <c r="R905" s="273"/>
      <c r="S905" s="273"/>
      <c r="T905" s="273"/>
      <c r="U905" s="273"/>
      <c r="V905" s="273"/>
      <c r="W905" s="273"/>
      <c r="X905" s="273"/>
      <c r="Y905" s="273"/>
      <c r="Z905" s="273"/>
    </row>
    <row r="906">
      <c r="A906" s="274"/>
      <c r="B906" s="274"/>
      <c r="C906" s="273"/>
      <c r="D906" s="273"/>
      <c r="E906" s="274"/>
      <c r="F906" s="273"/>
      <c r="G906" s="273"/>
      <c r="H906" s="273"/>
      <c r="I906" s="273"/>
      <c r="J906" s="273"/>
      <c r="K906" s="273"/>
      <c r="L906" s="273"/>
      <c r="M906" s="273"/>
      <c r="N906" s="273"/>
      <c r="O906" s="273"/>
      <c r="P906" s="273"/>
      <c r="Q906" s="273"/>
      <c r="R906" s="273"/>
      <c r="S906" s="273"/>
      <c r="T906" s="273"/>
      <c r="U906" s="273"/>
      <c r="V906" s="273"/>
      <c r="W906" s="273"/>
      <c r="X906" s="273"/>
      <c r="Y906" s="273"/>
      <c r="Z906" s="273"/>
    </row>
    <row r="907">
      <c r="A907" s="274"/>
      <c r="B907" s="274"/>
      <c r="C907" s="273"/>
      <c r="D907" s="273"/>
      <c r="E907" s="274"/>
      <c r="F907" s="273"/>
      <c r="G907" s="273"/>
      <c r="H907" s="273"/>
      <c r="I907" s="273"/>
      <c r="J907" s="273"/>
      <c r="K907" s="273"/>
      <c r="L907" s="273"/>
      <c r="M907" s="273"/>
      <c r="N907" s="273"/>
      <c r="O907" s="273"/>
      <c r="P907" s="273"/>
      <c r="Q907" s="273"/>
      <c r="R907" s="273"/>
      <c r="S907" s="273"/>
      <c r="T907" s="273"/>
      <c r="U907" s="273"/>
      <c r="V907" s="273"/>
      <c r="W907" s="273"/>
      <c r="X907" s="273"/>
      <c r="Y907" s="273"/>
      <c r="Z907" s="273"/>
    </row>
    <row r="908">
      <c r="A908" s="274"/>
      <c r="B908" s="274"/>
      <c r="C908" s="273"/>
      <c r="D908" s="273"/>
      <c r="E908" s="274"/>
      <c r="F908" s="273"/>
      <c r="G908" s="273"/>
      <c r="H908" s="273"/>
      <c r="I908" s="273"/>
      <c r="J908" s="273"/>
      <c r="K908" s="273"/>
      <c r="L908" s="273"/>
      <c r="M908" s="273"/>
      <c r="N908" s="273"/>
      <c r="O908" s="273"/>
      <c r="P908" s="273"/>
      <c r="Q908" s="273"/>
      <c r="R908" s="273"/>
      <c r="S908" s="273"/>
      <c r="T908" s="273"/>
      <c r="U908" s="273"/>
      <c r="V908" s="273"/>
      <c r="W908" s="273"/>
      <c r="X908" s="273"/>
      <c r="Y908" s="273"/>
      <c r="Z908" s="273"/>
    </row>
    <row r="909">
      <c r="A909" s="274"/>
      <c r="B909" s="274"/>
      <c r="C909" s="273"/>
      <c r="D909" s="273"/>
      <c r="E909" s="274"/>
      <c r="F909" s="273"/>
      <c r="G909" s="273"/>
      <c r="H909" s="273"/>
      <c r="I909" s="273"/>
      <c r="J909" s="273"/>
      <c r="K909" s="273"/>
      <c r="L909" s="273"/>
      <c r="M909" s="273"/>
      <c r="N909" s="273"/>
      <c r="O909" s="273"/>
      <c r="P909" s="273"/>
      <c r="Q909" s="273"/>
      <c r="R909" s="273"/>
      <c r="S909" s="273"/>
      <c r="T909" s="273"/>
      <c r="U909" s="273"/>
      <c r="V909" s="273"/>
      <c r="W909" s="273"/>
      <c r="X909" s="273"/>
      <c r="Y909" s="273"/>
      <c r="Z909" s="273"/>
    </row>
    <row r="910">
      <c r="A910" s="274"/>
      <c r="B910" s="274"/>
      <c r="C910" s="273"/>
      <c r="D910" s="273"/>
      <c r="E910" s="274"/>
      <c r="F910" s="273"/>
      <c r="G910" s="273"/>
      <c r="H910" s="273"/>
      <c r="I910" s="273"/>
      <c r="J910" s="273"/>
      <c r="K910" s="273"/>
      <c r="L910" s="273"/>
      <c r="M910" s="273"/>
      <c r="N910" s="273"/>
      <c r="O910" s="273"/>
      <c r="P910" s="273"/>
      <c r="Q910" s="273"/>
      <c r="R910" s="273"/>
      <c r="S910" s="273"/>
      <c r="T910" s="273"/>
      <c r="U910" s="273"/>
      <c r="V910" s="273"/>
      <c r="W910" s="273"/>
      <c r="X910" s="273"/>
      <c r="Y910" s="273"/>
      <c r="Z910" s="273"/>
    </row>
    <row r="911">
      <c r="A911" s="274"/>
      <c r="B911" s="274"/>
      <c r="C911" s="273"/>
      <c r="D911" s="273"/>
      <c r="E911" s="274"/>
      <c r="F911" s="273"/>
      <c r="G911" s="273"/>
      <c r="H911" s="273"/>
      <c r="I911" s="273"/>
      <c r="J911" s="273"/>
      <c r="K911" s="273"/>
      <c r="L911" s="273"/>
      <c r="M911" s="273"/>
      <c r="N911" s="273"/>
      <c r="O911" s="273"/>
      <c r="P911" s="273"/>
      <c r="Q911" s="273"/>
      <c r="R911" s="273"/>
      <c r="S911" s="273"/>
      <c r="T911" s="273"/>
      <c r="U911" s="273"/>
      <c r="V911" s="273"/>
      <c r="W911" s="273"/>
      <c r="X911" s="273"/>
      <c r="Y911" s="273"/>
      <c r="Z911" s="273"/>
    </row>
    <row r="912">
      <c r="A912" s="274"/>
      <c r="B912" s="274"/>
      <c r="C912" s="273"/>
      <c r="D912" s="273"/>
      <c r="E912" s="274"/>
      <c r="F912" s="273"/>
      <c r="G912" s="273"/>
      <c r="H912" s="273"/>
      <c r="I912" s="273"/>
      <c r="J912" s="273"/>
      <c r="K912" s="273"/>
      <c r="L912" s="273"/>
      <c r="M912" s="273"/>
      <c r="N912" s="273"/>
      <c r="O912" s="273"/>
      <c r="P912" s="273"/>
      <c r="Q912" s="273"/>
      <c r="R912" s="273"/>
      <c r="S912" s="273"/>
      <c r="T912" s="273"/>
      <c r="U912" s="273"/>
      <c r="V912" s="273"/>
      <c r="W912" s="273"/>
      <c r="X912" s="273"/>
      <c r="Y912" s="273"/>
      <c r="Z912" s="273"/>
    </row>
    <row r="913">
      <c r="A913" s="274"/>
      <c r="B913" s="274"/>
      <c r="C913" s="273"/>
      <c r="D913" s="273"/>
      <c r="E913" s="274"/>
      <c r="F913" s="273"/>
      <c r="G913" s="273"/>
      <c r="H913" s="273"/>
      <c r="I913" s="273"/>
      <c r="J913" s="273"/>
      <c r="K913" s="273"/>
      <c r="L913" s="273"/>
      <c r="M913" s="273"/>
      <c r="N913" s="273"/>
      <c r="O913" s="273"/>
      <c r="P913" s="273"/>
      <c r="Q913" s="273"/>
      <c r="R913" s="273"/>
      <c r="S913" s="273"/>
      <c r="T913" s="273"/>
      <c r="U913" s="273"/>
      <c r="V913" s="273"/>
      <c r="W913" s="273"/>
      <c r="X913" s="273"/>
      <c r="Y913" s="273"/>
      <c r="Z913" s="273"/>
    </row>
    <row r="914">
      <c r="A914" s="274"/>
      <c r="B914" s="274"/>
      <c r="C914" s="273"/>
      <c r="D914" s="273"/>
      <c r="E914" s="274"/>
      <c r="F914" s="273"/>
      <c r="G914" s="273"/>
      <c r="H914" s="273"/>
      <c r="I914" s="273"/>
      <c r="J914" s="273"/>
      <c r="K914" s="273"/>
      <c r="L914" s="273"/>
      <c r="M914" s="273"/>
      <c r="N914" s="273"/>
      <c r="O914" s="273"/>
      <c r="P914" s="273"/>
      <c r="Q914" s="273"/>
      <c r="R914" s="273"/>
      <c r="S914" s="273"/>
      <c r="T914" s="273"/>
      <c r="U914" s="273"/>
      <c r="V914" s="273"/>
      <c r="W914" s="273"/>
      <c r="X914" s="273"/>
      <c r="Y914" s="273"/>
      <c r="Z914" s="273"/>
    </row>
    <row r="915">
      <c r="A915" s="274"/>
      <c r="B915" s="274"/>
      <c r="C915" s="273"/>
      <c r="D915" s="273"/>
      <c r="E915" s="274"/>
      <c r="F915" s="273"/>
      <c r="G915" s="273"/>
      <c r="H915" s="273"/>
      <c r="I915" s="273"/>
      <c r="J915" s="273"/>
      <c r="K915" s="273"/>
      <c r="L915" s="273"/>
      <c r="M915" s="273"/>
      <c r="N915" s="273"/>
      <c r="O915" s="273"/>
      <c r="P915" s="273"/>
      <c r="Q915" s="273"/>
      <c r="R915" s="273"/>
      <c r="S915" s="273"/>
      <c r="T915" s="273"/>
      <c r="U915" s="273"/>
      <c r="V915" s="273"/>
      <c r="W915" s="273"/>
      <c r="X915" s="273"/>
      <c r="Y915" s="273"/>
      <c r="Z915" s="273"/>
    </row>
    <row r="916">
      <c r="A916" s="274"/>
      <c r="B916" s="274"/>
      <c r="C916" s="273"/>
      <c r="D916" s="273"/>
      <c r="E916" s="274"/>
      <c r="F916" s="273"/>
      <c r="G916" s="273"/>
      <c r="H916" s="273"/>
      <c r="I916" s="273"/>
      <c r="J916" s="273"/>
      <c r="K916" s="273"/>
      <c r="L916" s="273"/>
      <c r="M916" s="273"/>
      <c r="N916" s="273"/>
      <c r="O916" s="273"/>
      <c r="P916" s="273"/>
      <c r="Q916" s="273"/>
      <c r="R916" s="273"/>
      <c r="S916" s="273"/>
      <c r="T916" s="273"/>
      <c r="U916" s="273"/>
      <c r="V916" s="273"/>
      <c r="W916" s="273"/>
      <c r="X916" s="273"/>
      <c r="Y916" s="273"/>
      <c r="Z916" s="273"/>
    </row>
    <row r="917">
      <c r="A917" s="274"/>
      <c r="B917" s="274"/>
      <c r="C917" s="273"/>
      <c r="D917" s="273"/>
      <c r="E917" s="274"/>
      <c r="F917" s="273"/>
      <c r="G917" s="273"/>
      <c r="H917" s="273"/>
      <c r="I917" s="273"/>
      <c r="J917" s="273"/>
      <c r="K917" s="273"/>
      <c r="L917" s="273"/>
      <c r="M917" s="273"/>
      <c r="N917" s="273"/>
      <c r="O917" s="273"/>
      <c r="P917" s="273"/>
      <c r="Q917" s="273"/>
      <c r="R917" s="273"/>
      <c r="S917" s="273"/>
      <c r="T917" s="273"/>
      <c r="U917" s="273"/>
      <c r="V917" s="273"/>
      <c r="W917" s="273"/>
      <c r="X917" s="273"/>
      <c r="Y917" s="273"/>
      <c r="Z917" s="273"/>
    </row>
    <row r="918">
      <c r="A918" s="274"/>
      <c r="B918" s="274"/>
      <c r="C918" s="273"/>
      <c r="D918" s="273"/>
      <c r="E918" s="274"/>
      <c r="F918" s="273"/>
      <c r="G918" s="273"/>
      <c r="H918" s="273"/>
      <c r="I918" s="273"/>
      <c r="J918" s="273"/>
      <c r="K918" s="273"/>
      <c r="L918" s="273"/>
      <c r="M918" s="273"/>
      <c r="N918" s="273"/>
      <c r="O918" s="273"/>
      <c r="P918" s="273"/>
      <c r="Q918" s="273"/>
      <c r="R918" s="273"/>
      <c r="S918" s="273"/>
      <c r="T918" s="273"/>
      <c r="U918" s="273"/>
      <c r="V918" s="273"/>
      <c r="W918" s="273"/>
      <c r="X918" s="273"/>
      <c r="Y918" s="273"/>
      <c r="Z918" s="273"/>
    </row>
    <row r="919">
      <c r="A919" s="274"/>
      <c r="B919" s="274"/>
      <c r="C919" s="273"/>
      <c r="D919" s="273"/>
      <c r="E919" s="274"/>
      <c r="F919" s="273"/>
      <c r="G919" s="273"/>
      <c r="H919" s="273"/>
      <c r="I919" s="273"/>
      <c r="J919" s="273"/>
      <c r="K919" s="273"/>
      <c r="L919" s="273"/>
      <c r="M919" s="273"/>
      <c r="N919" s="273"/>
      <c r="O919" s="273"/>
      <c r="P919" s="273"/>
      <c r="Q919" s="273"/>
      <c r="R919" s="273"/>
      <c r="S919" s="273"/>
      <c r="T919" s="273"/>
      <c r="U919" s="273"/>
      <c r="V919" s="273"/>
      <c r="W919" s="273"/>
      <c r="X919" s="273"/>
      <c r="Y919" s="273"/>
      <c r="Z919" s="273"/>
    </row>
    <row r="920">
      <c r="A920" s="274"/>
      <c r="B920" s="274"/>
      <c r="C920" s="273"/>
      <c r="D920" s="273"/>
      <c r="E920" s="274"/>
      <c r="F920" s="273"/>
      <c r="G920" s="273"/>
      <c r="H920" s="273"/>
      <c r="I920" s="273"/>
      <c r="J920" s="273"/>
      <c r="K920" s="273"/>
      <c r="L920" s="273"/>
      <c r="M920" s="273"/>
      <c r="N920" s="273"/>
      <c r="O920" s="273"/>
      <c r="P920" s="273"/>
      <c r="Q920" s="273"/>
      <c r="R920" s="273"/>
      <c r="S920" s="273"/>
      <c r="T920" s="273"/>
      <c r="U920" s="273"/>
      <c r="V920" s="273"/>
      <c r="W920" s="273"/>
      <c r="X920" s="273"/>
      <c r="Y920" s="273"/>
      <c r="Z920" s="273"/>
    </row>
    <row r="921">
      <c r="A921" s="274"/>
      <c r="B921" s="274"/>
      <c r="C921" s="273"/>
      <c r="D921" s="273"/>
      <c r="E921" s="274"/>
      <c r="F921" s="273"/>
      <c r="G921" s="273"/>
      <c r="H921" s="273"/>
      <c r="I921" s="273"/>
      <c r="J921" s="273"/>
      <c r="K921" s="273"/>
      <c r="L921" s="273"/>
      <c r="M921" s="273"/>
      <c r="N921" s="273"/>
      <c r="O921" s="273"/>
      <c r="P921" s="273"/>
      <c r="Q921" s="273"/>
      <c r="R921" s="273"/>
      <c r="S921" s="273"/>
      <c r="T921" s="273"/>
      <c r="U921" s="273"/>
      <c r="V921" s="273"/>
      <c r="W921" s="273"/>
      <c r="X921" s="273"/>
      <c r="Y921" s="273"/>
      <c r="Z921" s="273"/>
    </row>
    <row r="922">
      <c r="A922" s="274"/>
      <c r="B922" s="274"/>
      <c r="C922" s="273"/>
      <c r="D922" s="273"/>
      <c r="E922" s="274"/>
      <c r="F922" s="273"/>
      <c r="G922" s="273"/>
      <c r="H922" s="273"/>
      <c r="I922" s="273"/>
      <c r="J922" s="273"/>
      <c r="K922" s="273"/>
      <c r="L922" s="273"/>
      <c r="M922" s="273"/>
      <c r="N922" s="273"/>
      <c r="O922" s="273"/>
      <c r="P922" s="273"/>
      <c r="Q922" s="273"/>
      <c r="R922" s="273"/>
      <c r="S922" s="273"/>
      <c r="T922" s="273"/>
      <c r="U922" s="273"/>
      <c r="V922" s="273"/>
      <c r="W922" s="273"/>
      <c r="X922" s="273"/>
      <c r="Y922" s="273"/>
      <c r="Z922" s="273"/>
    </row>
    <row r="923">
      <c r="A923" s="274"/>
      <c r="B923" s="274"/>
      <c r="C923" s="273"/>
      <c r="D923" s="273"/>
      <c r="E923" s="274"/>
      <c r="F923" s="273"/>
      <c r="G923" s="273"/>
      <c r="H923" s="273"/>
      <c r="I923" s="273"/>
      <c r="J923" s="273"/>
      <c r="K923" s="273"/>
      <c r="L923" s="273"/>
      <c r="M923" s="273"/>
      <c r="N923" s="273"/>
      <c r="O923" s="273"/>
      <c r="P923" s="273"/>
      <c r="Q923" s="273"/>
      <c r="R923" s="273"/>
      <c r="S923" s="273"/>
      <c r="T923" s="273"/>
      <c r="U923" s="273"/>
      <c r="V923" s="273"/>
      <c r="W923" s="273"/>
      <c r="X923" s="273"/>
      <c r="Y923" s="273"/>
      <c r="Z923" s="273"/>
    </row>
    <row r="924">
      <c r="A924" s="274"/>
      <c r="B924" s="274"/>
      <c r="C924" s="273"/>
      <c r="D924" s="273"/>
      <c r="E924" s="274"/>
      <c r="F924" s="273"/>
      <c r="G924" s="273"/>
      <c r="H924" s="273"/>
      <c r="I924" s="273"/>
      <c r="J924" s="273"/>
      <c r="K924" s="273"/>
      <c r="L924" s="273"/>
      <c r="M924" s="273"/>
      <c r="N924" s="273"/>
      <c r="O924" s="273"/>
      <c r="P924" s="273"/>
      <c r="Q924" s="273"/>
      <c r="R924" s="273"/>
      <c r="S924" s="273"/>
      <c r="T924" s="273"/>
      <c r="U924" s="273"/>
      <c r="V924" s="273"/>
      <c r="W924" s="273"/>
      <c r="X924" s="273"/>
      <c r="Y924" s="273"/>
      <c r="Z924" s="273"/>
    </row>
    <row r="925">
      <c r="A925" s="274"/>
      <c r="B925" s="274"/>
      <c r="C925" s="273"/>
      <c r="D925" s="273"/>
      <c r="E925" s="274"/>
      <c r="F925" s="273"/>
      <c r="G925" s="273"/>
      <c r="H925" s="273"/>
      <c r="I925" s="273"/>
      <c r="J925" s="273"/>
      <c r="K925" s="273"/>
      <c r="L925" s="273"/>
      <c r="M925" s="273"/>
      <c r="N925" s="273"/>
      <c r="O925" s="273"/>
      <c r="P925" s="273"/>
      <c r="Q925" s="273"/>
      <c r="R925" s="273"/>
      <c r="S925" s="273"/>
      <c r="T925" s="273"/>
      <c r="U925" s="273"/>
      <c r="V925" s="273"/>
      <c r="W925" s="273"/>
      <c r="X925" s="273"/>
      <c r="Y925" s="273"/>
      <c r="Z925" s="273"/>
    </row>
    <row r="926">
      <c r="A926" s="274"/>
      <c r="B926" s="274"/>
      <c r="C926" s="273"/>
      <c r="D926" s="273"/>
      <c r="E926" s="274"/>
      <c r="F926" s="273"/>
      <c r="G926" s="273"/>
      <c r="H926" s="273"/>
      <c r="I926" s="273"/>
      <c r="J926" s="273"/>
      <c r="K926" s="273"/>
      <c r="L926" s="273"/>
      <c r="M926" s="273"/>
      <c r="N926" s="273"/>
      <c r="O926" s="273"/>
      <c r="P926" s="273"/>
      <c r="Q926" s="273"/>
      <c r="R926" s="273"/>
      <c r="S926" s="273"/>
      <c r="T926" s="273"/>
      <c r="U926" s="273"/>
      <c r="V926" s="273"/>
      <c r="W926" s="273"/>
      <c r="X926" s="273"/>
      <c r="Y926" s="273"/>
      <c r="Z926" s="273"/>
    </row>
    <row r="927">
      <c r="A927" s="274"/>
      <c r="B927" s="274"/>
      <c r="C927" s="273"/>
      <c r="D927" s="273"/>
      <c r="E927" s="274"/>
      <c r="F927" s="273"/>
      <c r="G927" s="273"/>
      <c r="H927" s="273"/>
      <c r="I927" s="273"/>
      <c r="J927" s="273"/>
      <c r="K927" s="273"/>
      <c r="L927" s="273"/>
      <c r="M927" s="273"/>
      <c r="N927" s="273"/>
      <c r="O927" s="273"/>
      <c r="P927" s="273"/>
      <c r="Q927" s="273"/>
      <c r="R927" s="273"/>
      <c r="S927" s="273"/>
      <c r="T927" s="273"/>
      <c r="U927" s="273"/>
      <c r="V927" s="273"/>
      <c r="W927" s="273"/>
      <c r="X927" s="273"/>
      <c r="Y927" s="273"/>
      <c r="Z927" s="273"/>
    </row>
    <row r="928">
      <c r="A928" s="274"/>
      <c r="B928" s="274"/>
      <c r="C928" s="273"/>
      <c r="D928" s="273"/>
      <c r="E928" s="274"/>
      <c r="F928" s="273"/>
      <c r="G928" s="273"/>
      <c r="H928" s="273"/>
      <c r="I928" s="273"/>
      <c r="J928" s="273"/>
      <c r="K928" s="273"/>
      <c r="L928" s="273"/>
      <c r="M928" s="273"/>
      <c r="N928" s="273"/>
      <c r="O928" s="273"/>
      <c r="P928" s="273"/>
      <c r="Q928" s="273"/>
      <c r="R928" s="273"/>
      <c r="S928" s="273"/>
      <c r="T928" s="273"/>
      <c r="U928" s="273"/>
      <c r="V928" s="273"/>
      <c r="W928" s="273"/>
      <c r="X928" s="273"/>
      <c r="Y928" s="273"/>
      <c r="Z928" s="273"/>
    </row>
    <row r="929">
      <c r="A929" s="274"/>
      <c r="B929" s="274"/>
      <c r="C929" s="273"/>
      <c r="D929" s="273"/>
      <c r="E929" s="274"/>
      <c r="F929" s="273"/>
      <c r="G929" s="273"/>
      <c r="H929" s="273"/>
      <c r="I929" s="273"/>
      <c r="J929" s="273"/>
      <c r="K929" s="273"/>
      <c r="L929" s="273"/>
      <c r="M929" s="273"/>
      <c r="N929" s="273"/>
      <c r="O929" s="273"/>
      <c r="P929" s="273"/>
      <c r="Q929" s="273"/>
      <c r="R929" s="273"/>
      <c r="S929" s="273"/>
      <c r="T929" s="273"/>
      <c r="U929" s="273"/>
      <c r="V929" s="273"/>
      <c r="W929" s="273"/>
      <c r="X929" s="273"/>
      <c r="Y929" s="273"/>
      <c r="Z929" s="273"/>
    </row>
    <row r="930">
      <c r="A930" s="274"/>
      <c r="B930" s="274"/>
      <c r="C930" s="273"/>
      <c r="D930" s="273"/>
      <c r="E930" s="274"/>
      <c r="F930" s="273"/>
      <c r="G930" s="273"/>
      <c r="H930" s="273"/>
      <c r="I930" s="273"/>
      <c r="J930" s="273"/>
      <c r="K930" s="273"/>
      <c r="L930" s="273"/>
      <c r="M930" s="273"/>
      <c r="N930" s="273"/>
      <c r="O930" s="273"/>
      <c r="P930" s="273"/>
      <c r="Q930" s="273"/>
      <c r="R930" s="273"/>
      <c r="S930" s="273"/>
      <c r="T930" s="273"/>
      <c r="U930" s="273"/>
      <c r="V930" s="273"/>
      <c r="W930" s="273"/>
      <c r="X930" s="273"/>
      <c r="Y930" s="273"/>
      <c r="Z930" s="273"/>
    </row>
    <row r="931">
      <c r="A931" s="274"/>
      <c r="B931" s="274"/>
      <c r="C931" s="273"/>
      <c r="D931" s="273"/>
      <c r="E931" s="274"/>
      <c r="F931" s="273"/>
      <c r="G931" s="273"/>
      <c r="H931" s="273"/>
      <c r="I931" s="273"/>
      <c r="J931" s="273"/>
      <c r="K931" s="273"/>
      <c r="L931" s="273"/>
      <c r="M931" s="273"/>
      <c r="N931" s="273"/>
      <c r="O931" s="273"/>
      <c r="P931" s="273"/>
      <c r="Q931" s="273"/>
      <c r="R931" s="273"/>
      <c r="S931" s="273"/>
      <c r="T931" s="273"/>
      <c r="U931" s="273"/>
      <c r="V931" s="273"/>
      <c r="W931" s="273"/>
      <c r="X931" s="273"/>
      <c r="Y931" s="273"/>
      <c r="Z931" s="273"/>
    </row>
    <row r="932">
      <c r="A932" s="274"/>
      <c r="B932" s="274"/>
      <c r="C932" s="273"/>
      <c r="D932" s="273"/>
      <c r="E932" s="274"/>
      <c r="F932" s="273"/>
      <c r="G932" s="273"/>
      <c r="H932" s="273"/>
      <c r="I932" s="273"/>
      <c r="J932" s="273"/>
      <c r="K932" s="273"/>
      <c r="L932" s="273"/>
      <c r="M932" s="273"/>
      <c r="N932" s="273"/>
      <c r="O932" s="273"/>
      <c r="P932" s="273"/>
      <c r="Q932" s="273"/>
      <c r="R932" s="273"/>
      <c r="S932" s="273"/>
      <c r="T932" s="273"/>
      <c r="U932" s="273"/>
      <c r="V932" s="273"/>
      <c r="W932" s="273"/>
      <c r="X932" s="273"/>
      <c r="Y932" s="273"/>
      <c r="Z932" s="273"/>
    </row>
    <row r="933">
      <c r="A933" s="274"/>
      <c r="B933" s="274"/>
      <c r="C933" s="273"/>
      <c r="D933" s="273"/>
      <c r="E933" s="274"/>
      <c r="F933" s="273"/>
      <c r="G933" s="273"/>
      <c r="H933" s="273"/>
      <c r="I933" s="273"/>
      <c r="J933" s="273"/>
      <c r="K933" s="273"/>
      <c r="L933" s="273"/>
      <c r="M933" s="273"/>
      <c r="N933" s="273"/>
      <c r="O933" s="273"/>
      <c r="P933" s="273"/>
      <c r="Q933" s="273"/>
      <c r="R933" s="273"/>
      <c r="S933" s="273"/>
      <c r="T933" s="273"/>
      <c r="U933" s="273"/>
      <c r="V933" s="273"/>
      <c r="W933" s="273"/>
      <c r="X933" s="273"/>
      <c r="Y933" s="273"/>
      <c r="Z933" s="273"/>
    </row>
    <row r="934">
      <c r="A934" s="274"/>
      <c r="B934" s="274"/>
      <c r="C934" s="273"/>
      <c r="D934" s="273"/>
      <c r="E934" s="274"/>
      <c r="F934" s="273"/>
      <c r="G934" s="273"/>
      <c r="H934" s="273"/>
      <c r="I934" s="273"/>
      <c r="J934" s="273"/>
      <c r="K934" s="273"/>
      <c r="L934" s="273"/>
      <c r="M934" s="273"/>
      <c r="N934" s="273"/>
      <c r="O934" s="273"/>
      <c r="P934" s="273"/>
      <c r="Q934" s="273"/>
      <c r="R934" s="273"/>
      <c r="S934" s="273"/>
      <c r="T934" s="273"/>
      <c r="U934" s="273"/>
      <c r="V934" s="273"/>
      <c r="W934" s="273"/>
      <c r="X934" s="273"/>
      <c r="Y934" s="273"/>
      <c r="Z934" s="273"/>
    </row>
    <row r="935">
      <c r="A935" s="274"/>
      <c r="B935" s="274"/>
      <c r="C935" s="273"/>
      <c r="D935" s="273"/>
      <c r="E935" s="274"/>
      <c r="F935" s="273"/>
      <c r="G935" s="273"/>
      <c r="H935" s="273"/>
      <c r="I935" s="273"/>
      <c r="J935" s="273"/>
      <c r="K935" s="273"/>
      <c r="L935" s="273"/>
      <c r="M935" s="273"/>
      <c r="N935" s="273"/>
      <c r="O935" s="273"/>
      <c r="P935" s="273"/>
      <c r="Q935" s="273"/>
      <c r="R935" s="273"/>
      <c r="S935" s="273"/>
      <c r="T935" s="273"/>
      <c r="U935" s="273"/>
      <c r="V935" s="273"/>
      <c r="W935" s="273"/>
      <c r="X935" s="273"/>
      <c r="Y935" s="273"/>
      <c r="Z935" s="273"/>
    </row>
    <row r="936">
      <c r="A936" s="274"/>
      <c r="B936" s="274"/>
      <c r="C936" s="273"/>
      <c r="D936" s="273"/>
      <c r="E936" s="274"/>
      <c r="F936" s="273"/>
      <c r="G936" s="273"/>
      <c r="H936" s="273"/>
      <c r="I936" s="273"/>
      <c r="J936" s="273"/>
      <c r="K936" s="273"/>
      <c r="L936" s="273"/>
      <c r="M936" s="273"/>
      <c r="N936" s="273"/>
      <c r="O936" s="273"/>
      <c r="P936" s="273"/>
      <c r="Q936" s="273"/>
      <c r="R936" s="273"/>
      <c r="S936" s="273"/>
      <c r="T936" s="273"/>
      <c r="U936" s="273"/>
      <c r="V936" s="273"/>
      <c r="W936" s="273"/>
      <c r="X936" s="273"/>
      <c r="Y936" s="273"/>
      <c r="Z936" s="273"/>
    </row>
    <row r="937">
      <c r="A937" s="274"/>
      <c r="B937" s="274"/>
      <c r="C937" s="273"/>
      <c r="D937" s="273"/>
      <c r="E937" s="274"/>
      <c r="F937" s="273"/>
      <c r="G937" s="273"/>
      <c r="H937" s="273"/>
      <c r="I937" s="273"/>
      <c r="J937" s="273"/>
      <c r="K937" s="273"/>
      <c r="L937" s="273"/>
      <c r="M937" s="273"/>
      <c r="N937" s="273"/>
      <c r="O937" s="273"/>
      <c r="P937" s="273"/>
      <c r="Q937" s="273"/>
      <c r="R937" s="273"/>
      <c r="S937" s="273"/>
      <c r="T937" s="273"/>
      <c r="U937" s="273"/>
      <c r="V937" s="273"/>
      <c r="W937" s="273"/>
      <c r="X937" s="273"/>
      <c r="Y937" s="273"/>
      <c r="Z937" s="273"/>
    </row>
    <row r="938">
      <c r="A938" s="274"/>
      <c r="B938" s="274"/>
      <c r="C938" s="273"/>
      <c r="D938" s="273"/>
      <c r="E938" s="274"/>
      <c r="F938" s="273"/>
      <c r="G938" s="273"/>
      <c r="H938" s="273"/>
      <c r="I938" s="273"/>
      <c r="J938" s="273"/>
      <c r="K938" s="273"/>
      <c r="L938" s="273"/>
      <c r="M938" s="273"/>
      <c r="N938" s="273"/>
      <c r="O938" s="273"/>
      <c r="P938" s="273"/>
      <c r="Q938" s="273"/>
      <c r="R938" s="273"/>
      <c r="S938" s="273"/>
      <c r="T938" s="273"/>
      <c r="U938" s="273"/>
      <c r="V938" s="273"/>
      <c r="W938" s="273"/>
      <c r="X938" s="273"/>
      <c r="Y938" s="273"/>
      <c r="Z938" s="273"/>
    </row>
    <row r="939">
      <c r="A939" s="274"/>
      <c r="B939" s="274"/>
      <c r="C939" s="273"/>
      <c r="D939" s="273"/>
      <c r="E939" s="274"/>
      <c r="F939" s="273"/>
      <c r="G939" s="273"/>
      <c r="H939" s="273"/>
      <c r="I939" s="273"/>
      <c r="J939" s="273"/>
      <c r="K939" s="273"/>
      <c r="L939" s="273"/>
      <c r="M939" s="273"/>
      <c r="N939" s="273"/>
      <c r="O939" s="273"/>
      <c r="P939" s="273"/>
      <c r="Q939" s="273"/>
      <c r="R939" s="273"/>
      <c r="S939" s="273"/>
      <c r="T939" s="273"/>
      <c r="U939" s="273"/>
      <c r="V939" s="273"/>
      <c r="W939" s="273"/>
      <c r="X939" s="273"/>
      <c r="Y939" s="273"/>
      <c r="Z939" s="273"/>
    </row>
    <row r="940">
      <c r="A940" s="274"/>
      <c r="B940" s="274"/>
      <c r="C940" s="273"/>
      <c r="D940" s="273"/>
      <c r="E940" s="274"/>
      <c r="F940" s="273"/>
      <c r="G940" s="273"/>
      <c r="H940" s="273"/>
      <c r="I940" s="273"/>
      <c r="J940" s="273"/>
      <c r="K940" s="273"/>
      <c r="L940" s="273"/>
      <c r="M940" s="273"/>
      <c r="N940" s="273"/>
      <c r="O940" s="273"/>
      <c r="P940" s="273"/>
      <c r="Q940" s="273"/>
      <c r="R940" s="273"/>
      <c r="S940" s="273"/>
      <c r="T940" s="273"/>
      <c r="U940" s="273"/>
      <c r="V940" s="273"/>
      <c r="W940" s="273"/>
      <c r="X940" s="273"/>
      <c r="Y940" s="273"/>
      <c r="Z940" s="273"/>
    </row>
    <row r="941">
      <c r="A941" s="274"/>
      <c r="B941" s="274"/>
      <c r="C941" s="273"/>
      <c r="D941" s="273"/>
      <c r="E941" s="274"/>
      <c r="F941" s="273"/>
      <c r="G941" s="273"/>
      <c r="H941" s="273"/>
      <c r="I941" s="273"/>
      <c r="J941" s="273"/>
      <c r="K941" s="273"/>
      <c r="L941" s="273"/>
      <c r="M941" s="273"/>
      <c r="N941" s="273"/>
      <c r="O941" s="273"/>
      <c r="P941" s="273"/>
      <c r="Q941" s="273"/>
      <c r="R941" s="273"/>
      <c r="S941" s="273"/>
      <c r="T941" s="273"/>
      <c r="U941" s="273"/>
      <c r="V941" s="273"/>
      <c r="W941" s="273"/>
      <c r="X941" s="273"/>
      <c r="Y941" s="273"/>
      <c r="Z941" s="273"/>
    </row>
    <row r="942">
      <c r="A942" s="274"/>
      <c r="B942" s="274"/>
      <c r="C942" s="273"/>
      <c r="D942" s="273"/>
      <c r="E942" s="274"/>
      <c r="F942" s="273"/>
      <c r="G942" s="273"/>
      <c r="H942" s="273"/>
      <c r="I942" s="273"/>
      <c r="J942" s="273"/>
      <c r="K942" s="273"/>
      <c r="L942" s="273"/>
      <c r="M942" s="273"/>
      <c r="N942" s="273"/>
      <c r="O942" s="273"/>
      <c r="P942" s="273"/>
      <c r="Q942" s="273"/>
      <c r="R942" s="273"/>
      <c r="S942" s="273"/>
      <c r="T942" s="273"/>
      <c r="U942" s="273"/>
      <c r="V942" s="273"/>
      <c r="W942" s="273"/>
      <c r="X942" s="273"/>
      <c r="Y942" s="273"/>
      <c r="Z942" s="273"/>
    </row>
    <row r="943">
      <c r="A943" s="274"/>
      <c r="B943" s="274"/>
      <c r="C943" s="273"/>
      <c r="D943" s="273"/>
      <c r="E943" s="274"/>
      <c r="F943" s="273"/>
      <c r="G943" s="273"/>
      <c r="H943" s="273"/>
      <c r="I943" s="273"/>
      <c r="J943" s="273"/>
      <c r="K943" s="273"/>
      <c r="L943" s="273"/>
      <c r="M943" s="273"/>
      <c r="N943" s="273"/>
      <c r="O943" s="273"/>
      <c r="P943" s="273"/>
      <c r="Q943" s="273"/>
      <c r="R943" s="273"/>
      <c r="S943" s="273"/>
      <c r="T943" s="273"/>
      <c r="U943" s="273"/>
      <c r="V943" s="273"/>
      <c r="W943" s="273"/>
      <c r="X943" s="273"/>
      <c r="Y943" s="273"/>
      <c r="Z943" s="273"/>
    </row>
    <row r="944">
      <c r="A944" s="274"/>
      <c r="B944" s="274"/>
      <c r="C944" s="273"/>
      <c r="D944" s="273"/>
      <c r="E944" s="274"/>
      <c r="F944" s="273"/>
      <c r="G944" s="273"/>
      <c r="H944" s="273"/>
      <c r="I944" s="273"/>
      <c r="J944" s="273"/>
      <c r="K944" s="273"/>
      <c r="L944" s="273"/>
      <c r="M944" s="273"/>
      <c r="N944" s="273"/>
      <c r="O944" s="273"/>
      <c r="P944" s="273"/>
      <c r="Q944" s="273"/>
      <c r="R944" s="273"/>
      <c r="S944" s="273"/>
      <c r="T944" s="273"/>
      <c r="U944" s="273"/>
      <c r="V944" s="273"/>
      <c r="W944" s="273"/>
      <c r="X944" s="273"/>
      <c r="Y944" s="273"/>
      <c r="Z944" s="273"/>
    </row>
    <row r="945">
      <c r="A945" s="274"/>
      <c r="B945" s="274"/>
      <c r="C945" s="273"/>
      <c r="D945" s="273"/>
      <c r="E945" s="274"/>
      <c r="F945" s="273"/>
      <c r="G945" s="273"/>
      <c r="H945" s="273"/>
      <c r="I945" s="273"/>
      <c r="J945" s="273"/>
      <c r="K945" s="273"/>
      <c r="L945" s="273"/>
      <c r="M945" s="273"/>
      <c r="N945" s="273"/>
      <c r="O945" s="273"/>
      <c r="P945" s="273"/>
      <c r="Q945" s="273"/>
      <c r="R945" s="273"/>
      <c r="S945" s="273"/>
      <c r="T945" s="273"/>
      <c r="U945" s="273"/>
      <c r="V945" s="273"/>
      <c r="W945" s="273"/>
      <c r="X945" s="273"/>
      <c r="Y945" s="273"/>
      <c r="Z945" s="273"/>
    </row>
    <row r="946">
      <c r="A946" s="274"/>
      <c r="B946" s="274"/>
      <c r="C946" s="273"/>
      <c r="D946" s="273"/>
      <c r="E946" s="274"/>
      <c r="F946" s="273"/>
      <c r="G946" s="273"/>
      <c r="H946" s="273"/>
      <c r="I946" s="273"/>
      <c r="J946" s="273"/>
      <c r="K946" s="273"/>
      <c r="L946" s="273"/>
      <c r="M946" s="273"/>
      <c r="N946" s="273"/>
      <c r="O946" s="273"/>
      <c r="P946" s="273"/>
      <c r="Q946" s="273"/>
      <c r="R946" s="273"/>
      <c r="S946" s="273"/>
      <c r="T946" s="273"/>
      <c r="U946" s="273"/>
      <c r="V946" s="273"/>
      <c r="W946" s="273"/>
      <c r="X946" s="273"/>
      <c r="Y946" s="273"/>
      <c r="Z946" s="273"/>
    </row>
    <row r="947">
      <c r="A947" s="274"/>
      <c r="B947" s="274"/>
      <c r="C947" s="273"/>
      <c r="D947" s="273"/>
      <c r="E947" s="274"/>
      <c r="F947" s="273"/>
      <c r="G947" s="273"/>
      <c r="H947" s="273"/>
      <c r="I947" s="273"/>
      <c r="J947" s="273"/>
      <c r="K947" s="273"/>
      <c r="L947" s="273"/>
      <c r="M947" s="273"/>
      <c r="N947" s="273"/>
      <c r="O947" s="273"/>
      <c r="P947" s="273"/>
      <c r="Q947" s="273"/>
      <c r="R947" s="273"/>
      <c r="S947" s="273"/>
      <c r="T947" s="273"/>
      <c r="U947" s="273"/>
      <c r="V947" s="273"/>
      <c r="W947" s="273"/>
      <c r="X947" s="273"/>
      <c r="Y947" s="273"/>
      <c r="Z947" s="273"/>
    </row>
    <row r="948">
      <c r="A948" s="274"/>
      <c r="B948" s="274"/>
      <c r="C948" s="273"/>
      <c r="D948" s="273"/>
      <c r="E948" s="274"/>
      <c r="F948" s="273"/>
      <c r="G948" s="273"/>
      <c r="H948" s="273"/>
      <c r="I948" s="273"/>
      <c r="J948" s="273"/>
      <c r="K948" s="273"/>
      <c r="L948" s="273"/>
      <c r="M948" s="273"/>
      <c r="N948" s="273"/>
      <c r="O948" s="273"/>
      <c r="P948" s="273"/>
      <c r="Q948" s="273"/>
      <c r="R948" s="273"/>
      <c r="S948" s="273"/>
      <c r="T948" s="273"/>
      <c r="U948" s="273"/>
      <c r="V948" s="273"/>
      <c r="W948" s="273"/>
      <c r="X948" s="273"/>
      <c r="Y948" s="273"/>
      <c r="Z948" s="273"/>
    </row>
    <row r="949">
      <c r="A949" s="274"/>
      <c r="B949" s="274"/>
      <c r="C949" s="273"/>
      <c r="D949" s="273"/>
      <c r="E949" s="274"/>
      <c r="F949" s="273"/>
      <c r="G949" s="273"/>
      <c r="H949" s="273"/>
      <c r="I949" s="273"/>
      <c r="J949" s="273"/>
      <c r="K949" s="273"/>
      <c r="L949" s="273"/>
      <c r="M949" s="273"/>
      <c r="N949" s="273"/>
      <c r="O949" s="273"/>
      <c r="P949" s="273"/>
      <c r="Q949" s="273"/>
      <c r="R949" s="273"/>
      <c r="S949" s="273"/>
      <c r="T949" s="273"/>
      <c r="U949" s="273"/>
      <c r="V949" s="273"/>
      <c r="W949" s="273"/>
      <c r="X949" s="273"/>
      <c r="Y949" s="273"/>
      <c r="Z949" s="273"/>
    </row>
    <row r="950">
      <c r="A950" s="274"/>
      <c r="B950" s="274"/>
      <c r="C950" s="273"/>
      <c r="D950" s="273"/>
      <c r="E950" s="274"/>
      <c r="F950" s="273"/>
      <c r="G950" s="273"/>
      <c r="H950" s="273"/>
      <c r="I950" s="273"/>
      <c r="J950" s="273"/>
      <c r="K950" s="273"/>
      <c r="L950" s="273"/>
      <c r="M950" s="273"/>
      <c r="N950" s="273"/>
      <c r="O950" s="273"/>
      <c r="P950" s="273"/>
      <c r="Q950" s="273"/>
      <c r="R950" s="273"/>
      <c r="S950" s="273"/>
      <c r="T950" s="273"/>
      <c r="U950" s="273"/>
      <c r="V950" s="273"/>
      <c r="W950" s="273"/>
      <c r="X950" s="273"/>
      <c r="Y950" s="273"/>
      <c r="Z950" s="273"/>
    </row>
    <row r="951">
      <c r="A951" s="274"/>
      <c r="B951" s="274"/>
      <c r="C951" s="273"/>
      <c r="D951" s="273"/>
      <c r="E951" s="274"/>
      <c r="F951" s="273"/>
      <c r="G951" s="273"/>
      <c r="H951" s="273"/>
      <c r="I951" s="273"/>
      <c r="J951" s="273"/>
      <c r="K951" s="273"/>
      <c r="L951" s="273"/>
      <c r="M951" s="273"/>
      <c r="N951" s="273"/>
      <c r="O951" s="273"/>
      <c r="P951" s="273"/>
      <c r="Q951" s="273"/>
      <c r="R951" s="273"/>
      <c r="S951" s="273"/>
      <c r="T951" s="273"/>
      <c r="U951" s="273"/>
      <c r="V951" s="273"/>
      <c r="W951" s="273"/>
      <c r="X951" s="273"/>
      <c r="Y951" s="273"/>
      <c r="Z951" s="273"/>
    </row>
    <row r="952">
      <c r="A952" s="274"/>
      <c r="B952" s="274"/>
      <c r="C952" s="273"/>
      <c r="D952" s="273"/>
      <c r="E952" s="274"/>
      <c r="F952" s="273"/>
      <c r="G952" s="273"/>
      <c r="H952" s="273"/>
      <c r="I952" s="273"/>
      <c r="J952" s="273"/>
      <c r="K952" s="273"/>
      <c r="L952" s="273"/>
      <c r="M952" s="273"/>
      <c r="N952" s="273"/>
      <c r="O952" s="273"/>
      <c r="P952" s="273"/>
      <c r="Q952" s="273"/>
      <c r="R952" s="273"/>
      <c r="S952" s="273"/>
      <c r="T952" s="273"/>
      <c r="U952" s="273"/>
      <c r="V952" s="273"/>
      <c r="W952" s="273"/>
      <c r="X952" s="273"/>
      <c r="Y952" s="273"/>
      <c r="Z952" s="273"/>
    </row>
    <row r="953">
      <c r="A953" s="274"/>
      <c r="B953" s="274"/>
      <c r="C953" s="273"/>
      <c r="D953" s="273"/>
      <c r="E953" s="274"/>
      <c r="F953" s="273"/>
      <c r="G953" s="273"/>
      <c r="H953" s="273"/>
      <c r="I953" s="273"/>
      <c r="J953" s="273"/>
      <c r="K953" s="273"/>
      <c r="L953" s="273"/>
      <c r="M953" s="273"/>
      <c r="N953" s="273"/>
      <c r="O953" s="273"/>
      <c r="P953" s="273"/>
      <c r="Q953" s="273"/>
      <c r="R953" s="273"/>
      <c r="S953" s="273"/>
      <c r="T953" s="273"/>
      <c r="U953" s="273"/>
      <c r="V953" s="273"/>
      <c r="W953" s="273"/>
      <c r="X953" s="273"/>
      <c r="Y953" s="273"/>
      <c r="Z953" s="273"/>
    </row>
    <row r="954">
      <c r="A954" s="274"/>
      <c r="B954" s="274"/>
      <c r="C954" s="273"/>
      <c r="D954" s="273"/>
      <c r="E954" s="274"/>
      <c r="F954" s="273"/>
      <c r="G954" s="273"/>
      <c r="H954" s="273"/>
      <c r="I954" s="273"/>
      <c r="J954" s="273"/>
      <c r="K954" s="273"/>
      <c r="L954" s="273"/>
      <c r="M954" s="273"/>
      <c r="N954" s="273"/>
      <c r="O954" s="273"/>
      <c r="P954" s="273"/>
      <c r="Q954" s="273"/>
      <c r="R954" s="273"/>
      <c r="S954" s="273"/>
      <c r="T954" s="273"/>
      <c r="U954" s="273"/>
      <c r="V954" s="273"/>
      <c r="W954" s="273"/>
      <c r="X954" s="273"/>
      <c r="Y954" s="273"/>
      <c r="Z954" s="273"/>
    </row>
    <row r="955">
      <c r="A955" s="274"/>
      <c r="B955" s="274"/>
      <c r="C955" s="273"/>
      <c r="D955" s="273"/>
      <c r="E955" s="274"/>
      <c r="F955" s="273"/>
      <c r="G955" s="273"/>
      <c r="H955" s="273"/>
      <c r="I955" s="273"/>
      <c r="J955" s="273"/>
      <c r="K955" s="273"/>
      <c r="L955" s="273"/>
      <c r="M955" s="273"/>
      <c r="N955" s="273"/>
      <c r="O955" s="273"/>
      <c r="P955" s="273"/>
      <c r="Q955" s="273"/>
      <c r="R955" s="273"/>
      <c r="S955" s="273"/>
      <c r="T955" s="273"/>
      <c r="U955" s="273"/>
      <c r="V955" s="273"/>
      <c r="W955" s="273"/>
      <c r="X955" s="273"/>
      <c r="Y955" s="273"/>
      <c r="Z955" s="273"/>
    </row>
    <row r="956">
      <c r="A956" s="274"/>
      <c r="B956" s="274"/>
      <c r="C956" s="273"/>
      <c r="D956" s="273"/>
      <c r="E956" s="274"/>
      <c r="F956" s="273"/>
      <c r="G956" s="273"/>
      <c r="H956" s="273"/>
      <c r="I956" s="273"/>
      <c r="J956" s="273"/>
      <c r="K956" s="273"/>
      <c r="L956" s="273"/>
      <c r="M956" s="273"/>
      <c r="N956" s="273"/>
      <c r="O956" s="273"/>
      <c r="P956" s="273"/>
      <c r="Q956" s="273"/>
      <c r="R956" s="273"/>
      <c r="S956" s="273"/>
      <c r="T956" s="273"/>
      <c r="U956" s="273"/>
      <c r="V956" s="273"/>
      <c r="W956" s="273"/>
      <c r="X956" s="273"/>
      <c r="Y956" s="273"/>
      <c r="Z956" s="273"/>
    </row>
    <row r="957">
      <c r="A957" s="274"/>
      <c r="B957" s="274"/>
      <c r="C957" s="273"/>
      <c r="D957" s="273"/>
      <c r="E957" s="274"/>
      <c r="F957" s="273"/>
      <c r="G957" s="273"/>
      <c r="H957" s="273"/>
      <c r="I957" s="273"/>
      <c r="J957" s="273"/>
      <c r="K957" s="273"/>
      <c r="L957" s="273"/>
      <c r="M957" s="273"/>
      <c r="N957" s="273"/>
      <c r="O957" s="273"/>
      <c r="P957" s="273"/>
      <c r="Q957" s="273"/>
      <c r="R957" s="273"/>
      <c r="S957" s="273"/>
      <c r="T957" s="273"/>
      <c r="U957" s="273"/>
      <c r="V957" s="273"/>
      <c r="W957" s="273"/>
      <c r="X957" s="273"/>
      <c r="Y957" s="273"/>
      <c r="Z957" s="273"/>
    </row>
    <row r="958">
      <c r="A958" s="274"/>
      <c r="B958" s="274"/>
      <c r="C958" s="273"/>
      <c r="D958" s="273"/>
      <c r="E958" s="274"/>
      <c r="F958" s="273"/>
      <c r="G958" s="273"/>
      <c r="H958" s="273"/>
      <c r="I958" s="273"/>
      <c r="J958" s="273"/>
      <c r="K958" s="273"/>
      <c r="L958" s="273"/>
      <c r="M958" s="273"/>
      <c r="N958" s="273"/>
      <c r="O958" s="273"/>
      <c r="P958" s="273"/>
      <c r="Q958" s="273"/>
      <c r="R958" s="273"/>
      <c r="S958" s="273"/>
      <c r="T958" s="273"/>
      <c r="U958" s="273"/>
      <c r="V958" s="273"/>
      <c r="W958" s="273"/>
      <c r="X958" s="273"/>
      <c r="Y958" s="273"/>
      <c r="Z958" s="273"/>
    </row>
    <row r="959">
      <c r="A959" s="274"/>
      <c r="B959" s="274"/>
      <c r="C959" s="273"/>
      <c r="D959" s="273"/>
      <c r="E959" s="274"/>
      <c r="F959" s="273"/>
      <c r="G959" s="273"/>
      <c r="H959" s="273"/>
      <c r="I959" s="273"/>
      <c r="J959" s="273"/>
      <c r="K959" s="273"/>
      <c r="L959" s="273"/>
      <c r="M959" s="273"/>
      <c r="N959" s="273"/>
      <c r="O959" s="273"/>
      <c r="P959" s="273"/>
      <c r="Q959" s="273"/>
      <c r="R959" s="273"/>
      <c r="S959" s="273"/>
      <c r="T959" s="273"/>
      <c r="U959" s="273"/>
      <c r="V959" s="273"/>
      <c r="W959" s="273"/>
      <c r="X959" s="273"/>
      <c r="Y959" s="273"/>
      <c r="Z959" s="273"/>
    </row>
    <row r="960">
      <c r="A960" s="274"/>
      <c r="B960" s="274"/>
      <c r="C960" s="273"/>
      <c r="D960" s="273"/>
      <c r="E960" s="274"/>
      <c r="F960" s="273"/>
      <c r="G960" s="273"/>
      <c r="H960" s="273"/>
      <c r="I960" s="273"/>
      <c r="J960" s="273"/>
      <c r="K960" s="273"/>
      <c r="L960" s="273"/>
      <c r="M960" s="273"/>
      <c r="N960" s="273"/>
      <c r="O960" s="273"/>
      <c r="P960" s="273"/>
      <c r="Q960" s="273"/>
      <c r="R960" s="273"/>
      <c r="S960" s="273"/>
      <c r="T960" s="273"/>
      <c r="U960" s="273"/>
      <c r="V960" s="273"/>
      <c r="W960" s="273"/>
      <c r="X960" s="273"/>
      <c r="Y960" s="273"/>
      <c r="Z960" s="273"/>
    </row>
    <row r="961">
      <c r="A961" s="274"/>
      <c r="B961" s="274"/>
      <c r="C961" s="273"/>
      <c r="D961" s="273"/>
      <c r="E961" s="274"/>
      <c r="F961" s="273"/>
      <c r="G961" s="273"/>
      <c r="H961" s="273"/>
      <c r="I961" s="273"/>
      <c r="J961" s="273"/>
      <c r="K961" s="273"/>
      <c r="L961" s="273"/>
      <c r="M961" s="273"/>
      <c r="N961" s="273"/>
      <c r="O961" s="273"/>
      <c r="P961" s="273"/>
      <c r="Q961" s="273"/>
      <c r="R961" s="273"/>
      <c r="S961" s="273"/>
      <c r="T961" s="273"/>
      <c r="U961" s="273"/>
      <c r="V961" s="273"/>
      <c r="W961" s="273"/>
      <c r="X961" s="273"/>
      <c r="Y961" s="273"/>
      <c r="Z961" s="273"/>
    </row>
    <row r="962">
      <c r="A962" s="274"/>
      <c r="B962" s="274"/>
      <c r="C962" s="273"/>
      <c r="D962" s="273"/>
      <c r="E962" s="274"/>
      <c r="F962" s="273"/>
      <c r="G962" s="273"/>
      <c r="H962" s="167" t="s">
        <v>207</v>
      </c>
      <c r="I962" s="273"/>
      <c r="J962" s="273"/>
      <c r="K962" s="273"/>
      <c r="L962" s="273"/>
      <c r="M962" s="273"/>
      <c r="N962" s="273"/>
      <c r="O962" s="273"/>
      <c r="P962" s="273"/>
      <c r="Q962" s="273"/>
      <c r="R962" s="273"/>
      <c r="S962" s="273"/>
      <c r="T962" s="273"/>
      <c r="U962" s="273"/>
      <c r="V962" s="273"/>
      <c r="W962" s="273"/>
      <c r="X962" s="273"/>
      <c r="Y962" s="273"/>
      <c r="Z962" s="273"/>
    </row>
    <row r="963">
      <c r="A963" s="274"/>
      <c r="B963" s="274"/>
      <c r="C963" s="273"/>
      <c r="D963" s="273"/>
      <c r="E963" s="274"/>
      <c r="F963" s="273"/>
      <c r="G963" s="273"/>
      <c r="H963" s="170"/>
      <c r="I963" s="273"/>
      <c r="J963" s="273"/>
      <c r="K963" s="273"/>
      <c r="L963" s="273"/>
      <c r="M963" s="273"/>
      <c r="N963" s="273"/>
      <c r="O963" s="273"/>
      <c r="P963" s="273"/>
      <c r="Q963" s="273"/>
      <c r="R963" s="273"/>
      <c r="S963" s="273"/>
      <c r="T963" s="273"/>
      <c r="U963" s="273"/>
      <c r="V963" s="273"/>
      <c r="W963" s="273"/>
      <c r="X963" s="273"/>
      <c r="Y963" s="273"/>
      <c r="Z963" s="273"/>
    </row>
    <row r="964">
      <c r="A964" s="274"/>
      <c r="B964" s="274"/>
      <c r="C964" s="273"/>
      <c r="D964" s="273"/>
      <c r="E964" s="274"/>
      <c r="F964" s="273"/>
      <c r="G964" s="273"/>
      <c r="H964" s="170"/>
      <c r="I964" s="273"/>
      <c r="J964" s="273"/>
      <c r="K964" s="273"/>
      <c r="L964" s="273"/>
      <c r="M964" s="273"/>
      <c r="N964" s="273"/>
      <c r="O964" s="273"/>
      <c r="P964" s="273"/>
      <c r="Q964" s="273"/>
      <c r="R964" s="273"/>
      <c r="S964" s="273"/>
      <c r="T964" s="273"/>
      <c r="U964" s="273"/>
      <c r="V964" s="273"/>
      <c r="W964" s="273"/>
      <c r="X964" s="273"/>
      <c r="Y964" s="273"/>
      <c r="Z964" s="273"/>
    </row>
    <row r="965">
      <c r="A965" s="274"/>
      <c r="B965" s="274"/>
      <c r="C965" s="273"/>
      <c r="D965" s="273"/>
      <c r="E965" s="274"/>
      <c r="F965" s="273"/>
      <c r="G965" s="273"/>
      <c r="H965" s="170"/>
      <c r="I965" s="273"/>
      <c r="J965" s="273"/>
      <c r="K965" s="273"/>
      <c r="L965" s="273"/>
      <c r="M965" s="273"/>
      <c r="N965" s="273"/>
      <c r="O965" s="273"/>
      <c r="P965" s="273"/>
      <c r="Q965" s="273"/>
      <c r="R965" s="273"/>
      <c r="S965" s="273"/>
      <c r="T965" s="273"/>
      <c r="U965" s="273"/>
      <c r="V965" s="273"/>
      <c r="W965" s="273"/>
      <c r="X965" s="273"/>
      <c r="Y965" s="273"/>
      <c r="Z965" s="273"/>
    </row>
    <row r="966">
      <c r="A966" s="274"/>
      <c r="B966" s="274"/>
      <c r="C966" s="273"/>
      <c r="D966" s="273"/>
      <c r="E966" s="274"/>
      <c r="F966" s="273"/>
      <c r="G966" s="273"/>
      <c r="H966" s="161"/>
      <c r="I966" s="273"/>
      <c r="J966" s="273"/>
      <c r="K966" s="273"/>
      <c r="L966" s="273"/>
      <c r="M966" s="273"/>
      <c r="N966" s="273"/>
      <c r="O966" s="273"/>
      <c r="P966" s="273"/>
      <c r="Q966" s="273"/>
      <c r="R966" s="273"/>
      <c r="S966" s="273"/>
      <c r="T966" s="273"/>
      <c r="U966" s="273"/>
      <c r="V966" s="273"/>
      <c r="W966" s="273"/>
      <c r="X966" s="273"/>
      <c r="Y966" s="273"/>
      <c r="Z966" s="273"/>
    </row>
  </sheetData>
  <mergeCells count="184">
    <mergeCell ref="B101:B105"/>
    <mergeCell ref="E101:E105"/>
    <mergeCell ref="F101:F105"/>
    <mergeCell ref="G101:G105"/>
    <mergeCell ref="H101:H105"/>
    <mergeCell ref="I101:I105"/>
    <mergeCell ref="A108:K108"/>
    <mergeCell ref="A101:A105"/>
    <mergeCell ref="A109:A113"/>
    <mergeCell ref="B109:B113"/>
    <mergeCell ref="E109:E113"/>
    <mergeCell ref="F109:F113"/>
    <mergeCell ref="G109:G113"/>
    <mergeCell ref="H109:H113"/>
    <mergeCell ref="J91:J95"/>
    <mergeCell ref="K91:K95"/>
    <mergeCell ref="A91:A95"/>
    <mergeCell ref="B91:B95"/>
    <mergeCell ref="E91:E95"/>
    <mergeCell ref="F91:F95"/>
    <mergeCell ref="G91:G95"/>
    <mergeCell ref="H91:H95"/>
    <mergeCell ref="I91:I95"/>
    <mergeCell ref="J96:J100"/>
    <mergeCell ref="K96:K100"/>
    <mergeCell ref="A96:A100"/>
    <mergeCell ref="B96:B100"/>
    <mergeCell ref="E96:E100"/>
    <mergeCell ref="F96:F100"/>
    <mergeCell ref="G96:G100"/>
    <mergeCell ref="H96:H100"/>
    <mergeCell ref="I96:I100"/>
    <mergeCell ref="J101:J105"/>
    <mergeCell ref="K101:K105"/>
    <mergeCell ref="I109:I113"/>
    <mergeCell ref="J109:J113"/>
    <mergeCell ref="K109:K113"/>
    <mergeCell ref="J124:J128"/>
    <mergeCell ref="K124:K128"/>
    <mergeCell ref="H962:H966"/>
    <mergeCell ref="A124:A128"/>
    <mergeCell ref="B124:B128"/>
    <mergeCell ref="E124:E128"/>
    <mergeCell ref="F124:F128"/>
    <mergeCell ref="G124:G128"/>
    <mergeCell ref="H124:H128"/>
    <mergeCell ref="I124:I128"/>
    <mergeCell ref="A8:B8"/>
    <mergeCell ref="A9:B9"/>
    <mergeCell ref="A13:K13"/>
    <mergeCell ref="J14:J18"/>
    <mergeCell ref="K14:K18"/>
    <mergeCell ref="A14:A18"/>
    <mergeCell ref="B14:B18"/>
    <mergeCell ref="E14:E18"/>
    <mergeCell ref="F14:F18"/>
    <mergeCell ref="G14:G18"/>
    <mergeCell ref="H14:H18"/>
    <mergeCell ref="I14:I18"/>
    <mergeCell ref="A19:A23"/>
    <mergeCell ref="B19:B23"/>
    <mergeCell ref="E19:E23"/>
    <mergeCell ref="G19:G23"/>
    <mergeCell ref="H19:H23"/>
    <mergeCell ref="I19:I23"/>
    <mergeCell ref="J19:J23"/>
    <mergeCell ref="K19:K23"/>
    <mergeCell ref="A1:B1"/>
    <mergeCell ref="A2:B2"/>
    <mergeCell ref="A3:B3"/>
    <mergeCell ref="A4:B4"/>
    <mergeCell ref="A5:B5"/>
    <mergeCell ref="A6:B6"/>
    <mergeCell ref="A7:B7"/>
    <mergeCell ref="J24:J29"/>
    <mergeCell ref="K24:K29"/>
    <mergeCell ref="A24:A29"/>
    <mergeCell ref="B24:B29"/>
    <mergeCell ref="E24:E29"/>
    <mergeCell ref="F24:F29"/>
    <mergeCell ref="G24:G29"/>
    <mergeCell ref="H24:H29"/>
    <mergeCell ref="I24:I29"/>
    <mergeCell ref="J51:J59"/>
    <mergeCell ref="K51:K59"/>
    <mergeCell ref="A51:A59"/>
    <mergeCell ref="B51:B59"/>
    <mergeCell ref="E51:E59"/>
    <mergeCell ref="F51:F59"/>
    <mergeCell ref="G51:G59"/>
    <mergeCell ref="H51:H59"/>
    <mergeCell ref="I51:I59"/>
    <mergeCell ref="J60:J67"/>
    <mergeCell ref="K60:K67"/>
    <mergeCell ref="B60:B67"/>
    <mergeCell ref="E60:E67"/>
    <mergeCell ref="F60:F67"/>
    <mergeCell ref="G60:G67"/>
    <mergeCell ref="H60:H67"/>
    <mergeCell ref="I60:I67"/>
    <mergeCell ref="A70:K70"/>
    <mergeCell ref="J30:J35"/>
    <mergeCell ref="K30:K35"/>
    <mergeCell ref="B30:B35"/>
    <mergeCell ref="E30:E35"/>
    <mergeCell ref="F30:F35"/>
    <mergeCell ref="G30:G35"/>
    <mergeCell ref="H30:H35"/>
    <mergeCell ref="I30:I35"/>
    <mergeCell ref="A38:K38"/>
    <mergeCell ref="I39:I42"/>
    <mergeCell ref="J39:J42"/>
    <mergeCell ref="K39:K42"/>
    <mergeCell ref="A30:A35"/>
    <mergeCell ref="A39:A42"/>
    <mergeCell ref="B39:B42"/>
    <mergeCell ref="E39:E42"/>
    <mergeCell ref="F39:F42"/>
    <mergeCell ref="G39:G42"/>
    <mergeCell ref="H39:H42"/>
    <mergeCell ref="J43:J50"/>
    <mergeCell ref="K43:K50"/>
    <mergeCell ref="A43:A50"/>
    <mergeCell ref="B43:B50"/>
    <mergeCell ref="E43:E50"/>
    <mergeCell ref="F43:F50"/>
    <mergeCell ref="G43:G50"/>
    <mergeCell ref="H43:H50"/>
    <mergeCell ref="I43:I50"/>
    <mergeCell ref="I71:I75"/>
    <mergeCell ref="J71:J75"/>
    <mergeCell ref="K71:K75"/>
    <mergeCell ref="A60:A67"/>
    <mergeCell ref="A71:A75"/>
    <mergeCell ref="B71:B75"/>
    <mergeCell ref="E71:E75"/>
    <mergeCell ref="F71:F75"/>
    <mergeCell ref="G71:G75"/>
    <mergeCell ref="H71:H75"/>
    <mergeCell ref="J76:J80"/>
    <mergeCell ref="K76:K80"/>
    <mergeCell ref="A76:A80"/>
    <mergeCell ref="B76:B80"/>
    <mergeCell ref="E76:E80"/>
    <mergeCell ref="F76:F80"/>
    <mergeCell ref="G76:G80"/>
    <mergeCell ref="H76:H80"/>
    <mergeCell ref="I76:I80"/>
    <mergeCell ref="J81:J85"/>
    <mergeCell ref="K81:K85"/>
    <mergeCell ref="A81:A85"/>
    <mergeCell ref="B81:B85"/>
    <mergeCell ref="E81:E85"/>
    <mergeCell ref="F81:F85"/>
    <mergeCell ref="G81:G85"/>
    <mergeCell ref="H81:H85"/>
    <mergeCell ref="I81:I85"/>
    <mergeCell ref="J86:J90"/>
    <mergeCell ref="K86:K90"/>
    <mergeCell ref="A86:A90"/>
    <mergeCell ref="B86:B90"/>
    <mergeCell ref="E86:E90"/>
    <mergeCell ref="F86:F90"/>
    <mergeCell ref="G86:G90"/>
    <mergeCell ref="H86:H90"/>
    <mergeCell ref="I86:I90"/>
    <mergeCell ref="J114:J118"/>
    <mergeCell ref="K114:K118"/>
    <mergeCell ref="A114:A118"/>
    <mergeCell ref="B114:B118"/>
    <mergeCell ref="E114:E118"/>
    <mergeCell ref="F114:F118"/>
    <mergeCell ref="G114:G118"/>
    <mergeCell ref="H114:H118"/>
    <mergeCell ref="I114:I118"/>
    <mergeCell ref="J119:J123"/>
    <mergeCell ref="K119:K123"/>
    <mergeCell ref="A119:A123"/>
    <mergeCell ref="B119:B123"/>
    <mergeCell ref="E119:E123"/>
    <mergeCell ref="F119:F123"/>
    <mergeCell ref="G119:G123"/>
    <mergeCell ref="H119:H123"/>
    <mergeCell ref="I119:I123"/>
  </mergeCells>
  <conditionalFormatting sqref="I14 I19 I24 I30 I39 I43 I51 I58 I60 I67 I71 I76 I81 I86 I91 I96 I101 I109 I114 I119 I124">
    <cfRule type="cellIs" dxfId="0" priority="1" operator="equal">
      <formula>"Pass"</formula>
    </cfRule>
  </conditionalFormatting>
  <conditionalFormatting sqref="I14 I19 I24 I30 I39 I43 I51 I58 I60 I67 I71 I76 I81 I86 I91 I96 I101 I109 I114 I119 I124">
    <cfRule type="cellIs" dxfId="10" priority="2" operator="equal">
      <formula>"Fail"</formula>
    </cfRule>
  </conditionalFormatting>
  <conditionalFormatting sqref="I14 I19 I24 I30 I39 I43 I51 I58 I60 I67 I71 I76 I81 I86 I91 I96 I101 I109 I114 I119 I124">
    <cfRule type="cellIs" dxfId="0" priority="3" operator="equal">
      <formula>"PASS"</formula>
    </cfRule>
  </conditionalFormatting>
  <conditionalFormatting sqref="I14 I19 I24 I30 I39 I43 I51 I58 I60 I67 I71 I76 I81 I86 I91 I96 I101 I109 I114 I119 I124">
    <cfRule type="cellIs" dxfId="10" priority="4" operator="equal">
      <formula>"FAIL"</formula>
    </cfRule>
  </conditionalFormatting>
  <dataValidations>
    <dataValidation type="list" allowBlank="1" showErrorMessage="1" sqref="I14 I19 I24 I30 I39 I43 I51 I60 I71 I76 I81 I86 I91 I96 I101 I109 I114 I119 I124">
      <formula1>"Not Ready for Testing,Ready for Testing,Pass,Fail,Ready for Retest"</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80.75"/>
    <col customWidth="1" min="3" max="3" width="14.13"/>
    <col customWidth="1" min="4" max="4" width="17.13"/>
    <col customWidth="1" min="5" max="5" width="13.38"/>
    <col customWidth="1" min="6" max="6" width="15.63"/>
    <col customWidth="1" min="7" max="7" width="18.13"/>
    <col customWidth="1" min="8" max="8" width="18.75"/>
    <col customWidth="1" min="9" max="9" width="15.75"/>
    <col customWidth="1" min="10" max="10" width="17.75"/>
    <col customWidth="1" min="11" max="11" width="51.25"/>
    <col customWidth="1" min="21" max="27" width="13.63"/>
  </cols>
  <sheetData>
    <row r="1">
      <c r="A1" s="28"/>
      <c r="B1" s="321" t="s">
        <v>98</v>
      </c>
      <c r="C1" s="57"/>
      <c r="D1" s="322"/>
      <c r="E1" s="322"/>
      <c r="F1" s="322"/>
      <c r="G1" s="322"/>
      <c r="H1" s="322"/>
      <c r="I1" s="322"/>
      <c r="J1" s="322"/>
      <c r="K1" s="323"/>
    </row>
    <row r="2">
      <c r="A2" s="28"/>
      <c r="C2" s="57"/>
      <c r="D2" s="324"/>
      <c r="E2" s="324"/>
      <c r="F2" s="325" t="s">
        <v>1</v>
      </c>
      <c r="K2" s="323"/>
    </row>
    <row r="3">
      <c r="A3" s="28"/>
      <c r="C3" s="57"/>
      <c r="D3" s="324"/>
      <c r="E3" s="324"/>
      <c r="F3" s="326" t="s">
        <v>2</v>
      </c>
      <c r="K3" s="323"/>
    </row>
    <row r="4">
      <c r="A4" s="28"/>
      <c r="C4" s="57"/>
      <c r="D4" s="324"/>
      <c r="E4" s="324"/>
      <c r="F4" s="325" t="s">
        <v>3</v>
      </c>
      <c r="K4" s="323"/>
    </row>
    <row r="5">
      <c r="A5" s="28"/>
      <c r="C5" s="57"/>
      <c r="D5" s="324"/>
      <c r="E5" s="324"/>
      <c r="F5" s="325" t="s">
        <v>4</v>
      </c>
      <c r="K5" s="323"/>
    </row>
    <row r="6">
      <c r="A6" s="28"/>
      <c r="C6" s="57"/>
      <c r="D6" s="324"/>
      <c r="E6" s="324"/>
      <c r="F6" s="326" t="s">
        <v>5</v>
      </c>
      <c r="K6" s="327"/>
    </row>
    <row r="7">
      <c r="A7" s="28"/>
      <c r="B7" s="67"/>
      <c r="C7" s="68"/>
      <c r="D7" s="328"/>
      <c r="E7" s="328"/>
      <c r="F7" s="328"/>
      <c r="G7" s="328"/>
      <c r="H7" s="328"/>
      <c r="I7" s="328"/>
      <c r="J7" s="328"/>
      <c r="K7" s="329"/>
    </row>
    <row r="8">
      <c r="A8" s="330" t="s">
        <v>99</v>
      </c>
      <c r="B8" s="331" t="s">
        <v>7</v>
      </c>
      <c r="C8" s="332" t="s">
        <v>77</v>
      </c>
      <c r="D8" s="333" t="s">
        <v>608</v>
      </c>
      <c r="E8" s="332" t="s">
        <v>12</v>
      </c>
      <c r="F8" s="332" t="s">
        <v>10</v>
      </c>
      <c r="G8" s="332" t="s">
        <v>100</v>
      </c>
      <c r="H8" s="333" t="s">
        <v>609</v>
      </c>
      <c r="I8" s="333" t="s">
        <v>610</v>
      </c>
      <c r="J8" s="333" t="s">
        <v>611</v>
      </c>
      <c r="K8" s="333" t="s">
        <v>612</v>
      </c>
      <c r="L8" s="334" t="s">
        <v>613</v>
      </c>
      <c r="M8" s="334" t="s">
        <v>614</v>
      </c>
      <c r="N8" s="334" t="s">
        <v>615</v>
      </c>
      <c r="O8" s="334" t="s">
        <v>616</v>
      </c>
      <c r="P8" s="334" t="s">
        <v>617</v>
      </c>
      <c r="Q8" s="334" t="s">
        <v>618</v>
      </c>
      <c r="R8" s="334" t="s">
        <v>619</v>
      </c>
      <c r="S8" s="334" t="s">
        <v>620</v>
      </c>
      <c r="T8" s="334" t="s">
        <v>621</v>
      </c>
      <c r="U8" s="334" t="s">
        <v>622</v>
      </c>
      <c r="V8" s="334" t="s">
        <v>623</v>
      </c>
      <c r="W8" s="334" t="s">
        <v>624</v>
      </c>
      <c r="X8" s="334" t="s">
        <v>625</v>
      </c>
      <c r="Y8" s="334" t="s">
        <v>626</v>
      </c>
      <c r="Z8" s="334" t="s">
        <v>627</v>
      </c>
      <c r="AA8" s="335" t="s">
        <v>628</v>
      </c>
    </row>
    <row r="9" hidden="1">
      <c r="A9" s="336" t="s">
        <v>136</v>
      </c>
      <c r="B9" s="337" t="s">
        <v>629</v>
      </c>
      <c r="C9" s="338" t="s">
        <v>630</v>
      </c>
      <c r="D9" s="339"/>
      <c r="E9" s="340" t="s">
        <v>109</v>
      </c>
      <c r="F9" s="341" t="s">
        <v>21</v>
      </c>
      <c r="G9" s="339" t="s">
        <v>110</v>
      </c>
      <c r="H9" s="342" t="s">
        <v>631</v>
      </c>
      <c r="I9" s="343">
        <v>45691.0</v>
      </c>
      <c r="J9" s="344"/>
      <c r="K9" s="345"/>
      <c r="L9" s="346"/>
    </row>
    <row r="10" hidden="1">
      <c r="A10" s="336" t="s">
        <v>136</v>
      </c>
      <c r="B10" s="347" t="s">
        <v>632</v>
      </c>
      <c r="C10" s="338" t="s">
        <v>630</v>
      </c>
      <c r="D10" s="339"/>
      <c r="E10" s="340" t="s">
        <v>109</v>
      </c>
      <c r="F10" s="341" t="s">
        <v>21</v>
      </c>
      <c r="G10" s="342" t="s">
        <v>110</v>
      </c>
      <c r="H10" s="342" t="s">
        <v>631</v>
      </c>
      <c r="I10" s="343">
        <v>45691.0</v>
      </c>
      <c r="J10" s="348"/>
      <c r="K10" s="349"/>
      <c r="L10" s="346"/>
    </row>
    <row r="11">
      <c r="A11" s="336"/>
      <c r="B11" s="350"/>
      <c r="C11" s="338"/>
      <c r="D11" s="339"/>
      <c r="E11" s="338"/>
      <c r="F11" s="351"/>
      <c r="G11" s="342"/>
      <c r="H11" s="342"/>
      <c r="I11" s="343"/>
      <c r="J11" s="348"/>
      <c r="K11" s="350"/>
      <c r="L11" s="346"/>
    </row>
    <row r="12">
      <c r="A12" s="336"/>
      <c r="B12" s="350"/>
      <c r="C12" s="338"/>
      <c r="D12" s="339"/>
      <c r="E12" s="338"/>
      <c r="F12" s="351"/>
      <c r="G12" s="342"/>
      <c r="H12" s="348"/>
      <c r="I12" s="343"/>
      <c r="J12" s="348"/>
      <c r="K12" s="350"/>
      <c r="L12" s="346"/>
    </row>
    <row r="13" hidden="1">
      <c r="A13" s="336" t="s">
        <v>633</v>
      </c>
      <c r="B13" s="350" t="s">
        <v>634</v>
      </c>
      <c r="C13" s="338" t="s">
        <v>108</v>
      </c>
      <c r="D13" s="339"/>
      <c r="E13" s="340" t="s">
        <v>109</v>
      </c>
      <c r="F13" s="341" t="s">
        <v>21</v>
      </c>
      <c r="G13" s="342" t="s">
        <v>110</v>
      </c>
      <c r="H13" s="342" t="s">
        <v>631</v>
      </c>
      <c r="I13" s="343">
        <v>45691.0</v>
      </c>
      <c r="J13" s="348"/>
      <c r="K13" s="350" t="s">
        <v>635</v>
      </c>
      <c r="L13" s="346"/>
    </row>
    <row r="14">
      <c r="A14" s="336"/>
      <c r="B14" s="350"/>
      <c r="C14" s="338"/>
      <c r="D14" s="339"/>
      <c r="E14" s="340"/>
      <c r="F14" s="351"/>
      <c r="G14" s="342"/>
      <c r="H14" s="342"/>
      <c r="I14" s="343"/>
      <c r="J14" s="348"/>
      <c r="K14" s="350"/>
      <c r="L14" s="346"/>
    </row>
    <row r="15">
      <c r="A15" s="336"/>
      <c r="B15" s="350"/>
      <c r="C15" s="338"/>
      <c r="D15" s="339"/>
      <c r="E15" s="340"/>
      <c r="F15" s="351"/>
      <c r="G15" s="342"/>
      <c r="H15" s="342"/>
      <c r="I15" s="343"/>
      <c r="J15" s="348"/>
      <c r="K15" s="350"/>
      <c r="L15" s="346"/>
    </row>
    <row r="16" hidden="1">
      <c r="A16" s="336" t="s">
        <v>136</v>
      </c>
      <c r="B16" s="350" t="s">
        <v>636</v>
      </c>
      <c r="C16" s="338" t="s">
        <v>108</v>
      </c>
      <c r="D16" s="339"/>
      <c r="E16" s="338" t="s">
        <v>109</v>
      </c>
      <c r="F16" s="341" t="s">
        <v>637</v>
      </c>
      <c r="G16" s="342" t="s">
        <v>110</v>
      </c>
      <c r="H16" s="342"/>
      <c r="I16" s="343">
        <v>45691.0</v>
      </c>
      <c r="J16" s="348"/>
      <c r="K16" s="349"/>
      <c r="L16" s="346"/>
    </row>
    <row r="17" hidden="1">
      <c r="A17" s="336" t="s">
        <v>136</v>
      </c>
      <c r="B17" s="350" t="s">
        <v>638</v>
      </c>
      <c r="C17" s="338" t="s">
        <v>108</v>
      </c>
      <c r="D17" s="339"/>
      <c r="E17" s="338" t="s">
        <v>109</v>
      </c>
      <c r="F17" s="341" t="s">
        <v>21</v>
      </c>
      <c r="G17" s="342" t="s">
        <v>639</v>
      </c>
      <c r="H17" s="342" t="s">
        <v>631</v>
      </c>
      <c r="I17" s="343">
        <v>45691.0</v>
      </c>
      <c r="J17" s="348"/>
      <c r="K17" s="349"/>
      <c r="L17" s="346"/>
    </row>
    <row r="18" hidden="1">
      <c r="A18" s="336" t="s">
        <v>633</v>
      </c>
      <c r="B18" s="352" t="s">
        <v>640</v>
      </c>
      <c r="C18" s="338" t="s">
        <v>641</v>
      </c>
      <c r="D18" s="339" t="s">
        <v>642</v>
      </c>
      <c r="E18" s="338" t="s">
        <v>127</v>
      </c>
      <c r="F18" s="341" t="s">
        <v>637</v>
      </c>
      <c r="G18" s="342" t="s">
        <v>110</v>
      </c>
      <c r="H18" s="342" t="s">
        <v>643</v>
      </c>
      <c r="I18" s="343">
        <v>45691.0</v>
      </c>
      <c r="J18" s="348"/>
      <c r="K18" s="350" t="s">
        <v>644</v>
      </c>
      <c r="L18" s="346"/>
    </row>
    <row r="19">
      <c r="A19" s="336"/>
      <c r="B19" s="350"/>
      <c r="C19" s="338"/>
      <c r="D19" s="339"/>
      <c r="E19" s="338"/>
      <c r="F19" s="351"/>
      <c r="G19" s="342"/>
      <c r="H19" s="342"/>
      <c r="I19" s="343"/>
      <c r="J19" s="348"/>
      <c r="K19" s="350"/>
      <c r="L19" s="346"/>
    </row>
    <row r="20">
      <c r="A20" s="336"/>
      <c r="B20" s="350"/>
      <c r="C20" s="338"/>
      <c r="D20" s="339"/>
      <c r="E20" s="338"/>
      <c r="F20" s="351"/>
      <c r="G20" s="342"/>
      <c r="H20" s="342"/>
      <c r="I20" s="343"/>
      <c r="J20" s="348"/>
      <c r="K20" s="349"/>
      <c r="L20" s="346"/>
    </row>
    <row r="21" hidden="1">
      <c r="A21" s="336" t="s">
        <v>136</v>
      </c>
      <c r="B21" s="350" t="s">
        <v>645</v>
      </c>
      <c r="C21" s="338" t="s">
        <v>108</v>
      </c>
      <c r="D21" s="339" t="s">
        <v>646</v>
      </c>
      <c r="E21" s="338" t="s">
        <v>109</v>
      </c>
      <c r="F21" s="341" t="s">
        <v>637</v>
      </c>
      <c r="G21" s="342" t="s">
        <v>639</v>
      </c>
      <c r="H21" s="342" t="s">
        <v>647</v>
      </c>
      <c r="I21" s="343">
        <v>45691.0</v>
      </c>
      <c r="J21" s="348"/>
      <c r="K21" s="349"/>
      <c r="L21" s="346"/>
    </row>
    <row r="22">
      <c r="A22" s="336"/>
      <c r="B22" s="350"/>
      <c r="C22" s="338"/>
      <c r="D22" s="339"/>
      <c r="E22" s="338"/>
      <c r="F22" s="351"/>
      <c r="G22" s="342"/>
      <c r="H22" s="348"/>
      <c r="I22" s="343"/>
      <c r="J22" s="348"/>
      <c r="K22" s="350"/>
      <c r="L22" s="346"/>
    </row>
    <row r="23" hidden="1">
      <c r="A23" s="336" t="s">
        <v>128</v>
      </c>
      <c r="B23" s="350" t="s">
        <v>648</v>
      </c>
      <c r="C23" s="338" t="s">
        <v>641</v>
      </c>
      <c r="D23" s="339" t="s">
        <v>649</v>
      </c>
      <c r="E23" s="338" t="s">
        <v>109</v>
      </c>
      <c r="F23" s="341" t="s">
        <v>637</v>
      </c>
      <c r="G23" s="342" t="s">
        <v>112</v>
      </c>
      <c r="H23" s="348"/>
      <c r="I23" s="343">
        <v>45691.0</v>
      </c>
      <c r="J23" s="348"/>
      <c r="K23" s="349"/>
      <c r="L23" s="346"/>
    </row>
    <row r="24" hidden="1">
      <c r="A24" s="336" t="s">
        <v>136</v>
      </c>
      <c r="B24" s="350" t="s">
        <v>650</v>
      </c>
      <c r="C24" s="338" t="s">
        <v>630</v>
      </c>
      <c r="D24" s="339"/>
      <c r="E24" s="338" t="s">
        <v>109</v>
      </c>
      <c r="F24" s="341" t="s">
        <v>21</v>
      </c>
      <c r="G24" s="342" t="s">
        <v>639</v>
      </c>
      <c r="H24" s="342" t="s">
        <v>651</v>
      </c>
      <c r="I24" s="343">
        <v>45691.0</v>
      </c>
      <c r="J24" s="348"/>
      <c r="K24" s="350" t="s">
        <v>652</v>
      </c>
      <c r="L24" s="346"/>
    </row>
    <row r="25">
      <c r="A25" s="336"/>
      <c r="B25" s="350"/>
      <c r="C25" s="338"/>
      <c r="D25" s="339"/>
      <c r="E25" s="338"/>
      <c r="F25" s="351"/>
      <c r="G25" s="342"/>
      <c r="H25" s="348"/>
      <c r="I25" s="343"/>
      <c r="J25" s="348"/>
      <c r="K25" s="349"/>
      <c r="L25" s="346"/>
    </row>
    <row r="26" hidden="1">
      <c r="A26" s="336" t="s">
        <v>633</v>
      </c>
      <c r="B26" s="350" t="s">
        <v>653</v>
      </c>
      <c r="C26" s="338" t="s">
        <v>108</v>
      </c>
      <c r="D26" s="339" t="s">
        <v>631</v>
      </c>
      <c r="E26" s="338" t="s">
        <v>654</v>
      </c>
      <c r="F26" s="341" t="s">
        <v>655</v>
      </c>
      <c r="G26" s="342" t="s">
        <v>112</v>
      </c>
      <c r="H26" s="342" t="s">
        <v>642</v>
      </c>
      <c r="I26" s="343">
        <v>45691.0</v>
      </c>
      <c r="J26" s="348"/>
      <c r="K26" s="350" t="s">
        <v>656</v>
      </c>
      <c r="L26" s="346"/>
    </row>
    <row r="27" hidden="1">
      <c r="A27" s="336" t="s">
        <v>633</v>
      </c>
      <c r="B27" s="350" t="s">
        <v>657</v>
      </c>
      <c r="C27" s="338" t="s">
        <v>630</v>
      </c>
      <c r="D27" s="339" t="s">
        <v>642</v>
      </c>
      <c r="E27" s="338" t="s">
        <v>109</v>
      </c>
      <c r="F27" s="341" t="s">
        <v>21</v>
      </c>
      <c r="G27" s="342" t="s">
        <v>112</v>
      </c>
      <c r="H27" s="342" t="s">
        <v>631</v>
      </c>
      <c r="I27" s="343">
        <v>45691.0</v>
      </c>
      <c r="J27" s="348"/>
      <c r="K27" s="350" t="s">
        <v>658</v>
      </c>
      <c r="L27" s="346"/>
    </row>
    <row r="28" hidden="1">
      <c r="A28" s="336" t="s">
        <v>633</v>
      </c>
      <c r="B28" s="350" t="s">
        <v>659</v>
      </c>
      <c r="C28" s="338" t="s">
        <v>641</v>
      </c>
      <c r="D28" s="339" t="s">
        <v>642</v>
      </c>
      <c r="E28" s="338" t="s">
        <v>109</v>
      </c>
      <c r="F28" s="341" t="s">
        <v>637</v>
      </c>
      <c r="G28" s="342" t="s">
        <v>123</v>
      </c>
      <c r="H28" s="342" t="s">
        <v>660</v>
      </c>
      <c r="I28" s="343">
        <v>45691.0</v>
      </c>
      <c r="J28" s="348"/>
      <c r="K28" s="350" t="s">
        <v>661</v>
      </c>
      <c r="L28" s="346"/>
    </row>
    <row r="29" hidden="1">
      <c r="A29" s="336" t="s">
        <v>633</v>
      </c>
      <c r="B29" s="352" t="s">
        <v>662</v>
      </c>
      <c r="C29" s="338" t="s">
        <v>630</v>
      </c>
      <c r="D29" s="339"/>
      <c r="E29" s="338" t="s">
        <v>109</v>
      </c>
      <c r="F29" s="341" t="s">
        <v>637</v>
      </c>
      <c r="G29" s="342" t="s">
        <v>110</v>
      </c>
      <c r="H29" s="342" t="s">
        <v>663</v>
      </c>
      <c r="I29" s="343">
        <v>45691.0</v>
      </c>
      <c r="J29" s="348"/>
      <c r="K29" s="350" t="s">
        <v>664</v>
      </c>
      <c r="L29" s="346"/>
    </row>
    <row r="30" hidden="1">
      <c r="A30" s="336" t="s">
        <v>136</v>
      </c>
      <c r="B30" s="350" t="s">
        <v>665</v>
      </c>
      <c r="C30" s="338" t="s">
        <v>630</v>
      </c>
      <c r="D30" s="339" t="s">
        <v>649</v>
      </c>
      <c r="E30" s="338" t="s">
        <v>109</v>
      </c>
      <c r="F30" s="341" t="s">
        <v>21</v>
      </c>
      <c r="G30" s="342" t="s">
        <v>639</v>
      </c>
      <c r="H30" s="342" t="s">
        <v>666</v>
      </c>
      <c r="I30" s="343">
        <v>45692.0</v>
      </c>
      <c r="J30" s="348"/>
      <c r="K30" s="349"/>
      <c r="L30" s="346"/>
    </row>
    <row r="31">
      <c r="A31" s="336"/>
      <c r="B31" s="350"/>
      <c r="C31" s="338"/>
      <c r="D31" s="339"/>
      <c r="E31" s="338"/>
      <c r="F31" s="351"/>
      <c r="G31" s="342"/>
      <c r="H31" s="348"/>
      <c r="I31" s="343"/>
      <c r="J31" s="348"/>
      <c r="K31" s="350"/>
      <c r="L31" s="346"/>
    </row>
    <row r="32" hidden="1">
      <c r="A32" s="336" t="s">
        <v>121</v>
      </c>
      <c r="B32" s="350" t="s">
        <v>667</v>
      </c>
      <c r="C32" s="338" t="s">
        <v>630</v>
      </c>
      <c r="D32" s="339" t="s">
        <v>668</v>
      </c>
      <c r="E32" s="338" t="s">
        <v>127</v>
      </c>
      <c r="F32" s="341" t="s">
        <v>21</v>
      </c>
      <c r="G32" s="342" t="s">
        <v>112</v>
      </c>
      <c r="H32" s="342" t="s">
        <v>666</v>
      </c>
      <c r="I32" s="343">
        <v>45692.0</v>
      </c>
      <c r="J32" s="348"/>
      <c r="K32" s="350" t="s">
        <v>669</v>
      </c>
      <c r="L32" s="346"/>
    </row>
    <row r="33" hidden="1">
      <c r="A33" s="336" t="s">
        <v>128</v>
      </c>
      <c r="B33" s="350" t="s">
        <v>670</v>
      </c>
      <c r="C33" s="338" t="s">
        <v>641</v>
      </c>
      <c r="D33" s="339" t="s">
        <v>646</v>
      </c>
      <c r="E33" s="338" t="s">
        <v>109</v>
      </c>
      <c r="F33" s="341" t="s">
        <v>637</v>
      </c>
      <c r="G33" s="342" t="s">
        <v>110</v>
      </c>
      <c r="H33" s="348"/>
      <c r="I33" s="343">
        <v>45692.0</v>
      </c>
      <c r="J33" s="348"/>
      <c r="K33" s="350" t="s">
        <v>671</v>
      </c>
      <c r="L33" s="346"/>
    </row>
    <row r="34" hidden="1">
      <c r="A34" s="336" t="s">
        <v>136</v>
      </c>
      <c r="B34" s="350" t="s">
        <v>672</v>
      </c>
      <c r="C34" s="338" t="s">
        <v>641</v>
      </c>
      <c r="D34" s="339" t="s">
        <v>673</v>
      </c>
      <c r="E34" s="338" t="s">
        <v>109</v>
      </c>
      <c r="F34" s="341" t="s">
        <v>21</v>
      </c>
      <c r="G34" s="342" t="s">
        <v>639</v>
      </c>
      <c r="H34" s="348"/>
      <c r="I34" s="343">
        <v>45692.0</v>
      </c>
      <c r="J34" s="348"/>
      <c r="K34" s="350" t="s">
        <v>674</v>
      </c>
      <c r="L34" s="346"/>
    </row>
    <row r="35" hidden="1">
      <c r="A35" s="336" t="s">
        <v>121</v>
      </c>
      <c r="B35" s="350" t="s">
        <v>675</v>
      </c>
      <c r="C35" s="338" t="s">
        <v>641</v>
      </c>
      <c r="D35" s="339" t="s">
        <v>642</v>
      </c>
      <c r="E35" s="338" t="s">
        <v>109</v>
      </c>
      <c r="F35" s="341" t="s">
        <v>637</v>
      </c>
      <c r="G35" s="342" t="s">
        <v>110</v>
      </c>
      <c r="H35" s="342" t="s">
        <v>676</v>
      </c>
      <c r="I35" s="343">
        <v>45692.0</v>
      </c>
      <c r="J35" s="348"/>
      <c r="K35" s="350" t="s">
        <v>677</v>
      </c>
      <c r="L35" s="346"/>
    </row>
    <row r="36" ht="77.25" hidden="1" customHeight="1">
      <c r="A36" s="336" t="s">
        <v>678</v>
      </c>
      <c r="B36" s="350" t="s">
        <v>679</v>
      </c>
      <c r="C36" s="338" t="s">
        <v>641</v>
      </c>
      <c r="D36" s="339" t="s">
        <v>646</v>
      </c>
      <c r="E36" s="338" t="s">
        <v>109</v>
      </c>
      <c r="F36" s="341" t="s">
        <v>21</v>
      </c>
      <c r="G36" s="342" t="s">
        <v>110</v>
      </c>
      <c r="H36" s="342" t="s">
        <v>646</v>
      </c>
      <c r="I36" s="343">
        <v>45692.0</v>
      </c>
      <c r="J36" s="348"/>
      <c r="K36" s="350" t="s">
        <v>680</v>
      </c>
      <c r="L36" s="346"/>
    </row>
    <row r="37">
      <c r="A37" s="336"/>
      <c r="B37" s="350"/>
      <c r="C37" s="338"/>
      <c r="D37" s="339"/>
      <c r="E37" s="338"/>
      <c r="F37" s="351"/>
      <c r="G37" s="342"/>
      <c r="H37" s="348"/>
      <c r="I37" s="343"/>
      <c r="J37" s="348"/>
      <c r="K37" s="350"/>
      <c r="L37" s="346"/>
    </row>
    <row r="38" hidden="1">
      <c r="A38" s="336" t="s">
        <v>136</v>
      </c>
      <c r="B38" s="350" t="s">
        <v>681</v>
      </c>
      <c r="C38" s="338" t="s">
        <v>630</v>
      </c>
      <c r="D38" s="339" t="s">
        <v>642</v>
      </c>
      <c r="E38" s="338" t="s">
        <v>109</v>
      </c>
      <c r="F38" s="341" t="s">
        <v>21</v>
      </c>
      <c r="G38" s="342" t="s">
        <v>639</v>
      </c>
      <c r="H38" s="342" t="s">
        <v>682</v>
      </c>
      <c r="I38" s="343">
        <v>45692.0</v>
      </c>
      <c r="J38" s="348"/>
      <c r="K38" s="350" t="s">
        <v>683</v>
      </c>
      <c r="L38" s="346"/>
    </row>
    <row r="39">
      <c r="A39" s="336"/>
      <c r="B39" s="350"/>
      <c r="C39" s="338"/>
      <c r="D39" s="339"/>
      <c r="E39" s="338"/>
      <c r="F39" s="351"/>
      <c r="G39" s="342"/>
      <c r="H39" s="342"/>
      <c r="I39" s="343"/>
      <c r="J39" s="348"/>
      <c r="K39" s="350"/>
      <c r="L39" s="346"/>
    </row>
    <row r="40">
      <c r="A40" s="336"/>
      <c r="B40" s="350"/>
      <c r="C40" s="338"/>
      <c r="D40" s="339"/>
      <c r="E40" s="338"/>
      <c r="F40" s="351"/>
      <c r="G40" s="342"/>
      <c r="H40" s="342"/>
      <c r="I40" s="343"/>
      <c r="J40" s="348"/>
      <c r="K40" s="350"/>
      <c r="L40" s="346"/>
    </row>
    <row r="41">
      <c r="A41" s="353"/>
      <c r="B41" s="350"/>
      <c r="C41" s="354"/>
      <c r="D41" s="355"/>
      <c r="E41" s="354"/>
      <c r="F41" s="351"/>
      <c r="G41" s="356"/>
      <c r="H41" s="356"/>
      <c r="I41" s="357"/>
      <c r="J41" s="358"/>
      <c r="K41" s="359"/>
      <c r="L41" s="360"/>
      <c r="M41" s="361"/>
      <c r="N41" s="361"/>
      <c r="O41" s="361"/>
      <c r="P41" s="361"/>
      <c r="Q41" s="361"/>
      <c r="R41" s="361"/>
      <c r="S41" s="361"/>
      <c r="T41" s="361"/>
      <c r="U41" s="361"/>
      <c r="V41" s="361"/>
      <c r="W41" s="361"/>
      <c r="X41" s="361"/>
      <c r="Y41" s="361"/>
      <c r="Z41" s="361"/>
      <c r="AA41" s="362"/>
    </row>
    <row r="42" hidden="1">
      <c r="A42" s="353" t="s">
        <v>116</v>
      </c>
      <c r="B42" s="359" t="s">
        <v>684</v>
      </c>
      <c r="C42" s="354"/>
      <c r="D42" s="355" t="s">
        <v>642</v>
      </c>
      <c r="E42" s="354" t="s">
        <v>109</v>
      </c>
      <c r="F42" s="363" t="s">
        <v>637</v>
      </c>
      <c r="G42" s="356" t="s">
        <v>112</v>
      </c>
      <c r="H42" s="356" t="s">
        <v>685</v>
      </c>
      <c r="I42" s="357">
        <v>45693.0</v>
      </c>
      <c r="J42" s="358"/>
      <c r="K42" s="359" t="s">
        <v>686</v>
      </c>
      <c r="L42" s="360"/>
      <c r="M42" s="364"/>
      <c r="N42" s="364"/>
      <c r="O42" s="364"/>
      <c r="P42" s="364"/>
      <c r="Q42" s="364"/>
      <c r="R42" s="364"/>
      <c r="S42" s="364"/>
      <c r="T42" s="364"/>
      <c r="U42" s="364"/>
      <c r="V42" s="364"/>
      <c r="W42" s="364"/>
      <c r="X42" s="364"/>
      <c r="Y42" s="364"/>
      <c r="Z42" s="364"/>
      <c r="AA42" s="365"/>
    </row>
    <row r="43" hidden="1">
      <c r="A43" s="353" t="s">
        <v>136</v>
      </c>
      <c r="B43" s="366" t="s">
        <v>687</v>
      </c>
      <c r="C43" s="354" t="s">
        <v>641</v>
      </c>
      <c r="D43" s="355" t="s">
        <v>688</v>
      </c>
      <c r="E43" s="354" t="s">
        <v>109</v>
      </c>
      <c r="F43" s="363" t="s">
        <v>637</v>
      </c>
      <c r="G43" s="356" t="s">
        <v>110</v>
      </c>
      <c r="H43" s="356" t="s">
        <v>666</v>
      </c>
      <c r="I43" s="357">
        <v>45693.0</v>
      </c>
      <c r="J43" s="358"/>
      <c r="K43" s="359" t="s">
        <v>689</v>
      </c>
      <c r="L43" s="360"/>
      <c r="M43" s="361"/>
      <c r="N43" s="361"/>
      <c r="O43" s="361"/>
      <c r="P43" s="361"/>
      <c r="Q43" s="361"/>
      <c r="R43" s="361"/>
      <c r="S43" s="361"/>
      <c r="T43" s="361"/>
      <c r="U43" s="361"/>
      <c r="V43" s="361"/>
      <c r="W43" s="361"/>
      <c r="X43" s="361"/>
      <c r="Y43" s="361"/>
      <c r="Z43" s="361"/>
      <c r="AA43" s="362"/>
    </row>
    <row r="44" hidden="1">
      <c r="A44" s="353" t="s">
        <v>132</v>
      </c>
      <c r="B44" s="359" t="s">
        <v>690</v>
      </c>
      <c r="C44" s="354" t="s">
        <v>630</v>
      </c>
      <c r="D44" s="355" t="s">
        <v>691</v>
      </c>
      <c r="E44" s="354" t="s">
        <v>109</v>
      </c>
      <c r="F44" s="363" t="s">
        <v>637</v>
      </c>
      <c r="G44" s="356" t="s">
        <v>112</v>
      </c>
      <c r="H44" s="356" t="s">
        <v>666</v>
      </c>
      <c r="I44" s="357">
        <v>45693.0</v>
      </c>
      <c r="J44" s="358"/>
      <c r="K44" s="359"/>
      <c r="L44" s="360"/>
      <c r="M44" s="364"/>
      <c r="N44" s="364"/>
      <c r="O44" s="364"/>
      <c r="P44" s="364"/>
      <c r="Q44" s="364"/>
      <c r="R44" s="364"/>
      <c r="S44" s="364"/>
      <c r="T44" s="364"/>
      <c r="U44" s="364"/>
      <c r="V44" s="364"/>
      <c r="W44" s="364"/>
      <c r="X44" s="364"/>
      <c r="Y44" s="364"/>
      <c r="Z44" s="364"/>
      <c r="AA44" s="365"/>
    </row>
    <row r="45" hidden="1">
      <c r="A45" s="353" t="s">
        <v>136</v>
      </c>
      <c r="B45" s="359" t="s">
        <v>692</v>
      </c>
      <c r="C45" s="354" t="s">
        <v>630</v>
      </c>
      <c r="D45" s="355" t="s">
        <v>666</v>
      </c>
      <c r="E45" s="354" t="s">
        <v>109</v>
      </c>
      <c r="F45" s="363" t="s">
        <v>637</v>
      </c>
      <c r="G45" s="356" t="s">
        <v>110</v>
      </c>
      <c r="H45" s="356" t="s">
        <v>642</v>
      </c>
      <c r="I45" s="357">
        <v>45693.0</v>
      </c>
      <c r="J45" s="358"/>
      <c r="K45" s="359" t="s">
        <v>693</v>
      </c>
      <c r="L45" s="360"/>
      <c r="M45" s="361"/>
      <c r="N45" s="361"/>
      <c r="O45" s="361"/>
      <c r="P45" s="361"/>
      <c r="Q45" s="361"/>
      <c r="R45" s="361"/>
      <c r="S45" s="361"/>
      <c r="T45" s="361"/>
      <c r="U45" s="361"/>
      <c r="V45" s="361"/>
      <c r="W45" s="361"/>
      <c r="X45" s="361"/>
      <c r="Y45" s="361"/>
      <c r="Z45" s="361"/>
      <c r="AA45" s="362"/>
    </row>
    <row r="46">
      <c r="A46" s="353"/>
      <c r="B46" s="367"/>
      <c r="C46" s="354"/>
      <c r="D46" s="355"/>
      <c r="E46" s="354"/>
      <c r="F46" s="351"/>
      <c r="G46" s="356"/>
      <c r="H46" s="356"/>
      <c r="I46" s="357"/>
      <c r="J46" s="358"/>
      <c r="K46" s="359"/>
      <c r="L46" s="360"/>
      <c r="M46" s="364"/>
      <c r="N46" s="364"/>
      <c r="O46" s="364"/>
      <c r="P46" s="364"/>
      <c r="Q46" s="364"/>
      <c r="R46" s="364"/>
      <c r="S46" s="364"/>
      <c r="T46" s="364"/>
      <c r="U46" s="364"/>
      <c r="V46" s="364"/>
      <c r="W46" s="364"/>
      <c r="X46" s="364"/>
      <c r="Y46" s="364"/>
      <c r="Z46" s="364"/>
      <c r="AA46" s="365"/>
    </row>
    <row r="47">
      <c r="A47" s="353"/>
      <c r="B47" s="366"/>
      <c r="C47" s="354"/>
      <c r="D47" s="355"/>
      <c r="E47" s="354"/>
      <c r="F47" s="351"/>
      <c r="G47" s="356"/>
      <c r="H47" s="356"/>
      <c r="I47" s="357"/>
      <c r="J47" s="358"/>
      <c r="K47" s="359"/>
      <c r="L47" s="360"/>
      <c r="M47" s="361"/>
      <c r="N47" s="361"/>
      <c r="O47" s="361"/>
      <c r="P47" s="361"/>
      <c r="Q47" s="361"/>
      <c r="R47" s="361"/>
      <c r="S47" s="361"/>
      <c r="T47" s="361"/>
      <c r="U47" s="361"/>
      <c r="V47" s="361"/>
      <c r="W47" s="361"/>
      <c r="X47" s="361"/>
      <c r="Y47" s="361"/>
      <c r="Z47" s="361"/>
      <c r="AA47" s="362"/>
    </row>
    <row r="48">
      <c r="A48" s="353"/>
      <c r="B48" s="359"/>
      <c r="C48" s="354"/>
      <c r="D48" s="355"/>
      <c r="E48" s="354"/>
      <c r="F48" s="351"/>
      <c r="G48" s="356"/>
      <c r="H48" s="356"/>
      <c r="I48" s="357"/>
      <c r="J48" s="358"/>
      <c r="K48" s="359"/>
      <c r="L48" s="360"/>
      <c r="M48" s="364"/>
      <c r="N48" s="364"/>
      <c r="O48" s="364"/>
      <c r="P48" s="364"/>
      <c r="Q48" s="364"/>
      <c r="R48" s="364"/>
      <c r="S48" s="364"/>
      <c r="T48" s="364"/>
      <c r="U48" s="364"/>
      <c r="V48" s="364"/>
      <c r="W48" s="364"/>
      <c r="X48" s="364"/>
      <c r="Y48" s="364"/>
      <c r="Z48" s="364"/>
      <c r="AA48" s="365"/>
    </row>
    <row r="49" hidden="1">
      <c r="A49" s="353"/>
      <c r="B49" s="368" t="s">
        <v>694</v>
      </c>
      <c r="C49" s="354" t="s">
        <v>695</v>
      </c>
      <c r="D49" s="355" t="s">
        <v>696</v>
      </c>
      <c r="E49" s="354" t="s">
        <v>109</v>
      </c>
      <c r="F49" s="363" t="s">
        <v>637</v>
      </c>
      <c r="G49" s="356" t="s">
        <v>110</v>
      </c>
      <c r="H49" s="356" t="s">
        <v>697</v>
      </c>
      <c r="I49" s="357">
        <v>45694.0</v>
      </c>
      <c r="J49" s="358"/>
      <c r="K49" s="359" t="s">
        <v>698</v>
      </c>
      <c r="L49" s="360"/>
      <c r="M49" s="361"/>
      <c r="N49" s="361"/>
      <c r="O49" s="361"/>
      <c r="P49" s="361"/>
      <c r="Q49" s="361"/>
      <c r="R49" s="361"/>
      <c r="S49" s="361"/>
      <c r="T49" s="361"/>
      <c r="U49" s="361"/>
      <c r="V49" s="361"/>
      <c r="W49" s="361"/>
      <c r="X49" s="361"/>
      <c r="Y49" s="361"/>
      <c r="Z49" s="361"/>
      <c r="AA49" s="362"/>
    </row>
    <row r="50" hidden="1">
      <c r="A50" s="353" t="s">
        <v>116</v>
      </c>
      <c r="B50" s="359" t="s">
        <v>699</v>
      </c>
      <c r="C50" s="354" t="s">
        <v>641</v>
      </c>
      <c r="D50" s="355" t="s">
        <v>682</v>
      </c>
      <c r="E50" s="354" t="s">
        <v>109</v>
      </c>
      <c r="F50" s="363" t="s">
        <v>637</v>
      </c>
      <c r="G50" s="356" t="s">
        <v>112</v>
      </c>
      <c r="H50" s="356"/>
      <c r="I50" s="357">
        <v>45694.0</v>
      </c>
      <c r="J50" s="358"/>
      <c r="K50" s="359" t="s">
        <v>700</v>
      </c>
      <c r="L50" s="360"/>
      <c r="M50" s="364"/>
      <c r="N50" s="364"/>
      <c r="O50" s="364"/>
      <c r="P50" s="364"/>
      <c r="Q50" s="364"/>
      <c r="R50" s="364"/>
      <c r="S50" s="364"/>
      <c r="T50" s="364"/>
      <c r="U50" s="364"/>
      <c r="V50" s="364"/>
      <c r="W50" s="364"/>
      <c r="X50" s="364"/>
      <c r="Y50" s="364"/>
      <c r="Z50" s="364"/>
      <c r="AA50" s="365"/>
    </row>
    <row r="51" hidden="1">
      <c r="A51" s="353" t="s">
        <v>136</v>
      </c>
      <c r="B51" s="369" t="s">
        <v>701</v>
      </c>
      <c r="C51" s="354" t="s">
        <v>630</v>
      </c>
      <c r="D51" s="355"/>
      <c r="E51" s="354" t="s">
        <v>109</v>
      </c>
      <c r="F51" s="363" t="s">
        <v>637</v>
      </c>
      <c r="G51" s="356" t="s">
        <v>112</v>
      </c>
      <c r="H51" s="356"/>
      <c r="I51" s="357">
        <v>45694.0</v>
      </c>
      <c r="J51" s="358"/>
      <c r="K51" s="359"/>
      <c r="L51" s="360"/>
      <c r="M51" s="361"/>
      <c r="N51" s="361"/>
      <c r="O51" s="361"/>
      <c r="P51" s="361"/>
      <c r="Q51" s="361"/>
      <c r="R51" s="361"/>
      <c r="S51" s="361"/>
      <c r="T51" s="361"/>
      <c r="U51" s="361"/>
      <c r="V51" s="361"/>
      <c r="W51" s="361"/>
      <c r="X51" s="361"/>
      <c r="Y51" s="361"/>
      <c r="Z51" s="361"/>
      <c r="AA51" s="362"/>
    </row>
    <row r="52" hidden="1">
      <c r="A52" s="353" t="s">
        <v>136</v>
      </c>
      <c r="B52" s="369" t="s">
        <v>702</v>
      </c>
      <c r="C52" s="354" t="s">
        <v>641</v>
      </c>
      <c r="D52" s="355"/>
      <c r="E52" s="354" t="s">
        <v>109</v>
      </c>
      <c r="F52" s="363" t="s">
        <v>637</v>
      </c>
      <c r="G52" s="356" t="s">
        <v>110</v>
      </c>
      <c r="H52" s="356"/>
      <c r="I52" s="357">
        <v>45694.0</v>
      </c>
      <c r="J52" s="358"/>
      <c r="K52" s="359" t="s">
        <v>703</v>
      </c>
      <c r="L52" s="360"/>
      <c r="M52" s="364"/>
      <c r="N52" s="364"/>
      <c r="O52" s="364"/>
      <c r="P52" s="364"/>
      <c r="Q52" s="364"/>
      <c r="R52" s="364"/>
      <c r="S52" s="364"/>
      <c r="T52" s="364"/>
      <c r="U52" s="364"/>
      <c r="V52" s="364"/>
      <c r="W52" s="364"/>
      <c r="X52" s="364"/>
      <c r="Y52" s="364"/>
      <c r="Z52" s="364"/>
      <c r="AA52" s="365"/>
    </row>
    <row r="53">
      <c r="A53" s="353"/>
      <c r="B53" s="370"/>
      <c r="C53" s="354"/>
      <c r="D53" s="355"/>
      <c r="E53" s="354"/>
      <c r="F53" s="351"/>
      <c r="G53" s="356"/>
      <c r="H53" s="356"/>
      <c r="I53" s="357"/>
      <c r="J53" s="358"/>
      <c r="K53" s="359"/>
      <c r="L53" s="360"/>
      <c r="M53" s="361"/>
      <c r="N53" s="361"/>
      <c r="O53" s="361"/>
      <c r="P53" s="361"/>
      <c r="Q53" s="361"/>
      <c r="R53" s="361"/>
      <c r="S53" s="361"/>
      <c r="T53" s="361"/>
      <c r="U53" s="361"/>
      <c r="V53" s="361"/>
      <c r="W53" s="361"/>
      <c r="X53" s="361"/>
      <c r="Y53" s="361"/>
      <c r="Z53" s="361"/>
      <c r="AA53" s="362"/>
    </row>
    <row r="54" hidden="1">
      <c r="A54" s="353" t="s">
        <v>136</v>
      </c>
      <c r="B54" s="371" t="s">
        <v>704</v>
      </c>
      <c r="C54" s="354" t="s">
        <v>641</v>
      </c>
      <c r="D54" s="355" t="s">
        <v>642</v>
      </c>
      <c r="E54" s="354" t="s">
        <v>109</v>
      </c>
      <c r="F54" s="363" t="s">
        <v>21</v>
      </c>
      <c r="G54" s="356" t="s">
        <v>110</v>
      </c>
      <c r="H54" s="356"/>
      <c r="I54" s="357">
        <v>45694.0</v>
      </c>
      <c r="J54" s="358"/>
      <c r="K54" s="359"/>
      <c r="L54" s="360"/>
      <c r="M54" s="364"/>
      <c r="N54" s="364"/>
      <c r="O54" s="364"/>
      <c r="P54" s="364"/>
      <c r="Q54" s="364"/>
      <c r="R54" s="364"/>
      <c r="S54" s="364"/>
      <c r="T54" s="364"/>
      <c r="U54" s="364"/>
      <c r="V54" s="364"/>
      <c r="W54" s="364"/>
      <c r="X54" s="364"/>
      <c r="Y54" s="364"/>
      <c r="Z54" s="364"/>
      <c r="AA54" s="365"/>
    </row>
    <row r="55" hidden="1">
      <c r="A55" s="353" t="s">
        <v>136</v>
      </c>
      <c r="B55" s="372" t="s">
        <v>705</v>
      </c>
      <c r="C55" s="354" t="s">
        <v>641</v>
      </c>
      <c r="D55" s="355" t="s">
        <v>666</v>
      </c>
      <c r="E55" s="354" t="s">
        <v>109</v>
      </c>
      <c r="F55" s="363" t="s">
        <v>637</v>
      </c>
      <c r="G55" s="356" t="s">
        <v>123</v>
      </c>
      <c r="H55" s="356"/>
      <c r="I55" s="357">
        <v>45694.0</v>
      </c>
      <c r="J55" s="358"/>
      <c r="K55" s="359"/>
      <c r="L55" s="360"/>
      <c r="M55" s="361"/>
      <c r="N55" s="361"/>
      <c r="O55" s="361"/>
      <c r="P55" s="361"/>
      <c r="Q55" s="361"/>
      <c r="R55" s="361"/>
      <c r="S55" s="361"/>
      <c r="T55" s="361"/>
      <c r="U55" s="361"/>
      <c r="V55" s="361"/>
      <c r="W55" s="361"/>
      <c r="X55" s="361"/>
      <c r="Y55" s="361"/>
      <c r="Z55" s="361"/>
      <c r="AA55" s="362"/>
    </row>
    <row r="56">
      <c r="A56" s="353"/>
      <c r="B56" s="371"/>
      <c r="C56" s="354"/>
      <c r="D56" s="355"/>
      <c r="E56" s="354"/>
      <c r="F56" s="351"/>
      <c r="G56" s="356"/>
      <c r="H56" s="356"/>
      <c r="I56" s="357"/>
      <c r="J56" s="358"/>
      <c r="K56" s="359"/>
      <c r="L56" s="360"/>
      <c r="M56" s="364"/>
      <c r="N56" s="364"/>
      <c r="O56" s="364"/>
      <c r="P56" s="364"/>
      <c r="Q56" s="364"/>
      <c r="R56" s="364"/>
      <c r="S56" s="364"/>
      <c r="T56" s="364"/>
      <c r="U56" s="364"/>
      <c r="V56" s="364"/>
      <c r="W56" s="364"/>
      <c r="X56" s="364"/>
      <c r="Y56" s="364"/>
      <c r="Z56" s="364"/>
      <c r="AA56" s="365"/>
    </row>
    <row r="57">
      <c r="A57" s="353"/>
      <c r="B57" s="372"/>
      <c r="C57" s="354"/>
      <c r="D57" s="355"/>
      <c r="E57" s="354"/>
      <c r="F57" s="351"/>
      <c r="G57" s="356"/>
      <c r="H57" s="356"/>
      <c r="I57" s="357"/>
      <c r="J57" s="358"/>
      <c r="K57" s="359"/>
      <c r="L57" s="360"/>
      <c r="M57" s="361"/>
      <c r="N57" s="361"/>
      <c r="O57" s="361"/>
      <c r="P57" s="361"/>
      <c r="Q57" s="361"/>
      <c r="R57" s="361"/>
      <c r="S57" s="361"/>
      <c r="T57" s="361"/>
      <c r="U57" s="361"/>
      <c r="V57" s="361"/>
      <c r="W57" s="361"/>
      <c r="X57" s="361"/>
      <c r="Y57" s="361"/>
      <c r="Z57" s="361"/>
      <c r="AA57" s="362"/>
    </row>
    <row r="58" hidden="1">
      <c r="A58" s="353" t="s">
        <v>121</v>
      </c>
      <c r="B58" s="372" t="s">
        <v>706</v>
      </c>
      <c r="C58" s="354" t="s">
        <v>108</v>
      </c>
      <c r="D58" s="355" t="s">
        <v>707</v>
      </c>
      <c r="E58" s="354" t="s">
        <v>109</v>
      </c>
      <c r="F58" s="363" t="s">
        <v>637</v>
      </c>
      <c r="G58" s="356" t="s">
        <v>112</v>
      </c>
      <c r="H58" s="356"/>
      <c r="I58" s="357">
        <v>45695.0</v>
      </c>
      <c r="J58" s="358"/>
      <c r="K58" s="359" t="s">
        <v>708</v>
      </c>
      <c r="L58" s="360"/>
      <c r="M58" s="364"/>
      <c r="N58" s="364"/>
      <c r="O58" s="364"/>
      <c r="P58" s="364"/>
      <c r="Q58" s="364"/>
      <c r="R58" s="364"/>
      <c r="S58" s="364"/>
      <c r="T58" s="364"/>
      <c r="U58" s="364"/>
      <c r="V58" s="364"/>
      <c r="W58" s="364"/>
      <c r="X58" s="364"/>
      <c r="Y58" s="364"/>
      <c r="Z58" s="364"/>
      <c r="AA58" s="365"/>
    </row>
    <row r="59" hidden="1">
      <c r="A59" s="353" t="s">
        <v>121</v>
      </c>
      <c r="B59" s="371" t="s">
        <v>709</v>
      </c>
      <c r="C59" s="354" t="s">
        <v>108</v>
      </c>
      <c r="D59" s="355" t="s">
        <v>666</v>
      </c>
      <c r="E59" s="354" t="s">
        <v>127</v>
      </c>
      <c r="F59" s="363" t="s">
        <v>637</v>
      </c>
      <c r="G59" s="356" t="s">
        <v>110</v>
      </c>
      <c r="H59" s="356"/>
      <c r="I59" s="357">
        <v>45695.0</v>
      </c>
      <c r="J59" s="358"/>
      <c r="K59" s="359" t="s">
        <v>710</v>
      </c>
      <c r="L59" s="360"/>
      <c r="M59" s="361"/>
      <c r="N59" s="361"/>
      <c r="O59" s="361"/>
      <c r="P59" s="361"/>
      <c r="Q59" s="361"/>
      <c r="R59" s="361"/>
      <c r="S59" s="361"/>
      <c r="T59" s="361"/>
      <c r="U59" s="361"/>
      <c r="V59" s="361"/>
      <c r="W59" s="361"/>
      <c r="X59" s="361"/>
      <c r="Y59" s="361"/>
      <c r="Z59" s="361"/>
      <c r="AA59" s="362"/>
    </row>
    <row r="60" hidden="1">
      <c r="A60" s="353" t="s">
        <v>136</v>
      </c>
      <c r="B60" s="372" t="s">
        <v>711</v>
      </c>
      <c r="C60" s="354" t="s">
        <v>641</v>
      </c>
      <c r="D60" s="355" t="s">
        <v>642</v>
      </c>
      <c r="E60" s="354" t="s">
        <v>109</v>
      </c>
      <c r="F60" s="363" t="s">
        <v>21</v>
      </c>
      <c r="G60" s="356" t="s">
        <v>112</v>
      </c>
      <c r="H60" s="356"/>
      <c r="I60" s="357">
        <v>45695.0</v>
      </c>
      <c r="J60" s="358"/>
      <c r="K60" s="359"/>
      <c r="L60" s="360"/>
      <c r="M60" s="364"/>
      <c r="N60" s="364"/>
      <c r="O60" s="364"/>
      <c r="P60" s="364"/>
      <c r="Q60" s="364"/>
      <c r="R60" s="364"/>
      <c r="S60" s="364"/>
      <c r="T60" s="364"/>
      <c r="U60" s="364"/>
      <c r="V60" s="364"/>
      <c r="W60" s="364"/>
      <c r="X60" s="364"/>
      <c r="Y60" s="364"/>
      <c r="Z60" s="364"/>
      <c r="AA60" s="365"/>
    </row>
    <row r="61" hidden="1">
      <c r="A61" s="353" t="s">
        <v>136</v>
      </c>
      <c r="B61" s="372" t="s">
        <v>712</v>
      </c>
      <c r="C61" s="354" t="s">
        <v>630</v>
      </c>
      <c r="D61" s="355" t="s">
        <v>666</v>
      </c>
      <c r="E61" s="354" t="s">
        <v>713</v>
      </c>
      <c r="F61" s="363" t="s">
        <v>637</v>
      </c>
      <c r="G61" s="356" t="s">
        <v>112</v>
      </c>
      <c r="H61" s="356" t="s">
        <v>666</v>
      </c>
      <c r="I61" s="357">
        <v>45695.0</v>
      </c>
      <c r="J61" s="358"/>
      <c r="K61" s="359"/>
      <c r="L61" s="360"/>
      <c r="M61" s="361"/>
      <c r="N61" s="361"/>
      <c r="O61" s="361"/>
      <c r="P61" s="361"/>
      <c r="Q61" s="361"/>
      <c r="R61" s="361"/>
      <c r="S61" s="361"/>
      <c r="T61" s="361"/>
      <c r="U61" s="361"/>
      <c r="V61" s="361"/>
      <c r="W61" s="361"/>
      <c r="X61" s="361"/>
      <c r="Y61" s="361"/>
      <c r="Z61" s="361"/>
      <c r="AA61" s="362"/>
    </row>
    <row r="62" hidden="1">
      <c r="A62" s="353" t="s">
        <v>132</v>
      </c>
      <c r="B62" s="372" t="s">
        <v>714</v>
      </c>
      <c r="C62" s="354" t="s">
        <v>630</v>
      </c>
      <c r="D62" s="355"/>
      <c r="E62" s="354" t="s">
        <v>155</v>
      </c>
      <c r="F62" s="363" t="s">
        <v>21</v>
      </c>
      <c r="G62" s="356" t="s">
        <v>639</v>
      </c>
      <c r="H62" s="356"/>
      <c r="I62" s="357">
        <v>45695.0</v>
      </c>
      <c r="J62" s="358"/>
      <c r="K62" s="359"/>
      <c r="L62" s="360"/>
      <c r="M62" s="364"/>
      <c r="N62" s="364"/>
      <c r="O62" s="364"/>
      <c r="P62" s="364"/>
      <c r="Q62" s="364"/>
      <c r="R62" s="364"/>
      <c r="S62" s="364"/>
      <c r="T62" s="364"/>
      <c r="U62" s="364"/>
      <c r="V62" s="364"/>
      <c r="W62" s="364"/>
      <c r="X62" s="364"/>
      <c r="Y62" s="364"/>
      <c r="Z62" s="364"/>
      <c r="AA62" s="365"/>
    </row>
    <row r="63" hidden="1">
      <c r="A63" s="336" t="s">
        <v>136</v>
      </c>
      <c r="B63" s="350" t="s">
        <v>715</v>
      </c>
      <c r="C63" s="338" t="s">
        <v>630</v>
      </c>
      <c r="D63" s="342" t="s">
        <v>642</v>
      </c>
      <c r="E63" s="338" t="s">
        <v>155</v>
      </c>
      <c r="F63" s="341" t="s">
        <v>21</v>
      </c>
      <c r="G63" s="342" t="s">
        <v>639</v>
      </c>
      <c r="H63" s="348"/>
      <c r="I63" s="343">
        <v>45695.0</v>
      </c>
      <c r="J63" s="348"/>
      <c r="K63" s="349"/>
      <c r="L63" s="346"/>
    </row>
    <row r="64" hidden="1">
      <c r="A64" s="336" t="s">
        <v>136</v>
      </c>
      <c r="B64" s="352" t="s">
        <v>716</v>
      </c>
      <c r="C64" s="338" t="s">
        <v>108</v>
      </c>
      <c r="D64" s="342" t="s">
        <v>717</v>
      </c>
      <c r="E64" s="338" t="s">
        <v>109</v>
      </c>
      <c r="F64" s="341" t="s">
        <v>637</v>
      </c>
      <c r="G64" s="342" t="s">
        <v>110</v>
      </c>
      <c r="H64" s="342" t="s">
        <v>673</v>
      </c>
      <c r="I64" s="343">
        <v>45698.0</v>
      </c>
      <c r="J64" s="348"/>
      <c r="K64" s="349"/>
      <c r="L64" s="346"/>
    </row>
    <row r="65" hidden="1">
      <c r="A65" s="353" t="s">
        <v>121</v>
      </c>
      <c r="B65" s="366" t="s">
        <v>718</v>
      </c>
      <c r="C65" s="354" t="s">
        <v>630</v>
      </c>
      <c r="D65" s="356" t="s">
        <v>668</v>
      </c>
      <c r="E65" s="354" t="s">
        <v>109</v>
      </c>
      <c r="F65" s="363" t="s">
        <v>637</v>
      </c>
      <c r="G65" s="356" t="s">
        <v>110</v>
      </c>
      <c r="H65" s="356" t="s">
        <v>642</v>
      </c>
      <c r="I65" s="357">
        <v>45698.0</v>
      </c>
      <c r="J65" s="358"/>
      <c r="K65" s="373" t="s">
        <v>719</v>
      </c>
      <c r="L65" s="360"/>
      <c r="M65" s="361"/>
      <c r="N65" s="361"/>
      <c r="O65" s="361"/>
      <c r="P65" s="361"/>
      <c r="Q65" s="361"/>
      <c r="R65" s="361"/>
      <c r="S65" s="361"/>
      <c r="T65" s="361"/>
      <c r="U65" s="361"/>
      <c r="V65" s="361"/>
      <c r="W65" s="361"/>
      <c r="X65" s="361"/>
      <c r="Y65" s="361"/>
      <c r="Z65" s="361"/>
      <c r="AA65" s="362"/>
    </row>
    <row r="66" hidden="1">
      <c r="A66" s="353" t="s">
        <v>720</v>
      </c>
      <c r="B66" s="366" t="s">
        <v>721</v>
      </c>
      <c r="C66" s="354" t="s">
        <v>722</v>
      </c>
      <c r="D66" s="356"/>
      <c r="E66" s="338" t="s">
        <v>155</v>
      </c>
      <c r="F66" s="341" t="s">
        <v>21</v>
      </c>
      <c r="G66" s="342" t="s">
        <v>639</v>
      </c>
      <c r="H66" s="356"/>
      <c r="I66" s="357"/>
      <c r="J66" s="358"/>
      <c r="K66" s="373"/>
      <c r="L66" s="360"/>
      <c r="M66" s="364"/>
      <c r="N66" s="364"/>
      <c r="O66" s="364"/>
      <c r="P66" s="364"/>
      <c r="Q66" s="364"/>
      <c r="R66" s="364"/>
      <c r="S66" s="364"/>
      <c r="T66" s="364"/>
      <c r="U66" s="364"/>
      <c r="V66" s="364"/>
      <c r="W66" s="364"/>
      <c r="X66" s="364"/>
      <c r="Y66" s="364"/>
      <c r="Z66" s="364"/>
      <c r="AA66" s="365"/>
    </row>
    <row r="67" hidden="1">
      <c r="A67" s="353" t="s">
        <v>136</v>
      </c>
      <c r="B67" s="374" t="s">
        <v>723</v>
      </c>
      <c r="C67" s="354" t="s">
        <v>641</v>
      </c>
      <c r="D67" s="356" t="s">
        <v>673</v>
      </c>
      <c r="E67" s="354" t="s">
        <v>713</v>
      </c>
      <c r="F67" s="363" t="s">
        <v>21</v>
      </c>
      <c r="G67" s="342" t="s">
        <v>112</v>
      </c>
      <c r="H67" s="356" t="s">
        <v>666</v>
      </c>
      <c r="I67" s="357"/>
      <c r="J67" s="358"/>
      <c r="K67" s="359" t="s">
        <v>724</v>
      </c>
      <c r="L67" s="360"/>
      <c r="M67" s="361"/>
      <c r="N67" s="361"/>
      <c r="O67" s="361"/>
      <c r="P67" s="361"/>
      <c r="Q67" s="361"/>
      <c r="R67" s="361"/>
      <c r="S67" s="361"/>
      <c r="T67" s="361"/>
      <c r="U67" s="361"/>
      <c r="V67" s="361"/>
      <c r="W67" s="361"/>
      <c r="X67" s="361"/>
      <c r="Y67" s="361"/>
      <c r="Z67" s="361"/>
      <c r="AA67" s="362"/>
    </row>
    <row r="68" hidden="1">
      <c r="A68" s="353" t="s">
        <v>720</v>
      </c>
      <c r="B68" s="374" t="s">
        <v>725</v>
      </c>
      <c r="C68" s="354" t="s">
        <v>630</v>
      </c>
      <c r="D68" s="356" t="s">
        <v>717</v>
      </c>
      <c r="E68" s="354" t="s">
        <v>155</v>
      </c>
      <c r="F68" s="363" t="s">
        <v>21</v>
      </c>
      <c r="G68" s="342" t="s">
        <v>112</v>
      </c>
      <c r="H68" s="356" t="s">
        <v>646</v>
      </c>
      <c r="I68" s="357"/>
      <c r="J68" s="358"/>
      <c r="K68" s="373"/>
      <c r="L68" s="360"/>
      <c r="M68" s="364"/>
      <c r="N68" s="364"/>
      <c r="O68" s="364"/>
      <c r="P68" s="364"/>
      <c r="Q68" s="364"/>
      <c r="R68" s="364"/>
      <c r="S68" s="364"/>
      <c r="T68" s="364"/>
      <c r="U68" s="364"/>
      <c r="V68" s="364"/>
      <c r="W68" s="364"/>
      <c r="X68" s="364"/>
      <c r="Y68" s="364"/>
      <c r="Z68" s="364"/>
      <c r="AA68" s="365"/>
    </row>
    <row r="69" hidden="1">
      <c r="A69" s="353" t="s">
        <v>720</v>
      </c>
      <c r="B69" s="374" t="s">
        <v>726</v>
      </c>
      <c r="C69" s="354" t="s">
        <v>630</v>
      </c>
      <c r="D69" s="356"/>
      <c r="E69" s="354" t="s">
        <v>155</v>
      </c>
      <c r="F69" s="363" t="s">
        <v>21</v>
      </c>
      <c r="G69" s="342" t="s">
        <v>639</v>
      </c>
      <c r="H69" s="356"/>
      <c r="I69" s="357"/>
      <c r="J69" s="358"/>
      <c r="K69" s="373"/>
      <c r="L69" s="360"/>
      <c r="M69" s="361"/>
      <c r="N69" s="361"/>
      <c r="O69" s="361"/>
      <c r="P69" s="361"/>
      <c r="Q69" s="361"/>
      <c r="R69" s="361"/>
      <c r="S69" s="361"/>
      <c r="T69" s="361"/>
      <c r="U69" s="361"/>
      <c r="V69" s="361"/>
      <c r="W69" s="361"/>
      <c r="X69" s="361"/>
      <c r="Y69" s="361"/>
      <c r="Z69" s="361"/>
      <c r="AA69" s="362"/>
    </row>
    <row r="70" hidden="1">
      <c r="A70" s="353" t="s">
        <v>678</v>
      </c>
      <c r="B70" s="374" t="s">
        <v>727</v>
      </c>
      <c r="C70" s="354" t="s">
        <v>641</v>
      </c>
      <c r="D70" s="356"/>
      <c r="E70" s="354" t="s">
        <v>109</v>
      </c>
      <c r="F70" s="363" t="s">
        <v>21</v>
      </c>
      <c r="G70" s="342" t="s">
        <v>639</v>
      </c>
      <c r="H70" s="356"/>
      <c r="I70" s="357"/>
      <c r="J70" s="358"/>
      <c r="K70" s="373"/>
      <c r="L70" s="360"/>
      <c r="M70" s="364"/>
      <c r="N70" s="364"/>
      <c r="O70" s="364"/>
      <c r="P70" s="364"/>
      <c r="Q70" s="364"/>
      <c r="R70" s="364"/>
      <c r="S70" s="364"/>
      <c r="T70" s="364"/>
      <c r="U70" s="364"/>
      <c r="V70" s="364"/>
      <c r="W70" s="364"/>
      <c r="X70" s="364"/>
      <c r="Y70" s="364"/>
      <c r="Z70" s="364"/>
      <c r="AA70" s="365"/>
    </row>
    <row r="71" hidden="1">
      <c r="A71" s="353" t="s">
        <v>136</v>
      </c>
      <c r="B71" s="374" t="s">
        <v>728</v>
      </c>
      <c r="C71" s="354" t="s">
        <v>695</v>
      </c>
      <c r="D71" s="356"/>
      <c r="E71" s="354" t="s">
        <v>109</v>
      </c>
      <c r="F71" s="363" t="s">
        <v>21</v>
      </c>
      <c r="G71" s="342" t="s">
        <v>639</v>
      </c>
      <c r="H71" s="356"/>
      <c r="I71" s="357"/>
      <c r="J71" s="358"/>
      <c r="K71" s="359" t="s">
        <v>729</v>
      </c>
      <c r="L71" s="360"/>
      <c r="M71" s="361"/>
      <c r="N71" s="361"/>
      <c r="O71" s="361"/>
      <c r="P71" s="361"/>
      <c r="Q71" s="361"/>
      <c r="R71" s="361"/>
      <c r="S71" s="361"/>
      <c r="T71" s="361"/>
      <c r="U71" s="361"/>
      <c r="V71" s="361"/>
      <c r="W71" s="361"/>
      <c r="X71" s="361"/>
      <c r="Y71" s="361"/>
      <c r="Z71" s="361"/>
      <c r="AA71" s="362"/>
    </row>
    <row r="72">
      <c r="A72" s="353"/>
      <c r="B72" s="374"/>
      <c r="C72" s="354"/>
      <c r="D72" s="356"/>
      <c r="E72" s="354"/>
      <c r="F72" s="351"/>
      <c r="G72" s="356"/>
      <c r="H72" s="356"/>
      <c r="I72" s="357"/>
      <c r="J72" s="358"/>
      <c r="K72" s="359"/>
      <c r="L72" s="360"/>
      <c r="M72" s="364"/>
      <c r="N72" s="364"/>
      <c r="O72" s="364"/>
      <c r="P72" s="364"/>
      <c r="Q72" s="364"/>
      <c r="R72" s="364"/>
      <c r="S72" s="364"/>
      <c r="T72" s="364"/>
      <c r="U72" s="364"/>
      <c r="V72" s="364"/>
      <c r="W72" s="364"/>
      <c r="X72" s="364"/>
      <c r="Y72" s="364"/>
      <c r="Z72" s="364"/>
      <c r="AA72" s="365"/>
    </row>
    <row r="73">
      <c r="A73" s="353"/>
      <c r="B73" s="374"/>
      <c r="C73" s="354"/>
      <c r="D73" s="356"/>
      <c r="E73" s="354"/>
      <c r="F73" s="351"/>
      <c r="G73" s="356"/>
      <c r="H73" s="356"/>
      <c r="I73" s="357"/>
      <c r="J73" s="358"/>
      <c r="K73" s="375"/>
      <c r="L73" s="360"/>
      <c r="M73" s="361"/>
      <c r="N73" s="361"/>
      <c r="O73" s="361"/>
      <c r="P73" s="361"/>
      <c r="Q73" s="361"/>
      <c r="R73" s="361"/>
      <c r="S73" s="361"/>
      <c r="T73" s="361"/>
      <c r="U73" s="361"/>
      <c r="V73" s="361"/>
      <c r="W73" s="361"/>
      <c r="X73" s="361"/>
      <c r="Y73" s="361"/>
      <c r="Z73" s="361"/>
      <c r="AA73" s="362"/>
    </row>
    <row r="74" hidden="1">
      <c r="A74" s="353"/>
      <c r="B74" s="374"/>
      <c r="C74" s="354"/>
      <c r="D74" s="356"/>
      <c r="E74" s="354"/>
      <c r="F74" s="376"/>
      <c r="G74" s="356"/>
      <c r="H74" s="356"/>
      <c r="I74" s="357"/>
      <c r="J74" s="358"/>
      <c r="K74" s="373"/>
      <c r="L74" s="360"/>
      <c r="M74" s="364"/>
      <c r="N74" s="364"/>
      <c r="O74" s="364"/>
      <c r="P74" s="364"/>
      <c r="Q74" s="364"/>
      <c r="R74" s="364"/>
      <c r="S74" s="364"/>
      <c r="T74" s="364"/>
      <c r="U74" s="364"/>
      <c r="V74" s="364"/>
      <c r="W74" s="364"/>
      <c r="X74" s="364"/>
      <c r="Y74" s="364"/>
      <c r="Z74" s="364"/>
      <c r="AA74" s="365"/>
    </row>
    <row r="75" hidden="1">
      <c r="A75" s="353"/>
      <c r="B75" s="374"/>
      <c r="C75" s="354"/>
      <c r="D75" s="356"/>
      <c r="E75" s="354"/>
      <c r="F75" s="376"/>
      <c r="G75" s="356"/>
      <c r="H75" s="356"/>
      <c r="I75" s="357"/>
      <c r="J75" s="358"/>
      <c r="K75" s="373"/>
      <c r="L75" s="360"/>
      <c r="M75" s="361"/>
      <c r="N75" s="361"/>
      <c r="O75" s="361"/>
      <c r="P75" s="361"/>
      <c r="Q75" s="361"/>
      <c r="R75" s="361"/>
      <c r="S75" s="361"/>
      <c r="T75" s="361"/>
      <c r="U75" s="361"/>
      <c r="V75" s="361"/>
      <c r="W75" s="361"/>
      <c r="X75" s="361"/>
      <c r="Y75" s="361"/>
      <c r="Z75" s="361"/>
      <c r="AA75" s="362"/>
    </row>
    <row r="76" hidden="1">
      <c r="A76" s="353"/>
      <c r="B76" s="374"/>
      <c r="C76" s="354"/>
      <c r="D76" s="356"/>
      <c r="E76" s="354"/>
      <c r="F76" s="376"/>
      <c r="G76" s="356"/>
      <c r="H76" s="356"/>
      <c r="I76" s="357"/>
      <c r="J76" s="358"/>
      <c r="K76" s="373"/>
      <c r="L76" s="360"/>
      <c r="M76" s="364"/>
      <c r="N76" s="364"/>
      <c r="O76" s="364"/>
      <c r="P76" s="364"/>
      <c r="Q76" s="364"/>
      <c r="R76" s="364"/>
      <c r="S76" s="364"/>
      <c r="T76" s="364"/>
      <c r="U76" s="364"/>
      <c r="V76" s="364"/>
      <c r="W76" s="364"/>
      <c r="X76" s="364"/>
      <c r="Y76" s="364"/>
      <c r="Z76" s="364"/>
      <c r="AA76" s="365"/>
    </row>
    <row r="77" hidden="1">
      <c r="A77" s="353"/>
      <c r="B77" s="374"/>
      <c r="C77" s="354"/>
      <c r="D77" s="356"/>
      <c r="E77" s="354"/>
      <c r="F77" s="376"/>
      <c r="G77" s="356"/>
      <c r="H77" s="356"/>
      <c r="I77" s="357"/>
      <c r="J77" s="358"/>
      <c r="K77" s="373"/>
      <c r="L77" s="360"/>
      <c r="M77" s="361"/>
      <c r="N77" s="361"/>
      <c r="O77" s="361"/>
      <c r="P77" s="361"/>
      <c r="Q77" s="361"/>
      <c r="R77" s="361"/>
      <c r="S77" s="361"/>
      <c r="T77" s="361"/>
      <c r="U77" s="361"/>
      <c r="V77" s="361"/>
      <c r="W77" s="361"/>
      <c r="X77" s="361"/>
      <c r="Y77" s="361"/>
      <c r="Z77" s="361"/>
      <c r="AA77" s="362"/>
    </row>
    <row r="78" hidden="1">
      <c r="A78" s="353"/>
      <c r="B78" s="374"/>
      <c r="C78" s="354"/>
      <c r="D78" s="356"/>
      <c r="E78" s="354"/>
      <c r="F78" s="376"/>
      <c r="G78" s="356"/>
      <c r="H78" s="356"/>
      <c r="I78" s="357"/>
      <c r="J78" s="358"/>
      <c r="K78" s="373"/>
      <c r="L78" s="360"/>
      <c r="M78" s="364"/>
      <c r="N78" s="364"/>
      <c r="O78" s="364"/>
      <c r="P78" s="364"/>
      <c r="Q78" s="364"/>
      <c r="R78" s="364"/>
      <c r="S78" s="364"/>
      <c r="T78" s="364"/>
      <c r="U78" s="364"/>
      <c r="V78" s="364"/>
      <c r="W78" s="364"/>
      <c r="X78" s="364"/>
      <c r="Y78" s="364"/>
      <c r="Z78" s="364"/>
      <c r="AA78" s="365"/>
    </row>
    <row r="79">
      <c r="A79" s="353"/>
      <c r="B79" s="377"/>
      <c r="C79" s="354"/>
      <c r="D79" s="356"/>
      <c r="E79" s="354"/>
      <c r="F79" s="351"/>
      <c r="G79" s="356"/>
      <c r="H79" s="356"/>
      <c r="I79" s="357"/>
      <c r="J79" s="358"/>
      <c r="K79" s="373"/>
      <c r="L79" s="360"/>
      <c r="M79" s="361"/>
      <c r="N79" s="361"/>
      <c r="O79" s="361"/>
      <c r="P79" s="361"/>
      <c r="Q79" s="361"/>
      <c r="R79" s="361"/>
      <c r="S79" s="361"/>
      <c r="T79" s="361"/>
      <c r="U79" s="361"/>
      <c r="V79" s="361"/>
      <c r="W79" s="361"/>
      <c r="X79" s="361"/>
      <c r="Y79" s="361"/>
      <c r="Z79" s="361"/>
      <c r="AA79" s="362"/>
    </row>
    <row r="80">
      <c r="A80" s="353"/>
      <c r="B80" s="377"/>
      <c r="C80" s="354"/>
      <c r="D80" s="356"/>
      <c r="E80" s="354"/>
      <c r="F80" s="351"/>
      <c r="G80" s="356"/>
      <c r="H80" s="356"/>
      <c r="I80" s="357"/>
      <c r="J80" s="358"/>
      <c r="K80" s="373"/>
      <c r="L80" s="360"/>
      <c r="M80" s="364"/>
      <c r="N80" s="364"/>
      <c r="O80" s="364"/>
      <c r="P80" s="364"/>
      <c r="Q80" s="364"/>
      <c r="R80" s="364"/>
      <c r="S80" s="364"/>
      <c r="T80" s="364"/>
      <c r="U80" s="364"/>
      <c r="V80" s="364"/>
      <c r="W80" s="364"/>
      <c r="X80" s="364"/>
      <c r="Y80" s="364"/>
      <c r="Z80" s="364"/>
      <c r="AA80" s="365"/>
    </row>
    <row r="81">
      <c r="A81" s="353"/>
      <c r="B81" s="377"/>
      <c r="C81" s="354"/>
      <c r="D81" s="356"/>
      <c r="E81" s="354"/>
      <c r="F81" s="351"/>
      <c r="G81" s="356"/>
      <c r="H81" s="356"/>
      <c r="I81" s="357"/>
      <c r="J81" s="358"/>
      <c r="K81" s="373"/>
      <c r="L81" s="360"/>
      <c r="M81" s="361"/>
      <c r="N81" s="361"/>
      <c r="O81" s="361"/>
      <c r="P81" s="361"/>
      <c r="Q81" s="361"/>
      <c r="R81" s="361"/>
      <c r="S81" s="361"/>
      <c r="T81" s="361"/>
      <c r="U81" s="361"/>
      <c r="V81" s="361"/>
      <c r="W81" s="361"/>
      <c r="X81" s="361"/>
      <c r="Y81" s="361"/>
      <c r="Z81" s="361"/>
      <c r="AA81" s="362"/>
    </row>
    <row r="82">
      <c r="A82" s="353"/>
      <c r="B82" s="377"/>
      <c r="C82" s="354"/>
      <c r="D82" s="356"/>
      <c r="E82" s="354"/>
      <c r="F82" s="351"/>
      <c r="G82" s="356"/>
      <c r="H82" s="356"/>
      <c r="I82" s="357"/>
      <c r="J82" s="358"/>
      <c r="K82" s="373"/>
      <c r="L82" s="360"/>
      <c r="M82" s="364"/>
      <c r="N82" s="364"/>
      <c r="O82" s="364"/>
      <c r="P82" s="364"/>
      <c r="Q82" s="364"/>
      <c r="R82" s="364"/>
      <c r="S82" s="364"/>
      <c r="T82" s="364"/>
      <c r="U82" s="364"/>
      <c r="V82" s="364"/>
      <c r="W82" s="364"/>
      <c r="X82" s="364"/>
      <c r="Y82" s="364"/>
      <c r="Z82" s="364"/>
      <c r="AA82" s="365"/>
    </row>
    <row r="83">
      <c r="A83" s="353"/>
      <c r="B83" s="377"/>
      <c r="C83" s="354"/>
      <c r="D83" s="356"/>
      <c r="E83" s="354"/>
      <c r="F83" s="351"/>
      <c r="G83" s="356"/>
      <c r="H83" s="356"/>
      <c r="I83" s="357"/>
      <c r="J83" s="358"/>
      <c r="K83" s="373"/>
      <c r="L83" s="360"/>
      <c r="M83" s="361"/>
      <c r="N83" s="361"/>
      <c r="O83" s="361"/>
      <c r="P83" s="361"/>
      <c r="Q83" s="361"/>
      <c r="R83" s="361"/>
      <c r="S83" s="361"/>
      <c r="T83" s="361"/>
      <c r="U83" s="361"/>
      <c r="V83" s="361"/>
      <c r="W83" s="361"/>
      <c r="X83" s="361"/>
      <c r="Y83" s="361"/>
      <c r="Z83" s="361"/>
      <c r="AA83" s="362"/>
    </row>
    <row r="84">
      <c r="A84" s="353"/>
      <c r="B84" s="377"/>
      <c r="C84" s="354"/>
      <c r="D84" s="356"/>
      <c r="E84" s="354"/>
      <c r="F84" s="351"/>
      <c r="G84" s="356"/>
      <c r="H84" s="356"/>
      <c r="I84" s="357"/>
      <c r="J84" s="358"/>
      <c r="K84" s="373"/>
      <c r="L84" s="360"/>
      <c r="M84" s="364"/>
      <c r="N84" s="364"/>
      <c r="O84" s="364"/>
      <c r="P84" s="364"/>
      <c r="Q84" s="364"/>
      <c r="R84" s="364"/>
      <c r="S84" s="364"/>
      <c r="T84" s="364"/>
      <c r="U84" s="364"/>
      <c r="V84" s="364"/>
      <c r="W84" s="364"/>
      <c r="X84" s="364"/>
      <c r="Y84" s="364"/>
      <c r="Z84" s="364"/>
      <c r="AA84" s="365"/>
    </row>
    <row r="85">
      <c r="A85" s="353"/>
      <c r="B85" s="377"/>
      <c r="C85" s="354"/>
      <c r="D85" s="356"/>
      <c r="E85" s="354"/>
      <c r="F85" s="351"/>
      <c r="G85" s="356"/>
      <c r="H85" s="356"/>
      <c r="I85" s="357"/>
      <c r="J85" s="358"/>
      <c r="K85" s="373"/>
      <c r="L85" s="360"/>
      <c r="M85" s="361"/>
      <c r="N85" s="361"/>
      <c r="O85" s="361"/>
      <c r="P85" s="361"/>
      <c r="Q85" s="361"/>
      <c r="R85" s="361"/>
      <c r="S85" s="361"/>
      <c r="T85" s="361"/>
      <c r="U85" s="361"/>
      <c r="V85" s="361"/>
      <c r="W85" s="361"/>
      <c r="X85" s="361"/>
      <c r="Y85" s="361"/>
      <c r="Z85" s="361"/>
      <c r="AA85" s="362"/>
    </row>
    <row r="86">
      <c r="A86" s="353"/>
      <c r="B86" s="377"/>
      <c r="C86" s="354"/>
      <c r="D86" s="356"/>
      <c r="E86" s="354"/>
      <c r="F86" s="351"/>
      <c r="G86" s="356"/>
      <c r="H86" s="356"/>
      <c r="I86" s="357"/>
      <c r="J86" s="358"/>
      <c r="K86" s="373"/>
      <c r="L86" s="360"/>
      <c r="M86" s="364"/>
      <c r="N86" s="364"/>
      <c r="O86" s="364"/>
      <c r="P86" s="364"/>
      <c r="Q86" s="364"/>
      <c r="R86" s="364"/>
      <c r="S86" s="364"/>
      <c r="T86" s="364"/>
      <c r="U86" s="364"/>
      <c r="V86" s="364"/>
      <c r="W86" s="364"/>
      <c r="X86" s="364"/>
      <c r="Y86" s="364"/>
      <c r="Z86" s="364"/>
      <c r="AA86" s="365"/>
    </row>
    <row r="87">
      <c r="A87" s="353"/>
      <c r="B87" s="377"/>
      <c r="C87" s="354"/>
      <c r="D87" s="356"/>
      <c r="E87" s="354"/>
      <c r="F87" s="351"/>
      <c r="G87" s="356"/>
      <c r="H87" s="356"/>
      <c r="I87" s="357"/>
      <c r="J87" s="358"/>
      <c r="K87" s="373"/>
      <c r="L87" s="360"/>
      <c r="M87" s="361"/>
      <c r="N87" s="361"/>
      <c r="O87" s="361"/>
      <c r="P87" s="361"/>
      <c r="Q87" s="361"/>
      <c r="R87" s="361"/>
      <c r="S87" s="361"/>
      <c r="T87" s="361"/>
      <c r="U87" s="361"/>
      <c r="V87" s="361"/>
      <c r="W87" s="361"/>
      <c r="X87" s="361"/>
      <c r="Y87" s="361"/>
      <c r="Z87" s="361"/>
      <c r="AA87" s="362"/>
    </row>
    <row r="88">
      <c r="A88" s="353"/>
      <c r="B88" s="377"/>
      <c r="C88" s="354"/>
      <c r="D88" s="356"/>
      <c r="E88" s="354"/>
      <c r="F88" s="351"/>
      <c r="G88" s="356"/>
      <c r="H88" s="356"/>
      <c r="I88" s="357"/>
      <c r="J88" s="358"/>
      <c r="K88" s="373"/>
      <c r="L88" s="360"/>
      <c r="M88" s="364"/>
      <c r="N88" s="364"/>
      <c r="O88" s="364"/>
      <c r="P88" s="364"/>
      <c r="Q88" s="364"/>
      <c r="R88" s="364"/>
      <c r="S88" s="364"/>
      <c r="T88" s="364"/>
      <c r="U88" s="364"/>
      <c r="V88" s="364"/>
      <c r="W88" s="364"/>
      <c r="X88" s="364"/>
      <c r="Y88" s="364"/>
      <c r="Z88" s="364"/>
      <c r="AA88" s="365"/>
    </row>
    <row r="89">
      <c r="A89" s="353"/>
      <c r="B89" s="377"/>
      <c r="C89" s="354"/>
      <c r="D89" s="356"/>
      <c r="E89" s="354"/>
      <c r="F89" s="351"/>
      <c r="G89" s="356"/>
      <c r="H89" s="356"/>
      <c r="I89" s="357"/>
      <c r="J89" s="358"/>
      <c r="K89" s="373"/>
      <c r="L89" s="360"/>
      <c r="M89" s="361"/>
      <c r="N89" s="361"/>
      <c r="O89" s="361"/>
      <c r="P89" s="361"/>
      <c r="Q89" s="361"/>
      <c r="R89" s="361"/>
      <c r="S89" s="361"/>
      <c r="T89" s="361"/>
      <c r="U89" s="361"/>
      <c r="V89" s="361"/>
      <c r="W89" s="361"/>
      <c r="X89" s="361"/>
      <c r="Y89" s="361"/>
      <c r="Z89" s="361"/>
      <c r="AA89" s="362"/>
    </row>
    <row r="90">
      <c r="A90" s="353"/>
      <c r="B90" s="377"/>
      <c r="C90" s="354"/>
      <c r="D90" s="356"/>
      <c r="E90" s="354"/>
      <c r="F90" s="351"/>
      <c r="G90" s="356"/>
      <c r="H90" s="356"/>
      <c r="I90" s="357"/>
      <c r="J90" s="358"/>
      <c r="K90" s="373"/>
      <c r="L90" s="360"/>
      <c r="M90" s="364"/>
      <c r="N90" s="364"/>
      <c r="O90" s="364"/>
      <c r="P90" s="364"/>
      <c r="Q90" s="364"/>
      <c r="R90" s="364"/>
      <c r="S90" s="364"/>
      <c r="T90" s="364"/>
      <c r="U90" s="364"/>
      <c r="V90" s="364"/>
      <c r="W90" s="364"/>
      <c r="X90" s="364"/>
      <c r="Y90" s="364"/>
      <c r="Z90" s="364"/>
      <c r="AA90" s="365"/>
    </row>
    <row r="91">
      <c r="A91" s="353"/>
      <c r="B91" s="377"/>
      <c r="C91" s="354"/>
      <c r="D91" s="356"/>
      <c r="E91" s="354"/>
      <c r="F91" s="351"/>
      <c r="G91" s="356"/>
      <c r="H91" s="356"/>
      <c r="I91" s="357"/>
      <c r="J91" s="358"/>
      <c r="K91" s="373"/>
      <c r="L91" s="360"/>
      <c r="M91" s="361"/>
      <c r="N91" s="361"/>
      <c r="O91" s="361"/>
      <c r="P91" s="361"/>
      <c r="Q91" s="361"/>
      <c r="R91" s="361"/>
      <c r="S91" s="361"/>
      <c r="T91" s="361"/>
      <c r="U91" s="361"/>
      <c r="V91" s="361"/>
      <c r="W91" s="361"/>
      <c r="X91" s="361"/>
      <c r="Y91" s="361"/>
      <c r="Z91" s="361"/>
      <c r="AA91" s="362"/>
    </row>
    <row r="92">
      <c r="A92" s="353"/>
      <c r="B92" s="377"/>
      <c r="C92" s="354"/>
      <c r="D92" s="356"/>
      <c r="E92" s="354"/>
      <c r="F92" s="351"/>
      <c r="G92" s="356"/>
      <c r="H92" s="356"/>
      <c r="I92" s="357"/>
      <c r="J92" s="358"/>
      <c r="K92" s="373"/>
      <c r="L92" s="360"/>
      <c r="M92" s="364"/>
      <c r="N92" s="364"/>
      <c r="O92" s="364"/>
      <c r="P92" s="364"/>
      <c r="Q92" s="364"/>
      <c r="R92" s="364"/>
      <c r="S92" s="364"/>
      <c r="T92" s="364"/>
      <c r="U92" s="364"/>
      <c r="V92" s="364"/>
      <c r="W92" s="364"/>
      <c r="X92" s="364"/>
      <c r="Y92" s="364"/>
      <c r="Z92" s="364"/>
      <c r="AA92" s="365"/>
    </row>
    <row r="93">
      <c r="A93" s="353"/>
      <c r="B93" s="377"/>
      <c r="C93" s="354"/>
      <c r="D93" s="356"/>
      <c r="E93" s="354"/>
      <c r="F93" s="351"/>
      <c r="G93" s="356"/>
      <c r="H93" s="356"/>
      <c r="I93" s="357"/>
      <c r="J93" s="358"/>
      <c r="K93" s="373"/>
      <c r="L93" s="360"/>
      <c r="M93" s="361"/>
      <c r="N93" s="361"/>
      <c r="O93" s="361"/>
      <c r="P93" s="361"/>
      <c r="Q93" s="361"/>
      <c r="R93" s="361"/>
      <c r="S93" s="361"/>
      <c r="T93" s="361"/>
      <c r="U93" s="361"/>
      <c r="V93" s="361"/>
      <c r="W93" s="361"/>
      <c r="X93" s="361"/>
      <c r="Y93" s="361"/>
      <c r="Z93" s="361"/>
      <c r="AA93" s="362"/>
    </row>
    <row r="94">
      <c r="A94" s="353"/>
      <c r="B94" s="377"/>
      <c r="C94" s="354"/>
      <c r="D94" s="356"/>
      <c r="E94" s="354"/>
      <c r="F94" s="351"/>
      <c r="G94" s="356"/>
      <c r="H94" s="356"/>
      <c r="I94" s="357"/>
      <c r="J94" s="358"/>
      <c r="K94" s="373"/>
      <c r="L94" s="360"/>
      <c r="M94" s="364"/>
      <c r="N94" s="364"/>
      <c r="O94" s="364"/>
      <c r="P94" s="364"/>
      <c r="Q94" s="364"/>
      <c r="R94" s="364"/>
      <c r="S94" s="364"/>
      <c r="T94" s="364"/>
      <c r="U94" s="364"/>
      <c r="V94" s="364"/>
      <c r="W94" s="364"/>
      <c r="X94" s="364"/>
      <c r="Y94" s="364"/>
      <c r="Z94" s="364"/>
      <c r="AA94" s="365"/>
    </row>
    <row r="95">
      <c r="A95" s="353"/>
      <c r="B95" s="377"/>
      <c r="C95" s="354"/>
      <c r="D95" s="356"/>
      <c r="E95" s="354"/>
      <c r="F95" s="351"/>
      <c r="G95" s="356"/>
      <c r="H95" s="356"/>
      <c r="I95" s="357"/>
      <c r="J95" s="358"/>
      <c r="K95" s="373"/>
      <c r="L95" s="360"/>
      <c r="M95" s="361"/>
      <c r="N95" s="361"/>
      <c r="O95" s="361"/>
      <c r="P95" s="361"/>
      <c r="Q95" s="361"/>
      <c r="R95" s="361"/>
      <c r="S95" s="361"/>
      <c r="T95" s="361"/>
      <c r="U95" s="361"/>
      <c r="V95" s="361"/>
      <c r="W95" s="361"/>
      <c r="X95" s="361"/>
      <c r="Y95" s="361"/>
      <c r="Z95" s="361"/>
      <c r="AA95" s="362"/>
    </row>
    <row r="96">
      <c r="A96" s="353"/>
      <c r="B96" s="377"/>
      <c r="C96" s="354"/>
      <c r="D96" s="356"/>
      <c r="E96" s="354"/>
      <c r="F96" s="351"/>
      <c r="G96" s="356"/>
      <c r="H96" s="356"/>
      <c r="I96" s="357"/>
      <c r="J96" s="358"/>
      <c r="K96" s="373"/>
      <c r="L96" s="360"/>
      <c r="M96" s="364"/>
      <c r="N96" s="364"/>
      <c r="O96" s="364"/>
      <c r="P96" s="364"/>
      <c r="Q96" s="364"/>
      <c r="R96" s="364"/>
      <c r="S96" s="364"/>
      <c r="T96" s="364"/>
      <c r="U96" s="364"/>
      <c r="V96" s="364"/>
      <c r="W96" s="364"/>
      <c r="X96" s="364"/>
      <c r="Y96" s="364"/>
      <c r="Z96" s="364"/>
      <c r="AA96" s="365"/>
    </row>
    <row r="97">
      <c r="A97" s="353"/>
      <c r="B97" s="377"/>
      <c r="C97" s="354"/>
      <c r="D97" s="356"/>
      <c r="E97" s="354"/>
      <c r="F97" s="351"/>
      <c r="G97" s="356"/>
      <c r="H97" s="356"/>
      <c r="I97" s="357"/>
      <c r="J97" s="358"/>
      <c r="K97" s="373"/>
      <c r="L97" s="360"/>
      <c r="M97" s="361"/>
      <c r="N97" s="361"/>
      <c r="O97" s="361"/>
      <c r="P97" s="361"/>
      <c r="Q97" s="361"/>
      <c r="R97" s="361"/>
      <c r="S97" s="361"/>
      <c r="T97" s="361"/>
      <c r="U97" s="361"/>
      <c r="V97" s="361"/>
      <c r="W97" s="361"/>
      <c r="X97" s="361"/>
      <c r="Y97" s="361"/>
      <c r="Z97" s="361"/>
      <c r="AA97" s="362"/>
    </row>
    <row r="98">
      <c r="A98" s="353"/>
      <c r="B98" s="377"/>
      <c r="C98" s="354"/>
      <c r="D98" s="356"/>
      <c r="E98" s="354"/>
      <c r="F98" s="351"/>
      <c r="G98" s="356"/>
      <c r="H98" s="356"/>
      <c r="I98" s="357"/>
      <c r="J98" s="358"/>
      <c r="K98" s="373"/>
      <c r="L98" s="360"/>
      <c r="M98" s="364"/>
      <c r="N98" s="364"/>
      <c r="O98" s="364"/>
      <c r="P98" s="364"/>
      <c r="Q98" s="364"/>
      <c r="R98" s="364"/>
      <c r="S98" s="364"/>
      <c r="T98" s="364"/>
      <c r="U98" s="364"/>
      <c r="V98" s="364"/>
      <c r="W98" s="364"/>
      <c r="X98" s="364"/>
      <c r="Y98" s="364"/>
      <c r="Z98" s="364"/>
      <c r="AA98" s="365"/>
    </row>
    <row r="99">
      <c r="A99" s="353"/>
      <c r="B99" s="377"/>
      <c r="C99" s="354"/>
      <c r="D99" s="356"/>
      <c r="E99" s="354"/>
      <c r="F99" s="351"/>
      <c r="G99" s="356"/>
      <c r="H99" s="356"/>
      <c r="I99" s="357"/>
      <c r="J99" s="358"/>
      <c r="K99" s="373"/>
      <c r="L99" s="360"/>
      <c r="M99" s="361"/>
      <c r="N99" s="361"/>
      <c r="O99" s="361"/>
      <c r="P99" s="361"/>
      <c r="Q99" s="361"/>
      <c r="R99" s="361"/>
      <c r="S99" s="361"/>
      <c r="T99" s="361"/>
      <c r="U99" s="361"/>
      <c r="V99" s="361"/>
      <c r="W99" s="361"/>
      <c r="X99" s="361"/>
      <c r="Y99" s="361"/>
      <c r="Z99" s="361"/>
      <c r="AA99" s="362"/>
    </row>
    <row r="100">
      <c r="A100" s="353"/>
      <c r="B100" s="377"/>
      <c r="C100" s="354"/>
      <c r="D100" s="356"/>
      <c r="E100" s="354"/>
      <c r="F100" s="351"/>
      <c r="G100" s="356"/>
      <c r="H100" s="356"/>
      <c r="I100" s="357"/>
      <c r="J100" s="358"/>
      <c r="K100" s="373"/>
      <c r="L100" s="360"/>
      <c r="M100" s="364"/>
      <c r="N100" s="364"/>
      <c r="O100" s="364"/>
      <c r="P100" s="364"/>
      <c r="Q100" s="364"/>
      <c r="R100" s="364"/>
      <c r="S100" s="364"/>
      <c r="T100" s="364"/>
      <c r="U100" s="364"/>
      <c r="V100" s="364"/>
      <c r="W100" s="364"/>
      <c r="X100" s="364"/>
      <c r="Y100" s="364"/>
      <c r="Z100" s="364"/>
      <c r="AA100" s="365"/>
    </row>
    <row r="101">
      <c r="A101" s="353"/>
      <c r="B101" s="377"/>
      <c r="C101" s="354"/>
      <c r="D101" s="356"/>
      <c r="E101" s="354"/>
      <c r="F101" s="351"/>
      <c r="G101" s="356"/>
      <c r="H101" s="356"/>
      <c r="I101" s="357"/>
      <c r="J101" s="358"/>
      <c r="K101" s="373"/>
      <c r="L101" s="360"/>
      <c r="M101" s="361"/>
      <c r="N101" s="361"/>
      <c r="O101" s="361"/>
      <c r="P101" s="361"/>
      <c r="Q101" s="361"/>
      <c r="R101" s="361"/>
      <c r="S101" s="361"/>
      <c r="T101" s="361"/>
      <c r="U101" s="361"/>
      <c r="V101" s="361"/>
      <c r="W101" s="361"/>
      <c r="X101" s="361"/>
      <c r="Y101" s="361"/>
      <c r="Z101" s="361"/>
      <c r="AA101" s="362"/>
    </row>
    <row r="102">
      <c r="A102" s="353"/>
      <c r="B102" s="377"/>
      <c r="C102" s="354"/>
      <c r="D102" s="356"/>
      <c r="E102" s="354"/>
      <c r="F102" s="351"/>
      <c r="G102" s="356"/>
      <c r="H102" s="356"/>
      <c r="I102" s="357"/>
      <c r="J102" s="358"/>
      <c r="K102" s="373"/>
      <c r="L102" s="360"/>
      <c r="M102" s="364"/>
      <c r="N102" s="364"/>
      <c r="O102" s="364"/>
      <c r="P102" s="364"/>
      <c r="Q102" s="364"/>
      <c r="R102" s="364"/>
      <c r="S102" s="364"/>
      <c r="T102" s="364"/>
      <c r="U102" s="364"/>
      <c r="V102" s="364"/>
      <c r="W102" s="364"/>
      <c r="X102" s="364"/>
      <c r="Y102" s="364"/>
      <c r="Z102" s="364"/>
      <c r="AA102" s="365"/>
    </row>
    <row r="103">
      <c r="A103" s="353"/>
      <c r="B103" s="377"/>
      <c r="C103" s="354"/>
      <c r="D103" s="356"/>
      <c r="E103" s="354"/>
      <c r="F103" s="351"/>
      <c r="G103" s="356"/>
      <c r="H103" s="356"/>
      <c r="I103" s="357"/>
      <c r="J103" s="358"/>
      <c r="K103" s="373"/>
      <c r="L103" s="360"/>
      <c r="M103" s="378"/>
      <c r="N103" s="378"/>
      <c r="O103" s="378"/>
      <c r="P103" s="378"/>
      <c r="Q103" s="378"/>
      <c r="R103" s="378"/>
      <c r="S103" s="378"/>
      <c r="T103" s="378"/>
      <c r="U103" s="378"/>
      <c r="V103" s="378"/>
      <c r="W103" s="378"/>
      <c r="X103" s="378"/>
      <c r="Y103" s="378"/>
      <c r="Z103" s="378"/>
      <c r="AA103" s="379"/>
    </row>
    <row r="104">
      <c r="A104" s="380"/>
      <c r="B104" s="381"/>
      <c r="C104" s="382"/>
      <c r="D104" s="382"/>
      <c r="E104" s="382"/>
      <c r="F104" s="382"/>
      <c r="G104" s="382"/>
      <c r="H104" s="382"/>
      <c r="I104" s="383"/>
      <c r="J104" s="382"/>
      <c r="K104" s="384"/>
    </row>
    <row r="105">
      <c r="A105" s="380"/>
      <c r="B105" s="381"/>
      <c r="C105" s="382"/>
      <c r="D105" s="382"/>
      <c r="E105" s="382"/>
      <c r="F105" s="382"/>
      <c r="G105" s="382"/>
      <c r="H105" s="382"/>
      <c r="I105" s="383"/>
      <c r="J105" s="382"/>
      <c r="K105" s="384"/>
    </row>
    <row r="106">
      <c r="A106" s="380"/>
      <c r="B106" s="381"/>
      <c r="C106" s="382"/>
      <c r="D106" s="382"/>
      <c r="E106" s="382"/>
      <c r="F106" s="382"/>
      <c r="G106" s="382"/>
      <c r="H106" s="382"/>
      <c r="I106" s="383"/>
      <c r="J106" s="382"/>
      <c r="K106" s="384"/>
    </row>
    <row r="107">
      <c r="A107" s="380"/>
      <c r="B107" s="381"/>
      <c r="C107" s="382"/>
      <c r="D107" s="382"/>
      <c r="E107" s="382"/>
      <c r="F107" s="382"/>
      <c r="G107" s="382"/>
      <c r="H107" s="382"/>
      <c r="I107" s="383"/>
      <c r="J107" s="382"/>
      <c r="K107" s="384"/>
    </row>
    <row r="108">
      <c r="A108" s="380"/>
      <c r="B108" s="381"/>
      <c r="C108" s="382"/>
      <c r="D108" s="382"/>
      <c r="E108" s="382"/>
      <c r="F108" s="382"/>
      <c r="G108" s="382"/>
      <c r="H108" s="382"/>
      <c r="I108" s="383"/>
      <c r="J108" s="382"/>
      <c r="K108" s="384"/>
    </row>
    <row r="109">
      <c r="A109" s="380"/>
      <c r="B109" s="381"/>
      <c r="C109" s="382"/>
      <c r="D109" s="382"/>
      <c r="E109" s="382"/>
      <c r="F109" s="382"/>
      <c r="G109" s="382"/>
      <c r="H109" s="382"/>
      <c r="I109" s="383"/>
      <c r="J109" s="382"/>
      <c r="K109" s="384"/>
    </row>
    <row r="110">
      <c r="A110" s="380"/>
      <c r="B110" s="381"/>
      <c r="C110" s="382"/>
      <c r="D110" s="382"/>
      <c r="E110" s="382"/>
      <c r="F110" s="382"/>
      <c r="G110" s="382"/>
      <c r="H110" s="382"/>
      <c r="I110" s="383"/>
      <c r="J110" s="382"/>
      <c r="K110" s="384"/>
    </row>
    <row r="111">
      <c r="A111" s="380"/>
      <c r="B111" s="381"/>
      <c r="C111" s="382"/>
      <c r="D111" s="382"/>
      <c r="E111" s="382"/>
      <c r="F111" s="382"/>
      <c r="G111" s="382"/>
      <c r="H111" s="382"/>
      <c r="I111" s="383"/>
      <c r="J111" s="382"/>
      <c r="K111" s="384"/>
    </row>
    <row r="112">
      <c r="A112" s="380"/>
      <c r="B112" s="381"/>
      <c r="C112" s="382"/>
      <c r="D112" s="382"/>
      <c r="E112" s="382"/>
      <c r="F112" s="382"/>
      <c r="G112" s="382"/>
      <c r="H112" s="382"/>
      <c r="I112" s="383"/>
      <c r="J112" s="382"/>
      <c r="K112" s="384"/>
    </row>
    <row r="113">
      <c r="A113" s="380"/>
      <c r="B113" s="381"/>
      <c r="C113" s="382"/>
      <c r="D113" s="382"/>
      <c r="E113" s="382"/>
      <c r="F113" s="382"/>
      <c r="G113" s="382"/>
      <c r="H113" s="382"/>
      <c r="I113" s="383"/>
      <c r="J113" s="382"/>
      <c r="K113" s="384"/>
    </row>
    <row r="114">
      <c r="A114" s="380"/>
      <c r="B114" s="381"/>
      <c r="C114" s="382"/>
      <c r="D114" s="382"/>
      <c r="E114" s="382"/>
      <c r="F114" s="382"/>
      <c r="G114" s="382"/>
      <c r="H114" s="382"/>
      <c r="I114" s="382"/>
      <c r="J114" s="382"/>
      <c r="K114" s="384"/>
    </row>
    <row r="115">
      <c r="A115" s="380"/>
      <c r="B115" s="381"/>
      <c r="C115" s="382"/>
      <c r="D115" s="382"/>
      <c r="E115" s="382"/>
      <c r="F115" s="382"/>
      <c r="G115" s="382"/>
      <c r="H115" s="382"/>
      <c r="I115" s="382"/>
      <c r="J115" s="382"/>
      <c r="K115" s="384"/>
    </row>
    <row r="116">
      <c r="A116" s="380"/>
      <c r="B116" s="381"/>
      <c r="C116" s="382"/>
      <c r="D116" s="382"/>
      <c r="E116" s="382"/>
      <c r="F116" s="382"/>
      <c r="G116" s="382"/>
      <c r="H116" s="382"/>
      <c r="I116" s="382"/>
      <c r="J116" s="382"/>
      <c r="K116" s="384"/>
    </row>
    <row r="117">
      <c r="A117" s="380"/>
      <c r="B117" s="381"/>
      <c r="C117" s="382"/>
      <c r="D117" s="382"/>
      <c r="E117" s="382"/>
      <c r="F117" s="382"/>
      <c r="G117" s="382"/>
      <c r="H117" s="382"/>
      <c r="I117" s="382"/>
      <c r="J117" s="382"/>
      <c r="K117" s="384"/>
    </row>
    <row r="118">
      <c r="A118" s="380"/>
      <c r="B118" s="381"/>
      <c r="C118" s="382"/>
      <c r="D118" s="382"/>
      <c r="E118" s="382"/>
      <c r="F118" s="382"/>
      <c r="G118" s="382"/>
      <c r="H118" s="382"/>
      <c r="I118" s="382"/>
      <c r="J118" s="382"/>
      <c r="K118" s="384"/>
    </row>
    <row r="119">
      <c r="A119" s="380"/>
      <c r="B119" s="381"/>
      <c r="C119" s="382"/>
      <c r="D119" s="382"/>
      <c r="E119" s="382"/>
      <c r="F119" s="382"/>
      <c r="G119" s="382"/>
      <c r="H119" s="382"/>
      <c r="I119" s="382"/>
      <c r="J119" s="382"/>
      <c r="K119" s="384"/>
    </row>
    <row r="120">
      <c r="A120" s="380"/>
      <c r="B120" s="381"/>
      <c r="C120" s="382"/>
      <c r="D120" s="382"/>
      <c r="E120" s="382"/>
      <c r="F120" s="382"/>
      <c r="G120" s="382"/>
      <c r="H120" s="382"/>
      <c r="I120" s="382"/>
      <c r="J120" s="382"/>
      <c r="K120" s="384"/>
    </row>
    <row r="121">
      <c r="A121" s="380"/>
      <c r="B121" s="381"/>
      <c r="C121" s="382"/>
      <c r="D121" s="382"/>
      <c r="E121" s="382"/>
      <c r="F121" s="382"/>
      <c r="G121" s="382"/>
      <c r="H121" s="382"/>
      <c r="I121" s="382"/>
      <c r="J121" s="382"/>
      <c r="K121" s="384"/>
    </row>
    <row r="122">
      <c r="A122" s="380"/>
      <c r="B122" s="381"/>
      <c r="C122" s="382"/>
      <c r="D122" s="382"/>
      <c r="E122" s="382"/>
      <c r="F122" s="382"/>
      <c r="G122" s="382"/>
      <c r="H122" s="382"/>
      <c r="I122" s="382"/>
      <c r="J122" s="382"/>
      <c r="K122" s="384"/>
    </row>
    <row r="123">
      <c r="A123" s="380"/>
      <c r="B123" s="381"/>
      <c r="C123" s="382"/>
      <c r="D123" s="382"/>
      <c r="E123" s="382"/>
      <c r="F123" s="382"/>
      <c r="G123" s="382"/>
      <c r="H123" s="382"/>
      <c r="I123" s="382"/>
      <c r="J123" s="382"/>
      <c r="K123" s="384"/>
    </row>
    <row r="124">
      <c r="A124" s="380"/>
      <c r="B124" s="381"/>
      <c r="C124" s="382"/>
      <c r="D124" s="382"/>
      <c r="E124" s="382"/>
      <c r="F124" s="382"/>
      <c r="G124" s="382"/>
      <c r="H124" s="382"/>
      <c r="I124" s="382"/>
      <c r="J124" s="382"/>
      <c r="K124" s="384"/>
    </row>
    <row r="125">
      <c r="A125" s="380"/>
      <c r="B125" s="381"/>
      <c r="C125" s="382"/>
      <c r="D125" s="382"/>
      <c r="E125" s="382"/>
      <c r="F125" s="382"/>
      <c r="G125" s="382"/>
      <c r="H125" s="382"/>
      <c r="I125" s="382"/>
      <c r="J125" s="382"/>
      <c r="K125" s="384"/>
    </row>
    <row r="126">
      <c r="A126" s="380"/>
      <c r="B126" s="381"/>
      <c r="C126" s="382"/>
      <c r="D126" s="382"/>
      <c r="E126" s="382"/>
      <c r="F126" s="382"/>
      <c r="G126" s="382"/>
      <c r="H126" s="382"/>
      <c r="I126" s="382"/>
      <c r="J126" s="382"/>
      <c r="K126" s="384"/>
    </row>
    <row r="127">
      <c r="A127" s="380"/>
      <c r="B127" s="381"/>
      <c r="C127" s="382"/>
      <c r="D127" s="382"/>
      <c r="E127" s="382"/>
      <c r="F127" s="382"/>
      <c r="G127" s="382"/>
      <c r="H127" s="382"/>
      <c r="I127" s="382"/>
      <c r="J127" s="382"/>
      <c r="K127" s="384"/>
    </row>
    <row r="128">
      <c r="A128" s="380"/>
      <c r="B128" s="381"/>
      <c r="C128" s="382"/>
      <c r="D128" s="382"/>
      <c r="E128" s="382"/>
      <c r="F128" s="382"/>
      <c r="G128" s="382"/>
      <c r="H128" s="382"/>
      <c r="I128" s="382"/>
      <c r="J128" s="382"/>
      <c r="K128" s="384"/>
    </row>
    <row r="129">
      <c r="A129" s="380"/>
      <c r="B129" s="381"/>
      <c r="C129" s="382"/>
      <c r="D129" s="382"/>
      <c r="E129" s="382"/>
      <c r="F129" s="382"/>
      <c r="G129" s="382"/>
      <c r="H129" s="382"/>
      <c r="I129" s="382"/>
      <c r="J129" s="382"/>
      <c r="K129" s="384"/>
    </row>
    <row r="130">
      <c r="A130" s="380"/>
      <c r="B130" s="381"/>
      <c r="C130" s="382"/>
      <c r="D130" s="382"/>
      <c r="E130" s="382"/>
      <c r="F130" s="382"/>
      <c r="G130" s="382"/>
      <c r="H130" s="382"/>
      <c r="I130" s="382"/>
      <c r="J130" s="382"/>
      <c r="K130" s="384"/>
    </row>
    <row r="131">
      <c r="A131" s="380"/>
      <c r="B131" s="381"/>
      <c r="C131" s="382"/>
      <c r="D131" s="382"/>
      <c r="E131" s="382"/>
      <c r="F131" s="382"/>
      <c r="G131" s="382"/>
      <c r="H131" s="382"/>
      <c r="I131" s="382"/>
      <c r="J131" s="382"/>
      <c r="K131" s="384"/>
    </row>
    <row r="132">
      <c r="A132" s="380"/>
      <c r="B132" s="381"/>
      <c r="C132" s="382"/>
      <c r="D132" s="382"/>
      <c r="E132" s="382"/>
      <c r="F132" s="382"/>
      <c r="G132" s="382"/>
      <c r="H132" s="382"/>
      <c r="I132" s="382"/>
      <c r="J132" s="382"/>
      <c r="K132" s="384"/>
    </row>
    <row r="133">
      <c r="A133" s="380"/>
      <c r="B133" s="381"/>
      <c r="C133" s="382"/>
      <c r="D133" s="382"/>
      <c r="E133" s="382"/>
      <c r="F133" s="382"/>
      <c r="G133" s="382"/>
      <c r="H133" s="382"/>
      <c r="I133" s="382"/>
      <c r="J133" s="382"/>
      <c r="K133" s="384"/>
    </row>
    <row r="134">
      <c r="A134" s="380"/>
      <c r="B134" s="381"/>
      <c r="C134" s="382"/>
      <c r="D134" s="382"/>
      <c r="E134" s="382"/>
      <c r="F134" s="382"/>
      <c r="G134" s="382"/>
      <c r="H134" s="382"/>
      <c r="I134" s="382"/>
      <c r="J134" s="382"/>
      <c r="K134" s="384"/>
    </row>
    <row r="135">
      <c r="A135" s="380"/>
      <c r="B135" s="381"/>
      <c r="C135" s="382"/>
      <c r="D135" s="382"/>
      <c r="E135" s="382"/>
      <c r="F135" s="382"/>
      <c r="G135" s="382"/>
      <c r="H135" s="382"/>
      <c r="I135" s="382"/>
      <c r="J135" s="382"/>
      <c r="K135" s="384"/>
    </row>
    <row r="136">
      <c r="A136" s="380"/>
      <c r="B136" s="381"/>
      <c r="C136" s="382"/>
      <c r="D136" s="382"/>
      <c r="E136" s="382"/>
      <c r="F136" s="382"/>
      <c r="G136" s="382"/>
      <c r="H136" s="382"/>
      <c r="I136" s="382"/>
      <c r="J136" s="382"/>
      <c r="K136" s="384"/>
    </row>
    <row r="137">
      <c r="A137" s="380"/>
      <c r="B137" s="381"/>
      <c r="C137" s="382"/>
      <c r="D137" s="382"/>
      <c r="E137" s="382"/>
      <c r="F137" s="382"/>
      <c r="G137" s="382"/>
      <c r="H137" s="382"/>
      <c r="I137" s="382"/>
      <c r="J137" s="382"/>
      <c r="K137" s="384"/>
    </row>
    <row r="138">
      <c r="A138" s="380"/>
      <c r="B138" s="381"/>
      <c r="C138" s="382"/>
      <c r="D138" s="382"/>
      <c r="E138" s="382"/>
      <c r="F138" s="382"/>
      <c r="G138" s="382"/>
      <c r="H138" s="382"/>
      <c r="I138" s="382"/>
      <c r="J138" s="382"/>
      <c r="K138" s="384"/>
    </row>
    <row r="139">
      <c r="A139" s="380"/>
      <c r="B139" s="381"/>
      <c r="C139" s="382"/>
      <c r="D139" s="382"/>
      <c r="E139" s="382"/>
      <c r="F139" s="382"/>
      <c r="G139" s="382"/>
      <c r="H139" s="382"/>
      <c r="I139" s="382"/>
      <c r="J139" s="382"/>
      <c r="K139" s="384"/>
    </row>
    <row r="140">
      <c r="A140" s="380"/>
      <c r="B140" s="381"/>
      <c r="C140" s="382"/>
      <c r="D140" s="382"/>
      <c r="E140" s="382"/>
      <c r="F140" s="382"/>
      <c r="G140" s="382"/>
      <c r="H140" s="382"/>
      <c r="I140" s="382"/>
      <c r="J140" s="382"/>
      <c r="K140" s="384"/>
    </row>
    <row r="141">
      <c r="A141" s="380"/>
      <c r="B141" s="381"/>
      <c r="C141" s="382"/>
      <c r="D141" s="382"/>
      <c r="E141" s="382"/>
      <c r="F141" s="382"/>
      <c r="G141" s="382"/>
      <c r="H141" s="382"/>
      <c r="I141" s="382"/>
      <c r="J141" s="382"/>
      <c r="K141" s="384"/>
    </row>
    <row r="142">
      <c r="A142" s="380"/>
      <c r="B142" s="381"/>
      <c r="C142" s="382"/>
      <c r="D142" s="382"/>
      <c r="E142" s="382"/>
      <c r="F142" s="382"/>
      <c r="G142" s="382"/>
      <c r="H142" s="382"/>
      <c r="I142" s="382"/>
      <c r="J142" s="382"/>
      <c r="K142" s="384"/>
    </row>
    <row r="143">
      <c r="A143" s="380"/>
      <c r="B143" s="381"/>
      <c r="C143" s="382"/>
      <c r="D143" s="382"/>
      <c r="E143" s="382"/>
      <c r="F143" s="382"/>
      <c r="G143" s="382"/>
      <c r="H143" s="382"/>
      <c r="I143" s="382"/>
      <c r="J143" s="382"/>
      <c r="K143" s="384"/>
    </row>
    <row r="144">
      <c r="A144" s="380"/>
      <c r="B144" s="381"/>
      <c r="C144" s="382"/>
      <c r="D144" s="382"/>
      <c r="E144" s="382"/>
      <c r="F144" s="382"/>
      <c r="G144" s="382"/>
      <c r="H144" s="382"/>
      <c r="I144" s="382"/>
      <c r="J144" s="382"/>
      <c r="K144" s="384"/>
    </row>
    <row r="145">
      <c r="A145" s="380"/>
      <c r="B145" s="381"/>
      <c r="C145" s="382"/>
      <c r="D145" s="382"/>
      <c r="E145" s="382"/>
      <c r="F145" s="382"/>
      <c r="G145" s="382"/>
      <c r="H145" s="382"/>
      <c r="I145" s="382"/>
      <c r="J145" s="382"/>
      <c r="K145" s="384"/>
    </row>
    <row r="146">
      <c r="A146" s="380"/>
      <c r="B146" s="381"/>
      <c r="C146" s="382"/>
      <c r="D146" s="382"/>
      <c r="E146" s="382"/>
      <c r="F146" s="382"/>
      <c r="G146" s="382"/>
      <c r="H146" s="382"/>
      <c r="I146" s="382"/>
      <c r="J146" s="382"/>
      <c r="K146" s="384"/>
    </row>
    <row r="147">
      <c r="A147" s="380"/>
      <c r="B147" s="381"/>
      <c r="C147" s="382"/>
      <c r="D147" s="382"/>
      <c r="E147" s="382"/>
      <c r="F147" s="382"/>
      <c r="G147" s="382"/>
      <c r="H147" s="382"/>
      <c r="I147" s="382"/>
      <c r="J147" s="382"/>
      <c r="K147" s="384"/>
    </row>
    <row r="148">
      <c r="A148" s="380"/>
      <c r="B148" s="381"/>
      <c r="C148" s="382"/>
      <c r="D148" s="382"/>
      <c r="E148" s="382"/>
      <c r="F148" s="382"/>
      <c r="G148" s="382"/>
      <c r="H148" s="382"/>
      <c r="I148" s="382"/>
      <c r="J148" s="382"/>
      <c r="K148" s="384"/>
    </row>
    <row r="149">
      <c r="A149" s="380"/>
      <c r="B149" s="381"/>
      <c r="C149" s="382"/>
      <c r="D149" s="382"/>
      <c r="E149" s="382"/>
      <c r="F149" s="382"/>
      <c r="G149" s="382"/>
      <c r="H149" s="382"/>
      <c r="I149" s="382"/>
      <c r="J149" s="382"/>
      <c r="K149" s="384"/>
    </row>
    <row r="150">
      <c r="A150" s="380"/>
      <c r="B150" s="381"/>
      <c r="C150" s="382"/>
      <c r="D150" s="382"/>
      <c r="E150" s="382"/>
      <c r="F150" s="382"/>
      <c r="G150" s="382"/>
      <c r="H150" s="382"/>
      <c r="I150" s="382"/>
      <c r="J150" s="382"/>
      <c r="K150" s="384"/>
    </row>
    <row r="151">
      <c r="A151" s="380"/>
      <c r="B151" s="381"/>
      <c r="C151" s="382"/>
      <c r="D151" s="382"/>
      <c r="E151" s="382"/>
      <c r="F151" s="382"/>
      <c r="G151" s="382"/>
      <c r="H151" s="382"/>
      <c r="I151" s="382"/>
      <c r="J151" s="382"/>
      <c r="K151" s="384"/>
    </row>
    <row r="152">
      <c r="A152" s="380"/>
      <c r="B152" s="381"/>
      <c r="C152" s="382"/>
      <c r="D152" s="382"/>
      <c r="E152" s="382"/>
      <c r="F152" s="382"/>
      <c r="G152" s="382"/>
      <c r="H152" s="382"/>
      <c r="I152" s="382"/>
      <c r="J152" s="382"/>
      <c r="K152" s="384"/>
    </row>
    <row r="153">
      <c r="A153" s="380"/>
      <c r="B153" s="381"/>
      <c r="C153" s="382"/>
      <c r="D153" s="382"/>
      <c r="E153" s="382"/>
      <c r="F153" s="382"/>
      <c r="G153" s="382"/>
      <c r="H153" s="382"/>
      <c r="I153" s="382"/>
      <c r="J153" s="382"/>
      <c r="K153" s="384"/>
    </row>
    <row r="154">
      <c r="A154" s="380"/>
      <c r="B154" s="381"/>
      <c r="C154" s="382"/>
      <c r="D154" s="382"/>
      <c r="E154" s="382"/>
      <c r="F154" s="382"/>
      <c r="G154" s="382"/>
      <c r="H154" s="382"/>
      <c r="I154" s="382"/>
      <c r="J154" s="382"/>
      <c r="K154" s="384"/>
    </row>
    <row r="155">
      <c r="A155" s="380"/>
      <c r="B155" s="381"/>
      <c r="C155" s="382"/>
      <c r="D155" s="382"/>
      <c r="E155" s="382"/>
      <c r="F155" s="382"/>
      <c r="G155" s="382"/>
      <c r="H155" s="382"/>
      <c r="I155" s="382"/>
      <c r="J155" s="382"/>
      <c r="K155" s="384"/>
    </row>
    <row r="156">
      <c r="A156" s="380"/>
      <c r="B156" s="381"/>
      <c r="C156" s="382"/>
      <c r="D156" s="382"/>
      <c r="E156" s="382"/>
      <c r="F156" s="382"/>
      <c r="G156" s="382"/>
      <c r="H156" s="382"/>
      <c r="I156" s="382"/>
      <c r="J156" s="382"/>
      <c r="K156" s="384"/>
    </row>
    <row r="157">
      <c r="A157" s="380"/>
      <c r="B157" s="381"/>
      <c r="C157" s="382"/>
      <c r="D157" s="382"/>
      <c r="E157" s="382"/>
      <c r="F157" s="382"/>
      <c r="G157" s="382"/>
      <c r="H157" s="382"/>
      <c r="I157" s="382"/>
      <c r="J157" s="382"/>
      <c r="K157" s="384"/>
    </row>
    <row r="158">
      <c r="A158" s="380"/>
      <c r="B158" s="381"/>
      <c r="C158" s="382"/>
      <c r="D158" s="382"/>
      <c r="E158" s="382"/>
      <c r="F158" s="382"/>
      <c r="G158" s="382"/>
      <c r="H158" s="382"/>
      <c r="I158" s="382"/>
      <c r="J158" s="382"/>
      <c r="K158" s="384"/>
    </row>
    <row r="159">
      <c r="A159" s="380"/>
      <c r="B159" s="381"/>
      <c r="C159" s="382"/>
      <c r="D159" s="382"/>
      <c r="E159" s="382"/>
      <c r="F159" s="382"/>
      <c r="G159" s="382"/>
      <c r="H159" s="382"/>
      <c r="I159" s="382"/>
      <c r="J159" s="382"/>
      <c r="K159" s="384"/>
    </row>
    <row r="160">
      <c r="A160" s="380"/>
      <c r="B160" s="381"/>
      <c r="C160" s="382"/>
      <c r="D160" s="382"/>
      <c r="E160" s="382"/>
      <c r="F160" s="382"/>
      <c r="G160" s="382"/>
      <c r="H160" s="382"/>
      <c r="I160" s="382"/>
      <c r="J160" s="382"/>
      <c r="K160" s="384"/>
    </row>
    <row r="161">
      <c r="A161" s="380"/>
      <c r="B161" s="381"/>
      <c r="C161" s="382"/>
      <c r="D161" s="382"/>
      <c r="E161" s="382"/>
      <c r="F161" s="382"/>
      <c r="G161" s="382"/>
      <c r="H161" s="382"/>
      <c r="I161" s="382"/>
      <c r="J161" s="382"/>
      <c r="K161" s="384"/>
    </row>
    <row r="162">
      <c r="A162" s="380"/>
      <c r="B162" s="381"/>
      <c r="C162" s="382"/>
      <c r="D162" s="382"/>
      <c r="E162" s="382"/>
      <c r="F162" s="382"/>
      <c r="G162" s="382"/>
      <c r="H162" s="382"/>
      <c r="I162" s="382"/>
      <c r="J162" s="382"/>
      <c r="K162" s="384"/>
    </row>
    <row r="163">
      <c r="A163" s="380"/>
      <c r="B163" s="381"/>
      <c r="C163" s="382"/>
      <c r="D163" s="382"/>
      <c r="E163" s="382"/>
      <c r="F163" s="382"/>
      <c r="G163" s="382"/>
      <c r="H163" s="382"/>
      <c r="I163" s="382"/>
      <c r="J163" s="382"/>
      <c r="K163" s="384"/>
    </row>
    <row r="164">
      <c r="A164" s="380"/>
      <c r="B164" s="381"/>
      <c r="C164" s="382"/>
      <c r="D164" s="382"/>
      <c r="E164" s="382"/>
      <c r="F164" s="382"/>
      <c r="G164" s="382"/>
      <c r="H164" s="382"/>
      <c r="I164" s="382"/>
      <c r="J164" s="382"/>
      <c r="K164" s="384"/>
    </row>
    <row r="165">
      <c r="A165" s="380"/>
      <c r="B165" s="381"/>
      <c r="C165" s="382"/>
      <c r="D165" s="382"/>
      <c r="E165" s="382"/>
      <c r="F165" s="382"/>
      <c r="G165" s="382"/>
      <c r="H165" s="382"/>
      <c r="I165" s="382"/>
      <c r="J165" s="382"/>
      <c r="K165" s="384"/>
    </row>
    <row r="166">
      <c r="A166" s="380"/>
      <c r="B166" s="381"/>
      <c r="C166" s="382"/>
      <c r="D166" s="382"/>
      <c r="E166" s="382"/>
      <c r="F166" s="382"/>
      <c r="G166" s="382"/>
      <c r="H166" s="382"/>
      <c r="I166" s="382"/>
      <c r="J166" s="382"/>
      <c r="K166" s="384"/>
    </row>
    <row r="167">
      <c r="A167" s="380"/>
      <c r="B167" s="381"/>
      <c r="C167" s="382"/>
      <c r="D167" s="382"/>
      <c r="E167" s="382"/>
      <c r="F167" s="382"/>
      <c r="G167" s="382"/>
      <c r="H167" s="382"/>
      <c r="I167" s="382"/>
      <c r="J167" s="382"/>
      <c r="K167" s="384"/>
    </row>
    <row r="168">
      <c r="A168" s="380"/>
      <c r="B168" s="381"/>
      <c r="C168" s="382"/>
      <c r="D168" s="382"/>
      <c r="E168" s="382"/>
      <c r="F168" s="382"/>
      <c r="G168" s="382"/>
      <c r="H168" s="382"/>
      <c r="I168" s="382"/>
      <c r="J168" s="382"/>
      <c r="K168" s="384"/>
    </row>
    <row r="169">
      <c r="A169" s="380"/>
      <c r="B169" s="381"/>
      <c r="C169" s="382"/>
      <c r="D169" s="382"/>
      <c r="E169" s="382"/>
      <c r="F169" s="382"/>
      <c r="G169" s="382"/>
      <c r="H169" s="382"/>
      <c r="I169" s="382"/>
      <c r="J169" s="382"/>
      <c r="K169" s="384"/>
    </row>
    <row r="170">
      <c r="A170" s="380"/>
      <c r="B170" s="381"/>
      <c r="C170" s="382"/>
      <c r="D170" s="382"/>
      <c r="E170" s="382"/>
      <c r="F170" s="382"/>
      <c r="G170" s="382"/>
      <c r="H170" s="382"/>
      <c r="I170" s="382"/>
      <c r="J170" s="382"/>
      <c r="K170" s="384"/>
    </row>
    <row r="171">
      <c r="A171" s="380"/>
      <c r="B171" s="381"/>
      <c r="C171" s="382"/>
      <c r="D171" s="382"/>
      <c r="E171" s="382"/>
      <c r="F171" s="382"/>
      <c r="G171" s="382"/>
      <c r="H171" s="382"/>
      <c r="I171" s="382"/>
      <c r="J171" s="382"/>
      <c r="K171" s="384"/>
    </row>
    <row r="172">
      <c r="A172" s="380"/>
      <c r="B172" s="381"/>
      <c r="C172" s="382"/>
      <c r="D172" s="382"/>
      <c r="E172" s="382"/>
      <c r="F172" s="382"/>
      <c r="G172" s="382"/>
      <c r="H172" s="382"/>
      <c r="I172" s="382"/>
      <c r="J172" s="382"/>
      <c r="K172" s="384"/>
    </row>
    <row r="173">
      <c r="A173" s="380"/>
      <c r="B173" s="381"/>
      <c r="C173" s="382"/>
      <c r="D173" s="382"/>
      <c r="E173" s="382"/>
      <c r="F173" s="382"/>
      <c r="G173" s="382"/>
      <c r="H173" s="382"/>
      <c r="I173" s="382"/>
      <c r="J173" s="382"/>
      <c r="K173" s="384"/>
    </row>
    <row r="174">
      <c r="A174" s="380"/>
      <c r="B174" s="381"/>
      <c r="C174" s="382"/>
      <c r="D174" s="382"/>
      <c r="E174" s="382"/>
      <c r="F174" s="382"/>
      <c r="G174" s="382"/>
      <c r="H174" s="382"/>
      <c r="I174" s="382"/>
      <c r="J174" s="382"/>
      <c r="K174" s="384"/>
    </row>
    <row r="175">
      <c r="A175" s="380"/>
      <c r="B175" s="381"/>
      <c r="C175" s="382"/>
      <c r="D175" s="382"/>
      <c r="E175" s="382"/>
      <c r="F175" s="382"/>
      <c r="G175" s="382"/>
      <c r="H175" s="382"/>
      <c r="I175" s="382"/>
      <c r="J175" s="382"/>
      <c r="K175" s="384"/>
    </row>
    <row r="176">
      <c r="A176" s="380"/>
      <c r="B176" s="381"/>
      <c r="C176" s="382"/>
      <c r="D176" s="382"/>
      <c r="E176" s="382"/>
      <c r="F176" s="382"/>
      <c r="G176" s="382"/>
      <c r="H176" s="382"/>
      <c r="I176" s="382"/>
      <c r="J176" s="382"/>
      <c r="K176" s="384"/>
    </row>
    <row r="177">
      <c r="A177" s="380"/>
      <c r="B177" s="381"/>
      <c r="C177" s="382"/>
      <c r="D177" s="382"/>
      <c r="E177" s="382"/>
      <c r="F177" s="382"/>
      <c r="G177" s="382"/>
      <c r="H177" s="382"/>
      <c r="I177" s="382"/>
      <c r="J177" s="382"/>
      <c r="K177" s="384"/>
    </row>
    <row r="178">
      <c r="A178" s="380"/>
      <c r="B178" s="381"/>
      <c r="C178" s="382"/>
      <c r="D178" s="382"/>
      <c r="E178" s="382"/>
      <c r="F178" s="382"/>
      <c r="G178" s="382"/>
      <c r="H178" s="382"/>
      <c r="I178" s="382"/>
      <c r="J178" s="382"/>
      <c r="K178" s="384"/>
    </row>
    <row r="179">
      <c r="A179" s="380"/>
      <c r="B179" s="381"/>
      <c r="C179" s="382"/>
      <c r="D179" s="382"/>
      <c r="E179" s="382"/>
      <c r="F179" s="382"/>
      <c r="G179" s="382"/>
      <c r="H179" s="382"/>
      <c r="I179" s="382"/>
      <c r="J179" s="382"/>
      <c r="K179" s="384"/>
    </row>
    <row r="180">
      <c r="A180" s="380"/>
      <c r="B180" s="381"/>
      <c r="C180" s="382"/>
      <c r="D180" s="382"/>
      <c r="E180" s="382"/>
      <c r="F180" s="382"/>
      <c r="G180" s="382"/>
      <c r="H180" s="382"/>
      <c r="I180" s="382"/>
      <c r="J180" s="382"/>
      <c r="K180" s="384"/>
    </row>
    <row r="181">
      <c r="A181" s="380"/>
      <c r="B181" s="381"/>
      <c r="C181" s="382"/>
      <c r="D181" s="382"/>
      <c r="E181" s="382"/>
      <c r="F181" s="382"/>
      <c r="G181" s="382"/>
      <c r="H181" s="382"/>
      <c r="I181" s="382"/>
      <c r="J181" s="382"/>
      <c r="K181" s="384"/>
    </row>
    <row r="182">
      <c r="A182" s="380"/>
      <c r="B182" s="381"/>
      <c r="C182" s="382"/>
      <c r="D182" s="382"/>
      <c r="E182" s="382"/>
      <c r="F182" s="382"/>
      <c r="G182" s="382"/>
      <c r="H182" s="382"/>
      <c r="I182" s="382"/>
      <c r="J182" s="382"/>
      <c r="K182" s="384"/>
    </row>
    <row r="183">
      <c r="A183" s="380"/>
      <c r="B183" s="381"/>
      <c r="C183" s="382"/>
      <c r="D183" s="382"/>
      <c r="E183" s="382"/>
      <c r="F183" s="382"/>
      <c r="G183" s="382"/>
      <c r="H183" s="382"/>
      <c r="I183" s="382"/>
      <c r="J183" s="382"/>
      <c r="K183" s="384"/>
    </row>
    <row r="184">
      <c r="A184" s="380"/>
      <c r="B184" s="381"/>
      <c r="C184" s="382"/>
      <c r="D184" s="382"/>
      <c r="E184" s="382"/>
      <c r="F184" s="382"/>
      <c r="G184" s="382"/>
      <c r="H184" s="382"/>
      <c r="I184" s="382"/>
      <c r="J184" s="382"/>
      <c r="K184" s="384"/>
    </row>
    <row r="185">
      <c r="A185" s="380"/>
      <c r="B185" s="381"/>
      <c r="C185" s="382"/>
      <c r="D185" s="382"/>
      <c r="E185" s="382"/>
      <c r="F185" s="382"/>
      <c r="G185" s="382"/>
      <c r="H185" s="382"/>
      <c r="I185" s="382"/>
      <c r="J185" s="382"/>
      <c r="K185" s="384"/>
    </row>
    <row r="186">
      <c r="A186" s="380"/>
      <c r="B186" s="381"/>
      <c r="C186" s="382"/>
      <c r="D186" s="382"/>
      <c r="E186" s="382"/>
      <c r="F186" s="382"/>
      <c r="G186" s="382"/>
      <c r="H186" s="382"/>
      <c r="I186" s="382"/>
      <c r="J186" s="382"/>
      <c r="K186" s="384"/>
    </row>
    <row r="187">
      <c r="A187" s="380"/>
      <c r="B187" s="381"/>
      <c r="C187" s="382"/>
      <c r="D187" s="382"/>
      <c r="E187" s="382"/>
      <c r="F187" s="382"/>
      <c r="G187" s="382"/>
      <c r="H187" s="382"/>
      <c r="I187" s="382"/>
      <c r="J187" s="382"/>
      <c r="K187" s="384"/>
    </row>
    <row r="188">
      <c r="A188" s="380"/>
      <c r="B188" s="381"/>
      <c r="C188" s="382"/>
      <c r="D188" s="382"/>
      <c r="E188" s="382"/>
      <c r="F188" s="382"/>
      <c r="G188" s="382"/>
      <c r="H188" s="382"/>
      <c r="I188" s="382"/>
      <c r="J188" s="382"/>
      <c r="K188" s="384"/>
    </row>
    <row r="189">
      <c r="A189" s="380"/>
      <c r="B189" s="381"/>
      <c r="C189" s="382"/>
      <c r="D189" s="382"/>
      <c r="E189" s="382"/>
      <c r="F189" s="382"/>
      <c r="G189" s="382"/>
      <c r="H189" s="382"/>
      <c r="I189" s="382"/>
      <c r="J189" s="382"/>
      <c r="K189" s="384"/>
    </row>
    <row r="190">
      <c r="A190" s="380"/>
      <c r="B190" s="381"/>
      <c r="C190" s="382"/>
      <c r="D190" s="382"/>
      <c r="E190" s="382"/>
      <c r="F190" s="382"/>
      <c r="G190" s="382"/>
      <c r="H190" s="382"/>
      <c r="I190" s="382"/>
      <c r="J190" s="382"/>
      <c r="K190" s="384"/>
    </row>
    <row r="191">
      <c r="A191" s="380"/>
      <c r="B191" s="381"/>
      <c r="C191" s="382"/>
      <c r="D191" s="382"/>
      <c r="E191" s="382"/>
      <c r="F191" s="382"/>
      <c r="G191" s="382"/>
      <c r="H191" s="382"/>
      <c r="I191" s="382"/>
      <c r="J191" s="382"/>
      <c r="K191" s="384"/>
    </row>
    <row r="192">
      <c r="A192" s="380"/>
      <c r="B192" s="381"/>
      <c r="C192" s="382"/>
      <c r="D192" s="382"/>
      <c r="E192" s="382"/>
      <c r="F192" s="382"/>
      <c r="G192" s="382"/>
      <c r="H192" s="382"/>
      <c r="I192" s="382"/>
      <c r="J192" s="382"/>
      <c r="K192" s="384"/>
    </row>
    <row r="193">
      <c r="A193" s="380"/>
      <c r="B193" s="381"/>
      <c r="C193" s="382"/>
      <c r="D193" s="382"/>
      <c r="E193" s="382"/>
      <c r="F193" s="382"/>
      <c r="G193" s="382"/>
      <c r="H193" s="382"/>
      <c r="I193" s="382"/>
      <c r="J193" s="382"/>
      <c r="K193" s="384"/>
    </row>
    <row r="194">
      <c r="A194" s="380"/>
      <c r="B194" s="381"/>
      <c r="C194" s="382"/>
      <c r="D194" s="382"/>
      <c r="E194" s="382"/>
      <c r="F194" s="382"/>
      <c r="G194" s="382"/>
      <c r="H194" s="382"/>
      <c r="I194" s="382"/>
      <c r="J194" s="382"/>
      <c r="K194" s="384"/>
    </row>
    <row r="195">
      <c r="A195" s="380"/>
      <c r="B195" s="381"/>
      <c r="C195" s="382"/>
      <c r="D195" s="382"/>
      <c r="E195" s="382"/>
      <c r="F195" s="382"/>
      <c r="G195" s="382"/>
      <c r="H195" s="382"/>
      <c r="I195" s="382"/>
      <c r="J195" s="382"/>
      <c r="K195" s="384"/>
    </row>
    <row r="196">
      <c r="A196" s="380"/>
      <c r="B196" s="381"/>
      <c r="C196" s="382"/>
      <c r="D196" s="382"/>
      <c r="E196" s="382"/>
      <c r="F196" s="382"/>
      <c r="G196" s="382"/>
      <c r="H196" s="382"/>
      <c r="I196" s="382"/>
      <c r="J196" s="382"/>
      <c r="K196" s="384"/>
    </row>
    <row r="197">
      <c r="A197" s="380"/>
      <c r="B197" s="381"/>
      <c r="C197" s="382"/>
      <c r="D197" s="382"/>
      <c r="E197" s="382"/>
      <c r="F197" s="382"/>
      <c r="G197" s="382"/>
      <c r="H197" s="382"/>
      <c r="I197" s="382"/>
      <c r="J197" s="382"/>
      <c r="K197" s="384"/>
    </row>
    <row r="198">
      <c r="A198" s="380"/>
      <c r="B198" s="381"/>
      <c r="C198" s="382"/>
      <c r="D198" s="382"/>
      <c r="E198" s="382"/>
      <c r="F198" s="382"/>
      <c r="G198" s="382"/>
      <c r="H198" s="382"/>
      <c r="I198" s="382"/>
      <c r="J198" s="382"/>
      <c r="K198" s="384"/>
    </row>
    <row r="199">
      <c r="A199" s="380"/>
      <c r="B199" s="381"/>
      <c r="C199" s="382"/>
      <c r="D199" s="382"/>
      <c r="E199" s="382"/>
      <c r="F199" s="382"/>
      <c r="G199" s="382"/>
      <c r="H199" s="382"/>
      <c r="I199" s="382"/>
      <c r="J199" s="382"/>
      <c r="K199" s="384"/>
    </row>
    <row r="200">
      <c r="A200" s="380"/>
      <c r="B200" s="381"/>
      <c r="C200" s="382"/>
      <c r="D200" s="382"/>
      <c r="E200" s="382"/>
      <c r="F200" s="382"/>
      <c r="G200" s="382"/>
      <c r="H200" s="382"/>
      <c r="I200" s="382"/>
      <c r="J200" s="382"/>
      <c r="K200" s="384"/>
    </row>
    <row r="201">
      <c r="A201" s="380"/>
      <c r="B201" s="381"/>
      <c r="C201" s="382"/>
      <c r="D201" s="382"/>
      <c r="E201" s="382"/>
      <c r="F201" s="382"/>
      <c r="G201" s="382"/>
      <c r="H201" s="382"/>
      <c r="I201" s="382"/>
      <c r="J201" s="382"/>
      <c r="K201" s="384"/>
    </row>
    <row r="202">
      <c r="A202" s="380"/>
      <c r="B202" s="381"/>
      <c r="C202" s="382"/>
      <c r="D202" s="382"/>
      <c r="E202" s="382"/>
      <c r="F202" s="382"/>
      <c r="G202" s="382"/>
      <c r="H202" s="382"/>
      <c r="I202" s="382"/>
      <c r="J202" s="382"/>
      <c r="K202" s="384"/>
    </row>
    <row r="203">
      <c r="A203" s="380"/>
      <c r="B203" s="381"/>
      <c r="C203" s="382"/>
      <c r="D203" s="382"/>
      <c r="E203" s="382"/>
      <c r="F203" s="382"/>
      <c r="G203" s="382"/>
      <c r="H203" s="382"/>
      <c r="I203" s="382"/>
      <c r="J203" s="382"/>
      <c r="K203" s="384"/>
    </row>
    <row r="204">
      <c r="A204" s="380"/>
      <c r="B204" s="381"/>
      <c r="C204" s="382"/>
      <c r="D204" s="382"/>
      <c r="E204" s="382"/>
      <c r="F204" s="382"/>
      <c r="G204" s="382"/>
      <c r="H204" s="382"/>
      <c r="I204" s="382"/>
      <c r="J204" s="382"/>
      <c r="K204" s="384"/>
    </row>
    <row r="205">
      <c r="A205" s="380"/>
      <c r="B205" s="381"/>
      <c r="C205" s="382"/>
      <c r="D205" s="382"/>
      <c r="E205" s="382"/>
      <c r="F205" s="382"/>
      <c r="G205" s="382"/>
      <c r="H205" s="382"/>
      <c r="I205" s="382"/>
      <c r="J205" s="382"/>
      <c r="K205" s="384"/>
    </row>
    <row r="206">
      <c r="A206" s="380"/>
      <c r="B206" s="381"/>
      <c r="C206" s="382"/>
      <c r="D206" s="382"/>
      <c r="E206" s="382"/>
      <c r="F206" s="382"/>
      <c r="G206" s="382"/>
      <c r="H206" s="382"/>
      <c r="I206" s="382"/>
      <c r="J206" s="382"/>
      <c r="K206" s="384"/>
    </row>
    <row r="207">
      <c r="A207" s="380"/>
      <c r="B207" s="381"/>
      <c r="C207" s="382"/>
      <c r="D207" s="382"/>
      <c r="E207" s="382"/>
      <c r="F207" s="382"/>
      <c r="G207" s="382"/>
      <c r="H207" s="382"/>
      <c r="I207" s="382"/>
      <c r="J207" s="382"/>
      <c r="K207" s="384"/>
    </row>
    <row r="208">
      <c r="A208" s="380"/>
      <c r="B208" s="381"/>
      <c r="C208" s="382"/>
      <c r="D208" s="382"/>
      <c r="E208" s="382"/>
      <c r="F208" s="382"/>
      <c r="G208" s="382"/>
      <c r="H208" s="382"/>
      <c r="I208" s="382"/>
      <c r="J208" s="382"/>
      <c r="K208" s="384"/>
    </row>
    <row r="209">
      <c r="A209" s="380"/>
      <c r="B209" s="381"/>
      <c r="C209" s="382"/>
      <c r="D209" s="382"/>
      <c r="E209" s="382"/>
      <c r="F209" s="382"/>
      <c r="G209" s="382"/>
      <c r="H209" s="382"/>
      <c r="I209" s="382"/>
      <c r="J209" s="382"/>
      <c r="K209" s="384"/>
    </row>
    <row r="210">
      <c r="A210" s="380"/>
      <c r="B210" s="381"/>
      <c r="C210" s="382"/>
      <c r="D210" s="382"/>
      <c r="E210" s="382"/>
      <c r="F210" s="382"/>
      <c r="G210" s="382"/>
      <c r="H210" s="382"/>
      <c r="I210" s="382"/>
      <c r="J210" s="382"/>
      <c r="K210" s="384"/>
    </row>
    <row r="211">
      <c r="A211" s="380"/>
      <c r="B211" s="381"/>
      <c r="C211" s="382"/>
      <c r="D211" s="382"/>
      <c r="E211" s="382"/>
      <c r="F211" s="382"/>
      <c r="G211" s="382"/>
      <c r="H211" s="382"/>
      <c r="I211" s="382"/>
      <c r="J211" s="382"/>
      <c r="K211" s="384"/>
    </row>
    <row r="212">
      <c r="A212" s="380"/>
      <c r="B212" s="381"/>
      <c r="C212" s="382"/>
      <c r="D212" s="382"/>
      <c r="E212" s="382"/>
      <c r="F212" s="382"/>
      <c r="G212" s="382"/>
      <c r="H212" s="382"/>
      <c r="I212" s="382"/>
      <c r="J212" s="382"/>
      <c r="K212" s="384"/>
    </row>
    <row r="213">
      <c r="A213" s="380"/>
      <c r="B213" s="381"/>
      <c r="C213" s="382"/>
      <c r="D213" s="382"/>
      <c r="E213" s="382"/>
      <c r="F213" s="382"/>
      <c r="G213" s="382"/>
      <c r="H213" s="382"/>
      <c r="I213" s="382"/>
      <c r="J213" s="382"/>
      <c r="K213" s="384"/>
    </row>
    <row r="214">
      <c r="A214" s="380"/>
      <c r="B214" s="381"/>
      <c r="C214" s="382"/>
      <c r="D214" s="382"/>
      <c r="E214" s="382"/>
      <c r="F214" s="382"/>
      <c r="G214" s="382"/>
      <c r="H214" s="382"/>
      <c r="I214" s="382"/>
      <c r="J214" s="382"/>
      <c r="K214" s="384"/>
    </row>
    <row r="215">
      <c r="A215" s="380"/>
      <c r="B215" s="381"/>
      <c r="C215" s="382"/>
      <c r="D215" s="382"/>
      <c r="E215" s="382"/>
      <c r="F215" s="382"/>
      <c r="G215" s="382"/>
      <c r="H215" s="382"/>
      <c r="I215" s="382"/>
      <c r="J215" s="382"/>
      <c r="K215" s="384"/>
    </row>
    <row r="216">
      <c r="A216" s="380"/>
      <c r="B216" s="381"/>
      <c r="C216" s="382"/>
      <c r="D216" s="382"/>
      <c r="E216" s="382"/>
      <c r="F216" s="382"/>
      <c r="G216" s="382"/>
      <c r="H216" s="382"/>
      <c r="I216" s="382"/>
      <c r="J216" s="382"/>
      <c r="K216" s="384"/>
    </row>
    <row r="217">
      <c r="A217" s="380"/>
      <c r="B217" s="381"/>
      <c r="C217" s="382"/>
      <c r="D217" s="382"/>
      <c r="E217" s="382"/>
      <c r="F217" s="382"/>
      <c r="G217" s="382"/>
      <c r="H217" s="382"/>
      <c r="I217" s="382"/>
      <c r="J217" s="382"/>
      <c r="K217" s="384"/>
    </row>
    <row r="218">
      <c r="A218" s="380"/>
      <c r="B218" s="381"/>
      <c r="C218" s="382"/>
      <c r="D218" s="382"/>
      <c r="E218" s="382"/>
      <c r="F218" s="382"/>
      <c r="G218" s="382"/>
      <c r="H218" s="382"/>
      <c r="I218" s="382"/>
      <c r="J218" s="382"/>
      <c r="K218" s="384"/>
    </row>
    <row r="219">
      <c r="A219" s="380"/>
      <c r="B219" s="381"/>
      <c r="C219" s="382"/>
      <c r="D219" s="382"/>
      <c r="E219" s="382"/>
      <c r="F219" s="382"/>
      <c r="G219" s="382"/>
      <c r="H219" s="382"/>
      <c r="I219" s="382"/>
      <c r="J219" s="382"/>
      <c r="K219" s="384"/>
    </row>
    <row r="220">
      <c r="A220" s="380"/>
      <c r="B220" s="381"/>
      <c r="C220" s="382"/>
      <c r="D220" s="382"/>
      <c r="E220" s="382"/>
      <c r="F220" s="382"/>
      <c r="G220" s="382"/>
      <c r="H220" s="382"/>
      <c r="I220" s="382"/>
      <c r="J220" s="382"/>
      <c r="K220" s="384"/>
    </row>
    <row r="221">
      <c r="A221" s="380"/>
      <c r="B221" s="381"/>
      <c r="C221" s="382"/>
      <c r="D221" s="382"/>
      <c r="E221" s="382"/>
      <c r="F221" s="382"/>
      <c r="G221" s="382"/>
      <c r="H221" s="382"/>
      <c r="I221" s="382"/>
      <c r="J221" s="382"/>
      <c r="K221" s="384"/>
    </row>
    <row r="222">
      <c r="A222" s="380"/>
      <c r="B222" s="381"/>
      <c r="C222" s="382"/>
      <c r="D222" s="382"/>
      <c r="E222" s="382"/>
      <c r="F222" s="382"/>
      <c r="G222" s="382"/>
      <c r="H222" s="382"/>
      <c r="I222" s="382"/>
      <c r="J222" s="382"/>
      <c r="K222" s="384"/>
    </row>
    <row r="223">
      <c r="A223" s="380"/>
      <c r="B223" s="381"/>
      <c r="C223" s="382"/>
      <c r="D223" s="382"/>
      <c r="E223" s="382"/>
      <c r="F223" s="382"/>
      <c r="G223" s="382"/>
      <c r="H223" s="382"/>
      <c r="I223" s="382"/>
      <c r="J223" s="382"/>
      <c r="K223" s="384"/>
    </row>
    <row r="224">
      <c r="A224" s="380"/>
      <c r="B224" s="381"/>
      <c r="C224" s="382"/>
      <c r="D224" s="382"/>
      <c r="E224" s="382"/>
      <c r="F224" s="382"/>
      <c r="G224" s="382"/>
      <c r="H224" s="382"/>
      <c r="I224" s="382"/>
      <c r="J224" s="382"/>
      <c r="K224" s="384"/>
    </row>
    <row r="225">
      <c r="A225" s="380"/>
      <c r="B225" s="381"/>
      <c r="C225" s="382"/>
      <c r="D225" s="382"/>
      <c r="E225" s="382"/>
      <c r="F225" s="382"/>
      <c r="G225" s="382"/>
      <c r="H225" s="382"/>
      <c r="I225" s="382"/>
      <c r="J225" s="382"/>
      <c r="K225" s="384"/>
    </row>
    <row r="226">
      <c r="A226" s="380"/>
      <c r="B226" s="381"/>
      <c r="C226" s="382"/>
      <c r="D226" s="382"/>
      <c r="E226" s="382"/>
      <c r="F226" s="382"/>
      <c r="G226" s="382"/>
      <c r="H226" s="382"/>
      <c r="I226" s="382"/>
      <c r="J226" s="382"/>
      <c r="K226" s="384"/>
    </row>
    <row r="227">
      <c r="A227" s="380"/>
      <c r="B227" s="381"/>
      <c r="C227" s="382"/>
      <c r="D227" s="382"/>
      <c r="E227" s="382"/>
      <c r="F227" s="382"/>
      <c r="G227" s="382"/>
      <c r="H227" s="382"/>
      <c r="I227" s="382"/>
      <c r="J227" s="382"/>
      <c r="K227" s="384"/>
    </row>
    <row r="228">
      <c r="A228" s="380"/>
      <c r="B228" s="381"/>
      <c r="C228" s="382"/>
      <c r="D228" s="382"/>
      <c r="E228" s="382"/>
      <c r="F228" s="382"/>
      <c r="G228" s="382"/>
      <c r="H228" s="382"/>
      <c r="I228" s="382"/>
      <c r="J228" s="382"/>
      <c r="K228" s="384"/>
    </row>
    <row r="229">
      <c r="A229" s="380"/>
      <c r="B229" s="381"/>
      <c r="C229" s="382"/>
      <c r="D229" s="382"/>
      <c r="E229" s="382"/>
      <c r="F229" s="382"/>
      <c r="G229" s="382"/>
      <c r="H229" s="382"/>
      <c r="I229" s="382"/>
      <c r="J229" s="382"/>
      <c r="K229" s="384"/>
    </row>
    <row r="230">
      <c r="A230" s="380"/>
      <c r="B230" s="381"/>
      <c r="C230" s="382"/>
      <c r="D230" s="382"/>
      <c r="E230" s="382"/>
      <c r="F230" s="382"/>
      <c r="G230" s="382"/>
      <c r="H230" s="382"/>
      <c r="I230" s="382"/>
      <c r="J230" s="382"/>
      <c r="K230" s="384"/>
    </row>
    <row r="231">
      <c r="A231" s="380"/>
      <c r="B231" s="381"/>
      <c r="C231" s="382"/>
      <c r="D231" s="382"/>
      <c r="E231" s="382"/>
      <c r="F231" s="382"/>
      <c r="G231" s="382"/>
      <c r="H231" s="382"/>
      <c r="I231" s="382"/>
      <c r="J231" s="382"/>
      <c r="K231" s="384"/>
    </row>
    <row r="232">
      <c r="A232" s="380"/>
      <c r="B232" s="381"/>
      <c r="C232" s="382"/>
      <c r="D232" s="382"/>
      <c r="E232" s="382"/>
      <c r="F232" s="382"/>
      <c r="G232" s="382"/>
      <c r="H232" s="382"/>
      <c r="I232" s="382"/>
      <c r="J232" s="382"/>
      <c r="K232" s="384"/>
    </row>
    <row r="233">
      <c r="A233" s="380"/>
      <c r="B233" s="381"/>
      <c r="C233" s="382"/>
      <c r="D233" s="382"/>
      <c r="E233" s="382"/>
      <c r="F233" s="382"/>
      <c r="G233" s="382"/>
      <c r="H233" s="382"/>
      <c r="I233" s="382"/>
      <c r="J233" s="382"/>
      <c r="K233" s="384"/>
    </row>
    <row r="234">
      <c r="A234" s="380"/>
      <c r="B234" s="381"/>
      <c r="C234" s="382"/>
      <c r="D234" s="382"/>
      <c r="E234" s="382"/>
      <c r="F234" s="382"/>
      <c r="G234" s="382"/>
      <c r="H234" s="382"/>
      <c r="I234" s="382"/>
      <c r="J234" s="382"/>
      <c r="K234" s="384"/>
    </row>
    <row r="235">
      <c r="A235" s="380"/>
      <c r="B235" s="381"/>
      <c r="C235" s="382"/>
      <c r="D235" s="382"/>
      <c r="E235" s="382"/>
      <c r="F235" s="382"/>
      <c r="G235" s="382"/>
      <c r="H235" s="382"/>
      <c r="I235" s="382"/>
      <c r="J235" s="382"/>
      <c r="K235" s="384"/>
    </row>
    <row r="236">
      <c r="A236" s="380"/>
      <c r="B236" s="381"/>
      <c r="C236" s="382"/>
      <c r="D236" s="382"/>
      <c r="E236" s="382"/>
      <c r="F236" s="382"/>
      <c r="G236" s="382"/>
      <c r="H236" s="382"/>
      <c r="I236" s="382"/>
      <c r="J236" s="382"/>
      <c r="K236" s="384"/>
    </row>
    <row r="237">
      <c r="A237" s="380"/>
      <c r="B237" s="381"/>
      <c r="C237" s="382"/>
      <c r="D237" s="382"/>
      <c r="E237" s="382"/>
      <c r="F237" s="382"/>
      <c r="G237" s="382"/>
      <c r="H237" s="382"/>
      <c r="I237" s="382"/>
      <c r="J237" s="382"/>
      <c r="K237" s="384"/>
    </row>
    <row r="238">
      <c r="A238" s="380"/>
      <c r="B238" s="381"/>
      <c r="C238" s="382"/>
      <c r="D238" s="382"/>
      <c r="E238" s="382"/>
      <c r="F238" s="382"/>
      <c r="G238" s="382"/>
      <c r="H238" s="382"/>
      <c r="I238" s="382"/>
      <c r="J238" s="382"/>
      <c r="K238" s="384"/>
    </row>
    <row r="239">
      <c r="A239" s="380"/>
      <c r="B239" s="381"/>
      <c r="C239" s="382"/>
      <c r="D239" s="382"/>
      <c r="E239" s="382"/>
      <c r="F239" s="382"/>
      <c r="G239" s="382"/>
      <c r="H239" s="382"/>
      <c r="I239" s="382"/>
      <c r="J239" s="382"/>
      <c r="K239" s="384"/>
    </row>
    <row r="240">
      <c r="A240" s="380"/>
      <c r="B240" s="381"/>
      <c r="C240" s="382"/>
      <c r="D240" s="382"/>
      <c r="E240" s="382"/>
      <c r="F240" s="382"/>
      <c r="G240" s="382"/>
      <c r="H240" s="382"/>
      <c r="I240" s="382"/>
      <c r="J240" s="382"/>
      <c r="K240" s="384"/>
    </row>
    <row r="241">
      <c r="A241" s="380"/>
      <c r="B241" s="381"/>
      <c r="C241" s="382"/>
      <c r="D241" s="382"/>
      <c r="E241" s="382"/>
      <c r="F241" s="382"/>
      <c r="G241" s="382"/>
      <c r="H241" s="382"/>
      <c r="I241" s="382"/>
      <c r="J241" s="382"/>
      <c r="K241" s="384"/>
    </row>
    <row r="242">
      <c r="A242" s="380"/>
      <c r="B242" s="381"/>
      <c r="C242" s="382"/>
      <c r="D242" s="382"/>
      <c r="E242" s="382"/>
      <c r="F242" s="382"/>
      <c r="G242" s="382"/>
      <c r="H242" s="382"/>
      <c r="I242" s="382"/>
      <c r="J242" s="382"/>
      <c r="K242" s="384"/>
    </row>
    <row r="243">
      <c r="A243" s="380"/>
      <c r="B243" s="381"/>
      <c r="C243" s="382"/>
      <c r="D243" s="382"/>
      <c r="E243" s="382"/>
      <c r="F243" s="382"/>
      <c r="G243" s="382"/>
      <c r="H243" s="382"/>
      <c r="I243" s="382"/>
      <c r="J243" s="382"/>
      <c r="K243" s="384"/>
    </row>
    <row r="244">
      <c r="A244" s="380"/>
      <c r="B244" s="381"/>
      <c r="C244" s="382"/>
      <c r="D244" s="382"/>
      <c r="E244" s="382"/>
      <c r="F244" s="382"/>
      <c r="G244" s="382"/>
      <c r="H244" s="382"/>
      <c r="I244" s="382"/>
      <c r="J244" s="382"/>
      <c r="K244" s="384"/>
    </row>
    <row r="245">
      <c r="A245" s="380"/>
      <c r="B245" s="381"/>
      <c r="C245" s="382"/>
      <c r="D245" s="382"/>
      <c r="E245" s="382"/>
      <c r="F245" s="382"/>
      <c r="G245" s="382"/>
      <c r="H245" s="382"/>
      <c r="I245" s="382"/>
      <c r="J245" s="382"/>
      <c r="K245" s="384"/>
    </row>
    <row r="246">
      <c r="A246" s="380"/>
      <c r="B246" s="381"/>
      <c r="C246" s="382"/>
      <c r="D246" s="382"/>
      <c r="E246" s="382"/>
      <c r="F246" s="382"/>
      <c r="G246" s="382"/>
      <c r="H246" s="382"/>
      <c r="I246" s="382"/>
      <c r="J246" s="382"/>
      <c r="K246" s="384"/>
    </row>
    <row r="247">
      <c r="A247" s="380"/>
      <c r="B247" s="381"/>
      <c r="C247" s="382"/>
      <c r="D247" s="382"/>
      <c r="E247" s="382"/>
      <c r="F247" s="382"/>
      <c r="G247" s="382"/>
      <c r="H247" s="382"/>
      <c r="I247" s="382"/>
      <c r="J247" s="382"/>
      <c r="K247" s="384"/>
    </row>
    <row r="248">
      <c r="A248" s="380"/>
      <c r="B248" s="381"/>
      <c r="C248" s="382"/>
      <c r="D248" s="382"/>
      <c r="E248" s="382"/>
      <c r="F248" s="382"/>
      <c r="G248" s="382"/>
      <c r="H248" s="382"/>
      <c r="I248" s="382"/>
      <c r="J248" s="382"/>
      <c r="K248" s="384"/>
    </row>
    <row r="249">
      <c r="A249" s="380"/>
      <c r="B249" s="381"/>
      <c r="C249" s="382"/>
      <c r="D249" s="382"/>
      <c r="E249" s="382"/>
      <c r="F249" s="382"/>
      <c r="G249" s="382"/>
      <c r="H249" s="382"/>
      <c r="I249" s="382"/>
      <c r="J249" s="382"/>
      <c r="K249" s="384"/>
    </row>
    <row r="250">
      <c r="A250" s="380"/>
      <c r="B250" s="381"/>
      <c r="C250" s="382"/>
      <c r="D250" s="382"/>
      <c r="E250" s="382"/>
      <c r="F250" s="382"/>
      <c r="G250" s="382"/>
      <c r="H250" s="382"/>
      <c r="I250" s="382"/>
      <c r="J250" s="382"/>
      <c r="K250" s="384"/>
    </row>
    <row r="251">
      <c r="A251" s="380"/>
      <c r="B251" s="381"/>
      <c r="C251" s="382"/>
      <c r="D251" s="382"/>
      <c r="E251" s="382"/>
      <c r="F251" s="382"/>
      <c r="G251" s="382"/>
      <c r="H251" s="382"/>
      <c r="I251" s="382"/>
      <c r="J251" s="382"/>
      <c r="K251" s="384"/>
    </row>
    <row r="252">
      <c r="A252" s="380"/>
      <c r="B252" s="381"/>
      <c r="C252" s="382"/>
      <c r="D252" s="382"/>
      <c r="E252" s="382"/>
      <c r="F252" s="382"/>
      <c r="G252" s="382"/>
      <c r="H252" s="382"/>
      <c r="I252" s="382"/>
      <c r="J252" s="382"/>
      <c r="K252" s="384"/>
    </row>
    <row r="253">
      <c r="A253" s="380"/>
      <c r="B253" s="381"/>
      <c r="C253" s="382"/>
      <c r="D253" s="382"/>
      <c r="E253" s="382"/>
      <c r="F253" s="382"/>
      <c r="G253" s="382"/>
      <c r="H253" s="382"/>
      <c r="I253" s="382"/>
      <c r="J253" s="382"/>
      <c r="K253" s="384"/>
    </row>
    <row r="254">
      <c r="A254" s="380"/>
      <c r="B254" s="381"/>
      <c r="C254" s="382"/>
      <c r="D254" s="382"/>
      <c r="E254" s="382"/>
      <c r="F254" s="382"/>
      <c r="G254" s="382"/>
      <c r="H254" s="382"/>
      <c r="I254" s="382"/>
      <c r="J254" s="382"/>
      <c r="K254" s="384"/>
    </row>
    <row r="255">
      <c r="A255" s="380"/>
      <c r="B255" s="381"/>
      <c r="C255" s="382"/>
      <c r="D255" s="382"/>
      <c r="E255" s="382"/>
      <c r="F255" s="382"/>
      <c r="G255" s="382"/>
      <c r="H255" s="382"/>
      <c r="I255" s="382"/>
      <c r="J255" s="382"/>
      <c r="K255" s="384"/>
    </row>
    <row r="256">
      <c r="A256" s="380"/>
      <c r="B256" s="381"/>
      <c r="C256" s="382"/>
      <c r="D256" s="382"/>
      <c r="E256" s="382"/>
      <c r="F256" s="382"/>
      <c r="G256" s="382"/>
      <c r="H256" s="382"/>
      <c r="I256" s="382"/>
      <c r="J256" s="382"/>
      <c r="K256" s="384"/>
    </row>
    <row r="257">
      <c r="A257" s="380"/>
      <c r="B257" s="381"/>
      <c r="C257" s="382"/>
      <c r="D257" s="382"/>
      <c r="E257" s="382"/>
      <c r="F257" s="382"/>
      <c r="G257" s="382"/>
      <c r="H257" s="382"/>
      <c r="I257" s="382"/>
      <c r="J257" s="382"/>
      <c r="K257" s="384"/>
    </row>
    <row r="258">
      <c r="A258" s="380"/>
      <c r="B258" s="381"/>
      <c r="C258" s="382"/>
      <c r="D258" s="382"/>
      <c r="E258" s="382"/>
      <c r="F258" s="382"/>
      <c r="G258" s="382"/>
      <c r="H258" s="382"/>
      <c r="I258" s="382"/>
      <c r="J258" s="382"/>
      <c r="K258" s="384"/>
    </row>
    <row r="259">
      <c r="A259" s="380"/>
      <c r="B259" s="381"/>
      <c r="C259" s="382"/>
      <c r="D259" s="382"/>
      <c r="E259" s="382"/>
      <c r="F259" s="382"/>
      <c r="G259" s="382"/>
      <c r="H259" s="382"/>
      <c r="I259" s="382"/>
      <c r="J259" s="382"/>
      <c r="K259" s="384"/>
    </row>
    <row r="260">
      <c r="A260" s="380"/>
      <c r="B260" s="381"/>
      <c r="C260" s="382"/>
      <c r="D260" s="382"/>
      <c r="E260" s="382"/>
      <c r="F260" s="382"/>
      <c r="G260" s="382"/>
      <c r="H260" s="382"/>
      <c r="I260" s="382"/>
      <c r="J260" s="382"/>
      <c r="K260" s="384"/>
    </row>
    <row r="261">
      <c r="A261" s="380"/>
      <c r="B261" s="381"/>
      <c r="C261" s="382"/>
      <c r="D261" s="382"/>
      <c r="E261" s="382"/>
      <c r="F261" s="382"/>
      <c r="G261" s="382"/>
      <c r="H261" s="382"/>
      <c r="I261" s="382"/>
      <c r="J261" s="382"/>
      <c r="K261" s="384"/>
    </row>
    <row r="262">
      <c r="A262" s="380"/>
      <c r="B262" s="381"/>
      <c r="C262" s="382"/>
      <c r="D262" s="382"/>
      <c r="E262" s="382"/>
      <c r="F262" s="382"/>
      <c r="G262" s="382"/>
      <c r="H262" s="382"/>
      <c r="I262" s="382"/>
      <c r="J262" s="382"/>
      <c r="K262" s="384"/>
    </row>
    <row r="263">
      <c r="A263" s="380"/>
      <c r="B263" s="381"/>
      <c r="C263" s="382"/>
      <c r="D263" s="382"/>
      <c r="E263" s="382"/>
      <c r="F263" s="382"/>
      <c r="G263" s="382"/>
      <c r="H263" s="382"/>
      <c r="I263" s="382"/>
      <c r="J263" s="382"/>
      <c r="K263" s="384"/>
    </row>
    <row r="264">
      <c r="A264" s="380"/>
      <c r="B264" s="381"/>
      <c r="C264" s="382"/>
      <c r="D264" s="382"/>
      <c r="E264" s="382"/>
      <c r="F264" s="382"/>
      <c r="G264" s="382"/>
      <c r="H264" s="382"/>
      <c r="I264" s="382"/>
      <c r="J264" s="382"/>
      <c r="K264" s="384"/>
    </row>
    <row r="265">
      <c r="A265" s="380"/>
      <c r="B265" s="381"/>
      <c r="C265" s="382"/>
      <c r="D265" s="382"/>
      <c r="E265" s="382"/>
      <c r="F265" s="382"/>
      <c r="G265" s="382"/>
      <c r="H265" s="382"/>
      <c r="I265" s="382"/>
      <c r="J265" s="382"/>
      <c r="K265" s="384"/>
    </row>
    <row r="266">
      <c r="A266" s="380"/>
      <c r="B266" s="381"/>
      <c r="C266" s="382"/>
      <c r="D266" s="382"/>
      <c r="E266" s="382"/>
      <c r="F266" s="382"/>
      <c r="G266" s="382"/>
      <c r="H266" s="382"/>
      <c r="I266" s="382"/>
      <c r="J266" s="382"/>
      <c r="K266" s="384"/>
    </row>
    <row r="267">
      <c r="A267" s="380"/>
      <c r="B267" s="381"/>
      <c r="C267" s="382"/>
      <c r="D267" s="382"/>
      <c r="E267" s="382"/>
      <c r="F267" s="382"/>
      <c r="G267" s="382"/>
      <c r="H267" s="382"/>
      <c r="I267" s="382"/>
      <c r="J267" s="382"/>
      <c r="K267" s="384"/>
    </row>
    <row r="268">
      <c r="A268" s="380"/>
      <c r="B268" s="381"/>
      <c r="C268" s="382"/>
      <c r="D268" s="382"/>
      <c r="E268" s="382"/>
      <c r="F268" s="382"/>
      <c r="G268" s="382"/>
      <c r="H268" s="382"/>
      <c r="I268" s="382"/>
      <c r="J268" s="382"/>
      <c r="K268" s="384"/>
    </row>
    <row r="269">
      <c r="A269" s="380"/>
      <c r="B269" s="381"/>
      <c r="C269" s="382"/>
      <c r="D269" s="382"/>
      <c r="E269" s="382"/>
      <c r="F269" s="382"/>
      <c r="G269" s="382"/>
      <c r="H269" s="382"/>
      <c r="I269" s="382"/>
      <c r="J269" s="382"/>
      <c r="K269" s="384"/>
    </row>
    <row r="270">
      <c r="A270" s="380"/>
      <c r="B270" s="381"/>
      <c r="C270" s="382"/>
      <c r="D270" s="382"/>
      <c r="E270" s="382"/>
      <c r="F270" s="382"/>
      <c r="G270" s="382"/>
      <c r="H270" s="382"/>
      <c r="I270" s="382"/>
      <c r="J270" s="382"/>
      <c r="K270" s="384"/>
    </row>
    <row r="271">
      <c r="A271" s="380"/>
      <c r="B271" s="381"/>
      <c r="C271" s="382"/>
      <c r="D271" s="382"/>
      <c r="E271" s="382"/>
      <c r="F271" s="382"/>
      <c r="G271" s="382"/>
      <c r="H271" s="382"/>
      <c r="I271" s="382"/>
      <c r="J271" s="382"/>
      <c r="K271" s="384"/>
    </row>
    <row r="272">
      <c r="A272" s="380"/>
      <c r="B272" s="381"/>
      <c r="C272" s="382"/>
      <c r="D272" s="382"/>
      <c r="E272" s="382"/>
      <c r="F272" s="382"/>
      <c r="G272" s="382"/>
      <c r="H272" s="382"/>
      <c r="I272" s="382"/>
      <c r="J272" s="382"/>
      <c r="K272" s="384"/>
    </row>
    <row r="273">
      <c r="A273" s="380"/>
      <c r="B273" s="381"/>
      <c r="C273" s="382"/>
      <c r="D273" s="382"/>
      <c r="E273" s="382"/>
      <c r="F273" s="382"/>
      <c r="G273" s="382"/>
      <c r="H273" s="382"/>
      <c r="I273" s="382"/>
      <c r="J273" s="382"/>
      <c r="K273" s="384"/>
    </row>
    <row r="274">
      <c r="A274" s="380"/>
      <c r="B274" s="381"/>
      <c r="C274" s="382"/>
      <c r="D274" s="382"/>
      <c r="E274" s="382"/>
      <c r="F274" s="382"/>
      <c r="G274" s="382"/>
      <c r="H274" s="382"/>
      <c r="I274" s="382"/>
      <c r="J274" s="382"/>
      <c r="K274" s="384"/>
    </row>
    <row r="275">
      <c r="A275" s="380"/>
      <c r="B275" s="381"/>
      <c r="C275" s="382"/>
      <c r="D275" s="382"/>
      <c r="E275" s="382"/>
      <c r="F275" s="382"/>
      <c r="G275" s="382"/>
      <c r="H275" s="382"/>
      <c r="I275" s="382"/>
      <c r="J275" s="382"/>
      <c r="K275" s="384"/>
    </row>
    <row r="276">
      <c r="A276" s="380"/>
      <c r="B276" s="381"/>
      <c r="C276" s="382"/>
      <c r="D276" s="382"/>
      <c r="E276" s="382"/>
      <c r="F276" s="382"/>
      <c r="G276" s="382"/>
      <c r="H276" s="382"/>
      <c r="I276" s="382"/>
      <c r="J276" s="382"/>
      <c r="K276" s="384"/>
    </row>
    <row r="277">
      <c r="A277" s="380"/>
      <c r="B277" s="381"/>
      <c r="C277" s="382"/>
      <c r="D277" s="382"/>
      <c r="E277" s="382"/>
      <c r="F277" s="382"/>
      <c r="G277" s="382"/>
      <c r="H277" s="382"/>
      <c r="I277" s="382"/>
      <c r="J277" s="382"/>
      <c r="K277" s="384"/>
    </row>
    <row r="278">
      <c r="A278" s="380"/>
      <c r="B278" s="381"/>
      <c r="C278" s="382"/>
      <c r="D278" s="382"/>
      <c r="E278" s="382"/>
      <c r="F278" s="382"/>
      <c r="G278" s="382"/>
      <c r="H278" s="382"/>
      <c r="I278" s="382"/>
      <c r="J278" s="382"/>
      <c r="K278" s="384"/>
    </row>
    <row r="279">
      <c r="A279" s="380"/>
      <c r="B279" s="381"/>
      <c r="C279" s="382"/>
      <c r="D279" s="382"/>
      <c r="E279" s="382"/>
      <c r="F279" s="382"/>
      <c r="G279" s="382"/>
      <c r="H279" s="382"/>
      <c r="I279" s="382"/>
      <c r="J279" s="382"/>
      <c r="K279" s="384"/>
    </row>
    <row r="280">
      <c r="A280" s="380"/>
      <c r="B280" s="381"/>
      <c r="C280" s="382"/>
      <c r="D280" s="382"/>
      <c r="E280" s="382"/>
      <c r="F280" s="382"/>
      <c r="G280" s="382"/>
      <c r="H280" s="382"/>
      <c r="I280" s="382"/>
      <c r="J280" s="382"/>
      <c r="K280" s="384"/>
    </row>
    <row r="281">
      <c r="A281" s="380"/>
      <c r="B281" s="381"/>
      <c r="C281" s="382"/>
      <c r="D281" s="382"/>
      <c r="E281" s="382"/>
      <c r="F281" s="382"/>
      <c r="G281" s="382"/>
      <c r="H281" s="382"/>
      <c r="I281" s="382"/>
      <c r="J281" s="382"/>
      <c r="K281" s="384"/>
    </row>
    <row r="282">
      <c r="A282" s="380"/>
      <c r="B282" s="381"/>
      <c r="C282" s="382"/>
      <c r="D282" s="382"/>
      <c r="E282" s="382"/>
      <c r="F282" s="382"/>
      <c r="G282" s="382"/>
      <c r="H282" s="382"/>
      <c r="I282" s="382"/>
      <c r="J282" s="382"/>
      <c r="K282" s="384"/>
    </row>
    <row r="283">
      <c r="A283" s="380"/>
      <c r="B283" s="381"/>
      <c r="C283" s="382"/>
      <c r="D283" s="382"/>
      <c r="E283" s="382"/>
      <c r="F283" s="382"/>
      <c r="G283" s="382"/>
      <c r="H283" s="382"/>
      <c r="I283" s="382"/>
      <c r="J283" s="382"/>
      <c r="K283" s="384"/>
    </row>
    <row r="284">
      <c r="A284" s="380"/>
      <c r="B284" s="381"/>
      <c r="C284" s="382"/>
      <c r="D284" s="382"/>
      <c r="E284" s="382"/>
      <c r="F284" s="382"/>
      <c r="G284" s="382"/>
      <c r="H284" s="382"/>
      <c r="I284" s="382"/>
      <c r="J284" s="382"/>
      <c r="K284" s="384"/>
    </row>
    <row r="285">
      <c r="A285" s="380"/>
      <c r="B285" s="381"/>
      <c r="C285" s="382"/>
      <c r="D285" s="382"/>
      <c r="E285" s="382"/>
      <c r="F285" s="382"/>
      <c r="G285" s="382"/>
      <c r="H285" s="382"/>
      <c r="I285" s="382"/>
      <c r="J285" s="382"/>
      <c r="K285" s="384"/>
    </row>
    <row r="286">
      <c r="A286" s="380"/>
      <c r="B286" s="381"/>
      <c r="C286" s="382"/>
      <c r="D286" s="382"/>
      <c r="E286" s="382"/>
      <c r="F286" s="382"/>
      <c r="G286" s="382"/>
      <c r="H286" s="382"/>
      <c r="I286" s="382"/>
      <c r="J286" s="382"/>
      <c r="K286" s="384"/>
    </row>
    <row r="287">
      <c r="A287" s="380"/>
      <c r="B287" s="381"/>
      <c r="C287" s="382"/>
      <c r="D287" s="382"/>
      <c r="E287" s="382"/>
      <c r="F287" s="382"/>
      <c r="G287" s="382"/>
      <c r="H287" s="382"/>
      <c r="I287" s="382"/>
      <c r="J287" s="382"/>
      <c r="K287" s="384"/>
    </row>
    <row r="288">
      <c r="A288" s="380"/>
      <c r="B288" s="381"/>
      <c r="C288" s="382"/>
      <c r="D288" s="382"/>
      <c r="E288" s="382"/>
      <c r="F288" s="382"/>
      <c r="G288" s="382"/>
      <c r="H288" s="382"/>
      <c r="I288" s="382"/>
      <c r="J288" s="382"/>
      <c r="K288" s="384"/>
    </row>
    <row r="289">
      <c r="A289" s="380"/>
      <c r="B289" s="381"/>
      <c r="C289" s="382"/>
      <c r="D289" s="382"/>
      <c r="E289" s="382"/>
      <c r="F289" s="382"/>
      <c r="G289" s="382"/>
      <c r="H289" s="382"/>
      <c r="I289" s="382"/>
      <c r="J289" s="382"/>
      <c r="K289" s="384"/>
    </row>
    <row r="290">
      <c r="A290" s="380"/>
      <c r="B290" s="381"/>
      <c r="C290" s="382"/>
      <c r="D290" s="382"/>
      <c r="E290" s="382"/>
      <c r="F290" s="382"/>
      <c r="G290" s="382"/>
      <c r="H290" s="382"/>
      <c r="I290" s="382"/>
      <c r="J290" s="382"/>
      <c r="K290" s="384"/>
    </row>
    <row r="291">
      <c r="A291" s="380"/>
      <c r="B291" s="381"/>
      <c r="C291" s="382"/>
      <c r="D291" s="382"/>
      <c r="E291" s="382"/>
      <c r="F291" s="382"/>
      <c r="G291" s="382"/>
      <c r="H291" s="382"/>
      <c r="I291" s="382"/>
      <c r="J291" s="382"/>
      <c r="K291" s="384"/>
    </row>
    <row r="292">
      <c r="A292" s="380"/>
      <c r="B292" s="381"/>
      <c r="C292" s="382"/>
      <c r="D292" s="382"/>
      <c r="E292" s="382"/>
      <c r="F292" s="382"/>
      <c r="G292" s="382"/>
      <c r="H292" s="382"/>
      <c r="I292" s="382"/>
      <c r="J292" s="382"/>
      <c r="K292" s="384"/>
    </row>
    <row r="293">
      <c r="A293" s="380"/>
      <c r="B293" s="381"/>
      <c r="C293" s="382"/>
      <c r="D293" s="382"/>
      <c r="E293" s="382"/>
      <c r="F293" s="382"/>
      <c r="G293" s="382"/>
      <c r="H293" s="382"/>
      <c r="I293" s="382"/>
      <c r="J293" s="382"/>
      <c r="K293" s="384"/>
    </row>
    <row r="294">
      <c r="A294" s="380"/>
      <c r="B294" s="381"/>
      <c r="C294" s="382"/>
      <c r="D294" s="382"/>
      <c r="E294" s="382"/>
      <c r="F294" s="382"/>
      <c r="G294" s="382"/>
      <c r="H294" s="382"/>
      <c r="I294" s="382"/>
      <c r="J294" s="382"/>
      <c r="K294" s="384"/>
    </row>
    <row r="295">
      <c r="A295" s="380"/>
      <c r="B295" s="381"/>
      <c r="C295" s="382"/>
      <c r="D295" s="382"/>
      <c r="E295" s="382"/>
      <c r="F295" s="382"/>
      <c r="G295" s="382"/>
      <c r="H295" s="382"/>
      <c r="I295" s="382"/>
      <c r="J295" s="382"/>
      <c r="K295" s="384"/>
    </row>
    <row r="296">
      <c r="A296" s="380"/>
      <c r="B296" s="381"/>
      <c r="C296" s="382"/>
      <c r="D296" s="382"/>
      <c r="E296" s="382"/>
      <c r="F296" s="382"/>
      <c r="G296" s="382"/>
      <c r="H296" s="382"/>
      <c r="I296" s="382"/>
      <c r="J296" s="382"/>
      <c r="K296" s="384"/>
    </row>
    <row r="297">
      <c r="A297" s="380"/>
      <c r="B297" s="381"/>
      <c r="C297" s="382"/>
      <c r="D297" s="382"/>
      <c r="E297" s="382"/>
      <c r="F297" s="382"/>
      <c r="G297" s="382"/>
      <c r="H297" s="382"/>
      <c r="I297" s="382"/>
      <c r="J297" s="382"/>
      <c r="K297" s="384"/>
    </row>
    <row r="298">
      <c r="A298" s="380"/>
      <c r="B298" s="381"/>
      <c r="C298" s="382"/>
      <c r="D298" s="382"/>
      <c r="E298" s="382"/>
      <c r="F298" s="382"/>
      <c r="G298" s="382"/>
      <c r="H298" s="382"/>
      <c r="I298" s="382"/>
      <c r="J298" s="382"/>
      <c r="K298" s="384"/>
    </row>
    <row r="299">
      <c r="A299" s="380"/>
      <c r="B299" s="381"/>
      <c r="C299" s="382"/>
      <c r="D299" s="382"/>
      <c r="E299" s="382"/>
      <c r="F299" s="382"/>
      <c r="G299" s="382"/>
      <c r="H299" s="382"/>
      <c r="I299" s="382"/>
      <c r="J299" s="382"/>
      <c r="K299" s="384"/>
    </row>
    <row r="300">
      <c r="A300" s="380"/>
      <c r="B300" s="381"/>
      <c r="C300" s="382"/>
      <c r="D300" s="382"/>
      <c r="E300" s="382"/>
      <c r="F300" s="382"/>
      <c r="G300" s="382"/>
      <c r="H300" s="382"/>
      <c r="I300" s="382"/>
      <c r="J300" s="382"/>
      <c r="K300" s="384"/>
    </row>
    <row r="301">
      <c r="A301" s="380"/>
      <c r="B301" s="381"/>
      <c r="C301" s="382"/>
      <c r="D301" s="382"/>
      <c r="E301" s="382"/>
      <c r="F301" s="382"/>
      <c r="G301" s="382"/>
      <c r="H301" s="382"/>
      <c r="I301" s="382"/>
      <c r="J301" s="382"/>
      <c r="K301" s="384"/>
    </row>
    <row r="302">
      <c r="A302" s="380"/>
      <c r="B302" s="381"/>
      <c r="C302" s="382"/>
      <c r="D302" s="382"/>
      <c r="E302" s="382"/>
      <c r="F302" s="382"/>
      <c r="G302" s="382"/>
      <c r="H302" s="382"/>
      <c r="I302" s="382"/>
      <c r="J302" s="382"/>
      <c r="K302" s="384"/>
    </row>
    <row r="303">
      <c r="A303" s="380"/>
      <c r="B303" s="381"/>
      <c r="C303" s="382"/>
      <c r="D303" s="382"/>
      <c r="E303" s="382"/>
      <c r="F303" s="382"/>
      <c r="G303" s="382"/>
      <c r="H303" s="382"/>
      <c r="I303" s="382"/>
      <c r="J303" s="382"/>
      <c r="K303" s="384"/>
    </row>
    <row r="304">
      <c r="A304" s="380"/>
      <c r="B304" s="381"/>
      <c r="C304" s="382"/>
      <c r="D304" s="382"/>
      <c r="E304" s="382"/>
      <c r="F304" s="382"/>
      <c r="G304" s="382"/>
      <c r="H304" s="382"/>
      <c r="I304" s="382"/>
      <c r="J304" s="382"/>
      <c r="K304" s="384"/>
    </row>
    <row r="305">
      <c r="A305" s="380"/>
      <c r="B305" s="381"/>
      <c r="C305" s="382"/>
      <c r="D305" s="382"/>
      <c r="E305" s="382"/>
      <c r="F305" s="382"/>
      <c r="G305" s="382"/>
      <c r="H305" s="382"/>
      <c r="I305" s="382"/>
      <c r="J305" s="382"/>
      <c r="K305" s="384"/>
    </row>
    <row r="306">
      <c r="A306" s="380"/>
      <c r="B306" s="381"/>
      <c r="C306" s="382"/>
      <c r="D306" s="382"/>
      <c r="E306" s="382"/>
      <c r="F306" s="382"/>
      <c r="G306" s="382"/>
      <c r="H306" s="382"/>
      <c r="I306" s="382"/>
      <c r="J306" s="382"/>
      <c r="K306" s="384"/>
    </row>
    <row r="307">
      <c r="A307" s="380"/>
      <c r="B307" s="381"/>
      <c r="C307" s="382"/>
      <c r="D307" s="382"/>
      <c r="E307" s="382"/>
      <c r="F307" s="382"/>
      <c r="G307" s="382"/>
      <c r="H307" s="382"/>
      <c r="I307" s="382"/>
      <c r="J307" s="382"/>
      <c r="K307" s="384"/>
    </row>
    <row r="308">
      <c r="A308" s="380"/>
      <c r="B308" s="381"/>
      <c r="C308" s="382"/>
      <c r="D308" s="382"/>
      <c r="E308" s="382"/>
      <c r="F308" s="382"/>
      <c r="G308" s="382"/>
      <c r="H308" s="382"/>
      <c r="I308" s="382"/>
      <c r="J308" s="382"/>
      <c r="K308" s="384"/>
    </row>
    <row r="309">
      <c r="A309" s="380"/>
      <c r="B309" s="381"/>
      <c r="C309" s="382"/>
      <c r="D309" s="382"/>
      <c r="E309" s="382"/>
      <c r="F309" s="382"/>
      <c r="G309" s="382"/>
      <c r="H309" s="382"/>
      <c r="I309" s="382"/>
      <c r="J309" s="382"/>
      <c r="K309" s="384"/>
    </row>
    <row r="310">
      <c r="A310" s="380"/>
      <c r="B310" s="381"/>
      <c r="C310" s="382"/>
      <c r="D310" s="382"/>
      <c r="E310" s="382"/>
      <c r="F310" s="382"/>
      <c r="G310" s="382"/>
      <c r="H310" s="382"/>
      <c r="I310" s="382"/>
      <c r="J310" s="382"/>
      <c r="K310" s="384"/>
    </row>
    <row r="311">
      <c r="A311" s="380"/>
      <c r="B311" s="381"/>
      <c r="C311" s="382"/>
      <c r="D311" s="382"/>
      <c r="E311" s="382"/>
      <c r="F311" s="382"/>
      <c r="G311" s="382"/>
      <c r="H311" s="382"/>
      <c r="I311" s="382"/>
      <c r="J311" s="382"/>
      <c r="K311" s="384"/>
    </row>
    <row r="312">
      <c r="A312" s="380"/>
      <c r="B312" s="381"/>
      <c r="C312" s="382"/>
      <c r="D312" s="382"/>
      <c r="E312" s="382"/>
      <c r="F312" s="382"/>
      <c r="G312" s="382"/>
      <c r="H312" s="382"/>
      <c r="I312" s="382"/>
      <c r="J312" s="382"/>
      <c r="K312" s="384"/>
    </row>
    <row r="313">
      <c r="A313" s="380"/>
      <c r="B313" s="381"/>
      <c r="C313" s="382"/>
      <c r="D313" s="382"/>
      <c r="E313" s="382"/>
      <c r="F313" s="382"/>
      <c r="G313" s="382"/>
      <c r="H313" s="382"/>
      <c r="I313" s="382"/>
      <c r="J313" s="382"/>
      <c r="K313" s="384"/>
    </row>
    <row r="314">
      <c r="A314" s="380"/>
      <c r="B314" s="381"/>
      <c r="C314" s="382"/>
      <c r="D314" s="382"/>
      <c r="E314" s="382"/>
      <c r="F314" s="382"/>
      <c r="G314" s="382"/>
      <c r="H314" s="382"/>
      <c r="I314" s="382"/>
      <c r="J314" s="382"/>
      <c r="K314" s="384"/>
    </row>
    <row r="315">
      <c r="A315" s="380"/>
      <c r="B315" s="381"/>
      <c r="C315" s="382"/>
      <c r="D315" s="382"/>
      <c r="E315" s="382"/>
      <c r="F315" s="382"/>
      <c r="G315" s="382"/>
      <c r="H315" s="382"/>
      <c r="I315" s="382"/>
      <c r="J315" s="382"/>
      <c r="K315" s="384"/>
    </row>
    <row r="316">
      <c r="A316" s="380"/>
      <c r="B316" s="381"/>
      <c r="C316" s="382"/>
      <c r="D316" s="382"/>
      <c r="E316" s="382"/>
      <c r="F316" s="382"/>
      <c r="G316" s="382"/>
      <c r="H316" s="382"/>
      <c r="I316" s="382"/>
      <c r="J316" s="382"/>
      <c r="K316" s="384"/>
    </row>
    <row r="317">
      <c r="A317" s="380"/>
      <c r="B317" s="381"/>
      <c r="C317" s="382"/>
      <c r="D317" s="382"/>
      <c r="E317" s="382"/>
      <c r="F317" s="382"/>
      <c r="G317" s="382"/>
      <c r="H317" s="382"/>
      <c r="I317" s="382"/>
      <c r="J317" s="382"/>
      <c r="K317" s="384"/>
    </row>
    <row r="318">
      <c r="A318" s="380"/>
      <c r="B318" s="381"/>
      <c r="C318" s="382"/>
      <c r="D318" s="382"/>
      <c r="E318" s="382"/>
      <c r="F318" s="382"/>
      <c r="G318" s="382"/>
      <c r="H318" s="382"/>
      <c r="I318" s="382"/>
      <c r="J318" s="382"/>
      <c r="K318" s="384"/>
    </row>
    <row r="319">
      <c r="A319" s="380"/>
      <c r="B319" s="381"/>
      <c r="C319" s="382"/>
      <c r="D319" s="382"/>
      <c r="E319" s="382"/>
      <c r="F319" s="382"/>
      <c r="G319" s="382"/>
      <c r="H319" s="382"/>
      <c r="I319" s="382"/>
      <c r="J319" s="382"/>
      <c r="K319" s="384"/>
    </row>
    <row r="320">
      <c r="A320" s="380"/>
      <c r="B320" s="381"/>
      <c r="C320" s="382"/>
      <c r="D320" s="382"/>
      <c r="E320" s="382"/>
      <c r="F320" s="382"/>
      <c r="G320" s="382"/>
      <c r="H320" s="382"/>
      <c r="I320" s="382"/>
      <c r="J320" s="382"/>
      <c r="K320" s="384"/>
    </row>
    <row r="321">
      <c r="A321" s="380"/>
      <c r="B321" s="381"/>
      <c r="C321" s="382"/>
      <c r="D321" s="382"/>
      <c r="E321" s="382"/>
      <c r="F321" s="382"/>
      <c r="G321" s="382"/>
      <c r="H321" s="382"/>
      <c r="I321" s="382"/>
      <c r="J321" s="382"/>
      <c r="K321" s="384"/>
    </row>
    <row r="322">
      <c r="A322" s="380"/>
      <c r="B322" s="381"/>
      <c r="C322" s="382"/>
      <c r="D322" s="382"/>
      <c r="E322" s="382"/>
      <c r="F322" s="382"/>
      <c r="G322" s="382"/>
      <c r="H322" s="382"/>
      <c r="I322" s="382"/>
      <c r="J322" s="382"/>
      <c r="K322" s="384"/>
    </row>
    <row r="323">
      <c r="A323" s="380"/>
      <c r="B323" s="381"/>
      <c r="C323" s="382"/>
      <c r="D323" s="382"/>
      <c r="E323" s="382"/>
      <c r="F323" s="382"/>
      <c r="G323" s="382"/>
      <c r="H323" s="382"/>
      <c r="I323" s="382"/>
      <c r="J323" s="382"/>
      <c r="K323" s="384"/>
    </row>
    <row r="324">
      <c r="A324" s="380"/>
      <c r="B324" s="381"/>
      <c r="C324" s="382"/>
      <c r="D324" s="382"/>
      <c r="E324" s="382"/>
      <c r="F324" s="382"/>
      <c r="G324" s="382"/>
      <c r="H324" s="382"/>
      <c r="I324" s="382"/>
      <c r="J324" s="382"/>
      <c r="K324" s="384"/>
    </row>
    <row r="325">
      <c r="A325" s="380"/>
      <c r="B325" s="381"/>
      <c r="C325" s="382"/>
      <c r="D325" s="382"/>
      <c r="E325" s="382"/>
      <c r="F325" s="382"/>
      <c r="G325" s="382"/>
      <c r="H325" s="382"/>
      <c r="I325" s="382"/>
      <c r="J325" s="382"/>
      <c r="K325" s="384"/>
    </row>
    <row r="326">
      <c r="A326" s="380"/>
      <c r="B326" s="381"/>
      <c r="C326" s="382"/>
      <c r="D326" s="382"/>
      <c r="E326" s="382"/>
      <c r="F326" s="382"/>
      <c r="G326" s="382"/>
      <c r="H326" s="382"/>
      <c r="I326" s="382"/>
      <c r="J326" s="382"/>
      <c r="K326" s="384"/>
    </row>
    <row r="327">
      <c r="A327" s="380"/>
      <c r="B327" s="381"/>
      <c r="C327" s="382"/>
      <c r="D327" s="382"/>
      <c r="E327" s="382"/>
      <c r="F327" s="382"/>
      <c r="G327" s="382"/>
      <c r="H327" s="382"/>
      <c r="I327" s="382"/>
      <c r="J327" s="382"/>
      <c r="K327" s="384"/>
    </row>
    <row r="328">
      <c r="A328" s="380"/>
      <c r="B328" s="381"/>
      <c r="C328" s="382"/>
      <c r="D328" s="382"/>
      <c r="E328" s="382"/>
      <c r="F328" s="382"/>
      <c r="G328" s="382"/>
      <c r="H328" s="382"/>
      <c r="I328" s="382"/>
      <c r="J328" s="382"/>
      <c r="K328" s="384"/>
    </row>
    <row r="329">
      <c r="A329" s="380"/>
      <c r="B329" s="381"/>
      <c r="C329" s="382"/>
      <c r="D329" s="382"/>
      <c r="E329" s="382"/>
      <c r="F329" s="382"/>
      <c r="G329" s="382"/>
      <c r="H329" s="382"/>
      <c r="I329" s="382"/>
      <c r="J329" s="382"/>
      <c r="K329" s="384"/>
    </row>
    <row r="330">
      <c r="A330" s="380"/>
      <c r="B330" s="381"/>
      <c r="C330" s="382"/>
      <c r="D330" s="382"/>
      <c r="E330" s="382"/>
      <c r="F330" s="382"/>
      <c r="G330" s="382"/>
      <c r="H330" s="382"/>
      <c r="I330" s="382"/>
      <c r="J330" s="382"/>
      <c r="K330" s="384"/>
    </row>
    <row r="331">
      <c r="A331" s="380"/>
      <c r="B331" s="381"/>
      <c r="C331" s="382"/>
      <c r="D331" s="382"/>
      <c r="E331" s="382"/>
      <c r="F331" s="382"/>
      <c r="G331" s="382"/>
      <c r="H331" s="382"/>
      <c r="I331" s="382"/>
      <c r="J331" s="382"/>
      <c r="K331" s="384"/>
    </row>
    <row r="332">
      <c r="A332" s="380"/>
      <c r="B332" s="381"/>
      <c r="C332" s="382"/>
      <c r="D332" s="382"/>
      <c r="E332" s="382"/>
      <c r="F332" s="382"/>
      <c r="G332" s="382"/>
      <c r="H332" s="382"/>
      <c r="I332" s="382"/>
      <c r="J332" s="382"/>
      <c r="K332" s="384"/>
    </row>
    <row r="333">
      <c r="A333" s="380"/>
      <c r="B333" s="381"/>
      <c r="C333" s="382"/>
      <c r="D333" s="382"/>
      <c r="E333" s="382"/>
      <c r="F333" s="382"/>
      <c r="G333" s="382"/>
      <c r="H333" s="382"/>
      <c r="I333" s="382"/>
      <c r="J333" s="382"/>
      <c r="K333" s="384"/>
    </row>
    <row r="334">
      <c r="A334" s="380"/>
      <c r="B334" s="381"/>
      <c r="C334" s="382"/>
      <c r="D334" s="382"/>
      <c r="E334" s="382"/>
      <c r="F334" s="382"/>
      <c r="G334" s="382"/>
      <c r="H334" s="382"/>
      <c r="I334" s="382"/>
      <c r="J334" s="382"/>
      <c r="K334" s="384"/>
    </row>
    <row r="335">
      <c r="A335" s="380"/>
      <c r="B335" s="381"/>
      <c r="C335" s="382"/>
      <c r="D335" s="382"/>
      <c r="E335" s="382"/>
      <c r="F335" s="382"/>
      <c r="G335" s="382"/>
      <c r="H335" s="382"/>
      <c r="I335" s="382"/>
      <c r="J335" s="382"/>
      <c r="K335" s="384"/>
    </row>
    <row r="336">
      <c r="A336" s="380"/>
      <c r="B336" s="381"/>
      <c r="C336" s="382"/>
      <c r="D336" s="382"/>
      <c r="E336" s="382"/>
      <c r="F336" s="382"/>
      <c r="G336" s="382"/>
      <c r="H336" s="382"/>
      <c r="I336" s="382"/>
      <c r="J336" s="382"/>
      <c r="K336" s="384"/>
    </row>
    <row r="337">
      <c r="A337" s="380"/>
      <c r="B337" s="381"/>
      <c r="C337" s="382"/>
      <c r="D337" s="382"/>
      <c r="E337" s="382"/>
      <c r="F337" s="382"/>
      <c r="G337" s="382"/>
      <c r="H337" s="382"/>
      <c r="I337" s="382"/>
      <c r="J337" s="382"/>
      <c r="K337" s="384"/>
    </row>
    <row r="338">
      <c r="A338" s="380"/>
      <c r="B338" s="381"/>
      <c r="C338" s="382"/>
      <c r="D338" s="382"/>
      <c r="E338" s="382"/>
      <c r="F338" s="382"/>
      <c r="G338" s="382"/>
      <c r="H338" s="382"/>
      <c r="I338" s="382"/>
      <c r="J338" s="382"/>
      <c r="K338" s="384"/>
    </row>
    <row r="339">
      <c r="A339" s="380"/>
      <c r="B339" s="381"/>
      <c r="C339" s="382"/>
      <c r="D339" s="382"/>
      <c r="E339" s="382"/>
      <c r="F339" s="382"/>
      <c r="G339" s="382"/>
      <c r="H339" s="382"/>
      <c r="I339" s="382"/>
      <c r="J339" s="382"/>
      <c r="K339" s="384"/>
    </row>
    <row r="340">
      <c r="A340" s="380"/>
      <c r="B340" s="381"/>
      <c r="C340" s="382"/>
      <c r="D340" s="382"/>
      <c r="E340" s="382"/>
      <c r="F340" s="382"/>
      <c r="G340" s="382"/>
      <c r="H340" s="382"/>
      <c r="I340" s="382"/>
      <c r="J340" s="382"/>
      <c r="K340" s="384"/>
    </row>
    <row r="341">
      <c r="A341" s="380"/>
      <c r="B341" s="381"/>
      <c r="C341" s="382"/>
      <c r="D341" s="382"/>
      <c r="E341" s="382"/>
      <c r="F341" s="382"/>
      <c r="G341" s="382"/>
      <c r="H341" s="382"/>
      <c r="I341" s="382"/>
      <c r="J341" s="382"/>
      <c r="K341" s="384"/>
    </row>
    <row r="342">
      <c r="A342" s="380"/>
      <c r="B342" s="381"/>
      <c r="C342" s="382"/>
      <c r="D342" s="382"/>
      <c r="E342" s="382"/>
      <c r="F342" s="382"/>
      <c r="G342" s="382"/>
      <c r="H342" s="382"/>
      <c r="I342" s="382"/>
      <c r="J342" s="382"/>
      <c r="K342" s="384"/>
    </row>
    <row r="343">
      <c r="A343" s="380"/>
      <c r="B343" s="381"/>
      <c r="C343" s="382"/>
      <c r="D343" s="382"/>
      <c r="E343" s="382"/>
      <c r="F343" s="382"/>
      <c r="G343" s="382"/>
      <c r="H343" s="382"/>
      <c r="I343" s="382"/>
      <c r="J343" s="382"/>
      <c r="K343" s="384"/>
    </row>
    <row r="344">
      <c r="A344" s="380"/>
      <c r="B344" s="381"/>
      <c r="C344" s="382"/>
      <c r="D344" s="382"/>
      <c r="E344" s="382"/>
      <c r="F344" s="382"/>
      <c r="G344" s="382"/>
      <c r="H344" s="382"/>
      <c r="I344" s="382"/>
      <c r="J344" s="382"/>
      <c r="K344" s="384"/>
    </row>
    <row r="345">
      <c r="A345" s="380"/>
      <c r="B345" s="381"/>
      <c r="C345" s="382"/>
      <c r="D345" s="382"/>
      <c r="E345" s="382"/>
      <c r="F345" s="382"/>
      <c r="G345" s="382"/>
      <c r="H345" s="382"/>
      <c r="I345" s="382"/>
      <c r="J345" s="382"/>
      <c r="K345" s="384"/>
    </row>
    <row r="346">
      <c r="A346" s="380"/>
      <c r="B346" s="381"/>
      <c r="C346" s="382"/>
      <c r="D346" s="382"/>
      <c r="E346" s="382"/>
      <c r="F346" s="382"/>
      <c r="G346" s="382"/>
      <c r="H346" s="382"/>
      <c r="I346" s="382"/>
      <c r="J346" s="382"/>
      <c r="K346" s="384"/>
    </row>
    <row r="347">
      <c r="A347" s="380"/>
      <c r="B347" s="381"/>
      <c r="C347" s="382"/>
      <c r="D347" s="382"/>
      <c r="E347" s="382"/>
      <c r="F347" s="382"/>
      <c r="G347" s="382"/>
      <c r="H347" s="382"/>
      <c r="I347" s="382"/>
      <c r="J347" s="382"/>
      <c r="K347" s="384"/>
    </row>
    <row r="348">
      <c r="A348" s="380"/>
      <c r="B348" s="381"/>
      <c r="C348" s="382"/>
      <c r="D348" s="382"/>
      <c r="E348" s="382"/>
      <c r="F348" s="382"/>
      <c r="G348" s="382"/>
      <c r="H348" s="382"/>
      <c r="I348" s="382"/>
      <c r="J348" s="382"/>
      <c r="K348" s="384"/>
    </row>
    <row r="349">
      <c r="A349" s="380"/>
      <c r="B349" s="381"/>
      <c r="C349" s="382"/>
      <c r="D349" s="382"/>
      <c r="E349" s="382"/>
      <c r="F349" s="382"/>
      <c r="G349" s="382"/>
      <c r="H349" s="382"/>
      <c r="I349" s="382"/>
      <c r="J349" s="382"/>
      <c r="K349" s="384"/>
    </row>
    <row r="350">
      <c r="A350" s="380"/>
      <c r="B350" s="381"/>
      <c r="C350" s="382"/>
      <c r="D350" s="382"/>
      <c r="E350" s="382"/>
      <c r="F350" s="382"/>
      <c r="G350" s="382"/>
      <c r="H350" s="382"/>
      <c r="I350" s="382"/>
      <c r="J350" s="382"/>
      <c r="K350" s="384"/>
    </row>
    <row r="351">
      <c r="A351" s="380"/>
      <c r="B351" s="381"/>
      <c r="C351" s="382"/>
      <c r="D351" s="382"/>
      <c r="E351" s="382"/>
      <c r="F351" s="382"/>
      <c r="G351" s="382"/>
      <c r="H351" s="382"/>
      <c r="I351" s="382"/>
      <c r="J351" s="382"/>
      <c r="K351" s="384"/>
    </row>
    <row r="352">
      <c r="A352" s="380"/>
      <c r="B352" s="381"/>
      <c r="C352" s="382"/>
      <c r="D352" s="382"/>
      <c r="E352" s="382"/>
      <c r="F352" s="382"/>
      <c r="G352" s="382"/>
      <c r="H352" s="382"/>
      <c r="I352" s="382"/>
      <c r="J352" s="382"/>
      <c r="K352" s="384"/>
    </row>
    <row r="353">
      <c r="A353" s="380"/>
      <c r="B353" s="381"/>
      <c r="C353" s="382"/>
      <c r="D353" s="382"/>
      <c r="E353" s="382"/>
      <c r="F353" s="382"/>
      <c r="G353" s="382"/>
      <c r="H353" s="382"/>
      <c r="I353" s="382"/>
      <c r="J353" s="382"/>
      <c r="K353" s="384"/>
    </row>
    <row r="354">
      <c r="A354" s="380"/>
      <c r="B354" s="381"/>
      <c r="C354" s="382"/>
      <c r="D354" s="382"/>
      <c r="E354" s="382"/>
      <c r="F354" s="382"/>
      <c r="G354" s="382"/>
      <c r="H354" s="382"/>
      <c r="I354" s="382"/>
      <c r="J354" s="382"/>
      <c r="K354" s="384"/>
    </row>
    <row r="355">
      <c r="A355" s="380"/>
      <c r="B355" s="381"/>
      <c r="C355" s="382"/>
      <c r="D355" s="382"/>
      <c r="E355" s="382"/>
      <c r="F355" s="382"/>
      <c r="G355" s="382"/>
      <c r="H355" s="382"/>
      <c r="I355" s="382"/>
      <c r="J355" s="382"/>
      <c r="K355" s="384"/>
    </row>
    <row r="356">
      <c r="A356" s="380"/>
      <c r="B356" s="381"/>
      <c r="C356" s="382"/>
      <c r="D356" s="382"/>
      <c r="E356" s="382"/>
      <c r="F356" s="382"/>
      <c r="G356" s="382"/>
      <c r="H356" s="382"/>
      <c r="I356" s="382"/>
      <c r="J356" s="382"/>
      <c r="K356" s="384"/>
    </row>
    <row r="357">
      <c r="A357" s="380"/>
      <c r="B357" s="381"/>
      <c r="C357" s="382"/>
      <c r="D357" s="382"/>
      <c r="E357" s="382"/>
      <c r="F357" s="382"/>
      <c r="G357" s="382"/>
      <c r="H357" s="382"/>
      <c r="I357" s="382"/>
      <c r="J357" s="382"/>
      <c r="K357" s="384"/>
    </row>
    <row r="358">
      <c r="A358" s="380"/>
      <c r="B358" s="381"/>
      <c r="C358" s="382"/>
      <c r="D358" s="382"/>
      <c r="E358" s="382"/>
      <c r="F358" s="382"/>
      <c r="G358" s="382"/>
      <c r="H358" s="382"/>
      <c r="I358" s="382"/>
      <c r="J358" s="382"/>
      <c r="K358" s="384"/>
    </row>
    <row r="359">
      <c r="A359" s="380"/>
      <c r="B359" s="381"/>
      <c r="C359" s="382"/>
      <c r="D359" s="382"/>
      <c r="E359" s="382"/>
      <c r="F359" s="382"/>
      <c r="G359" s="382"/>
      <c r="H359" s="382"/>
      <c r="I359" s="382"/>
      <c r="J359" s="382"/>
      <c r="K359" s="384"/>
    </row>
    <row r="360">
      <c r="A360" s="380"/>
      <c r="B360" s="381"/>
      <c r="C360" s="382"/>
      <c r="D360" s="382"/>
      <c r="E360" s="382"/>
      <c r="F360" s="382"/>
      <c r="G360" s="382"/>
      <c r="H360" s="382"/>
      <c r="I360" s="382"/>
      <c r="J360" s="382"/>
      <c r="K360" s="384"/>
    </row>
    <row r="361">
      <c r="A361" s="380"/>
      <c r="B361" s="381"/>
      <c r="C361" s="382"/>
      <c r="D361" s="382"/>
      <c r="E361" s="382"/>
      <c r="F361" s="382"/>
      <c r="G361" s="382"/>
      <c r="H361" s="382"/>
      <c r="I361" s="382"/>
      <c r="J361" s="382"/>
      <c r="K361" s="384"/>
    </row>
    <row r="362">
      <c r="A362" s="380"/>
      <c r="B362" s="381"/>
      <c r="C362" s="382"/>
      <c r="D362" s="382"/>
      <c r="E362" s="382"/>
      <c r="F362" s="382"/>
      <c r="G362" s="382"/>
      <c r="H362" s="382"/>
      <c r="I362" s="382"/>
      <c r="J362" s="382"/>
      <c r="K362" s="384"/>
    </row>
    <row r="363">
      <c r="A363" s="380"/>
      <c r="B363" s="381"/>
      <c r="C363" s="382"/>
      <c r="D363" s="382"/>
      <c r="E363" s="382"/>
      <c r="F363" s="382"/>
      <c r="G363" s="382"/>
      <c r="H363" s="382"/>
      <c r="I363" s="382"/>
      <c r="J363" s="382"/>
      <c r="K363" s="384"/>
    </row>
    <row r="364">
      <c r="A364" s="380"/>
      <c r="B364" s="381"/>
      <c r="C364" s="382"/>
      <c r="D364" s="382"/>
      <c r="E364" s="382"/>
      <c r="F364" s="382"/>
      <c r="G364" s="382"/>
      <c r="H364" s="382"/>
      <c r="I364" s="382"/>
      <c r="J364" s="382"/>
      <c r="K364" s="384"/>
    </row>
    <row r="365">
      <c r="A365" s="380"/>
      <c r="B365" s="381"/>
      <c r="C365" s="382"/>
      <c r="D365" s="382"/>
      <c r="E365" s="382"/>
      <c r="F365" s="382"/>
      <c r="G365" s="382"/>
      <c r="H365" s="382"/>
      <c r="I365" s="382"/>
      <c r="J365" s="382"/>
      <c r="K365" s="384"/>
    </row>
    <row r="366">
      <c r="A366" s="380"/>
      <c r="B366" s="381"/>
      <c r="C366" s="382"/>
      <c r="D366" s="382"/>
      <c r="E366" s="382"/>
      <c r="F366" s="382"/>
      <c r="G366" s="382"/>
      <c r="H366" s="382"/>
      <c r="I366" s="382"/>
      <c r="J366" s="382"/>
      <c r="K366" s="384"/>
    </row>
    <row r="367">
      <c r="A367" s="380"/>
      <c r="B367" s="381"/>
      <c r="C367" s="382"/>
      <c r="D367" s="382"/>
      <c r="E367" s="382"/>
      <c r="F367" s="382"/>
      <c r="G367" s="382"/>
      <c r="H367" s="382"/>
      <c r="I367" s="382"/>
      <c r="J367" s="382"/>
      <c r="K367" s="384"/>
    </row>
    <row r="368">
      <c r="A368" s="380"/>
      <c r="B368" s="381"/>
      <c r="C368" s="382"/>
      <c r="D368" s="382"/>
      <c r="E368" s="382"/>
      <c r="F368" s="382"/>
      <c r="G368" s="382"/>
      <c r="H368" s="382"/>
      <c r="I368" s="382"/>
      <c r="J368" s="382"/>
      <c r="K368" s="384"/>
    </row>
    <row r="369">
      <c r="A369" s="380"/>
      <c r="B369" s="381"/>
      <c r="C369" s="382"/>
      <c r="D369" s="382"/>
      <c r="E369" s="382"/>
      <c r="F369" s="382"/>
      <c r="G369" s="382"/>
      <c r="H369" s="382"/>
      <c r="I369" s="382"/>
      <c r="J369" s="382"/>
      <c r="K369" s="384"/>
    </row>
    <row r="370">
      <c r="A370" s="380"/>
      <c r="B370" s="381"/>
      <c r="C370" s="382"/>
      <c r="D370" s="382"/>
      <c r="E370" s="382"/>
      <c r="F370" s="382"/>
      <c r="G370" s="382"/>
      <c r="H370" s="382"/>
      <c r="I370" s="382"/>
      <c r="J370" s="382"/>
      <c r="K370" s="384"/>
    </row>
    <row r="371">
      <c r="A371" s="380"/>
      <c r="B371" s="381"/>
      <c r="C371" s="382"/>
      <c r="D371" s="382"/>
      <c r="E371" s="382"/>
      <c r="F371" s="382"/>
      <c r="G371" s="382"/>
      <c r="H371" s="382"/>
      <c r="I371" s="382"/>
      <c r="J371" s="382"/>
      <c r="K371" s="384"/>
    </row>
    <row r="372">
      <c r="A372" s="380"/>
      <c r="B372" s="381"/>
      <c r="C372" s="382"/>
      <c r="D372" s="382"/>
      <c r="E372" s="382"/>
      <c r="F372" s="382"/>
      <c r="G372" s="382"/>
      <c r="H372" s="382"/>
      <c r="I372" s="382"/>
      <c r="J372" s="382"/>
      <c r="K372" s="384"/>
    </row>
    <row r="373">
      <c r="A373" s="380"/>
      <c r="B373" s="381"/>
      <c r="C373" s="382"/>
      <c r="D373" s="382"/>
      <c r="E373" s="382"/>
      <c r="F373" s="382"/>
      <c r="G373" s="382"/>
      <c r="H373" s="382"/>
      <c r="I373" s="382"/>
      <c r="J373" s="382"/>
      <c r="K373" s="384"/>
    </row>
    <row r="374">
      <c r="A374" s="380"/>
      <c r="B374" s="381"/>
      <c r="C374" s="382"/>
      <c r="D374" s="382"/>
      <c r="E374" s="382"/>
      <c r="F374" s="382"/>
      <c r="G374" s="382"/>
      <c r="H374" s="382"/>
      <c r="I374" s="382"/>
      <c r="J374" s="382"/>
      <c r="K374" s="384"/>
    </row>
    <row r="375">
      <c r="A375" s="380"/>
      <c r="B375" s="381"/>
      <c r="C375" s="382"/>
      <c r="D375" s="382"/>
      <c r="E375" s="382"/>
      <c r="F375" s="382"/>
      <c r="G375" s="382"/>
      <c r="H375" s="382"/>
      <c r="I375" s="382"/>
      <c r="J375" s="382"/>
      <c r="K375" s="384"/>
    </row>
    <row r="376">
      <c r="A376" s="380"/>
      <c r="B376" s="381"/>
      <c r="C376" s="382"/>
      <c r="D376" s="382"/>
      <c r="E376" s="382"/>
      <c r="F376" s="382"/>
      <c r="G376" s="382"/>
      <c r="H376" s="382"/>
      <c r="I376" s="382"/>
      <c r="J376" s="382"/>
      <c r="K376" s="384"/>
    </row>
    <row r="377">
      <c r="A377" s="380"/>
      <c r="B377" s="381"/>
      <c r="C377" s="382"/>
      <c r="D377" s="382"/>
      <c r="E377" s="382"/>
      <c r="F377" s="382"/>
      <c r="G377" s="382"/>
      <c r="H377" s="382"/>
      <c r="I377" s="382"/>
      <c r="J377" s="382"/>
      <c r="K377" s="384"/>
    </row>
    <row r="378">
      <c r="A378" s="380"/>
      <c r="B378" s="381"/>
      <c r="C378" s="382"/>
      <c r="D378" s="382"/>
      <c r="E378" s="382"/>
      <c r="F378" s="382"/>
      <c r="G378" s="382"/>
      <c r="H378" s="382"/>
      <c r="I378" s="382"/>
      <c r="J378" s="382"/>
      <c r="K378" s="384"/>
    </row>
    <row r="379">
      <c r="A379" s="380"/>
      <c r="B379" s="381"/>
      <c r="C379" s="382"/>
      <c r="D379" s="382"/>
      <c r="E379" s="382"/>
      <c r="F379" s="382"/>
      <c r="G379" s="382"/>
      <c r="H379" s="382"/>
      <c r="I379" s="382"/>
      <c r="J379" s="382"/>
      <c r="K379" s="384"/>
    </row>
    <row r="380">
      <c r="A380" s="380"/>
      <c r="B380" s="381"/>
      <c r="C380" s="382"/>
      <c r="D380" s="382"/>
      <c r="E380" s="382"/>
      <c r="F380" s="382"/>
      <c r="G380" s="382"/>
      <c r="H380" s="382"/>
      <c r="I380" s="382"/>
      <c r="J380" s="382"/>
      <c r="K380" s="384"/>
    </row>
    <row r="381">
      <c r="A381" s="380"/>
      <c r="B381" s="381"/>
      <c r="C381" s="382"/>
      <c r="D381" s="382"/>
      <c r="E381" s="382"/>
      <c r="F381" s="382"/>
      <c r="G381" s="382"/>
      <c r="H381" s="382"/>
      <c r="I381" s="382"/>
      <c r="J381" s="382"/>
      <c r="K381" s="384"/>
    </row>
    <row r="382">
      <c r="A382" s="380"/>
      <c r="B382" s="381"/>
      <c r="C382" s="382"/>
      <c r="D382" s="382"/>
      <c r="E382" s="382"/>
      <c r="F382" s="382"/>
      <c r="G382" s="382"/>
      <c r="H382" s="382"/>
      <c r="I382" s="382"/>
      <c r="J382" s="382"/>
      <c r="K382" s="384"/>
    </row>
    <row r="383">
      <c r="A383" s="380"/>
      <c r="B383" s="381"/>
      <c r="C383" s="382"/>
      <c r="D383" s="382"/>
      <c r="E383" s="382"/>
      <c r="F383" s="382"/>
      <c r="G383" s="382"/>
      <c r="H383" s="382"/>
      <c r="I383" s="382"/>
      <c r="J383" s="382"/>
      <c r="K383" s="384"/>
    </row>
    <row r="384">
      <c r="A384" s="380"/>
      <c r="B384" s="381"/>
      <c r="C384" s="382"/>
      <c r="D384" s="382"/>
      <c r="E384" s="382"/>
      <c r="F384" s="382"/>
      <c r="G384" s="382"/>
      <c r="H384" s="382"/>
      <c r="I384" s="382"/>
      <c r="J384" s="382"/>
      <c r="K384" s="384"/>
    </row>
    <row r="385">
      <c r="A385" s="380"/>
      <c r="B385" s="381"/>
      <c r="C385" s="382"/>
      <c r="D385" s="382"/>
      <c r="E385" s="382"/>
      <c r="F385" s="382"/>
      <c r="G385" s="382"/>
      <c r="H385" s="382"/>
      <c r="I385" s="382"/>
      <c r="J385" s="382"/>
      <c r="K385" s="384"/>
    </row>
    <row r="386">
      <c r="A386" s="380"/>
      <c r="B386" s="381"/>
      <c r="C386" s="382"/>
      <c r="D386" s="382"/>
      <c r="E386" s="382"/>
      <c r="F386" s="382"/>
      <c r="G386" s="382"/>
      <c r="H386" s="382"/>
      <c r="I386" s="382"/>
      <c r="J386" s="382"/>
      <c r="K386" s="384"/>
    </row>
    <row r="387">
      <c r="A387" s="380"/>
      <c r="B387" s="381"/>
      <c r="C387" s="382"/>
      <c r="D387" s="382"/>
      <c r="E387" s="382"/>
      <c r="F387" s="382"/>
      <c r="G387" s="382"/>
      <c r="H387" s="382"/>
      <c r="I387" s="382"/>
      <c r="J387" s="382"/>
      <c r="K387" s="384"/>
    </row>
    <row r="388">
      <c r="A388" s="380"/>
      <c r="B388" s="381"/>
      <c r="C388" s="382"/>
      <c r="D388" s="382"/>
      <c r="E388" s="382"/>
      <c r="F388" s="382"/>
      <c r="G388" s="382"/>
      <c r="H388" s="382"/>
      <c r="I388" s="382"/>
      <c r="J388" s="382"/>
      <c r="K388" s="384"/>
    </row>
    <row r="389">
      <c r="A389" s="380"/>
      <c r="B389" s="381"/>
      <c r="C389" s="382"/>
      <c r="D389" s="382"/>
      <c r="E389" s="382"/>
      <c r="F389" s="382"/>
      <c r="G389" s="382"/>
      <c r="H389" s="382"/>
      <c r="I389" s="382"/>
      <c r="J389" s="382"/>
      <c r="K389" s="384"/>
    </row>
    <row r="390">
      <c r="A390" s="380"/>
      <c r="B390" s="381"/>
      <c r="C390" s="382"/>
      <c r="D390" s="382"/>
      <c r="E390" s="382"/>
      <c r="F390" s="382"/>
      <c r="G390" s="382"/>
      <c r="H390" s="382"/>
      <c r="I390" s="382"/>
      <c r="J390" s="382"/>
      <c r="K390" s="384"/>
    </row>
    <row r="391">
      <c r="A391" s="380"/>
      <c r="B391" s="381"/>
      <c r="C391" s="382"/>
      <c r="D391" s="382"/>
      <c r="E391" s="382"/>
      <c r="F391" s="382"/>
      <c r="G391" s="382"/>
      <c r="H391" s="382"/>
      <c r="I391" s="382"/>
      <c r="J391" s="382"/>
      <c r="K391" s="384"/>
    </row>
    <row r="392">
      <c r="A392" s="380"/>
      <c r="B392" s="381"/>
      <c r="C392" s="382"/>
      <c r="D392" s="382"/>
      <c r="E392" s="382"/>
      <c r="F392" s="382"/>
      <c r="G392" s="382"/>
      <c r="H392" s="382"/>
      <c r="I392" s="382"/>
      <c r="J392" s="382"/>
      <c r="K392" s="384"/>
    </row>
    <row r="393">
      <c r="A393" s="380"/>
      <c r="B393" s="381"/>
      <c r="C393" s="382"/>
      <c r="D393" s="382"/>
      <c r="E393" s="382"/>
      <c r="F393" s="382"/>
      <c r="G393" s="382"/>
      <c r="H393" s="382"/>
      <c r="I393" s="382"/>
      <c r="J393" s="382"/>
      <c r="K393" s="384"/>
    </row>
    <row r="394">
      <c r="A394" s="380"/>
      <c r="B394" s="381"/>
      <c r="C394" s="382"/>
      <c r="D394" s="382"/>
      <c r="E394" s="382"/>
      <c r="F394" s="382"/>
      <c r="G394" s="382"/>
      <c r="H394" s="382"/>
      <c r="I394" s="382"/>
      <c r="J394" s="382"/>
      <c r="K394" s="384"/>
    </row>
    <row r="395">
      <c r="A395" s="380"/>
      <c r="B395" s="381"/>
      <c r="C395" s="382"/>
      <c r="D395" s="382"/>
      <c r="E395" s="382"/>
      <c r="F395" s="382"/>
      <c r="G395" s="382"/>
      <c r="H395" s="382"/>
      <c r="I395" s="382"/>
      <c r="J395" s="382"/>
      <c r="K395" s="384"/>
    </row>
    <row r="396">
      <c r="A396" s="380"/>
      <c r="B396" s="381"/>
      <c r="C396" s="382"/>
      <c r="D396" s="382"/>
      <c r="E396" s="382"/>
      <c r="F396" s="382"/>
      <c r="G396" s="382"/>
      <c r="H396" s="382"/>
      <c r="I396" s="382"/>
      <c r="J396" s="382"/>
      <c r="K396" s="384"/>
    </row>
    <row r="397">
      <c r="A397" s="380"/>
      <c r="B397" s="381"/>
      <c r="C397" s="382"/>
      <c r="D397" s="382"/>
      <c r="E397" s="382"/>
      <c r="F397" s="382"/>
      <c r="G397" s="382"/>
      <c r="H397" s="382"/>
      <c r="I397" s="382"/>
      <c r="J397" s="382"/>
      <c r="K397" s="384"/>
    </row>
    <row r="398">
      <c r="A398" s="380"/>
      <c r="B398" s="381"/>
      <c r="C398" s="382"/>
      <c r="D398" s="382"/>
      <c r="E398" s="382"/>
      <c r="F398" s="382"/>
      <c r="G398" s="382"/>
      <c r="H398" s="382"/>
      <c r="I398" s="382"/>
      <c r="J398" s="382"/>
      <c r="K398" s="384"/>
    </row>
    <row r="399">
      <c r="A399" s="380"/>
      <c r="B399" s="381"/>
      <c r="C399" s="382"/>
      <c r="D399" s="382"/>
      <c r="E399" s="382"/>
      <c r="F399" s="382"/>
      <c r="G399" s="382"/>
      <c r="H399" s="382"/>
      <c r="I399" s="382"/>
      <c r="J399" s="382"/>
      <c r="K399" s="384"/>
    </row>
    <row r="400">
      <c r="A400" s="380"/>
      <c r="B400" s="381"/>
      <c r="C400" s="382"/>
      <c r="D400" s="382"/>
      <c r="E400" s="382"/>
      <c r="F400" s="382"/>
      <c r="G400" s="382"/>
      <c r="H400" s="382"/>
      <c r="I400" s="382"/>
      <c r="J400" s="382"/>
      <c r="K400" s="384"/>
    </row>
    <row r="401">
      <c r="A401" s="380"/>
      <c r="B401" s="381"/>
      <c r="C401" s="382"/>
      <c r="D401" s="382"/>
      <c r="E401" s="382"/>
      <c r="F401" s="382"/>
      <c r="G401" s="382"/>
      <c r="H401" s="382"/>
      <c r="I401" s="382"/>
      <c r="J401" s="382"/>
      <c r="K401" s="384"/>
    </row>
    <row r="402">
      <c r="A402" s="380"/>
      <c r="B402" s="381"/>
      <c r="C402" s="382"/>
      <c r="D402" s="382"/>
      <c r="E402" s="382"/>
      <c r="F402" s="382"/>
      <c r="G402" s="382"/>
      <c r="H402" s="382"/>
      <c r="I402" s="382"/>
      <c r="J402" s="382"/>
      <c r="K402" s="384"/>
    </row>
    <row r="403">
      <c r="A403" s="380"/>
      <c r="B403" s="381"/>
      <c r="C403" s="382"/>
      <c r="D403" s="382"/>
      <c r="E403" s="382"/>
      <c r="F403" s="382"/>
      <c r="G403" s="382"/>
      <c r="H403" s="382"/>
      <c r="I403" s="382"/>
      <c r="J403" s="382"/>
      <c r="K403" s="384"/>
    </row>
    <row r="404">
      <c r="A404" s="380"/>
      <c r="B404" s="381"/>
      <c r="C404" s="382"/>
      <c r="D404" s="382"/>
      <c r="E404" s="382"/>
      <c r="F404" s="382"/>
      <c r="G404" s="382"/>
      <c r="H404" s="382"/>
      <c r="I404" s="382"/>
      <c r="J404" s="382"/>
      <c r="K404" s="384"/>
    </row>
    <row r="405">
      <c r="A405" s="380"/>
      <c r="B405" s="381"/>
      <c r="C405" s="382"/>
      <c r="D405" s="382"/>
      <c r="E405" s="382"/>
      <c r="F405" s="382"/>
      <c r="G405" s="382"/>
      <c r="H405" s="382"/>
      <c r="I405" s="382"/>
      <c r="J405" s="382"/>
      <c r="K405" s="384"/>
    </row>
    <row r="406">
      <c r="A406" s="380"/>
      <c r="B406" s="381"/>
      <c r="C406" s="382"/>
      <c r="D406" s="382"/>
      <c r="E406" s="382"/>
      <c r="F406" s="382"/>
      <c r="G406" s="382"/>
      <c r="H406" s="382"/>
      <c r="I406" s="382"/>
      <c r="J406" s="382"/>
      <c r="K406" s="384"/>
    </row>
    <row r="407">
      <c r="A407" s="380"/>
      <c r="B407" s="381"/>
      <c r="C407" s="382"/>
      <c r="D407" s="382"/>
      <c r="E407" s="382"/>
      <c r="F407" s="382"/>
      <c r="G407" s="382"/>
      <c r="H407" s="382"/>
      <c r="I407" s="382"/>
      <c r="J407" s="382"/>
      <c r="K407" s="384"/>
    </row>
    <row r="408">
      <c r="A408" s="380"/>
      <c r="B408" s="381"/>
      <c r="C408" s="382"/>
      <c r="D408" s="382"/>
      <c r="E408" s="382"/>
      <c r="F408" s="382"/>
      <c r="G408" s="382"/>
      <c r="H408" s="382"/>
      <c r="I408" s="382"/>
      <c r="J408" s="382"/>
      <c r="K408" s="384"/>
    </row>
    <row r="409">
      <c r="A409" s="380"/>
      <c r="B409" s="381"/>
      <c r="C409" s="382"/>
      <c r="D409" s="382"/>
      <c r="E409" s="382"/>
      <c r="F409" s="382"/>
      <c r="G409" s="382"/>
      <c r="H409" s="382"/>
      <c r="I409" s="382"/>
      <c r="J409" s="382"/>
      <c r="K409" s="384"/>
    </row>
    <row r="410">
      <c r="A410" s="380"/>
      <c r="B410" s="381"/>
      <c r="C410" s="382"/>
      <c r="D410" s="382"/>
      <c r="E410" s="382"/>
      <c r="F410" s="382"/>
      <c r="G410" s="382"/>
      <c r="H410" s="382"/>
      <c r="I410" s="382"/>
      <c r="J410" s="382"/>
      <c r="K410" s="384"/>
    </row>
    <row r="411">
      <c r="A411" s="380"/>
      <c r="B411" s="381"/>
      <c r="C411" s="382"/>
      <c r="D411" s="382"/>
      <c r="E411" s="382"/>
      <c r="F411" s="382"/>
      <c r="G411" s="382"/>
      <c r="H411" s="382"/>
      <c r="I411" s="382"/>
      <c r="J411" s="382"/>
      <c r="K411" s="384"/>
    </row>
    <row r="412">
      <c r="A412" s="380"/>
      <c r="B412" s="381"/>
      <c r="C412" s="382"/>
      <c r="D412" s="382"/>
      <c r="E412" s="382"/>
      <c r="F412" s="382"/>
      <c r="G412" s="382"/>
      <c r="H412" s="382"/>
      <c r="I412" s="382"/>
      <c r="J412" s="382"/>
      <c r="K412" s="384"/>
    </row>
    <row r="413">
      <c r="A413" s="380"/>
      <c r="B413" s="381"/>
      <c r="C413" s="382"/>
      <c r="D413" s="382"/>
      <c r="E413" s="382"/>
      <c r="F413" s="382"/>
      <c r="G413" s="382"/>
      <c r="H413" s="382"/>
      <c r="I413" s="382"/>
      <c r="J413" s="382"/>
      <c r="K413" s="384"/>
    </row>
    <row r="414">
      <c r="A414" s="380"/>
      <c r="B414" s="381"/>
      <c r="C414" s="382"/>
      <c r="D414" s="382"/>
      <c r="E414" s="382"/>
      <c r="F414" s="382"/>
      <c r="G414" s="382"/>
      <c r="H414" s="382"/>
      <c r="I414" s="382"/>
      <c r="J414" s="382"/>
      <c r="K414" s="384"/>
    </row>
    <row r="415">
      <c r="A415" s="380"/>
      <c r="B415" s="381"/>
      <c r="C415" s="382"/>
      <c r="D415" s="382"/>
      <c r="E415" s="382"/>
      <c r="F415" s="382"/>
      <c r="G415" s="382"/>
      <c r="H415" s="382"/>
      <c r="I415" s="382"/>
      <c r="J415" s="382"/>
      <c r="K415" s="384"/>
    </row>
    <row r="416">
      <c r="A416" s="380"/>
      <c r="B416" s="381"/>
      <c r="C416" s="382"/>
      <c r="D416" s="382"/>
      <c r="E416" s="382"/>
      <c r="F416" s="382"/>
      <c r="G416" s="382"/>
      <c r="H416" s="382"/>
      <c r="I416" s="382"/>
      <c r="J416" s="382"/>
      <c r="K416" s="384"/>
    </row>
    <row r="417">
      <c r="A417" s="380"/>
      <c r="B417" s="381"/>
      <c r="C417" s="382"/>
      <c r="D417" s="382"/>
      <c r="E417" s="382"/>
      <c r="F417" s="382"/>
      <c r="G417" s="382"/>
      <c r="H417" s="382"/>
      <c r="I417" s="382"/>
      <c r="J417" s="382"/>
      <c r="K417" s="384"/>
    </row>
    <row r="418">
      <c r="A418" s="380"/>
      <c r="B418" s="381"/>
      <c r="C418" s="382"/>
      <c r="D418" s="382"/>
      <c r="E418" s="382"/>
      <c r="F418" s="382"/>
      <c r="G418" s="382"/>
      <c r="H418" s="382"/>
      <c r="I418" s="382"/>
      <c r="J418" s="382"/>
      <c r="K418" s="384"/>
    </row>
    <row r="419">
      <c r="A419" s="380"/>
      <c r="B419" s="381"/>
      <c r="C419" s="382"/>
      <c r="D419" s="382"/>
      <c r="E419" s="382"/>
      <c r="F419" s="382"/>
      <c r="G419" s="382"/>
      <c r="H419" s="382"/>
      <c r="I419" s="382"/>
      <c r="J419" s="382"/>
      <c r="K419" s="384"/>
    </row>
    <row r="420">
      <c r="A420" s="380"/>
      <c r="B420" s="381"/>
      <c r="C420" s="382"/>
      <c r="D420" s="382"/>
      <c r="E420" s="382"/>
      <c r="F420" s="382"/>
      <c r="G420" s="382"/>
      <c r="H420" s="382"/>
      <c r="I420" s="382"/>
      <c r="J420" s="382"/>
      <c r="K420" s="384"/>
    </row>
    <row r="421">
      <c r="A421" s="380"/>
      <c r="B421" s="381"/>
      <c r="C421" s="382"/>
      <c r="D421" s="382"/>
      <c r="E421" s="382"/>
      <c r="F421" s="382"/>
      <c r="G421" s="382"/>
      <c r="H421" s="382"/>
      <c r="I421" s="382"/>
      <c r="J421" s="382"/>
      <c r="K421" s="384"/>
    </row>
    <row r="422">
      <c r="A422" s="380"/>
      <c r="B422" s="381"/>
      <c r="C422" s="382"/>
      <c r="D422" s="382"/>
      <c r="E422" s="382"/>
      <c r="F422" s="382"/>
      <c r="G422" s="382"/>
      <c r="H422" s="382"/>
      <c r="I422" s="382"/>
      <c r="J422" s="382"/>
      <c r="K422" s="384"/>
    </row>
    <row r="423">
      <c r="A423" s="380"/>
      <c r="B423" s="381"/>
      <c r="C423" s="382"/>
      <c r="D423" s="382"/>
      <c r="E423" s="382"/>
      <c r="F423" s="382"/>
      <c r="G423" s="382"/>
      <c r="H423" s="382"/>
      <c r="I423" s="382"/>
      <c r="J423" s="382"/>
      <c r="K423" s="384"/>
    </row>
    <row r="424">
      <c r="A424" s="380"/>
      <c r="B424" s="381"/>
      <c r="C424" s="382"/>
      <c r="D424" s="382"/>
      <c r="E424" s="382"/>
      <c r="F424" s="382"/>
      <c r="G424" s="382"/>
      <c r="H424" s="382"/>
      <c r="I424" s="382"/>
      <c r="J424" s="382"/>
      <c r="K424" s="384"/>
    </row>
    <row r="425">
      <c r="A425" s="380"/>
      <c r="B425" s="381"/>
      <c r="C425" s="382"/>
      <c r="D425" s="382"/>
      <c r="E425" s="382"/>
      <c r="F425" s="382"/>
      <c r="G425" s="382"/>
      <c r="H425" s="382"/>
      <c r="I425" s="382"/>
      <c r="J425" s="382"/>
      <c r="K425" s="384"/>
    </row>
    <row r="426">
      <c r="A426" s="380"/>
      <c r="B426" s="381"/>
      <c r="C426" s="382"/>
      <c r="D426" s="382"/>
      <c r="E426" s="382"/>
      <c r="F426" s="382"/>
      <c r="G426" s="382"/>
      <c r="H426" s="382"/>
      <c r="I426" s="382"/>
      <c r="J426" s="382"/>
      <c r="K426" s="384"/>
    </row>
    <row r="427">
      <c r="A427" s="380"/>
      <c r="B427" s="381"/>
      <c r="C427" s="382"/>
      <c r="D427" s="382"/>
      <c r="E427" s="382"/>
      <c r="F427" s="382"/>
      <c r="G427" s="382"/>
      <c r="H427" s="382"/>
      <c r="I427" s="382"/>
      <c r="J427" s="382"/>
      <c r="K427" s="384"/>
    </row>
    <row r="428">
      <c r="A428" s="380"/>
      <c r="B428" s="381"/>
      <c r="C428" s="382"/>
      <c r="D428" s="382"/>
      <c r="E428" s="382"/>
      <c r="F428" s="382"/>
      <c r="G428" s="382"/>
      <c r="H428" s="382"/>
      <c r="I428" s="382"/>
      <c r="J428" s="382"/>
      <c r="K428" s="384"/>
    </row>
    <row r="429">
      <c r="A429" s="380"/>
      <c r="B429" s="381"/>
      <c r="C429" s="382"/>
      <c r="D429" s="382"/>
      <c r="E429" s="382"/>
      <c r="F429" s="382"/>
      <c r="G429" s="382"/>
      <c r="H429" s="382"/>
      <c r="I429" s="382"/>
      <c r="J429" s="382"/>
      <c r="K429" s="384"/>
    </row>
    <row r="430">
      <c r="A430" s="380"/>
      <c r="B430" s="381"/>
      <c r="C430" s="382"/>
      <c r="D430" s="382"/>
      <c r="E430" s="382"/>
      <c r="F430" s="382"/>
      <c r="G430" s="382"/>
      <c r="H430" s="382"/>
      <c r="I430" s="382"/>
      <c r="J430" s="382"/>
      <c r="K430" s="384"/>
    </row>
    <row r="431">
      <c r="A431" s="380"/>
      <c r="B431" s="381"/>
      <c r="C431" s="382"/>
      <c r="D431" s="382"/>
      <c r="E431" s="382"/>
      <c r="F431" s="382"/>
      <c r="G431" s="382"/>
      <c r="H431" s="382"/>
      <c r="I431" s="382"/>
      <c r="J431" s="382"/>
      <c r="K431" s="384"/>
    </row>
    <row r="432">
      <c r="A432" s="380"/>
      <c r="B432" s="381"/>
      <c r="C432" s="382"/>
      <c r="D432" s="382"/>
      <c r="E432" s="382"/>
      <c r="F432" s="382"/>
      <c r="G432" s="382"/>
      <c r="H432" s="382"/>
      <c r="I432" s="382"/>
      <c r="J432" s="382"/>
      <c r="K432" s="384"/>
    </row>
    <row r="433">
      <c r="A433" s="380"/>
      <c r="B433" s="381"/>
      <c r="C433" s="382"/>
      <c r="D433" s="382"/>
      <c r="E433" s="382"/>
      <c r="F433" s="382"/>
      <c r="G433" s="382"/>
      <c r="H433" s="382"/>
      <c r="I433" s="382"/>
      <c r="J433" s="382"/>
      <c r="K433" s="384"/>
    </row>
    <row r="434">
      <c r="A434" s="380"/>
      <c r="B434" s="381"/>
      <c r="C434" s="382"/>
      <c r="D434" s="382"/>
      <c r="E434" s="382"/>
      <c r="F434" s="382"/>
      <c r="G434" s="382"/>
      <c r="H434" s="382"/>
      <c r="I434" s="382"/>
      <c r="J434" s="382"/>
      <c r="K434" s="384"/>
    </row>
    <row r="435">
      <c r="A435" s="380"/>
      <c r="B435" s="381"/>
      <c r="C435" s="382"/>
      <c r="D435" s="382"/>
      <c r="E435" s="382"/>
      <c r="F435" s="382"/>
      <c r="G435" s="382"/>
      <c r="H435" s="382"/>
      <c r="I435" s="382"/>
      <c r="J435" s="382"/>
      <c r="K435" s="384"/>
    </row>
    <row r="436">
      <c r="A436" s="380"/>
      <c r="B436" s="381"/>
      <c r="C436" s="382"/>
      <c r="D436" s="382"/>
      <c r="E436" s="382"/>
      <c r="F436" s="382"/>
      <c r="G436" s="382"/>
      <c r="H436" s="382"/>
      <c r="I436" s="382"/>
      <c r="J436" s="382"/>
      <c r="K436" s="384"/>
    </row>
    <row r="437">
      <c r="A437" s="380"/>
      <c r="B437" s="381"/>
      <c r="C437" s="382"/>
      <c r="D437" s="382"/>
      <c r="E437" s="382"/>
      <c r="F437" s="382"/>
      <c r="G437" s="382"/>
      <c r="H437" s="382"/>
      <c r="I437" s="382"/>
      <c r="J437" s="382"/>
      <c r="K437" s="384"/>
    </row>
    <row r="438">
      <c r="A438" s="380"/>
      <c r="B438" s="381"/>
      <c r="C438" s="382"/>
      <c r="D438" s="382"/>
      <c r="E438" s="382"/>
      <c r="F438" s="382"/>
      <c r="G438" s="382"/>
      <c r="H438" s="382"/>
      <c r="I438" s="382"/>
      <c r="J438" s="382"/>
      <c r="K438" s="384"/>
    </row>
    <row r="439">
      <c r="A439" s="380"/>
      <c r="B439" s="381"/>
      <c r="C439" s="382"/>
      <c r="D439" s="382"/>
      <c r="E439" s="382"/>
      <c r="F439" s="382"/>
      <c r="G439" s="382"/>
      <c r="H439" s="382"/>
      <c r="I439" s="382"/>
      <c r="J439" s="382"/>
      <c r="K439" s="384"/>
    </row>
    <row r="440">
      <c r="A440" s="380"/>
      <c r="B440" s="381"/>
      <c r="C440" s="382"/>
      <c r="D440" s="382"/>
      <c r="E440" s="382"/>
      <c r="F440" s="382"/>
      <c r="G440" s="382"/>
      <c r="H440" s="382"/>
      <c r="I440" s="382"/>
      <c r="J440" s="382"/>
      <c r="K440" s="384"/>
    </row>
    <row r="441">
      <c r="A441" s="380"/>
      <c r="B441" s="381"/>
      <c r="C441" s="382"/>
      <c r="D441" s="382"/>
      <c r="E441" s="382"/>
      <c r="F441" s="382"/>
      <c r="G441" s="382"/>
      <c r="H441" s="382"/>
      <c r="I441" s="382"/>
      <c r="J441" s="382"/>
      <c r="K441" s="384"/>
    </row>
    <row r="442">
      <c r="A442" s="380"/>
      <c r="B442" s="381"/>
      <c r="C442" s="382"/>
      <c r="D442" s="382"/>
      <c r="E442" s="382"/>
      <c r="F442" s="382"/>
      <c r="G442" s="382"/>
      <c r="H442" s="382"/>
      <c r="I442" s="382"/>
      <c r="J442" s="382"/>
      <c r="K442" s="384"/>
    </row>
    <row r="443">
      <c r="A443" s="380"/>
      <c r="B443" s="381"/>
      <c r="C443" s="382"/>
      <c r="D443" s="382"/>
      <c r="E443" s="382"/>
      <c r="F443" s="382"/>
      <c r="G443" s="382"/>
      <c r="H443" s="382"/>
      <c r="I443" s="382"/>
      <c r="J443" s="382"/>
      <c r="K443" s="384"/>
    </row>
    <row r="444">
      <c r="A444" s="380"/>
      <c r="B444" s="381"/>
      <c r="C444" s="382"/>
      <c r="D444" s="382"/>
      <c r="E444" s="382"/>
      <c r="F444" s="382"/>
      <c r="G444" s="382"/>
      <c r="H444" s="382"/>
      <c r="I444" s="382"/>
      <c r="J444" s="382"/>
      <c r="K444" s="384"/>
    </row>
    <row r="445">
      <c r="A445" s="380"/>
      <c r="B445" s="381"/>
      <c r="C445" s="382"/>
      <c r="D445" s="382"/>
      <c r="E445" s="382"/>
      <c r="F445" s="382"/>
      <c r="G445" s="382"/>
      <c r="H445" s="382"/>
      <c r="I445" s="382"/>
      <c r="J445" s="382"/>
      <c r="K445" s="384"/>
    </row>
    <row r="446">
      <c r="A446" s="380"/>
      <c r="B446" s="381"/>
      <c r="C446" s="382"/>
      <c r="D446" s="382"/>
      <c r="E446" s="382"/>
      <c r="F446" s="382"/>
      <c r="G446" s="382"/>
      <c r="H446" s="382"/>
      <c r="I446" s="382"/>
      <c r="J446" s="382"/>
      <c r="K446" s="384"/>
    </row>
    <row r="447">
      <c r="A447" s="380"/>
      <c r="B447" s="381"/>
      <c r="C447" s="382"/>
      <c r="D447" s="382"/>
      <c r="E447" s="382"/>
      <c r="F447" s="382"/>
      <c r="G447" s="382"/>
      <c r="H447" s="382"/>
      <c r="I447" s="382"/>
      <c r="J447" s="382"/>
      <c r="K447" s="384"/>
    </row>
    <row r="448">
      <c r="A448" s="380"/>
      <c r="B448" s="381"/>
      <c r="C448" s="382"/>
      <c r="D448" s="382"/>
      <c r="E448" s="382"/>
      <c r="F448" s="382"/>
      <c r="G448" s="382"/>
      <c r="H448" s="382"/>
      <c r="I448" s="382"/>
      <c r="J448" s="382"/>
      <c r="K448" s="384"/>
    </row>
    <row r="449">
      <c r="A449" s="380"/>
      <c r="B449" s="381"/>
      <c r="C449" s="382"/>
      <c r="D449" s="382"/>
      <c r="E449" s="382"/>
      <c r="F449" s="382"/>
      <c r="G449" s="382"/>
      <c r="H449" s="382"/>
      <c r="I449" s="382"/>
      <c r="J449" s="382"/>
      <c r="K449" s="384"/>
    </row>
    <row r="450">
      <c r="A450" s="380"/>
      <c r="B450" s="381"/>
      <c r="C450" s="382"/>
      <c r="D450" s="382"/>
      <c r="E450" s="382"/>
      <c r="F450" s="382"/>
      <c r="G450" s="382"/>
      <c r="H450" s="382"/>
      <c r="I450" s="382"/>
      <c r="J450" s="382"/>
      <c r="K450" s="384"/>
    </row>
    <row r="451">
      <c r="A451" s="380"/>
      <c r="B451" s="381"/>
      <c r="C451" s="382"/>
      <c r="D451" s="382"/>
      <c r="E451" s="382"/>
      <c r="F451" s="382"/>
      <c r="G451" s="382"/>
      <c r="H451" s="382"/>
      <c r="I451" s="382"/>
      <c r="J451" s="382"/>
      <c r="K451" s="384"/>
    </row>
    <row r="452">
      <c r="A452" s="380"/>
      <c r="B452" s="381"/>
      <c r="C452" s="382"/>
      <c r="D452" s="382"/>
      <c r="E452" s="382"/>
      <c r="F452" s="382"/>
      <c r="G452" s="382"/>
      <c r="H452" s="382"/>
      <c r="I452" s="382"/>
      <c r="J452" s="382"/>
      <c r="K452" s="384"/>
    </row>
    <row r="453">
      <c r="A453" s="380"/>
      <c r="B453" s="381"/>
      <c r="C453" s="382"/>
      <c r="D453" s="382"/>
      <c r="E453" s="382"/>
      <c r="F453" s="382"/>
      <c r="G453" s="382"/>
      <c r="H453" s="382"/>
      <c r="I453" s="382"/>
      <c r="J453" s="382"/>
      <c r="K453" s="384"/>
    </row>
    <row r="454">
      <c r="A454" s="380"/>
      <c r="B454" s="381"/>
      <c r="C454" s="382"/>
      <c r="D454" s="382"/>
      <c r="E454" s="382"/>
      <c r="F454" s="382"/>
      <c r="G454" s="382"/>
      <c r="H454" s="382"/>
      <c r="I454" s="382"/>
      <c r="J454" s="382"/>
      <c r="K454" s="384"/>
    </row>
    <row r="455">
      <c r="A455" s="380"/>
      <c r="B455" s="381"/>
      <c r="C455" s="382"/>
      <c r="D455" s="382"/>
      <c r="E455" s="382"/>
      <c r="F455" s="382"/>
      <c r="G455" s="382"/>
      <c r="H455" s="382"/>
      <c r="I455" s="382"/>
      <c r="J455" s="382"/>
      <c r="K455" s="384"/>
    </row>
    <row r="456">
      <c r="A456" s="380"/>
      <c r="B456" s="381"/>
      <c r="C456" s="382"/>
      <c r="D456" s="382"/>
      <c r="E456" s="382"/>
      <c r="F456" s="382"/>
      <c r="G456" s="382"/>
      <c r="H456" s="382"/>
      <c r="I456" s="382"/>
      <c r="J456" s="382"/>
      <c r="K456" s="384"/>
    </row>
    <row r="457">
      <c r="A457" s="380"/>
      <c r="B457" s="381"/>
      <c r="C457" s="382"/>
      <c r="D457" s="382"/>
      <c r="E457" s="382"/>
      <c r="F457" s="382"/>
      <c r="G457" s="382"/>
      <c r="H457" s="382"/>
      <c r="I457" s="382"/>
      <c r="J457" s="382"/>
      <c r="K457" s="384"/>
    </row>
    <row r="458">
      <c r="A458" s="380"/>
      <c r="B458" s="381"/>
      <c r="C458" s="382"/>
      <c r="D458" s="382"/>
      <c r="E458" s="382"/>
      <c r="F458" s="382"/>
      <c r="G458" s="382"/>
      <c r="H458" s="382"/>
      <c r="I458" s="382"/>
      <c r="J458" s="382"/>
      <c r="K458" s="384"/>
    </row>
    <row r="459">
      <c r="A459" s="380"/>
      <c r="B459" s="381"/>
      <c r="C459" s="382"/>
      <c r="D459" s="382"/>
      <c r="E459" s="382"/>
      <c r="F459" s="382"/>
      <c r="G459" s="382"/>
      <c r="H459" s="382"/>
      <c r="I459" s="382"/>
      <c r="J459" s="382"/>
      <c r="K459" s="384"/>
    </row>
    <row r="460">
      <c r="A460" s="380"/>
      <c r="B460" s="381"/>
      <c r="C460" s="382"/>
      <c r="D460" s="382"/>
      <c r="E460" s="382"/>
      <c r="F460" s="382"/>
      <c r="G460" s="382"/>
      <c r="H460" s="382"/>
      <c r="I460" s="382"/>
      <c r="J460" s="382"/>
      <c r="K460" s="384"/>
    </row>
    <row r="461">
      <c r="A461" s="380"/>
      <c r="B461" s="381"/>
      <c r="C461" s="382"/>
      <c r="D461" s="382"/>
      <c r="E461" s="382"/>
      <c r="F461" s="382"/>
      <c r="G461" s="382"/>
      <c r="H461" s="382"/>
      <c r="I461" s="382"/>
      <c r="J461" s="382"/>
      <c r="K461" s="384"/>
    </row>
    <row r="462">
      <c r="A462" s="380"/>
      <c r="B462" s="381"/>
      <c r="C462" s="382"/>
      <c r="D462" s="382"/>
      <c r="E462" s="382"/>
      <c r="F462" s="382"/>
      <c r="G462" s="382"/>
      <c r="H462" s="382"/>
      <c r="I462" s="382"/>
      <c r="J462" s="382"/>
      <c r="K462" s="384"/>
    </row>
    <row r="463">
      <c r="A463" s="380"/>
      <c r="B463" s="381"/>
      <c r="C463" s="382"/>
      <c r="D463" s="382"/>
      <c r="E463" s="382"/>
      <c r="F463" s="382"/>
      <c r="G463" s="382"/>
      <c r="H463" s="382"/>
      <c r="I463" s="382"/>
      <c r="J463" s="382"/>
      <c r="K463" s="384"/>
    </row>
    <row r="464">
      <c r="A464" s="380"/>
      <c r="B464" s="381"/>
      <c r="C464" s="382"/>
      <c r="D464" s="382"/>
      <c r="E464" s="382"/>
      <c r="F464" s="382"/>
      <c r="G464" s="382"/>
      <c r="H464" s="382"/>
      <c r="I464" s="382"/>
      <c r="J464" s="382"/>
      <c r="K464" s="384"/>
    </row>
    <row r="465">
      <c r="A465" s="380"/>
      <c r="B465" s="381"/>
      <c r="C465" s="382"/>
      <c r="D465" s="382"/>
      <c r="E465" s="382"/>
      <c r="F465" s="382"/>
      <c r="G465" s="382"/>
      <c r="H465" s="382"/>
      <c r="I465" s="382"/>
      <c r="J465" s="382"/>
      <c r="K465" s="384"/>
    </row>
    <row r="466">
      <c r="A466" s="380"/>
      <c r="B466" s="381"/>
      <c r="C466" s="382"/>
      <c r="D466" s="382"/>
      <c r="E466" s="382"/>
      <c r="F466" s="382"/>
      <c r="G466" s="382"/>
      <c r="H466" s="382"/>
      <c r="I466" s="382"/>
      <c r="J466" s="382"/>
      <c r="K466" s="384"/>
    </row>
    <row r="467">
      <c r="A467" s="380"/>
      <c r="B467" s="381"/>
      <c r="C467" s="382"/>
      <c r="D467" s="382"/>
      <c r="E467" s="382"/>
      <c r="F467" s="382"/>
      <c r="G467" s="382"/>
      <c r="H467" s="382"/>
      <c r="I467" s="382"/>
      <c r="J467" s="382"/>
      <c r="K467" s="384"/>
    </row>
    <row r="468">
      <c r="A468" s="380"/>
      <c r="B468" s="381"/>
      <c r="C468" s="382"/>
      <c r="D468" s="382"/>
      <c r="E468" s="382"/>
      <c r="F468" s="382"/>
      <c r="G468" s="382"/>
      <c r="H468" s="382"/>
      <c r="I468" s="382"/>
      <c r="J468" s="382"/>
      <c r="K468" s="384"/>
    </row>
    <row r="469">
      <c r="A469" s="380"/>
      <c r="B469" s="381"/>
      <c r="C469" s="382"/>
      <c r="D469" s="382"/>
      <c r="E469" s="382"/>
      <c r="F469" s="382"/>
      <c r="G469" s="382"/>
      <c r="H469" s="382"/>
      <c r="I469" s="382"/>
      <c r="J469" s="382"/>
      <c r="K469" s="384"/>
    </row>
    <row r="470">
      <c r="A470" s="380"/>
      <c r="B470" s="381"/>
      <c r="C470" s="382"/>
      <c r="D470" s="382"/>
      <c r="E470" s="382"/>
      <c r="F470" s="382"/>
      <c r="G470" s="382"/>
      <c r="H470" s="382"/>
      <c r="I470" s="382"/>
      <c r="J470" s="382"/>
      <c r="K470" s="384"/>
    </row>
    <row r="471">
      <c r="A471" s="380"/>
      <c r="B471" s="381"/>
      <c r="C471" s="382"/>
      <c r="D471" s="382"/>
      <c r="E471" s="382"/>
      <c r="F471" s="382"/>
      <c r="G471" s="382"/>
      <c r="H471" s="382"/>
      <c r="I471" s="382"/>
      <c r="J471" s="382"/>
      <c r="K471" s="384"/>
    </row>
    <row r="472">
      <c r="A472" s="380"/>
      <c r="B472" s="381"/>
      <c r="C472" s="382"/>
      <c r="D472" s="382"/>
      <c r="E472" s="382"/>
      <c r="F472" s="382"/>
      <c r="G472" s="382"/>
      <c r="H472" s="382"/>
      <c r="I472" s="382"/>
      <c r="J472" s="382"/>
      <c r="K472" s="384"/>
    </row>
    <row r="473">
      <c r="A473" s="380"/>
      <c r="B473" s="381"/>
      <c r="C473" s="382"/>
      <c r="D473" s="382"/>
      <c r="E473" s="382"/>
      <c r="F473" s="382"/>
      <c r="G473" s="382"/>
      <c r="H473" s="382"/>
      <c r="I473" s="382"/>
      <c r="J473" s="382"/>
      <c r="K473" s="384"/>
    </row>
    <row r="474">
      <c r="A474" s="380"/>
      <c r="B474" s="381"/>
      <c r="C474" s="382"/>
      <c r="D474" s="382"/>
      <c r="E474" s="382"/>
      <c r="F474" s="382"/>
      <c r="G474" s="382"/>
      <c r="H474" s="382"/>
      <c r="I474" s="382"/>
      <c r="J474" s="382"/>
      <c r="K474" s="384"/>
    </row>
    <row r="475">
      <c r="A475" s="380"/>
      <c r="B475" s="381"/>
      <c r="C475" s="382"/>
      <c r="D475" s="382"/>
      <c r="E475" s="382"/>
      <c r="F475" s="382"/>
      <c r="G475" s="382"/>
      <c r="H475" s="382"/>
      <c r="I475" s="382"/>
      <c r="J475" s="382"/>
      <c r="K475" s="384"/>
    </row>
    <row r="476">
      <c r="A476" s="380"/>
      <c r="B476" s="381"/>
      <c r="C476" s="382"/>
      <c r="D476" s="382"/>
      <c r="E476" s="382"/>
      <c r="F476" s="382"/>
      <c r="G476" s="382"/>
      <c r="H476" s="382"/>
      <c r="I476" s="382"/>
      <c r="J476" s="382"/>
      <c r="K476" s="384"/>
    </row>
    <row r="477">
      <c r="A477" s="380"/>
      <c r="B477" s="381"/>
      <c r="C477" s="382"/>
      <c r="D477" s="382"/>
      <c r="E477" s="382"/>
      <c r="F477" s="382"/>
      <c r="G477" s="382"/>
      <c r="H477" s="382"/>
      <c r="I477" s="382"/>
      <c r="J477" s="382"/>
      <c r="K477" s="384"/>
    </row>
    <row r="478">
      <c r="A478" s="380"/>
      <c r="B478" s="381"/>
      <c r="C478" s="382"/>
      <c r="D478" s="382"/>
      <c r="E478" s="382"/>
      <c r="F478" s="382"/>
      <c r="G478" s="382"/>
      <c r="H478" s="382"/>
      <c r="I478" s="382"/>
      <c r="J478" s="382"/>
      <c r="K478" s="384"/>
    </row>
    <row r="479">
      <c r="A479" s="380"/>
      <c r="B479" s="381"/>
      <c r="C479" s="382"/>
      <c r="D479" s="382"/>
      <c r="E479" s="382"/>
      <c r="F479" s="382"/>
      <c r="G479" s="382"/>
      <c r="H479" s="382"/>
      <c r="I479" s="382"/>
      <c r="J479" s="382"/>
      <c r="K479" s="384"/>
    </row>
    <row r="480">
      <c r="A480" s="380"/>
      <c r="B480" s="381"/>
      <c r="C480" s="382"/>
      <c r="D480" s="382"/>
      <c r="E480" s="382"/>
      <c r="F480" s="382"/>
      <c r="G480" s="382"/>
      <c r="H480" s="382"/>
      <c r="I480" s="382"/>
      <c r="J480" s="382"/>
      <c r="K480" s="384"/>
    </row>
    <row r="481">
      <c r="A481" s="380"/>
      <c r="B481" s="381"/>
      <c r="C481" s="382"/>
      <c r="D481" s="382"/>
      <c r="E481" s="382"/>
      <c r="F481" s="382"/>
      <c r="G481" s="382"/>
      <c r="H481" s="382"/>
      <c r="I481" s="382"/>
      <c r="J481" s="382"/>
      <c r="K481" s="384"/>
    </row>
    <row r="482">
      <c r="A482" s="380"/>
      <c r="B482" s="381"/>
      <c r="C482" s="382"/>
      <c r="D482" s="382"/>
      <c r="E482" s="382"/>
      <c r="F482" s="382"/>
      <c r="G482" s="382"/>
      <c r="H482" s="382"/>
      <c r="I482" s="382"/>
      <c r="J482" s="382"/>
      <c r="K482" s="384"/>
    </row>
    <row r="483">
      <c r="A483" s="380"/>
      <c r="B483" s="381"/>
      <c r="C483" s="382"/>
      <c r="D483" s="382"/>
      <c r="E483" s="382"/>
      <c r="F483" s="382"/>
      <c r="G483" s="382"/>
      <c r="H483" s="382"/>
      <c r="I483" s="382"/>
      <c r="J483" s="382"/>
      <c r="K483" s="384"/>
    </row>
    <row r="484">
      <c r="A484" s="380"/>
      <c r="B484" s="381"/>
      <c r="C484" s="382"/>
      <c r="D484" s="382"/>
      <c r="E484" s="382"/>
      <c r="F484" s="382"/>
      <c r="G484" s="382"/>
      <c r="H484" s="382"/>
      <c r="I484" s="382"/>
      <c r="J484" s="382"/>
      <c r="K484" s="384"/>
    </row>
    <row r="485">
      <c r="A485" s="380"/>
      <c r="B485" s="381"/>
      <c r="C485" s="382"/>
      <c r="D485" s="382"/>
      <c r="E485" s="382"/>
      <c r="F485" s="382"/>
      <c r="G485" s="382"/>
      <c r="H485" s="382"/>
      <c r="I485" s="382"/>
      <c r="J485" s="382"/>
      <c r="K485" s="384"/>
    </row>
    <row r="486">
      <c r="A486" s="380"/>
      <c r="B486" s="381"/>
      <c r="C486" s="382"/>
      <c r="D486" s="382"/>
      <c r="E486" s="382"/>
      <c r="F486" s="382"/>
      <c r="G486" s="382"/>
      <c r="H486" s="382"/>
      <c r="I486" s="382"/>
      <c r="J486" s="382"/>
      <c r="K486" s="384"/>
    </row>
    <row r="487">
      <c r="A487" s="380"/>
      <c r="B487" s="381"/>
      <c r="C487" s="382"/>
      <c r="D487" s="382"/>
      <c r="E487" s="382"/>
      <c r="F487" s="382"/>
      <c r="G487" s="382"/>
      <c r="H487" s="382"/>
      <c r="I487" s="382"/>
      <c r="J487" s="382"/>
      <c r="K487" s="384"/>
    </row>
    <row r="488">
      <c r="A488" s="380"/>
      <c r="B488" s="381"/>
      <c r="C488" s="382"/>
      <c r="D488" s="382"/>
      <c r="E488" s="382"/>
      <c r="F488" s="382"/>
      <c r="G488" s="382"/>
      <c r="H488" s="382"/>
      <c r="I488" s="382"/>
      <c r="J488" s="382"/>
      <c r="K488" s="384"/>
    </row>
    <row r="489">
      <c r="A489" s="380"/>
      <c r="B489" s="381"/>
      <c r="C489" s="382"/>
      <c r="D489" s="382"/>
      <c r="E489" s="382"/>
      <c r="F489" s="382"/>
      <c r="G489" s="382"/>
      <c r="H489" s="382"/>
      <c r="I489" s="382"/>
      <c r="J489" s="382"/>
      <c r="K489" s="384"/>
    </row>
    <row r="490">
      <c r="A490" s="380"/>
      <c r="B490" s="381"/>
      <c r="C490" s="382"/>
      <c r="D490" s="382"/>
      <c r="E490" s="382"/>
      <c r="F490" s="382"/>
      <c r="G490" s="382"/>
      <c r="H490" s="382"/>
      <c r="I490" s="382"/>
      <c r="J490" s="382"/>
      <c r="K490" s="384"/>
    </row>
    <row r="491">
      <c r="A491" s="380"/>
      <c r="B491" s="381"/>
      <c r="C491" s="382"/>
      <c r="D491" s="382"/>
      <c r="E491" s="382"/>
      <c r="F491" s="382"/>
      <c r="G491" s="382"/>
      <c r="H491" s="382"/>
      <c r="I491" s="382"/>
      <c r="J491" s="382"/>
      <c r="K491" s="384"/>
    </row>
    <row r="492">
      <c r="A492" s="380"/>
      <c r="B492" s="381"/>
      <c r="C492" s="382"/>
      <c r="D492" s="382"/>
      <c r="E492" s="382"/>
      <c r="F492" s="382"/>
      <c r="G492" s="382"/>
      <c r="H492" s="382"/>
      <c r="I492" s="382"/>
      <c r="J492" s="382"/>
      <c r="K492" s="384"/>
    </row>
    <row r="493">
      <c r="A493" s="380"/>
      <c r="B493" s="381"/>
      <c r="C493" s="382"/>
      <c r="D493" s="382"/>
      <c r="E493" s="382"/>
      <c r="F493" s="382"/>
      <c r="G493" s="382"/>
      <c r="H493" s="382"/>
      <c r="I493" s="382"/>
      <c r="J493" s="382"/>
      <c r="K493" s="384"/>
    </row>
    <row r="494">
      <c r="A494" s="380"/>
      <c r="B494" s="381"/>
      <c r="C494" s="382"/>
      <c r="D494" s="382"/>
      <c r="E494" s="382"/>
      <c r="F494" s="382"/>
      <c r="G494" s="382"/>
      <c r="H494" s="382"/>
      <c r="I494" s="382"/>
      <c r="J494" s="382"/>
      <c r="K494" s="384"/>
    </row>
    <row r="495">
      <c r="A495" s="380"/>
      <c r="B495" s="381"/>
      <c r="C495" s="382"/>
      <c r="D495" s="382"/>
      <c r="E495" s="382"/>
      <c r="F495" s="382"/>
      <c r="G495" s="382"/>
      <c r="H495" s="382"/>
      <c r="I495" s="382"/>
      <c r="J495" s="382"/>
      <c r="K495" s="384"/>
    </row>
    <row r="496">
      <c r="A496" s="380"/>
      <c r="B496" s="381"/>
      <c r="C496" s="382"/>
      <c r="D496" s="382"/>
      <c r="E496" s="382"/>
      <c r="F496" s="382"/>
      <c r="G496" s="382"/>
      <c r="H496" s="382"/>
      <c r="I496" s="382"/>
      <c r="J496" s="382"/>
      <c r="K496" s="384"/>
    </row>
    <row r="497">
      <c r="A497" s="380"/>
      <c r="B497" s="381"/>
      <c r="C497" s="382"/>
      <c r="D497" s="382"/>
      <c r="E497" s="382"/>
      <c r="F497" s="382"/>
      <c r="G497" s="382"/>
      <c r="H497" s="382"/>
      <c r="I497" s="382"/>
      <c r="J497" s="382"/>
      <c r="K497" s="384"/>
    </row>
    <row r="498">
      <c r="A498" s="380"/>
      <c r="B498" s="381"/>
      <c r="C498" s="382"/>
      <c r="D498" s="382"/>
      <c r="E498" s="382"/>
      <c r="F498" s="382"/>
      <c r="G498" s="382"/>
      <c r="H498" s="382"/>
      <c r="I498" s="382"/>
      <c r="J498" s="382"/>
      <c r="K498" s="384"/>
    </row>
    <row r="499">
      <c r="A499" s="380"/>
      <c r="B499" s="381"/>
      <c r="C499" s="382"/>
      <c r="D499" s="382"/>
      <c r="E499" s="382"/>
      <c r="F499" s="382"/>
      <c r="G499" s="382"/>
      <c r="H499" s="382"/>
      <c r="I499" s="382"/>
      <c r="J499" s="382"/>
      <c r="K499" s="384"/>
    </row>
    <row r="500">
      <c r="A500" s="380"/>
      <c r="B500" s="381"/>
      <c r="C500" s="382"/>
      <c r="D500" s="382"/>
      <c r="E500" s="382"/>
      <c r="F500" s="382"/>
      <c r="G500" s="382"/>
      <c r="H500" s="382"/>
      <c r="I500" s="382"/>
      <c r="J500" s="382"/>
      <c r="K500" s="384"/>
    </row>
    <row r="501">
      <c r="A501" s="380"/>
      <c r="B501" s="381"/>
      <c r="C501" s="382"/>
      <c r="D501" s="382"/>
      <c r="E501" s="382"/>
      <c r="F501" s="382"/>
      <c r="G501" s="382"/>
      <c r="H501" s="382"/>
      <c r="I501" s="382"/>
      <c r="J501" s="382"/>
      <c r="K501" s="384"/>
    </row>
    <row r="502">
      <c r="A502" s="380"/>
      <c r="B502" s="381"/>
      <c r="C502" s="382"/>
      <c r="D502" s="382"/>
      <c r="E502" s="382"/>
      <c r="F502" s="382"/>
      <c r="G502" s="382"/>
      <c r="H502" s="382"/>
      <c r="I502" s="382"/>
      <c r="J502" s="382"/>
      <c r="K502" s="384"/>
    </row>
    <row r="503">
      <c r="A503" s="380"/>
      <c r="B503" s="381"/>
      <c r="C503" s="382"/>
      <c r="D503" s="382"/>
      <c r="E503" s="382"/>
      <c r="F503" s="382"/>
      <c r="G503" s="382"/>
      <c r="H503" s="382"/>
      <c r="I503" s="382"/>
      <c r="J503" s="382"/>
      <c r="K503" s="384"/>
    </row>
    <row r="504">
      <c r="A504" s="380"/>
      <c r="B504" s="381"/>
      <c r="C504" s="382"/>
      <c r="D504" s="382"/>
      <c r="E504" s="382"/>
      <c r="F504" s="382"/>
      <c r="G504" s="382"/>
      <c r="H504" s="382"/>
      <c r="I504" s="382"/>
      <c r="J504" s="382"/>
      <c r="K504" s="384"/>
    </row>
    <row r="505">
      <c r="A505" s="380"/>
      <c r="B505" s="381"/>
      <c r="C505" s="382"/>
      <c r="D505" s="382"/>
      <c r="E505" s="382"/>
      <c r="F505" s="382"/>
      <c r="G505" s="382"/>
      <c r="H505" s="382"/>
      <c r="I505" s="382"/>
      <c r="J505" s="382"/>
      <c r="K505" s="384"/>
    </row>
    <row r="506">
      <c r="A506" s="380"/>
      <c r="B506" s="381"/>
      <c r="C506" s="382"/>
      <c r="D506" s="382"/>
      <c r="E506" s="382"/>
      <c r="F506" s="382"/>
      <c r="G506" s="382"/>
      <c r="H506" s="382"/>
      <c r="I506" s="382"/>
      <c r="J506" s="382"/>
      <c r="K506" s="384"/>
    </row>
    <row r="507">
      <c r="A507" s="380"/>
      <c r="B507" s="381"/>
      <c r="C507" s="382"/>
      <c r="D507" s="382"/>
      <c r="E507" s="382"/>
      <c r="F507" s="382"/>
      <c r="G507" s="382"/>
      <c r="H507" s="382"/>
      <c r="I507" s="382"/>
      <c r="J507" s="382"/>
      <c r="K507" s="384"/>
    </row>
    <row r="508">
      <c r="A508" s="380"/>
      <c r="B508" s="381"/>
      <c r="C508" s="382"/>
      <c r="D508" s="382"/>
      <c r="E508" s="382"/>
      <c r="F508" s="382"/>
      <c r="G508" s="382"/>
      <c r="H508" s="382"/>
      <c r="I508" s="382"/>
      <c r="J508" s="382"/>
      <c r="K508" s="384"/>
    </row>
    <row r="509">
      <c r="A509" s="380"/>
      <c r="B509" s="381"/>
      <c r="C509" s="382"/>
      <c r="D509" s="382"/>
      <c r="E509" s="382"/>
      <c r="F509" s="382"/>
      <c r="G509" s="382"/>
      <c r="H509" s="382"/>
      <c r="I509" s="382"/>
      <c r="J509" s="382"/>
      <c r="K509" s="384"/>
    </row>
    <row r="510">
      <c r="A510" s="380"/>
      <c r="B510" s="381"/>
      <c r="C510" s="382"/>
      <c r="D510" s="382"/>
      <c r="E510" s="382"/>
      <c r="F510" s="382"/>
      <c r="G510" s="382"/>
      <c r="H510" s="382"/>
      <c r="I510" s="382"/>
      <c r="J510" s="382"/>
      <c r="K510" s="384"/>
    </row>
    <row r="511">
      <c r="A511" s="380"/>
      <c r="B511" s="381"/>
      <c r="C511" s="382"/>
      <c r="D511" s="382"/>
      <c r="E511" s="382"/>
      <c r="F511" s="382"/>
      <c r="G511" s="382"/>
      <c r="H511" s="382"/>
      <c r="I511" s="382"/>
      <c r="J511" s="382"/>
      <c r="K511" s="384"/>
    </row>
    <row r="512">
      <c r="A512" s="380"/>
      <c r="B512" s="381"/>
      <c r="C512" s="382"/>
      <c r="D512" s="382"/>
      <c r="E512" s="382"/>
      <c r="F512" s="382"/>
      <c r="G512" s="382"/>
      <c r="H512" s="382"/>
      <c r="I512" s="382"/>
      <c r="J512" s="382"/>
      <c r="K512" s="384"/>
    </row>
    <row r="513">
      <c r="A513" s="380"/>
      <c r="B513" s="381"/>
      <c r="C513" s="382"/>
      <c r="D513" s="382"/>
      <c r="E513" s="382"/>
      <c r="F513" s="382"/>
      <c r="G513" s="382"/>
      <c r="H513" s="382"/>
      <c r="I513" s="382"/>
      <c r="J513" s="382"/>
      <c r="K513" s="384"/>
    </row>
    <row r="514">
      <c r="A514" s="380"/>
      <c r="B514" s="381"/>
      <c r="C514" s="382"/>
      <c r="D514" s="382"/>
      <c r="E514" s="382"/>
      <c r="F514" s="382"/>
      <c r="G514" s="382"/>
      <c r="H514" s="382"/>
      <c r="I514" s="382"/>
      <c r="J514" s="382"/>
      <c r="K514" s="384"/>
    </row>
    <row r="515">
      <c r="A515" s="380"/>
      <c r="B515" s="381"/>
      <c r="C515" s="382"/>
      <c r="D515" s="382"/>
      <c r="E515" s="382"/>
      <c r="F515" s="382"/>
      <c r="G515" s="382"/>
      <c r="H515" s="382"/>
      <c r="I515" s="382"/>
      <c r="J515" s="382"/>
      <c r="K515" s="384"/>
    </row>
    <row r="516">
      <c r="A516" s="380"/>
      <c r="B516" s="381"/>
      <c r="C516" s="382"/>
      <c r="D516" s="382"/>
      <c r="E516" s="382"/>
      <c r="F516" s="382"/>
      <c r="G516" s="382"/>
      <c r="H516" s="382"/>
      <c r="I516" s="382"/>
      <c r="J516" s="382"/>
      <c r="K516" s="384"/>
    </row>
    <row r="517">
      <c r="A517" s="380"/>
      <c r="B517" s="381"/>
      <c r="C517" s="382"/>
      <c r="D517" s="382"/>
      <c r="E517" s="382"/>
      <c r="F517" s="382"/>
      <c r="G517" s="382"/>
      <c r="H517" s="382"/>
      <c r="I517" s="382"/>
      <c r="J517" s="382"/>
      <c r="K517" s="384"/>
    </row>
    <row r="518">
      <c r="A518" s="380"/>
      <c r="B518" s="381"/>
      <c r="C518" s="382"/>
      <c r="D518" s="382"/>
      <c r="E518" s="382"/>
      <c r="F518" s="382"/>
      <c r="G518" s="382"/>
      <c r="H518" s="382"/>
      <c r="I518" s="382"/>
      <c r="J518" s="382"/>
      <c r="K518" s="384"/>
    </row>
    <row r="519">
      <c r="A519" s="380"/>
      <c r="B519" s="381"/>
      <c r="C519" s="382"/>
      <c r="D519" s="382"/>
      <c r="E519" s="382"/>
      <c r="F519" s="382"/>
      <c r="G519" s="382"/>
      <c r="H519" s="382"/>
      <c r="I519" s="382"/>
      <c r="J519" s="382"/>
      <c r="K519" s="384"/>
    </row>
    <row r="520">
      <c r="A520" s="380"/>
      <c r="B520" s="381"/>
      <c r="C520" s="382"/>
      <c r="D520" s="382"/>
      <c r="E520" s="382"/>
      <c r="F520" s="382"/>
      <c r="G520" s="382"/>
      <c r="H520" s="382"/>
      <c r="I520" s="382"/>
      <c r="J520" s="382"/>
      <c r="K520" s="384"/>
    </row>
    <row r="521">
      <c r="A521" s="380"/>
      <c r="B521" s="381"/>
      <c r="C521" s="382"/>
      <c r="D521" s="382"/>
      <c r="E521" s="382"/>
      <c r="F521" s="382"/>
      <c r="G521" s="382"/>
      <c r="H521" s="382"/>
      <c r="I521" s="382"/>
      <c r="J521" s="382"/>
      <c r="K521" s="384"/>
    </row>
    <row r="522">
      <c r="A522" s="380"/>
      <c r="B522" s="381"/>
      <c r="C522" s="382"/>
      <c r="D522" s="382"/>
      <c r="E522" s="382"/>
      <c r="F522" s="382"/>
      <c r="G522" s="382"/>
      <c r="H522" s="382"/>
      <c r="I522" s="382"/>
      <c r="J522" s="382"/>
      <c r="K522" s="384"/>
    </row>
    <row r="523">
      <c r="A523" s="380"/>
      <c r="B523" s="381"/>
      <c r="C523" s="382"/>
      <c r="D523" s="382"/>
      <c r="E523" s="382"/>
      <c r="F523" s="382"/>
      <c r="G523" s="382"/>
      <c r="H523" s="382"/>
      <c r="I523" s="382"/>
      <c r="J523" s="382"/>
      <c r="K523" s="384"/>
    </row>
    <row r="524">
      <c r="A524" s="380"/>
      <c r="B524" s="381"/>
      <c r="C524" s="382"/>
      <c r="D524" s="382"/>
      <c r="E524" s="382"/>
      <c r="F524" s="382"/>
      <c r="G524" s="382"/>
      <c r="H524" s="382"/>
      <c r="I524" s="382"/>
      <c r="J524" s="382"/>
      <c r="K524" s="384"/>
    </row>
    <row r="525">
      <c r="A525" s="380"/>
      <c r="B525" s="381"/>
      <c r="C525" s="382"/>
      <c r="D525" s="382"/>
      <c r="E525" s="382"/>
      <c r="F525" s="382"/>
      <c r="G525" s="382"/>
      <c r="H525" s="382"/>
      <c r="I525" s="382"/>
      <c r="J525" s="382"/>
      <c r="K525" s="384"/>
    </row>
    <row r="526">
      <c r="A526" s="380"/>
      <c r="B526" s="381"/>
      <c r="C526" s="382"/>
      <c r="D526" s="382"/>
      <c r="E526" s="382"/>
      <c r="F526" s="382"/>
      <c r="G526" s="382"/>
      <c r="H526" s="382"/>
      <c r="I526" s="382"/>
      <c r="J526" s="382"/>
      <c r="K526" s="384"/>
    </row>
    <row r="527">
      <c r="A527" s="380"/>
      <c r="B527" s="381"/>
      <c r="C527" s="382"/>
      <c r="D527" s="382"/>
      <c r="E527" s="382"/>
      <c r="F527" s="382"/>
      <c r="G527" s="382"/>
      <c r="H527" s="382"/>
      <c r="I527" s="382"/>
      <c r="J527" s="382"/>
      <c r="K527" s="384"/>
    </row>
    <row r="528">
      <c r="A528" s="380"/>
      <c r="B528" s="381"/>
      <c r="C528" s="382"/>
      <c r="D528" s="382"/>
      <c r="E528" s="382"/>
      <c r="F528" s="382"/>
      <c r="G528" s="382"/>
      <c r="H528" s="382"/>
      <c r="I528" s="382"/>
      <c r="J528" s="382"/>
      <c r="K528" s="384"/>
    </row>
    <row r="529">
      <c r="A529" s="380"/>
      <c r="B529" s="381"/>
      <c r="C529" s="382"/>
      <c r="D529" s="382"/>
      <c r="E529" s="382"/>
      <c r="F529" s="382"/>
      <c r="G529" s="382"/>
      <c r="H529" s="382"/>
      <c r="I529" s="382"/>
      <c r="J529" s="382"/>
      <c r="K529" s="384"/>
    </row>
    <row r="530">
      <c r="A530" s="380"/>
      <c r="B530" s="381"/>
      <c r="C530" s="382"/>
      <c r="D530" s="382"/>
      <c r="E530" s="382"/>
      <c r="F530" s="382"/>
      <c r="G530" s="382"/>
      <c r="H530" s="382"/>
      <c r="I530" s="382"/>
      <c r="J530" s="382"/>
      <c r="K530" s="384"/>
    </row>
    <row r="531">
      <c r="A531" s="380"/>
      <c r="B531" s="381"/>
      <c r="C531" s="382"/>
      <c r="D531" s="382"/>
      <c r="E531" s="382"/>
      <c r="F531" s="382"/>
      <c r="G531" s="382"/>
      <c r="H531" s="382"/>
      <c r="I531" s="382"/>
      <c r="J531" s="382"/>
      <c r="K531" s="384"/>
    </row>
    <row r="532">
      <c r="A532" s="380"/>
      <c r="B532" s="381"/>
      <c r="C532" s="382"/>
      <c r="D532" s="382"/>
      <c r="E532" s="382"/>
      <c r="F532" s="382"/>
      <c r="G532" s="382"/>
      <c r="H532" s="382"/>
      <c r="I532" s="382"/>
      <c r="J532" s="382"/>
      <c r="K532" s="384"/>
    </row>
    <row r="533">
      <c r="A533" s="380"/>
      <c r="B533" s="381"/>
      <c r="C533" s="382"/>
      <c r="D533" s="382"/>
      <c r="E533" s="382"/>
      <c r="F533" s="382"/>
      <c r="G533" s="382"/>
      <c r="H533" s="382"/>
      <c r="I533" s="382"/>
      <c r="J533" s="382"/>
      <c r="K533" s="384"/>
    </row>
    <row r="534">
      <c r="A534" s="380"/>
      <c r="B534" s="381"/>
      <c r="C534" s="382"/>
      <c r="D534" s="382"/>
      <c r="E534" s="382"/>
      <c r="F534" s="382"/>
      <c r="G534" s="382"/>
      <c r="H534" s="382"/>
      <c r="I534" s="382"/>
      <c r="J534" s="382"/>
      <c r="K534" s="384"/>
    </row>
    <row r="535">
      <c r="A535" s="380"/>
      <c r="B535" s="381"/>
      <c r="C535" s="382"/>
      <c r="D535" s="382"/>
      <c r="E535" s="382"/>
      <c r="F535" s="382"/>
      <c r="G535" s="382"/>
      <c r="H535" s="382"/>
      <c r="I535" s="382"/>
      <c r="J535" s="382"/>
      <c r="K535" s="384"/>
    </row>
    <row r="536">
      <c r="A536" s="380"/>
      <c r="B536" s="381"/>
      <c r="C536" s="382"/>
      <c r="D536" s="382"/>
      <c r="E536" s="382"/>
      <c r="F536" s="382"/>
      <c r="G536" s="382"/>
      <c r="H536" s="382"/>
      <c r="I536" s="382"/>
      <c r="J536" s="382"/>
      <c r="K536" s="384"/>
    </row>
    <row r="537">
      <c r="A537" s="380"/>
      <c r="B537" s="381"/>
      <c r="C537" s="382"/>
      <c r="D537" s="382"/>
      <c r="E537" s="382"/>
      <c r="F537" s="382"/>
      <c r="G537" s="382"/>
      <c r="H537" s="382"/>
      <c r="I537" s="382"/>
      <c r="J537" s="382"/>
      <c r="K537" s="384"/>
    </row>
    <row r="538">
      <c r="A538" s="380"/>
      <c r="B538" s="381"/>
      <c r="C538" s="382"/>
      <c r="D538" s="382"/>
      <c r="E538" s="382"/>
      <c r="F538" s="382"/>
      <c r="G538" s="382"/>
      <c r="H538" s="382"/>
      <c r="I538" s="382"/>
      <c r="J538" s="382"/>
      <c r="K538" s="384"/>
    </row>
    <row r="539">
      <c r="A539" s="380"/>
      <c r="B539" s="381"/>
      <c r="C539" s="382"/>
      <c r="D539" s="382"/>
      <c r="E539" s="382"/>
      <c r="F539" s="382"/>
      <c r="G539" s="382"/>
      <c r="H539" s="382"/>
      <c r="I539" s="382"/>
      <c r="J539" s="382"/>
      <c r="K539" s="384"/>
    </row>
    <row r="540">
      <c r="A540" s="380"/>
      <c r="B540" s="381"/>
      <c r="C540" s="382"/>
      <c r="D540" s="382"/>
      <c r="E540" s="382"/>
      <c r="F540" s="382"/>
      <c r="G540" s="382"/>
      <c r="H540" s="382"/>
      <c r="I540" s="382"/>
      <c r="J540" s="382"/>
      <c r="K540" s="384"/>
    </row>
    <row r="541">
      <c r="A541" s="380"/>
      <c r="B541" s="381"/>
      <c r="C541" s="382"/>
      <c r="D541" s="382"/>
      <c r="E541" s="382"/>
      <c r="F541" s="382"/>
      <c r="G541" s="382"/>
      <c r="H541" s="382"/>
      <c r="I541" s="382"/>
      <c r="J541" s="382"/>
      <c r="K541" s="384"/>
    </row>
    <row r="542">
      <c r="A542" s="380"/>
      <c r="B542" s="381"/>
      <c r="C542" s="382"/>
      <c r="D542" s="382"/>
      <c r="E542" s="382"/>
      <c r="F542" s="382"/>
      <c r="G542" s="382"/>
      <c r="H542" s="382"/>
      <c r="I542" s="382"/>
      <c r="J542" s="382"/>
      <c r="K542" s="384"/>
    </row>
    <row r="543">
      <c r="A543" s="380"/>
      <c r="B543" s="381"/>
      <c r="C543" s="382"/>
      <c r="D543" s="382"/>
      <c r="E543" s="382"/>
      <c r="F543" s="382"/>
      <c r="G543" s="382"/>
      <c r="H543" s="382"/>
      <c r="I543" s="382"/>
      <c r="J543" s="382"/>
      <c r="K543" s="384"/>
    </row>
    <row r="544">
      <c r="A544" s="380"/>
      <c r="B544" s="381"/>
      <c r="C544" s="382"/>
      <c r="D544" s="382"/>
      <c r="E544" s="382"/>
      <c r="F544" s="382"/>
      <c r="G544" s="382"/>
      <c r="H544" s="382"/>
      <c r="I544" s="382"/>
      <c r="J544" s="382"/>
      <c r="K544" s="384"/>
    </row>
    <row r="545">
      <c r="A545" s="380"/>
      <c r="B545" s="381"/>
      <c r="C545" s="382"/>
      <c r="D545" s="382"/>
      <c r="E545" s="382"/>
      <c r="F545" s="382"/>
      <c r="G545" s="382"/>
      <c r="H545" s="382"/>
      <c r="I545" s="382"/>
      <c r="J545" s="382"/>
      <c r="K545" s="384"/>
    </row>
    <row r="546">
      <c r="A546" s="380"/>
      <c r="B546" s="381"/>
      <c r="C546" s="382"/>
      <c r="D546" s="382"/>
      <c r="E546" s="382"/>
      <c r="F546" s="382"/>
      <c r="G546" s="382"/>
      <c r="H546" s="382"/>
      <c r="I546" s="382"/>
      <c r="J546" s="382"/>
      <c r="K546" s="384"/>
    </row>
    <row r="547">
      <c r="A547" s="380"/>
      <c r="B547" s="381"/>
      <c r="C547" s="382"/>
      <c r="D547" s="382"/>
      <c r="E547" s="382"/>
      <c r="F547" s="382"/>
      <c r="G547" s="382"/>
      <c r="H547" s="382"/>
      <c r="I547" s="382"/>
      <c r="J547" s="382"/>
      <c r="K547" s="384"/>
    </row>
    <row r="548">
      <c r="A548" s="380"/>
      <c r="B548" s="381"/>
      <c r="C548" s="382"/>
      <c r="D548" s="382"/>
      <c r="E548" s="382"/>
      <c r="F548" s="382"/>
      <c r="G548" s="382"/>
      <c r="H548" s="382"/>
      <c r="I548" s="382"/>
      <c r="J548" s="382"/>
      <c r="K548" s="384"/>
    </row>
    <row r="549">
      <c r="A549" s="380"/>
      <c r="B549" s="381"/>
      <c r="C549" s="382"/>
      <c r="D549" s="382"/>
      <c r="E549" s="382"/>
      <c r="F549" s="382"/>
      <c r="G549" s="382"/>
      <c r="H549" s="382"/>
      <c r="I549" s="382"/>
      <c r="J549" s="382"/>
      <c r="K549" s="384"/>
    </row>
    <row r="550">
      <c r="A550" s="380"/>
      <c r="B550" s="381"/>
      <c r="C550" s="382"/>
      <c r="D550" s="382"/>
      <c r="E550" s="382"/>
      <c r="F550" s="382"/>
      <c r="G550" s="382"/>
      <c r="H550" s="382"/>
      <c r="I550" s="382"/>
      <c r="J550" s="382"/>
      <c r="K550" s="384"/>
    </row>
    <row r="551">
      <c r="A551" s="380"/>
      <c r="B551" s="381"/>
      <c r="C551" s="382"/>
      <c r="D551" s="382"/>
      <c r="E551" s="382"/>
      <c r="F551" s="382"/>
      <c r="G551" s="382"/>
      <c r="H551" s="382"/>
      <c r="I551" s="382"/>
      <c r="J551" s="382"/>
      <c r="K551" s="384"/>
    </row>
    <row r="552">
      <c r="A552" s="380"/>
      <c r="B552" s="381"/>
      <c r="C552" s="382"/>
      <c r="D552" s="382"/>
      <c r="E552" s="382"/>
      <c r="F552" s="382"/>
      <c r="G552" s="382"/>
      <c r="H552" s="382"/>
      <c r="I552" s="382"/>
      <c r="J552" s="382"/>
      <c r="K552" s="384"/>
    </row>
    <row r="553">
      <c r="A553" s="380"/>
      <c r="B553" s="381"/>
      <c r="C553" s="382"/>
      <c r="D553" s="382"/>
      <c r="E553" s="382"/>
      <c r="F553" s="382"/>
      <c r="G553" s="382"/>
      <c r="H553" s="382"/>
      <c r="I553" s="382"/>
      <c r="J553" s="382"/>
      <c r="K553" s="384"/>
    </row>
    <row r="554">
      <c r="A554" s="380"/>
      <c r="B554" s="381"/>
      <c r="C554" s="382"/>
      <c r="D554" s="382"/>
      <c r="E554" s="382"/>
      <c r="F554" s="382"/>
      <c r="G554" s="382"/>
      <c r="H554" s="382"/>
      <c r="I554" s="382"/>
      <c r="J554" s="382"/>
      <c r="K554" s="384"/>
    </row>
    <row r="555">
      <c r="A555" s="380"/>
      <c r="B555" s="381"/>
      <c r="C555" s="382"/>
      <c r="D555" s="382"/>
      <c r="E555" s="382"/>
      <c r="F555" s="382"/>
      <c r="G555" s="382"/>
      <c r="H555" s="382"/>
      <c r="I555" s="382"/>
      <c r="J555" s="382"/>
      <c r="K555" s="384"/>
    </row>
    <row r="556">
      <c r="A556" s="380"/>
      <c r="B556" s="381"/>
      <c r="C556" s="382"/>
      <c r="D556" s="382"/>
      <c r="E556" s="382"/>
      <c r="F556" s="382"/>
      <c r="G556" s="382"/>
      <c r="H556" s="382"/>
      <c r="I556" s="382"/>
      <c r="J556" s="382"/>
      <c r="K556" s="384"/>
    </row>
    <row r="557">
      <c r="A557" s="380"/>
      <c r="B557" s="381"/>
      <c r="C557" s="382"/>
      <c r="D557" s="382"/>
      <c r="E557" s="382"/>
      <c r="F557" s="382"/>
      <c r="G557" s="382"/>
      <c r="H557" s="382"/>
      <c r="I557" s="382"/>
      <c r="J557" s="382"/>
      <c r="K557" s="384"/>
    </row>
    <row r="558">
      <c r="A558" s="380"/>
      <c r="B558" s="381"/>
      <c r="C558" s="382"/>
      <c r="D558" s="382"/>
      <c r="E558" s="382"/>
      <c r="F558" s="382"/>
      <c r="G558" s="382"/>
      <c r="H558" s="382"/>
      <c r="I558" s="382"/>
      <c r="J558" s="382"/>
      <c r="K558" s="384"/>
    </row>
    <row r="559">
      <c r="A559" s="380"/>
      <c r="B559" s="381"/>
      <c r="C559" s="382"/>
      <c r="D559" s="382"/>
      <c r="E559" s="382"/>
      <c r="F559" s="382"/>
      <c r="G559" s="382"/>
      <c r="H559" s="382"/>
      <c r="I559" s="382"/>
      <c r="J559" s="382"/>
      <c r="K559" s="384"/>
    </row>
    <row r="560">
      <c r="A560" s="380"/>
      <c r="B560" s="381"/>
      <c r="C560" s="382"/>
      <c r="D560" s="382"/>
      <c r="E560" s="382"/>
      <c r="F560" s="382"/>
      <c r="G560" s="382"/>
      <c r="H560" s="382"/>
      <c r="I560" s="382"/>
      <c r="J560" s="382"/>
      <c r="K560" s="384"/>
    </row>
    <row r="561">
      <c r="A561" s="380"/>
      <c r="B561" s="381"/>
      <c r="C561" s="382"/>
      <c r="D561" s="382"/>
      <c r="E561" s="382"/>
      <c r="F561" s="382"/>
      <c r="G561" s="382"/>
      <c r="H561" s="382"/>
      <c r="I561" s="382"/>
      <c r="J561" s="382"/>
      <c r="K561" s="384"/>
    </row>
    <row r="562">
      <c r="A562" s="380"/>
      <c r="B562" s="381"/>
      <c r="C562" s="382"/>
      <c r="D562" s="382"/>
      <c r="E562" s="382"/>
      <c r="F562" s="382"/>
      <c r="G562" s="382"/>
      <c r="H562" s="382"/>
      <c r="I562" s="382"/>
      <c r="J562" s="382"/>
      <c r="K562" s="384"/>
    </row>
    <row r="563">
      <c r="A563" s="380"/>
      <c r="B563" s="381"/>
      <c r="C563" s="382"/>
      <c r="D563" s="382"/>
      <c r="E563" s="382"/>
      <c r="F563" s="382"/>
      <c r="G563" s="382"/>
      <c r="H563" s="382"/>
      <c r="I563" s="382"/>
      <c r="J563" s="382"/>
      <c r="K563" s="384"/>
    </row>
    <row r="564">
      <c r="A564" s="380"/>
      <c r="B564" s="381"/>
      <c r="C564" s="382"/>
      <c r="D564" s="382"/>
      <c r="E564" s="382"/>
      <c r="F564" s="382"/>
      <c r="G564" s="382"/>
      <c r="H564" s="382"/>
      <c r="I564" s="382"/>
      <c r="J564" s="382"/>
      <c r="K564" s="384"/>
    </row>
    <row r="565">
      <c r="A565" s="380"/>
      <c r="B565" s="381"/>
      <c r="C565" s="382"/>
      <c r="D565" s="382"/>
      <c r="E565" s="382"/>
      <c r="F565" s="382"/>
      <c r="G565" s="382"/>
      <c r="H565" s="382"/>
      <c r="I565" s="382"/>
      <c r="J565" s="382"/>
      <c r="K565" s="384"/>
    </row>
    <row r="566">
      <c r="A566" s="380"/>
      <c r="B566" s="381"/>
      <c r="C566" s="382"/>
      <c r="D566" s="382"/>
      <c r="E566" s="382"/>
      <c r="F566" s="382"/>
      <c r="G566" s="382"/>
      <c r="H566" s="382"/>
      <c r="I566" s="382"/>
      <c r="J566" s="382"/>
      <c r="K566" s="384"/>
    </row>
    <row r="567">
      <c r="A567" s="380"/>
      <c r="B567" s="381"/>
      <c r="C567" s="382"/>
      <c r="D567" s="382"/>
      <c r="E567" s="382"/>
      <c r="F567" s="382"/>
      <c r="G567" s="382"/>
      <c r="H567" s="382"/>
      <c r="I567" s="382"/>
      <c r="J567" s="382"/>
      <c r="K567" s="384"/>
    </row>
    <row r="568">
      <c r="A568" s="380"/>
      <c r="B568" s="381"/>
      <c r="C568" s="382"/>
      <c r="D568" s="382"/>
      <c r="E568" s="382"/>
      <c r="F568" s="382"/>
      <c r="G568" s="382"/>
      <c r="H568" s="382"/>
      <c r="I568" s="382"/>
      <c r="J568" s="382"/>
      <c r="K568" s="384"/>
    </row>
    <row r="569">
      <c r="A569" s="380"/>
      <c r="B569" s="381"/>
      <c r="C569" s="382"/>
      <c r="D569" s="382"/>
      <c r="E569" s="382"/>
      <c r="F569" s="382"/>
      <c r="G569" s="382"/>
      <c r="H569" s="382"/>
      <c r="I569" s="382"/>
      <c r="J569" s="382"/>
      <c r="K569" s="384"/>
    </row>
    <row r="570">
      <c r="A570" s="380"/>
      <c r="B570" s="381"/>
      <c r="C570" s="382"/>
      <c r="D570" s="382"/>
      <c r="E570" s="382"/>
      <c r="F570" s="382"/>
      <c r="G570" s="382"/>
      <c r="H570" s="382"/>
      <c r="I570" s="382"/>
      <c r="J570" s="382"/>
      <c r="K570" s="384"/>
    </row>
    <row r="571">
      <c r="A571" s="380"/>
      <c r="B571" s="381"/>
      <c r="C571" s="382"/>
      <c r="D571" s="382"/>
      <c r="E571" s="382"/>
      <c r="F571" s="382"/>
      <c r="G571" s="382"/>
      <c r="H571" s="382"/>
      <c r="I571" s="382"/>
      <c r="J571" s="382"/>
      <c r="K571" s="384"/>
    </row>
    <row r="572">
      <c r="A572" s="380"/>
      <c r="B572" s="381"/>
      <c r="C572" s="382"/>
      <c r="D572" s="382"/>
      <c r="E572" s="382"/>
      <c r="F572" s="382"/>
      <c r="G572" s="382"/>
      <c r="H572" s="382"/>
      <c r="I572" s="382"/>
      <c r="J572" s="382"/>
      <c r="K572" s="384"/>
    </row>
    <row r="573">
      <c r="A573" s="380"/>
      <c r="B573" s="381"/>
      <c r="C573" s="382"/>
      <c r="D573" s="382"/>
      <c r="E573" s="382"/>
      <c r="F573" s="382"/>
      <c r="G573" s="382"/>
      <c r="H573" s="382"/>
      <c r="I573" s="382"/>
      <c r="J573" s="382"/>
      <c r="K573" s="384"/>
    </row>
    <row r="574">
      <c r="A574" s="380"/>
      <c r="B574" s="381"/>
      <c r="C574" s="382"/>
      <c r="D574" s="382"/>
      <c r="E574" s="382"/>
      <c r="F574" s="382"/>
      <c r="G574" s="382"/>
      <c r="H574" s="382"/>
      <c r="I574" s="382"/>
      <c r="J574" s="382"/>
      <c r="K574" s="384"/>
    </row>
    <row r="575">
      <c r="A575" s="380"/>
      <c r="B575" s="381"/>
      <c r="C575" s="382"/>
      <c r="D575" s="382"/>
      <c r="E575" s="382"/>
      <c r="F575" s="382"/>
      <c r="G575" s="382"/>
      <c r="H575" s="382"/>
      <c r="I575" s="382"/>
      <c r="J575" s="382"/>
      <c r="K575" s="384"/>
    </row>
    <row r="576">
      <c r="A576" s="380"/>
      <c r="B576" s="381"/>
      <c r="C576" s="382"/>
      <c r="D576" s="382"/>
      <c r="E576" s="382"/>
      <c r="F576" s="382"/>
      <c r="G576" s="382"/>
      <c r="H576" s="382"/>
      <c r="I576" s="382"/>
      <c r="J576" s="382"/>
      <c r="K576" s="384"/>
    </row>
    <row r="577">
      <c r="A577" s="380"/>
      <c r="B577" s="381"/>
      <c r="C577" s="382"/>
      <c r="D577" s="382"/>
      <c r="E577" s="382"/>
      <c r="F577" s="382"/>
      <c r="G577" s="382"/>
      <c r="H577" s="382"/>
      <c r="I577" s="382"/>
      <c r="J577" s="382"/>
      <c r="K577" s="384"/>
    </row>
    <row r="578">
      <c r="A578" s="380"/>
      <c r="B578" s="381"/>
      <c r="C578" s="382"/>
      <c r="D578" s="382"/>
      <c r="E578" s="382"/>
      <c r="F578" s="382"/>
      <c r="G578" s="382"/>
      <c r="H578" s="382"/>
      <c r="I578" s="382"/>
      <c r="J578" s="382"/>
      <c r="K578" s="384"/>
    </row>
    <row r="579">
      <c r="A579" s="380"/>
      <c r="B579" s="381"/>
      <c r="C579" s="382"/>
      <c r="D579" s="382"/>
      <c r="E579" s="382"/>
      <c r="F579" s="382"/>
      <c r="G579" s="382"/>
      <c r="H579" s="382"/>
      <c r="I579" s="382"/>
      <c r="J579" s="382"/>
      <c r="K579" s="384"/>
    </row>
    <row r="580">
      <c r="A580" s="380"/>
      <c r="B580" s="381"/>
      <c r="C580" s="382"/>
      <c r="D580" s="382"/>
      <c r="E580" s="382"/>
      <c r="F580" s="382"/>
      <c r="G580" s="382"/>
      <c r="H580" s="382"/>
      <c r="I580" s="382"/>
      <c r="J580" s="382"/>
      <c r="K580" s="384"/>
    </row>
    <row r="581">
      <c r="A581" s="380"/>
      <c r="B581" s="381"/>
      <c r="C581" s="382"/>
      <c r="D581" s="382"/>
      <c r="E581" s="382"/>
      <c r="F581" s="382"/>
      <c r="G581" s="382"/>
      <c r="H581" s="382"/>
      <c r="I581" s="382"/>
      <c r="J581" s="382"/>
      <c r="K581" s="384"/>
    </row>
    <row r="582">
      <c r="A582" s="380"/>
      <c r="B582" s="381"/>
      <c r="C582" s="382"/>
      <c r="D582" s="382"/>
      <c r="E582" s="382"/>
      <c r="F582" s="382"/>
      <c r="G582" s="382"/>
      <c r="H582" s="382"/>
      <c r="I582" s="382"/>
      <c r="J582" s="382"/>
      <c r="K582" s="384"/>
    </row>
    <row r="583">
      <c r="A583" s="380"/>
      <c r="B583" s="381"/>
      <c r="C583" s="382"/>
      <c r="D583" s="382"/>
      <c r="E583" s="382"/>
      <c r="F583" s="382"/>
      <c r="G583" s="382"/>
      <c r="H583" s="382"/>
      <c r="I583" s="382"/>
      <c r="J583" s="382"/>
      <c r="K583" s="384"/>
    </row>
    <row r="584">
      <c r="A584" s="380"/>
      <c r="B584" s="381"/>
      <c r="C584" s="382"/>
      <c r="D584" s="382"/>
      <c r="E584" s="382"/>
      <c r="F584" s="382"/>
      <c r="G584" s="382"/>
      <c r="H584" s="382"/>
      <c r="I584" s="382"/>
      <c r="J584" s="382"/>
      <c r="K584" s="384"/>
    </row>
    <row r="585">
      <c r="A585" s="380"/>
      <c r="B585" s="381"/>
      <c r="C585" s="382"/>
      <c r="D585" s="382"/>
      <c r="E585" s="382"/>
      <c r="F585" s="382"/>
      <c r="G585" s="382"/>
      <c r="H585" s="382"/>
      <c r="I585" s="382"/>
      <c r="J585" s="382"/>
      <c r="K585" s="384"/>
    </row>
    <row r="586">
      <c r="A586" s="380"/>
      <c r="B586" s="381"/>
      <c r="C586" s="382"/>
      <c r="D586" s="382"/>
      <c r="E586" s="382"/>
      <c r="F586" s="382"/>
      <c r="G586" s="382"/>
      <c r="H586" s="382"/>
      <c r="I586" s="382"/>
      <c r="J586" s="382"/>
      <c r="K586" s="384"/>
    </row>
    <row r="587">
      <c r="A587" s="380"/>
      <c r="B587" s="381"/>
      <c r="C587" s="382"/>
      <c r="D587" s="382"/>
      <c r="E587" s="382"/>
      <c r="F587" s="382"/>
      <c r="G587" s="382"/>
      <c r="H587" s="382"/>
      <c r="I587" s="382"/>
      <c r="J587" s="382"/>
      <c r="K587" s="384"/>
    </row>
    <row r="588">
      <c r="A588" s="380"/>
      <c r="B588" s="381"/>
      <c r="C588" s="382"/>
      <c r="D588" s="382"/>
      <c r="E588" s="382"/>
      <c r="F588" s="382"/>
      <c r="G588" s="382"/>
      <c r="H588" s="382"/>
      <c r="I588" s="382"/>
      <c r="J588" s="382"/>
      <c r="K588" s="384"/>
    </row>
    <row r="589">
      <c r="A589" s="380"/>
      <c r="B589" s="381"/>
      <c r="C589" s="382"/>
      <c r="D589" s="382"/>
      <c r="E589" s="382"/>
      <c r="F589" s="382"/>
      <c r="G589" s="382"/>
      <c r="H589" s="382"/>
      <c r="I589" s="382"/>
      <c r="J589" s="382"/>
      <c r="K589" s="384"/>
    </row>
    <row r="590">
      <c r="A590" s="380"/>
      <c r="B590" s="381"/>
      <c r="C590" s="382"/>
      <c r="D590" s="382"/>
      <c r="E590" s="382"/>
      <c r="F590" s="382"/>
      <c r="G590" s="382"/>
      <c r="H590" s="382"/>
      <c r="I590" s="382"/>
      <c r="J590" s="382"/>
      <c r="K590" s="384"/>
    </row>
    <row r="591">
      <c r="A591" s="380"/>
      <c r="B591" s="381"/>
      <c r="C591" s="382"/>
      <c r="D591" s="382"/>
      <c r="E591" s="382"/>
      <c r="F591" s="382"/>
      <c r="G591" s="382"/>
      <c r="H591" s="382"/>
      <c r="I591" s="382"/>
      <c r="J591" s="382"/>
      <c r="K591" s="384"/>
    </row>
    <row r="592">
      <c r="A592" s="380"/>
      <c r="B592" s="381"/>
      <c r="C592" s="382"/>
      <c r="D592" s="382"/>
      <c r="E592" s="382"/>
      <c r="F592" s="382"/>
      <c r="G592" s="382"/>
      <c r="H592" s="382"/>
      <c r="I592" s="382"/>
      <c r="J592" s="382"/>
      <c r="K592" s="384"/>
    </row>
    <row r="593">
      <c r="A593" s="380"/>
      <c r="B593" s="381"/>
      <c r="C593" s="382"/>
      <c r="D593" s="382"/>
      <c r="E593" s="382"/>
      <c r="F593" s="382"/>
      <c r="G593" s="382"/>
      <c r="H593" s="382"/>
      <c r="I593" s="382"/>
      <c r="J593" s="382"/>
      <c r="K593" s="384"/>
    </row>
    <row r="594">
      <c r="A594" s="380"/>
      <c r="B594" s="381"/>
      <c r="C594" s="382"/>
      <c r="D594" s="382"/>
      <c r="E594" s="382"/>
      <c r="F594" s="382"/>
      <c r="G594" s="382"/>
      <c r="H594" s="382"/>
      <c r="I594" s="382"/>
      <c r="J594" s="382"/>
      <c r="K594" s="384"/>
    </row>
    <row r="595">
      <c r="A595" s="380"/>
      <c r="B595" s="381"/>
      <c r="C595" s="382"/>
      <c r="D595" s="382"/>
      <c r="E595" s="382"/>
      <c r="F595" s="382"/>
      <c r="G595" s="382"/>
      <c r="H595" s="382"/>
      <c r="I595" s="382"/>
      <c r="J595" s="382"/>
      <c r="K595" s="384"/>
    </row>
    <row r="596">
      <c r="A596" s="380"/>
      <c r="B596" s="381"/>
      <c r="C596" s="382"/>
      <c r="D596" s="382"/>
      <c r="E596" s="382"/>
      <c r="F596" s="382"/>
      <c r="G596" s="382"/>
      <c r="H596" s="382"/>
      <c r="I596" s="382"/>
      <c r="J596" s="382"/>
      <c r="K596" s="384"/>
    </row>
    <row r="597">
      <c r="A597" s="380"/>
      <c r="B597" s="381"/>
      <c r="C597" s="382"/>
      <c r="D597" s="382"/>
      <c r="E597" s="382"/>
      <c r="F597" s="382"/>
      <c r="G597" s="382"/>
      <c r="H597" s="382"/>
      <c r="I597" s="382"/>
      <c r="J597" s="382"/>
      <c r="K597" s="384"/>
    </row>
    <row r="598">
      <c r="A598" s="380"/>
      <c r="B598" s="381"/>
      <c r="C598" s="382"/>
      <c r="D598" s="382"/>
      <c r="E598" s="382"/>
      <c r="F598" s="382"/>
      <c r="G598" s="382"/>
      <c r="H598" s="382"/>
      <c r="I598" s="382"/>
      <c r="J598" s="382"/>
      <c r="K598" s="384"/>
    </row>
    <row r="599">
      <c r="A599" s="380"/>
      <c r="B599" s="381"/>
      <c r="C599" s="382"/>
      <c r="D599" s="382"/>
      <c r="E599" s="382"/>
      <c r="F599" s="382"/>
      <c r="G599" s="382"/>
      <c r="H599" s="382"/>
      <c r="I599" s="382"/>
      <c r="J599" s="382"/>
      <c r="K599" s="384"/>
    </row>
    <row r="600">
      <c r="A600" s="380"/>
      <c r="B600" s="381"/>
      <c r="C600" s="382"/>
      <c r="D600" s="382"/>
      <c r="E600" s="382"/>
      <c r="F600" s="382"/>
      <c r="G600" s="382"/>
      <c r="H600" s="382"/>
      <c r="I600" s="382"/>
      <c r="J600" s="382"/>
      <c r="K600" s="384"/>
    </row>
    <row r="601">
      <c r="A601" s="380"/>
      <c r="B601" s="381"/>
      <c r="C601" s="382"/>
      <c r="D601" s="382"/>
      <c r="E601" s="382"/>
      <c r="F601" s="382"/>
      <c r="G601" s="382"/>
      <c r="H601" s="382"/>
      <c r="I601" s="382"/>
      <c r="J601" s="382"/>
      <c r="K601" s="384"/>
    </row>
    <row r="602">
      <c r="A602" s="380"/>
      <c r="B602" s="381"/>
      <c r="C602" s="382"/>
      <c r="D602" s="382"/>
      <c r="E602" s="382"/>
      <c r="F602" s="382"/>
      <c r="G602" s="382"/>
      <c r="H602" s="382"/>
      <c r="I602" s="382"/>
      <c r="J602" s="382"/>
      <c r="K602" s="384"/>
    </row>
    <row r="603">
      <c r="A603" s="380"/>
      <c r="B603" s="381"/>
      <c r="C603" s="382"/>
      <c r="D603" s="382"/>
      <c r="E603" s="382"/>
      <c r="F603" s="382"/>
      <c r="G603" s="382"/>
      <c r="H603" s="382"/>
      <c r="I603" s="382"/>
      <c r="J603" s="382"/>
      <c r="K603" s="384"/>
    </row>
    <row r="604">
      <c r="A604" s="380"/>
      <c r="B604" s="381"/>
      <c r="C604" s="382"/>
      <c r="D604" s="382"/>
      <c r="E604" s="382"/>
      <c r="F604" s="382"/>
      <c r="G604" s="382"/>
      <c r="H604" s="382"/>
      <c r="I604" s="382"/>
      <c r="J604" s="382"/>
      <c r="K604" s="384"/>
    </row>
    <row r="605">
      <c r="A605" s="380"/>
      <c r="B605" s="381"/>
      <c r="C605" s="382"/>
      <c r="D605" s="382"/>
      <c r="E605" s="382"/>
      <c r="F605" s="382"/>
      <c r="G605" s="382"/>
      <c r="H605" s="382"/>
      <c r="I605" s="382"/>
      <c r="J605" s="382"/>
      <c r="K605" s="384"/>
    </row>
    <row r="606">
      <c r="A606" s="380"/>
      <c r="B606" s="381"/>
      <c r="C606" s="382"/>
      <c r="D606" s="382"/>
      <c r="E606" s="382"/>
      <c r="F606" s="382"/>
      <c r="G606" s="382"/>
      <c r="H606" s="382"/>
      <c r="I606" s="382"/>
      <c r="J606" s="382"/>
      <c r="K606" s="384"/>
    </row>
    <row r="607">
      <c r="A607" s="380"/>
      <c r="B607" s="381"/>
      <c r="C607" s="382"/>
      <c r="D607" s="382"/>
      <c r="E607" s="382"/>
      <c r="F607" s="382"/>
      <c r="G607" s="382"/>
      <c r="H607" s="382"/>
      <c r="I607" s="382"/>
      <c r="J607" s="382"/>
      <c r="K607" s="384"/>
    </row>
    <row r="608">
      <c r="A608" s="380"/>
      <c r="B608" s="381"/>
      <c r="C608" s="382"/>
      <c r="D608" s="382"/>
      <c r="E608" s="382"/>
      <c r="F608" s="382"/>
      <c r="G608" s="382"/>
      <c r="H608" s="382"/>
      <c r="I608" s="382"/>
      <c r="J608" s="382"/>
      <c r="K608" s="384"/>
    </row>
    <row r="609">
      <c r="A609" s="380"/>
      <c r="B609" s="381"/>
      <c r="C609" s="382"/>
      <c r="D609" s="382"/>
      <c r="E609" s="382"/>
      <c r="F609" s="382"/>
      <c r="G609" s="382"/>
      <c r="H609" s="382"/>
      <c r="I609" s="382"/>
      <c r="J609" s="382"/>
      <c r="K609" s="384"/>
    </row>
    <row r="610">
      <c r="A610" s="380"/>
      <c r="B610" s="381"/>
      <c r="C610" s="382"/>
      <c r="D610" s="382"/>
      <c r="E610" s="382"/>
      <c r="F610" s="382"/>
      <c r="G610" s="382"/>
      <c r="H610" s="382"/>
      <c r="I610" s="382"/>
      <c r="J610" s="382"/>
      <c r="K610" s="384"/>
    </row>
    <row r="611">
      <c r="A611" s="380"/>
      <c r="B611" s="381"/>
      <c r="C611" s="382"/>
      <c r="D611" s="382"/>
      <c r="E611" s="382"/>
      <c r="F611" s="382"/>
      <c r="G611" s="382"/>
      <c r="H611" s="382"/>
      <c r="I611" s="382"/>
      <c r="J611" s="382"/>
      <c r="K611" s="384"/>
    </row>
    <row r="612">
      <c r="A612" s="380"/>
      <c r="B612" s="381"/>
      <c r="C612" s="382"/>
      <c r="D612" s="382"/>
      <c r="E612" s="382"/>
      <c r="F612" s="382"/>
      <c r="G612" s="382"/>
      <c r="H612" s="382"/>
      <c r="I612" s="382"/>
      <c r="J612" s="382"/>
      <c r="K612" s="384"/>
    </row>
    <row r="613">
      <c r="A613" s="380"/>
      <c r="B613" s="381"/>
      <c r="C613" s="382"/>
      <c r="D613" s="382"/>
      <c r="E613" s="382"/>
      <c r="F613" s="382"/>
      <c r="G613" s="382"/>
      <c r="H613" s="382"/>
      <c r="I613" s="382"/>
      <c r="J613" s="382"/>
      <c r="K613" s="384"/>
    </row>
    <row r="614">
      <c r="A614" s="380"/>
      <c r="B614" s="381"/>
      <c r="C614" s="382"/>
      <c r="D614" s="382"/>
      <c r="E614" s="382"/>
      <c r="F614" s="382"/>
      <c r="G614" s="382"/>
      <c r="H614" s="382"/>
      <c r="I614" s="382"/>
      <c r="J614" s="382"/>
      <c r="K614" s="384"/>
    </row>
    <row r="615">
      <c r="A615" s="380"/>
      <c r="B615" s="381"/>
      <c r="C615" s="382"/>
      <c r="D615" s="382"/>
      <c r="E615" s="382"/>
      <c r="F615" s="382"/>
      <c r="G615" s="382"/>
      <c r="H615" s="382"/>
      <c r="I615" s="382"/>
      <c r="J615" s="382"/>
      <c r="K615" s="384"/>
    </row>
    <row r="616">
      <c r="A616" s="380"/>
      <c r="B616" s="381"/>
      <c r="C616" s="382"/>
      <c r="D616" s="382"/>
      <c r="E616" s="382"/>
      <c r="F616" s="382"/>
      <c r="G616" s="382"/>
      <c r="H616" s="382"/>
      <c r="I616" s="382"/>
      <c r="J616" s="382"/>
      <c r="K616" s="384"/>
    </row>
    <row r="617">
      <c r="A617" s="380"/>
      <c r="B617" s="381"/>
      <c r="C617" s="382"/>
      <c r="D617" s="382"/>
      <c r="E617" s="382"/>
      <c r="F617" s="382"/>
      <c r="G617" s="382"/>
      <c r="H617" s="382"/>
      <c r="I617" s="382"/>
      <c r="J617" s="382"/>
      <c r="K617" s="384"/>
    </row>
    <row r="618">
      <c r="A618" s="380"/>
      <c r="B618" s="381"/>
      <c r="C618" s="382"/>
      <c r="D618" s="382"/>
      <c r="E618" s="382"/>
      <c r="F618" s="382"/>
      <c r="G618" s="382"/>
      <c r="H618" s="382"/>
      <c r="I618" s="382"/>
      <c r="J618" s="382"/>
      <c r="K618" s="384"/>
    </row>
    <row r="619">
      <c r="A619" s="380"/>
      <c r="B619" s="381"/>
      <c r="C619" s="382"/>
      <c r="D619" s="382"/>
      <c r="E619" s="382"/>
      <c r="F619" s="382"/>
      <c r="G619" s="382"/>
      <c r="H619" s="382"/>
      <c r="I619" s="382"/>
      <c r="J619" s="382"/>
      <c r="K619" s="384"/>
    </row>
    <row r="620">
      <c r="A620" s="380"/>
      <c r="B620" s="381"/>
      <c r="C620" s="382"/>
      <c r="D620" s="382"/>
      <c r="E620" s="382"/>
      <c r="F620" s="382"/>
      <c r="G620" s="382"/>
      <c r="H620" s="382"/>
      <c r="I620" s="382"/>
      <c r="J620" s="382"/>
      <c r="K620" s="384"/>
    </row>
    <row r="621">
      <c r="A621" s="380"/>
      <c r="B621" s="381"/>
      <c r="C621" s="382"/>
      <c r="D621" s="382"/>
      <c r="E621" s="382"/>
      <c r="F621" s="382"/>
      <c r="G621" s="382"/>
      <c r="H621" s="382"/>
      <c r="I621" s="382"/>
      <c r="J621" s="382"/>
      <c r="K621" s="384"/>
    </row>
    <row r="622">
      <c r="A622" s="380"/>
      <c r="B622" s="381"/>
      <c r="C622" s="382"/>
      <c r="D622" s="382"/>
      <c r="E622" s="382"/>
      <c r="F622" s="382"/>
      <c r="G622" s="382"/>
      <c r="H622" s="382"/>
      <c r="I622" s="382"/>
      <c r="J622" s="382"/>
      <c r="K622" s="384"/>
    </row>
    <row r="623">
      <c r="A623" s="380"/>
      <c r="B623" s="381"/>
      <c r="C623" s="382"/>
      <c r="D623" s="382"/>
      <c r="E623" s="382"/>
      <c r="F623" s="382"/>
      <c r="G623" s="382"/>
      <c r="H623" s="382"/>
      <c r="I623" s="382"/>
      <c r="J623" s="382"/>
      <c r="K623" s="384"/>
    </row>
    <row r="624">
      <c r="A624" s="380"/>
      <c r="B624" s="381"/>
      <c r="C624" s="382"/>
      <c r="D624" s="382"/>
      <c r="E624" s="382"/>
      <c r="F624" s="382"/>
      <c r="G624" s="382"/>
      <c r="H624" s="382"/>
      <c r="I624" s="382"/>
      <c r="J624" s="382"/>
      <c r="K624" s="384"/>
    </row>
    <row r="625">
      <c r="A625" s="380"/>
      <c r="B625" s="381"/>
      <c r="C625" s="382"/>
      <c r="D625" s="382"/>
      <c r="E625" s="382"/>
      <c r="F625" s="382"/>
      <c r="G625" s="382"/>
      <c r="H625" s="382"/>
      <c r="I625" s="382"/>
      <c r="J625" s="382"/>
      <c r="K625" s="384"/>
    </row>
    <row r="626">
      <c r="A626" s="380"/>
      <c r="B626" s="381"/>
      <c r="C626" s="382"/>
      <c r="D626" s="382"/>
      <c r="E626" s="382"/>
      <c r="F626" s="382"/>
      <c r="G626" s="382"/>
      <c r="H626" s="382"/>
      <c r="I626" s="382"/>
      <c r="J626" s="382"/>
      <c r="K626" s="384"/>
    </row>
    <row r="627">
      <c r="A627" s="380"/>
      <c r="B627" s="381"/>
      <c r="C627" s="382"/>
      <c r="D627" s="382"/>
      <c r="E627" s="382"/>
      <c r="F627" s="382"/>
      <c r="G627" s="382"/>
      <c r="H627" s="382"/>
      <c r="I627" s="382"/>
      <c r="J627" s="382"/>
      <c r="K627" s="384"/>
    </row>
    <row r="628">
      <c r="A628" s="380"/>
      <c r="B628" s="381"/>
      <c r="C628" s="382"/>
      <c r="D628" s="382"/>
      <c r="E628" s="382"/>
      <c r="F628" s="382"/>
      <c r="G628" s="382"/>
      <c r="H628" s="382"/>
      <c r="I628" s="382"/>
      <c r="J628" s="382"/>
      <c r="K628" s="384"/>
    </row>
    <row r="629">
      <c r="A629" s="380"/>
      <c r="B629" s="381"/>
      <c r="C629" s="382"/>
      <c r="D629" s="382"/>
      <c r="E629" s="382"/>
      <c r="F629" s="382"/>
      <c r="G629" s="382"/>
      <c r="H629" s="382"/>
      <c r="I629" s="382"/>
      <c r="J629" s="382"/>
      <c r="K629" s="384"/>
    </row>
    <row r="630">
      <c r="A630" s="380"/>
      <c r="B630" s="381"/>
      <c r="C630" s="382"/>
      <c r="D630" s="382"/>
      <c r="E630" s="382"/>
      <c r="F630" s="382"/>
      <c r="G630" s="382"/>
      <c r="H630" s="382"/>
      <c r="I630" s="382"/>
      <c r="J630" s="382"/>
      <c r="K630" s="384"/>
    </row>
    <row r="631">
      <c r="A631" s="380"/>
      <c r="B631" s="381"/>
      <c r="C631" s="382"/>
      <c r="D631" s="382"/>
      <c r="E631" s="382"/>
      <c r="F631" s="382"/>
      <c r="G631" s="382"/>
      <c r="H631" s="382"/>
      <c r="I631" s="382"/>
      <c r="J631" s="382"/>
      <c r="K631" s="384"/>
    </row>
    <row r="632">
      <c r="A632" s="380"/>
      <c r="B632" s="381"/>
      <c r="C632" s="382"/>
      <c r="D632" s="382"/>
      <c r="E632" s="382"/>
      <c r="F632" s="382"/>
      <c r="G632" s="382"/>
      <c r="H632" s="382"/>
      <c r="I632" s="382"/>
      <c r="J632" s="382"/>
      <c r="K632" s="384"/>
    </row>
    <row r="633">
      <c r="A633" s="380"/>
      <c r="B633" s="381"/>
      <c r="C633" s="382"/>
      <c r="D633" s="382"/>
      <c r="E633" s="382"/>
      <c r="F633" s="382"/>
      <c r="G633" s="382"/>
      <c r="H633" s="382"/>
      <c r="I633" s="382"/>
      <c r="J633" s="382"/>
      <c r="K633" s="384"/>
    </row>
    <row r="634">
      <c r="A634" s="380"/>
      <c r="B634" s="381"/>
      <c r="C634" s="382"/>
      <c r="D634" s="382"/>
      <c r="E634" s="382"/>
      <c r="F634" s="382"/>
      <c r="G634" s="382"/>
      <c r="H634" s="382"/>
      <c r="I634" s="382"/>
      <c r="J634" s="382"/>
      <c r="K634" s="384"/>
    </row>
    <row r="635">
      <c r="A635" s="380"/>
      <c r="B635" s="381"/>
      <c r="C635" s="382"/>
      <c r="D635" s="382"/>
      <c r="E635" s="382"/>
      <c r="F635" s="382"/>
      <c r="G635" s="382"/>
      <c r="H635" s="382"/>
      <c r="I635" s="382"/>
      <c r="J635" s="382"/>
      <c r="K635" s="384"/>
    </row>
    <row r="636">
      <c r="A636" s="380"/>
      <c r="B636" s="381"/>
      <c r="C636" s="382"/>
      <c r="D636" s="382"/>
      <c r="E636" s="382"/>
      <c r="F636" s="382"/>
      <c r="G636" s="382"/>
      <c r="H636" s="382"/>
      <c r="I636" s="382"/>
      <c r="J636" s="382"/>
      <c r="K636" s="384"/>
    </row>
    <row r="637">
      <c r="A637" s="380"/>
      <c r="B637" s="381"/>
      <c r="C637" s="382"/>
      <c r="D637" s="382"/>
      <c r="E637" s="382"/>
      <c r="F637" s="382"/>
      <c r="G637" s="382"/>
      <c r="H637" s="382"/>
      <c r="I637" s="382"/>
      <c r="J637" s="382"/>
      <c r="K637" s="384"/>
    </row>
    <row r="638">
      <c r="A638" s="380"/>
      <c r="B638" s="381"/>
      <c r="C638" s="382"/>
      <c r="D638" s="382"/>
      <c r="E638" s="382"/>
      <c r="F638" s="382"/>
      <c r="G638" s="382"/>
      <c r="H638" s="382"/>
      <c r="I638" s="382"/>
      <c r="J638" s="382"/>
      <c r="K638" s="384"/>
    </row>
    <row r="639">
      <c r="A639" s="380"/>
      <c r="B639" s="381"/>
      <c r="C639" s="382"/>
      <c r="D639" s="382"/>
      <c r="E639" s="382"/>
      <c r="F639" s="382"/>
      <c r="G639" s="382"/>
      <c r="H639" s="382"/>
      <c r="I639" s="382"/>
      <c r="J639" s="382"/>
      <c r="K639" s="384"/>
    </row>
    <row r="640">
      <c r="A640" s="380"/>
      <c r="B640" s="381"/>
      <c r="C640" s="382"/>
      <c r="D640" s="382"/>
      <c r="E640" s="382"/>
      <c r="F640" s="382"/>
      <c r="G640" s="382"/>
      <c r="H640" s="382"/>
      <c r="I640" s="382"/>
      <c r="J640" s="382"/>
      <c r="K640" s="384"/>
    </row>
    <row r="641">
      <c r="A641" s="380"/>
      <c r="B641" s="381"/>
      <c r="C641" s="382"/>
      <c r="D641" s="382"/>
      <c r="E641" s="382"/>
      <c r="F641" s="382"/>
      <c r="G641" s="382"/>
      <c r="H641" s="382"/>
      <c r="I641" s="382"/>
      <c r="J641" s="382"/>
      <c r="K641" s="384"/>
    </row>
    <row r="642">
      <c r="A642" s="380"/>
      <c r="B642" s="381"/>
      <c r="C642" s="382"/>
      <c r="D642" s="382"/>
      <c r="E642" s="382"/>
      <c r="F642" s="382"/>
      <c r="G642" s="382"/>
      <c r="H642" s="382"/>
      <c r="I642" s="382"/>
      <c r="J642" s="382"/>
      <c r="K642" s="384"/>
    </row>
    <row r="643">
      <c r="A643" s="380"/>
      <c r="B643" s="381"/>
      <c r="C643" s="382"/>
      <c r="D643" s="382"/>
      <c r="E643" s="382"/>
      <c r="F643" s="382"/>
      <c r="G643" s="382"/>
      <c r="H643" s="382"/>
      <c r="I643" s="382"/>
      <c r="J643" s="382"/>
      <c r="K643" s="384"/>
    </row>
    <row r="644">
      <c r="A644" s="380"/>
      <c r="B644" s="381"/>
      <c r="C644" s="382"/>
      <c r="D644" s="382"/>
      <c r="E644" s="382"/>
      <c r="F644" s="382"/>
      <c r="G644" s="382"/>
      <c r="H644" s="382"/>
      <c r="I644" s="382"/>
      <c r="J644" s="382"/>
      <c r="K644" s="384"/>
    </row>
    <row r="645">
      <c r="A645" s="380"/>
      <c r="B645" s="381"/>
      <c r="C645" s="382"/>
      <c r="D645" s="382"/>
      <c r="E645" s="382"/>
      <c r="F645" s="382"/>
      <c r="G645" s="382"/>
      <c r="H645" s="382"/>
      <c r="I645" s="382"/>
      <c r="J645" s="382"/>
      <c r="K645" s="384"/>
    </row>
    <row r="646">
      <c r="A646" s="380"/>
      <c r="B646" s="381"/>
      <c r="C646" s="382"/>
      <c r="D646" s="382"/>
      <c r="E646" s="382"/>
      <c r="F646" s="382"/>
      <c r="G646" s="382"/>
      <c r="H646" s="382"/>
      <c r="I646" s="382"/>
      <c r="J646" s="382"/>
      <c r="K646" s="384"/>
    </row>
    <row r="647">
      <c r="A647" s="380"/>
      <c r="B647" s="381"/>
      <c r="C647" s="382"/>
      <c r="D647" s="382"/>
      <c r="E647" s="382"/>
      <c r="F647" s="382"/>
      <c r="G647" s="382"/>
      <c r="H647" s="382"/>
      <c r="I647" s="382"/>
      <c r="J647" s="382"/>
      <c r="K647" s="384"/>
    </row>
    <row r="648">
      <c r="A648" s="380"/>
      <c r="B648" s="381"/>
      <c r="C648" s="382"/>
      <c r="D648" s="382"/>
      <c r="E648" s="382"/>
      <c r="F648" s="382"/>
      <c r="G648" s="382"/>
      <c r="H648" s="382"/>
      <c r="I648" s="382"/>
      <c r="J648" s="382"/>
      <c r="K648" s="384"/>
    </row>
    <row r="649">
      <c r="A649" s="380"/>
      <c r="B649" s="381"/>
      <c r="C649" s="382"/>
      <c r="D649" s="382"/>
      <c r="E649" s="382"/>
      <c r="F649" s="382"/>
      <c r="G649" s="382"/>
      <c r="H649" s="382"/>
      <c r="I649" s="382"/>
      <c r="J649" s="382"/>
      <c r="K649" s="384"/>
    </row>
    <row r="650">
      <c r="A650" s="380"/>
      <c r="B650" s="381"/>
      <c r="C650" s="382"/>
      <c r="D650" s="382"/>
      <c r="E650" s="382"/>
      <c r="F650" s="382"/>
      <c r="G650" s="382"/>
      <c r="H650" s="382"/>
      <c r="I650" s="382"/>
      <c r="J650" s="382"/>
      <c r="K650" s="384"/>
    </row>
    <row r="651">
      <c r="A651" s="380"/>
      <c r="B651" s="381"/>
      <c r="C651" s="382"/>
      <c r="D651" s="382"/>
      <c r="E651" s="382"/>
      <c r="F651" s="382"/>
      <c r="G651" s="382"/>
      <c r="H651" s="382"/>
      <c r="I651" s="382"/>
      <c r="J651" s="382"/>
      <c r="K651" s="384"/>
    </row>
    <row r="652">
      <c r="A652" s="380"/>
      <c r="B652" s="381"/>
      <c r="C652" s="382"/>
      <c r="D652" s="382"/>
      <c r="E652" s="382"/>
      <c r="F652" s="382"/>
      <c r="G652" s="382"/>
      <c r="H652" s="382"/>
      <c r="I652" s="382"/>
      <c r="J652" s="382"/>
      <c r="K652" s="384"/>
    </row>
    <row r="653">
      <c r="A653" s="380"/>
      <c r="B653" s="381"/>
      <c r="C653" s="382"/>
      <c r="D653" s="382"/>
      <c r="E653" s="382"/>
      <c r="F653" s="382"/>
      <c r="G653" s="382"/>
      <c r="H653" s="382"/>
      <c r="I653" s="382"/>
      <c r="J653" s="382"/>
      <c r="K653" s="384"/>
    </row>
    <row r="654">
      <c r="A654" s="380"/>
      <c r="B654" s="381"/>
      <c r="C654" s="382"/>
      <c r="D654" s="382"/>
      <c r="E654" s="382"/>
      <c r="F654" s="382"/>
      <c r="G654" s="382"/>
      <c r="H654" s="382"/>
      <c r="I654" s="382"/>
      <c r="J654" s="382"/>
      <c r="K654" s="384"/>
    </row>
    <row r="655">
      <c r="A655" s="380"/>
      <c r="B655" s="381"/>
      <c r="C655" s="382"/>
      <c r="D655" s="382"/>
      <c r="E655" s="382"/>
      <c r="F655" s="382"/>
      <c r="G655" s="382"/>
      <c r="H655" s="382"/>
      <c r="I655" s="382"/>
      <c r="J655" s="382"/>
      <c r="K655" s="384"/>
    </row>
    <row r="656">
      <c r="A656" s="380"/>
      <c r="B656" s="381"/>
      <c r="C656" s="382"/>
      <c r="D656" s="382"/>
      <c r="E656" s="382"/>
      <c r="F656" s="382"/>
      <c r="G656" s="382"/>
      <c r="H656" s="382"/>
      <c r="I656" s="382"/>
      <c r="J656" s="382"/>
      <c r="K656" s="384"/>
    </row>
    <row r="657">
      <c r="A657" s="380"/>
      <c r="B657" s="381"/>
      <c r="C657" s="382"/>
      <c r="D657" s="382"/>
      <c r="E657" s="382"/>
      <c r="F657" s="382"/>
      <c r="G657" s="382"/>
      <c r="H657" s="382"/>
      <c r="I657" s="382"/>
      <c r="J657" s="382"/>
      <c r="K657" s="384"/>
    </row>
    <row r="658">
      <c r="A658" s="380"/>
      <c r="B658" s="381"/>
      <c r="C658" s="382"/>
      <c r="D658" s="382"/>
      <c r="E658" s="382"/>
      <c r="F658" s="382"/>
      <c r="G658" s="382"/>
      <c r="H658" s="382"/>
      <c r="I658" s="382"/>
      <c r="J658" s="382"/>
      <c r="K658" s="384"/>
    </row>
    <row r="659">
      <c r="A659" s="380"/>
      <c r="B659" s="381"/>
      <c r="C659" s="382"/>
      <c r="D659" s="382"/>
      <c r="E659" s="382"/>
      <c r="F659" s="382"/>
      <c r="G659" s="382"/>
      <c r="H659" s="382"/>
      <c r="I659" s="382"/>
      <c r="J659" s="382"/>
      <c r="K659" s="384"/>
    </row>
    <row r="660">
      <c r="A660" s="380"/>
      <c r="B660" s="381"/>
      <c r="C660" s="382"/>
      <c r="D660" s="382"/>
      <c r="E660" s="382"/>
      <c r="F660" s="382"/>
      <c r="G660" s="382"/>
      <c r="H660" s="382"/>
      <c r="I660" s="382"/>
      <c r="J660" s="382"/>
      <c r="K660" s="384"/>
    </row>
    <row r="661">
      <c r="A661" s="380"/>
      <c r="B661" s="381"/>
      <c r="C661" s="382"/>
      <c r="D661" s="382"/>
      <c r="E661" s="382"/>
      <c r="F661" s="382"/>
      <c r="G661" s="382"/>
      <c r="H661" s="382"/>
      <c r="I661" s="382"/>
      <c r="J661" s="382"/>
      <c r="K661" s="384"/>
    </row>
    <row r="662">
      <c r="A662" s="380"/>
      <c r="B662" s="381"/>
      <c r="C662" s="382"/>
      <c r="D662" s="382"/>
      <c r="E662" s="382"/>
      <c r="F662" s="382"/>
      <c r="G662" s="382"/>
      <c r="H662" s="382"/>
      <c r="I662" s="382"/>
      <c r="J662" s="382"/>
      <c r="K662" s="384"/>
    </row>
    <row r="663">
      <c r="A663" s="380"/>
      <c r="B663" s="381"/>
      <c r="C663" s="382"/>
      <c r="D663" s="382"/>
      <c r="E663" s="382"/>
      <c r="F663" s="382"/>
      <c r="G663" s="382"/>
      <c r="H663" s="382"/>
      <c r="I663" s="382"/>
      <c r="J663" s="382"/>
      <c r="K663" s="384"/>
    </row>
    <row r="664">
      <c r="A664" s="380"/>
      <c r="B664" s="381"/>
      <c r="C664" s="382"/>
      <c r="D664" s="382"/>
      <c r="E664" s="382"/>
      <c r="F664" s="382"/>
      <c r="G664" s="382"/>
      <c r="H664" s="382"/>
      <c r="I664" s="382"/>
      <c r="J664" s="382"/>
      <c r="K664" s="384"/>
    </row>
    <row r="665">
      <c r="A665" s="380"/>
      <c r="B665" s="381"/>
      <c r="C665" s="382"/>
      <c r="D665" s="382"/>
      <c r="E665" s="382"/>
      <c r="F665" s="382"/>
      <c r="G665" s="382"/>
      <c r="H665" s="382"/>
      <c r="I665" s="382"/>
      <c r="J665" s="382"/>
      <c r="K665" s="384"/>
    </row>
    <row r="666">
      <c r="A666" s="380"/>
      <c r="B666" s="381"/>
      <c r="C666" s="382"/>
      <c r="D666" s="382"/>
      <c r="E666" s="382"/>
      <c r="F666" s="382"/>
      <c r="G666" s="382"/>
      <c r="H666" s="382"/>
      <c r="I666" s="382"/>
      <c r="J666" s="382"/>
      <c r="K666" s="384"/>
    </row>
    <row r="667">
      <c r="A667" s="380"/>
      <c r="B667" s="381"/>
      <c r="C667" s="382"/>
      <c r="D667" s="382"/>
      <c r="E667" s="382"/>
      <c r="F667" s="382"/>
      <c r="G667" s="382"/>
      <c r="H667" s="382"/>
      <c r="I667" s="382"/>
      <c r="J667" s="382"/>
      <c r="K667" s="384"/>
    </row>
    <row r="668">
      <c r="A668" s="380"/>
      <c r="B668" s="381"/>
      <c r="C668" s="382"/>
      <c r="D668" s="382"/>
      <c r="E668" s="382"/>
      <c r="F668" s="382"/>
      <c r="G668" s="382"/>
      <c r="H668" s="382"/>
      <c r="I668" s="382"/>
      <c r="J668" s="382"/>
      <c r="K668" s="384"/>
    </row>
    <row r="669">
      <c r="A669" s="380"/>
      <c r="B669" s="381"/>
      <c r="C669" s="382"/>
      <c r="D669" s="382"/>
      <c r="E669" s="382"/>
      <c r="F669" s="382"/>
      <c r="G669" s="382"/>
      <c r="H669" s="382"/>
      <c r="I669" s="382"/>
      <c r="J669" s="382"/>
      <c r="K669" s="384"/>
    </row>
    <row r="670">
      <c r="A670" s="380"/>
      <c r="B670" s="381"/>
      <c r="C670" s="382"/>
      <c r="D670" s="382"/>
      <c r="E670" s="382"/>
      <c r="F670" s="382"/>
      <c r="G670" s="382"/>
      <c r="H670" s="382"/>
      <c r="I670" s="382"/>
      <c r="J670" s="382"/>
      <c r="K670" s="384"/>
    </row>
    <row r="671">
      <c r="A671" s="380"/>
      <c r="B671" s="381"/>
      <c r="C671" s="382"/>
      <c r="D671" s="382"/>
      <c r="E671" s="382"/>
      <c r="F671" s="382"/>
      <c r="G671" s="382"/>
      <c r="H671" s="382"/>
      <c r="I671" s="382"/>
      <c r="J671" s="382"/>
      <c r="K671" s="384"/>
    </row>
    <row r="672">
      <c r="A672" s="380"/>
      <c r="B672" s="381"/>
      <c r="C672" s="382"/>
      <c r="D672" s="382"/>
      <c r="E672" s="382"/>
      <c r="F672" s="382"/>
      <c r="G672" s="382"/>
      <c r="H672" s="382"/>
      <c r="I672" s="382"/>
      <c r="J672" s="382"/>
      <c r="K672" s="384"/>
    </row>
    <row r="673">
      <c r="A673" s="380"/>
      <c r="B673" s="381"/>
      <c r="C673" s="382"/>
      <c r="D673" s="382"/>
      <c r="E673" s="382"/>
      <c r="F673" s="382"/>
      <c r="G673" s="382"/>
      <c r="H673" s="382"/>
      <c r="I673" s="382"/>
      <c r="J673" s="382"/>
      <c r="K673" s="384"/>
    </row>
    <row r="674">
      <c r="A674" s="380"/>
      <c r="B674" s="381"/>
      <c r="C674" s="382"/>
      <c r="D674" s="382"/>
      <c r="E674" s="382"/>
      <c r="F674" s="382"/>
      <c r="G674" s="382"/>
      <c r="H674" s="382"/>
      <c r="I674" s="382"/>
      <c r="J674" s="382"/>
      <c r="K674" s="384"/>
    </row>
    <row r="675">
      <c r="A675" s="380"/>
      <c r="B675" s="381"/>
      <c r="C675" s="382"/>
      <c r="D675" s="382"/>
      <c r="E675" s="382"/>
      <c r="F675" s="382"/>
      <c r="G675" s="382"/>
      <c r="H675" s="382"/>
      <c r="I675" s="382"/>
      <c r="J675" s="382"/>
      <c r="K675" s="384"/>
    </row>
    <row r="676">
      <c r="A676" s="380"/>
      <c r="B676" s="381"/>
      <c r="C676" s="382"/>
      <c r="D676" s="382"/>
      <c r="E676" s="382"/>
      <c r="F676" s="382"/>
      <c r="G676" s="382"/>
      <c r="H676" s="382"/>
      <c r="I676" s="382"/>
      <c r="J676" s="382"/>
      <c r="K676" s="384"/>
    </row>
    <row r="677">
      <c r="A677" s="380"/>
      <c r="B677" s="381"/>
      <c r="C677" s="382"/>
      <c r="D677" s="382"/>
      <c r="E677" s="382"/>
      <c r="F677" s="382"/>
      <c r="G677" s="382"/>
      <c r="H677" s="382"/>
      <c r="I677" s="382"/>
      <c r="J677" s="382"/>
      <c r="K677" s="384"/>
    </row>
    <row r="678">
      <c r="A678" s="380"/>
      <c r="B678" s="381"/>
      <c r="C678" s="382"/>
      <c r="D678" s="382"/>
      <c r="E678" s="382"/>
      <c r="F678" s="382"/>
      <c r="G678" s="382"/>
      <c r="H678" s="382"/>
      <c r="I678" s="382"/>
      <c r="J678" s="382"/>
      <c r="K678" s="384"/>
    </row>
    <row r="679">
      <c r="A679" s="380"/>
      <c r="B679" s="381"/>
      <c r="C679" s="382"/>
      <c r="D679" s="382"/>
      <c r="E679" s="382"/>
      <c r="F679" s="382"/>
      <c r="G679" s="382"/>
      <c r="H679" s="382"/>
      <c r="I679" s="382"/>
      <c r="J679" s="382"/>
      <c r="K679" s="384"/>
    </row>
    <row r="680">
      <c r="A680" s="380"/>
      <c r="B680" s="381"/>
      <c r="C680" s="382"/>
      <c r="D680" s="382"/>
      <c r="E680" s="382"/>
      <c r="F680" s="382"/>
      <c r="G680" s="382"/>
      <c r="H680" s="382"/>
      <c r="I680" s="382"/>
      <c r="J680" s="382"/>
      <c r="K680" s="384"/>
    </row>
    <row r="681">
      <c r="A681" s="380"/>
      <c r="B681" s="381"/>
      <c r="C681" s="382"/>
      <c r="D681" s="382"/>
      <c r="E681" s="382"/>
      <c r="F681" s="382"/>
      <c r="G681" s="382"/>
      <c r="H681" s="382"/>
      <c r="I681" s="382"/>
      <c r="J681" s="382"/>
      <c r="K681" s="384"/>
    </row>
    <row r="682">
      <c r="A682" s="380"/>
      <c r="B682" s="381"/>
      <c r="C682" s="382"/>
      <c r="D682" s="382"/>
      <c r="E682" s="382"/>
      <c r="F682" s="382"/>
      <c r="G682" s="382"/>
      <c r="H682" s="382"/>
      <c r="I682" s="382"/>
      <c r="J682" s="382"/>
      <c r="K682" s="384"/>
    </row>
    <row r="683">
      <c r="A683" s="380"/>
      <c r="B683" s="381"/>
      <c r="C683" s="382"/>
      <c r="D683" s="382"/>
      <c r="E683" s="382"/>
      <c r="F683" s="382"/>
      <c r="G683" s="382"/>
      <c r="H683" s="382"/>
      <c r="I683" s="382"/>
      <c r="J683" s="382"/>
      <c r="K683" s="384"/>
    </row>
    <row r="684">
      <c r="A684" s="380"/>
      <c r="B684" s="381"/>
      <c r="C684" s="382"/>
      <c r="D684" s="382"/>
      <c r="E684" s="382"/>
      <c r="F684" s="382"/>
      <c r="G684" s="382"/>
      <c r="H684" s="382"/>
      <c r="I684" s="382"/>
      <c r="J684" s="382"/>
      <c r="K684" s="384"/>
    </row>
    <row r="685">
      <c r="A685" s="380"/>
      <c r="B685" s="381"/>
      <c r="C685" s="382"/>
      <c r="D685" s="382"/>
      <c r="E685" s="382"/>
      <c r="F685" s="382"/>
      <c r="G685" s="382"/>
      <c r="H685" s="382"/>
      <c r="I685" s="382"/>
      <c r="J685" s="382"/>
      <c r="K685" s="384"/>
    </row>
    <row r="686">
      <c r="A686" s="380"/>
      <c r="B686" s="381"/>
      <c r="C686" s="382"/>
      <c r="D686" s="382"/>
      <c r="E686" s="382"/>
      <c r="F686" s="382"/>
      <c r="G686" s="382"/>
      <c r="H686" s="382"/>
      <c r="I686" s="382"/>
      <c r="J686" s="382"/>
      <c r="K686" s="384"/>
    </row>
    <row r="687">
      <c r="A687" s="380"/>
      <c r="B687" s="381"/>
      <c r="C687" s="382"/>
      <c r="D687" s="382"/>
      <c r="E687" s="382"/>
      <c r="F687" s="382"/>
      <c r="G687" s="382"/>
      <c r="H687" s="382"/>
      <c r="I687" s="382"/>
      <c r="J687" s="382"/>
      <c r="K687" s="384"/>
    </row>
    <row r="688">
      <c r="A688" s="380"/>
      <c r="B688" s="381"/>
      <c r="C688" s="382"/>
      <c r="D688" s="382"/>
      <c r="E688" s="382"/>
      <c r="F688" s="382"/>
      <c r="G688" s="382"/>
      <c r="H688" s="382"/>
      <c r="I688" s="382"/>
      <c r="J688" s="382"/>
      <c r="K688" s="384"/>
    </row>
    <row r="689">
      <c r="A689" s="380"/>
      <c r="B689" s="381"/>
      <c r="C689" s="382"/>
      <c r="D689" s="382"/>
      <c r="E689" s="382"/>
      <c r="F689" s="382"/>
      <c r="G689" s="382"/>
      <c r="H689" s="382"/>
      <c r="I689" s="382"/>
      <c r="J689" s="382"/>
      <c r="K689" s="384"/>
    </row>
    <row r="690">
      <c r="A690" s="380"/>
      <c r="B690" s="381"/>
      <c r="C690" s="382"/>
      <c r="D690" s="382"/>
      <c r="E690" s="382"/>
      <c r="F690" s="382"/>
      <c r="G690" s="382"/>
      <c r="H690" s="382"/>
      <c r="I690" s="382"/>
      <c r="J690" s="382"/>
      <c r="K690" s="384"/>
    </row>
    <row r="691">
      <c r="A691" s="380"/>
      <c r="B691" s="381"/>
      <c r="C691" s="382"/>
      <c r="D691" s="382"/>
      <c r="E691" s="382"/>
      <c r="F691" s="382"/>
      <c r="G691" s="382"/>
      <c r="H691" s="382"/>
      <c r="I691" s="382"/>
      <c r="J691" s="382"/>
      <c r="K691" s="384"/>
    </row>
    <row r="692">
      <c r="A692" s="380"/>
      <c r="B692" s="381"/>
      <c r="C692" s="382"/>
      <c r="D692" s="382"/>
      <c r="E692" s="382"/>
      <c r="F692" s="382"/>
      <c r="G692" s="382"/>
      <c r="H692" s="382"/>
      <c r="I692" s="382"/>
      <c r="J692" s="382"/>
      <c r="K692" s="384"/>
    </row>
    <row r="693">
      <c r="A693" s="380"/>
      <c r="B693" s="381"/>
      <c r="C693" s="382"/>
      <c r="D693" s="382"/>
      <c r="E693" s="382"/>
      <c r="F693" s="382"/>
      <c r="G693" s="382"/>
      <c r="H693" s="382"/>
      <c r="I693" s="382"/>
      <c r="J693" s="382"/>
      <c r="K693" s="384"/>
    </row>
    <row r="694">
      <c r="A694" s="380"/>
      <c r="B694" s="381"/>
      <c r="C694" s="382"/>
      <c r="D694" s="382"/>
      <c r="E694" s="382"/>
      <c r="F694" s="382"/>
      <c r="G694" s="382"/>
      <c r="H694" s="382"/>
      <c r="I694" s="382"/>
      <c r="J694" s="382"/>
      <c r="K694" s="384"/>
    </row>
    <row r="695">
      <c r="A695" s="380"/>
      <c r="B695" s="381"/>
      <c r="C695" s="382"/>
      <c r="D695" s="382"/>
      <c r="E695" s="382"/>
      <c r="F695" s="382"/>
      <c r="G695" s="382"/>
      <c r="H695" s="382"/>
      <c r="I695" s="382"/>
      <c r="J695" s="382"/>
      <c r="K695" s="384"/>
    </row>
    <row r="696">
      <c r="A696" s="380"/>
      <c r="B696" s="381"/>
      <c r="C696" s="382"/>
      <c r="D696" s="382"/>
      <c r="E696" s="382"/>
      <c r="F696" s="382"/>
      <c r="G696" s="382"/>
      <c r="H696" s="382"/>
      <c r="I696" s="382"/>
      <c r="J696" s="382"/>
      <c r="K696" s="384"/>
    </row>
    <row r="697">
      <c r="A697" s="380"/>
      <c r="B697" s="381"/>
      <c r="C697" s="382"/>
      <c r="D697" s="382"/>
      <c r="E697" s="382"/>
      <c r="F697" s="382"/>
      <c r="G697" s="382"/>
      <c r="H697" s="382"/>
      <c r="I697" s="382"/>
      <c r="J697" s="382"/>
      <c r="K697" s="384"/>
    </row>
    <row r="698">
      <c r="A698" s="380"/>
      <c r="B698" s="381"/>
      <c r="C698" s="382"/>
      <c r="D698" s="382"/>
      <c r="E698" s="382"/>
      <c r="F698" s="382"/>
      <c r="G698" s="382"/>
      <c r="H698" s="382"/>
      <c r="I698" s="382"/>
      <c r="J698" s="382"/>
      <c r="K698" s="384"/>
    </row>
    <row r="699">
      <c r="A699" s="380"/>
      <c r="B699" s="381"/>
      <c r="C699" s="382"/>
      <c r="D699" s="382"/>
      <c r="E699" s="382"/>
      <c r="F699" s="382"/>
      <c r="G699" s="382"/>
      <c r="H699" s="382"/>
      <c r="I699" s="382"/>
      <c r="J699" s="382"/>
      <c r="K699" s="384"/>
    </row>
    <row r="700">
      <c r="A700" s="380"/>
      <c r="B700" s="381"/>
      <c r="C700" s="382"/>
      <c r="D700" s="382"/>
      <c r="E700" s="382"/>
      <c r="F700" s="382"/>
      <c r="G700" s="382"/>
      <c r="H700" s="382"/>
      <c r="I700" s="382"/>
      <c r="J700" s="382"/>
      <c r="K700" s="384"/>
    </row>
    <row r="701">
      <c r="A701" s="380"/>
      <c r="B701" s="381"/>
      <c r="C701" s="382"/>
      <c r="D701" s="382"/>
      <c r="E701" s="382"/>
      <c r="F701" s="382"/>
      <c r="G701" s="382"/>
      <c r="H701" s="382"/>
      <c r="I701" s="382"/>
      <c r="J701" s="382"/>
      <c r="K701" s="384"/>
    </row>
    <row r="702">
      <c r="A702" s="380"/>
      <c r="B702" s="381"/>
      <c r="C702" s="382"/>
      <c r="D702" s="382"/>
      <c r="E702" s="382"/>
      <c r="F702" s="382"/>
      <c r="G702" s="382"/>
      <c r="H702" s="382"/>
      <c r="I702" s="382"/>
      <c r="J702" s="382"/>
      <c r="K702" s="384"/>
    </row>
    <row r="703">
      <c r="A703" s="380"/>
      <c r="B703" s="381"/>
      <c r="C703" s="382"/>
      <c r="D703" s="382"/>
      <c r="E703" s="382"/>
      <c r="F703" s="382"/>
      <c r="G703" s="382"/>
      <c r="H703" s="382"/>
      <c r="I703" s="382"/>
      <c r="J703" s="382"/>
      <c r="K703" s="384"/>
    </row>
    <row r="704">
      <c r="A704" s="380"/>
      <c r="B704" s="381"/>
      <c r="C704" s="382"/>
      <c r="D704" s="382"/>
      <c r="E704" s="382"/>
      <c r="F704" s="382"/>
      <c r="G704" s="382"/>
      <c r="H704" s="382"/>
      <c r="I704" s="382"/>
      <c r="J704" s="382"/>
      <c r="K704" s="384"/>
    </row>
    <row r="705">
      <c r="A705" s="380"/>
      <c r="B705" s="381"/>
      <c r="C705" s="382"/>
      <c r="D705" s="382"/>
      <c r="E705" s="382"/>
      <c r="F705" s="382"/>
      <c r="G705" s="382"/>
      <c r="H705" s="382"/>
      <c r="I705" s="382"/>
      <c r="J705" s="382"/>
      <c r="K705" s="384"/>
    </row>
    <row r="706">
      <c r="A706" s="380"/>
      <c r="B706" s="381"/>
      <c r="C706" s="382"/>
      <c r="D706" s="382"/>
      <c r="E706" s="382"/>
      <c r="F706" s="382"/>
      <c r="G706" s="382"/>
      <c r="H706" s="382"/>
      <c r="I706" s="382"/>
      <c r="J706" s="382"/>
      <c r="K706" s="384"/>
    </row>
    <row r="707">
      <c r="A707" s="380"/>
      <c r="B707" s="381"/>
      <c r="C707" s="382"/>
      <c r="D707" s="382"/>
      <c r="E707" s="382"/>
      <c r="F707" s="382"/>
      <c r="G707" s="382"/>
      <c r="H707" s="382"/>
      <c r="I707" s="382"/>
      <c r="J707" s="382"/>
      <c r="K707" s="384"/>
    </row>
    <row r="708">
      <c r="A708" s="380"/>
      <c r="B708" s="381"/>
      <c r="C708" s="382"/>
      <c r="D708" s="382"/>
      <c r="E708" s="382"/>
      <c r="F708" s="382"/>
      <c r="G708" s="382"/>
      <c r="H708" s="382"/>
      <c r="I708" s="382"/>
      <c r="J708" s="382"/>
      <c r="K708" s="384"/>
    </row>
    <row r="709">
      <c r="A709" s="380"/>
      <c r="B709" s="381"/>
      <c r="C709" s="382"/>
      <c r="D709" s="382"/>
      <c r="E709" s="382"/>
      <c r="F709" s="382"/>
      <c r="G709" s="382"/>
      <c r="H709" s="382"/>
      <c r="I709" s="382"/>
      <c r="J709" s="382"/>
      <c r="K709" s="384"/>
    </row>
    <row r="710">
      <c r="A710" s="380"/>
      <c r="B710" s="381"/>
      <c r="C710" s="382"/>
      <c r="D710" s="382"/>
      <c r="E710" s="382"/>
      <c r="F710" s="382"/>
      <c r="G710" s="382"/>
      <c r="H710" s="382"/>
      <c r="I710" s="382"/>
      <c r="J710" s="382"/>
      <c r="K710" s="384"/>
    </row>
    <row r="711">
      <c r="A711" s="380"/>
      <c r="B711" s="381"/>
      <c r="C711" s="382"/>
      <c r="D711" s="382"/>
      <c r="E711" s="382"/>
      <c r="F711" s="382"/>
      <c r="G711" s="382"/>
      <c r="H711" s="382"/>
      <c r="I711" s="382"/>
      <c r="J711" s="382"/>
      <c r="K711" s="384"/>
    </row>
    <row r="712">
      <c r="A712" s="380"/>
      <c r="B712" s="381"/>
      <c r="C712" s="382"/>
      <c r="D712" s="382"/>
      <c r="E712" s="382"/>
      <c r="F712" s="382"/>
      <c r="G712" s="382"/>
      <c r="H712" s="382"/>
      <c r="I712" s="382"/>
      <c r="J712" s="382"/>
      <c r="K712" s="384"/>
    </row>
    <row r="713">
      <c r="A713" s="380"/>
      <c r="B713" s="381"/>
      <c r="C713" s="382"/>
      <c r="D713" s="382"/>
      <c r="E713" s="382"/>
      <c r="F713" s="382"/>
      <c r="G713" s="382"/>
      <c r="H713" s="382"/>
      <c r="I713" s="382"/>
      <c r="J713" s="382"/>
      <c r="K713" s="384"/>
    </row>
    <row r="714">
      <c r="A714" s="380"/>
      <c r="B714" s="381"/>
      <c r="C714" s="382"/>
      <c r="D714" s="382"/>
      <c r="E714" s="382"/>
      <c r="F714" s="382"/>
      <c r="G714" s="382"/>
      <c r="H714" s="382"/>
      <c r="I714" s="382"/>
      <c r="J714" s="382"/>
      <c r="K714" s="384"/>
    </row>
    <row r="715">
      <c r="A715" s="380"/>
      <c r="B715" s="381"/>
      <c r="C715" s="382"/>
      <c r="D715" s="382"/>
      <c r="E715" s="382"/>
      <c r="F715" s="382"/>
      <c r="G715" s="382"/>
      <c r="H715" s="382"/>
      <c r="I715" s="382"/>
      <c r="J715" s="382"/>
      <c r="K715" s="384"/>
    </row>
    <row r="716">
      <c r="A716" s="380"/>
      <c r="B716" s="381"/>
      <c r="C716" s="382"/>
      <c r="D716" s="382"/>
      <c r="E716" s="382"/>
      <c r="F716" s="382"/>
      <c r="G716" s="382"/>
      <c r="H716" s="382"/>
      <c r="I716" s="382"/>
      <c r="J716" s="382"/>
      <c r="K716" s="384"/>
    </row>
    <row r="717">
      <c r="A717" s="380"/>
      <c r="B717" s="381"/>
      <c r="C717" s="382"/>
      <c r="D717" s="382"/>
      <c r="E717" s="382"/>
      <c r="F717" s="382"/>
      <c r="G717" s="382"/>
      <c r="H717" s="382"/>
      <c r="I717" s="382"/>
      <c r="J717" s="382"/>
      <c r="K717" s="384"/>
    </row>
    <row r="718">
      <c r="A718" s="380"/>
      <c r="B718" s="381"/>
      <c r="C718" s="382"/>
      <c r="D718" s="382"/>
      <c r="E718" s="382"/>
      <c r="F718" s="382"/>
      <c r="G718" s="382"/>
      <c r="H718" s="382"/>
      <c r="I718" s="382"/>
      <c r="J718" s="382"/>
      <c r="K718" s="384"/>
    </row>
    <row r="719">
      <c r="A719" s="380"/>
      <c r="B719" s="381"/>
      <c r="C719" s="382"/>
      <c r="D719" s="382"/>
      <c r="E719" s="382"/>
      <c r="F719" s="382"/>
      <c r="G719" s="382"/>
      <c r="H719" s="382"/>
      <c r="I719" s="382"/>
      <c r="J719" s="382"/>
      <c r="K719" s="384"/>
    </row>
    <row r="720">
      <c r="A720" s="380"/>
      <c r="B720" s="381"/>
      <c r="C720" s="382"/>
      <c r="D720" s="382"/>
      <c r="E720" s="382"/>
      <c r="F720" s="382"/>
      <c r="G720" s="382"/>
      <c r="H720" s="382"/>
      <c r="I720" s="382"/>
      <c r="J720" s="382"/>
      <c r="K720" s="384"/>
    </row>
    <row r="721">
      <c r="A721" s="380"/>
      <c r="B721" s="381"/>
      <c r="C721" s="382"/>
      <c r="D721" s="382"/>
      <c r="E721" s="382"/>
      <c r="F721" s="382"/>
      <c r="G721" s="382"/>
      <c r="H721" s="382"/>
      <c r="I721" s="382"/>
      <c r="J721" s="382"/>
      <c r="K721" s="384"/>
    </row>
    <row r="722">
      <c r="A722" s="380"/>
      <c r="B722" s="381"/>
      <c r="C722" s="382"/>
      <c r="D722" s="382"/>
      <c r="E722" s="382"/>
      <c r="F722" s="382"/>
      <c r="G722" s="382"/>
      <c r="H722" s="382"/>
      <c r="I722" s="382"/>
      <c r="J722" s="382"/>
      <c r="K722" s="384"/>
    </row>
    <row r="723">
      <c r="A723" s="380"/>
      <c r="B723" s="381"/>
      <c r="C723" s="382"/>
      <c r="D723" s="382"/>
      <c r="E723" s="382"/>
      <c r="F723" s="382"/>
      <c r="G723" s="382"/>
      <c r="H723" s="382"/>
      <c r="I723" s="382"/>
      <c r="J723" s="382"/>
      <c r="K723" s="384"/>
    </row>
    <row r="724">
      <c r="A724" s="380"/>
      <c r="B724" s="381"/>
      <c r="C724" s="382"/>
      <c r="D724" s="382"/>
      <c r="E724" s="382"/>
      <c r="F724" s="382"/>
      <c r="G724" s="382"/>
      <c r="H724" s="382"/>
      <c r="I724" s="382"/>
      <c r="J724" s="382"/>
      <c r="K724" s="384"/>
    </row>
    <row r="725">
      <c r="A725" s="380"/>
      <c r="B725" s="381"/>
      <c r="C725" s="382"/>
      <c r="D725" s="382"/>
      <c r="E725" s="382"/>
      <c r="F725" s="382"/>
      <c r="G725" s="382"/>
      <c r="H725" s="382"/>
      <c r="I725" s="382"/>
      <c r="J725" s="382"/>
      <c r="K725" s="384"/>
    </row>
    <row r="726">
      <c r="A726" s="380"/>
      <c r="B726" s="381"/>
      <c r="C726" s="382"/>
      <c r="D726" s="382"/>
      <c r="E726" s="382"/>
      <c r="F726" s="382"/>
      <c r="G726" s="382"/>
      <c r="H726" s="382"/>
      <c r="I726" s="382"/>
      <c r="J726" s="382"/>
      <c r="K726" s="384"/>
    </row>
    <row r="727">
      <c r="A727" s="380"/>
      <c r="B727" s="381"/>
      <c r="C727" s="382"/>
      <c r="D727" s="382"/>
      <c r="E727" s="382"/>
      <c r="F727" s="382"/>
      <c r="G727" s="382"/>
      <c r="H727" s="382"/>
      <c r="I727" s="382"/>
      <c r="J727" s="382"/>
      <c r="K727" s="384"/>
    </row>
    <row r="728">
      <c r="A728" s="380"/>
      <c r="B728" s="381"/>
      <c r="C728" s="382"/>
      <c r="D728" s="382"/>
      <c r="E728" s="382"/>
      <c r="F728" s="382"/>
      <c r="G728" s="382"/>
      <c r="H728" s="382"/>
      <c r="I728" s="382"/>
      <c r="J728" s="382"/>
      <c r="K728" s="384"/>
    </row>
    <row r="729">
      <c r="A729" s="380"/>
      <c r="B729" s="381"/>
      <c r="C729" s="382"/>
      <c r="D729" s="382"/>
      <c r="E729" s="382"/>
      <c r="F729" s="382"/>
      <c r="G729" s="382"/>
      <c r="H729" s="382"/>
      <c r="I729" s="382"/>
      <c r="J729" s="382"/>
      <c r="K729" s="384"/>
    </row>
    <row r="730">
      <c r="A730" s="380"/>
      <c r="B730" s="381"/>
      <c r="C730" s="382"/>
      <c r="D730" s="382"/>
      <c r="E730" s="382"/>
      <c r="F730" s="382"/>
      <c r="G730" s="382"/>
      <c r="H730" s="382"/>
      <c r="I730" s="382"/>
      <c r="J730" s="382"/>
      <c r="K730" s="384"/>
    </row>
    <row r="731">
      <c r="A731" s="380"/>
      <c r="B731" s="381"/>
      <c r="C731" s="382"/>
      <c r="D731" s="382"/>
      <c r="E731" s="382"/>
      <c r="F731" s="382"/>
      <c r="G731" s="382"/>
      <c r="H731" s="382"/>
      <c r="I731" s="382"/>
      <c r="J731" s="382"/>
      <c r="K731" s="384"/>
    </row>
    <row r="732">
      <c r="A732" s="380"/>
      <c r="B732" s="381"/>
      <c r="C732" s="382"/>
      <c r="D732" s="382"/>
      <c r="E732" s="382"/>
      <c r="F732" s="382"/>
      <c r="G732" s="382"/>
      <c r="H732" s="382"/>
      <c r="I732" s="382"/>
      <c r="J732" s="382"/>
      <c r="K732" s="384"/>
    </row>
    <row r="733">
      <c r="A733" s="380"/>
      <c r="B733" s="381"/>
      <c r="C733" s="382"/>
      <c r="D733" s="382"/>
      <c r="E733" s="382"/>
      <c r="F733" s="382"/>
      <c r="G733" s="382"/>
      <c r="H733" s="382"/>
      <c r="I733" s="382"/>
      <c r="J733" s="382"/>
      <c r="K733" s="384"/>
    </row>
    <row r="734">
      <c r="A734" s="380"/>
      <c r="B734" s="381"/>
      <c r="C734" s="382"/>
      <c r="D734" s="382"/>
      <c r="E734" s="382"/>
      <c r="F734" s="382"/>
      <c r="G734" s="382"/>
      <c r="H734" s="382"/>
      <c r="I734" s="382"/>
      <c r="J734" s="382"/>
      <c r="K734" s="384"/>
    </row>
    <row r="735">
      <c r="A735" s="380"/>
      <c r="B735" s="381"/>
      <c r="C735" s="382"/>
      <c r="D735" s="382"/>
      <c r="E735" s="382"/>
      <c r="F735" s="382"/>
      <c r="G735" s="382"/>
      <c r="H735" s="382"/>
      <c r="I735" s="382"/>
      <c r="J735" s="382"/>
      <c r="K735" s="384"/>
    </row>
    <row r="736">
      <c r="A736" s="380"/>
      <c r="B736" s="381"/>
      <c r="C736" s="382"/>
      <c r="D736" s="382"/>
      <c r="E736" s="382"/>
      <c r="F736" s="382"/>
      <c r="G736" s="382"/>
      <c r="H736" s="382"/>
      <c r="I736" s="382"/>
      <c r="J736" s="382"/>
      <c r="K736" s="384"/>
    </row>
    <row r="737">
      <c r="A737" s="380"/>
      <c r="B737" s="381"/>
      <c r="C737" s="382"/>
      <c r="D737" s="382"/>
      <c r="E737" s="382"/>
      <c r="F737" s="382"/>
      <c r="G737" s="382"/>
      <c r="H737" s="382"/>
      <c r="I737" s="382"/>
      <c r="J737" s="382"/>
      <c r="K737" s="384"/>
    </row>
    <row r="738">
      <c r="A738" s="380"/>
      <c r="B738" s="381"/>
      <c r="C738" s="382"/>
      <c r="D738" s="382"/>
      <c r="E738" s="382"/>
      <c r="F738" s="382"/>
      <c r="G738" s="382"/>
      <c r="H738" s="382"/>
      <c r="I738" s="382"/>
      <c r="J738" s="382"/>
      <c r="K738" s="384"/>
    </row>
    <row r="739">
      <c r="A739" s="380"/>
      <c r="B739" s="381"/>
      <c r="C739" s="382"/>
      <c r="D739" s="382"/>
      <c r="E739" s="382"/>
      <c r="F739" s="382"/>
      <c r="G739" s="382"/>
      <c r="H739" s="382"/>
      <c r="I739" s="382"/>
      <c r="J739" s="382"/>
      <c r="K739" s="384"/>
    </row>
    <row r="740">
      <c r="A740" s="380"/>
      <c r="B740" s="381"/>
      <c r="C740" s="382"/>
      <c r="D740" s="382"/>
      <c r="E740" s="382"/>
      <c r="F740" s="382"/>
      <c r="G740" s="382"/>
      <c r="H740" s="382"/>
      <c r="I740" s="382"/>
      <c r="J740" s="382"/>
      <c r="K740" s="384"/>
    </row>
    <row r="741">
      <c r="A741" s="380"/>
      <c r="B741" s="381"/>
      <c r="C741" s="382"/>
      <c r="D741" s="382"/>
      <c r="E741" s="382"/>
      <c r="F741" s="382"/>
      <c r="G741" s="382"/>
      <c r="H741" s="382"/>
      <c r="I741" s="382"/>
      <c r="J741" s="382"/>
      <c r="K741" s="384"/>
    </row>
    <row r="742">
      <c r="A742" s="380"/>
      <c r="B742" s="381"/>
      <c r="C742" s="382"/>
      <c r="D742" s="382"/>
      <c r="E742" s="382"/>
      <c r="F742" s="382"/>
      <c r="G742" s="382"/>
      <c r="H742" s="382"/>
      <c r="I742" s="382"/>
      <c r="J742" s="382"/>
      <c r="K742" s="384"/>
    </row>
    <row r="743">
      <c r="A743" s="380"/>
      <c r="B743" s="381"/>
      <c r="C743" s="382"/>
      <c r="D743" s="382"/>
      <c r="E743" s="382"/>
      <c r="F743" s="382"/>
      <c r="G743" s="382"/>
      <c r="H743" s="382"/>
      <c r="I743" s="382"/>
      <c r="J743" s="382"/>
      <c r="K743" s="384"/>
    </row>
    <row r="744">
      <c r="A744" s="380"/>
      <c r="B744" s="381"/>
      <c r="C744" s="382"/>
      <c r="D744" s="382"/>
      <c r="E744" s="382"/>
      <c r="F744" s="382"/>
      <c r="G744" s="382"/>
      <c r="H744" s="382"/>
      <c r="I744" s="382"/>
      <c r="J744" s="382"/>
      <c r="K744" s="384"/>
    </row>
    <row r="745">
      <c r="A745" s="380"/>
      <c r="B745" s="381"/>
      <c r="C745" s="382"/>
      <c r="D745" s="382"/>
      <c r="E745" s="382"/>
      <c r="F745" s="382"/>
      <c r="G745" s="382"/>
      <c r="H745" s="382"/>
      <c r="I745" s="382"/>
      <c r="J745" s="382"/>
      <c r="K745" s="384"/>
    </row>
    <row r="746">
      <c r="A746" s="380"/>
      <c r="B746" s="381"/>
      <c r="C746" s="382"/>
      <c r="D746" s="382"/>
      <c r="E746" s="382"/>
      <c r="F746" s="382"/>
      <c r="G746" s="382"/>
      <c r="H746" s="382"/>
      <c r="I746" s="382"/>
      <c r="J746" s="382"/>
      <c r="K746" s="384"/>
    </row>
    <row r="747">
      <c r="A747" s="380"/>
      <c r="B747" s="381"/>
      <c r="C747" s="382"/>
      <c r="D747" s="382"/>
      <c r="E747" s="382"/>
      <c r="F747" s="382"/>
      <c r="G747" s="382"/>
      <c r="H747" s="382"/>
      <c r="I747" s="382"/>
      <c r="J747" s="382"/>
      <c r="K747" s="384"/>
    </row>
    <row r="748">
      <c r="A748" s="380"/>
      <c r="B748" s="381"/>
      <c r="C748" s="382"/>
      <c r="D748" s="382"/>
      <c r="E748" s="382"/>
      <c r="F748" s="382"/>
      <c r="G748" s="382"/>
      <c r="H748" s="382"/>
      <c r="I748" s="382"/>
      <c r="J748" s="382"/>
      <c r="K748" s="384"/>
    </row>
    <row r="749">
      <c r="A749" s="380"/>
      <c r="B749" s="381"/>
      <c r="C749" s="382"/>
      <c r="D749" s="382"/>
      <c r="E749" s="382"/>
      <c r="F749" s="382"/>
      <c r="G749" s="382"/>
      <c r="H749" s="382"/>
      <c r="I749" s="382"/>
      <c r="J749" s="382"/>
      <c r="K749" s="384"/>
    </row>
    <row r="750">
      <c r="A750" s="380"/>
      <c r="B750" s="381"/>
      <c r="C750" s="382"/>
      <c r="D750" s="382"/>
      <c r="E750" s="382"/>
      <c r="F750" s="382"/>
      <c r="G750" s="382"/>
      <c r="H750" s="382"/>
      <c r="I750" s="382"/>
      <c r="J750" s="382"/>
      <c r="K750" s="384"/>
    </row>
    <row r="751">
      <c r="A751" s="380"/>
      <c r="B751" s="381"/>
      <c r="C751" s="382"/>
      <c r="D751" s="382"/>
      <c r="E751" s="382"/>
      <c r="F751" s="382"/>
      <c r="G751" s="382"/>
      <c r="H751" s="382"/>
      <c r="I751" s="382"/>
      <c r="J751" s="382"/>
      <c r="K751" s="384"/>
    </row>
    <row r="752">
      <c r="A752" s="380"/>
      <c r="B752" s="381"/>
      <c r="C752" s="382"/>
      <c r="D752" s="382"/>
      <c r="E752" s="382"/>
      <c r="F752" s="382"/>
      <c r="G752" s="382"/>
      <c r="H752" s="382"/>
      <c r="I752" s="382"/>
      <c r="J752" s="382"/>
      <c r="K752" s="384"/>
    </row>
    <row r="753">
      <c r="A753" s="380"/>
      <c r="B753" s="381"/>
      <c r="C753" s="382"/>
      <c r="D753" s="382"/>
      <c r="E753" s="382"/>
      <c r="F753" s="382"/>
      <c r="G753" s="382"/>
      <c r="H753" s="382"/>
      <c r="I753" s="382"/>
      <c r="J753" s="382"/>
      <c r="K753" s="384"/>
    </row>
    <row r="754">
      <c r="A754" s="380"/>
      <c r="B754" s="381"/>
      <c r="C754" s="382"/>
      <c r="D754" s="382"/>
      <c r="E754" s="382"/>
      <c r="F754" s="382"/>
      <c r="G754" s="382"/>
      <c r="H754" s="382"/>
      <c r="I754" s="382"/>
      <c r="J754" s="382"/>
      <c r="K754" s="384"/>
    </row>
    <row r="755">
      <c r="A755" s="380"/>
      <c r="B755" s="381"/>
      <c r="C755" s="382"/>
      <c r="D755" s="382"/>
      <c r="E755" s="382"/>
      <c r="F755" s="382"/>
      <c r="G755" s="382"/>
      <c r="H755" s="382"/>
      <c r="I755" s="382"/>
      <c r="J755" s="382"/>
      <c r="K755" s="384"/>
    </row>
    <row r="756">
      <c r="A756" s="380"/>
      <c r="B756" s="381"/>
      <c r="C756" s="382"/>
      <c r="D756" s="382"/>
      <c r="E756" s="382"/>
      <c r="F756" s="382"/>
      <c r="G756" s="382"/>
      <c r="H756" s="382"/>
      <c r="I756" s="382"/>
      <c r="J756" s="382"/>
      <c r="K756" s="384"/>
    </row>
    <row r="757">
      <c r="A757" s="380"/>
      <c r="B757" s="381"/>
      <c r="C757" s="382"/>
      <c r="D757" s="382"/>
      <c r="E757" s="382"/>
      <c r="F757" s="382"/>
      <c r="G757" s="382"/>
      <c r="H757" s="382"/>
      <c r="I757" s="382"/>
      <c r="J757" s="382"/>
      <c r="K757" s="384"/>
    </row>
    <row r="758">
      <c r="A758" s="380"/>
      <c r="B758" s="381"/>
      <c r="C758" s="382"/>
      <c r="D758" s="382"/>
      <c r="E758" s="382"/>
      <c r="F758" s="382"/>
      <c r="G758" s="382"/>
      <c r="H758" s="382"/>
      <c r="I758" s="382"/>
      <c r="J758" s="382"/>
      <c r="K758" s="384"/>
    </row>
    <row r="759">
      <c r="A759" s="380"/>
      <c r="B759" s="381"/>
      <c r="C759" s="382"/>
      <c r="D759" s="382"/>
      <c r="E759" s="382"/>
      <c r="F759" s="382"/>
      <c r="G759" s="382"/>
      <c r="H759" s="382"/>
      <c r="I759" s="382"/>
      <c r="J759" s="382"/>
      <c r="K759" s="384"/>
    </row>
    <row r="760">
      <c r="A760" s="380"/>
      <c r="B760" s="381"/>
      <c r="C760" s="382"/>
      <c r="D760" s="382"/>
      <c r="E760" s="382"/>
      <c r="F760" s="382"/>
      <c r="G760" s="382"/>
      <c r="H760" s="382"/>
      <c r="I760" s="382"/>
      <c r="J760" s="382"/>
      <c r="K760" s="384"/>
    </row>
    <row r="761">
      <c r="A761" s="380"/>
      <c r="B761" s="381"/>
      <c r="C761" s="382"/>
      <c r="D761" s="382"/>
      <c r="E761" s="382"/>
      <c r="F761" s="382"/>
      <c r="G761" s="382"/>
      <c r="H761" s="382"/>
      <c r="I761" s="382"/>
      <c r="J761" s="382"/>
      <c r="K761" s="384"/>
    </row>
    <row r="762">
      <c r="A762" s="380"/>
      <c r="B762" s="381"/>
      <c r="C762" s="382"/>
      <c r="D762" s="382"/>
      <c r="E762" s="382"/>
      <c r="F762" s="382"/>
      <c r="G762" s="382"/>
      <c r="H762" s="382"/>
      <c r="I762" s="382"/>
      <c r="J762" s="382"/>
      <c r="K762" s="384"/>
    </row>
    <row r="763">
      <c r="A763" s="380"/>
      <c r="B763" s="381"/>
      <c r="C763" s="382"/>
      <c r="D763" s="382"/>
      <c r="E763" s="382"/>
      <c r="F763" s="382"/>
      <c r="G763" s="382"/>
      <c r="H763" s="382"/>
      <c r="I763" s="382"/>
      <c r="J763" s="382"/>
      <c r="K763" s="384"/>
    </row>
    <row r="764">
      <c r="A764" s="380"/>
      <c r="B764" s="381"/>
      <c r="C764" s="382"/>
      <c r="D764" s="382"/>
      <c r="E764" s="382"/>
      <c r="F764" s="382"/>
      <c r="G764" s="382"/>
      <c r="H764" s="382"/>
      <c r="I764" s="382"/>
      <c r="J764" s="382"/>
      <c r="K764" s="384"/>
    </row>
    <row r="765">
      <c r="A765" s="380"/>
      <c r="B765" s="381"/>
      <c r="C765" s="382"/>
      <c r="D765" s="382"/>
      <c r="E765" s="382"/>
      <c r="F765" s="382"/>
      <c r="G765" s="382"/>
      <c r="H765" s="382"/>
      <c r="I765" s="382"/>
      <c r="J765" s="382"/>
      <c r="K765" s="384"/>
    </row>
    <row r="766">
      <c r="A766" s="380"/>
      <c r="B766" s="381"/>
      <c r="C766" s="382"/>
      <c r="D766" s="382"/>
      <c r="E766" s="382"/>
      <c r="F766" s="382"/>
      <c r="G766" s="382"/>
      <c r="H766" s="382"/>
      <c r="I766" s="382"/>
      <c r="J766" s="382"/>
      <c r="K766" s="384"/>
    </row>
    <row r="767">
      <c r="A767" s="380"/>
      <c r="B767" s="381"/>
      <c r="C767" s="382"/>
      <c r="D767" s="382"/>
      <c r="E767" s="382"/>
      <c r="F767" s="382"/>
      <c r="G767" s="382"/>
      <c r="H767" s="382"/>
      <c r="I767" s="382"/>
      <c r="J767" s="382"/>
      <c r="K767" s="384"/>
    </row>
    <row r="768">
      <c r="A768" s="380"/>
      <c r="B768" s="381"/>
      <c r="C768" s="382"/>
      <c r="D768" s="382"/>
      <c r="E768" s="382"/>
      <c r="F768" s="382"/>
      <c r="G768" s="382"/>
      <c r="H768" s="382"/>
      <c r="I768" s="382"/>
      <c r="J768" s="382"/>
      <c r="K768" s="384"/>
    </row>
    <row r="769">
      <c r="A769" s="380"/>
      <c r="B769" s="381"/>
      <c r="C769" s="382"/>
      <c r="D769" s="382"/>
      <c r="E769" s="382"/>
      <c r="F769" s="382"/>
      <c r="G769" s="382"/>
      <c r="H769" s="382"/>
      <c r="I769" s="382"/>
      <c r="J769" s="382"/>
      <c r="K769" s="384"/>
    </row>
    <row r="770">
      <c r="A770" s="380"/>
      <c r="B770" s="381"/>
      <c r="C770" s="382"/>
      <c r="D770" s="382"/>
      <c r="E770" s="382"/>
      <c r="F770" s="382"/>
      <c r="G770" s="382"/>
      <c r="H770" s="382"/>
      <c r="I770" s="382"/>
      <c r="J770" s="382"/>
      <c r="K770" s="384"/>
    </row>
    <row r="771">
      <c r="A771" s="380"/>
      <c r="B771" s="381"/>
      <c r="C771" s="382"/>
      <c r="D771" s="382"/>
      <c r="E771" s="382"/>
      <c r="F771" s="382"/>
      <c r="G771" s="382"/>
      <c r="H771" s="382"/>
      <c r="I771" s="382"/>
      <c r="J771" s="382"/>
      <c r="K771" s="384"/>
    </row>
    <row r="772">
      <c r="A772" s="380"/>
      <c r="B772" s="381"/>
      <c r="C772" s="382"/>
      <c r="D772" s="382"/>
      <c r="E772" s="382"/>
      <c r="F772" s="382"/>
      <c r="G772" s="382"/>
      <c r="H772" s="382"/>
      <c r="I772" s="382"/>
      <c r="J772" s="382"/>
      <c r="K772" s="384"/>
    </row>
    <row r="773">
      <c r="A773" s="380"/>
      <c r="B773" s="381"/>
      <c r="C773" s="382"/>
      <c r="D773" s="382"/>
      <c r="E773" s="382"/>
      <c r="F773" s="382"/>
      <c r="G773" s="382"/>
      <c r="H773" s="382"/>
      <c r="I773" s="382"/>
      <c r="J773" s="382"/>
      <c r="K773" s="384"/>
    </row>
    <row r="774">
      <c r="A774" s="380"/>
      <c r="B774" s="381"/>
      <c r="C774" s="382"/>
      <c r="D774" s="382"/>
      <c r="E774" s="382"/>
      <c r="F774" s="382"/>
      <c r="G774" s="382"/>
      <c r="H774" s="382"/>
      <c r="I774" s="382"/>
      <c r="J774" s="382"/>
      <c r="K774" s="384"/>
    </row>
    <row r="775">
      <c r="A775" s="380"/>
      <c r="B775" s="381"/>
      <c r="C775" s="382"/>
      <c r="D775" s="382"/>
      <c r="E775" s="382"/>
      <c r="F775" s="382"/>
      <c r="G775" s="382"/>
      <c r="H775" s="382"/>
      <c r="I775" s="382"/>
      <c r="J775" s="382"/>
      <c r="K775" s="384"/>
    </row>
    <row r="776">
      <c r="A776" s="380"/>
      <c r="B776" s="381"/>
      <c r="C776" s="382"/>
      <c r="D776" s="382"/>
      <c r="E776" s="382"/>
      <c r="F776" s="382"/>
      <c r="G776" s="382"/>
      <c r="H776" s="382"/>
      <c r="I776" s="382"/>
      <c r="J776" s="382"/>
      <c r="K776" s="384"/>
    </row>
    <row r="777">
      <c r="A777" s="380"/>
      <c r="B777" s="381"/>
      <c r="C777" s="382"/>
      <c r="D777" s="382"/>
      <c r="E777" s="382"/>
      <c r="F777" s="382"/>
      <c r="G777" s="382"/>
      <c r="H777" s="382"/>
      <c r="I777" s="382"/>
      <c r="J777" s="382"/>
      <c r="K777" s="384"/>
    </row>
    <row r="778">
      <c r="A778" s="380"/>
      <c r="B778" s="381"/>
      <c r="C778" s="382"/>
      <c r="D778" s="382"/>
      <c r="E778" s="382"/>
      <c r="F778" s="382"/>
      <c r="G778" s="382"/>
      <c r="H778" s="382"/>
      <c r="I778" s="382"/>
      <c r="J778" s="382"/>
      <c r="K778" s="384"/>
    </row>
    <row r="779">
      <c r="A779" s="380"/>
      <c r="B779" s="381"/>
      <c r="C779" s="382"/>
      <c r="D779" s="382"/>
      <c r="E779" s="382"/>
      <c r="F779" s="382"/>
      <c r="G779" s="382"/>
      <c r="H779" s="382"/>
      <c r="I779" s="382"/>
      <c r="J779" s="382"/>
      <c r="K779" s="384"/>
    </row>
    <row r="780">
      <c r="A780" s="380"/>
      <c r="B780" s="381"/>
      <c r="C780" s="382"/>
      <c r="D780" s="382"/>
      <c r="E780" s="382"/>
      <c r="F780" s="382"/>
      <c r="G780" s="382"/>
      <c r="H780" s="382"/>
      <c r="I780" s="382"/>
      <c r="J780" s="382"/>
      <c r="K780" s="384"/>
    </row>
    <row r="781">
      <c r="A781" s="380"/>
      <c r="B781" s="381"/>
      <c r="C781" s="382"/>
      <c r="D781" s="382"/>
      <c r="E781" s="382"/>
      <c r="F781" s="382"/>
      <c r="G781" s="382"/>
      <c r="H781" s="382"/>
      <c r="I781" s="382"/>
      <c r="J781" s="382"/>
      <c r="K781" s="384"/>
    </row>
    <row r="782">
      <c r="A782" s="380"/>
      <c r="B782" s="381"/>
      <c r="C782" s="382"/>
      <c r="D782" s="382"/>
      <c r="E782" s="382"/>
      <c r="F782" s="382"/>
      <c r="G782" s="382"/>
      <c r="H782" s="382"/>
      <c r="I782" s="382"/>
      <c r="J782" s="382"/>
      <c r="K782" s="384"/>
    </row>
    <row r="783">
      <c r="A783" s="380"/>
      <c r="B783" s="381"/>
      <c r="C783" s="382"/>
      <c r="D783" s="382"/>
      <c r="E783" s="382"/>
      <c r="F783" s="382"/>
      <c r="G783" s="382"/>
      <c r="H783" s="382"/>
      <c r="I783" s="382"/>
      <c r="J783" s="382"/>
      <c r="K783" s="384"/>
    </row>
    <row r="784">
      <c r="A784" s="380"/>
      <c r="B784" s="381"/>
      <c r="C784" s="382"/>
      <c r="D784" s="382"/>
      <c r="E784" s="382"/>
      <c r="F784" s="382"/>
      <c r="G784" s="382"/>
      <c r="H784" s="382"/>
      <c r="I784" s="382"/>
      <c r="J784" s="382"/>
      <c r="K784" s="384"/>
    </row>
    <row r="785">
      <c r="A785" s="380"/>
      <c r="B785" s="381"/>
      <c r="C785" s="382"/>
      <c r="D785" s="382"/>
      <c r="E785" s="382"/>
      <c r="F785" s="382"/>
      <c r="G785" s="382"/>
      <c r="H785" s="382"/>
      <c r="I785" s="382"/>
      <c r="J785" s="382"/>
      <c r="K785" s="384"/>
    </row>
    <row r="786">
      <c r="A786" s="380"/>
      <c r="B786" s="381"/>
      <c r="C786" s="382"/>
      <c r="D786" s="382"/>
      <c r="E786" s="382"/>
      <c r="F786" s="382"/>
      <c r="G786" s="382"/>
      <c r="H786" s="382"/>
      <c r="I786" s="382"/>
      <c r="J786" s="382"/>
      <c r="K786" s="384"/>
    </row>
    <row r="787">
      <c r="A787" s="380"/>
      <c r="B787" s="381"/>
      <c r="C787" s="382"/>
      <c r="D787" s="382"/>
      <c r="E787" s="382"/>
      <c r="F787" s="382"/>
      <c r="G787" s="382"/>
      <c r="H787" s="382"/>
      <c r="I787" s="382"/>
      <c r="J787" s="382"/>
      <c r="K787" s="384"/>
    </row>
    <row r="788">
      <c r="A788" s="380"/>
      <c r="B788" s="381"/>
      <c r="C788" s="382"/>
      <c r="D788" s="382"/>
      <c r="E788" s="382"/>
      <c r="F788" s="382"/>
      <c r="G788" s="382"/>
      <c r="H788" s="382"/>
      <c r="I788" s="382"/>
      <c r="J788" s="382"/>
      <c r="K788" s="384"/>
    </row>
    <row r="789">
      <c r="A789" s="380"/>
      <c r="B789" s="381"/>
      <c r="C789" s="382"/>
      <c r="D789" s="382"/>
      <c r="E789" s="382"/>
      <c r="F789" s="382"/>
      <c r="G789" s="382"/>
      <c r="H789" s="382"/>
      <c r="I789" s="382"/>
      <c r="J789" s="382"/>
      <c r="K789" s="384"/>
    </row>
    <row r="790">
      <c r="A790" s="380"/>
      <c r="B790" s="381"/>
      <c r="C790" s="382"/>
      <c r="D790" s="382"/>
      <c r="E790" s="382"/>
      <c r="F790" s="382"/>
      <c r="G790" s="382"/>
      <c r="H790" s="382"/>
      <c r="I790" s="382"/>
      <c r="J790" s="382"/>
      <c r="K790" s="384"/>
    </row>
    <row r="791">
      <c r="A791" s="380"/>
      <c r="B791" s="381"/>
      <c r="C791" s="382"/>
      <c r="D791" s="382"/>
      <c r="E791" s="382"/>
      <c r="F791" s="382"/>
      <c r="G791" s="382"/>
      <c r="H791" s="382"/>
      <c r="I791" s="382"/>
      <c r="J791" s="382"/>
      <c r="K791" s="384"/>
    </row>
    <row r="792">
      <c r="A792" s="380"/>
      <c r="B792" s="381"/>
      <c r="C792" s="382"/>
      <c r="D792" s="382"/>
      <c r="E792" s="382"/>
      <c r="F792" s="382"/>
      <c r="G792" s="382"/>
      <c r="H792" s="382"/>
      <c r="I792" s="382"/>
      <c r="J792" s="382"/>
      <c r="K792" s="384"/>
    </row>
    <row r="793">
      <c r="A793" s="380"/>
      <c r="B793" s="381"/>
      <c r="C793" s="382"/>
      <c r="D793" s="382"/>
      <c r="E793" s="382"/>
      <c r="F793" s="382"/>
      <c r="G793" s="382"/>
      <c r="H793" s="382"/>
      <c r="I793" s="382"/>
      <c r="J793" s="382"/>
      <c r="K793" s="384"/>
    </row>
    <row r="794">
      <c r="A794" s="380"/>
      <c r="B794" s="381"/>
      <c r="C794" s="382"/>
      <c r="D794" s="382"/>
      <c r="E794" s="382"/>
      <c r="F794" s="382"/>
      <c r="G794" s="382"/>
      <c r="H794" s="382"/>
      <c r="I794" s="382"/>
      <c r="J794" s="382"/>
      <c r="K794" s="384"/>
    </row>
    <row r="795">
      <c r="A795" s="380"/>
      <c r="B795" s="381"/>
      <c r="C795" s="382"/>
      <c r="D795" s="382"/>
      <c r="E795" s="382"/>
      <c r="F795" s="382"/>
      <c r="G795" s="382"/>
      <c r="H795" s="382"/>
      <c r="I795" s="382"/>
      <c r="J795" s="382"/>
      <c r="K795" s="384"/>
    </row>
    <row r="796">
      <c r="A796" s="380"/>
      <c r="B796" s="381"/>
      <c r="C796" s="382"/>
      <c r="D796" s="382"/>
      <c r="E796" s="382"/>
      <c r="F796" s="382"/>
      <c r="G796" s="382"/>
      <c r="H796" s="382"/>
      <c r="I796" s="382"/>
      <c r="J796" s="382"/>
      <c r="K796" s="384"/>
    </row>
    <row r="797">
      <c r="A797" s="380"/>
      <c r="B797" s="381"/>
      <c r="C797" s="382"/>
      <c r="D797" s="382"/>
      <c r="E797" s="382"/>
      <c r="F797" s="382"/>
      <c r="G797" s="382"/>
      <c r="H797" s="382"/>
      <c r="I797" s="382"/>
      <c r="J797" s="382"/>
      <c r="K797" s="384"/>
    </row>
    <row r="798">
      <c r="A798" s="380"/>
      <c r="B798" s="381"/>
      <c r="C798" s="382"/>
      <c r="D798" s="382"/>
      <c r="E798" s="382"/>
      <c r="F798" s="382"/>
      <c r="G798" s="382"/>
      <c r="H798" s="382"/>
      <c r="I798" s="382"/>
      <c r="J798" s="382"/>
      <c r="K798" s="384"/>
    </row>
    <row r="799">
      <c r="A799" s="380"/>
      <c r="B799" s="381"/>
      <c r="C799" s="382"/>
      <c r="D799" s="382"/>
      <c r="E799" s="382"/>
      <c r="F799" s="382"/>
      <c r="G799" s="382"/>
      <c r="H799" s="382"/>
      <c r="I799" s="382"/>
      <c r="J799" s="382"/>
      <c r="K799" s="384"/>
    </row>
    <row r="800">
      <c r="A800" s="380"/>
      <c r="B800" s="381"/>
      <c r="C800" s="382"/>
      <c r="D800" s="382"/>
      <c r="E800" s="382"/>
      <c r="F800" s="382"/>
      <c r="G800" s="382"/>
      <c r="H800" s="382"/>
      <c r="I800" s="382"/>
      <c r="J800" s="382"/>
      <c r="K800" s="384"/>
    </row>
    <row r="801">
      <c r="A801" s="380"/>
      <c r="B801" s="381"/>
      <c r="C801" s="382"/>
      <c r="D801" s="382"/>
      <c r="E801" s="382"/>
      <c r="F801" s="382"/>
      <c r="G801" s="382"/>
      <c r="H801" s="382"/>
      <c r="I801" s="382"/>
      <c r="J801" s="382"/>
      <c r="K801" s="384"/>
    </row>
    <row r="802">
      <c r="A802" s="380"/>
      <c r="B802" s="381"/>
      <c r="C802" s="382"/>
      <c r="D802" s="382"/>
      <c r="E802" s="382"/>
      <c r="F802" s="382"/>
      <c r="G802" s="382"/>
      <c r="H802" s="382"/>
      <c r="I802" s="382"/>
      <c r="J802" s="382"/>
      <c r="K802" s="384"/>
    </row>
    <row r="803">
      <c r="A803" s="380"/>
      <c r="B803" s="381"/>
      <c r="C803" s="382"/>
      <c r="D803" s="382"/>
      <c r="E803" s="382"/>
      <c r="F803" s="382"/>
      <c r="G803" s="382"/>
      <c r="H803" s="382"/>
      <c r="I803" s="382"/>
      <c r="J803" s="382"/>
      <c r="K803" s="384"/>
    </row>
    <row r="804">
      <c r="A804" s="380"/>
      <c r="B804" s="381"/>
      <c r="C804" s="382"/>
      <c r="D804" s="382"/>
      <c r="E804" s="382"/>
      <c r="F804" s="382"/>
      <c r="G804" s="382"/>
      <c r="H804" s="382"/>
      <c r="I804" s="382"/>
      <c r="J804" s="382"/>
      <c r="K804" s="384"/>
    </row>
    <row r="805">
      <c r="A805" s="380"/>
      <c r="B805" s="381"/>
      <c r="C805" s="382"/>
      <c r="D805" s="382"/>
      <c r="E805" s="382"/>
      <c r="F805" s="382"/>
      <c r="G805" s="382"/>
      <c r="H805" s="382"/>
      <c r="I805" s="382"/>
      <c r="J805" s="382"/>
      <c r="K805" s="384"/>
    </row>
    <row r="806">
      <c r="A806" s="380"/>
      <c r="B806" s="381"/>
      <c r="C806" s="382"/>
      <c r="D806" s="382"/>
      <c r="E806" s="382"/>
      <c r="F806" s="382"/>
      <c r="G806" s="382"/>
      <c r="H806" s="382"/>
      <c r="I806" s="382"/>
      <c r="J806" s="382"/>
      <c r="K806" s="384"/>
    </row>
    <row r="807">
      <c r="A807" s="380"/>
      <c r="B807" s="381"/>
      <c r="C807" s="382"/>
      <c r="D807" s="382"/>
      <c r="E807" s="382"/>
      <c r="F807" s="382"/>
      <c r="G807" s="382"/>
      <c r="H807" s="382"/>
      <c r="I807" s="382"/>
      <c r="J807" s="382"/>
      <c r="K807" s="384"/>
    </row>
    <row r="808">
      <c r="A808" s="380"/>
      <c r="B808" s="381"/>
      <c r="C808" s="382"/>
      <c r="D808" s="382"/>
      <c r="E808" s="382"/>
      <c r="F808" s="382"/>
      <c r="G808" s="382"/>
      <c r="H808" s="382"/>
      <c r="I808" s="382"/>
      <c r="J808" s="382"/>
      <c r="K808" s="384"/>
    </row>
    <row r="809">
      <c r="A809" s="380"/>
      <c r="B809" s="381"/>
      <c r="C809" s="382"/>
      <c r="D809" s="382"/>
      <c r="E809" s="382"/>
      <c r="F809" s="382"/>
      <c r="G809" s="382"/>
      <c r="H809" s="382"/>
      <c r="I809" s="382"/>
      <c r="J809" s="382"/>
      <c r="K809" s="384"/>
    </row>
    <row r="810">
      <c r="A810" s="380"/>
      <c r="B810" s="381"/>
      <c r="C810" s="382"/>
      <c r="D810" s="382"/>
      <c r="E810" s="382"/>
      <c r="F810" s="382"/>
      <c r="G810" s="382"/>
      <c r="H810" s="382"/>
      <c r="I810" s="382"/>
      <c r="J810" s="382"/>
      <c r="K810" s="384"/>
    </row>
    <row r="811">
      <c r="A811" s="380"/>
      <c r="B811" s="381"/>
      <c r="C811" s="382"/>
      <c r="D811" s="382"/>
      <c r="E811" s="382"/>
      <c r="F811" s="382"/>
      <c r="G811" s="382"/>
      <c r="H811" s="382"/>
      <c r="I811" s="382"/>
      <c r="J811" s="382"/>
      <c r="K811" s="384"/>
    </row>
    <row r="812">
      <c r="A812" s="380"/>
      <c r="B812" s="381"/>
      <c r="C812" s="382"/>
      <c r="D812" s="382"/>
      <c r="E812" s="382"/>
      <c r="F812" s="382"/>
      <c r="G812" s="382"/>
      <c r="H812" s="382"/>
      <c r="I812" s="382"/>
      <c r="J812" s="382"/>
      <c r="K812" s="384"/>
    </row>
    <row r="813">
      <c r="A813" s="380"/>
      <c r="B813" s="381"/>
      <c r="C813" s="382"/>
      <c r="D813" s="382"/>
      <c r="E813" s="382"/>
      <c r="F813" s="382"/>
      <c r="G813" s="382"/>
      <c r="H813" s="382"/>
      <c r="I813" s="382"/>
      <c r="J813" s="382"/>
      <c r="K813" s="384"/>
    </row>
    <row r="814">
      <c r="A814" s="380"/>
      <c r="B814" s="381"/>
      <c r="C814" s="382"/>
      <c r="D814" s="382"/>
      <c r="E814" s="382"/>
      <c r="F814" s="382"/>
      <c r="G814" s="382"/>
      <c r="H814" s="382"/>
      <c r="I814" s="382"/>
      <c r="J814" s="382"/>
      <c r="K814" s="384"/>
    </row>
    <row r="815">
      <c r="A815" s="380"/>
      <c r="B815" s="381"/>
      <c r="C815" s="382"/>
      <c r="D815" s="382"/>
      <c r="E815" s="382"/>
      <c r="F815" s="382"/>
      <c r="G815" s="382"/>
      <c r="H815" s="382"/>
      <c r="I815" s="382"/>
      <c r="J815" s="382"/>
      <c r="K815" s="384"/>
    </row>
    <row r="816">
      <c r="A816" s="380"/>
      <c r="B816" s="381"/>
      <c r="C816" s="382"/>
      <c r="D816" s="382"/>
      <c r="E816" s="382"/>
      <c r="F816" s="382"/>
      <c r="G816" s="382"/>
      <c r="H816" s="382"/>
      <c r="I816" s="382"/>
      <c r="J816" s="382"/>
      <c r="K816" s="384"/>
    </row>
    <row r="817">
      <c r="A817" s="380"/>
      <c r="B817" s="381"/>
      <c r="C817" s="382"/>
      <c r="D817" s="382"/>
      <c r="E817" s="382"/>
      <c r="F817" s="382"/>
      <c r="G817" s="382"/>
      <c r="H817" s="382"/>
      <c r="I817" s="382"/>
      <c r="J817" s="382"/>
      <c r="K817" s="384"/>
    </row>
    <row r="818">
      <c r="A818" s="380"/>
      <c r="B818" s="381"/>
      <c r="C818" s="382"/>
      <c r="D818" s="382"/>
      <c r="E818" s="382"/>
      <c r="F818" s="382"/>
      <c r="G818" s="382"/>
      <c r="H818" s="382"/>
      <c r="I818" s="382"/>
      <c r="J818" s="382"/>
      <c r="K818" s="384"/>
    </row>
    <row r="819">
      <c r="A819" s="380"/>
      <c r="B819" s="381"/>
      <c r="C819" s="382"/>
      <c r="D819" s="382"/>
      <c r="E819" s="382"/>
      <c r="F819" s="382"/>
      <c r="G819" s="382"/>
      <c r="H819" s="382"/>
      <c r="I819" s="382"/>
      <c r="J819" s="382"/>
      <c r="K819" s="384"/>
    </row>
    <row r="820">
      <c r="A820" s="380"/>
      <c r="B820" s="381"/>
      <c r="C820" s="382"/>
      <c r="D820" s="382"/>
      <c r="E820" s="382"/>
      <c r="F820" s="382"/>
      <c r="G820" s="382"/>
      <c r="H820" s="382"/>
      <c r="I820" s="382"/>
      <c r="J820" s="382"/>
      <c r="K820" s="384"/>
    </row>
    <row r="821">
      <c r="A821" s="380"/>
      <c r="B821" s="381"/>
      <c r="C821" s="382"/>
      <c r="D821" s="382"/>
      <c r="E821" s="382"/>
      <c r="F821" s="382"/>
      <c r="G821" s="382"/>
      <c r="H821" s="382"/>
      <c r="I821" s="382"/>
      <c r="J821" s="382"/>
      <c r="K821" s="384"/>
    </row>
    <row r="822">
      <c r="A822" s="380"/>
      <c r="B822" s="381"/>
      <c r="C822" s="382"/>
      <c r="D822" s="382"/>
      <c r="E822" s="382"/>
      <c r="F822" s="382"/>
      <c r="G822" s="382"/>
      <c r="H822" s="382"/>
      <c r="I822" s="382"/>
      <c r="J822" s="382"/>
      <c r="K822" s="384"/>
    </row>
    <row r="823">
      <c r="A823" s="380"/>
      <c r="B823" s="381"/>
      <c r="C823" s="382"/>
      <c r="D823" s="382"/>
      <c r="E823" s="382"/>
      <c r="F823" s="382"/>
      <c r="G823" s="382"/>
      <c r="H823" s="382"/>
      <c r="I823" s="382"/>
      <c r="J823" s="382"/>
      <c r="K823" s="384"/>
    </row>
    <row r="824">
      <c r="A824" s="380"/>
      <c r="B824" s="381"/>
      <c r="C824" s="382"/>
      <c r="D824" s="382"/>
      <c r="E824" s="382"/>
      <c r="F824" s="382"/>
      <c r="G824" s="382"/>
      <c r="H824" s="382"/>
      <c r="I824" s="382"/>
      <c r="J824" s="382"/>
      <c r="K824" s="384"/>
    </row>
    <row r="825">
      <c r="A825" s="380"/>
      <c r="B825" s="381"/>
      <c r="C825" s="382"/>
      <c r="D825" s="382"/>
      <c r="E825" s="382"/>
      <c r="F825" s="382"/>
      <c r="G825" s="382"/>
      <c r="H825" s="382"/>
      <c r="I825" s="382"/>
      <c r="J825" s="382"/>
      <c r="K825" s="384"/>
    </row>
    <row r="826">
      <c r="A826" s="380"/>
      <c r="B826" s="381"/>
      <c r="C826" s="382"/>
      <c r="D826" s="382"/>
      <c r="E826" s="382"/>
      <c r="F826" s="382"/>
      <c r="G826" s="382"/>
      <c r="H826" s="382"/>
      <c r="I826" s="382"/>
      <c r="J826" s="382"/>
      <c r="K826" s="384"/>
    </row>
    <row r="827">
      <c r="A827" s="380"/>
      <c r="B827" s="381"/>
      <c r="C827" s="382"/>
      <c r="D827" s="382"/>
      <c r="E827" s="382"/>
      <c r="F827" s="382"/>
      <c r="G827" s="382"/>
      <c r="H827" s="382"/>
      <c r="I827" s="382"/>
      <c r="J827" s="382"/>
      <c r="K827" s="384"/>
    </row>
    <row r="828">
      <c r="A828" s="380"/>
      <c r="B828" s="381"/>
      <c r="C828" s="382"/>
      <c r="D828" s="382"/>
      <c r="E828" s="382"/>
      <c r="F828" s="382"/>
      <c r="G828" s="382"/>
      <c r="H828" s="382"/>
      <c r="I828" s="382"/>
      <c r="J828" s="382"/>
      <c r="K828" s="384"/>
    </row>
    <row r="829">
      <c r="A829" s="380"/>
      <c r="B829" s="381"/>
      <c r="C829" s="382"/>
      <c r="D829" s="382"/>
      <c r="E829" s="382"/>
      <c r="F829" s="382"/>
      <c r="G829" s="382"/>
      <c r="H829" s="382"/>
      <c r="I829" s="382"/>
      <c r="J829" s="382"/>
      <c r="K829" s="384"/>
    </row>
    <row r="830">
      <c r="A830" s="380"/>
      <c r="B830" s="381"/>
      <c r="C830" s="382"/>
      <c r="D830" s="382"/>
      <c r="E830" s="382"/>
      <c r="F830" s="382"/>
      <c r="G830" s="382"/>
      <c r="H830" s="382"/>
      <c r="I830" s="382"/>
      <c r="J830" s="382"/>
      <c r="K830" s="384"/>
    </row>
    <row r="831">
      <c r="A831" s="380"/>
      <c r="B831" s="381"/>
      <c r="C831" s="382"/>
      <c r="D831" s="382"/>
      <c r="E831" s="382"/>
      <c r="F831" s="382"/>
      <c r="G831" s="382"/>
      <c r="H831" s="382"/>
      <c r="I831" s="382"/>
      <c r="J831" s="382"/>
      <c r="K831" s="384"/>
    </row>
    <row r="832">
      <c r="A832" s="380"/>
      <c r="B832" s="381"/>
      <c r="C832" s="382"/>
      <c r="D832" s="382"/>
      <c r="E832" s="382"/>
      <c r="F832" s="382"/>
      <c r="G832" s="382"/>
      <c r="H832" s="382"/>
      <c r="I832" s="382"/>
      <c r="J832" s="382"/>
      <c r="K832" s="384"/>
    </row>
    <row r="833">
      <c r="A833" s="380"/>
      <c r="B833" s="381"/>
      <c r="C833" s="382"/>
      <c r="D833" s="382"/>
      <c r="E833" s="382"/>
      <c r="F833" s="382"/>
      <c r="G833" s="382"/>
      <c r="H833" s="382"/>
      <c r="I833" s="382"/>
      <c r="J833" s="382"/>
      <c r="K833" s="384"/>
    </row>
    <row r="834">
      <c r="A834" s="380"/>
      <c r="B834" s="381"/>
      <c r="C834" s="382"/>
      <c r="D834" s="382"/>
      <c r="E834" s="382"/>
      <c r="F834" s="382"/>
      <c r="G834" s="382"/>
      <c r="H834" s="382"/>
      <c r="I834" s="382"/>
      <c r="J834" s="382"/>
      <c r="K834" s="384"/>
    </row>
    <row r="835">
      <c r="A835" s="380"/>
      <c r="B835" s="381"/>
      <c r="C835" s="382"/>
      <c r="D835" s="382"/>
      <c r="E835" s="382"/>
      <c r="F835" s="382"/>
      <c r="G835" s="382"/>
      <c r="H835" s="382"/>
      <c r="I835" s="382"/>
      <c r="J835" s="382"/>
      <c r="K835" s="384"/>
    </row>
    <row r="836">
      <c r="A836" s="380"/>
      <c r="B836" s="381"/>
      <c r="C836" s="382"/>
      <c r="D836" s="382"/>
      <c r="E836" s="382"/>
      <c r="F836" s="382"/>
      <c r="G836" s="382"/>
      <c r="H836" s="382"/>
      <c r="I836" s="382"/>
      <c r="J836" s="382"/>
      <c r="K836" s="384"/>
    </row>
    <row r="837">
      <c r="A837" s="380"/>
      <c r="B837" s="381"/>
      <c r="C837" s="382"/>
      <c r="D837" s="382"/>
      <c r="E837" s="382"/>
      <c r="F837" s="382"/>
      <c r="G837" s="382"/>
      <c r="H837" s="382"/>
      <c r="I837" s="382"/>
      <c r="J837" s="382"/>
      <c r="K837" s="384"/>
    </row>
    <row r="838">
      <c r="A838" s="380"/>
      <c r="B838" s="381"/>
      <c r="C838" s="382"/>
      <c r="D838" s="382"/>
      <c r="E838" s="382"/>
      <c r="F838" s="382"/>
      <c r="G838" s="382"/>
      <c r="H838" s="382"/>
      <c r="I838" s="382"/>
      <c r="J838" s="382"/>
      <c r="K838" s="384"/>
    </row>
    <row r="839">
      <c r="A839" s="380"/>
      <c r="B839" s="381"/>
      <c r="C839" s="382"/>
      <c r="D839" s="382"/>
      <c r="E839" s="382"/>
      <c r="F839" s="382"/>
      <c r="G839" s="382"/>
      <c r="H839" s="382"/>
      <c r="I839" s="382"/>
      <c r="J839" s="382"/>
      <c r="K839" s="384"/>
    </row>
    <row r="840">
      <c r="A840" s="380"/>
      <c r="B840" s="381"/>
      <c r="C840" s="382"/>
      <c r="D840" s="382"/>
      <c r="E840" s="382"/>
      <c r="F840" s="382"/>
      <c r="G840" s="382"/>
      <c r="H840" s="382"/>
      <c r="I840" s="382"/>
      <c r="J840" s="382"/>
      <c r="K840" s="384"/>
    </row>
    <row r="841">
      <c r="A841" s="380"/>
      <c r="B841" s="381"/>
      <c r="C841" s="382"/>
      <c r="D841" s="382"/>
      <c r="E841" s="382"/>
      <c r="F841" s="382"/>
      <c r="G841" s="382"/>
      <c r="H841" s="382"/>
      <c r="I841" s="382"/>
      <c r="J841" s="382"/>
      <c r="K841" s="384"/>
    </row>
    <row r="842">
      <c r="A842" s="380"/>
      <c r="B842" s="381"/>
      <c r="C842" s="382"/>
      <c r="D842" s="382"/>
      <c r="E842" s="382"/>
      <c r="F842" s="382"/>
      <c r="G842" s="382"/>
      <c r="H842" s="382"/>
      <c r="I842" s="382"/>
      <c r="J842" s="382"/>
      <c r="K842" s="384"/>
    </row>
    <row r="843">
      <c r="A843" s="380"/>
      <c r="B843" s="381"/>
      <c r="C843" s="382"/>
      <c r="D843" s="382"/>
      <c r="E843" s="382"/>
      <c r="F843" s="382"/>
      <c r="G843" s="382"/>
      <c r="H843" s="382"/>
      <c r="I843" s="382"/>
      <c r="J843" s="382"/>
      <c r="K843" s="384"/>
    </row>
    <row r="844">
      <c r="A844" s="380"/>
      <c r="B844" s="381"/>
      <c r="C844" s="382"/>
      <c r="D844" s="382"/>
      <c r="E844" s="382"/>
      <c r="F844" s="382"/>
      <c r="G844" s="382"/>
      <c r="H844" s="382"/>
      <c r="I844" s="382"/>
      <c r="J844" s="382"/>
      <c r="K844" s="384"/>
    </row>
    <row r="845">
      <c r="A845" s="380"/>
      <c r="B845" s="381"/>
      <c r="C845" s="382"/>
      <c r="D845" s="382"/>
      <c r="E845" s="382"/>
      <c r="F845" s="382"/>
      <c r="G845" s="382"/>
      <c r="H845" s="382"/>
      <c r="I845" s="382"/>
      <c r="J845" s="382"/>
      <c r="K845" s="384"/>
    </row>
    <row r="846">
      <c r="A846" s="380"/>
      <c r="B846" s="381"/>
      <c r="C846" s="382"/>
      <c r="D846" s="382"/>
      <c r="E846" s="382"/>
      <c r="F846" s="382"/>
      <c r="G846" s="382"/>
      <c r="H846" s="382"/>
      <c r="I846" s="382"/>
      <c r="J846" s="382"/>
      <c r="K846" s="384"/>
    </row>
    <row r="847">
      <c r="A847" s="380"/>
      <c r="B847" s="381"/>
      <c r="C847" s="382"/>
      <c r="D847" s="382"/>
      <c r="E847" s="382"/>
      <c r="F847" s="382"/>
      <c r="G847" s="382"/>
      <c r="H847" s="382"/>
      <c r="I847" s="382"/>
      <c r="J847" s="382"/>
      <c r="K847" s="384"/>
    </row>
    <row r="848">
      <c r="A848" s="380"/>
      <c r="B848" s="381"/>
      <c r="C848" s="382"/>
      <c r="D848" s="382"/>
      <c r="E848" s="382"/>
      <c r="F848" s="382"/>
      <c r="G848" s="382"/>
      <c r="H848" s="382"/>
      <c r="I848" s="382"/>
      <c r="J848" s="382"/>
      <c r="K848" s="384"/>
    </row>
    <row r="849">
      <c r="A849" s="380"/>
      <c r="B849" s="381"/>
      <c r="C849" s="382"/>
      <c r="D849" s="382"/>
      <c r="E849" s="382"/>
      <c r="F849" s="382"/>
      <c r="G849" s="382"/>
      <c r="H849" s="382"/>
      <c r="I849" s="382"/>
      <c r="J849" s="382"/>
      <c r="K849" s="384"/>
    </row>
    <row r="850">
      <c r="A850" s="380"/>
      <c r="B850" s="381"/>
      <c r="C850" s="382"/>
      <c r="D850" s="382"/>
      <c r="E850" s="382"/>
      <c r="F850" s="382"/>
      <c r="G850" s="382"/>
      <c r="H850" s="382"/>
      <c r="I850" s="382"/>
      <c r="J850" s="382"/>
      <c r="K850" s="384"/>
    </row>
    <row r="851">
      <c r="A851" s="380"/>
      <c r="B851" s="381"/>
      <c r="C851" s="382"/>
      <c r="D851" s="382"/>
      <c r="E851" s="382"/>
      <c r="F851" s="382"/>
      <c r="G851" s="382"/>
      <c r="H851" s="382"/>
      <c r="I851" s="382"/>
      <c r="J851" s="382"/>
      <c r="K851" s="384"/>
    </row>
    <row r="852">
      <c r="A852" s="380"/>
      <c r="B852" s="381"/>
      <c r="C852" s="382"/>
      <c r="D852" s="382"/>
      <c r="E852" s="382"/>
      <c r="F852" s="382"/>
      <c r="G852" s="382"/>
      <c r="H852" s="382"/>
      <c r="I852" s="382"/>
      <c r="J852" s="382"/>
      <c r="K852" s="384"/>
    </row>
    <row r="853">
      <c r="A853" s="380"/>
      <c r="B853" s="381"/>
      <c r="C853" s="382"/>
      <c r="D853" s="382"/>
      <c r="E853" s="382"/>
      <c r="F853" s="382"/>
      <c r="G853" s="382"/>
      <c r="H853" s="382"/>
      <c r="I853" s="382"/>
      <c r="J853" s="382"/>
      <c r="K853" s="384"/>
    </row>
    <row r="854">
      <c r="A854" s="380"/>
      <c r="B854" s="381"/>
      <c r="C854" s="382"/>
      <c r="D854" s="382"/>
      <c r="E854" s="382"/>
      <c r="F854" s="382"/>
      <c r="G854" s="382"/>
      <c r="H854" s="382"/>
      <c r="I854" s="382"/>
      <c r="J854" s="382"/>
      <c r="K854" s="384"/>
    </row>
    <row r="855">
      <c r="A855" s="380"/>
      <c r="B855" s="381"/>
      <c r="C855" s="382"/>
      <c r="D855" s="382"/>
      <c r="E855" s="382"/>
      <c r="F855" s="382"/>
      <c r="G855" s="382"/>
      <c r="H855" s="382"/>
      <c r="I855" s="382"/>
      <c r="J855" s="382"/>
      <c r="K855" s="384"/>
    </row>
    <row r="856">
      <c r="A856" s="380"/>
      <c r="B856" s="381"/>
      <c r="C856" s="382"/>
      <c r="D856" s="382"/>
      <c r="E856" s="382"/>
      <c r="F856" s="382"/>
      <c r="G856" s="382"/>
      <c r="H856" s="382"/>
      <c r="I856" s="382"/>
      <c r="J856" s="382"/>
      <c r="K856" s="384"/>
    </row>
    <row r="857">
      <c r="A857" s="380"/>
      <c r="B857" s="381"/>
      <c r="C857" s="382"/>
      <c r="D857" s="382"/>
      <c r="E857" s="382"/>
      <c r="F857" s="382"/>
      <c r="G857" s="382"/>
      <c r="H857" s="382"/>
      <c r="I857" s="382"/>
      <c r="J857" s="382"/>
      <c r="K857" s="384"/>
    </row>
    <row r="858">
      <c r="A858" s="380"/>
      <c r="B858" s="381"/>
      <c r="C858" s="382"/>
      <c r="D858" s="382"/>
      <c r="E858" s="382"/>
      <c r="F858" s="382"/>
      <c r="G858" s="382"/>
      <c r="H858" s="382"/>
      <c r="I858" s="382"/>
      <c r="J858" s="382"/>
      <c r="K858" s="384"/>
    </row>
    <row r="859">
      <c r="A859" s="380"/>
      <c r="B859" s="381"/>
      <c r="C859" s="382"/>
      <c r="D859" s="382"/>
      <c r="E859" s="382"/>
      <c r="F859" s="382"/>
      <c r="G859" s="382"/>
      <c r="H859" s="382"/>
      <c r="I859" s="382"/>
      <c r="J859" s="382"/>
      <c r="K859" s="384"/>
    </row>
    <row r="860">
      <c r="A860" s="380"/>
      <c r="B860" s="381"/>
      <c r="C860" s="382"/>
      <c r="D860" s="382"/>
      <c r="E860" s="382"/>
      <c r="F860" s="382"/>
      <c r="G860" s="382"/>
      <c r="H860" s="382"/>
      <c r="I860" s="382"/>
      <c r="J860" s="382"/>
      <c r="K860" s="384"/>
    </row>
    <row r="861">
      <c r="A861" s="380"/>
      <c r="B861" s="381"/>
      <c r="C861" s="382"/>
      <c r="D861" s="382"/>
      <c r="E861" s="382"/>
      <c r="F861" s="382"/>
      <c r="G861" s="382"/>
      <c r="H861" s="382"/>
      <c r="I861" s="382"/>
      <c r="J861" s="382"/>
      <c r="K861" s="384"/>
    </row>
    <row r="862">
      <c r="A862" s="380"/>
      <c r="B862" s="381"/>
      <c r="C862" s="382"/>
      <c r="D862" s="382"/>
      <c r="E862" s="382"/>
      <c r="F862" s="382"/>
      <c r="G862" s="382"/>
      <c r="H862" s="382"/>
      <c r="I862" s="382"/>
      <c r="J862" s="382"/>
      <c r="K862" s="384"/>
    </row>
    <row r="863">
      <c r="A863" s="380"/>
      <c r="B863" s="381"/>
      <c r="C863" s="382"/>
      <c r="D863" s="382"/>
      <c r="E863" s="382"/>
      <c r="F863" s="382"/>
      <c r="G863" s="382"/>
      <c r="H863" s="382"/>
      <c r="I863" s="382"/>
      <c r="J863" s="382"/>
      <c r="K863" s="384"/>
    </row>
    <row r="864">
      <c r="A864" s="380"/>
      <c r="B864" s="381"/>
      <c r="C864" s="382"/>
      <c r="D864" s="382"/>
      <c r="E864" s="382"/>
      <c r="F864" s="382"/>
      <c r="G864" s="382"/>
      <c r="H864" s="382"/>
      <c r="I864" s="382"/>
      <c r="J864" s="382"/>
      <c r="K864" s="384"/>
    </row>
    <row r="865">
      <c r="A865" s="380"/>
      <c r="B865" s="381"/>
      <c r="C865" s="382"/>
      <c r="D865" s="382"/>
      <c r="E865" s="382"/>
      <c r="F865" s="382"/>
      <c r="G865" s="382"/>
      <c r="H865" s="382"/>
      <c r="I865" s="382"/>
      <c r="J865" s="382"/>
      <c r="K865" s="384"/>
    </row>
    <row r="866">
      <c r="A866" s="380"/>
      <c r="B866" s="381"/>
      <c r="C866" s="382"/>
      <c r="D866" s="382"/>
      <c r="E866" s="382"/>
      <c r="F866" s="382"/>
      <c r="G866" s="382"/>
      <c r="H866" s="382"/>
      <c r="I866" s="382"/>
      <c r="J866" s="382"/>
      <c r="K866" s="384"/>
    </row>
    <row r="867">
      <c r="A867" s="380"/>
      <c r="B867" s="381"/>
      <c r="C867" s="382"/>
      <c r="D867" s="382"/>
      <c r="E867" s="382"/>
      <c r="F867" s="382"/>
      <c r="G867" s="382"/>
      <c r="H867" s="382"/>
      <c r="I867" s="382"/>
      <c r="J867" s="382"/>
      <c r="K867" s="384"/>
    </row>
    <row r="868">
      <c r="A868" s="380"/>
      <c r="B868" s="381"/>
      <c r="C868" s="382"/>
      <c r="D868" s="382"/>
      <c r="E868" s="382"/>
      <c r="F868" s="382"/>
      <c r="G868" s="382"/>
      <c r="H868" s="382"/>
      <c r="I868" s="382"/>
      <c r="J868" s="382"/>
      <c r="K868" s="384"/>
    </row>
    <row r="869">
      <c r="A869" s="380"/>
      <c r="B869" s="381"/>
      <c r="C869" s="382"/>
      <c r="D869" s="382"/>
      <c r="E869" s="382"/>
      <c r="F869" s="382"/>
      <c r="G869" s="382"/>
      <c r="H869" s="382"/>
      <c r="I869" s="382"/>
      <c r="J869" s="382"/>
      <c r="K869" s="384"/>
    </row>
    <row r="870">
      <c r="A870" s="380"/>
      <c r="B870" s="381"/>
      <c r="C870" s="382"/>
      <c r="D870" s="382"/>
      <c r="E870" s="382"/>
      <c r="F870" s="382"/>
      <c r="G870" s="382"/>
      <c r="H870" s="382"/>
      <c r="I870" s="382"/>
      <c r="J870" s="382"/>
      <c r="K870" s="384"/>
    </row>
    <row r="871">
      <c r="A871" s="380"/>
      <c r="B871" s="381"/>
      <c r="C871" s="382"/>
      <c r="D871" s="382"/>
      <c r="E871" s="382"/>
      <c r="F871" s="382"/>
      <c r="G871" s="382"/>
      <c r="H871" s="382"/>
      <c r="I871" s="382"/>
      <c r="J871" s="382"/>
      <c r="K871" s="384"/>
    </row>
    <row r="872">
      <c r="A872" s="380"/>
      <c r="B872" s="381"/>
      <c r="C872" s="382"/>
      <c r="D872" s="382"/>
      <c r="E872" s="382"/>
      <c r="F872" s="382"/>
      <c r="G872" s="382"/>
      <c r="H872" s="382"/>
      <c r="I872" s="382"/>
      <c r="J872" s="382"/>
      <c r="K872" s="384"/>
    </row>
    <row r="873">
      <c r="A873" s="380"/>
      <c r="B873" s="381"/>
      <c r="C873" s="382"/>
      <c r="D873" s="382"/>
      <c r="E873" s="382"/>
      <c r="F873" s="382"/>
      <c r="G873" s="382"/>
      <c r="H873" s="382"/>
      <c r="I873" s="382"/>
      <c r="J873" s="382"/>
      <c r="K873" s="384"/>
    </row>
    <row r="874">
      <c r="A874" s="380"/>
      <c r="B874" s="381"/>
      <c r="C874" s="382"/>
      <c r="D874" s="382"/>
      <c r="E874" s="382"/>
      <c r="F874" s="382"/>
      <c r="G874" s="382"/>
      <c r="H874" s="382"/>
      <c r="I874" s="382"/>
      <c r="J874" s="382"/>
      <c r="K874" s="384"/>
    </row>
    <row r="875">
      <c r="A875" s="380"/>
      <c r="B875" s="381"/>
      <c r="C875" s="382"/>
      <c r="D875" s="382"/>
      <c r="E875" s="382"/>
      <c r="F875" s="382"/>
      <c r="G875" s="382"/>
      <c r="H875" s="382"/>
      <c r="I875" s="382"/>
      <c r="J875" s="382"/>
      <c r="K875" s="384"/>
    </row>
    <row r="876">
      <c r="A876" s="380"/>
      <c r="B876" s="381"/>
      <c r="C876" s="382"/>
      <c r="D876" s="382"/>
      <c r="E876" s="382"/>
      <c r="F876" s="382"/>
      <c r="G876" s="382"/>
      <c r="H876" s="382"/>
      <c r="I876" s="382"/>
      <c r="J876" s="382"/>
      <c r="K876" s="384"/>
    </row>
    <row r="877">
      <c r="A877" s="380"/>
      <c r="B877" s="381"/>
      <c r="C877" s="382"/>
      <c r="D877" s="382"/>
      <c r="E877" s="382"/>
      <c r="F877" s="382"/>
      <c r="G877" s="382"/>
      <c r="H877" s="382"/>
      <c r="I877" s="382"/>
      <c r="J877" s="382"/>
      <c r="K877" s="384"/>
    </row>
    <row r="878">
      <c r="A878" s="380"/>
      <c r="B878" s="381"/>
      <c r="C878" s="382"/>
      <c r="D878" s="382"/>
      <c r="E878" s="382"/>
      <c r="F878" s="382"/>
      <c r="G878" s="382"/>
      <c r="H878" s="382"/>
      <c r="I878" s="382"/>
      <c r="J878" s="382"/>
      <c r="K878" s="384"/>
    </row>
    <row r="879">
      <c r="A879" s="380"/>
      <c r="B879" s="381"/>
      <c r="C879" s="382"/>
      <c r="D879" s="382"/>
      <c r="E879" s="382"/>
      <c r="F879" s="382"/>
      <c r="G879" s="382"/>
      <c r="H879" s="382"/>
      <c r="I879" s="382"/>
      <c r="J879" s="382"/>
      <c r="K879" s="384"/>
    </row>
    <row r="880">
      <c r="A880" s="380"/>
      <c r="B880" s="381"/>
      <c r="C880" s="382"/>
      <c r="D880" s="382"/>
      <c r="E880" s="382"/>
      <c r="F880" s="382"/>
      <c r="G880" s="382"/>
      <c r="H880" s="382"/>
      <c r="I880" s="382"/>
      <c r="J880" s="382"/>
      <c r="K880" s="384"/>
    </row>
    <row r="881">
      <c r="A881" s="380"/>
      <c r="B881" s="381"/>
      <c r="C881" s="382"/>
      <c r="D881" s="382"/>
      <c r="E881" s="382"/>
      <c r="F881" s="382"/>
      <c r="G881" s="382"/>
      <c r="H881" s="382"/>
      <c r="I881" s="382"/>
      <c r="J881" s="382"/>
      <c r="K881" s="384"/>
    </row>
    <row r="882">
      <c r="A882" s="380"/>
      <c r="B882" s="381"/>
      <c r="C882" s="382"/>
      <c r="D882" s="382"/>
      <c r="E882" s="382"/>
      <c r="F882" s="382"/>
      <c r="G882" s="382"/>
      <c r="H882" s="382"/>
      <c r="I882" s="382"/>
      <c r="J882" s="382"/>
      <c r="K882" s="384"/>
    </row>
    <row r="883">
      <c r="A883" s="380"/>
      <c r="B883" s="381"/>
      <c r="C883" s="382"/>
      <c r="D883" s="382"/>
      <c r="E883" s="382"/>
      <c r="F883" s="382"/>
      <c r="G883" s="382"/>
      <c r="H883" s="382"/>
      <c r="I883" s="382"/>
      <c r="J883" s="382"/>
      <c r="K883" s="384"/>
    </row>
    <row r="884">
      <c r="A884" s="380"/>
      <c r="B884" s="381"/>
      <c r="C884" s="382"/>
      <c r="D884" s="382"/>
      <c r="E884" s="382"/>
      <c r="F884" s="382"/>
      <c r="G884" s="382"/>
      <c r="H884" s="382"/>
      <c r="I884" s="382"/>
      <c r="J884" s="382"/>
      <c r="K884" s="384"/>
    </row>
    <row r="885">
      <c r="A885" s="380"/>
      <c r="B885" s="381"/>
      <c r="C885" s="382"/>
      <c r="D885" s="382"/>
      <c r="E885" s="382"/>
      <c r="F885" s="382"/>
      <c r="G885" s="382"/>
      <c r="H885" s="382"/>
      <c r="I885" s="382"/>
      <c r="J885" s="382"/>
      <c r="K885" s="384"/>
    </row>
    <row r="886">
      <c r="A886" s="380"/>
      <c r="B886" s="381"/>
      <c r="C886" s="382"/>
      <c r="D886" s="382"/>
      <c r="E886" s="382"/>
      <c r="F886" s="382"/>
      <c r="G886" s="382"/>
      <c r="H886" s="382"/>
      <c r="I886" s="382"/>
      <c r="J886" s="382"/>
      <c r="K886" s="384"/>
    </row>
    <row r="887">
      <c r="A887" s="380"/>
      <c r="B887" s="381"/>
      <c r="C887" s="382"/>
      <c r="D887" s="382"/>
      <c r="E887" s="382"/>
      <c r="F887" s="382"/>
      <c r="G887" s="382"/>
      <c r="H887" s="382"/>
      <c r="I887" s="382"/>
      <c r="J887" s="382"/>
      <c r="K887" s="384"/>
    </row>
    <row r="888">
      <c r="A888" s="380"/>
      <c r="B888" s="381"/>
      <c r="C888" s="382"/>
      <c r="D888" s="382"/>
      <c r="E888" s="382"/>
      <c r="F888" s="382"/>
      <c r="G888" s="382"/>
      <c r="H888" s="382"/>
      <c r="I888" s="382"/>
      <c r="J888" s="382"/>
      <c r="K888" s="384"/>
    </row>
    <row r="889">
      <c r="A889" s="380"/>
      <c r="B889" s="381"/>
      <c r="C889" s="382"/>
      <c r="D889" s="382"/>
      <c r="E889" s="382"/>
      <c r="F889" s="382"/>
      <c r="G889" s="382"/>
      <c r="H889" s="382"/>
      <c r="I889" s="382"/>
      <c r="J889" s="382"/>
      <c r="K889" s="384"/>
    </row>
    <row r="890">
      <c r="A890" s="380"/>
      <c r="B890" s="381"/>
      <c r="C890" s="382"/>
      <c r="D890" s="382"/>
      <c r="E890" s="382"/>
      <c r="F890" s="382"/>
      <c r="G890" s="382"/>
      <c r="H890" s="382"/>
      <c r="I890" s="382"/>
      <c r="J890" s="382"/>
      <c r="K890" s="384"/>
    </row>
    <row r="891">
      <c r="A891" s="380"/>
      <c r="B891" s="381"/>
      <c r="C891" s="382"/>
      <c r="D891" s="382"/>
      <c r="E891" s="382"/>
      <c r="F891" s="382"/>
      <c r="G891" s="382"/>
      <c r="H891" s="382"/>
      <c r="I891" s="382"/>
      <c r="J891" s="382"/>
      <c r="K891" s="384"/>
    </row>
    <row r="892">
      <c r="A892" s="380"/>
      <c r="B892" s="381"/>
      <c r="C892" s="382"/>
      <c r="D892" s="382"/>
      <c r="E892" s="382"/>
      <c r="F892" s="382"/>
      <c r="G892" s="382"/>
      <c r="H892" s="382"/>
      <c r="I892" s="382"/>
      <c r="J892" s="382"/>
      <c r="K892" s="384"/>
    </row>
    <row r="893">
      <c r="A893" s="380"/>
      <c r="B893" s="381"/>
      <c r="C893" s="382"/>
      <c r="D893" s="382"/>
      <c r="E893" s="382"/>
      <c r="F893" s="382"/>
      <c r="G893" s="382"/>
      <c r="H893" s="382"/>
      <c r="I893" s="382"/>
      <c r="J893" s="382"/>
      <c r="K893" s="384"/>
    </row>
    <row r="894">
      <c r="A894" s="380"/>
      <c r="B894" s="381"/>
      <c r="C894" s="382"/>
      <c r="D894" s="382"/>
      <c r="E894" s="382"/>
      <c r="F894" s="382"/>
      <c r="G894" s="382"/>
      <c r="H894" s="382"/>
      <c r="I894" s="382"/>
      <c r="J894" s="382"/>
      <c r="K894" s="384"/>
    </row>
    <row r="895">
      <c r="A895" s="380"/>
      <c r="B895" s="381"/>
      <c r="C895" s="382"/>
      <c r="D895" s="382"/>
      <c r="E895" s="382"/>
      <c r="F895" s="382"/>
      <c r="G895" s="382"/>
      <c r="H895" s="382"/>
      <c r="I895" s="382"/>
      <c r="J895" s="382"/>
      <c r="K895" s="384"/>
    </row>
    <row r="896">
      <c r="A896" s="380"/>
      <c r="B896" s="381"/>
      <c r="C896" s="382"/>
      <c r="D896" s="382"/>
      <c r="E896" s="382"/>
      <c r="F896" s="382"/>
      <c r="G896" s="382"/>
      <c r="H896" s="382"/>
      <c r="I896" s="382"/>
      <c r="J896" s="382"/>
      <c r="K896" s="384"/>
    </row>
    <row r="897">
      <c r="A897" s="380"/>
      <c r="B897" s="381"/>
      <c r="C897" s="382"/>
      <c r="D897" s="382"/>
      <c r="E897" s="382"/>
      <c r="F897" s="382"/>
      <c r="G897" s="382"/>
      <c r="H897" s="382"/>
      <c r="I897" s="382"/>
      <c r="J897" s="382"/>
      <c r="K897" s="384"/>
    </row>
    <row r="898">
      <c r="A898" s="380"/>
      <c r="B898" s="381"/>
      <c r="C898" s="382"/>
      <c r="D898" s="382"/>
      <c r="E898" s="382"/>
      <c r="F898" s="382"/>
      <c r="G898" s="382"/>
      <c r="H898" s="382"/>
      <c r="I898" s="382"/>
      <c r="J898" s="382"/>
      <c r="K898" s="384"/>
    </row>
    <row r="899">
      <c r="A899" s="380"/>
      <c r="B899" s="381"/>
      <c r="C899" s="382"/>
      <c r="D899" s="382"/>
      <c r="E899" s="382"/>
      <c r="F899" s="382"/>
      <c r="G899" s="382"/>
      <c r="H899" s="382"/>
      <c r="I899" s="382"/>
      <c r="J899" s="382"/>
      <c r="K899" s="384"/>
    </row>
    <row r="900">
      <c r="A900" s="380"/>
      <c r="B900" s="381"/>
      <c r="C900" s="382"/>
      <c r="D900" s="382"/>
      <c r="E900" s="382"/>
      <c r="F900" s="382"/>
      <c r="G900" s="382"/>
      <c r="H900" s="382"/>
      <c r="I900" s="382"/>
      <c r="J900" s="382"/>
      <c r="K900" s="384"/>
    </row>
    <row r="901">
      <c r="A901" s="380"/>
      <c r="B901" s="381"/>
      <c r="C901" s="382"/>
      <c r="D901" s="382"/>
      <c r="E901" s="382"/>
      <c r="F901" s="382"/>
      <c r="G901" s="382"/>
      <c r="H901" s="382"/>
      <c r="I901" s="382"/>
      <c r="J901" s="382"/>
      <c r="K901" s="384"/>
    </row>
    <row r="902">
      <c r="A902" s="380"/>
      <c r="B902" s="381"/>
      <c r="C902" s="382"/>
      <c r="D902" s="382"/>
      <c r="E902" s="382"/>
      <c r="F902" s="382"/>
      <c r="G902" s="382"/>
      <c r="H902" s="382"/>
      <c r="I902" s="382"/>
      <c r="J902" s="382"/>
      <c r="K902" s="384"/>
    </row>
    <row r="903">
      <c r="A903" s="380"/>
      <c r="B903" s="381"/>
      <c r="C903" s="382"/>
      <c r="D903" s="382"/>
      <c r="E903" s="382"/>
      <c r="F903" s="382"/>
      <c r="G903" s="382"/>
      <c r="H903" s="382"/>
      <c r="I903" s="382"/>
      <c r="J903" s="382"/>
      <c r="K903" s="384"/>
    </row>
    <row r="904">
      <c r="A904" s="380"/>
      <c r="B904" s="381"/>
      <c r="C904" s="382"/>
      <c r="D904" s="382"/>
      <c r="E904" s="382"/>
      <c r="F904" s="382"/>
      <c r="G904" s="382"/>
      <c r="H904" s="382"/>
      <c r="I904" s="382"/>
      <c r="J904" s="382"/>
      <c r="K904" s="384"/>
    </row>
    <row r="905">
      <c r="A905" s="380"/>
      <c r="B905" s="381"/>
      <c r="C905" s="382"/>
      <c r="D905" s="382"/>
      <c r="E905" s="382"/>
      <c r="F905" s="382"/>
      <c r="G905" s="382"/>
      <c r="H905" s="382"/>
      <c r="I905" s="382"/>
      <c r="J905" s="382"/>
      <c r="K905" s="384"/>
    </row>
    <row r="906">
      <c r="A906" s="380"/>
      <c r="B906" s="381"/>
      <c r="C906" s="382"/>
      <c r="D906" s="382"/>
      <c r="E906" s="382"/>
      <c r="F906" s="382"/>
      <c r="G906" s="382"/>
      <c r="H906" s="382"/>
      <c r="I906" s="382"/>
      <c r="J906" s="382"/>
      <c r="K906" s="384"/>
    </row>
    <row r="907">
      <c r="A907" s="380"/>
      <c r="B907" s="381"/>
      <c r="C907" s="382"/>
      <c r="D907" s="382"/>
      <c r="E907" s="382"/>
      <c r="F907" s="382"/>
      <c r="G907" s="382"/>
      <c r="H907" s="382"/>
      <c r="I907" s="382"/>
      <c r="J907" s="382"/>
      <c r="K907" s="384"/>
    </row>
    <row r="908">
      <c r="A908" s="380"/>
      <c r="B908" s="381"/>
      <c r="C908" s="382"/>
      <c r="D908" s="382"/>
      <c r="E908" s="382"/>
      <c r="F908" s="382"/>
      <c r="G908" s="382"/>
      <c r="H908" s="382"/>
      <c r="I908" s="382"/>
      <c r="J908" s="382"/>
      <c r="K908" s="384"/>
    </row>
    <row r="909">
      <c r="A909" s="380"/>
      <c r="B909" s="381"/>
      <c r="C909" s="382"/>
      <c r="D909" s="382"/>
      <c r="E909" s="382"/>
      <c r="F909" s="382"/>
      <c r="G909" s="382"/>
      <c r="H909" s="382"/>
      <c r="I909" s="382"/>
      <c r="J909" s="382"/>
      <c r="K909" s="384"/>
    </row>
    <row r="910">
      <c r="A910" s="380"/>
      <c r="B910" s="381"/>
      <c r="C910" s="382"/>
      <c r="D910" s="382"/>
      <c r="E910" s="382"/>
      <c r="F910" s="382"/>
      <c r="G910" s="382"/>
      <c r="H910" s="382"/>
      <c r="I910" s="382"/>
      <c r="J910" s="382"/>
      <c r="K910" s="384"/>
    </row>
    <row r="911">
      <c r="A911" s="380"/>
      <c r="B911" s="381"/>
      <c r="C911" s="382"/>
      <c r="D911" s="382"/>
      <c r="E911" s="382"/>
      <c r="F911" s="382"/>
      <c r="G911" s="382"/>
      <c r="H911" s="382"/>
      <c r="I911" s="382"/>
      <c r="J911" s="382"/>
      <c r="K911" s="384"/>
    </row>
    <row r="912">
      <c r="A912" s="380"/>
      <c r="B912" s="381"/>
      <c r="C912" s="382"/>
      <c r="D912" s="382"/>
      <c r="E912" s="382"/>
      <c r="F912" s="382"/>
      <c r="G912" s="382"/>
      <c r="H912" s="382"/>
      <c r="I912" s="382"/>
      <c r="J912" s="382"/>
      <c r="K912" s="384"/>
    </row>
    <row r="913">
      <c r="A913" s="380"/>
      <c r="B913" s="381"/>
      <c r="C913" s="382"/>
      <c r="D913" s="382"/>
      <c r="E913" s="382"/>
      <c r="F913" s="382"/>
      <c r="G913" s="382"/>
      <c r="H913" s="382"/>
      <c r="I913" s="382"/>
      <c r="J913" s="382"/>
      <c r="K913" s="384"/>
    </row>
    <row r="914">
      <c r="A914" s="380"/>
      <c r="B914" s="381"/>
      <c r="C914" s="382"/>
      <c r="D914" s="382"/>
      <c r="E914" s="382"/>
      <c r="F914" s="382"/>
      <c r="G914" s="382"/>
      <c r="H914" s="382"/>
      <c r="I914" s="382"/>
      <c r="J914" s="382"/>
      <c r="K914" s="384"/>
    </row>
    <row r="915">
      <c r="A915" s="380"/>
      <c r="B915" s="381"/>
      <c r="C915" s="382"/>
      <c r="D915" s="382"/>
      <c r="E915" s="382"/>
      <c r="F915" s="382"/>
      <c r="G915" s="382"/>
      <c r="H915" s="382"/>
      <c r="I915" s="382"/>
      <c r="J915" s="382"/>
      <c r="K915" s="384"/>
    </row>
    <row r="916">
      <c r="A916" s="380"/>
      <c r="B916" s="381"/>
      <c r="C916" s="382"/>
      <c r="D916" s="382"/>
      <c r="E916" s="382"/>
      <c r="F916" s="382"/>
      <c r="G916" s="382"/>
      <c r="H916" s="382"/>
      <c r="I916" s="382"/>
      <c r="J916" s="382"/>
      <c r="K916" s="384"/>
    </row>
    <row r="917">
      <c r="A917" s="380"/>
      <c r="B917" s="381"/>
      <c r="C917" s="382"/>
      <c r="D917" s="382"/>
      <c r="E917" s="382"/>
      <c r="F917" s="382"/>
      <c r="G917" s="382"/>
      <c r="H917" s="382"/>
      <c r="I917" s="382"/>
      <c r="J917" s="382"/>
      <c r="K917" s="384"/>
    </row>
    <row r="918">
      <c r="A918" s="380"/>
      <c r="B918" s="381"/>
      <c r="C918" s="382"/>
      <c r="D918" s="382"/>
      <c r="E918" s="382"/>
      <c r="F918" s="382"/>
      <c r="G918" s="382"/>
      <c r="H918" s="382"/>
      <c r="I918" s="382"/>
      <c r="J918" s="382"/>
      <c r="K918" s="384"/>
    </row>
    <row r="919">
      <c r="A919" s="380"/>
      <c r="B919" s="381"/>
      <c r="C919" s="382"/>
      <c r="D919" s="382"/>
      <c r="E919" s="382"/>
      <c r="F919" s="382"/>
      <c r="G919" s="382"/>
      <c r="H919" s="382"/>
      <c r="I919" s="382"/>
      <c r="J919" s="382"/>
      <c r="K919" s="384"/>
    </row>
    <row r="920">
      <c r="A920" s="380"/>
      <c r="B920" s="381"/>
      <c r="C920" s="382"/>
      <c r="D920" s="382"/>
      <c r="E920" s="382"/>
      <c r="F920" s="382"/>
      <c r="G920" s="382"/>
      <c r="H920" s="382"/>
      <c r="I920" s="382"/>
      <c r="J920" s="382"/>
      <c r="K920" s="384"/>
    </row>
    <row r="921">
      <c r="A921" s="380"/>
      <c r="B921" s="381"/>
      <c r="C921" s="382"/>
      <c r="D921" s="382"/>
      <c r="E921" s="382"/>
      <c r="F921" s="382"/>
      <c r="G921" s="382"/>
      <c r="H921" s="382"/>
      <c r="I921" s="382"/>
      <c r="J921" s="382"/>
      <c r="K921" s="384"/>
    </row>
    <row r="922">
      <c r="A922" s="380"/>
      <c r="B922" s="381"/>
      <c r="C922" s="382"/>
      <c r="D922" s="382"/>
      <c r="E922" s="382"/>
      <c r="F922" s="382"/>
      <c r="G922" s="382"/>
      <c r="H922" s="382"/>
      <c r="I922" s="382"/>
      <c r="J922" s="382"/>
      <c r="K922" s="384"/>
    </row>
    <row r="923">
      <c r="A923" s="380"/>
      <c r="B923" s="381"/>
      <c r="C923" s="382"/>
      <c r="D923" s="382"/>
      <c r="E923" s="382"/>
      <c r="F923" s="382"/>
      <c r="G923" s="382"/>
      <c r="H923" s="382"/>
      <c r="I923" s="382"/>
      <c r="J923" s="382"/>
      <c r="K923" s="384"/>
    </row>
    <row r="924">
      <c r="A924" s="380"/>
      <c r="B924" s="381"/>
      <c r="C924" s="382"/>
      <c r="D924" s="382"/>
      <c r="E924" s="382"/>
      <c r="F924" s="382"/>
      <c r="G924" s="382"/>
      <c r="H924" s="382"/>
      <c r="I924" s="382"/>
      <c r="J924" s="382"/>
      <c r="K924" s="384"/>
    </row>
    <row r="925">
      <c r="A925" s="380"/>
      <c r="B925" s="381"/>
      <c r="C925" s="382"/>
      <c r="D925" s="382"/>
      <c r="E925" s="382"/>
      <c r="F925" s="382"/>
      <c r="G925" s="382"/>
      <c r="H925" s="382"/>
      <c r="I925" s="382"/>
      <c r="J925" s="382"/>
      <c r="K925" s="384"/>
    </row>
    <row r="926">
      <c r="A926" s="380"/>
      <c r="B926" s="381"/>
      <c r="C926" s="382"/>
      <c r="D926" s="382"/>
      <c r="E926" s="382"/>
      <c r="F926" s="382"/>
      <c r="G926" s="382"/>
      <c r="H926" s="382"/>
      <c r="I926" s="382"/>
      <c r="J926" s="382"/>
      <c r="K926" s="384"/>
    </row>
    <row r="927">
      <c r="A927" s="380"/>
      <c r="B927" s="381"/>
      <c r="C927" s="382"/>
      <c r="D927" s="382"/>
      <c r="E927" s="382"/>
      <c r="F927" s="382"/>
      <c r="G927" s="382"/>
      <c r="H927" s="382"/>
      <c r="I927" s="382"/>
      <c r="J927" s="382"/>
      <c r="K927" s="384"/>
    </row>
    <row r="928">
      <c r="A928" s="380"/>
      <c r="B928" s="381"/>
      <c r="C928" s="382"/>
      <c r="D928" s="382"/>
      <c r="E928" s="382"/>
      <c r="F928" s="382"/>
      <c r="G928" s="382"/>
      <c r="H928" s="382"/>
      <c r="I928" s="382"/>
      <c r="J928" s="382"/>
      <c r="K928" s="384"/>
    </row>
    <row r="929">
      <c r="A929" s="380"/>
      <c r="B929" s="381"/>
      <c r="C929" s="382"/>
      <c r="D929" s="382"/>
      <c r="E929" s="382"/>
      <c r="F929" s="382"/>
      <c r="G929" s="382"/>
      <c r="H929" s="382"/>
      <c r="I929" s="382"/>
      <c r="J929" s="382"/>
      <c r="K929" s="384"/>
    </row>
    <row r="930">
      <c r="A930" s="380"/>
      <c r="B930" s="381"/>
      <c r="C930" s="382"/>
      <c r="D930" s="382"/>
      <c r="E930" s="382"/>
      <c r="F930" s="382"/>
      <c r="G930" s="382"/>
      <c r="H930" s="382"/>
      <c r="I930" s="382"/>
      <c r="J930" s="382"/>
      <c r="K930" s="384"/>
    </row>
    <row r="931">
      <c r="A931" s="380"/>
      <c r="B931" s="381"/>
      <c r="C931" s="382"/>
      <c r="D931" s="382"/>
      <c r="E931" s="382"/>
      <c r="F931" s="382"/>
      <c r="G931" s="382"/>
      <c r="H931" s="382"/>
      <c r="I931" s="382"/>
      <c r="J931" s="382"/>
      <c r="K931" s="384"/>
    </row>
    <row r="932">
      <c r="A932" s="380"/>
      <c r="B932" s="381"/>
      <c r="C932" s="382"/>
      <c r="D932" s="382"/>
      <c r="E932" s="382"/>
      <c r="F932" s="382"/>
      <c r="G932" s="382"/>
      <c r="H932" s="382"/>
      <c r="I932" s="382"/>
      <c r="J932" s="382"/>
      <c r="K932" s="384"/>
    </row>
    <row r="933">
      <c r="A933" s="380"/>
      <c r="B933" s="381"/>
      <c r="C933" s="382"/>
      <c r="D933" s="382"/>
      <c r="E933" s="382"/>
      <c r="F933" s="382"/>
      <c r="G933" s="382"/>
      <c r="H933" s="382"/>
      <c r="I933" s="382"/>
      <c r="J933" s="382"/>
      <c r="K933" s="384"/>
    </row>
    <row r="934">
      <c r="A934" s="380"/>
      <c r="B934" s="381"/>
      <c r="C934" s="382"/>
      <c r="D934" s="382"/>
      <c r="E934" s="382"/>
      <c r="F934" s="382"/>
      <c r="G934" s="382"/>
      <c r="H934" s="382"/>
      <c r="I934" s="382"/>
      <c r="J934" s="382"/>
      <c r="K934" s="384"/>
    </row>
    <row r="935">
      <c r="A935" s="380"/>
      <c r="B935" s="381"/>
      <c r="C935" s="382"/>
      <c r="D935" s="382"/>
      <c r="E935" s="382"/>
      <c r="F935" s="382"/>
      <c r="G935" s="382"/>
      <c r="H935" s="382"/>
      <c r="I935" s="382"/>
      <c r="J935" s="382"/>
      <c r="K935" s="384"/>
    </row>
    <row r="936">
      <c r="A936" s="380"/>
      <c r="B936" s="381"/>
      <c r="C936" s="382"/>
      <c r="D936" s="382"/>
      <c r="E936" s="382"/>
      <c r="F936" s="382"/>
      <c r="G936" s="382"/>
      <c r="H936" s="382"/>
      <c r="I936" s="382"/>
      <c r="J936" s="382"/>
      <c r="K936" s="384"/>
    </row>
    <row r="937">
      <c r="A937" s="380"/>
      <c r="B937" s="381"/>
      <c r="C937" s="382"/>
      <c r="D937" s="382"/>
      <c r="E937" s="382"/>
      <c r="F937" s="382"/>
      <c r="G937" s="382"/>
      <c r="H937" s="382"/>
      <c r="I937" s="382"/>
      <c r="J937" s="382"/>
      <c r="K937" s="384"/>
    </row>
    <row r="938">
      <c r="A938" s="380"/>
      <c r="B938" s="381"/>
      <c r="C938" s="382"/>
      <c r="D938" s="382"/>
      <c r="E938" s="382"/>
      <c r="F938" s="382"/>
      <c r="G938" s="382"/>
      <c r="H938" s="382"/>
      <c r="I938" s="382"/>
      <c r="J938" s="382"/>
      <c r="K938" s="384"/>
    </row>
    <row r="939">
      <c r="A939" s="380"/>
      <c r="B939" s="381"/>
      <c r="C939" s="382"/>
      <c r="D939" s="382"/>
      <c r="E939" s="382"/>
      <c r="F939" s="382"/>
      <c r="G939" s="382"/>
      <c r="H939" s="382"/>
      <c r="I939" s="382"/>
      <c r="J939" s="382"/>
      <c r="K939" s="384"/>
    </row>
    <row r="940">
      <c r="A940" s="380"/>
      <c r="B940" s="381"/>
      <c r="C940" s="382"/>
      <c r="D940" s="382"/>
      <c r="E940" s="382"/>
      <c r="F940" s="382"/>
      <c r="G940" s="382"/>
      <c r="H940" s="382"/>
      <c r="I940" s="382"/>
      <c r="J940" s="382"/>
      <c r="K940" s="384"/>
    </row>
    <row r="941">
      <c r="A941" s="380"/>
      <c r="B941" s="381"/>
      <c r="C941" s="382"/>
      <c r="D941" s="382"/>
      <c r="E941" s="382"/>
      <c r="F941" s="382"/>
      <c r="G941" s="382"/>
      <c r="H941" s="382"/>
      <c r="I941" s="382"/>
      <c r="J941" s="382"/>
      <c r="K941" s="384"/>
    </row>
    <row r="942">
      <c r="A942" s="380"/>
      <c r="B942" s="381"/>
      <c r="C942" s="382"/>
      <c r="D942" s="382"/>
      <c r="E942" s="382"/>
      <c r="F942" s="382"/>
      <c r="G942" s="382"/>
      <c r="H942" s="382"/>
      <c r="I942" s="382"/>
      <c r="J942" s="382"/>
      <c r="K942" s="384"/>
    </row>
    <row r="943">
      <c r="A943" s="380"/>
      <c r="B943" s="381"/>
      <c r="C943" s="382"/>
      <c r="D943" s="382"/>
      <c r="E943" s="382"/>
      <c r="F943" s="382"/>
      <c r="G943" s="382"/>
      <c r="H943" s="382"/>
      <c r="I943" s="382"/>
      <c r="J943" s="382"/>
      <c r="K943" s="384"/>
    </row>
    <row r="944">
      <c r="A944" s="380"/>
      <c r="B944" s="381"/>
      <c r="C944" s="382"/>
      <c r="D944" s="382"/>
      <c r="E944" s="382"/>
      <c r="F944" s="382"/>
      <c r="G944" s="382"/>
      <c r="H944" s="382"/>
      <c r="I944" s="382"/>
      <c r="J944" s="382"/>
      <c r="K944" s="384"/>
    </row>
    <row r="945">
      <c r="A945" s="380"/>
      <c r="B945" s="381"/>
      <c r="C945" s="382"/>
      <c r="D945" s="382"/>
      <c r="E945" s="382"/>
      <c r="F945" s="382"/>
      <c r="G945" s="382"/>
      <c r="H945" s="382"/>
      <c r="I945" s="382"/>
      <c r="J945" s="382"/>
      <c r="K945" s="384"/>
    </row>
    <row r="946">
      <c r="A946" s="380"/>
      <c r="B946" s="381"/>
      <c r="C946" s="382"/>
      <c r="D946" s="382"/>
      <c r="E946" s="382"/>
      <c r="F946" s="382"/>
      <c r="G946" s="382"/>
      <c r="H946" s="382"/>
      <c r="I946" s="382"/>
      <c r="J946" s="382"/>
      <c r="K946" s="384"/>
    </row>
    <row r="947">
      <c r="A947" s="380"/>
      <c r="B947" s="381"/>
      <c r="C947" s="382"/>
      <c r="D947" s="382"/>
      <c r="E947" s="382"/>
      <c r="F947" s="382"/>
      <c r="G947" s="382"/>
      <c r="H947" s="382"/>
      <c r="I947" s="382"/>
      <c r="J947" s="382"/>
      <c r="K947" s="384"/>
    </row>
    <row r="948">
      <c r="A948" s="380"/>
      <c r="B948" s="381"/>
      <c r="C948" s="382"/>
      <c r="D948" s="382"/>
      <c r="E948" s="382"/>
      <c r="F948" s="382"/>
      <c r="G948" s="382"/>
      <c r="H948" s="382"/>
      <c r="I948" s="382"/>
      <c r="J948" s="382"/>
      <c r="K948" s="384"/>
    </row>
    <row r="949">
      <c r="A949" s="380"/>
      <c r="B949" s="381"/>
      <c r="C949" s="382"/>
      <c r="D949" s="382"/>
      <c r="E949" s="382"/>
      <c r="F949" s="382"/>
      <c r="G949" s="382"/>
      <c r="H949" s="382"/>
      <c r="I949" s="382"/>
      <c r="J949" s="382"/>
      <c r="K949" s="384"/>
    </row>
    <row r="950">
      <c r="A950" s="380"/>
      <c r="B950" s="381"/>
      <c r="C950" s="382"/>
      <c r="D950" s="382"/>
      <c r="E950" s="382"/>
      <c r="F950" s="382"/>
      <c r="G950" s="382"/>
      <c r="H950" s="382"/>
      <c r="I950" s="382"/>
      <c r="J950" s="382"/>
      <c r="K950" s="384"/>
    </row>
    <row r="951">
      <c r="A951" s="380"/>
      <c r="B951" s="381"/>
      <c r="C951" s="382"/>
      <c r="D951" s="382"/>
      <c r="E951" s="382"/>
      <c r="F951" s="382"/>
      <c r="G951" s="382"/>
      <c r="H951" s="382"/>
      <c r="I951" s="382"/>
      <c r="J951" s="382"/>
      <c r="K951" s="384"/>
    </row>
    <row r="952">
      <c r="A952" s="380"/>
      <c r="B952" s="381"/>
      <c r="C952" s="382"/>
      <c r="D952" s="382"/>
      <c r="E952" s="382"/>
      <c r="F952" s="382"/>
      <c r="G952" s="382"/>
      <c r="H952" s="382"/>
      <c r="I952" s="382"/>
      <c r="J952" s="382"/>
      <c r="K952" s="384"/>
    </row>
    <row r="953">
      <c r="A953" s="380"/>
      <c r="B953" s="381"/>
      <c r="C953" s="382"/>
      <c r="D953" s="382"/>
      <c r="E953" s="382"/>
      <c r="F953" s="382"/>
      <c r="G953" s="382"/>
      <c r="H953" s="382"/>
      <c r="I953" s="382"/>
      <c r="J953" s="382"/>
      <c r="K953" s="384"/>
    </row>
    <row r="954">
      <c r="A954" s="380"/>
      <c r="B954" s="381"/>
      <c r="C954" s="382"/>
      <c r="D954" s="382"/>
      <c r="E954" s="382"/>
      <c r="F954" s="382"/>
      <c r="G954" s="382"/>
      <c r="H954" s="382"/>
      <c r="I954" s="382"/>
      <c r="J954" s="382"/>
      <c r="K954" s="384"/>
    </row>
    <row r="955">
      <c r="A955" s="380"/>
      <c r="B955" s="381"/>
      <c r="C955" s="382"/>
      <c r="D955" s="382"/>
      <c r="E955" s="382"/>
      <c r="F955" s="382"/>
      <c r="G955" s="382"/>
      <c r="H955" s="382"/>
      <c r="I955" s="382"/>
      <c r="J955" s="382"/>
      <c r="K955" s="384"/>
    </row>
    <row r="956">
      <c r="A956" s="380"/>
      <c r="B956" s="381"/>
      <c r="C956" s="382"/>
      <c r="D956" s="382"/>
      <c r="E956" s="382"/>
      <c r="F956" s="382"/>
      <c r="G956" s="382"/>
      <c r="H956" s="382"/>
      <c r="I956" s="382"/>
      <c r="J956" s="382"/>
      <c r="K956" s="384"/>
    </row>
    <row r="957">
      <c r="A957" s="380"/>
      <c r="B957" s="381"/>
      <c r="C957" s="382"/>
      <c r="D957" s="382"/>
      <c r="E957" s="382"/>
      <c r="F957" s="382"/>
      <c r="G957" s="382"/>
      <c r="H957" s="382"/>
      <c r="I957" s="382"/>
      <c r="J957" s="382"/>
      <c r="K957" s="384"/>
    </row>
    <row r="958">
      <c r="A958" s="380"/>
      <c r="B958" s="381"/>
      <c r="C958" s="382"/>
      <c r="D958" s="382"/>
      <c r="E958" s="382"/>
      <c r="F958" s="382"/>
      <c r="G958" s="382"/>
      <c r="H958" s="382"/>
      <c r="I958" s="382"/>
      <c r="J958" s="382"/>
      <c r="K958" s="384"/>
    </row>
    <row r="959">
      <c r="A959" s="380"/>
      <c r="B959" s="381"/>
      <c r="C959" s="382"/>
      <c r="D959" s="382"/>
      <c r="E959" s="382"/>
      <c r="F959" s="382"/>
      <c r="G959" s="382"/>
      <c r="H959" s="382"/>
      <c r="I959" s="382"/>
      <c r="J959" s="382"/>
      <c r="K959" s="384"/>
    </row>
    <row r="960">
      <c r="A960" s="380"/>
      <c r="B960" s="381"/>
      <c r="C960" s="382"/>
      <c r="D960" s="382"/>
      <c r="E960" s="382"/>
      <c r="F960" s="382"/>
      <c r="G960" s="382"/>
      <c r="H960" s="382"/>
      <c r="I960" s="382"/>
      <c r="J960" s="382"/>
      <c r="K960" s="384"/>
    </row>
    <row r="961">
      <c r="A961" s="380"/>
      <c r="B961" s="381"/>
      <c r="C961" s="382"/>
      <c r="D961" s="382"/>
      <c r="E961" s="382"/>
      <c r="F961" s="382"/>
      <c r="G961" s="382"/>
      <c r="H961" s="382"/>
      <c r="I961" s="382"/>
      <c r="J961" s="382"/>
      <c r="K961" s="384"/>
    </row>
    <row r="962">
      <c r="A962" s="380"/>
      <c r="B962" s="381"/>
      <c r="C962" s="382"/>
      <c r="D962" s="382"/>
      <c r="E962" s="382"/>
      <c r="F962" s="382"/>
      <c r="G962" s="382"/>
      <c r="H962" s="382"/>
      <c r="I962" s="382"/>
      <c r="J962" s="382"/>
      <c r="K962" s="384"/>
    </row>
    <row r="963">
      <c r="A963" s="380"/>
      <c r="B963" s="381"/>
      <c r="C963" s="382"/>
      <c r="D963" s="382"/>
      <c r="E963" s="382"/>
      <c r="F963" s="382"/>
      <c r="G963" s="382"/>
      <c r="H963" s="382"/>
      <c r="I963" s="382"/>
      <c r="J963" s="382"/>
      <c r="K963" s="384"/>
    </row>
    <row r="964">
      <c r="A964" s="380"/>
      <c r="B964" s="381"/>
      <c r="C964" s="382"/>
      <c r="D964" s="382"/>
      <c r="E964" s="382"/>
      <c r="F964" s="382"/>
      <c r="G964" s="382"/>
      <c r="H964" s="382"/>
      <c r="I964" s="382"/>
      <c r="J964" s="382"/>
      <c r="K964" s="384"/>
    </row>
    <row r="965">
      <c r="A965" s="380"/>
      <c r="B965" s="381"/>
      <c r="C965" s="382"/>
      <c r="D965" s="382"/>
      <c r="E965" s="382"/>
      <c r="F965" s="382"/>
      <c r="G965" s="382"/>
      <c r="H965" s="382"/>
      <c r="I965" s="382"/>
      <c r="J965" s="382"/>
      <c r="K965" s="384"/>
    </row>
    <row r="966">
      <c r="A966" s="380"/>
      <c r="B966" s="381"/>
      <c r="C966" s="382"/>
      <c r="D966" s="382"/>
      <c r="E966" s="382"/>
      <c r="F966" s="382"/>
      <c r="G966" s="382"/>
      <c r="H966" s="382"/>
      <c r="I966" s="382"/>
      <c r="J966" s="382"/>
      <c r="K966" s="384"/>
    </row>
    <row r="967">
      <c r="A967" s="380"/>
      <c r="B967" s="381"/>
      <c r="C967" s="382"/>
      <c r="D967" s="382"/>
      <c r="E967" s="382"/>
      <c r="F967" s="382"/>
      <c r="G967" s="382"/>
      <c r="H967" s="382"/>
      <c r="I967" s="382"/>
      <c r="J967" s="382"/>
      <c r="K967" s="384"/>
    </row>
    <row r="968">
      <c r="A968" s="380"/>
      <c r="B968" s="381"/>
      <c r="C968" s="382"/>
      <c r="D968" s="382"/>
      <c r="E968" s="382"/>
      <c r="F968" s="382"/>
      <c r="G968" s="382"/>
      <c r="H968" s="382"/>
      <c r="I968" s="382"/>
      <c r="J968" s="382"/>
      <c r="K968" s="384"/>
    </row>
    <row r="969">
      <c r="A969" s="380"/>
      <c r="B969" s="381"/>
      <c r="C969" s="382"/>
      <c r="D969" s="382"/>
      <c r="E969" s="382"/>
      <c r="F969" s="382"/>
      <c r="G969" s="382"/>
      <c r="H969" s="382"/>
      <c r="I969" s="382"/>
      <c r="J969" s="382"/>
      <c r="K969" s="384"/>
    </row>
    <row r="970">
      <c r="A970" s="380"/>
      <c r="B970" s="381"/>
      <c r="C970" s="382"/>
      <c r="D970" s="382"/>
      <c r="E970" s="382"/>
      <c r="F970" s="382"/>
      <c r="G970" s="382"/>
      <c r="H970" s="382"/>
      <c r="I970" s="382"/>
      <c r="J970" s="382"/>
      <c r="K970" s="384"/>
    </row>
    <row r="971">
      <c r="A971" s="380"/>
      <c r="B971" s="381"/>
      <c r="C971" s="382"/>
      <c r="D971" s="382"/>
      <c r="E971" s="382"/>
      <c r="F971" s="382"/>
      <c r="G971" s="382"/>
      <c r="H971" s="382"/>
      <c r="I971" s="382"/>
      <c r="J971" s="382"/>
      <c r="K971" s="384"/>
    </row>
    <row r="972">
      <c r="A972" s="380"/>
      <c r="B972" s="381"/>
      <c r="C972" s="382"/>
      <c r="D972" s="382"/>
      <c r="E972" s="382"/>
      <c r="F972" s="382"/>
      <c r="G972" s="382"/>
      <c r="H972" s="382"/>
      <c r="I972" s="382"/>
      <c r="J972" s="382"/>
      <c r="K972" s="384"/>
    </row>
    <row r="973">
      <c r="A973" s="380"/>
      <c r="B973" s="381"/>
      <c r="C973" s="382"/>
      <c r="D973" s="382"/>
      <c r="E973" s="382"/>
      <c r="F973" s="382"/>
      <c r="G973" s="382"/>
      <c r="H973" s="382"/>
      <c r="I973" s="382"/>
      <c r="J973" s="382"/>
      <c r="K973" s="384"/>
    </row>
    <row r="974">
      <c r="A974" s="380"/>
      <c r="B974" s="381"/>
      <c r="C974" s="382"/>
      <c r="D974" s="382"/>
      <c r="E974" s="382"/>
      <c r="F974" s="382"/>
      <c r="G974" s="382"/>
      <c r="H974" s="382"/>
      <c r="I974" s="382"/>
      <c r="J974" s="382"/>
      <c r="K974" s="384"/>
    </row>
    <row r="975">
      <c r="A975" s="380"/>
      <c r="B975" s="381"/>
      <c r="C975" s="382"/>
      <c r="D975" s="382"/>
      <c r="E975" s="382"/>
      <c r="F975" s="382"/>
      <c r="G975" s="382"/>
      <c r="H975" s="382"/>
      <c r="I975" s="382"/>
      <c r="J975" s="382"/>
      <c r="K975" s="384"/>
    </row>
    <row r="976">
      <c r="A976" s="380"/>
      <c r="B976" s="381"/>
      <c r="C976" s="382"/>
      <c r="D976" s="382"/>
      <c r="E976" s="382"/>
      <c r="F976" s="382"/>
      <c r="G976" s="382"/>
      <c r="H976" s="382"/>
      <c r="I976" s="382"/>
      <c r="J976" s="382"/>
      <c r="K976" s="384"/>
    </row>
    <row r="977">
      <c r="A977" s="380"/>
      <c r="B977" s="381"/>
      <c r="C977" s="382"/>
      <c r="D977" s="382"/>
      <c r="E977" s="382"/>
      <c r="F977" s="382"/>
      <c r="G977" s="382"/>
      <c r="H977" s="382"/>
      <c r="I977" s="382"/>
      <c r="J977" s="382"/>
      <c r="K977" s="384"/>
    </row>
    <row r="978">
      <c r="A978" s="380"/>
      <c r="B978" s="381"/>
      <c r="C978" s="382"/>
      <c r="D978" s="382"/>
      <c r="E978" s="382"/>
      <c r="F978" s="382"/>
      <c r="G978" s="382"/>
      <c r="H978" s="382"/>
      <c r="I978" s="382"/>
      <c r="J978" s="382"/>
      <c r="K978" s="384"/>
    </row>
    <row r="979">
      <c r="A979" s="380"/>
      <c r="B979" s="381"/>
      <c r="C979" s="382"/>
      <c r="D979" s="382"/>
      <c r="E979" s="382"/>
      <c r="F979" s="382"/>
      <c r="G979" s="382"/>
      <c r="H979" s="382"/>
      <c r="I979" s="382"/>
      <c r="J979" s="382"/>
      <c r="K979" s="384"/>
    </row>
    <row r="980">
      <c r="A980" s="380"/>
      <c r="B980" s="381"/>
      <c r="C980" s="382"/>
      <c r="D980" s="382"/>
      <c r="E980" s="382"/>
      <c r="F980" s="382"/>
      <c r="G980" s="382"/>
      <c r="H980" s="382"/>
      <c r="I980" s="382"/>
      <c r="J980" s="382"/>
      <c r="K980" s="384"/>
    </row>
    <row r="981">
      <c r="A981" s="380"/>
      <c r="B981" s="381"/>
      <c r="C981" s="382"/>
      <c r="D981" s="382"/>
      <c r="E981" s="382"/>
      <c r="F981" s="382"/>
      <c r="G981" s="382"/>
      <c r="H981" s="382"/>
      <c r="I981" s="382"/>
      <c r="J981" s="382"/>
      <c r="K981" s="384"/>
    </row>
    <row r="982">
      <c r="A982" s="380"/>
      <c r="B982" s="381"/>
      <c r="C982" s="382"/>
      <c r="D982" s="382"/>
      <c r="E982" s="382"/>
      <c r="F982" s="382"/>
      <c r="G982" s="382"/>
      <c r="H982" s="382"/>
      <c r="I982" s="382"/>
      <c r="J982" s="382"/>
      <c r="K982" s="384"/>
    </row>
    <row r="983">
      <c r="A983" s="380"/>
      <c r="B983" s="381"/>
      <c r="C983" s="382"/>
      <c r="D983" s="382"/>
      <c r="E983" s="382"/>
      <c r="F983" s="382"/>
      <c r="G983" s="382"/>
      <c r="H983" s="382"/>
      <c r="I983" s="382"/>
      <c r="J983" s="382"/>
      <c r="K983" s="384"/>
    </row>
    <row r="984">
      <c r="A984" s="380"/>
      <c r="B984" s="381"/>
      <c r="C984" s="382"/>
      <c r="D984" s="382"/>
      <c r="E984" s="382"/>
      <c r="F984" s="382"/>
      <c r="G984" s="382"/>
      <c r="H984" s="382"/>
      <c r="I984" s="382"/>
      <c r="J984" s="382"/>
      <c r="K984" s="384"/>
    </row>
    <row r="985">
      <c r="A985" s="380"/>
      <c r="B985" s="381"/>
      <c r="C985" s="382"/>
      <c r="D985" s="382"/>
      <c r="E985" s="382"/>
      <c r="F985" s="382"/>
      <c r="G985" s="382"/>
      <c r="H985" s="382"/>
      <c r="I985" s="382"/>
      <c r="J985" s="382"/>
      <c r="K985" s="384"/>
    </row>
    <row r="986">
      <c r="A986" s="380"/>
      <c r="B986" s="381"/>
      <c r="C986" s="382"/>
      <c r="D986" s="382"/>
      <c r="E986" s="382"/>
      <c r="F986" s="382"/>
      <c r="G986" s="382"/>
      <c r="H986" s="382"/>
      <c r="I986" s="382"/>
      <c r="J986" s="382"/>
      <c r="K986" s="384"/>
    </row>
    <row r="987">
      <c r="A987" s="380"/>
      <c r="B987" s="381"/>
      <c r="C987" s="382"/>
      <c r="D987" s="382"/>
      <c r="E987" s="382"/>
      <c r="F987" s="382"/>
      <c r="G987" s="382"/>
      <c r="H987" s="382"/>
      <c r="I987" s="382"/>
      <c r="J987" s="382"/>
      <c r="K987" s="384"/>
    </row>
    <row r="988">
      <c r="A988" s="380"/>
      <c r="B988" s="381"/>
      <c r="C988" s="382"/>
      <c r="D988" s="382"/>
      <c r="E988" s="382"/>
      <c r="F988" s="382"/>
      <c r="G988" s="382"/>
      <c r="H988" s="382"/>
      <c r="I988" s="382"/>
      <c r="J988" s="382"/>
      <c r="K988" s="384"/>
    </row>
    <row r="989">
      <c r="A989" s="380"/>
      <c r="B989" s="381"/>
      <c r="C989" s="382"/>
      <c r="D989" s="382"/>
      <c r="E989" s="382"/>
      <c r="F989" s="382"/>
      <c r="G989" s="382"/>
      <c r="H989" s="382"/>
      <c r="I989" s="382"/>
      <c r="J989" s="382"/>
      <c r="K989" s="384"/>
    </row>
    <row r="990">
      <c r="A990" s="380"/>
      <c r="B990" s="381"/>
      <c r="C990" s="382"/>
      <c r="D990" s="382"/>
      <c r="E990" s="382"/>
      <c r="F990" s="382"/>
      <c r="G990" s="382"/>
      <c r="H990" s="382"/>
      <c r="I990" s="382"/>
      <c r="J990" s="382"/>
      <c r="K990" s="384"/>
    </row>
    <row r="991">
      <c r="A991" s="380"/>
      <c r="B991" s="381"/>
      <c r="C991" s="382"/>
      <c r="D991" s="382"/>
      <c r="E991" s="382"/>
      <c r="F991" s="382"/>
      <c r="G991" s="382"/>
      <c r="H991" s="382"/>
      <c r="I991" s="382"/>
      <c r="J991" s="382"/>
      <c r="K991" s="384"/>
    </row>
    <row r="992">
      <c r="A992" s="380"/>
      <c r="B992" s="381"/>
      <c r="C992" s="382"/>
      <c r="D992" s="382"/>
      <c r="E992" s="382"/>
      <c r="F992" s="382"/>
      <c r="G992" s="382"/>
      <c r="H992" s="382"/>
      <c r="I992" s="382"/>
      <c r="J992" s="382"/>
      <c r="K992" s="384"/>
    </row>
    <row r="993">
      <c r="A993" s="380"/>
      <c r="B993" s="381"/>
      <c r="C993" s="382"/>
      <c r="D993" s="382"/>
      <c r="E993" s="382"/>
      <c r="F993" s="382"/>
      <c r="G993" s="382"/>
      <c r="H993" s="382"/>
      <c r="I993" s="382"/>
      <c r="J993" s="382"/>
      <c r="K993" s="384"/>
    </row>
    <row r="994">
      <c r="A994" s="380"/>
      <c r="B994" s="381"/>
      <c r="C994" s="382"/>
      <c r="D994" s="382"/>
      <c r="E994" s="382"/>
      <c r="F994" s="382"/>
      <c r="G994" s="382"/>
      <c r="H994" s="382"/>
      <c r="I994" s="382"/>
      <c r="J994" s="382"/>
      <c r="K994" s="384"/>
    </row>
    <row r="995">
      <c r="A995" s="380"/>
      <c r="B995" s="381"/>
      <c r="C995" s="382"/>
      <c r="D995" s="382"/>
      <c r="E995" s="382"/>
      <c r="F995" s="382"/>
      <c r="G995" s="382"/>
      <c r="H995" s="382"/>
      <c r="I995" s="382"/>
      <c r="J995" s="382"/>
      <c r="K995" s="384"/>
    </row>
    <row r="996">
      <c r="A996" s="380"/>
      <c r="B996" s="381"/>
      <c r="C996" s="382"/>
      <c r="D996" s="382"/>
      <c r="E996" s="382"/>
      <c r="F996" s="382"/>
      <c r="G996" s="382"/>
      <c r="H996" s="382"/>
      <c r="I996" s="382"/>
      <c r="J996" s="382"/>
      <c r="K996" s="384"/>
    </row>
    <row r="997">
      <c r="A997" s="380"/>
      <c r="B997" s="381"/>
      <c r="C997" s="382"/>
      <c r="D997" s="382"/>
      <c r="E997" s="382"/>
      <c r="F997" s="382"/>
      <c r="G997" s="382"/>
      <c r="H997" s="382"/>
      <c r="I997" s="382"/>
      <c r="J997" s="382"/>
      <c r="K997" s="384"/>
    </row>
    <row r="998">
      <c r="A998" s="380"/>
      <c r="B998" s="381"/>
      <c r="C998" s="382"/>
      <c r="D998" s="382"/>
      <c r="E998" s="382"/>
      <c r="F998" s="382"/>
      <c r="G998" s="382"/>
      <c r="H998" s="382"/>
      <c r="I998" s="382"/>
      <c r="J998" s="382"/>
      <c r="K998" s="384"/>
    </row>
    <row r="999">
      <c r="A999" s="380"/>
      <c r="B999" s="381"/>
      <c r="C999" s="382"/>
      <c r="D999" s="382"/>
      <c r="E999" s="382"/>
      <c r="F999" s="382"/>
      <c r="G999" s="382"/>
      <c r="H999" s="382"/>
      <c r="I999" s="382"/>
      <c r="J999" s="382"/>
      <c r="K999" s="384"/>
    </row>
    <row r="1000">
      <c r="A1000" s="380"/>
      <c r="B1000" s="381"/>
      <c r="C1000" s="382"/>
      <c r="D1000" s="382"/>
      <c r="E1000" s="382"/>
      <c r="F1000" s="382"/>
      <c r="G1000" s="382"/>
      <c r="H1000" s="382"/>
      <c r="I1000" s="382"/>
      <c r="J1000" s="382"/>
      <c r="K1000" s="384"/>
    </row>
    <row r="1001">
      <c r="A1001" s="380"/>
      <c r="B1001" s="381"/>
      <c r="C1001" s="382"/>
      <c r="D1001" s="382"/>
      <c r="E1001" s="382"/>
      <c r="F1001" s="382"/>
      <c r="G1001" s="382"/>
      <c r="H1001" s="382"/>
      <c r="I1001" s="382"/>
      <c r="J1001" s="382"/>
      <c r="K1001" s="384"/>
    </row>
    <row r="1002">
      <c r="B1002" s="385"/>
    </row>
  </sheetData>
  <mergeCells count="6">
    <mergeCell ref="B1:C7"/>
    <mergeCell ref="F2:J2"/>
    <mergeCell ref="F3:J3"/>
    <mergeCell ref="F4:J4"/>
    <mergeCell ref="F5:J5"/>
    <mergeCell ref="F6:J6"/>
  </mergeCells>
  <dataValidations>
    <dataValidation type="list" allowBlank="1" sqref="G9:G1001">
      <formula1>"NTH,Low,Medium,High,Critical,Blocker"</formula1>
    </dataValidation>
    <dataValidation type="list" allowBlank="1" showErrorMessage="1" sqref="F104:F1001">
      <formula1>"ALLI,DEP,DEP/ALLI"</formula1>
    </dataValidation>
    <dataValidation type="list" allowBlank="1" showErrorMessage="1" sqref="A9:A103">
      <formula1>"Inbound,Inventory Management,Outbound,Hardware / Physical,Master Data,Rx Outbound,Shipium,Integrations,Reporting,Misc"</formula1>
    </dataValidation>
    <dataValidation type="list" allowBlank="1" showErrorMessage="1" sqref="A104:A1001">
      <formula1>"Inbound,Inventory Management,Outbound,Hardware / Physical,Master Data,Rx Outbound,Shipium,Integrations,Reporting,Misc"</formula1>
    </dataValidation>
    <dataValidation type="list" allowBlank="1" sqref="E9:E103">
      <formula1>"Open,Needs Info,In Progress,Validation,Hold,Closed,Pending SOW Signature"</formula1>
    </dataValidation>
    <dataValidation type="list" allowBlank="1" sqref="F9:F103">
      <formula1>"GOWEST,DEP,DEP/GOWEST"</formula1>
    </dataValidation>
    <dataValidation type="custom" allowBlank="1" showDropDown="1" sqref="I9:I103">
      <formula1>OR(NOT(ISERROR(DATEVALUE(I9))), AND(ISNUMBER(I9), LEFT(CELL("format", I9))="D"))</formula1>
    </dataValidation>
    <dataValidation type="list" allowBlank="1" sqref="C9:C103">
      <formula1>"Task,Question,Issue,Request,Discussion"</formula1>
    </dataValidation>
    <dataValidation type="list" allowBlank="1" sqref="E104:E1001">
      <formula1>"Open,Needs Info,In Progress,Validation,Hold,Closed,Pending SOW Signature"</formula1>
    </dataValidation>
    <dataValidation type="list" allowBlank="1" sqref="C104:C1001">
      <formula1>"Task,Question,Issue,Request,Discussion"</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24.0"/>
    <col customWidth="1" min="2" max="2" width="35.25"/>
    <col customWidth="1" min="6" max="6" width="15.38"/>
    <col customWidth="1" min="8" max="8" width="54.38"/>
    <col customWidth="1" min="10" max="10" width="25.0"/>
    <col customWidth="1" min="11" max="11" width="17.13"/>
  </cols>
  <sheetData>
    <row r="1">
      <c r="A1" s="386"/>
      <c r="B1" s="28"/>
      <c r="C1" s="28"/>
      <c r="D1" s="28"/>
      <c r="E1" s="28"/>
      <c r="F1" s="28"/>
      <c r="G1" s="28"/>
      <c r="H1" s="28"/>
      <c r="I1" s="28"/>
      <c r="J1" s="28"/>
      <c r="K1" s="28"/>
      <c r="L1" s="28"/>
      <c r="M1" s="61"/>
      <c r="N1" s="61"/>
      <c r="O1" s="61"/>
      <c r="P1" s="61"/>
      <c r="Q1" s="61"/>
      <c r="R1" s="61"/>
      <c r="S1" s="61"/>
      <c r="T1" s="61"/>
      <c r="U1" s="61"/>
      <c r="V1" s="61"/>
      <c r="W1" s="387"/>
      <c r="X1" s="387"/>
      <c r="Y1" s="387"/>
      <c r="Z1" s="387"/>
      <c r="AA1" s="387"/>
      <c r="AB1" s="387"/>
      <c r="AC1" s="387"/>
      <c r="AD1" s="387"/>
      <c r="AE1" s="387"/>
    </row>
    <row r="2">
      <c r="A2" s="386"/>
      <c r="B2" s="28" t="s">
        <v>730</v>
      </c>
      <c r="E2" s="28"/>
      <c r="F2" s="28"/>
      <c r="G2" s="28"/>
      <c r="H2" s="28"/>
      <c r="I2" s="28"/>
      <c r="J2" s="28"/>
      <c r="K2" s="28"/>
      <c r="L2" s="28"/>
      <c r="M2" s="61"/>
      <c r="N2" s="61"/>
      <c r="O2" s="61"/>
      <c r="P2" s="61"/>
      <c r="Q2" s="61"/>
      <c r="R2" s="61"/>
      <c r="S2" s="61"/>
      <c r="T2" s="61"/>
      <c r="U2" s="61"/>
      <c r="V2" s="61"/>
      <c r="W2" s="387"/>
      <c r="X2" s="387"/>
      <c r="Y2" s="387"/>
      <c r="Z2" s="387"/>
      <c r="AA2" s="387"/>
      <c r="AB2" s="387"/>
      <c r="AC2" s="387"/>
      <c r="AD2" s="387"/>
      <c r="AE2" s="387"/>
    </row>
    <row r="3">
      <c r="A3" s="386"/>
      <c r="E3" s="28"/>
      <c r="F3" s="28"/>
      <c r="G3" s="28"/>
      <c r="H3" s="28"/>
      <c r="I3" s="28"/>
      <c r="J3" s="28"/>
      <c r="K3" s="28"/>
      <c r="L3" s="28"/>
      <c r="M3" s="61"/>
      <c r="N3" s="61"/>
      <c r="O3" s="61"/>
      <c r="P3" s="61"/>
      <c r="Q3" s="61"/>
      <c r="R3" s="61"/>
      <c r="S3" s="61"/>
      <c r="T3" s="61"/>
      <c r="U3" s="61"/>
      <c r="V3" s="61"/>
      <c r="W3" s="387"/>
      <c r="X3" s="387"/>
      <c r="Y3" s="387"/>
      <c r="Z3" s="387"/>
      <c r="AA3" s="387"/>
      <c r="AB3" s="387"/>
      <c r="AC3" s="387"/>
      <c r="AD3" s="387"/>
      <c r="AE3" s="387"/>
    </row>
    <row r="4">
      <c r="A4" s="386"/>
      <c r="E4" s="28"/>
      <c r="F4" s="28"/>
      <c r="G4" s="28"/>
      <c r="H4" s="28"/>
      <c r="I4" s="28"/>
      <c r="J4" s="28"/>
      <c r="K4" s="28"/>
      <c r="L4" s="28"/>
      <c r="M4" s="61"/>
      <c r="N4" s="61"/>
      <c r="O4" s="61"/>
      <c r="P4" s="61"/>
      <c r="Q4" s="61"/>
      <c r="R4" s="61"/>
      <c r="S4" s="61"/>
      <c r="T4" s="61"/>
      <c r="U4" s="61"/>
      <c r="V4" s="61"/>
      <c r="W4" s="387"/>
      <c r="X4" s="387"/>
      <c r="Y4" s="387"/>
      <c r="Z4" s="387"/>
      <c r="AA4" s="387"/>
      <c r="AB4" s="387"/>
      <c r="AC4" s="387"/>
      <c r="AD4" s="387"/>
      <c r="AE4" s="387"/>
    </row>
    <row r="5">
      <c r="A5" s="386"/>
      <c r="E5" s="28"/>
      <c r="F5" s="28"/>
      <c r="G5" s="28"/>
      <c r="H5" s="28"/>
      <c r="I5" s="28"/>
      <c r="J5" s="28"/>
      <c r="K5" s="28"/>
      <c r="L5" s="28"/>
      <c r="M5" s="61"/>
      <c r="N5" s="61"/>
      <c r="O5" s="61"/>
      <c r="P5" s="61"/>
      <c r="Q5" s="61"/>
      <c r="R5" s="61"/>
      <c r="S5" s="61"/>
      <c r="T5" s="61"/>
      <c r="U5" s="61"/>
      <c r="V5" s="61"/>
      <c r="W5" s="387"/>
      <c r="X5" s="387"/>
      <c r="Y5" s="387"/>
      <c r="Z5" s="387"/>
      <c r="AA5" s="387"/>
      <c r="AB5" s="387"/>
      <c r="AC5" s="387"/>
      <c r="AD5" s="387"/>
      <c r="AE5" s="387"/>
    </row>
    <row r="6">
      <c r="A6" s="386"/>
      <c r="E6" s="28"/>
      <c r="F6" s="28"/>
      <c r="G6" s="28"/>
      <c r="H6" s="28"/>
      <c r="I6" s="28"/>
      <c r="J6" s="28"/>
      <c r="K6" s="28"/>
      <c r="L6" s="28"/>
      <c r="M6" s="61"/>
      <c r="N6" s="61"/>
      <c r="O6" s="61"/>
      <c r="P6" s="61"/>
      <c r="Q6" s="61"/>
      <c r="R6" s="61"/>
      <c r="S6" s="61"/>
      <c r="T6" s="61"/>
      <c r="U6" s="61"/>
      <c r="V6" s="61"/>
      <c r="W6" s="387"/>
      <c r="X6" s="387"/>
      <c r="Y6" s="387"/>
      <c r="Z6" s="387"/>
      <c r="AA6" s="387"/>
      <c r="AB6" s="387"/>
      <c r="AC6" s="387"/>
      <c r="AD6" s="387"/>
      <c r="AE6" s="387"/>
    </row>
    <row r="7">
      <c r="A7" s="386"/>
      <c r="B7" s="28"/>
      <c r="C7" s="28"/>
      <c r="D7" s="28"/>
      <c r="E7" s="28"/>
      <c r="F7" s="28"/>
      <c r="G7" s="28"/>
      <c r="H7" s="28"/>
      <c r="I7" s="28"/>
      <c r="J7" s="28"/>
      <c r="K7" s="28"/>
      <c r="L7" s="28"/>
      <c r="M7" s="61"/>
      <c r="N7" s="61"/>
      <c r="O7" s="61"/>
      <c r="P7" s="61"/>
      <c r="Q7" s="61"/>
      <c r="R7" s="61"/>
      <c r="S7" s="61"/>
      <c r="T7" s="61"/>
      <c r="U7" s="61"/>
      <c r="V7" s="61"/>
      <c r="W7" s="387"/>
      <c r="X7" s="387"/>
      <c r="Y7" s="387"/>
      <c r="Z7" s="387"/>
      <c r="AA7" s="387"/>
      <c r="AB7" s="387"/>
      <c r="AC7" s="387"/>
      <c r="AD7" s="387"/>
      <c r="AE7" s="387"/>
    </row>
    <row r="8">
      <c r="A8" s="29" t="s">
        <v>731</v>
      </c>
      <c r="B8" s="29" t="s">
        <v>18</v>
      </c>
      <c r="C8" s="29" t="s">
        <v>732</v>
      </c>
      <c r="D8" s="29" t="s">
        <v>733</v>
      </c>
      <c r="E8" s="29" t="s">
        <v>10</v>
      </c>
      <c r="F8" s="29" t="s">
        <v>734</v>
      </c>
      <c r="G8" s="29" t="s">
        <v>735</v>
      </c>
      <c r="H8" s="29" t="s">
        <v>736</v>
      </c>
      <c r="I8" s="29" t="s">
        <v>9</v>
      </c>
      <c r="J8" s="29" t="s">
        <v>737</v>
      </c>
      <c r="K8" s="29" t="s">
        <v>738</v>
      </c>
      <c r="L8" s="29" t="s">
        <v>739</v>
      </c>
      <c r="M8" s="387"/>
      <c r="N8" s="387"/>
      <c r="O8" s="387"/>
      <c r="P8" s="387"/>
      <c r="Q8" s="387"/>
      <c r="R8" s="387"/>
      <c r="S8" s="387"/>
      <c r="T8" s="387"/>
      <c r="U8" s="387"/>
      <c r="V8" s="387"/>
      <c r="W8" s="387"/>
      <c r="X8" s="387"/>
      <c r="Y8" s="387"/>
      <c r="Z8" s="387"/>
      <c r="AA8" s="387"/>
      <c r="AB8" s="387"/>
      <c r="AC8" s="387"/>
      <c r="AD8" s="387"/>
      <c r="AE8" s="387"/>
    </row>
    <row r="9">
      <c r="A9" s="388"/>
      <c r="B9" s="389" t="s">
        <v>740</v>
      </c>
      <c r="C9" s="390">
        <f>SUM(C10:C17)</f>
        <v>80</v>
      </c>
      <c r="D9" s="391"/>
      <c r="E9" s="390"/>
      <c r="F9" s="392"/>
      <c r="G9" s="390">
        <f>SUM($G10:$G17)</f>
        <v>70</v>
      </c>
      <c r="H9" s="391"/>
      <c r="I9" s="391"/>
      <c r="J9" s="391"/>
      <c r="K9" s="391"/>
      <c r="L9" s="391"/>
      <c r="M9" s="387"/>
      <c r="N9" s="393"/>
      <c r="O9" s="393"/>
      <c r="P9" s="387"/>
      <c r="Q9" s="387"/>
      <c r="R9" s="387"/>
      <c r="S9" s="387"/>
      <c r="T9" s="387"/>
      <c r="U9" s="387"/>
      <c r="V9" s="387"/>
      <c r="W9" s="387"/>
      <c r="X9" s="387"/>
      <c r="Y9" s="387"/>
      <c r="Z9" s="387"/>
      <c r="AA9" s="387"/>
      <c r="AB9" s="387"/>
      <c r="AC9" s="387"/>
      <c r="AD9" s="387"/>
      <c r="AE9" s="387"/>
    </row>
    <row r="10">
      <c r="A10" s="394" t="s">
        <v>741</v>
      </c>
      <c r="B10" s="395" t="s">
        <v>742</v>
      </c>
      <c r="C10" s="396">
        <v>10.0</v>
      </c>
      <c r="D10" s="396" t="str">
        <f t="shared" ref="D10:D17" si="1">IF(C10=10, IF(F10&lt;0.9,"Y"," "), " ")</f>
        <v> </v>
      </c>
      <c r="E10" s="397" t="s">
        <v>743</v>
      </c>
      <c r="F10" s="398">
        <v>1.0</v>
      </c>
      <c r="G10" s="396">
        <f t="shared" ref="G10:G17" si="2">C10*F10</f>
        <v>10</v>
      </c>
      <c r="H10" s="399" t="s">
        <v>744</v>
      </c>
      <c r="I10" s="400"/>
      <c r="J10" s="399"/>
      <c r="K10" s="401" t="b">
        <v>0</v>
      </c>
      <c r="L10" s="401" t="b">
        <v>0</v>
      </c>
      <c r="M10" s="387"/>
      <c r="N10" s="393"/>
      <c r="O10" s="393"/>
      <c r="P10" s="387"/>
      <c r="Q10" s="387"/>
      <c r="R10" s="387"/>
      <c r="S10" s="387"/>
      <c r="T10" s="387"/>
      <c r="U10" s="387"/>
      <c r="V10" s="387"/>
      <c r="W10" s="387"/>
      <c r="X10" s="387"/>
      <c r="Y10" s="387"/>
      <c r="Z10" s="387"/>
      <c r="AA10" s="387"/>
      <c r="AB10" s="387"/>
      <c r="AC10" s="387"/>
      <c r="AD10" s="387"/>
      <c r="AE10" s="387"/>
    </row>
    <row r="11">
      <c r="A11" s="394" t="s">
        <v>741</v>
      </c>
      <c r="B11" s="395" t="s">
        <v>745</v>
      </c>
      <c r="C11" s="396">
        <v>10.0</v>
      </c>
      <c r="D11" s="396" t="str">
        <f t="shared" si="1"/>
        <v> </v>
      </c>
      <c r="E11" s="397" t="s">
        <v>743</v>
      </c>
      <c r="F11" s="398">
        <v>1.0</v>
      </c>
      <c r="G11" s="396">
        <f t="shared" si="2"/>
        <v>10</v>
      </c>
      <c r="H11" s="399" t="s">
        <v>746</v>
      </c>
      <c r="I11" s="402"/>
      <c r="J11" s="395"/>
      <c r="K11" s="401" t="b">
        <v>0</v>
      </c>
      <c r="L11" s="401" t="b">
        <v>0</v>
      </c>
      <c r="M11" s="387"/>
      <c r="N11" s="393"/>
      <c r="O11" s="393"/>
      <c r="P11" s="387"/>
      <c r="Q11" s="387"/>
      <c r="R11" s="387"/>
      <c r="S11" s="387"/>
      <c r="T11" s="387"/>
      <c r="U11" s="387"/>
      <c r="V11" s="387"/>
      <c r="W11" s="387"/>
      <c r="X11" s="387"/>
      <c r="Y11" s="387"/>
      <c r="Z11" s="387"/>
      <c r="AA11" s="387"/>
      <c r="AB11" s="387"/>
      <c r="AC11" s="387"/>
      <c r="AD11" s="387"/>
      <c r="AE11" s="387"/>
    </row>
    <row r="12">
      <c r="A12" s="394" t="s">
        <v>741</v>
      </c>
      <c r="B12" s="395" t="s">
        <v>747</v>
      </c>
      <c r="C12" s="396">
        <v>10.0</v>
      </c>
      <c r="D12" s="396" t="str">
        <f t="shared" si="1"/>
        <v> </v>
      </c>
      <c r="E12" s="397" t="s">
        <v>743</v>
      </c>
      <c r="F12" s="398">
        <v>1.0</v>
      </c>
      <c r="G12" s="396">
        <f t="shared" si="2"/>
        <v>10</v>
      </c>
      <c r="H12" s="399" t="s">
        <v>748</v>
      </c>
      <c r="I12" s="402"/>
      <c r="J12" s="395"/>
      <c r="K12" s="401" t="b">
        <v>0</v>
      </c>
      <c r="L12" s="401" t="b">
        <v>0</v>
      </c>
      <c r="M12" s="387"/>
      <c r="N12" s="393"/>
      <c r="O12" s="393"/>
      <c r="P12" s="387"/>
      <c r="Q12" s="387"/>
      <c r="R12" s="387"/>
      <c r="S12" s="387"/>
      <c r="T12" s="387"/>
      <c r="U12" s="387"/>
      <c r="V12" s="387"/>
      <c r="W12" s="387"/>
      <c r="X12" s="387"/>
      <c r="Y12" s="387"/>
      <c r="Z12" s="387"/>
      <c r="AA12" s="387"/>
      <c r="AB12" s="387"/>
      <c r="AC12" s="387"/>
      <c r="AD12" s="387"/>
      <c r="AE12" s="387"/>
    </row>
    <row r="13">
      <c r="A13" s="394" t="s">
        <v>741</v>
      </c>
      <c r="B13" s="399" t="s">
        <v>749</v>
      </c>
      <c r="C13" s="396">
        <v>10.0</v>
      </c>
      <c r="D13" s="396" t="str">
        <f t="shared" si="1"/>
        <v> </v>
      </c>
      <c r="E13" s="397" t="s">
        <v>743</v>
      </c>
      <c r="F13" s="398">
        <v>1.0</v>
      </c>
      <c r="G13" s="396">
        <f t="shared" si="2"/>
        <v>10</v>
      </c>
      <c r="H13" s="399" t="s">
        <v>750</v>
      </c>
      <c r="I13" s="400"/>
      <c r="J13" s="399"/>
      <c r="K13" s="401" t="b">
        <v>0</v>
      </c>
      <c r="L13" s="401" t="b">
        <v>0</v>
      </c>
      <c r="M13" s="387"/>
      <c r="N13" s="393"/>
      <c r="O13" s="393"/>
      <c r="P13" s="387"/>
      <c r="Q13" s="387"/>
      <c r="R13" s="387"/>
      <c r="S13" s="387"/>
      <c r="T13" s="387"/>
      <c r="U13" s="387"/>
      <c r="V13" s="387"/>
      <c r="W13" s="387"/>
      <c r="X13" s="387"/>
      <c r="Y13" s="387"/>
      <c r="Z13" s="387"/>
      <c r="AA13" s="387"/>
      <c r="AB13" s="387"/>
      <c r="AC13" s="387"/>
      <c r="AD13" s="387"/>
      <c r="AE13" s="387"/>
    </row>
    <row r="14">
      <c r="A14" s="394" t="s">
        <v>741</v>
      </c>
      <c r="B14" s="395" t="s">
        <v>751</v>
      </c>
      <c r="C14" s="396">
        <v>10.0</v>
      </c>
      <c r="D14" s="396" t="str">
        <f t="shared" si="1"/>
        <v>Y</v>
      </c>
      <c r="E14" s="397" t="s">
        <v>743</v>
      </c>
      <c r="F14" s="398">
        <v>0.0</v>
      </c>
      <c r="G14" s="396">
        <f t="shared" si="2"/>
        <v>0</v>
      </c>
      <c r="H14" s="395" t="s">
        <v>744</v>
      </c>
      <c r="I14" s="400"/>
      <c r="J14" s="395"/>
      <c r="K14" s="401" t="b">
        <v>0</v>
      </c>
      <c r="L14" s="401" t="b">
        <v>0</v>
      </c>
      <c r="M14" s="387"/>
      <c r="N14" s="393"/>
      <c r="O14" s="393"/>
      <c r="P14" s="387"/>
      <c r="Q14" s="387"/>
      <c r="R14" s="387"/>
      <c r="S14" s="387"/>
      <c r="T14" s="387"/>
      <c r="U14" s="387"/>
      <c r="V14" s="387"/>
      <c r="W14" s="387"/>
      <c r="X14" s="387"/>
      <c r="Y14" s="387"/>
      <c r="Z14" s="387"/>
      <c r="AA14" s="387"/>
      <c r="AB14" s="387"/>
      <c r="AC14" s="387"/>
      <c r="AD14" s="387"/>
      <c r="AE14" s="387"/>
    </row>
    <row r="15">
      <c r="A15" s="394" t="s">
        <v>741</v>
      </c>
      <c r="B15" s="395" t="s">
        <v>752</v>
      </c>
      <c r="C15" s="396">
        <v>10.0</v>
      </c>
      <c r="D15" s="396" t="str">
        <f t="shared" si="1"/>
        <v> </v>
      </c>
      <c r="E15" s="397" t="s">
        <v>743</v>
      </c>
      <c r="F15" s="398">
        <v>1.0</v>
      </c>
      <c r="G15" s="396">
        <f t="shared" si="2"/>
        <v>10</v>
      </c>
      <c r="H15" s="395" t="s">
        <v>753</v>
      </c>
      <c r="I15" s="402"/>
      <c r="J15" s="395"/>
      <c r="K15" s="401" t="b">
        <v>0</v>
      </c>
      <c r="L15" s="401" t="b">
        <v>0</v>
      </c>
      <c r="M15" s="387"/>
      <c r="N15" s="393"/>
      <c r="O15" s="393"/>
      <c r="P15" s="387"/>
      <c r="Q15" s="387"/>
      <c r="R15" s="387"/>
      <c r="S15" s="387"/>
      <c r="T15" s="387"/>
      <c r="U15" s="387"/>
      <c r="V15" s="387"/>
      <c r="W15" s="387"/>
      <c r="X15" s="387"/>
      <c r="Y15" s="387"/>
      <c r="Z15" s="387"/>
      <c r="AA15" s="387"/>
      <c r="AB15" s="387"/>
      <c r="AC15" s="387"/>
      <c r="AD15" s="387"/>
      <c r="AE15" s="387"/>
    </row>
    <row r="16">
      <c r="A16" s="394" t="s">
        <v>741</v>
      </c>
      <c r="B16" s="395" t="s">
        <v>754</v>
      </c>
      <c r="C16" s="396">
        <v>10.0</v>
      </c>
      <c r="D16" s="396" t="str">
        <f t="shared" si="1"/>
        <v> </v>
      </c>
      <c r="E16" s="396" t="s">
        <v>755</v>
      </c>
      <c r="F16" s="398">
        <v>1.0</v>
      </c>
      <c r="G16" s="396">
        <f t="shared" si="2"/>
        <v>10</v>
      </c>
      <c r="H16" s="395" t="s">
        <v>756</v>
      </c>
      <c r="I16" s="403"/>
      <c r="J16" s="399"/>
      <c r="K16" s="401" t="b">
        <v>0</v>
      </c>
      <c r="L16" s="401" t="b">
        <v>0</v>
      </c>
      <c r="M16" s="387"/>
      <c r="N16" s="393"/>
      <c r="O16" s="393"/>
      <c r="P16" s="387"/>
      <c r="Q16" s="387"/>
      <c r="R16" s="387"/>
      <c r="S16" s="387"/>
      <c r="T16" s="387"/>
      <c r="U16" s="387"/>
      <c r="V16" s="387"/>
      <c r="W16" s="387"/>
      <c r="X16" s="387"/>
      <c r="Y16" s="387"/>
      <c r="Z16" s="387"/>
      <c r="AA16" s="387"/>
      <c r="AB16" s="387"/>
      <c r="AC16" s="387"/>
      <c r="AD16" s="387"/>
      <c r="AE16" s="387"/>
    </row>
    <row r="17">
      <c r="A17" s="394" t="s">
        <v>741</v>
      </c>
      <c r="B17" s="399" t="s">
        <v>757</v>
      </c>
      <c r="C17" s="396">
        <v>10.0</v>
      </c>
      <c r="D17" s="396" t="str">
        <f t="shared" si="1"/>
        <v> </v>
      </c>
      <c r="E17" s="396" t="s">
        <v>755</v>
      </c>
      <c r="F17" s="398">
        <v>1.0</v>
      </c>
      <c r="G17" s="396">
        <f t="shared" si="2"/>
        <v>10</v>
      </c>
      <c r="H17" s="399" t="s">
        <v>758</v>
      </c>
      <c r="I17" s="402"/>
      <c r="J17" s="395"/>
      <c r="K17" s="401" t="b">
        <v>0</v>
      </c>
      <c r="L17" s="401" t="b">
        <v>0</v>
      </c>
      <c r="M17" s="387"/>
      <c r="N17" s="393"/>
      <c r="O17" s="393"/>
      <c r="P17" s="387"/>
      <c r="Q17" s="387"/>
      <c r="R17" s="387"/>
      <c r="S17" s="387"/>
      <c r="T17" s="387"/>
      <c r="U17" s="387"/>
      <c r="V17" s="387"/>
      <c r="W17" s="387"/>
      <c r="X17" s="387"/>
      <c r="Y17" s="387"/>
      <c r="Z17" s="387"/>
      <c r="AA17" s="387"/>
      <c r="AB17" s="387"/>
      <c r="AC17" s="387"/>
      <c r="AD17" s="387"/>
      <c r="AE17" s="387"/>
    </row>
    <row r="18">
      <c r="A18" s="404"/>
      <c r="B18" s="389" t="s">
        <v>759</v>
      </c>
      <c r="C18" s="390">
        <f>SUM(C19:C22)</f>
        <v>40</v>
      </c>
      <c r="D18" s="389"/>
      <c r="E18" s="390"/>
      <c r="F18" s="405"/>
      <c r="G18" s="390">
        <f>SUM(G19:G22)</f>
        <v>40</v>
      </c>
      <c r="H18" s="389"/>
      <c r="I18" s="389"/>
      <c r="J18" s="389"/>
      <c r="K18" s="389"/>
      <c r="L18" s="389"/>
      <c r="M18" s="387"/>
      <c r="N18" s="387"/>
      <c r="O18" s="387"/>
      <c r="P18" s="387"/>
      <c r="Q18" s="387"/>
      <c r="R18" s="387"/>
      <c r="S18" s="387"/>
      <c r="T18" s="387"/>
      <c r="U18" s="387"/>
      <c r="V18" s="387"/>
      <c r="W18" s="387"/>
      <c r="X18" s="387"/>
      <c r="Y18" s="387"/>
      <c r="Z18" s="387"/>
      <c r="AA18" s="387"/>
      <c r="AB18" s="387"/>
      <c r="AC18" s="387"/>
      <c r="AD18" s="387"/>
      <c r="AE18" s="387"/>
    </row>
    <row r="19">
      <c r="A19" s="406" t="s">
        <v>760</v>
      </c>
      <c r="B19" s="407" t="s">
        <v>761</v>
      </c>
      <c r="C19" s="408">
        <v>10.0</v>
      </c>
      <c r="D19" s="408" t="str">
        <f t="shared" ref="D19:D22" si="3">IF(C19=10, IF(F19&lt;0.9,"Y"," "), " ")</f>
        <v> </v>
      </c>
      <c r="E19" s="409" t="s">
        <v>743</v>
      </c>
      <c r="F19" s="410">
        <v>1.0</v>
      </c>
      <c r="G19" s="411">
        <f t="shared" ref="G19:G22" si="4">$F19*$C19</f>
        <v>10</v>
      </c>
      <c r="H19" s="407" t="s">
        <v>762</v>
      </c>
      <c r="I19" s="412"/>
      <c r="J19" s="82"/>
      <c r="K19" s="291" t="b">
        <v>0</v>
      </c>
      <c r="L19" s="291" t="b">
        <v>0</v>
      </c>
      <c r="M19" s="387"/>
      <c r="N19" s="393"/>
      <c r="O19" s="393"/>
      <c r="P19" s="387"/>
      <c r="Q19" s="387"/>
      <c r="R19" s="387"/>
      <c r="S19" s="387"/>
      <c r="T19" s="387"/>
      <c r="U19" s="387"/>
      <c r="V19" s="387"/>
      <c r="W19" s="387"/>
      <c r="X19" s="387"/>
      <c r="Y19" s="387"/>
      <c r="Z19" s="387"/>
      <c r="AA19" s="387"/>
      <c r="AB19" s="387"/>
      <c r="AC19" s="387"/>
      <c r="AD19" s="387"/>
      <c r="AE19" s="387"/>
    </row>
    <row r="20">
      <c r="A20" s="406" t="s">
        <v>760</v>
      </c>
      <c r="B20" s="407" t="s">
        <v>763</v>
      </c>
      <c r="C20" s="408">
        <v>10.0</v>
      </c>
      <c r="D20" s="408" t="str">
        <f t="shared" si="3"/>
        <v> </v>
      </c>
      <c r="E20" s="409" t="s">
        <v>743</v>
      </c>
      <c r="F20" s="410">
        <v>1.0</v>
      </c>
      <c r="G20" s="411">
        <f t="shared" si="4"/>
        <v>10</v>
      </c>
      <c r="H20" s="407" t="s">
        <v>764</v>
      </c>
      <c r="I20" s="413"/>
      <c r="J20" s="407"/>
      <c r="K20" s="291" t="b">
        <v>0</v>
      </c>
      <c r="L20" s="291" t="b">
        <v>0</v>
      </c>
      <c r="M20" s="387"/>
      <c r="N20" s="393"/>
      <c r="O20" s="393"/>
      <c r="P20" s="387"/>
      <c r="Q20" s="387"/>
      <c r="R20" s="387"/>
      <c r="S20" s="387"/>
      <c r="T20" s="387"/>
      <c r="U20" s="387"/>
      <c r="V20" s="387"/>
      <c r="W20" s="387"/>
      <c r="X20" s="387"/>
      <c r="Y20" s="387"/>
      <c r="Z20" s="387"/>
      <c r="AA20" s="387"/>
      <c r="AB20" s="387"/>
      <c r="AC20" s="387"/>
      <c r="AD20" s="387"/>
      <c r="AE20" s="387"/>
    </row>
    <row r="21">
      <c r="A21" s="406" t="s">
        <v>760</v>
      </c>
      <c r="B21" s="407" t="s">
        <v>765</v>
      </c>
      <c r="C21" s="408">
        <v>10.0</v>
      </c>
      <c r="D21" s="408" t="str">
        <f t="shared" si="3"/>
        <v> </v>
      </c>
      <c r="E21" s="409" t="s">
        <v>743</v>
      </c>
      <c r="F21" s="410">
        <v>1.0</v>
      </c>
      <c r="G21" s="408">
        <f t="shared" si="4"/>
        <v>10</v>
      </c>
      <c r="H21" s="407" t="s">
        <v>765</v>
      </c>
      <c r="I21" s="414"/>
      <c r="J21" s="407"/>
      <c r="K21" s="415" t="b">
        <v>0</v>
      </c>
      <c r="L21" s="291" t="b">
        <v>0</v>
      </c>
      <c r="M21" s="387"/>
      <c r="N21" s="393"/>
      <c r="O21" s="393"/>
      <c r="P21" s="387"/>
      <c r="Q21" s="387"/>
      <c r="R21" s="387"/>
      <c r="S21" s="387"/>
      <c r="T21" s="387"/>
      <c r="U21" s="387"/>
      <c r="V21" s="387"/>
      <c r="W21" s="387"/>
      <c r="X21" s="387"/>
      <c r="Y21" s="387"/>
      <c r="Z21" s="387"/>
      <c r="AA21" s="387"/>
      <c r="AB21" s="387"/>
      <c r="AC21" s="387"/>
      <c r="AD21" s="387"/>
      <c r="AE21" s="387"/>
    </row>
    <row r="22">
      <c r="A22" s="406" t="s">
        <v>760</v>
      </c>
      <c r="B22" s="407" t="s">
        <v>766</v>
      </c>
      <c r="C22" s="408">
        <v>10.0</v>
      </c>
      <c r="D22" s="408" t="str">
        <f t="shared" si="3"/>
        <v> </v>
      </c>
      <c r="E22" s="409" t="s">
        <v>743</v>
      </c>
      <c r="F22" s="410">
        <v>1.0</v>
      </c>
      <c r="G22" s="411">
        <f t="shared" si="4"/>
        <v>10</v>
      </c>
      <c r="H22" s="407" t="s">
        <v>767</v>
      </c>
      <c r="I22" s="413"/>
      <c r="J22" s="407"/>
      <c r="K22" s="291" t="b">
        <v>0</v>
      </c>
      <c r="L22" s="291" t="b">
        <v>0</v>
      </c>
      <c r="M22" s="387"/>
      <c r="N22" s="393"/>
      <c r="O22" s="393"/>
      <c r="P22" s="387"/>
      <c r="Q22" s="387"/>
      <c r="R22" s="387"/>
      <c r="S22" s="387"/>
      <c r="T22" s="387"/>
      <c r="U22" s="387"/>
      <c r="V22" s="387"/>
      <c r="W22" s="387"/>
      <c r="X22" s="387"/>
      <c r="Y22" s="387"/>
      <c r="Z22" s="387"/>
      <c r="AA22" s="387"/>
      <c r="AB22" s="387"/>
      <c r="AC22" s="387"/>
      <c r="AD22" s="387"/>
      <c r="AE22" s="387"/>
    </row>
    <row r="23">
      <c r="A23" s="404"/>
      <c r="B23" s="416" t="s">
        <v>768</v>
      </c>
      <c r="C23" s="390">
        <f>SUM(C24:C31)</f>
        <v>80</v>
      </c>
      <c r="D23" s="389"/>
      <c r="E23" s="390"/>
      <c r="F23" s="405"/>
      <c r="G23" s="390">
        <f>sum(G24:G31)</f>
        <v>80</v>
      </c>
      <c r="H23" s="389"/>
      <c r="I23" s="389"/>
      <c r="J23" s="389"/>
      <c r="K23" s="389"/>
      <c r="L23" s="389"/>
      <c r="M23" s="387"/>
      <c r="N23" s="387"/>
      <c r="O23" s="387"/>
      <c r="P23" s="387"/>
      <c r="Q23" s="387"/>
      <c r="R23" s="387"/>
      <c r="S23" s="387"/>
      <c r="T23" s="387"/>
      <c r="U23" s="387"/>
      <c r="V23" s="387"/>
      <c r="W23" s="387"/>
      <c r="X23" s="387"/>
      <c r="Y23" s="387"/>
      <c r="Z23" s="387"/>
      <c r="AA23" s="387"/>
      <c r="AB23" s="387"/>
      <c r="AC23" s="387"/>
      <c r="AD23" s="387"/>
      <c r="AE23" s="387"/>
    </row>
    <row r="24">
      <c r="A24" s="394" t="s">
        <v>769</v>
      </c>
      <c r="B24" s="395" t="s">
        <v>172</v>
      </c>
      <c r="C24" s="396">
        <v>10.0</v>
      </c>
      <c r="D24" s="396" t="str">
        <f t="shared" ref="D24:D27" si="5">IF(C24=10, IF(F24&lt;0.9,"Y"," "), " ")</f>
        <v> </v>
      </c>
      <c r="E24" s="397" t="s">
        <v>743</v>
      </c>
      <c r="F24" s="398">
        <v>1.0</v>
      </c>
      <c r="G24" s="396">
        <f t="shared" ref="G24:G31" si="6">$F24*$C24</f>
        <v>10</v>
      </c>
      <c r="H24" s="399" t="s">
        <v>770</v>
      </c>
      <c r="I24" s="402"/>
      <c r="J24" s="395"/>
      <c r="K24" s="401" t="b">
        <v>0</v>
      </c>
      <c r="L24" s="401" t="b">
        <v>0</v>
      </c>
      <c r="M24" s="387"/>
      <c r="N24" s="393"/>
      <c r="O24" s="393"/>
      <c r="P24" s="387"/>
      <c r="Q24" s="387"/>
      <c r="R24" s="387"/>
      <c r="S24" s="387"/>
      <c r="T24" s="387"/>
      <c r="U24" s="387"/>
      <c r="V24" s="387"/>
      <c r="W24" s="387"/>
      <c r="X24" s="387"/>
      <c r="Y24" s="387"/>
      <c r="Z24" s="387"/>
      <c r="AA24" s="387"/>
      <c r="AB24" s="387"/>
      <c r="AC24" s="387"/>
      <c r="AD24" s="387"/>
      <c r="AE24" s="387"/>
    </row>
    <row r="25">
      <c r="A25" s="394" t="s">
        <v>769</v>
      </c>
      <c r="B25" s="395" t="s">
        <v>771</v>
      </c>
      <c r="C25" s="396">
        <v>10.0</v>
      </c>
      <c r="D25" s="396" t="str">
        <f t="shared" si="5"/>
        <v> </v>
      </c>
      <c r="E25" s="397" t="s">
        <v>743</v>
      </c>
      <c r="F25" s="398">
        <v>1.0</v>
      </c>
      <c r="G25" s="396">
        <f t="shared" si="6"/>
        <v>10</v>
      </c>
      <c r="H25" s="399" t="s">
        <v>770</v>
      </c>
      <c r="I25" s="402"/>
      <c r="J25" s="395"/>
      <c r="K25" s="401" t="b">
        <v>0</v>
      </c>
      <c r="L25" s="401" t="b">
        <v>0</v>
      </c>
      <c r="M25" s="387"/>
      <c r="N25" s="393"/>
      <c r="O25" s="393"/>
      <c r="P25" s="387"/>
      <c r="Q25" s="387"/>
      <c r="R25" s="387"/>
      <c r="S25" s="387"/>
      <c r="T25" s="387"/>
      <c r="U25" s="387"/>
      <c r="V25" s="387"/>
      <c r="W25" s="387"/>
      <c r="X25" s="387"/>
      <c r="Y25" s="387"/>
      <c r="Z25" s="387"/>
      <c r="AA25" s="387"/>
      <c r="AB25" s="387"/>
      <c r="AC25" s="387"/>
      <c r="AD25" s="387"/>
      <c r="AE25" s="387"/>
    </row>
    <row r="26">
      <c r="A26" s="394" t="s">
        <v>769</v>
      </c>
      <c r="B26" s="399" t="s">
        <v>772</v>
      </c>
      <c r="C26" s="396">
        <v>10.0</v>
      </c>
      <c r="D26" s="396" t="str">
        <f t="shared" si="5"/>
        <v> </v>
      </c>
      <c r="E26" s="397" t="s">
        <v>743</v>
      </c>
      <c r="F26" s="398">
        <v>1.0</v>
      </c>
      <c r="G26" s="396">
        <f t="shared" si="6"/>
        <v>10</v>
      </c>
      <c r="H26" s="399" t="s">
        <v>770</v>
      </c>
      <c r="I26" s="402"/>
      <c r="J26" s="395"/>
      <c r="K26" s="401" t="b">
        <v>0</v>
      </c>
      <c r="L26" s="401" t="b">
        <v>0</v>
      </c>
      <c r="M26" s="387"/>
      <c r="N26" s="393"/>
      <c r="O26" s="393"/>
      <c r="P26" s="387"/>
      <c r="Q26" s="387"/>
      <c r="R26" s="387"/>
      <c r="S26" s="387"/>
      <c r="T26" s="387"/>
      <c r="U26" s="387"/>
      <c r="V26" s="387"/>
      <c r="W26" s="387"/>
      <c r="X26" s="387"/>
      <c r="Y26" s="387"/>
      <c r="Z26" s="387"/>
      <c r="AA26" s="387"/>
      <c r="AB26" s="387"/>
      <c r="AC26" s="387"/>
      <c r="AD26" s="387"/>
      <c r="AE26" s="387"/>
    </row>
    <row r="27">
      <c r="A27" s="394" t="s">
        <v>769</v>
      </c>
      <c r="B27" s="399" t="s">
        <v>773</v>
      </c>
      <c r="C27" s="396">
        <v>10.0</v>
      </c>
      <c r="D27" s="396" t="str">
        <f t="shared" si="5"/>
        <v> </v>
      </c>
      <c r="E27" s="397" t="s">
        <v>743</v>
      </c>
      <c r="F27" s="398">
        <v>1.0</v>
      </c>
      <c r="G27" s="396">
        <f t="shared" si="6"/>
        <v>10</v>
      </c>
      <c r="H27" s="399" t="s">
        <v>770</v>
      </c>
      <c r="I27" s="402"/>
      <c r="J27" s="395"/>
      <c r="K27" s="401" t="b">
        <v>0</v>
      </c>
      <c r="L27" s="401" t="b">
        <v>0</v>
      </c>
      <c r="M27" s="387"/>
      <c r="N27" s="393"/>
      <c r="O27" s="393"/>
      <c r="P27" s="387"/>
      <c r="Q27" s="387"/>
      <c r="R27" s="387"/>
      <c r="S27" s="387"/>
      <c r="T27" s="387"/>
      <c r="U27" s="387"/>
      <c r="V27" s="387"/>
      <c r="W27" s="387"/>
      <c r="X27" s="387"/>
      <c r="Y27" s="387"/>
      <c r="Z27" s="387"/>
      <c r="AA27" s="387"/>
      <c r="AB27" s="387"/>
      <c r="AC27" s="387"/>
      <c r="AD27" s="387"/>
      <c r="AE27" s="387"/>
    </row>
    <row r="28">
      <c r="A28" s="394" t="s">
        <v>769</v>
      </c>
      <c r="B28" s="395" t="s">
        <v>774</v>
      </c>
      <c r="C28" s="396">
        <v>10.0</v>
      </c>
      <c r="D28" s="396"/>
      <c r="E28" s="397" t="s">
        <v>743</v>
      </c>
      <c r="F28" s="398">
        <v>1.0</v>
      </c>
      <c r="G28" s="396">
        <f t="shared" si="6"/>
        <v>10</v>
      </c>
      <c r="H28" s="399" t="s">
        <v>770</v>
      </c>
      <c r="I28" s="402"/>
      <c r="J28" s="395"/>
      <c r="K28" s="401" t="b">
        <v>0</v>
      </c>
      <c r="L28" s="401" t="b">
        <v>0</v>
      </c>
      <c r="M28" s="387"/>
      <c r="N28" s="393"/>
      <c r="O28" s="393"/>
      <c r="P28" s="387"/>
      <c r="Q28" s="387"/>
      <c r="R28" s="387"/>
      <c r="S28" s="387"/>
      <c r="T28" s="387"/>
      <c r="U28" s="387"/>
      <c r="V28" s="387"/>
      <c r="W28" s="387"/>
      <c r="X28" s="387"/>
      <c r="Y28" s="387"/>
      <c r="Z28" s="387"/>
      <c r="AA28" s="387"/>
      <c r="AB28" s="387"/>
      <c r="AC28" s="387"/>
      <c r="AD28" s="387"/>
      <c r="AE28" s="387"/>
    </row>
    <row r="29">
      <c r="A29" s="394" t="s">
        <v>769</v>
      </c>
      <c r="B29" s="399" t="s">
        <v>775</v>
      </c>
      <c r="C29" s="396">
        <v>10.0</v>
      </c>
      <c r="D29" s="396"/>
      <c r="E29" s="397" t="s">
        <v>743</v>
      </c>
      <c r="F29" s="398">
        <v>1.0</v>
      </c>
      <c r="G29" s="396">
        <f t="shared" si="6"/>
        <v>10</v>
      </c>
      <c r="H29" s="399" t="s">
        <v>770</v>
      </c>
      <c r="I29" s="402"/>
      <c r="J29" s="395"/>
      <c r="K29" s="401" t="b">
        <v>0</v>
      </c>
      <c r="L29" s="401" t="b">
        <v>0</v>
      </c>
      <c r="M29" s="387"/>
      <c r="N29" s="393"/>
      <c r="O29" s="393"/>
      <c r="P29" s="387"/>
      <c r="Q29" s="387"/>
      <c r="R29" s="387"/>
      <c r="S29" s="387"/>
      <c r="T29" s="387"/>
      <c r="U29" s="387"/>
      <c r="V29" s="387"/>
      <c r="W29" s="387"/>
      <c r="X29" s="387"/>
      <c r="Y29" s="387"/>
      <c r="Z29" s="387"/>
      <c r="AA29" s="387"/>
      <c r="AB29" s="387"/>
      <c r="AC29" s="387"/>
      <c r="AD29" s="387"/>
      <c r="AE29" s="387"/>
    </row>
    <row r="30">
      <c r="A30" s="394" t="s">
        <v>769</v>
      </c>
      <c r="B30" s="399" t="s">
        <v>53</v>
      </c>
      <c r="C30" s="396">
        <v>10.0</v>
      </c>
      <c r="D30" s="396"/>
      <c r="E30" s="397" t="s">
        <v>743</v>
      </c>
      <c r="F30" s="398">
        <v>1.0</v>
      </c>
      <c r="G30" s="396">
        <f t="shared" si="6"/>
        <v>10</v>
      </c>
      <c r="H30" s="399" t="s">
        <v>770</v>
      </c>
      <c r="I30" s="402"/>
      <c r="J30" s="395"/>
      <c r="K30" s="401" t="b">
        <v>0</v>
      </c>
      <c r="L30" s="401" t="b">
        <v>0</v>
      </c>
      <c r="M30" s="387"/>
      <c r="N30" s="393"/>
      <c r="O30" s="393"/>
      <c r="P30" s="387"/>
      <c r="Q30" s="387"/>
      <c r="R30" s="387"/>
      <c r="S30" s="387"/>
      <c r="T30" s="387"/>
      <c r="U30" s="387"/>
      <c r="V30" s="387"/>
      <c r="W30" s="387"/>
      <c r="X30" s="387"/>
      <c r="Y30" s="387"/>
      <c r="Z30" s="387"/>
      <c r="AA30" s="387"/>
      <c r="AB30" s="387"/>
      <c r="AC30" s="387"/>
      <c r="AD30" s="387"/>
      <c r="AE30" s="387"/>
    </row>
    <row r="31">
      <c r="A31" s="394" t="s">
        <v>769</v>
      </c>
      <c r="B31" s="399" t="s">
        <v>54</v>
      </c>
      <c r="C31" s="396">
        <v>10.0</v>
      </c>
      <c r="D31" s="396"/>
      <c r="E31" s="397" t="s">
        <v>743</v>
      </c>
      <c r="F31" s="398">
        <v>1.0</v>
      </c>
      <c r="G31" s="396">
        <f t="shared" si="6"/>
        <v>10</v>
      </c>
      <c r="H31" s="399" t="s">
        <v>770</v>
      </c>
      <c r="I31" s="402"/>
      <c r="J31" s="395"/>
      <c r="K31" s="401" t="b">
        <v>0</v>
      </c>
      <c r="L31" s="401" t="b">
        <v>0</v>
      </c>
      <c r="M31" s="387"/>
      <c r="N31" s="393"/>
      <c r="O31" s="393"/>
      <c r="P31" s="387"/>
      <c r="Q31" s="387"/>
      <c r="R31" s="387"/>
      <c r="S31" s="387"/>
      <c r="T31" s="387"/>
      <c r="U31" s="387"/>
      <c r="V31" s="387"/>
      <c r="W31" s="387"/>
      <c r="X31" s="387"/>
      <c r="Y31" s="387"/>
      <c r="Z31" s="387"/>
      <c r="AA31" s="387"/>
      <c r="AB31" s="387"/>
      <c r="AC31" s="387"/>
      <c r="AD31" s="387"/>
      <c r="AE31" s="387"/>
    </row>
    <row r="32">
      <c r="A32" s="404"/>
      <c r="B32" s="417" t="s">
        <v>776</v>
      </c>
      <c r="C32" s="390">
        <f>SUM(C33:C36)</f>
        <v>140</v>
      </c>
      <c r="D32" s="389"/>
      <c r="E32" s="390"/>
      <c r="F32" s="405"/>
      <c r="G32" s="418">
        <f>sum(G33:G36)</f>
        <v>112.5</v>
      </c>
      <c r="H32" s="389"/>
      <c r="I32" s="389"/>
      <c r="J32" s="389"/>
      <c r="K32" s="389"/>
      <c r="L32" s="389"/>
      <c r="M32" s="387"/>
      <c r="N32" s="387"/>
      <c r="O32" s="387"/>
      <c r="P32" s="387"/>
      <c r="Q32" s="387"/>
      <c r="R32" s="387"/>
      <c r="S32" s="387"/>
      <c r="T32" s="387"/>
      <c r="U32" s="387"/>
      <c r="V32" s="387"/>
      <c r="W32" s="387"/>
      <c r="X32" s="387"/>
      <c r="Y32" s="387"/>
      <c r="Z32" s="387"/>
      <c r="AA32" s="387"/>
      <c r="AB32" s="387"/>
      <c r="AC32" s="387"/>
      <c r="AD32" s="387"/>
      <c r="AE32" s="387"/>
    </row>
    <row r="33">
      <c r="A33" s="406" t="s">
        <v>777</v>
      </c>
      <c r="B33" s="419" t="s">
        <v>778</v>
      </c>
      <c r="C33" s="408">
        <v>10.0</v>
      </c>
      <c r="D33" s="408" t="str">
        <f>IF(C33=10, IF(F33&lt;0.9,"Y"," "), " ")</f>
        <v> </v>
      </c>
      <c r="E33" s="409" t="s">
        <v>743</v>
      </c>
      <c r="F33" s="410">
        <v>1.0</v>
      </c>
      <c r="G33" s="411">
        <f t="shared" ref="G33:G36" si="7">$F33*$C33</f>
        <v>10</v>
      </c>
      <c r="H33" s="82" t="s">
        <v>779</v>
      </c>
      <c r="I33" s="420"/>
      <c r="J33" s="407"/>
      <c r="K33" s="291" t="b">
        <v>0</v>
      </c>
      <c r="L33" s="291" t="b">
        <v>0</v>
      </c>
      <c r="M33" s="387"/>
      <c r="N33" s="393"/>
      <c r="O33" s="393"/>
      <c r="P33" s="387"/>
      <c r="Q33" s="387"/>
      <c r="R33" s="387"/>
      <c r="S33" s="387"/>
      <c r="T33" s="387"/>
      <c r="U33" s="387"/>
      <c r="V33" s="387"/>
      <c r="W33" s="387"/>
      <c r="X33" s="387"/>
      <c r="Y33" s="387"/>
      <c r="Z33" s="387"/>
      <c r="AA33" s="387"/>
      <c r="AB33" s="387"/>
      <c r="AC33" s="387"/>
      <c r="AD33" s="387"/>
      <c r="AE33" s="387"/>
    </row>
    <row r="34">
      <c r="A34" s="406" t="s">
        <v>777</v>
      </c>
      <c r="B34" s="421" t="s">
        <v>780</v>
      </c>
      <c r="C34" s="409">
        <v>50.0</v>
      </c>
      <c r="D34" s="409" t="s">
        <v>781</v>
      </c>
      <c r="E34" s="409" t="s">
        <v>743</v>
      </c>
      <c r="F34" s="410">
        <v>0.85</v>
      </c>
      <c r="G34" s="411">
        <f t="shared" si="7"/>
        <v>42.5</v>
      </c>
      <c r="H34" s="82" t="s">
        <v>782</v>
      </c>
      <c r="I34" s="420"/>
      <c r="J34" s="407"/>
      <c r="K34" s="291" t="b">
        <v>0</v>
      </c>
      <c r="L34" s="291" t="b">
        <v>0</v>
      </c>
      <c r="M34" s="387"/>
      <c r="N34" s="393"/>
      <c r="O34" s="393"/>
      <c r="P34" s="387"/>
      <c r="Q34" s="387"/>
      <c r="R34" s="387"/>
      <c r="S34" s="387"/>
      <c r="T34" s="387"/>
      <c r="U34" s="387"/>
      <c r="V34" s="387"/>
      <c r="W34" s="387"/>
      <c r="X34" s="387"/>
      <c r="Y34" s="387"/>
      <c r="Z34" s="387"/>
      <c r="AA34" s="387"/>
      <c r="AB34" s="387"/>
      <c r="AC34" s="387"/>
      <c r="AD34" s="387"/>
      <c r="AE34" s="387"/>
    </row>
    <row r="35">
      <c r="A35" s="406" t="s">
        <v>777</v>
      </c>
      <c r="B35" s="421" t="s">
        <v>783</v>
      </c>
      <c r="C35" s="409">
        <v>40.0</v>
      </c>
      <c r="D35" s="409" t="s">
        <v>781</v>
      </c>
      <c r="E35" s="409" t="s">
        <v>743</v>
      </c>
      <c r="F35" s="410">
        <v>0.8</v>
      </c>
      <c r="G35" s="411">
        <f t="shared" si="7"/>
        <v>32</v>
      </c>
      <c r="H35" s="407" t="s">
        <v>784</v>
      </c>
      <c r="I35" s="422"/>
      <c r="J35" s="82"/>
      <c r="K35" s="291" t="b">
        <v>0</v>
      </c>
      <c r="L35" s="291" t="b">
        <v>0</v>
      </c>
      <c r="M35" s="387"/>
      <c r="N35" s="393"/>
      <c r="O35" s="393"/>
      <c r="P35" s="387"/>
      <c r="Q35" s="387"/>
      <c r="R35" s="387"/>
      <c r="S35" s="387"/>
      <c r="T35" s="387"/>
      <c r="U35" s="387"/>
      <c r="V35" s="387"/>
      <c r="W35" s="387"/>
      <c r="X35" s="387"/>
      <c r="Y35" s="387"/>
      <c r="Z35" s="387"/>
      <c r="AA35" s="387"/>
      <c r="AB35" s="387"/>
      <c r="AC35" s="387"/>
      <c r="AD35" s="387"/>
      <c r="AE35" s="387"/>
    </row>
    <row r="36">
      <c r="A36" s="406" t="s">
        <v>777</v>
      </c>
      <c r="B36" s="421" t="s">
        <v>785</v>
      </c>
      <c r="C36" s="409">
        <v>40.0</v>
      </c>
      <c r="D36" s="409" t="s">
        <v>781</v>
      </c>
      <c r="E36" s="409" t="s">
        <v>743</v>
      </c>
      <c r="F36" s="410">
        <v>0.7</v>
      </c>
      <c r="G36" s="411">
        <f t="shared" si="7"/>
        <v>28</v>
      </c>
      <c r="H36" s="407" t="s">
        <v>784</v>
      </c>
      <c r="I36" s="422"/>
      <c r="J36" s="82"/>
      <c r="K36" s="291" t="b">
        <v>0</v>
      </c>
      <c r="L36" s="291" t="b">
        <v>0</v>
      </c>
      <c r="M36" s="387"/>
      <c r="N36" s="393"/>
      <c r="O36" s="393"/>
      <c r="P36" s="387"/>
      <c r="Q36" s="387"/>
      <c r="R36" s="387"/>
      <c r="S36" s="387"/>
      <c r="T36" s="387"/>
      <c r="U36" s="387"/>
      <c r="V36" s="387"/>
      <c r="W36" s="387"/>
      <c r="X36" s="387"/>
      <c r="Y36" s="387"/>
      <c r="Z36" s="387"/>
      <c r="AA36" s="387"/>
      <c r="AB36" s="387"/>
      <c r="AC36" s="387"/>
      <c r="AD36" s="387"/>
      <c r="AE36" s="387"/>
    </row>
    <row r="37">
      <c r="A37" s="404"/>
      <c r="B37" s="416" t="s">
        <v>786</v>
      </c>
      <c r="C37" s="390">
        <f>SUM(C38:C45)</f>
        <v>80</v>
      </c>
      <c r="D37" s="389"/>
      <c r="E37" s="390"/>
      <c r="F37" s="405"/>
      <c r="G37" s="390">
        <f>sum(G38:G45)</f>
        <v>58</v>
      </c>
      <c r="H37" s="389"/>
      <c r="I37" s="389"/>
      <c r="J37" s="389"/>
      <c r="K37" s="389"/>
      <c r="L37" s="389"/>
      <c r="M37" s="423"/>
      <c r="N37" s="423"/>
      <c r="O37" s="423"/>
      <c r="P37" s="423"/>
      <c r="Q37" s="423"/>
      <c r="R37" s="423"/>
      <c r="S37" s="423"/>
      <c r="T37" s="423"/>
      <c r="U37" s="423"/>
      <c r="V37" s="423"/>
      <c r="W37" s="423"/>
      <c r="X37" s="423"/>
      <c r="Y37" s="423"/>
      <c r="Z37" s="423"/>
      <c r="AA37" s="423"/>
      <c r="AB37" s="423"/>
      <c r="AC37" s="423"/>
      <c r="AD37" s="423"/>
      <c r="AE37" s="423"/>
    </row>
    <row r="38">
      <c r="A38" s="394" t="s">
        <v>787</v>
      </c>
      <c r="B38" s="399" t="s">
        <v>788</v>
      </c>
      <c r="C38" s="396">
        <v>10.0</v>
      </c>
      <c r="D38" s="396" t="str">
        <f t="shared" ref="D38:D45" si="8">IF(C38=10, IF(F38&lt;0.9,"Y"," "), " ")</f>
        <v> </v>
      </c>
      <c r="E38" s="397" t="s">
        <v>743</v>
      </c>
      <c r="F38" s="398">
        <v>0.9</v>
      </c>
      <c r="G38" s="396">
        <f t="shared" ref="G38:G45" si="9">$F38*$C38</f>
        <v>9</v>
      </c>
      <c r="H38" s="395"/>
      <c r="I38" s="424"/>
      <c r="J38" s="395"/>
      <c r="K38" s="401" t="b">
        <v>0</v>
      </c>
      <c r="L38" s="401" t="b">
        <v>0</v>
      </c>
      <c r="M38" s="387"/>
      <c r="N38" s="393"/>
      <c r="O38" s="393"/>
      <c r="P38" s="387"/>
      <c r="Q38" s="387"/>
      <c r="R38" s="387"/>
      <c r="S38" s="387"/>
      <c r="T38" s="387"/>
      <c r="U38" s="387"/>
      <c r="V38" s="387"/>
      <c r="W38" s="387"/>
      <c r="X38" s="387"/>
      <c r="Y38" s="387"/>
      <c r="Z38" s="387"/>
      <c r="AA38" s="387"/>
      <c r="AB38" s="387"/>
      <c r="AC38" s="387"/>
      <c r="AD38" s="387"/>
      <c r="AE38" s="387"/>
    </row>
    <row r="39">
      <c r="A39" s="394" t="s">
        <v>787</v>
      </c>
      <c r="B39" s="399" t="s">
        <v>789</v>
      </c>
      <c r="C39" s="396">
        <v>10.0</v>
      </c>
      <c r="D39" s="396" t="str">
        <f t="shared" si="8"/>
        <v> </v>
      </c>
      <c r="E39" s="397" t="s">
        <v>743</v>
      </c>
      <c r="F39" s="398">
        <v>0.9</v>
      </c>
      <c r="G39" s="396">
        <f t="shared" si="9"/>
        <v>9</v>
      </c>
      <c r="H39" s="395" t="s">
        <v>790</v>
      </c>
      <c r="I39" s="425"/>
      <c r="J39" s="395"/>
      <c r="K39" s="401" t="b">
        <v>0</v>
      </c>
      <c r="L39" s="401" t="b">
        <v>0</v>
      </c>
      <c r="M39" s="387"/>
      <c r="N39" s="393"/>
      <c r="O39" s="393"/>
      <c r="P39" s="387"/>
      <c r="Q39" s="387"/>
      <c r="R39" s="387"/>
      <c r="S39" s="387"/>
      <c r="T39" s="387"/>
      <c r="U39" s="387"/>
      <c r="V39" s="387"/>
      <c r="W39" s="387"/>
      <c r="X39" s="387"/>
      <c r="Y39" s="387"/>
      <c r="Z39" s="387"/>
      <c r="AA39" s="387"/>
      <c r="AB39" s="387"/>
      <c r="AC39" s="387"/>
      <c r="AD39" s="387"/>
      <c r="AE39" s="387"/>
    </row>
    <row r="40">
      <c r="A40" s="394" t="s">
        <v>787</v>
      </c>
      <c r="B40" s="399" t="s">
        <v>791</v>
      </c>
      <c r="C40" s="396">
        <v>10.0</v>
      </c>
      <c r="D40" s="396" t="str">
        <f t="shared" si="8"/>
        <v> </v>
      </c>
      <c r="E40" s="397" t="s">
        <v>743</v>
      </c>
      <c r="F40" s="398">
        <v>1.0</v>
      </c>
      <c r="G40" s="396">
        <f t="shared" si="9"/>
        <v>10</v>
      </c>
      <c r="H40" s="395" t="s">
        <v>792</v>
      </c>
      <c r="I40" s="425"/>
      <c r="J40" s="399"/>
      <c r="K40" s="401" t="b">
        <v>0</v>
      </c>
      <c r="L40" s="401" t="b">
        <v>0</v>
      </c>
      <c r="M40" s="387"/>
      <c r="N40" s="393"/>
      <c r="O40" s="393"/>
      <c r="P40" s="387"/>
      <c r="Q40" s="387"/>
      <c r="R40" s="387"/>
      <c r="S40" s="387"/>
      <c r="T40" s="387"/>
      <c r="U40" s="387"/>
      <c r="V40" s="387"/>
      <c r="W40" s="387"/>
      <c r="X40" s="387"/>
      <c r="Y40" s="387"/>
      <c r="Z40" s="387"/>
      <c r="AA40" s="387"/>
      <c r="AB40" s="387"/>
      <c r="AC40" s="387"/>
      <c r="AD40" s="387"/>
      <c r="AE40" s="387"/>
    </row>
    <row r="41">
      <c r="A41" s="394" t="s">
        <v>787</v>
      </c>
      <c r="B41" s="399" t="s">
        <v>793</v>
      </c>
      <c r="C41" s="396">
        <v>10.0</v>
      </c>
      <c r="D41" s="396" t="str">
        <f t="shared" si="8"/>
        <v> </v>
      </c>
      <c r="E41" s="397" t="s">
        <v>743</v>
      </c>
      <c r="F41" s="398">
        <v>1.0</v>
      </c>
      <c r="G41" s="396">
        <f t="shared" si="9"/>
        <v>10</v>
      </c>
      <c r="H41" s="395" t="s">
        <v>794</v>
      </c>
      <c r="I41" s="425"/>
      <c r="J41" s="399"/>
      <c r="K41" s="401" t="b">
        <v>0</v>
      </c>
      <c r="L41" s="401" t="b">
        <v>0</v>
      </c>
      <c r="M41" s="387"/>
      <c r="N41" s="393"/>
      <c r="O41" s="393"/>
      <c r="P41" s="387"/>
      <c r="Q41" s="387"/>
      <c r="R41" s="387"/>
      <c r="S41" s="387"/>
      <c r="T41" s="387"/>
      <c r="U41" s="387"/>
      <c r="V41" s="387"/>
      <c r="W41" s="387"/>
      <c r="X41" s="387"/>
      <c r="Y41" s="387"/>
      <c r="Z41" s="387"/>
      <c r="AA41" s="387"/>
      <c r="AB41" s="387"/>
      <c r="AC41" s="387"/>
      <c r="AD41" s="387"/>
      <c r="AE41" s="387"/>
    </row>
    <row r="42">
      <c r="A42" s="394" t="s">
        <v>787</v>
      </c>
      <c r="B42" s="399" t="s">
        <v>795</v>
      </c>
      <c r="C42" s="396">
        <v>10.0</v>
      </c>
      <c r="D42" s="396" t="str">
        <f t="shared" si="8"/>
        <v>Y</v>
      </c>
      <c r="E42" s="397" t="s">
        <v>743</v>
      </c>
      <c r="F42" s="398">
        <v>0.0</v>
      </c>
      <c r="G42" s="396">
        <f t="shared" si="9"/>
        <v>0</v>
      </c>
      <c r="H42" s="395" t="s">
        <v>796</v>
      </c>
      <c r="I42" s="424"/>
      <c r="J42" s="399"/>
      <c r="K42" s="401" t="b">
        <v>0</v>
      </c>
      <c r="L42" s="401" t="b">
        <v>0</v>
      </c>
      <c r="M42" s="387"/>
      <c r="N42" s="393"/>
      <c r="O42" s="393"/>
      <c r="P42" s="387"/>
      <c r="Q42" s="387"/>
      <c r="R42" s="387"/>
      <c r="S42" s="387"/>
      <c r="T42" s="387"/>
      <c r="U42" s="387"/>
      <c r="V42" s="387"/>
      <c r="W42" s="387"/>
      <c r="X42" s="387"/>
      <c r="Y42" s="387"/>
      <c r="Z42" s="387"/>
      <c r="AA42" s="387"/>
      <c r="AB42" s="387"/>
      <c r="AC42" s="387"/>
      <c r="AD42" s="387"/>
      <c r="AE42" s="387"/>
    </row>
    <row r="43">
      <c r="A43" s="394" t="s">
        <v>787</v>
      </c>
      <c r="B43" s="399" t="s">
        <v>797</v>
      </c>
      <c r="C43" s="396">
        <v>10.0</v>
      </c>
      <c r="D43" s="396" t="str">
        <f t="shared" si="8"/>
        <v>Y</v>
      </c>
      <c r="E43" s="397" t="s">
        <v>743</v>
      </c>
      <c r="F43" s="398">
        <v>0.0</v>
      </c>
      <c r="G43" s="396">
        <f t="shared" si="9"/>
        <v>0</v>
      </c>
      <c r="H43" s="395" t="s">
        <v>796</v>
      </c>
      <c r="I43" s="424"/>
      <c r="J43" s="399"/>
      <c r="K43" s="401" t="b">
        <v>0</v>
      </c>
      <c r="L43" s="401" t="b">
        <v>0</v>
      </c>
      <c r="M43" s="387"/>
      <c r="N43" s="393"/>
      <c r="O43" s="393"/>
      <c r="P43" s="387"/>
      <c r="Q43" s="387"/>
      <c r="R43" s="387"/>
      <c r="S43" s="387"/>
      <c r="T43" s="387"/>
      <c r="U43" s="387"/>
      <c r="V43" s="387"/>
      <c r="W43" s="387"/>
      <c r="X43" s="387"/>
      <c r="Y43" s="387"/>
      <c r="Z43" s="387"/>
      <c r="AA43" s="387"/>
      <c r="AB43" s="387"/>
      <c r="AC43" s="387"/>
      <c r="AD43" s="387"/>
      <c r="AE43" s="387"/>
    </row>
    <row r="44">
      <c r="A44" s="394" t="s">
        <v>787</v>
      </c>
      <c r="B44" s="399" t="s">
        <v>798</v>
      </c>
      <c r="C44" s="396">
        <v>10.0</v>
      </c>
      <c r="D44" s="396" t="str">
        <f t="shared" si="8"/>
        <v> </v>
      </c>
      <c r="E44" s="397" t="s">
        <v>743</v>
      </c>
      <c r="F44" s="398">
        <v>1.0</v>
      </c>
      <c r="G44" s="396">
        <f t="shared" si="9"/>
        <v>10</v>
      </c>
      <c r="H44" s="395" t="s">
        <v>799</v>
      </c>
      <c r="I44" s="425"/>
      <c r="J44" s="426"/>
      <c r="K44" s="401" t="b">
        <v>0</v>
      </c>
      <c r="L44" s="401" t="b">
        <v>0</v>
      </c>
      <c r="M44" s="387"/>
      <c r="N44" s="393"/>
      <c r="O44" s="393"/>
      <c r="P44" s="387"/>
      <c r="Q44" s="387"/>
      <c r="R44" s="387"/>
      <c r="S44" s="387"/>
      <c r="T44" s="387"/>
      <c r="U44" s="387"/>
      <c r="V44" s="387"/>
      <c r="W44" s="387"/>
      <c r="X44" s="387"/>
      <c r="Y44" s="387"/>
      <c r="Z44" s="387"/>
      <c r="AA44" s="387"/>
      <c r="AB44" s="387"/>
      <c r="AC44" s="387"/>
      <c r="AD44" s="387"/>
      <c r="AE44" s="387"/>
    </row>
    <row r="45">
      <c r="A45" s="394" t="s">
        <v>787</v>
      </c>
      <c r="B45" s="399" t="s">
        <v>800</v>
      </c>
      <c r="C45" s="396">
        <v>10.0</v>
      </c>
      <c r="D45" s="396" t="str">
        <f t="shared" si="8"/>
        <v> </v>
      </c>
      <c r="E45" s="397" t="s">
        <v>743</v>
      </c>
      <c r="F45" s="398">
        <v>1.0</v>
      </c>
      <c r="G45" s="396">
        <f t="shared" si="9"/>
        <v>10</v>
      </c>
      <c r="H45" s="395" t="s">
        <v>801</v>
      </c>
      <c r="I45" s="424"/>
      <c r="J45" s="395"/>
      <c r="K45" s="401" t="b">
        <v>0</v>
      </c>
      <c r="L45" s="401" t="b">
        <v>0</v>
      </c>
      <c r="M45" s="387"/>
      <c r="N45" s="393"/>
      <c r="O45" s="393"/>
      <c r="P45" s="387"/>
      <c r="Q45" s="387"/>
      <c r="R45" s="387"/>
      <c r="S45" s="387"/>
      <c r="T45" s="387"/>
      <c r="U45" s="387"/>
      <c r="V45" s="387"/>
      <c r="W45" s="387"/>
      <c r="X45" s="387"/>
      <c r="Y45" s="387"/>
      <c r="Z45" s="387"/>
      <c r="AA45" s="387"/>
      <c r="AB45" s="387"/>
      <c r="AC45" s="387"/>
      <c r="AD45" s="387"/>
      <c r="AE45" s="387"/>
    </row>
    <row r="46">
      <c r="A46" s="404"/>
      <c r="B46" s="389" t="s">
        <v>802</v>
      </c>
      <c r="C46" s="390">
        <f>SUM(C47)</f>
        <v>10</v>
      </c>
      <c r="D46" s="389"/>
      <c r="E46" s="390"/>
      <c r="F46" s="405"/>
      <c r="G46" s="418">
        <f>sum(G47)</f>
        <v>10</v>
      </c>
      <c r="H46" s="389"/>
      <c r="I46" s="389"/>
      <c r="J46" s="389"/>
      <c r="K46" s="389"/>
      <c r="L46" s="389"/>
      <c r="M46" s="387"/>
      <c r="N46" s="387"/>
      <c r="O46" s="387"/>
      <c r="P46" s="387"/>
      <c r="Q46" s="387"/>
      <c r="R46" s="387"/>
      <c r="S46" s="387"/>
      <c r="T46" s="387"/>
      <c r="U46" s="387"/>
      <c r="V46" s="387"/>
      <c r="W46" s="387"/>
      <c r="X46" s="387"/>
      <c r="Y46" s="387"/>
      <c r="Z46" s="387"/>
      <c r="AA46" s="387"/>
      <c r="AB46" s="387"/>
      <c r="AC46" s="387"/>
      <c r="AD46" s="387"/>
      <c r="AE46" s="387"/>
    </row>
    <row r="47">
      <c r="A47" s="427" t="s">
        <v>802</v>
      </c>
      <c r="B47" s="407" t="s">
        <v>803</v>
      </c>
      <c r="C47" s="408">
        <v>10.0</v>
      </c>
      <c r="D47" s="408" t="str">
        <f>IF(C47=10, IF(F47&lt;0.9,"Y"," "), " ")</f>
        <v> </v>
      </c>
      <c r="E47" s="408" t="s">
        <v>755</v>
      </c>
      <c r="F47" s="410">
        <v>1.0</v>
      </c>
      <c r="G47" s="411">
        <f>$F47*$C47</f>
        <v>10</v>
      </c>
      <c r="H47" s="407" t="s">
        <v>804</v>
      </c>
      <c r="I47" s="420"/>
      <c r="J47" s="82"/>
      <c r="K47" s="291" t="b">
        <v>0</v>
      </c>
      <c r="L47" s="291" t="b">
        <v>0</v>
      </c>
      <c r="M47" s="387"/>
      <c r="N47" s="393"/>
      <c r="O47" s="393"/>
      <c r="P47" s="387"/>
      <c r="Q47" s="387"/>
      <c r="R47" s="387"/>
      <c r="S47" s="387"/>
      <c r="T47" s="387"/>
      <c r="U47" s="387"/>
      <c r="V47" s="387"/>
      <c r="W47" s="387"/>
      <c r="X47" s="387"/>
      <c r="Y47" s="387"/>
      <c r="Z47" s="387"/>
      <c r="AA47" s="387"/>
      <c r="AB47" s="387"/>
      <c r="AC47" s="387"/>
      <c r="AD47" s="387"/>
      <c r="AE47" s="387"/>
    </row>
    <row r="48">
      <c r="A48" s="404"/>
      <c r="B48" s="416" t="s">
        <v>121</v>
      </c>
      <c r="C48" s="390">
        <f>SUM(C49:C51)</f>
        <v>50</v>
      </c>
      <c r="D48" s="417"/>
      <c r="E48" s="390"/>
      <c r="F48" s="405"/>
      <c r="G48" s="418">
        <f>sum(G49:G51)</f>
        <v>50</v>
      </c>
      <c r="H48" s="389"/>
      <c r="I48" s="389"/>
      <c r="J48" s="389"/>
      <c r="K48" s="389"/>
      <c r="L48" s="389"/>
      <c r="M48" s="387"/>
      <c r="N48" s="387"/>
      <c r="O48" s="387"/>
      <c r="P48" s="387"/>
      <c r="Q48" s="387"/>
      <c r="R48" s="387"/>
      <c r="S48" s="387"/>
      <c r="T48" s="387"/>
      <c r="U48" s="387"/>
      <c r="V48" s="387"/>
      <c r="W48" s="387"/>
      <c r="X48" s="387"/>
      <c r="Y48" s="387"/>
      <c r="Z48" s="387"/>
      <c r="AA48" s="387"/>
      <c r="AB48" s="387"/>
      <c r="AC48" s="387"/>
      <c r="AD48" s="387"/>
      <c r="AE48" s="387"/>
    </row>
    <row r="49">
      <c r="A49" s="428" t="s">
        <v>805</v>
      </c>
      <c r="B49" s="82" t="s">
        <v>806</v>
      </c>
      <c r="C49" s="409">
        <v>30.0</v>
      </c>
      <c r="D49" s="429"/>
      <c r="E49" s="408" t="s">
        <v>755</v>
      </c>
      <c r="F49" s="410">
        <v>1.0</v>
      </c>
      <c r="G49" s="411">
        <f t="shared" ref="G49:G51" si="10">$F49*$C49</f>
        <v>30</v>
      </c>
      <c r="H49" s="407"/>
      <c r="I49" s="420"/>
      <c r="J49" s="82"/>
      <c r="K49" s="291" t="b">
        <v>0</v>
      </c>
      <c r="L49" s="291" t="b">
        <v>0</v>
      </c>
      <c r="M49" s="387"/>
      <c r="N49" s="393"/>
      <c r="O49" s="393"/>
      <c r="P49" s="387"/>
      <c r="Q49" s="387"/>
      <c r="R49" s="387"/>
      <c r="S49" s="387"/>
      <c r="T49" s="387"/>
      <c r="U49" s="387"/>
      <c r="V49" s="387"/>
      <c r="W49" s="387"/>
      <c r="X49" s="387"/>
      <c r="Y49" s="387"/>
      <c r="Z49" s="387"/>
      <c r="AA49" s="387"/>
      <c r="AB49" s="387"/>
      <c r="AC49" s="387"/>
      <c r="AD49" s="387"/>
      <c r="AE49" s="387"/>
    </row>
    <row r="50">
      <c r="A50" s="406" t="s">
        <v>805</v>
      </c>
      <c r="B50" s="82" t="s">
        <v>124</v>
      </c>
      <c r="C50" s="408">
        <v>10.0</v>
      </c>
      <c r="D50" s="411" t="str">
        <f t="shared" ref="D50:D51" si="11">IF(C50=10, IF(F50&lt;0.9,"Y"," "), " ")</f>
        <v> </v>
      </c>
      <c r="E50" s="408" t="s">
        <v>755</v>
      </c>
      <c r="F50" s="410">
        <v>1.0</v>
      </c>
      <c r="G50" s="411">
        <f t="shared" si="10"/>
        <v>10</v>
      </c>
      <c r="H50" s="407"/>
      <c r="I50" s="420"/>
      <c r="J50" s="82"/>
      <c r="K50" s="291" t="b">
        <v>0</v>
      </c>
      <c r="L50" s="291" t="b">
        <v>0</v>
      </c>
      <c r="M50" s="387"/>
      <c r="N50" s="393"/>
      <c r="O50" s="393"/>
      <c r="P50" s="387"/>
      <c r="Q50" s="387"/>
      <c r="R50" s="387"/>
      <c r="S50" s="387"/>
      <c r="T50" s="387"/>
      <c r="U50" s="387"/>
      <c r="V50" s="387"/>
      <c r="W50" s="387"/>
      <c r="X50" s="387"/>
      <c r="Y50" s="387"/>
      <c r="Z50" s="387"/>
      <c r="AA50" s="387"/>
      <c r="AB50" s="387"/>
      <c r="AC50" s="387"/>
      <c r="AD50" s="387"/>
      <c r="AE50" s="387"/>
    </row>
    <row r="51">
      <c r="A51" s="406" t="s">
        <v>805</v>
      </c>
      <c r="B51" s="82" t="s">
        <v>125</v>
      </c>
      <c r="C51" s="408">
        <v>10.0</v>
      </c>
      <c r="D51" s="411" t="str">
        <f t="shared" si="11"/>
        <v> </v>
      </c>
      <c r="E51" s="408" t="s">
        <v>755</v>
      </c>
      <c r="F51" s="410">
        <v>1.0</v>
      </c>
      <c r="G51" s="411">
        <f t="shared" si="10"/>
        <v>10</v>
      </c>
      <c r="H51" s="407"/>
      <c r="I51" s="420"/>
      <c r="J51" s="82"/>
      <c r="K51" s="291" t="b">
        <v>0</v>
      </c>
      <c r="L51" s="291" t="b">
        <v>0</v>
      </c>
      <c r="M51" s="387"/>
      <c r="N51" s="393"/>
      <c r="O51" s="393"/>
      <c r="P51" s="387"/>
      <c r="Q51" s="387"/>
      <c r="R51" s="387"/>
      <c r="S51" s="387"/>
      <c r="T51" s="387"/>
      <c r="U51" s="387"/>
      <c r="V51" s="387"/>
      <c r="W51" s="387"/>
      <c r="X51" s="387"/>
      <c r="Y51" s="387"/>
      <c r="Z51" s="387"/>
      <c r="AA51" s="387"/>
      <c r="AB51" s="387"/>
      <c r="AC51" s="387"/>
      <c r="AD51" s="387"/>
      <c r="AE51" s="387"/>
    </row>
    <row r="52">
      <c r="A52" s="404"/>
      <c r="B52" s="416" t="s">
        <v>807</v>
      </c>
      <c r="C52" s="390">
        <f>SUM(C53)</f>
        <v>20</v>
      </c>
      <c r="D52" s="389"/>
      <c r="E52" s="390"/>
      <c r="F52" s="405"/>
      <c r="G52" s="390">
        <f>sum(G53:G54)</f>
        <v>30</v>
      </c>
      <c r="H52" s="389"/>
      <c r="I52" s="389"/>
      <c r="J52" s="389"/>
      <c r="K52" s="389"/>
      <c r="L52" s="389"/>
      <c r="M52" s="387"/>
      <c r="N52" s="387"/>
      <c r="O52" s="387"/>
      <c r="P52" s="387"/>
      <c r="Q52" s="387"/>
      <c r="R52" s="387"/>
      <c r="S52" s="387"/>
      <c r="T52" s="387"/>
      <c r="U52" s="387"/>
      <c r="V52" s="387"/>
      <c r="W52" s="387"/>
      <c r="X52" s="387"/>
      <c r="Y52" s="387"/>
      <c r="Z52" s="387"/>
      <c r="AA52" s="387"/>
      <c r="AB52" s="387"/>
      <c r="AC52" s="387"/>
      <c r="AD52" s="387"/>
      <c r="AE52" s="387"/>
    </row>
    <row r="53">
      <c r="A53" s="394" t="s">
        <v>808</v>
      </c>
      <c r="B53" s="399" t="s">
        <v>809</v>
      </c>
      <c r="C53" s="397">
        <v>20.0</v>
      </c>
      <c r="D53" s="396" t="str">
        <f>IF(C53=10, IF(F53&lt;0.9,"Y"," "), " ")</f>
        <v> </v>
      </c>
      <c r="E53" s="396" t="s">
        <v>755</v>
      </c>
      <c r="F53" s="398">
        <v>1.0</v>
      </c>
      <c r="G53" s="396">
        <f t="shared" ref="G53:G54" si="12">$F53*$C53</f>
        <v>20</v>
      </c>
      <c r="H53" s="395" t="s">
        <v>810</v>
      </c>
      <c r="I53" s="402"/>
      <c r="J53" s="399"/>
      <c r="K53" s="401" t="b">
        <v>0</v>
      </c>
      <c r="L53" s="401" t="b">
        <v>0</v>
      </c>
      <c r="M53" s="387"/>
      <c r="N53" s="393"/>
      <c r="O53" s="393"/>
      <c r="P53" s="387"/>
      <c r="Q53" s="387"/>
      <c r="R53" s="387"/>
      <c r="S53" s="387"/>
      <c r="T53" s="387"/>
      <c r="U53" s="387"/>
      <c r="V53" s="387"/>
      <c r="W53" s="387"/>
      <c r="X53" s="387"/>
      <c r="Y53" s="387"/>
      <c r="Z53" s="387"/>
      <c r="AA53" s="387"/>
      <c r="AB53" s="387"/>
      <c r="AC53" s="387"/>
      <c r="AD53" s="387"/>
      <c r="AE53" s="387"/>
    </row>
    <row r="54">
      <c r="A54" s="394" t="s">
        <v>808</v>
      </c>
      <c r="B54" s="399" t="s">
        <v>811</v>
      </c>
      <c r="C54" s="397">
        <v>10.0</v>
      </c>
      <c r="D54" s="396"/>
      <c r="E54" s="396" t="s">
        <v>755</v>
      </c>
      <c r="F54" s="398">
        <v>1.0</v>
      </c>
      <c r="G54" s="396">
        <f t="shared" si="12"/>
        <v>10</v>
      </c>
      <c r="H54" s="395"/>
      <c r="I54" s="402"/>
      <c r="J54" s="399"/>
      <c r="K54" s="401" t="b">
        <v>0</v>
      </c>
      <c r="L54" s="401" t="b">
        <v>0</v>
      </c>
      <c r="M54" s="387"/>
      <c r="N54" s="393"/>
      <c r="O54" s="393"/>
      <c r="P54" s="387"/>
      <c r="Q54" s="387"/>
      <c r="R54" s="387"/>
      <c r="S54" s="387"/>
      <c r="T54" s="387"/>
      <c r="U54" s="387"/>
      <c r="V54" s="387"/>
      <c r="W54" s="387"/>
      <c r="X54" s="387"/>
      <c r="Y54" s="387"/>
      <c r="Z54" s="387"/>
      <c r="AA54" s="387"/>
      <c r="AB54" s="387"/>
      <c r="AC54" s="387"/>
      <c r="AD54" s="387"/>
      <c r="AE54" s="387"/>
    </row>
    <row r="55">
      <c r="A55" s="404"/>
      <c r="B55" s="416" t="s">
        <v>812</v>
      </c>
      <c r="C55" s="390">
        <f>SUM(C56)</f>
        <v>10</v>
      </c>
      <c r="D55" s="389"/>
      <c r="E55" s="390"/>
      <c r="F55" s="405"/>
      <c r="G55" s="390">
        <f>sum(G56)</f>
        <v>10</v>
      </c>
      <c r="H55" s="389"/>
      <c r="I55" s="389"/>
      <c r="J55" s="389"/>
      <c r="K55" s="389"/>
      <c r="L55" s="389"/>
      <c r="M55" s="387"/>
      <c r="N55" s="387"/>
      <c r="O55" s="387"/>
      <c r="P55" s="387"/>
      <c r="Q55" s="387"/>
      <c r="R55" s="387"/>
      <c r="S55" s="387"/>
      <c r="T55" s="387"/>
      <c r="U55" s="387"/>
      <c r="V55" s="387"/>
      <c r="W55" s="387"/>
      <c r="X55" s="387"/>
      <c r="Y55" s="387"/>
      <c r="Z55" s="387"/>
      <c r="AA55" s="387"/>
      <c r="AB55" s="387"/>
      <c r="AC55" s="387"/>
      <c r="AD55" s="387"/>
      <c r="AE55" s="387"/>
    </row>
    <row r="56">
      <c r="A56" s="427" t="s">
        <v>813</v>
      </c>
      <c r="B56" s="407" t="s">
        <v>813</v>
      </c>
      <c r="C56" s="408">
        <v>10.0</v>
      </c>
      <c r="D56" s="408" t="str">
        <f>IF(C56=10, IF(F56&lt;0.9,"Y"," "), " ")</f>
        <v> </v>
      </c>
      <c r="E56" s="409" t="s">
        <v>814</v>
      </c>
      <c r="F56" s="410">
        <v>1.0</v>
      </c>
      <c r="G56" s="408">
        <f>$F56*$C56</f>
        <v>10</v>
      </c>
      <c r="H56" s="407" t="s">
        <v>815</v>
      </c>
      <c r="I56" s="430"/>
      <c r="J56" s="291"/>
      <c r="K56" s="291" t="b">
        <v>0</v>
      </c>
      <c r="L56" s="291" t="b">
        <v>0</v>
      </c>
      <c r="M56" s="387"/>
      <c r="N56" s="393"/>
      <c r="O56" s="393"/>
      <c r="P56" s="387"/>
      <c r="Q56" s="387"/>
      <c r="R56" s="387"/>
      <c r="S56" s="387"/>
      <c r="T56" s="387"/>
      <c r="U56" s="387"/>
      <c r="V56" s="387"/>
      <c r="W56" s="387"/>
      <c r="X56" s="387"/>
      <c r="Y56" s="387"/>
      <c r="Z56" s="387"/>
      <c r="AA56" s="387"/>
      <c r="AB56" s="387"/>
      <c r="AC56" s="387"/>
      <c r="AD56" s="387"/>
      <c r="AE56" s="387"/>
    </row>
    <row r="57">
      <c r="A57" s="404"/>
      <c r="B57" s="416"/>
      <c r="C57" s="390"/>
      <c r="D57" s="389"/>
      <c r="E57" s="390"/>
      <c r="F57" s="405"/>
      <c r="G57" s="390"/>
      <c r="H57" s="389"/>
      <c r="I57" s="389"/>
      <c r="J57" s="389"/>
      <c r="K57" s="389"/>
      <c r="L57" s="389"/>
      <c r="M57" s="387"/>
      <c r="N57" s="387"/>
      <c r="O57" s="387"/>
      <c r="P57" s="387"/>
      <c r="Q57" s="387"/>
      <c r="R57" s="387"/>
      <c r="S57" s="387"/>
      <c r="T57" s="387"/>
      <c r="U57" s="387"/>
      <c r="V57" s="387"/>
      <c r="W57" s="387"/>
      <c r="X57" s="387"/>
      <c r="Y57" s="387"/>
      <c r="Z57" s="387"/>
      <c r="AA57" s="387"/>
      <c r="AB57" s="387"/>
      <c r="AC57" s="387"/>
      <c r="AD57" s="387"/>
      <c r="AE57" s="387"/>
    </row>
    <row r="58">
      <c r="A58" s="431"/>
      <c r="B58" s="387"/>
      <c r="C58" s="387"/>
      <c r="D58" s="387"/>
      <c r="E58" s="387"/>
      <c r="F58" s="387"/>
      <c r="G58" s="387"/>
      <c r="H58" s="387"/>
      <c r="I58" s="387"/>
      <c r="J58" s="387"/>
      <c r="K58" s="387"/>
      <c r="L58" s="387"/>
      <c r="M58" s="387"/>
      <c r="N58" s="387"/>
      <c r="O58" s="387"/>
      <c r="P58" s="387"/>
      <c r="Q58" s="387"/>
      <c r="R58" s="387"/>
      <c r="S58" s="387"/>
      <c r="T58" s="387"/>
      <c r="U58" s="387"/>
      <c r="V58" s="387"/>
      <c r="W58" s="387"/>
      <c r="X58" s="387"/>
      <c r="Y58" s="387"/>
      <c r="Z58" s="387"/>
      <c r="AA58" s="387"/>
      <c r="AB58" s="387"/>
      <c r="AC58" s="387"/>
      <c r="AD58" s="387"/>
      <c r="AE58" s="387"/>
    </row>
    <row r="59">
      <c r="A59" s="431"/>
      <c r="B59" s="432" t="s">
        <v>816</v>
      </c>
      <c r="C59" s="433">
        <f>SUM(G9,G18,G23,G32,G37,G46,G48,G52,G56)</f>
        <v>460.5</v>
      </c>
      <c r="D59" s="291"/>
      <c r="E59" s="291"/>
      <c r="F59" s="291"/>
      <c r="G59" s="291"/>
      <c r="H59" s="291"/>
      <c r="I59" s="387"/>
      <c r="J59" s="387"/>
      <c r="K59" s="387"/>
      <c r="L59" s="387"/>
      <c r="M59" s="387"/>
      <c r="N59" s="387"/>
      <c r="O59" s="387"/>
      <c r="P59" s="387"/>
      <c r="Q59" s="387"/>
      <c r="R59" s="387"/>
      <c r="S59" s="387"/>
      <c r="T59" s="387"/>
      <c r="U59" s="387"/>
      <c r="V59" s="387"/>
      <c r="W59" s="387"/>
      <c r="X59" s="387"/>
      <c r="Y59" s="387"/>
      <c r="Z59" s="387"/>
      <c r="AA59" s="387"/>
      <c r="AB59" s="387"/>
      <c r="AC59" s="387"/>
      <c r="AD59" s="387"/>
      <c r="AE59" s="387"/>
    </row>
    <row r="60">
      <c r="A60" s="431"/>
      <c r="B60" s="432" t="s">
        <v>817</v>
      </c>
      <c r="C60" s="434">
        <f>SUM(C9,C18,C23,C32,C37,C46,C48,C52,C55)</f>
        <v>510</v>
      </c>
      <c r="D60" s="291"/>
      <c r="E60" s="291"/>
      <c r="F60" s="291"/>
      <c r="G60" s="291"/>
      <c r="H60" s="291"/>
      <c r="I60" s="387"/>
      <c r="J60" s="387"/>
      <c r="K60" s="387"/>
      <c r="L60" s="387"/>
      <c r="M60" s="387"/>
      <c r="N60" s="387"/>
      <c r="O60" s="387"/>
      <c r="P60" s="387"/>
      <c r="Q60" s="387"/>
      <c r="R60" s="387"/>
      <c r="S60" s="387"/>
      <c r="T60" s="387"/>
      <c r="U60" s="387"/>
      <c r="V60" s="387"/>
      <c r="W60" s="387"/>
      <c r="X60" s="387"/>
      <c r="Y60" s="387"/>
      <c r="Z60" s="387"/>
      <c r="AA60" s="387"/>
      <c r="AB60" s="387"/>
      <c r="AC60" s="387"/>
      <c r="AD60" s="387"/>
      <c r="AE60" s="387"/>
    </row>
    <row r="61">
      <c r="A61" s="431"/>
      <c r="B61" s="435" t="s">
        <v>818</v>
      </c>
      <c r="C61" s="436">
        <f>IF(C60=0,0,C59/C60)</f>
        <v>0.9029411765</v>
      </c>
      <c r="D61" s="437"/>
      <c r="E61" s="291"/>
      <c r="F61" s="291"/>
      <c r="G61" s="291"/>
      <c r="H61" s="291"/>
      <c r="I61" s="387"/>
      <c r="J61" s="387"/>
      <c r="K61" s="387"/>
      <c r="L61" s="387"/>
      <c r="M61" s="387"/>
      <c r="N61" s="387"/>
      <c r="O61" s="387"/>
      <c r="P61" s="387"/>
      <c r="Q61" s="387"/>
      <c r="R61" s="387"/>
      <c r="S61" s="387"/>
      <c r="T61" s="387"/>
      <c r="U61" s="387"/>
      <c r="V61" s="387"/>
      <c r="W61" s="387"/>
      <c r="X61" s="387"/>
      <c r="Y61" s="387"/>
      <c r="Z61" s="387"/>
      <c r="AA61" s="387"/>
      <c r="AB61" s="387"/>
      <c r="AC61" s="387"/>
      <c r="AD61" s="387"/>
      <c r="AE61" s="387"/>
    </row>
    <row r="62">
      <c r="A62" s="431"/>
      <c r="B62" s="438"/>
      <c r="C62" s="291"/>
      <c r="D62" s="291"/>
      <c r="E62" s="291"/>
      <c r="F62" s="291"/>
      <c r="G62" s="291"/>
      <c r="H62" s="291"/>
      <c r="I62" s="387"/>
      <c r="J62" s="387"/>
      <c r="K62" s="387"/>
      <c r="L62" s="387"/>
      <c r="M62" s="387"/>
      <c r="N62" s="387"/>
      <c r="O62" s="387"/>
      <c r="P62" s="387"/>
      <c r="Q62" s="387"/>
      <c r="R62" s="387"/>
      <c r="S62" s="387"/>
      <c r="T62" s="387"/>
      <c r="U62" s="387"/>
      <c r="V62" s="387"/>
      <c r="W62" s="387"/>
      <c r="X62" s="387"/>
      <c r="Y62" s="387"/>
      <c r="Z62" s="387"/>
      <c r="AA62" s="387"/>
      <c r="AB62" s="387"/>
      <c r="AC62" s="387"/>
      <c r="AD62" s="387"/>
      <c r="AE62" s="387"/>
    </row>
    <row r="63">
      <c r="A63" s="431"/>
      <c r="B63" s="439" t="s">
        <v>819</v>
      </c>
      <c r="C63" s="440" t="str">
        <f>if($C$61&gt;=90%,"Yes","No")</f>
        <v>Yes</v>
      </c>
      <c r="D63" s="407" t="s">
        <v>820</v>
      </c>
      <c r="I63" s="387"/>
      <c r="J63" s="387"/>
      <c r="K63" s="387"/>
      <c r="L63" s="387"/>
      <c r="M63" s="387"/>
      <c r="N63" s="387"/>
      <c r="O63" s="387"/>
      <c r="P63" s="387"/>
      <c r="Q63" s="387"/>
      <c r="R63" s="387"/>
      <c r="S63" s="387"/>
      <c r="T63" s="387"/>
      <c r="U63" s="387"/>
      <c r="V63" s="387"/>
      <c r="W63" s="387"/>
      <c r="X63" s="387"/>
      <c r="Y63" s="387"/>
      <c r="Z63" s="387"/>
      <c r="AA63" s="387"/>
      <c r="AB63" s="387"/>
      <c r="AC63" s="387"/>
      <c r="AD63" s="387"/>
      <c r="AE63" s="387"/>
    </row>
    <row r="64">
      <c r="A64" s="431"/>
      <c r="B64" s="387"/>
      <c r="C64" s="387"/>
      <c r="D64" s="387"/>
      <c r="E64" s="387"/>
      <c r="F64" s="387"/>
      <c r="G64" s="387"/>
      <c r="H64" s="387"/>
      <c r="I64" s="387"/>
      <c r="J64" s="387"/>
      <c r="K64" s="387"/>
      <c r="L64" s="387"/>
      <c r="M64" s="387"/>
      <c r="N64" s="387"/>
      <c r="O64" s="387"/>
      <c r="P64" s="387"/>
      <c r="Q64" s="387"/>
      <c r="R64" s="387"/>
      <c r="S64" s="387"/>
      <c r="T64" s="387"/>
      <c r="U64" s="387"/>
      <c r="V64" s="387"/>
      <c r="W64" s="387"/>
      <c r="X64" s="387"/>
      <c r="Y64" s="387"/>
      <c r="Z64" s="387"/>
      <c r="AA64" s="387"/>
      <c r="AB64" s="387"/>
      <c r="AC64" s="387"/>
      <c r="AD64" s="387"/>
      <c r="AE64" s="387"/>
    </row>
    <row r="65">
      <c r="A65" s="431"/>
      <c r="B65" s="387"/>
      <c r="C65" s="387"/>
      <c r="D65" s="387"/>
      <c r="E65" s="387"/>
      <c r="F65" s="387"/>
      <c r="G65" s="387"/>
      <c r="H65" s="387"/>
      <c r="I65" s="387"/>
      <c r="J65" s="387"/>
      <c r="K65" s="387"/>
      <c r="L65" s="387"/>
      <c r="M65" s="387"/>
      <c r="N65" s="387"/>
      <c r="O65" s="387"/>
      <c r="P65" s="387"/>
      <c r="Q65" s="387"/>
      <c r="R65" s="387"/>
      <c r="S65" s="387"/>
      <c r="T65" s="387"/>
      <c r="U65" s="387"/>
      <c r="V65" s="387"/>
      <c r="W65" s="387"/>
      <c r="X65" s="387"/>
      <c r="Y65" s="387"/>
      <c r="Z65" s="387"/>
      <c r="AA65" s="387"/>
      <c r="AB65" s="387"/>
      <c r="AC65" s="387"/>
      <c r="AD65" s="387"/>
      <c r="AE65" s="387"/>
    </row>
    <row r="66">
      <c r="A66" s="431"/>
      <c r="B66" s="387"/>
      <c r="C66" s="387"/>
      <c r="D66" s="387"/>
      <c r="E66" s="387"/>
      <c r="F66" s="387"/>
      <c r="G66" s="387"/>
      <c r="H66" s="387"/>
      <c r="I66" s="387"/>
      <c r="J66" s="387"/>
      <c r="K66" s="387"/>
      <c r="L66" s="387"/>
      <c r="M66" s="387"/>
      <c r="N66" s="387"/>
      <c r="O66" s="387"/>
      <c r="P66" s="387"/>
      <c r="Q66" s="387"/>
      <c r="R66" s="387"/>
      <c r="S66" s="387"/>
      <c r="T66" s="387"/>
      <c r="U66" s="387"/>
      <c r="V66" s="387"/>
      <c r="W66" s="387"/>
      <c r="X66" s="387"/>
      <c r="Y66" s="387"/>
      <c r="Z66" s="387"/>
      <c r="AA66" s="387"/>
      <c r="AB66" s="387"/>
      <c r="AC66" s="387"/>
      <c r="AD66" s="387"/>
      <c r="AE66" s="387"/>
    </row>
    <row r="67">
      <c r="A67" s="431"/>
      <c r="B67" s="387"/>
      <c r="C67" s="387"/>
      <c r="D67" s="387"/>
      <c r="E67" s="387"/>
      <c r="F67" s="387"/>
      <c r="G67" s="387"/>
      <c r="H67" s="387"/>
      <c r="I67" s="387"/>
      <c r="J67" s="387"/>
      <c r="K67" s="387"/>
      <c r="L67" s="387"/>
      <c r="M67" s="387"/>
      <c r="N67" s="387"/>
      <c r="O67" s="387"/>
      <c r="P67" s="387"/>
      <c r="Q67" s="387"/>
      <c r="R67" s="387"/>
      <c r="S67" s="387"/>
      <c r="T67" s="387"/>
      <c r="U67" s="387"/>
      <c r="V67" s="387"/>
      <c r="W67" s="387"/>
      <c r="X67" s="387"/>
      <c r="Y67" s="387"/>
      <c r="Z67" s="387"/>
      <c r="AA67" s="387"/>
      <c r="AB67" s="387"/>
      <c r="AC67" s="387"/>
      <c r="AD67" s="387"/>
      <c r="AE67" s="387"/>
    </row>
    <row r="68">
      <c r="A68" s="431"/>
      <c r="B68" s="387"/>
      <c r="C68" s="387"/>
      <c r="D68" s="387"/>
      <c r="E68" s="387"/>
      <c r="F68" s="387"/>
      <c r="G68" s="387"/>
      <c r="H68" s="387"/>
      <c r="I68" s="387"/>
      <c r="J68" s="387"/>
      <c r="K68" s="387"/>
      <c r="L68" s="387"/>
      <c r="M68" s="387"/>
      <c r="N68" s="387"/>
      <c r="O68" s="387"/>
      <c r="P68" s="387"/>
      <c r="Q68" s="387"/>
      <c r="R68" s="387"/>
      <c r="S68" s="387"/>
      <c r="T68" s="387"/>
      <c r="U68" s="387"/>
      <c r="V68" s="387"/>
      <c r="W68" s="387"/>
      <c r="X68" s="387"/>
      <c r="Y68" s="387"/>
      <c r="Z68" s="387"/>
      <c r="AA68" s="387"/>
      <c r="AB68" s="387"/>
      <c r="AC68" s="387"/>
      <c r="AD68" s="387"/>
      <c r="AE68" s="387"/>
    </row>
    <row r="69">
      <c r="A69" s="431"/>
      <c r="B69" s="387"/>
      <c r="C69" s="387"/>
      <c r="D69" s="387"/>
      <c r="E69" s="387"/>
      <c r="F69" s="387"/>
      <c r="G69" s="387"/>
      <c r="H69" s="387"/>
      <c r="I69" s="387"/>
      <c r="J69" s="387"/>
      <c r="K69" s="387"/>
      <c r="L69" s="387"/>
      <c r="M69" s="387"/>
      <c r="N69" s="387"/>
      <c r="O69" s="387"/>
      <c r="P69" s="387"/>
      <c r="Q69" s="387"/>
      <c r="R69" s="387"/>
      <c r="S69" s="387"/>
      <c r="T69" s="387"/>
      <c r="U69" s="387"/>
      <c r="V69" s="387"/>
      <c r="W69" s="387"/>
      <c r="X69" s="387"/>
      <c r="Y69" s="387"/>
      <c r="Z69" s="387"/>
      <c r="AA69" s="387"/>
      <c r="AB69" s="387"/>
      <c r="AC69" s="387"/>
      <c r="AD69" s="387"/>
      <c r="AE69" s="387"/>
    </row>
    <row r="70">
      <c r="A70" s="431"/>
      <c r="B70" s="387"/>
      <c r="C70" s="387"/>
      <c r="D70" s="387"/>
      <c r="E70" s="387"/>
      <c r="F70" s="387"/>
      <c r="G70" s="387"/>
      <c r="H70" s="387"/>
      <c r="I70" s="387"/>
      <c r="J70" s="387"/>
      <c r="K70" s="387"/>
      <c r="L70" s="387"/>
      <c r="M70" s="387"/>
      <c r="N70" s="387"/>
      <c r="O70" s="387"/>
      <c r="P70" s="387"/>
      <c r="Q70" s="387"/>
      <c r="R70" s="387"/>
      <c r="S70" s="387"/>
      <c r="T70" s="387"/>
      <c r="U70" s="387"/>
      <c r="V70" s="387"/>
      <c r="W70" s="387"/>
      <c r="X70" s="387"/>
      <c r="Y70" s="387"/>
      <c r="Z70" s="387"/>
      <c r="AA70" s="387"/>
      <c r="AB70" s="387"/>
      <c r="AC70" s="387"/>
      <c r="AD70" s="387"/>
      <c r="AE70" s="387"/>
    </row>
    <row r="71">
      <c r="A71" s="431"/>
      <c r="B71" s="387"/>
      <c r="C71" s="387"/>
      <c r="D71" s="387"/>
      <c r="E71" s="387"/>
      <c r="F71" s="387"/>
      <c r="G71" s="387"/>
      <c r="H71" s="387"/>
      <c r="I71" s="387"/>
      <c r="J71" s="387"/>
      <c r="K71" s="387"/>
      <c r="L71" s="387"/>
      <c r="M71" s="387"/>
      <c r="N71" s="387"/>
      <c r="O71" s="387"/>
      <c r="P71" s="387"/>
      <c r="Q71" s="387"/>
      <c r="R71" s="387"/>
      <c r="S71" s="387"/>
      <c r="T71" s="387"/>
      <c r="U71" s="387"/>
      <c r="V71" s="387"/>
      <c r="W71" s="387"/>
      <c r="X71" s="387"/>
      <c r="Y71" s="387"/>
      <c r="Z71" s="387"/>
      <c r="AA71" s="387"/>
      <c r="AB71" s="387"/>
      <c r="AC71" s="387"/>
      <c r="AD71" s="387"/>
      <c r="AE71" s="387"/>
    </row>
    <row r="72">
      <c r="A72" s="431"/>
      <c r="B72" s="387"/>
      <c r="C72" s="387"/>
      <c r="D72" s="387"/>
      <c r="E72" s="387"/>
      <c r="F72" s="387"/>
      <c r="G72" s="387"/>
      <c r="H72" s="387"/>
      <c r="I72" s="387"/>
      <c r="J72" s="387"/>
      <c r="K72" s="387"/>
      <c r="L72" s="387"/>
      <c r="M72" s="387"/>
      <c r="N72" s="387"/>
      <c r="O72" s="387"/>
      <c r="P72" s="387"/>
      <c r="Q72" s="387"/>
      <c r="R72" s="387"/>
      <c r="S72" s="387"/>
      <c r="T72" s="387"/>
      <c r="U72" s="387"/>
      <c r="V72" s="387"/>
      <c r="W72" s="387"/>
      <c r="X72" s="387"/>
      <c r="Y72" s="387"/>
      <c r="Z72" s="387"/>
      <c r="AA72" s="387"/>
      <c r="AB72" s="387"/>
      <c r="AC72" s="387"/>
      <c r="AD72" s="387"/>
      <c r="AE72" s="387"/>
    </row>
    <row r="73">
      <c r="A73" s="431"/>
      <c r="B73" s="387"/>
      <c r="C73" s="387"/>
      <c r="D73" s="387"/>
      <c r="E73" s="387"/>
      <c r="F73" s="387"/>
      <c r="G73" s="387"/>
      <c r="H73" s="387"/>
      <c r="I73" s="387"/>
      <c r="J73" s="387"/>
      <c r="K73" s="387"/>
      <c r="L73" s="387"/>
      <c r="M73" s="387"/>
      <c r="N73" s="387"/>
      <c r="O73" s="387"/>
      <c r="P73" s="387"/>
      <c r="Q73" s="387"/>
      <c r="R73" s="387"/>
      <c r="S73" s="387"/>
      <c r="T73" s="387"/>
      <c r="U73" s="387"/>
      <c r="V73" s="387"/>
      <c r="W73" s="387"/>
      <c r="X73" s="387"/>
      <c r="Y73" s="387"/>
      <c r="Z73" s="387"/>
      <c r="AA73" s="387"/>
      <c r="AB73" s="387"/>
      <c r="AC73" s="387"/>
      <c r="AD73" s="387"/>
      <c r="AE73" s="387"/>
    </row>
    <row r="74">
      <c r="A74" s="431"/>
      <c r="B74" s="387"/>
      <c r="C74" s="387"/>
      <c r="D74" s="387"/>
      <c r="E74" s="387"/>
      <c r="F74" s="387"/>
      <c r="G74" s="387"/>
      <c r="H74" s="387"/>
      <c r="I74" s="387"/>
      <c r="J74" s="387"/>
      <c r="K74" s="387"/>
      <c r="L74" s="387"/>
      <c r="M74" s="387"/>
      <c r="N74" s="387"/>
      <c r="O74" s="387"/>
      <c r="P74" s="387"/>
      <c r="Q74" s="387"/>
      <c r="R74" s="387"/>
      <c r="S74" s="387"/>
      <c r="T74" s="387"/>
      <c r="U74" s="387"/>
      <c r="V74" s="387"/>
      <c r="W74" s="387"/>
      <c r="X74" s="387"/>
      <c r="Y74" s="387"/>
      <c r="Z74" s="387"/>
      <c r="AA74" s="387"/>
      <c r="AB74" s="387"/>
      <c r="AC74" s="387"/>
      <c r="AD74" s="387"/>
      <c r="AE74" s="387"/>
    </row>
    <row r="75">
      <c r="A75" s="431"/>
      <c r="B75" s="387"/>
      <c r="C75" s="387"/>
      <c r="D75" s="387"/>
      <c r="E75" s="387"/>
      <c r="F75" s="387"/>
      <c r="G75" s="387"/>
      <c r="H75" s="387"/>
      <c r="I75" s="387"/>
      <c r="J75" s="387"/>
      <c r="K75" s="387"/>
      <c r="L75" s="387"/>
      <c r="M75" s="387"/>
      <c r="N75" s="387"/>
      <c r="O75" s="387"/>
      <c r="P75" s="387"/>
      <c r="Q75" s="387"/>
      <c r="R75" s="387"/>
      <c r="S75" s="387"/>
      <c r="T75" s="387"/>
      <c r="U75" s="387"/>
      <c r="V75" s="387"/>
      <c r="W75" s="387"/>
      <c r="X75" s="387"/>
      <c r="Y75" s="387"/>
      <c r="Z75" s="387"/>
      <c r="AA75" s="387"/>
      <c r="AB75" s="387"/>
      <c r="AC75" s="387"/>
      <c r="AD75" s="387"/>
      <c r="AE75" s="387"/>
    </row>
    <row r="76">
      <c r="A76" s="431"/>
      <c r="B76" s="387"/>
      <c r="C76" s="387"/>
      <c r="D76" s="387"/>
      <c r="E76" s="387"/>
      <c r="F76" s="387"/>
      <c r="G76" s="387"/>
      <c r="H76" s="387"/>
      <c r="I76" s="387"/>
      <c r="J76" s="387"/>
      <c r="K76" s="387"/>
      <c r="L76" s="387"/>
      <c r="M76" s="387"/>
      <c r="N76" s="387"/>
      <c r="O76" s="387"/>
      <c r="P76" s="387"/>
      <c r="Q76" s="387"/>
      <c r="R76" s="387"/>
      <c r="S76" s="387"/>
      <c r="T76" s="387"/>
      <c r="U76" s="387"/>
      <c r="V76" s="387"/>
      <c r="W76" s="387"/>
      <c r="X76" s="387"/>
      <c r="Y76" s="387"/>
      <c r="Z76" s="387"/>
      <c r="AA76" s="387"/>
      <c r="AB76" s="387"/>
      <c r="AC76" s="387"/>
      <c r="AD76" s="387"/>
      <c r="AE76" s="387"/>
    </row>
    <row r="77">
      <c r="A77" s="431"/>
      <c r="B77" s="387"/>
      <c r="C77" s="387"/>
      <c r="D77" s="387"/>
      <c r="E77" s="387"/>
      <c r="F77" s="387"/>
      <c r="G77" s="387"/>
      <c r="H77" s="387"/>
      <c r="I77" s="387"/>
      <c r="J77" s="387"/>
      <c r="K77" s="387"/>
      <c r="L77" s="387"/>
      <c r="M77" s="387"/>
      <c r="N77" s="387"/>
      <c r="O77" s="387"/>
      <c r="P77" s="387"/>
      <c r="Q77" s="387"/>
      <c r="R77" s="387"/>
      <c r="S77" s="387"/>
      <c r="T77" s="387"/>
      <c r="U77" s="387"/>
      <c r="V77" s="387"/>
      <c r="W77" s="387"/>
      <c r="X77" s="387"/>
      <c r="Y77" s="387"/>
      <c r="Z77" s="387"/>
      <c r="AA77" s="387"/>
      <c r="AB77" s="387"/>
      <c r="AC77" s="387"/>
      <c r="AD77" s="387"/>
      <c r="AE77" s="387"/>
    </row>
    <row r="78">
      <c r="A78" s="431"/>
      <c r="B78" s="387"/>
      <c r="C78" s="387"/>
      <c r="D78" s="387"/>
      <c r="E78" s="387"/>
      <c r="F78" s="387"/>
      <c r="G78" s="387"/>
      <c r="H78" s="387"/>
      <c r="I78" s="387"/>
      <c r="J78" s="387"/>
      <c r="K78" s="387"/>
      <c r="L78" s="387"/>
      <c r="M78" s="387"/>
      <c r="N78" s="387"/>
      <c r="O78" s="387"/>
      <c r="P78" s="387"/>
      <c r="Q78" s="387"/>
      <c r="R78" s="387"/>
      <c r="S78" s="387"/>
      <c r="T78" s="387"/>
      <c r="U78" s="387"/>
      <c r="V78" s="387"/>
      <c r="W78" s="387"/>
      <c r="X78" s="387"/>
      <c r="Y78" s="387"/>
      <c r="Z78" s="387"/>
      <c r="AA78" s="387"/>
      <c r="AB78" s="387"/>
      <c r="AC78" s="387"/>
      <c r="AD78" s="387"/>
      <c r="AE78" s="387"/>
    </row>
    <row r="79">
      <c r="A79" s="431"/>
      <c r="B79" s="387"/>
      <c r="C79" s="387"/>
      <c r="D79" s="387"/>
      <c r="E79" s="387"/>
      <c r="F79" s="387"/>
      <c r="G79" s="387"/>
      <c r="H79" s="387"/>
      <c r="I79" s="387"/>
      <c r="J79" s="387"/>
      <c r="K79" s="387"/>
      <c r="L79" s="387"/>
      <c r="M79" s="387"/>
      <c r="N79" s="387"/>
      <c r="O79" s="387"/>
      <c r="P79" s="387"/>
      <c r="Q79" s="387"/>
      <c r="R79" s="387"/>
      <c r="S79" s="387"/>
      <c r="T79" s="387"/>
      <c r="U79" s="387"/>
      <c r="V79" s="387"/>
      <c r="W79" s="387"/>
      <c r="X79" s="387"/>
      <c r="Y79" s="387"/>
      <c r="Z79" s="387"/>
      <c r="AA79" s="387"/>
      <c r="AB79" s="387"/>
      <c r="AC79" s="387"/>
      <c r="AD79" s="387"/>
      <c r="AE79" s="387"/>
    </row>
    <row r="80">
      <c r="A80" s="431"/>
      <c r="B80" s="387"/>
      <c r="C80" s="387"/>
      <c r="D80" s="387"/>
      <c r="E80" s="387"/>
      <c r="F80" s="387"/>
      <c r="G80" s="387"/>
      <c r="H80" s="387"/>
      <c r="I80" s="387"/>
      <c r="J80" s="387"/>
      <c r="K80" s="387"/>
      <c r="L80" s="387"/>
      <c r="M80" s="387"/>
      <c r="N80" s="387"/>
      <c r="O80" s="387"/>
      <c r="P80" s="387"/>
      <c r="Q80" s="387"/>
      <c r="R80" s="387"/>
      <c r="S80" s="387"/>
      <c r="T80" s="387"/>
      <c r="U80" s="387"/>
      <c r="V80" s="387"/>
      <c r="W80" s="387"/>
      <c r="X80" s="387"/>
      <c r="Y80" s="387"/>
      <c r="Z80" s="387"/>
      <c r="AA80" s="387"/>
      <c r="AB80" s="387"/>
      <c r="AC80" s="387"/>
      <c r="AD80" s="387"/>
      <c r="AE80" s="387"/>
    </row>
    <row r="81">
      <c r="A81" s="431"/>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c r="Z81" s="387"/>
      <c r="AA81" s="387"/>
      <c r="AB81" s="387"/>
      <c r="AC81" s="387"/>
      <c r="AD81" s="387"/>
      <c r="AE81" s="387"/>
    </row>
    <row r="82">
      <c r="A82" s="431"/>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c r="Z82" s="387"/>
      <c r="AA82" s="387"/>
      <c r="AB82" s="387"/>
      <c r="AC82" s="387"/>
      <c r="AD82" s="387"/>
      <c r="AE82" s="387"/>
    </row>
    <row r="83">
      <c r="A83" s="431"/>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c r="Z83" s="387"/>
      <c r="AA83" s="387"/>
      <c r="AB83" s="387"/>
      <c r="AC83" s="387"/>
      <c r="AD83" s="387"/>
      <c r="AE83" s="387"/>
    </row>
    <row r="84">
      <c r="A84" s="431"/>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c r="Z84" s="387"/>
      <c r="AA84" s="387"/>
      <c r="AB84" s="387"/>
      <c r="AC84" s="387"/>
      <c r="AD84" s="387"/>
      <c r="AE84" s="387"/>
    </row>
    <row r="85">
      <c r="A85" s="431"/>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c r="Z85" s="387"/>
      <c r="AA85" s="387"/>
      <c r="AB85" s="387"/>
      <c r="AC85" s="387"/>
      <c r="AD85" s="387"/>
      <c r="AE85" s="387"/>
    </row>
    <row r="86">
      <c r="A86" s="431"/>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c r="Z86" s="387"/>
      <c r="AA86" s="387"/>
      <c r="AB86" s="387"/>
      <c r="AC86" s="387"/>
      <c r="AD86" s="387"/>
      <c r="AE86" s="387"/>
    </row>
    <row r="87">
      <c r="A87" s="431"/>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c r="Z87" s="387"/>
      <c r="AA87" s="387"/>
      <c r="AB87" s="387"/>
      <c r="AC87" s="387"/>
      <c r="AD87" s="387"/>
      <c r="AE87" s="387"/>
    </row>
    <row r="88">
      <c r="A88" s="431"/>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c r="Z88" s="387"/>
      <c r="AA88" s="387"/>
      <c r="AB88" s="387"/>
      <c r="AC88" s="387"/>
      <c r="AD88" s="387"/>
      <c r="AE88" s="387"/>
    </row>
    <row r="89">
      <c r="A89" s="431"/>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c r="Z89" s="387"/>
      <c r="AA89" s="387"/>
      <c r="AB89" s="387"/>
      <c r="AC89" s="387"/>
      <c r="AD89" s="387"/>
      <c r="AE89" s="387"/>
    </row>
    <row r="90">
      <c r="A90" s="431"/>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c r="Z90" s="387"/>
      <c r="AA90" s="387"/>
      <c r="AB90" s="387"/>
      <c r="AC90" s="387"/>
      <c r="AD90" s="387"/>
      <c r="AE90" s="387"/>
    </row>
    <row r="91">
      <c r="A91" s="431"/>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c r="Z91" s="387"/>
      <c r="AA91" s="387"/>
      <c r="AB91" s="387"/>
      <c r="AC91" s="387"/>
      <c r="AD91" s="387"/>
      <c r="AE91" s="387"/>
    </row>
    <row r="92">
      <c r="A92" s="431"/>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c r="Z92" s="387"/>
      <c r="AA92" s="387"/>
      <c r="AB92" s="387"/>
      <c r="AC92" s="387"/>
      <c r="AD92" s="387"/>
      <c r="AE92" s="387"/>
    </row>
    <row r="93">
      <c r="A93" s="431"/>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c r="Z93" s="387"/>
      <c r="AA93" s="387"/>
      <c r="AB93" s="387"/>
      <c r="AC93" s="387"/>
      <c r="AD93" s="387"/>
      <c r="AE93" s="387"/>
    </row>
    <row r="94">
      <c r="A94" s="431"/>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c r="Z94" s="387"/>
      <c r="AA94" s="387"/>
      <c r="AB94" s="387"/>
      <c r="AC94" s="387"/>
      <c r="AD94" s="387"/>
      <c r="AE94" s="387"/>
    </row>
    <row r="95">
      <c r="A95" s="431"/>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c r="Z95" s="387"/>
      <c r="AA95" s="387"/>
      <c r="AB95" s="387"/>
      <c r="AC95" s="387"/>
      <c r="AD95" s="387"/>
      <c r="AE95" s="387"/>
    </row>
    <row r="96">
      <c r="A96" s="431"/>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c r="Z96" s="387"/>
      <c r="AA96" s="387"/>
      <c r="AB96" s="387"/>
      <c r="AC96" s="387"/>
      <c r="AD96" s="387"/>
      <c r="AE96" s="387"/>
    </row>
    <row r="97">
      <c r="A97" s="431"/>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c r="Z97" s="387"/>
      <c r="AA97" s="387"/>
      <c r="AB97" s="387"/>
      <c r="AC97" s="387"/>
      <c r="AD97" s="387"/>
      <c r="AE97" s="387"/>
    </row>
    <row r="98">
      <c r="A98" s="431"/>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c r="Z98" s="387"/>
      <c r="AA98" s="387"/>
      <c r="AB98" s="387"/>
      <c r="AC98" s="387"/>
      <c r="AD98" s="387"/>
      <c r="AE98" s="387"/>
    </row>
    <row r="99">
      <c r="A99" s="431"/>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c r="Z99" s="387"/>
      <c r="AA99" s="387"/>
      <c r="AB99" s="387"/>
      <c r="AC99" s="387"/>
      <c r="AD99" s="387"/>
      <c r="AE99" s="387"/>
    </row>
    <row r="100">
      <c r="A100" s="431"/>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c r="AA100" s="387"/>
      <c r="AB100" s="387"/>
      <c r="AC100" s="387"/>
      <c r="AD100" s="387"/>
      <c r="AE100" s="387"/>
    </row>
    <row r="101">
      <c r="A101" s="431"/>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c r="AA101" s="387"/>
      <c r="AB101" s="387"/>
      <c r="AC101" s="387"/>
      <c r="AD101" s="387"/>
      <c r="AE101" s="387"/>
    </row>
    <row r="102">
      <c r="A102" s="431"/>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c r="AA102" s="387"/>
      <c r="AB102" s="387"/>
      <c r="AC102" s="387"/>
      <c r="AD102" s="387"/>
      <c r="AE102" s="387"/>
    </row>
    <row r="103">
      <c r="A103" s="431"/>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c r="AA103" s="387"/>
      <c r="AB103" s="387"/>
      <c r="AC103" s="387"/>
      <c r="AD103" s="387"/>
      <c r="AE103" s="387"/>
    </row>
    <row r="104">
      <c r="A104" s="431"/>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c r="AA104" s="387"/>
      <c r="AB104" s="387"/>
      <c r="AC104" s="387"/>
      <c r="AD104" s="387"/>
      <c r="AE104" s="387"/>
    </row>
    <row r="105">
      <c r="A105" s="431"/>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c r="AA105" s="387"/>
      <c r="AB105" s="387"/>
      <c r="AC105" s="387"/>
      <c r="AD105" s="387"/>
      <c r="AE105" s="387"/>
    </row>
    <row r="106">
      <c r="A106" s="431"/>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c r="AA106" s="387"/>
      <c r="AB106" s="387"/>
      <c r="AC106" s="387"/>
      <c r="AD106" s="387"/>
      <c r="AE106" s="387"/>
    </row>
    <row r="107">
      <c r="A107" s="431"/>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c r="AA107" s="387"/>
      <c r="AB107" s="387"/>
      <c r="AC107" s="387"/>
      <c r="AD107" s="387"/>
      <c r="AE107" s="387"/>
    </row>
    <row r="108">
      <c r="A108" s="431"/>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c r="AA108" s="387"/>
      <c r="AB108" s="387"/>
      <c r="AC108" s="387"/>
      <c r="AD108" s="387"/>
      <c r="AE108" s="387"/>
    </row>
    <row r="109">
      <c r="A109" s="431"/>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c r="AA109" s="387"/>
      <c r="AB109" s="387"/>
      <c r="AC109" s="387"/>
      <c r="AD109" s="387"/>
      <c r="AE109" s="387"/>
    </row>
    <row r="110">
      <c r="A110" s="431"/>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c r="AA110" s="387"/>
      <c r="AB110" s="387"/>
      <c r="AC110" s="387"/>
      <c r="AD110" s="387"/>
      <c r="AE110" s="387"/>
    </row>
    <row r="111">
      <c r="A111" s="431"/>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c r="AA111" s="387"/>
      <c r="AB111" s="387"/>
      <c r="AC111" s="387"/>
      <c r="AD111" s="387"/>
      <c r="AE111" s="387"/>
    </row>
    <row r="112">
      <c r="A112" s="431"/>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c r="AA112" s="387"/>
      <c r="AB112" s="387"/>
      <c r="AC112" s="387"/>
      <c r="AD112" s="387"/>
      <c r="AE112" s="387"/>
    </row>
    <row r="113">
      <c r="A113" s="431"/>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c r="AA113" s="387"/>
      <c r="AB113" s="387"/>
      <c r="AC113" s="387"/>
      <c r="AD113" s="387"/>
      <c r="AE113" s="387"/>
    </row>
    <row r="114">
      <c r="A114" s="431"/>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c r="AA114" s="387"/>
      <c r="AB114" s="387"/>
      <c r="AC114" s="387"/>
      <c r="AD114" s="387"/>
      <c r="AE114" s="387"/>
    </row>
    <row r="115">
      <c r="A115" s="431"/>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c r="AA115" s="387"/>
      <c r="AB115" s="387"/>
      <c r="AC115" s="387"/>
      <c r="AD115" s="387"/>
      <c r="AE115" s="387"/>
    </row>
    <row r="116">
      <c r="A116" s="431"/>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c r="AA116" s="387"/>
      <c r="AB116" s="387"/>
      <c r="AC116" s="387"/>
      <c r="AD116" s="387"/>
      <c r="AE116" s="387"/>
    </row>
    <row r="117">
      <c r="A117" s="431"/>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c r="AA117" s="387"/>
      <c r="AB117" s="387"/>
      <c r="AC117" s="387"/>
      <c r="AD117" s="387"/>
      <c r="AE117" s="387"/>
    </row>
    <row r="118">
      <c r="A118" s="431"/>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c r="AA118" s="387"/>
      <c r="AB118" s="387"/>
      <c r="AC118" s="387"/>
      <c r="AD118" s="387"/>
      <c r="AE118" s="387"/>
    </row>
    <row r="119">
      <c r="A119" s="431"/>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c r="AA119" s="387"/>
      <c r="AB119" s="387"/>
      <c r="AC119" s="387"/>
      <c r="AD119" s="387"/>
      <c r="AE119" s="387"/>
    </row>
    <row r="120">
      <c r="A120" s="431"/>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c r="AA120" s="387"/>
      <c r="AB120" s="387"/>
      <c r="AC120" s="387"/>
      <c r="AD120" s="387"/>
      <c r="AE120" s="387"/>
    </row>
    <row r="121">
      <c r="A121" s="431"/>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c r="AA121" s="387"/>
      <c r="AB121" s="387"/>
      <c r="AC121" s="387"/>
      <c r="AD121" s="387"/>
      <c r="AE121" s="387"/>
    </row>
    <row r="122">
      <c r="A122" s="431"/>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c r="AA122" s="387"/>
      <c r="AB122" s="387"/>
      <c r="AC122" s="387"/>
      <c r="AD122" s="387"/>
      <c r="AE122" s="387"/>
    </row>
    <row r="123">
      <c r="A123" s="431"/>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c r="AA123" s="387"/>
      <c r="AB123" s="387"/>
      <c r="AC123" s="387"/>
      <c r="AD123" s="387"/>
      <c r="AE123" s="387"/>
    </row>
    <row r="124">
      <c r="A124" s="431"/>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c r="AA124" s="387"/>
      <c r="AB124" s="387"/>
      <c r="AC124" s="387"/>
      <c r="AD124" s="387"/>
      <c r="AE124" s="387"/>
    </row>
    <row r="125">
      <c r="A125" s="431"/>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c r="AA125" s="387"/>
      <c r="AB125" s="387"/>
      <c r="AC125" s="387"/>
      <c r="AD125" s="387"/>
      <c r="AE125" s="387"/>
    </row>
    <row r="126">
      <c r="A126" s="431"/>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c r="AA126" s="387"/>
      <c r="AB126" s="387"/>
      <c r="AC126" s="387"/>
      <c r="AD126" s="387"/>
      <c r="AE126" s="387"/>
    </row>
    <row r="127">
      <c r="A127" s="431"/>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c r="AA127" s="387"/>
      <c r="AB127" s="387"/>
      <c r="AC127" s="387"/>
      <c r="AD127" s="387"/>
      <c r="AE127" s="387"/>
    </row>
    <row r="128">
      <c r="A128" s="431"/>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c r="AA128" s="387"/>
      <c r="AB128" s="387"/>
      <c r="AC128" s="387"/>
      <c r="AD128" s="387"/>
      <c r="AE128" s="387"/>
    </row>
    <row r="129">
      <c r="A129" s="431"/>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c r="AA129" s="387"/>
      <c r="AB129" s="387"/>
      <c r="AC129" s="387"/>
      <c r="AD129" s="387"/>
      <c r="AE129" s="387"/>
    </row>
    <row r="130">
      <c r="A130" s="431"/>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c r="AA130" s="387"/>
      <c r="AB130" s="387"/>
      <c r="AC130" s="387"/>
      <c r="AD130" s="387"/>
      <c r="AE130" s="387"/>
    </row>
    <row r="131">
      <c r="A131" s="431"/>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c r="AA131" s="387"/>
      <c r="AB131" s="387"/>
      <c r="AC131" s="387"/>
      <c r="AD131" s="387"/>
      <c r="AE131" s="387"/>
    </row>
    <row r="132">
      <c r="A132" s="431"/>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c r="AA132" s="387"/>
      <c r="AB132" s="387"/>
      <c r="AC132" s="387"/>
      <c r="AD132" s="387"/>
      <c r="AE132" s="387"/>
    </row>
    <row r="133">
      <c r="A133" s="431"/>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c r="AA133" s="387"/>
      <c r="AB133" s="387"/>
      <c r="AC133" s="387"/>
      <c r="AD133" s="387"/>
      <c r="AE133" s="387"/>
    </row>
    <row r="134">
      <c r="A134" s="431"/>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c r="AA134" s="387"/>
      <c r="AB134" s="387"/>
      <c r="AC134" s="387"/>
      <c r="AD134" s="387"/>
      <c r="AE134" s="387"/>
    </row>
    <row r="135">
      <c r="A135" s="431"/>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c r="AA135" s="387"/>
      <c r="AB135" s="387"/>
      <c r="AC135" s="387"/>
      <c r="AD135" s="387"/>
      <c r="AE135" s="387"/>
    </row>
    <row r="136">
      <c r="A136" s="431"/>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c r="AA136" s="387"/>
      <c r="AB136" s="387"/>
      <c r="AC136" s="387"/>
      <c r="AD136" s="387"/>
      <c r="AE136" s="387"/>
    </row>
    <row r="137">
      <c r="A137" s="431"/>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c r="AA137" s="387"/>
      <c r="AB137" s="387"/>
      <c r="AC137" s="387"/>
      <c r="AD137" s="387"/>
      <c r="AE137" s="387"/>
    </row>
    <row r="138">
      <c r="A138" s="431"/>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c r="AA138" s="387"/>
      <c r="AB138" s="387"/>
      <c r="AC138" s="387"/>
      <c r="AD138" s="387"/>
      <c r="AE138" s="387"/>
    </row>
    <row r="139">
      <c r="A139" s="431"/>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c r="AA139" s="387"/>
      <c r="AB139" s="387"/>
      <c r="AC139" s="387"/>
      <c r="AD139" s="387"/>
      <c r="AE139" s="387"/>
    </row>
    <row r="140">
      <c r="A140" s="431"/>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c r="AA140" s="387"/>
      <c r="AB140" s="387"/>
      <c r="AC140" s="387"/>
      <c r="AD140" s="387"/>
      <c r="AE140" s="387"/>
    </row>
    <row r="141">
      <c r="A141" s="431"/>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c r="AA141" s="387"/>
      <c r="AB141" s="387"/>
      <c r="AC141" s="387"/>
      <c r="AD141" s="387"/>
      <c r="AE141" s="387"/>
    </row>
    <row r="142">
      <c r="A142" s="431"/>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c r="AA142" s="387"/>
      <c r="AB142" s="387"/>
      <c r="AC142" s="387"/>
      <c r="AD142" s="387"/>
      <c r="AE142" s="387"/>
    </row>
    <row r="143">
      <c r="A143" s="431"/>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c r="AA143" s="387"/>
      <c r="AB143" s="387"/>
      <c r="AC143" s="387"/>
      <c r="AD143" s="387"/>
      <c r="AE143" s="387"/>
    </row>
    <row r="144">
      <c r="A144" s="431"/>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c r="AA144" s="387"/>
      <c r="AB144" s="387"/>
      <c r="AC144" s="387"/>
      <c r="AD144" s="387"/>
      <c r="AE144" s="387"/>
    </row>
    <row r="145">
      <c r="A145" s="431"/>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c r="AA145" s="387"/>
      <c r="AB145" s="387"/>
      <c r="AC145" s="387"/>
      <c r="AD145" s="387"/>
      <c r="AE145" s="387"/>
    </row>
    <row r="146">
      <c r="A146" s="431"/>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c r="AA146" s="387"/>
      <c r="AB146" s="387"/>
      <c r="AC146" s="387"/>
      <c r="AD146" s="387"/>
      <c r="AE146" s="387"/>
    </row>
    <row r="147">
      <c r="A147" s="431"/>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c r="AA147" s="387"/>
      <c r="AB147" s="387"/>
      <c r="AC147" s="387"/>
      <c r="AD147" s="387"/>
      <c r="AE147" s="387"/>
    </row>
    <row r="148">
      <c r="A148" s="431"/>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c r="AA148" s="387"/>
      <c r="AB148" s="387"/>
      <c r="AC148" s="387"/>
      <c r="AD148" s="387"/>
      <c r="AE148" s="387"/>
    </row>
    <row r="149">
      <c r="A149" s="431"/>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c r="AA149" s="387"/>
      <c r="AB149" s="387"/>
      <c r="AC149" s="387"/>
      <c r="AD149" s="387"/>
      <c r="AE149" s="387"/>
    </row>
    <row r="150">
      <c r="A150" s="431"/>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c r="AA150" s="387"/>
      <c r="AB150" s="387"/>
      <c r="AC150" s="387"/>
      <c r="AD150" s="387"/>
      <c r="AE150" s="387"/>
    </row>
    <row r="151">
      <c r="A151" s="431"/>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c r="AA151" s="387"/>
      <c r="AB151" s="387"/>
      <c r="AC151" s="387"/>
      <c r="AD151" s="387"/>
      <c r="AE151" s="387"/>
    </row>
    <row r="152">
      <c r="A152" s="431"/>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c r="AA152" s="387"/>
      <c r="AB152" s="387"/>
      <c r="AC152" s="387"/>
      <c r="AD152" s="387"/>
      <c r="AE152" s="387"/>
    </row>
    <row r="153">
      <c r="A153" s="431"/>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c r="AA153" s="387"/>
      <c r="AB153" s="387"/>
      <c r="AC153" s="387"/>
      <c r="AD153" s="387"/>
      <c r="AE153" s="387"/>
    </row>
    <row r="154">
      <c r="A154" s="431"/>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c r="AA154" s="387"/>
      <c r="AB154" s="387"/>
      <c r="AC154" s="387"/>
      <c r="AD154" s="387"/>
      <c r="AE154" s="387"/>
    </row>
    <row r="155">
      <c r="A155" s="431"/>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c r="AA155" s="387"/>
      <c r="AB155" s="387"/>
      <c r="AC155" s="387"/>
      <c r="AD155" s="387"/>
      <c r="AE155" s="387"/>
    </row>
    <row r="156">
      <c r="A156" s="431"/>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c r="AA156" s="387"/>
      <c r="AB156" s="387"/>
      <c r="AC156" s="387"/>
      <c r="AD156" s="387"/>
      <c r="AE156" s="387"/>
    </row>
    <row r="157">
      <c r="A157" s="431"/>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c r="AA157" s="387"/>
      <c r="AB157" s="387"/>
      <c r="AC157" s="387"/>
      <c r="AD157" s="387"/>
      <c r="AE157" s="387"/>
    </row>
    <row r="158">
      <c r="A158" s="431"/>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c r="AA158" s="387"/>
      <c r="AB158" s="387"/>
      <c r="AC158" s="387"/>
      <c r="AD158" s="387"/>
      <c r="AE158" s="387"/>
    </row>
    <row r="159">
      <c r="A159" s="431"/>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c r="AA159" s="387"/>
      <c r="AB159" s="387"/>
      <c r="AC159" s="387"/>
      <c r="AD159" s="387"/>
      <c r="AE159" s="387"/>
    </row>
    <row r="160">
      <c r="A160" s="431"/>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c r="AA160" s="387"/>
      <c r="AB160" s="387"/>
      <c r="AC160" s="387"/>
      <c r="AD160" s="387"/>
      <c r="AE160" s="387"/>
    </row>
    <row r="161">
      <c r="A161" s="431"/>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c r="AA161" s="387"/>
      <c r="AB161" s="387"/>
      <c r="AC161" s="387"/>
      <c r="AD161" s="387"/>
      <c r="AE161" s="387"/>
    </row>
    <row r="162">
      <c r="A162" s="431"/>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c r="AA162" s="387"/>
      <c r="AB162" s="387"/>
      <c r="AC162" s="387"/>
      <c r="AD162" s="387"/>
      <c r="AE162" s="387"/>
    </row>
    <row r="163">
      <c r="A163" s="431"/>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c r="AA163" s="387"/>
      <c r="AB163" s="387"/>
      <c r="AC163" s="387"/>
      <c r="AD163" s="387"/>
      <c r="AE163" s="387"/>
    </row>
    <row r="164">
      <c r="A164" s="431"/>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c r="AA164" s="387"/>
      <c r="AB164" s="387"/>
      <c r="AC164" s="387"/>
      <c r="AD164" s="387"/>
      <c r="AE164" s="387"/>
    </row>
    <row r="165">
      <c r="A165" s="431"/>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c r="AA165" s="387"/>
      <c r="AB165" s="387"/>
      <c r="AC165" s="387"/>
      <c r="AD165" s="387"/>
      <c r="AE165" s="387"/>
    </row>
    <row r="166">
      <c r="A166" s="431"/>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c r="AA166" s="387"/>
      <c r="AB166" s="387"/>
      <c r="AC166" s="387"/>
      <c r="AD166" s="387"/>
      <c r="AE166" s="387"/>
    </row>
    <row r="167">
      <c r="A167" s="431"/>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c r="AA167" s="387"/>
      <c r="AB167" s="387"/>
      <c r="AC167" s="387"/>
      <c r="AD167" s="387"/>
      <c r="AE167" s="387"/>
    </row>
    <row r="168">
      <c r="A168" s="431"/>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c r="AA168" s="387"/>
      <c r="AB168" s="387"/>
      <c r="AC168" s="387"/>
      <c r="AD168" s="387"/>
      <c r="AE168" s="387"/>
    </row>
    <row r="169">
      <c r="A169" s="431"/>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c r="AA169" s="387"/>
      <c r="AB169" s="387"/>
      <c r="AC169" s="387"/>
      <c r="AD169" s="387"/>
      <c r="AE169" s="387"/>
    </row>
    <row r="170">
      <c r="A170" s="431"/>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c r="AA170" s="387"/>
      <c r="AB170" s="387"/>
      <c r="AC170" s="387"/>
      <c r="AD170" s="387"/>
      <c r="AE170" s="387"/>
    </row>
    <row r="171">
      <c r="A171" s="431"/>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c r="AA171" s="387"/>
      <c r="AB171" s="387"/>
      <c r="AC171" s="387"/>
      <c r="AD171" s="387"/>
      <c r="AE171" s="387"/>
    </row>
    <row r="172">
      <c r="A172" s="431"/>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c r="AA172" s="387"/>
      <c r="AB172" s="387"/>
      <c r="AC172" s="387"/>
      <c r="AD172" s="387"/>
      <c r="AE172" s="387"/>
    </row>
    <row r="173">
      <c r="A173" s="431"/>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c r="AA173" s="387"/>
      <c r="AB173" s="387"/>
      <c r="AC173" s="387"/>
      <c r="AD173" s="387"/>
      <c r="AE173" s="387"/>
    </row>
    <row r="174">
      <c r="A174" s="431"/>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c r="AA174" s="387"/>
      <c r="AB174" s="387"/>
      <c r="AC174" s="387"/>
      <c r="AD174" s="387"/>
      <c r="AE174" s="387"/>
    </row>
    <row r="175">
      <c r="A175" s="431"/>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c r="AA175" s="387"/>
      <c r="AB175" s="387"/>
      <c r="AC175" s="387"/>
      <c r="AD175" s="387"/>
      <c r="AE175" s="387"/>
    </row>
    <row r="176">
      <c r="A176" s="431"/>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c r="AA176" s="387"/>
      <c r="AB176" s="387"/>
      <c r="AC176" s="387"/>
      <c r="AD176" s="387"/>
      <c r="AE176" s="387"/>
    </row>
    <row r="177">
      <c r="A177" s="431"/>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c r="AA177" s="387"/>
      <c r="AB177" s="387"/>
      <c r="AC177" s="387"/>
      <c r="AD177" s="387"/>
      <c r="AE177" s="387"/>
    </row>
    <row r="178">
      <c r="A178" s="431"/>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c r="AA178" s="387"/>
      <c r="AB178" s="387"/>
      <c r="AC178" s="387"/>
      <c r="AD178" s="387"/>
      <c r="AE178" s="387"/>
    </row>
    <row r="179">
      <c r="A179" s="431"/>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c r="AC179" s="387"/>
      <c r="AD179" s="387"/>
      <c r="AE179" s="387"/>
    </row>
    <row r="180">
      <c r="A180" s="431"/>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c r="AA180" s="387"/>
      <c r="AB180" s="387"/>
      <c r="AC180" s="387"/>
      <c r="AD180" s="387"/>
      <c r="AE180" s="387"/>
    </row>
    <row r="181">
      <c r="A181" s="431"/>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c r="AA181" s="387"/>
      <c r="AB181" s="387"/>
      <c r="AC181" s="387"/>
      <c r="AD181" s="387"/>
      <c r="AE181" s="387"/>
    </row>
    <row r="182">
      <c r="A182" s="431"/>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c r="AA182" s="387"/>
      <c r="AB182" s="387"/>
      <c r="AC182" s="387"/>
      <c r="AD182" s="387"/>
      <c r="AE182" s="387"/>
    </row>
    <row r="183">
      <c r="A183" s="431"/>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c r="AA183" s="387"/>
      <c r="AB183" s="387"/>
      <c r="AC183" s="387"/>
      <c r="AD183" s="387"/>
      <c r="AE183" s="387"/>
    </row>
    <row r="184">
      <c r="A184" s="431"/>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c r="AA184" s="387"/>
      <c r="AB184" s="387"/>
      <c r="AC184" s="387"/>
      <c r="AD184" s="387"/>
      <c r="AE184" s="387"/>
    </row>
    <row r="185">
      <c r="A185" s="431"/>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c r="AA185" s="387"/>
      <c r="AB185" s="387"/>
      <c r="AC185" s="387"/>
      <c r="AD185" s="387"/>
      <c r="AE185" s="387"/>
    </row>
    <row r="186">
      <c r="A186" s="431"/>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c r="AA186" s="387"/>
      <c r="AB186" s="387"/>
      <c r="AC186" s="387"/>
      <c r="AD186" s="387"/>
      <c r="AE186" s="387"/>
    </row>
    <row r="187">
      <c r="A187" s="431"/>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c r="AA187" s="387"/>
      <c r="AB187" s="387"/>
      <c r="AC187" s="387"/>
      <c r="AD187" s="387"/>
      <c r="AE187" s="387"/>
    </row>
    <row r="188">
      <c r="A188" s="431"/>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c r="AA188" s="387"/>
      <c r="AB188" s="387"/>
      <c r="AC188" s="387"/>
      <c r="AD188" s="387"/>
      <c r="AE188" s="387"/>
    </row>
    <row r="189">
      <c r="A189" s="431"/>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c r="AA189" s="387"/>
      <c r="AB189" s="387"/>
      <c r="AC189" s="387"/>
      <c r="AD189" s="387"/>
      <c r="AE189" s="387"/>
    </row>
    <row r="190">
      <c r="A190" s="431"/>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c r="AA190" s="387"/>
      <c r="AB190" s="387"/>
      <c r="AC190" s="387"/>
      <c r="AD190" s="387"/>
      <c r="AE190" s="387"/>
    </row>
    <row r="191">
      <c r="A191" s="431"/>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c r="AA191" s="387"/>
      <c r="AB191" s="387"/>
      <c r="AC191" s="387"/>
      <c r="AD191" s="387"/>
      <c r="AE191" s="387"/>
    </row>
    <row r="192">
      <c r="A192" s="431"/>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c r="AA192" s="387"/>
      <c r="AB192" s="387"/>
      <c r="AC192" s="387"/>
      <c r="AD192" s="387"/>
      <c r="AE192" s="387"/>
    </row>
    <row r="193">
      <c r="A193" s="431"/>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c r="AA193" s="387"/>
      <c r="AB193" s="387"/>
      <c r="AC193" s="387"/>
      <c r="AD193" s="387"/>
      <c r="AE193" s="387"/>
    </row>
    <row r="194">
      <c r="A194" s="431"/>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c r="AA194" s="387"/>
      <c r="AB194" s="387"/>
      <c r="AC194" s="387"/>
      <c r="AD194" s="387"/>
      <c r="AE194" s="387"/>
    </row>
    <row r="195">
      <c r="A195" s="431"/>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c r="AA195" s="387"/>
      <c r="AB195" s="387"/>
      <c r="AC195" s="387"/>
      <c r="AD195" s="387"/>
      <c r="AE195" s="387"/>
    </row>
    <row r="196">
      <c r="A196" s="431"/>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c r="AA196" s="387"/>
      <c r="AB196" s="387"/>
      <c r="AC196" s="387"/>
      <c r="AD196" s="387"/>
      <c r="AE196" s="387"/>
    </row>
    <row r="197">
      <c r="A197" s="431"/>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c r="AA197" s="387"/>
      <c r="AB197" s="387"/>
      <c r="AC197" s="387"/>
      <c r="AD197" s="387"/>
      <c r="AE197" s="387"/>
    </row>
    <row r="198">
      <c r="A198" s="431"/>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c r="AA198" s="387"/>
      <c r="AB198" s="387"/>
      <c r="AC198" s="387"/>
      <c r="AD198" s="387"/>
      <c r="AE198" s="387"/>
    </row>
    <row r="199">
      <c r="A199" s="431"/>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c r="AA199" s="387"/>
      <c r="AB199" s="387"/>
      <c r="AC199" s="387"/>
      <c r="AD199" s="387"/>
      <c r="AE199" s="387"/>
    </row>
    <row r="200">
      <c r="A200" s="431"/>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c r="AA200" s="387"/>
      <c r="AB200" s="387"/>
      <c r="AC200" s="387"/>
      <c r="AD200" s="387"/>
      <c r="AE200" s="387"/>
    </row>
    <row r="201">
      <c r="A201" s="431"/>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c r="AA201" s="387"/>
      <c r="AB201" s="387"/>
      <c r="AC201" s="387"/>
      <c r="AD201" s="387"/>
      <c r="AE201" s="387"/>
    </row>
    <row r="202">
      <c r="A202" s="431"/>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c r="AA202" s="387"/>
      <c r="AB202" s="387"/>
      <c r="AC202" s="387"/>
      <c r="AD202" s="387"/>
      <c r="AE202" s="387"/>
    </row>
    <row r="203">
      <c r="A203" s="431"/>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c r="AA203" s="387"/>
      <c r="AB203" s="387"/>
      <c r="AC203" s="387"/>
      <c r="AD203" s="387"/>
      <c r="AE203" s="387"/>
    </row>
    <row r="204">
      <c r="A204" s="431"/>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c r="AA204" s="387"/>
      <c r="AB204" s="387"/>
      <c r="AC204" s="387"/>
      <c r="AD204" s="387"/>
      <c r="AE204" s="387"/>
    </row>
    <row r="205">
      <c r="A205" s="431"/>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c r="AA205" s="387"/>
      <c r="AB205" s="387"/>
      <c r="AC205" s="387"/>
      <c r="AD205" s="387"/>
      <c r="AE205" s="387"/>
    </row>
    <row r="206">
      <c r="A206" s="431"/>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c r="AA206" s="387"/>
      <c r="AB206" s="387"/>
      <c r="AC206" s="387"/>
      <c r="AD206" s="387"/>
      <c r="AE206" s="387"/>
    </row>
    <row r="207">
      <c r="A207" s="431"/>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c r="AA207" s="387"/>
      <c r="AB207" s="387"/>
      <c r="AC207" s="387"/>
      <c r="AD207" s="387"/>
      <c r="AE207" s="387"/>
    </row>
    <row r="208">
      <c r="A208" s="431"/>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c r="AA208" s="387"/>
      <c r="AB208" s="387"/>
      <c r="AC208" s="387"/>
      <c r="AD208" s="387"/>
      <c r="AE208" s="387"/>
    </row>
    <row r="209">
      <c r="A209" s="431"/>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c r="AA209" s="387"/>
      <c r="AB209" s="387"/>
      <c r="AC209" s="387"/>
      <c r="AD209" s="387"/>
      <c r="AE209" s="387"/>
    </row>
    <row r="210">
      <c r="A210" s="431"/>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c r="AA210" s="387"/>
      <c r="AB210" s="387"/>
      <c r="AC210" s="387"/>
      <c r="AD210" s="387"/>
      <c r="AE210" s="387"/>
    </row>
    <row r="211">
      <c r="A211" s="431"/>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c r="AA211" s="387"/>
      <c r="AB211" s="387"/>
      <c r="AC211" s="387"/>
      <c r="AD211" s="387"/>
      <c r="AE211" s="387"/>
    </row>
    <row r="212">
      <c r="A212" s="431"/>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c r="AA212" s="387"/>
      <c r="AB212" s="387"/>
      <c r="AC212" s="387"/>
      <c r="AD212" s="387"/>
      <c r="AE212" s="387"/>
    </row>
    <row r="213">
      <c r="A213" s="431"/>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c r="AA213" s="387"/>
      <c r="AB213" s="387"/>
      <c r="AC213" s="387"/>
      <c r="AD213" s="387"/>
      <c r="AE213" s="387"/>
    </row>
    <row r="214">
      <c r="A214" s="431"/>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c r="AA214" s="387"/>
      <c r="AB214" s="387"/>
      <c r="AC214" s="387"/>
      <c r="AD214" s="387"/>
      <c r="AE214" s="387"/>
    </row>
    <row r="215">
      <c r="A215" s="431"/>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c r="AA215" s="387"/>
      <c r="AB215" s="387"/>
      <c r="AC215" s="387"/>
      <c r="AD215" s="387"/>
      <c r="AE215" s="387"/>
    </row>
    <row r="216">
      <c r="A216" s="431"/>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c r="AA216" s="387"/>
      <c r="AB216" s="387"/>
      <c r="AC216" s="387"/>
      <c r="AD216" s="387"/>
      <c r="AE216" s="387"/>
    </row>
    <row r="217">
      <c r="A217" s="431"/>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c r="AA217" s="387"/>
      <c r="AB217" s="387"/>
      <c r="AC217" s="387"/>
      <c r="AD217" s="387"/>
      <c r="AE217" s="387"/>
    </row>
    <row r="218">
      <c r="A218" s="431"/>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c r="AA218" s="387"/>
      <c r="AB218" s="387"/>
      <c r="AC218" s="387"/>
      <c r="AD218" s="387"/>
      <c r="AE218" s="387"/>
    </row>
    <row r="219">
      <c r="A219" s="431"/>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c r="AA219" s="387"/>
      <c r="AB219" s="387"/>
      <c r="AC219" s="387"/>
      <c r="AD219" s="387"/>
      <c r="AE219" s="387"/>
    </row>
    <row r="220">
      <c r="A220" s="431"/>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c r="AA220" s="387"/>
      <c r="AB220" s="387"/>
      <c r="AC220" s="387"/>
      <c r="AD220" s="387"/>
      <c r="AE220" s="387"/>
    </row>
    <row r="221">
      <c r="A221" s="431"/>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c r="AA221" s="387"/>
      <c r="AB221" s="387"/>
      <c r="AC221" s="387"/>
      <c r="AD221" s="387"/>
      <c r="AE221" s="387"/>
    </row>
    <row r="222">
      <c r="A222" s="431"/>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c r="AA222" s="387"/>
      <c r="AB222" s="387"/>
      <c r="AC222" s="387"/>
      <c r="AD222" s="387"/>
      <c r="AE222" s="387"/>
    </row>
    <row r="223">
      <c r="A223" s="431"/>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c r="AA223" s="387"/>
      <c r="AB223" s="387"/>
      <c r="AC223" s="387"/>
      <c r="AD223" s="387"/>
      <c r="AE223" s="387"/>
    </row>
    <row r="224">
      <c r="A224" s="431"/>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c r="AA224" s="387"/>
      <c r="AB224" s="387"/>
      <c r="AC224" s="387"/>
      <c r="AD224" s="387"/>
      <c r="AE224" s="387"/>
    </row>
    <row r="225">
      <c r="A225" s="431"/>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c r="AA225" s="387"/>
      <c r="AB225" s="387"/>
      <c r="AC225" s="387"/>
      <c r="AD225" s="387"/>
      <c r="AE225" s="387"/>
    </row>
    <row r="226">
      <c r="A226" s="431"/>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c r="AA226" s="387"/>
      <c r="AB226" s="387"/>
      <c r="AC226" s="387"/>
      <c r="AD226" s="387"/>
      <c r="AE226" s="387"/>
    </row>
    <row r="227">
      <c r="A227" s="431"/>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c r="AA227" s="387"/>
      <c r="AB227" s="387"/>
      <c r="AC227" s="387"/>
      <c r="AD227" s="387"/>
      <c r="AE227" s="387"/>
    </row>
    <row r="228">
      <c r="A228" s="431"/>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c r="AA228" s="387"/>
      <c r="AB228" s="387"/>
      <c r="AC228" s="387"/>
      <c r="AD228" s="387"/>
      <c r="AE228" s="387"/>
    </row>
    <row r="229">
      <c r="A229" s="431"/>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c r="AA229" s="387"/>
      <c r="AB229" s="387"/>
      <c r="AC229" s="387"/>
      <c r="AD229" s="387"/>
      <c r="AE229" s="387"/>
    </row>
    <row r="230">
      <c r="A230" s="431"/>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c r="AA230" s="387"/>
      <c r="AB230" s="387"/>
      <c r="AC230" s="387"/>
      <c r="AD230" s="387"/>
      <c r="AE230" s="387"/>
    </row>
    <row r="231">
      <c r="A231" s="431"/>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c r="AA231" s="387"/>
      <c r="AB231" s="387"/>
      <c r="AC231" s="387"/>
      <c r="AD231" s="387"/>
      <c r="AE231" s="387"/>
    </row>
    <row r="232">
      <c r="A232" s="431"/>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c r="AA232" s="387"/>
      <c r="AB232" s="387"/>
      <c r="AC232" s="387"/>
      <c r="AD232" s="387"/>
      <c r="AE232" s="387"/>
    </row>
    <row r="233">
      <c r="A233" s="431"/>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c r="AA233" s="387"/>
      <c r="AB233" s="387"/>
      <c r="AC233" s="387"/>
      <c r="AD233" s="387"/>
      <c r="AE233" s="387"/>
    </row>
    <row r="234">
      <c r="A234" s="431"/>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c r="AA234" s="387"/>
      <c r="AB234" s="387"/>
      <c r="AC234" s="387"/>
      <c r="AD234" s="387"/>
      <c r="AE234" s="387"/>
    </row>
    <row r="235">
      <c r="A235" s="431"/>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c r="AA235" s="387"/>
      <c r="AB235" s="387"/>
      <c r="AC235" s="387"/>
      <c r="AD235" s="387"/>
      <c r="AE235" s="387"/>
    </row>
    <row r="236">
      <c r="A236" s="431"/>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c r="AA236" s="387"/>
      <c r="AB236" s="387"/>
      <c r="AC236" s="387"/>
      <c r="AD236" s="387"/>
      <c r="AE236" s="387"/>
    </row>
    <row r="237">
      <c r="A237" s="431"/>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c r="AA237" s="387"/>
      <c r="AB237" s="387"/>
      <c r="AC237" s="387"/>
      <c r="AD237" s="387"/>
      <c r="AE237" s="387"/>
    </row>
    <row r="238">
      <c r="A238" s="431"/>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c r="AA238" s="387"/>
      <c r="AB238" s="387"/>
      <c r="AC238" s="387"/>
      <c r="AD238" s="387"/>
      <c r="AE238" s="387"/>
    </row>
    <row r="239">
      <c r="A239" s="431"/>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row>
    <row r="240">
      <c r="A240" s="431"/>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c r="AA240" s="387"/>
      <c r="AB240" s="387"/>
      <c r="AC240" s="387"/>
      <c r="AD240" s="387"/>
      <c r="AE240" s="387"/>
    </row>
    <row r="241">
      <c r="A241" s="431"/>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row>
    <row r="242">
      <c r="A242" s="431"/>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c r="AA242" s="387"/>
      <c r="AB242" s="387"/>
      <c r="AC242" s="387"/>
      <c r="AD242" s="387"/>
      <c r="AE242" s="387"/>
    </row>
    <row r="243">
      <c r="A243" s="431"/>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c r="AA243" s="387"/>
      <c r="AB243" s="387"/>
      <c r="AC243" s="387"/>
      <c r="AD243" s="387"/>
      <c r="AE243" s="387"/>
    </row>
    <row r="244">
      <c r="A244" s="431"/>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c r="AC244" s="387"/>
      <c r="AD244" s="387"/>
      <c r="AE244" s="387"/>
    </row>
    <row r="245">
      <c r="A245" s="431"/>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c r="AA245" s="387"/>
      <c r="AB245" s="387"/>
      <c r="AC245" s="387"/>
      <c r="AD245" s="387"/>
      <c r="AE245" s="387"/>
    </row>
    <row r="246">
      <c r="A246" s="431"/>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c r="AA246" s="387"/>
      <c r="AB246" s="387"/>
      <c r="AC246" s="387"/>
      <c r="AD246" s="387"/>
      <c r="AE246" s="387"/>
    </row>
    <row r="247">
      <c r="A247" s="431"/>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c r="AA247" s="387"/>
      <c r="AB247" s="387"/>
      <c r="AC247" s="387"/>
      <c r="AD247" s="387"/>
      <c r="AE247" s="387"/>
    </row>
    <row r="248">
      <c r="A248" s="431"/>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c r="AA248" s="387"/>
      <c r="AB248" s="387"/>
      <c r="AC248" s="387"/>
      <c r="AD248" s="387"/>
      <c r="AE248" s="387"/>
    </row>
    <row r="249">
      <c r="A249" s="431"/>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c r="AA249" s="387"/>
      <c r="AB249" s="387"/>
      <c r="AC249" s="387"/>
      <c r="AD249" s="387"/>
      <c r="AE249" s="387"/>
    </row>
    <row r="250">
      <c r="A250" s="431"/>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c r="AA250" s="387"/>
      <c r="AB250" s="387"/>
      <c r="AC250" s="387"/>
      <c r="AD250" s="387"/>
      <c r="AE250" s="387"/>
    </row>
    <row r="251">
      <c r="A251" s="431"/>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c r="AA251" s="387"/>
      <c r="AB251" s="387"/>
      <c r="AC251" s="387"/>
      <c r="AD251" s="387"/>
      <c r="AE251" s="387"/>
    </row>
    <row r="252">
      <c r="A252" s="431"/>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c r="AA252" s="387"/>
      <c r="AB252" s="387"/>
      <c r="AC252" s="387"/>
      <c r="AD252" s="387"/>
      <c r="AE252" s="387"/>
    </row>
    <row r="253">
      <c r="A253" s="431"/>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c r="AA253" s="387"/>
      <c r="AB253" s="387"/>
      <c r="AC253" s="387"/>
      <c r="AD253" s="387"/>
      <c r="AE253" s="387"/>
    </row>
    <row r="254">
      <c r="A254" s="431"/>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c r="AA254" s="387"/>
      <c r="AB254" s="387"/>
      <c r="AC254" s="387"/>
      <c r="AD254" s="387"/>
      <c r="AE254" s="387"/>
    </row>
    <row r="255">
      <c r="A255" s="431"/>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c r="AA255" s="387"/>
      <c r="AB255" s="387"/>
      <c r="AC255" s="387"/>
      <c r="AD255" s="387"/>
      <c r="AE255" s="387"/>
    </row>
    <row r="256">
      <c r="A256" s="431"/>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c r="AA256" s="387"/>
      <c r="AB256" s="387"/>
      <c r="AC256" s="387"/>
      <c r="AD256" s="387"/>
      <c r="AE256" s="387"/>
    </row>
    <row r="257">
      <c r="A257" s="431"/>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c r="AA257" s="387"/>
      <c r="AB257" s="387"/>
      <c r="AC257" s="387"/>
      <c r="AD257" s="387"/>
      <c r="AE257" s="387"/>
    </row>
    <row r="258">
      <c r="A258" s="431"/>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c r="AA258" s="387"/>
      <c r="AB258" s="387"/>
      <c r="AC258" s="387"/>
      <c r="AD258" s="387"/>
      <c r="AE258" s="387"/>
    </row>
    <row r="259">
      <c r="A259" s="431"/>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c r="AA259" s="387"/>
      <c r="AB259" s="387"/>
      <c r="AC259" s="387"/>
      <c r="AD259" s="387"/>
      <c r="AE259" s="387"/>
    </row>
    <row r="260">
      <c r="A260" s="431"/>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c r="AA260" s="387"/>
      <c r="AB260" s="387"/>
      <c r="AC260" s="387"/>
      <c r="AD260" s="387"/>
      <c r="AE260" s="387"/>
    </row>
    <row r="261">
      <c r="A261" s="431"/>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c r="AA261" s="387"/>
      <c r="AB261" s="387"/>
      <c r="AC261" s="387"/>
      <c r="AD261" s="387"/>
      <c r="AE261" s="387"/>
    </row>
    <row r="262">
      <c r="A262" s="431"/>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c r="AA262" s="387"/>
      <c r="AB262" s="387"/>
      <c r="AC262" s="387"/>
      <c r="AD262" s="387"/>
      <c r="AE262" s="387"/>
    </row>
    <row r="263">
      <c r="A263" s="431"/>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c r="AA263" s="387"/>
      <c r="AB263" s="387"/>
      <c r="AC263" s="387"/>
      <c r="AD263" s="387"/>
      <c r="AE263" s="387"/>
    </row>
    <row r="264">
      <c r="A264" s="431"/>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c r="AA264" s="387"/>
      <c r="AB264" s="387"/>
      <c r="AC264" s="387"/>
      <c r="AD264" s="387"/>
      <c r="AE264" s="387"/>
    </row>
    <row r="265">
      <c r="A265" s="431"/>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c r="AA265" s="387"/>
      <c r="AB265" s="387"/>
      <c r="AC265" s="387"/>
      <c r="AD265" s="387"/>
      <c r="AE265" s="387"/>
    </row>
    <row r="266">
      <c r="A266" s="431"/>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c r="AA266" s="387"/>
      <c r="AB266" s="387"/>
      <c r="AC266" s="387"/>
      <c r="AD266" s="387"/>
      <c r="AE266" s="387"/>
    </row>
    <row r="267">
      <c r="A267" s="431"/>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c r="AA267" s="387"/>
      <c r="AB267" s="387"/>
      <c r="AC267" s="387"/>
      <c r="AD267" s="387"/>
      <c r="AE267" s="387"/>
    </row>
    <row r="268">
      <c r="A268" s="431"/>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c r="AA268" s="387"/>
      <c r="AB268" s="387"/>
      <c r="AC268" s="387"/>
      <c r="AD268" s="387"/>
      <c r="AE268" s="387"/>
    </row>
    <row r="269">
      <c r="A269" s="431"/>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c r="AA269" s="387"/>
      <c r="AB269" s="387"/>
      <c r="AC269" s="387"/>
      <c r="AD269" s="387"/>
      <c r="AE269" s="387"/>
    </row>
    <row r="270">
      <c r="A270" s="431"/>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c r="AA270" s="387"/>
      <c r="AB270" s="387"/>
      <c r="AC270" s="387"/>
      <c r="AD270" s="387"/>
      <c r="AE270" s="387"/>
    </row>
    <row r="271">
      <c r="A271" s="431"/>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c r="AA271" s="387"/>
      <c r="AB271" s="387"/>
      <c r="AC271" s="387"/>
      <c r="AD271" s="387"/>
      <c r="AE271" s="387"/>
    </row>
    <row r="272">
      <c r="A272" s="431"/>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c r="AA272" s="387"/>
      <c r="AB272" s="387"/>
      <c r="AC272" s="387"/>
      <c r="AD272" s="387"/>
      <c r="AE272" s="387"/>
    </row>
    <row r="273">
      <c r="A273" s="431"/>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c r="AA273" s="387"/>
      <c r="AB273" s="387"/>
      <c r="AC273" s="387"/>
      <c r="AD273" s="387"/>
      <c r="AE273" s="387"/>
    </row>
    <row r="274">
      <c r="A274" s="431"/>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c r="AA274" s="387"/>
      <c r="AB274" s="387"/>
      <c r="AC274" s="387"/>
      <c r="AD274" s="387"/>
      <c r="AE274" s="387"/>
    </row>
    <row r="275">
      <c r="A275" s="431"/>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c r="AA275" s="387"/>
      <c r="AB275" s="387"/>
      <c r="AC275" s="387"/>
      <c r="AD275" s="387"/>
      <c r="AE275" s="387"/>
    </row>
    <row r="276">
      <c r="A276" s="431"/>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c r="AA276" s="387"/>
      <c r="AB276" s="387"/>
      <c r="AC276" s="387"/>
      <c r="AD276" s="387"/>
      <c r="AE276" s="387"/>
    </row>
    <row r="277">
      <c r="A277" s="431"/>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c r="AA277" s="387"/>
      <c r="AB277" s="387"/>
      <c r="AC277" s="387"/>
      <c r="AD277" s="387"/>
      <c r="AE277" s="387"/>
    </row>
    <row r="278">
      <c r="A278" s="431"/>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c r="AA278" s="387"/>
      <c r="AB278" s="387"/>
      <c r="AC278" s="387"/>
      <c r="AD278" s="387"/>
      <c r="AE278" s="387"/>
    </row>
    <row r="279">
      <c r="A279" s="431"/>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c r="AA279" s="387"/>
      <c r="AB279" s="387"/>
      <c r="AC279" s="387"/>
      <c r="AD279" s="387"/>
      <c r="AE279" s="387"/>
    </row>
    <row r="280">
      <c r="A280" s="431"/>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c r="AA280" s="387"/>
      <c r="AB280" s="387"/>
      <c r="AC280" s="387"/>
      <c r="AD280" s="387"/>
      <c r="AE280" s="387"/>
    </row>
    <row r="281">
      <c r="A281" s="431"/>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c r="AA281" s="387"/>
      <c r="AB281" s="387"/>
      <c r="AC281" s="387"/>
      <c r="AD281" s="387"/>
      <c r="AE281" s="387"/>
    </row>
    <row r="282">
      <c r="A282" s="431"/>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c r="AA282" s="387"/>
      <c r="AB282" s="387"/>
      <c r="AC282" s="387"/>
      <c r="AD282" s="387"/>
      <c r="AE282" s="387"/>
    </row>
    <row r="283">
      <c r="A283" s="431"/>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c r="AA283" s="387"/>
      <c r="AB283" s="387"/>
      <c r="AC283" s="387"/>
      <c r="AD283" s="387"/>
      <c r="AE283" s="387"/>
    </row>
    <row r="284">
      <c r="A284" s="431"/>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c r="AA284" s="387"/>
      <c r="AB284" s="387"/>
      <c r="AC284" s="387"/>
      <c r="AD284" s="387"/>
      <c r="AE284" s="387"/>
    </row>
    <row r="285">
      <c r="A285" s="431"/>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c r="AA285" s="387"/>
      <c r="AB285" s="387"/>
      <c r="AC285" s="387"/>
      <c r="AD285" s="387"/>
      <c r="AE285" s="387"/>
    </row>
    <row r="286">
      <c r="A286" s="431"/>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c r="AA286" s="387"/>
      <c r="AB286" s="387"/>
      <c r="AC286" s="387"/>
      <c r="AD286" s="387"/>
      <c r="AE286" s="387"/>
    </row>
    <row r="287">
      <c r="A287" s="431"/>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c r="AA287" s="387"/>
      <c r="AB287" s="387"/>
      <c r="AC287" s="387"/>
      <c r="AD287" s="387"/>
      <c r="AE287" s="387"/>
    </row>
    <row r="288">
      <c r="A288" s="431"/>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c r="AA288" s="387"/>
      <c r="AB288" s="387"/>
      <c r="AC288" s="387"/>
      <c r="AD288" s="387"/>
      <c r="AE288" s="387"/>
    </row>
    <row r="289">
      <c r="A289" s="431"/>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c r="AA289" s="387"/>
      <c r="AB289" s="387"/>
      <c r="AC289" s="387"/>
      <c r="AD289" s="387"/>
      <c r="AE289" s="387"/>
    </row>
    <row r="290">
      <c r="A290" s="431"/>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c r="AA290" s="387"/>
      <c r="AB290" s="387"/>
      <c r="AC290" s="387"/>
      <c r="AD290" s="387"/>
      <c r="AE290" s="387"/>
    </row>
    <row r="291">
      <c r="A291" s="431"/>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c r="AA291" s="387"/>
      <c r="AB291" s="387"/>
      <c r="AC291" s="387"/>
      <c r="AD291" s="387"/>
      <c r="AE291" s="387"/>
    </row>
    <row r="292">
      <c r="A292" s="431"/>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c r="AA292" s="387"/>
      <c r="AB292" s="387"/>
      <c r="AC292" s="387"/>
      <c r="AD292" s="387"/>
      <c r="AE292" s="387"/>
    </row>
    <row r="293">
      <c r="A293" s="431"/>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c r="AA293" s="387"/>
      <c r="AB293" s="387"/>
      <c r="AC293" s="387"/>
      <c r="AD293" s="387"/>
      <c r="AE293" s="387"/>
    </row>
    <row r="294">
      <c r="A294" s="431"/>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c r="AA294" s="387"/>
      <c r="AB294" s="387"/>
      <c r="AC294" s="387"/>
      <c r="AD294" s="387"/>
      <c r="AE294" s="387"/>
    </row>
    <row r="295">
      <c r="A295" s="431"/>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c r="AA295" s="387"/>
      <c r="AB295" s="387"/>
      <c r="AC295" s="387"/>
      <c r="AD295" s="387"/>
      <c r="AE295" s="387"/>
    </row>
    <row r="296">
      <c r="A296" s="431"/>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c r="AA296" s="387"/>
      <c r="AB296" s="387"/>
      <c r="AC296" s="387"/>
      <c r="AD296" s="387"/>
      <c r="AE296" s="387"/>
    </row>
    <row r="297">
      <c r="A297" s="431"/>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c r="AA297" s="387"/>
      <c r="AB297" s="387"/>
      <c r="AC297" s="387"/>
      <c r="AD297" s="387"/>
      <c r="AE297" s="387"/>
    </row>
    <row r="298">
      <c r="A298" s="431"/>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c r="AA298" s="387"/>
      <c r="AB298" s="387"/>
      <c r="AC298" s="387"/>
      <c r="AD298" s="387"/>
      <c r="AE298" s="387"/>
    </row>
    <row r="299">
      <c r="A299" s="431"/>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c r="AA299" s="387"/>
      <c r="AB299" s="387"/>
      <c r="AC299" s="387"/>
      <c r="AD299" s="387"/>
      <c r="AE299" s="387"/>
    </row>
    <row r="300">
      <c r="A300" s="431"/>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c r="AA300" s="387"/>
      <c r="AB300" s="387"/>
      <c r="AC300" s="387"/>
      <c r="AD300" s="387"/>
      <c r="AE300" s="387"/>
    </row>
    <row r="301">
      <c r="A301" s="431"/>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c r="AA301" s="387"/>
      <c r="AB301" s="387"/>
      <c r="AC301" s="387"/>
      <c r="AD301" s="387"/>
      <c r="AE301" s="387"/>
    </row>
    <row r="302">
      <c r="A302" s="431"/>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c r="AA302" s="387"/>
      <c r="AB302" s="387"/>
      <c r="AC302" s="387"/>
      <c r="AD302" s="387"/>
      <c r="AE302" s="387"/>
    </row>
    <row r="303">
      <c r="A303" s="431"/>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c r="AA303" s="387"/>
      <c r="AB303" s="387"/>
      <c r="AC303" s="387"/>
      <c r="AD303" s="387"/>
      <c r="AE303" s="387"/>
    </row>
    <row r="304">
      <c r="A304" s="431"/>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c r="AA304" s="387"/>
      <c r="AB304" s="387"/>
      <c r="AC304" s="387"/>
      <c r="AD304" s="387"/>
      <c r="AE304" s="387"/>
    </row>
    <row r="305">
      <c r="A305" s="431"/>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c r="AA305" s="387"/>
      <c r="AB305" s="387"/>
      <c r="AC305" s="387"/>
      <c r="AD305" s="387"/>
      <c r="AE305" s="387"/>
    </row>
    <row r="306">
      <c r="A306" s="431"/>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c r="AA306" s="387"/>
      <c r="AB306" s="387"/>
      <c r="AC306" s="387"/>
      <c r="AD306" s="387"/>
      <c r="AE306" s="387"/>
    </row>
    <row r="307">
      <c r="A307" s="431"/>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c r="AA307" s="387"/>
      <c r="AB307" s="387"/>
      <c r="AC307" s="387"/>
      <c r="AD307" s="387"/>
      <c r="AE307" s="387"/>
    </row>
    <row r="308">
      <c r="A308" s="431"/>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c r="AA308" s="387"/>
      <c r="AB308" s="387"/>
      <c r="AC308" s="387"/>
      <c r="AD308" s="387"/>
      <c r="AE308" s="387"/>
    </row>
    <row r="309">
      <c r="A309" s="431"/>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c r="AA309" s="387"/>
      <c r="AB309" s="387"/>
      <c r="AC309" s="387"/>
      <c r="AD309" s="387"/>
      <c r="AE309" s="387"/>
    </row>
    <row r="310">
      <c r="A310" s="431"/>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c r="AA310" s="387"/>
      <c r="AB310" s="387"/>
      <c r="AC310" s="387"/>
      <c r="AD310" s="387"/>
      <c r="AE310" s="387"/>
    </row>
    <row r="311">
      <c r="A311" s="431"/>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c r="AA311" s="387"/>
      <c r="AB311" s="387"/>
      <c r="AC311" s="387"/>
      <c r="AD311" s="387"/>
      <c r="AE311" s="387"/>
    </row>
    <row r="312">
      <c r="A312" s="431"/>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c r="AA312" s="387"/>
      <c r="AB312" s="387"/>
      <c r="AC312" s="387"/>
      <c r="AD312" s="387"/>
      <c r="AE312" s="387"/>
    </row>
    <row r="313">
      <c r="A313" s="431"/>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c r="AA313" s="387"/>
      <c r="AB313" s="387"/>
      <c r="AC313" s="387"/>
      <c r="AD313" s="387"/>
      <c r="AE313" s="387"/>
    </row>
    <row r="314">
      <c r="A314" s="431"/>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c r="AA314" s="387"/>
      <c r="AB314" s="387"/>
      <c r="AC314" s="387"/>
      <c r="AD314" s="387"/>
      <c r="AE314" s="387"/>
    </row>
    <row r="315">
      <c r="A315" s="431"/>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c r="AA315" s="387"/>
      <c r="AB315" s="387"/>
      <c r="AC315" s="387"/>
      <c r="AD315" s="387"/>
      <c r="AE315" s="387"/>
    </row>
    <row r="316">
      <c r="A316" s="431"/>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c r="AA316" s="387"/>
      <c r="AB316" s="387"/>
      <c r="AC316" s="387"/>
      <c r="AD316" s="387"/>
      <c r="AE316" s="387"/>
    </row>
    <row r="317">
      <c r="A317" s="431"/>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c r="AA317" s="387"/>
      <c r="AB317" s="387"/>
      <c r="AC317" s="387"/>
      <c r="AD317" s="387"/>
      <c r="AE317" s="387"/>
    </row>
    <row r="318">
      <c r="A318" s="431"/>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c r="AA318" s="387"/>
      <c r="AB318" s="387"/>
      <c r="AC318" s="387"/>
      <c r="AD318" s="387"/>
      <c r="AE318" s="387"/>
    </row>
    <row r="319">
      <c r="A319" s="431"/>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c r="AA319" s="387"/>
      <c r="AB319" s="387"/>
      <c r="AC319" s="387"/>
      <c r="AD319" s="387"/>
      <c r="AE319" s="387"/>
    </row>
    <row r="320">
      <c r="A320" s="431"/>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c r="AA320" s="387"/>
      <c r="AB320" s="387"/>
      <c r="AC320" s="387"/>
      <c r="AD320" s="387"/>
      <c r="AE320" s="387"/>
    </row>
    <row r="321">
      <c r="A321" s="431"/>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c r="AA321" s="387"/>
      <c r="AB321" s="387"/>
      <c r="AC321" s="387"/>
      <c r="AD321" s="387"/>
      <c r="AE321" s="387"/>
    </row>
    <row r="322">
      <c r="A322" s="431"/>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c r="AA322" s="387"/>
      <c r="AB322" s="387"/>
      <c r="AC322" s="387"/>
      <c r="AD322" s="387"/>
      <c r="AE322" s="387"/>
    </row>
    <row r="323">
      <c r="A323" s="431"/>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c r="AA323" s="387"/>
      <c r="AB323" s="387"/>
      <c r="AC323" s="387"/>
      <c r="AD323" s="387"/>
      <c r="AE323" s="387"/>
    </row>
    <row r="324">
      <c r="A324" s="431"/>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c r="AA324" s="387"/>
      <c r="AB324" s="387"/>
      <c r="AC324" s="387"/>
      <c r="AD324" s="387"/>
      <c r="AE324" s="387"/>
    </row>
    <row r="325">
      <c r="A325" s="431"/>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c r="AA325" s="387"/>
      <c r="AB325" s="387"/>
      <c r="AC325" s="387"/>
      <c r="AD325" s="387"/>
      <c r="AE325" s="387"/>
    </row>
    <row r="326">
      <c r="A326" s="431"/>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c r="AA326" s="387"/>
      <c r="AB326" s="387"/>
      <c r="AC326" s="387"/>
      <c r="AD326" s="387"/>
      <c r="AE326" s="387"/>
    </row>
    <row r="327">
      <c r="A327" s="431"/>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c r="AA327" s="387"/>
      <c r="AB327" s="387"/>
      <c r="AC327" s="387"/>
      <c r="AD327" s="387"/>
      <c r="AE327" s="387"/>
    </row>
    <row r="328">
      <c r="A328" s="431"/>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c r="AA328" s="387"/>
      <c r="AB328" s="387"/>
      <c r="AC328" s="387"/>
      <c r="AD328" s="387"/>
      <c r="AE328" s="387"/>
    </row>
    <row r="329">
      <c r="A329" s="431"/>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c r="AA329" s="387"/>
      <c r="AB329" s="387"/>
      <c r="AC329" s="387"/>
      <c r="AD329" s="387"/>
      <c r="AE329" s="387"/>
    </row>
    <row r="330">
      <c r="A330" s="431"/>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c r="AA330" s="387"/>
      <c r="AB330" s="387"/>
      <c r="AC330" s="387"/>
      <c r="AD330" s="387"/>
      <c r="AE330" s="387"/>
    </row>
    <row r="331">
      <c r="A331" s="431"/>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c r="AA331" s="387"/>
      <c r="AB331" s="387"/>
      <c r="AC331" s="387"/>
      <c r="AD331" s="387"/>
      <c r="AE331" s="387"/>
    </row>
    <row r="332">
      <c r="A332" s="431"/>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c r="AA332" s="387"/>
      <c r="AB332" s="387"/>
      <c r="AC332" s="387"/>
      <c r="AD332" s="387"/>
      <c r="AE332" s="387"/>
    </row>
    <row r="333">
      <c r="A333" s="431"/>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c r="AA333" s="387"/>
      <c r="AB333" s="387"/>
      <c r="AC333" s="387"/>
      <c r="AD333" s="387"/>
      <c r="AE333" s="387"/>
    </row>
    <row r="334">
      <c r="A334" s="431"/>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c r="AA334" s="387"/>
      <c r="AB334" s="387"/>
      <c r="AC334" s="387"/>
      <c r="AD334" s="387"/>
      <c r="AE334" s="387"/>
    </row>
    <row r="335">
      <c r="A335" s="431"/>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c r="AA335" s="387"/>
      <c r="AB335" s="387"/>
      <c r="AC335" s="387"/>
      <c r="AD335" s="387"/>
      <c r="AE335" s="387"/>
    </row>
    <row r="336">
      <c r="A336" s="431"/>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c r="AA336" s="387"/>
      <c r="AB336" s="387"/>
      <c r="AC336" s="387"/>
      <c r="AD336" s="387"/>
      <c r="AE336" s="387"/>
    </row>
    <row r="337">
      <c r="A337" s="431"/>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c r="AA337" s="387"/>
      <c r="AB337" s="387"/>
      <c r="AC337" s="387"/>
      <c r="AD337" s="387"/>
      <c r="AE337" s="387"/>
    </row>
    <row r="338">
      <c r="A338" s="431"/>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c r="AA338" s="387"/>
      <c r="AB338" s="387"/>
      <c r="AC338" s="387"/>
      <c r="AD338" s="387"/>
      <c r="AE338" s="387"/>
    </row>
    <row r="339">
      <c r="A339" s="431"/>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c r="AA339" s="387"/>
      <c r="AB339" s="387"/>
      <c r="AC339" s="387"/>
      <c r="AD339" s="387"/>
      <c r="AE339" s="387"/>
    </row>
    <row r="340">
      <c r="A340" s="431"/>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c r="AA340" s="387"/>
      <c r="AB340" s="387"/>
      <c r="AC340" s="387"/>
      <c r="AD340" s="387"/>
      <c r="AE340" s="387"/>
    </row>
    <row r="341">
      <c r="A341" s="431"/>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c r="AA341" s="387"/>
      <c r="AB341" s="387"/>
      <c r="AC341" s="387"/>
      <c r="AD341" s="387"/>
      <c r="AE341" s="387"/>
    </row>
    <row r="342">
      <c r="A342" s="431"/>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c r="AA342" s="387"/>
      <c r="AB342" s="387"/>
      <c r="AC342" s="387"/>
      <c r="AD342" s="387"/>
      <c r="AE342" s="387"/>
    </row>
    <row r="343">
      <c r="A343" s="431"/>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c r="AA343" s="387"/>
      <c r="AB343" s="387"/>
      <c r="AC343" s="387"/>
      <c r="AD343" s="387"/>
      <c r="AE343" s="387"/>
    </row>
    <row r="344">
      <c r="A344" s="431"/>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c r="AA344" s="387"/>
      <c r="AB344" s="387"/>
      <c r="AC344" s="387"/>
      <c r="AD344" s="387"/>
      <c r="AE344" s="387"/>
    </row>
    <row r="345">
      <c r="A345" s="431"/>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c r="AA345" s="387"/>
      <c r="AB345" s="387"/>
      <c r="AC345" s="387"/>
      <c r="AD345" s="387"/>
      <c r="AE345" s="387"/>
    </row>
    <row r="346">
      <c r="A346" s="431"/>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c r="AA346" s="387"/>
      <c r="AB346" s="387"/>
      <c r="AC346" s="387"/>
      <c r="AD346" s="387"/>
      <c r="AE346" s="387"/>
    </row>
    <row r="347">
      <c r="A347" s="431"/>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c r="AA347" s="387"/>
      <c r="AB347" s="387"/>
      <c r="AC347" s="387"/>
      <c r="AD347" s="387"/>
      <c r="AE347" s="387"/>
    </row>
    <row r="348">
      <c r="A348" s="431"/>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c r="AA348" s="387"/>
      <c r="AB348" s="387"/>
      <c r="AC348" s="387"/>
      <c r="AD348" s="387"/>
      <c r="AE348" s="387"/>
    </row>
    <row r="349">
      <c r="A349" s="431"/>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c r="AA349" s="387"/>
      <c r="AB349" s="387"/>
      <c r="AC349" s="387"/>
      <c r="AD349" s="387"/>
      <c r="AE349" s="387"/>
    </row>
    <row r="350">
      <c r="A350" s="431"/>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c r="AA350" s="387"/>
      <c r="AB350" s="387"/>
      <c r="AC350" s="387"/>
      <c r="AD350" s="387"/>
      <c r="AE350" s="387"/>
    </row>
    <row r="351">
      <c r="A351" s="431"/>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c r="AA351" s="387"/>
      <c r="AB351" s="387"/>
      <c r="AC351" s="387"/>
      <c r="AD351" s="387"/>
      <c r="AE351" s="387"/>
    </row>
    <row r="352">
      <c r="A352" s="431"/>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c r="AA352" s="387"/>
      <c r="AB352" s="387"/>
      <c r="AC352" s="387"/>
      <c r="AD352" s="387"/>
      <c r="AE352" s="387"/>
    </row>
    <row r="353">
      <c r="A353" s="431"/>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c r="AA353" s="387"/>
      <c r="AB353" s="387"/>
      <c r="AC353" s="387"/>
      <c r="AD353" s="387"/>
      <c r="AE353" s="387"/>
    </row>
    <row r="354">
      <c r="A354" s="431"/>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c r="AA354" s="387"/>
      <c r="AB354" s="387"/>
      <c r="AC354" s="387"/>
      <c r="AD354" s="387"/>
      <c r="AE354" s="387"/>
    </row>
    <row r="355">
      <c r="A355" s="431"/>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c r="AA355" s="387"/>
      <c r="AB355" s="387"/>
      <c r="AC355" s="387"/>
      <c r="AD355" s="387"/>
      <c r="AE355" s="387"/>
    </row>
    <row r="356">
      <c r="A356" s="431"/>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c r="AA356" s="387"/>
      <c r="AB356" s="387"/>
      <c r="AC356" s="387"/>
      <c r="AD356" s="387"/>
      <c r="AE356" s="387"/>
    </row>
    <row r="357">
      <c r="A357" s="431"/>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c r="AA357" s="387"/>
      <c r="AB357" s="387"/>
      <c r="AC357" s="387"/>
      <c r="AD357" s="387"/>
      <c r="AE357" s="387"/>
    </row>
    <row r="358">
      <c r="A358" s="431"/>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c r="AA358" s="387"/>
      <c r="AB358" s="387"/>
      <c r="AC358" s="387"/>
      <c r="AD358" s="387"/>
      <c r="AE358" s="387"/>
    </row>
    <row r="359">
      <c r="A359" s="431"/>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c r="AA359" s="387"/>
      <c r="AB359" s="387"/>
      <c r="AC359" s="387"/>
      <c r="AD359" s="387"/>
      <c r="AE359" s="387"/>
    </row>
    <row r="360">
      <c r="A360" s="431"/>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c r="AA360" s="387"/>
      <c r="AB360" s="387"/>
      <c r="AC360" s="387"/>
      <c r="AD360" s="387"/>
      <c r="AE360" s="387"/>
    </row>
    <row r="361">
      <c r="A361" s="431"/>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c r="AA361" s="387"/>
      <c r="AB361" s="387"/>
      <c r="AC361" s="387"/>
      <c r="AD361" s="387"/>
      <c r="AE361" s="387"/>
    </row>
    <row r="362">
      <c r="A362" s="431"/>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c r="AA362" s="387"/>
      <c r="AB362" s="387"/>
      <c r="AC362" s="387"/>
      <c r="AD362" s="387"/>
      <c r="AE362" s="387"/>
    </row>
    <row r="363">
      <c r="A363" s="431"/>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c r="AA363" s="387"/>
      <c r="AB363" s="387"/>
      <c r="AC363" s="387"/>
      <c r="AD363" s="387"/>
      <c r="AE363" s="387"/>
    </row>
    <row r="364">
      <c r="A364" s="431"/>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c r="AA364" s="387"/>
      <c r="AB364" s="387"/>
      <c r="AC364" s="387"/>
      <c r="AD364" s="387"/>
      <c r="AE364" s="387"/>
    </row>
    <row r="365">
      <c r="A365" s="431"/>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c r="AA365" s="387"/>
      <c r="AB365" s="387"/>
      <c r="AC365" s="387"/>
      <c r="AD365" s="387"/>
      <c r="AE365" s="387"/>
    </row>
    <row r="366">
      <c r="A366" s="431"/>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c r="AA366" s="387"/>
      <c r="AB366" s="387"/>
      <c r="AC366" s="387"/>
      <c r="AD366" s="387"/>
      <c r="AE366" s="387"/>
    </row>
    <row r="367">
      <c r="A367" s="431"/>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c r="AA367" s="387"/>
      <c r="AB367" s="387"/>
      <c r="AC367" s="387"/>
      <c r="AD367" s="387"/>
      <c r="AE367" s="387"/>
    </row>
    <row r="368">
      <c r="A368" s="431"/>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c r="AA368" s="387"/>
      <c r="AB368" s="387"/>
      <c r="AC368" s="387"/>
      <c r="AD368" s="387"/>
      <c r="AE368" s="387"/>
    </row>
    <row r="369">
      <c r="A369" s="431"/>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c r="AA369" s="387"/>
      <c r="AB369" s="387"/>
      <c r="AC369" s="387"/>
      <c r="AD369" s="387"/>
      <c r="AE369" s="387"/>
    </row>
    <row r="370">
      <c r="A370" s="431"/>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c r="AA370" s="387"/>
      <c r="AB370" s="387"/>
      <c r="AC370" s="387"/>
      <c r="AD370" s="387"/>
      <c r="AE370" s="387"/>
    </row>
    <row r="371">
      <c r="A371" s="431"/>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c r="AA371" s="387"/>
      <c r="AB371" s="387"/>
      <c r="AC371" s="387"/>
      <c r="AD371" s="387"/>
      <c r="AE371" s="387"/>
    </row>
    <row r="372">
      <c r="A372" s="431"/>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c r="AA372" s="387"/>
      <c r="AB372" s="387"/>
      <c r="AC372" s="387"/>
      <c r="AD372" s="387"/>
      <c r="AE372" s="387"/>
    </row>
    <row r="373">
      <c r="A373" s="431"/>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c r="AA373" s="387"/>
      <c r="AB373" s="387"/>
      <c r="AC373" s="387"/>
      <c r="AD373" s="387"/>
      <c r="AE373" s="387"/>
    </row>
    <row r="374">
      <c r="A374" s="431"/>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c r="AA374" s="387"/>
      <c r="AB374" s="387"/>
      <c r="AC374" s="387"/>
      <c r="AD374" s="387"/>
      <c r="AE374" s="387"/>
    </row>
    <row r="375">
      <c r="A375" s="431"/>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c r="AA375" s="387"/>
      <c r="AB375" s="387"/>
      <c r="AC375" s="387"/>
      <c r="AD375" s="387"/>
      <c r="AE375" s="387"/>
    </row>
    <row r="376">
      <c r="A376" s="431"/>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c r="AA376" s="387"/>
      <c r="AB376" s="387"/>
      <c r="AC376" s="387"/>
      <c r="AD376" s="387"/>
      <c r="AE376" s="387"/>
    </row>
    <row r="377">
      <c r="A377" s="431"/>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c r="AA377" s="387"/>
      <c r="AB377" s="387"/>
      <c r="AC377" s="387"/>
      <c r="AD377" s="387"/>
      <c r="AE377" s="387"/>
    </row>
    <row r="378">
      <c r="A378" s="431"/>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c r="AA378" s="387"/>
      <c r="AB378" s="387"/>
      <c r="AC378" s="387"/>
      <c r="AD378" s="387"/>
      <c r="AE378" s="387"/>
    </row>
    <row r="379">
      <c r="A379" s="431"/>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c r="AA379" s="387"/>
      <c r="AB379" s="387"/>
      <c r="AC379" s="387"/>
      <c r="AD379" s="387"/>
      <c r="AE379" s="387"/>
    </row>
    <row r="380">
      <c r="A380" s="431"/>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c r="AA380" s="387"/>
      <c r="AB380" s="387"/>
      <c r="AC380" s="387"/>
      <c r="AD380" s="387"/>
      <c r="AE380" s="387"/>
    </row>
    <row r="381">
      <c r="A381" s="431"/>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c r="AA381" s="387"/>
      <c r="AB381" s="387"/>
      <c r="AC381" s="387"/>
      <c r="AD381" s="387"/>
      <c r="AE381" s="387"/>
    </row>
    <row r="382">
      <c r="A382" s="431"/>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c r="AA382" s="387"/>
      <c r="AB382" s="387"/>
      <c r="AC382" s="387"/>
      <c r="AD382" s="387"/>
      <c r="AE382" s="387"/>
    </row>
    <row r="383">
      <c r="A383" s="431"/>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c r="AA383" s="387"/>
      <c r="AB383" s="387"/>
      <c r="AC383" s="387"/>
      <c r="AD383" s="387"/>
      <c r="AE383" s="387"/>
    </row>
    <row r="384">
      <c r="A384" s="431"/>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c r="AA384" s="387"/>
      <c r="AB384" s="387"/>
      <c r="AC384" s="387"/>
      <c r="AD384" s="387"/>
      <c r="AE384" s="387"/>
    </row>
    <row r="385">
      <c r="A385" s="431"/>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c r="AA385" s="387"/>
      <c r="AB385" s="387"/>
      <c r="AC385" s="387"/>
      <c r="AD385" s="387"/>
      <c r="AE385" s="387"/>
    </row>
    <row r="386">
      <c r="A386" s="431"/>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c r="AA386" s="387"/>
      <c r="AB386" s="387"/>
      <c r="AC386" s="387"/>
      <c r="AD386" s="387"/>
      <c r="AE386" s="387"/>
    </row>
    <row r="387">
      <c r="A387" s="431"/>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c r="AA387" s="387"/>
      <c r="AB387" s="387"/>
      <c r="AC387" s="387"/>
      <c r="AD387" s="387"/>
      <c r="AE387" s="387"/>
    </row>
    <row r="388">
      <c r="A388" s="431"/>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c r="AA388" s="387"/>
      <c r="AB388" s="387"/>
      <c r="AC388" s="387"/>
      <c r="AD388" s="387"/>
      <c r="AE388" s="387"/>
    </row>
    <row r="389">
      <c r="A389" s="431"/>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c r="AA389" s="387"/>
      <c r="AB389" s="387"/>
      <c r="AC389" s="387"/>
      <c r="AD389" s="387"/>
      <c r="AE389" s="387"/>
    </row>
    <row r="390">
      <c r="A390" s="431"/>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c r="AA390" s="387"/>
      <c r="AB390" s="387"/>
      <c r="AC390" s="387"/>
      <c r="AD390" s="387"/>
      <c r="AE390" s="387"/>
    </row>
    <row r="391">
      <c r="A391" s="431"/>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c r="AA391" s="387"/>
      <c r="AB391" s="387"/>
      <c r="AC391" s="387"/>
      <c r="AD391" s="387"/>
      <c r="AE391" s="387"/>
    </row>
    <row r="392">
      <c r="A392" s="431"/>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c r="AA392" s="387"/>
      <c r="AB392" s="387"/>
      <c r="AC392" s="387"/>
      <c r="AD392" s="387"/>
      <c r="AE392" s="387"/>
    </row>
    <row r="393">
      <c r="A393" s="431"/>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c r="AA393" s="387"/>
      <c r="AB393" s="387"/>
      <c r="AC393" s="387"/>
      <c r="AD393" s="387"/>
      <c r="AE393" s="387"/>
    </row>
    <row r="394">
      <c r="A394" s="431"/>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c r="AA394" s="387"/>
      <c r="AB394" s="387"/>
      <c r="AC394" s="387"/>
      <c r="AD394" s="387"/>
      <c r="AE394" s="387"/>
    </row>
    <row r="395">
      <c r="A395" s="431"/>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c r="AA395" s="387"/>
      <c r="AB395" s="387"/>
      <c r="AC395" s="387"/>
      <c r="AD395" s="387"/>
      <c r="AE395" s="387"/>
    </row>
    <row r="396">
      <c r="A396" s="431"/>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c r="AA396" s="387"/>
      <c r="AB396" s="387"/>
      <c r="AC396" s="387"/>
      <c r="AD396" s="387"/>
      <c r="AE396" s="387"/>
    </row>
    <row r="397">
      <c r="A397" s="431"/>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c r="AA397" s="387"/>
      <c r="AB397" s="387"/>
      <c r="AC397" s="387"/>
      <c r="AD397" s="387"/>
      <c r="AE397" s="387"/>
    </row>
    <row r="398">
      <c r="A398" s="431"/>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c r="AA398" s="387"/>
      <c r="AB398" s="387"/>
      <c r="AC398" s="387"/>
      <c r="AD398" s="387"/>
      <c r="AE398" s="387"/>
    </row>
    <row r="399">
      <c r="A399" s="431"/>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c r="AA399" s="387"/>
      <c r="AB399" s="387"/>
      <c r="AC399" s="387"/>
      <c r="AD399" s="387"/>
      <c r="AE399" s="387"/>
    </row>
    <row r="400">
      <c r="A400" s="431"/>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c r="AA400" s="387"/>
      <c r="AB400" s="387"/>
      <c r="AC400" s="387"/>
      <c r="AD400" s="387"/>
      <c r="AE400" s="387"/>
    </row>
    <row r="401">
      <c r="A401" s="431"/>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c r="AA401" s="387"/>
      <c r="AB401" s="387"/>
      <c r="AC401" s="387"/>
      <c r="AD401" s="387"/>
      <c r="AE401" s="387"/>
    </row>
    <row r="402">
      <c r="A402" s="431"/>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c r="AA402" s="387"/>
      <c r="AB402" s="387"/>
      <c r="AC402" s="387"/>
      <c r="AD402" s="387"/>
      <c r="AE402" s="387"/>
    </row>
    <row r="403">
      <c r="A403" s="431"/>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c r="AA403" s="387"/>
      <c r="AB403" s="387"/>
      <c r="AC403" s="387"/>
      <c r="AD403" s="387"/>
      <c r="AE403" s="387"/>
    </row>
    <row r="404">
      <c r="A404" s="431"/>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c r="AA404" s="387"/>
      <c r="AB404" s="387"/>
      <c r="AC404" s="387"/>
      <c r="AD404" s="387"/>
      <c r="AE404" s="387"/>
    </row>
    <row r="405">
      <c r="A405" s="431"/>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c r="AA405" s="387"/>
      <c r="AB405" s="387"/>
      <c r="AC405" s="387"/>
      <c r="AD405" s="387"/>
      <c r="AE405" s="387"/>
    </row>
    <row r="406">
      <c r="A406" s="431"/>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c r="AA406" s="387"/>
      <c r="AB406" s="387"/>
      <c r="AC406" s="387"/>
      <c r="AD406" s="387"/>
      <c r="AE406" s="387"/>
    </row>
    <row r="407">
      <c r="A407" s="431"/>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c r="AA407" s="387"/>
      <c r="AB407" s="387"/>
      <c r="AC407" s="387"/>
      <c r="AD407" s="387"/>
      <c r="AE407" s="387"/>
    </row>
    <row r="408">
      <c r="A408" s="431"/>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c r="AA408" s="387"/>
      <c r="AB408" s="387"/>
      <c r="AC408" s="387"/>
      <c r="AD408" s="387"/>
      <c r="AE408" s="387"/>
    </row>
    <row r="409">
      <c r="A409" s="431"/>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c r="AA409" s="387"/>
      <c r="AB409" s="387"/>
      <c r="AC409" s="387"/>
      <c r="AD409" s="387"/>
      <c r="AE409" s="387"/>
    </row>
    <row r="410">
      <c r="A410" s="431"/>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c r="AA410" s="387"/>
      <c r="AB410" s="387"/>
      <c r="AC410" s="387"/>
      <c r="AD410" s="387"/>
      <c r="AE410" s="387"/>
    </row>
    <row r="411">
      <c r="A411" s="431"/>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c r="AA411" s="387"/>
      <c r="AB411" s="387"/>
      <c r="AC411" s="387"/>
      <c r="AD411" s="387"/>
      <c r="AE411" s="387"/>
    </row>
    <row r="412">
      <c r="A412" s="431"/>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c r="AA412" s="387"/>
      <c r="AB412" s="387"/>
      <c r="AC412" s="387"/>
      <c r="AD412" s="387"/>
      <c r="AE412" s="387"/>
    </row>
    <row r="413">
      <c r="A413" s="431"/>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c r="AA413" s="387"/>
      <c r="AB413" s="387"/>
      <c r="AC413" s="387"/>
      <c r="AD413" s="387"/>
      <c r="AE413" s="387"/>
    </row>
    <row r="414">
      <c r="A414" s="431"/>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c r="AA414" s="387"/>
      <c r="AB414" s="387"/>
      <c r="AC414" s="387"/>
      <c r="AD414" s="387"/>
      <c r="AE414" s="387"/>
    </row>
    <row r="415">
      <c r="A415" s="431"/>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c r="AA415" s="387"/>
      <c r="AB415" s="387"/>
      <c r="AC415" s="387"/>
      <c r="AD415" s="387"/>
      <c r="AE415" s="387"/>
    </row>
    <row r="416">
      <c r="A416" s="431"/>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c r="AA416" s="387"/>
      <c r="AB416" s="387"/>
      <c r="AC416" s="387"/>
      <c r="AD416" s="387"/>
      <c r="AE416" s="387"/>
    </row>
    <row r="417">
      <c r="A417" s="431"/>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c r="AA417" s="387"/>
      <c r="AB417" s="387"/>
      <c r="AC417" s="387"/>
      <c r="AD417" s="387"/>
      <c r="AE417" s="387"/>
    </row>
    <row r="418">
      <c r="A418" s="431"/>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c r="AA418" s="387"/>
      <c r="AB418" s="387"/>
      <c r="AC418" s="387"/>
      <c r="AD418" s="387"/>
      <c r="AE418" s="387"/>
    </row>
    <row r="419">
      <c r="A419" s="431"/>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c r="AA419" s="387"/>
      <c r="AB419" s="387"/>
      <c r="AC419" s="387"/>
      <c r="AD419" s="387"/>
      <c r="AE419" s="387"/>
    </row>
    <row r="420">
      <c r="A420" s="431"/>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c r="AA420" s="387"/>
      <c r="AB420" s="387"/>
      <c r="AC420" s="387"/>
      <c r="AD420" s="387"/>
      <c r="AE420" s="387"/>
    </row>
    <row r="421">
      <c r="A421" s="431"/>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c r="AA421" s="387"/>
      <c r="AB421" s="387"/>
      <c r="AC421" s="387"/>
      <c r="AD421" s="387"/>
      <c r="AE421" s="387"/>
    </row>
    <row r="422">
      <c r="A422" s="431"/>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c r="AA422" s="387"/>
      <c r="AB422" s="387"/>
      <c r="AC422" s="387"/>
      <c r="AD422" s="387"/>
      <c r="AE422" s="387"/>
    </row>
    <row r="423">
      <c r="A423" s="431"/>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c r="AA423" s="387"/>
      <c r="AB423" s="387"/>
      <c r="AC423" s="387"/>
      <c r="AD423" s="387"/>
      <c r="AE423" s="387"/>
    </row>
    <row r="424">
      <c r="A424" s="431"/>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c r="AA424" s="387"/>
      <c r="AB424" s="387"/>
      <c r="AC424" s="387"/>
      <c r="AD424" s="387"/>
      <c r="AE424" s="387"/>
    </row>
    <row r="425">
      <c r="A425" s="431"/>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c r="AA425" s="387"/>
      <c r="AB425" s="387"/>
      <c r="AC425" s="387"/>
      <c r="AD425" s="387"/>
      <c r="AE425" s="387"/>
    </row>
    <row r="426">
      <c r="A426" s="431"/>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c r="AA426" s="387"/>
      <c r="AB426" s="387"/>
      <c r="AC426" s="387"/>
      <c r="AD426" s="387"/>
      <c r="AE426" s="387"/>
    </row>
    <row r="427">
      <c r="A427" s="431"/>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c r="AA427" s="387"/>
      <c r="AB427" s="387"/>
      <c r="AC427" s="387"/>
      <c r="AD427" s="387"/>
      <c r="AE427" s="387"/>
    </row>
    <row r="428">
      <c r="A428" s="431"/>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c r="AA428" s="387"/>
      <c r="AB428" s="387"/>
      <c r="AC428" s="387"/>
      <c r="AD428" s="387"/>
      <c r="AE428" s="387"/>
    </row>
    <row r="429">
      <c r="A429" s="431"/>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c r="AA429" s="387"/>
      <c r="AB429" s="387"/>
      <c r="AC429" s="387"/>
      <c r="AD429" s="387"/>
      <c r="AE429" s="387"/>
    </row>
    <row r="430">
      <c r="A430" s="431"/>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c r="AA430" s="387"/>
      <c r="AB430" s="387"/>
      <c r="AC430" s="387"/>
      <c r="AD430" s="387"/>
      <c r="AE430" s="387"/>
    </row>
    <row r="431">
      <c r="A431" s="431"/>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c r="AA431" s="387"/>
      <c r="AB431" s="387"/>
      <c r="AC431" s="387"/>
      <c r="AD431" s="387"/>
      <c r="AE431" s="387"/>
    </row>
    <row r="432">
      <c r="A432" s="431"/>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c r="AA432" s="387"/>
      <c r="AB432" s="387"/>
      <c r="AC432" s="387"/>
      <c r="AD432" s="387"/>
      <c r="AE432" s="387"/>
    </row>
    <row r="433">
      <c r="A433" s="431"/>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c r="AA433" s="387"/>
      <c r="AB433" s="387"/>
      <c r="AC433" s="387"/>
      <c r="AD433" s="387"/>
      <c r="AE433" s="387"/>
    </row>
    <row r="434">
      <c r="A434" s="431"/>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c r="AA434" s="387"/>
      <c r="AB434" s="387"/>
      <c r="AC434" s="387"/>
      <c r="AD434" s="387"/>
      <c r="AE434" s="387"/>
    </row>
    <row r="435">
      <c r="A435" s="431"/>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c r="AA435" s="387"/>
      <c r="AB435" s="387"/>
      <c r="AC435" s="387"/>
      <c r="AD435" s="387"/>
      <c r="AE435" s="387"/>
    </row>
    <row r="436">
      <c r="A436" s="431"/>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c r="AA436" s="387"/>
      <c r="AB436" s="387"/>
      <c r="AC436" s="387"/>
      <c r="AD436" s="387"/>
      <c r="AE436" s="387"/>
    </row>
    <row r="437">
      <c r="A437" s="431"/>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c r="AA437" s="387"/>
      <c r="AB437" s="387"/>
      <c r="AC437" s="387"/>
      <c r="AD437" s="387"/>
      <c r="AE437" s="387"/>
    </row>
    <row r="438">
      <c r="A438" s="431"/>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c r="AA438" s="387"/>
      <c r="AB438" s="387"/>
      <c r="AC438" s="387"/>
      <c r="AD438" s="387"/>
      <c r="AE438" s="387"/>
    </row>
    <row r="439">
      <c r="A439" s="431"/>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c r="AA439" s="387"/>
      <c r="AB439" s="387"/>
      <c r="AC439" s="387"/>
      <c r="AD439" s="387"/>
      <c r="AE439" s="387"/>
    </row>
    <row r="440">
      <c r="A440" s="431"/>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c r="AA440" s="387"/>
      <c r="AB440" s="387"/>
      <c r="AC440" s="387"/>
      <c r="AD440" s="387"/>
      <c r="AE440" s="387"/>
    </row>
    <row r="441">
      <c r="A441" s="431"/>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c r="AA441" s="387"/>
      <c r="AB441" s="387"/>
      <c r="AC441" s="387"/>
      <c r="AD441" s="387"/>
      <c r="AE441" s="387"/>
    </row>
    <row r="442">
      <c r="A442" s="431"/>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c r="AA442" s="387"/>
      <c r="AB442" s="387"/>
      <c r="AC442" s="387"/>
      <c r="AD442" s="387"/>
      <c r="AE442" s="387"/>
    </row>
    <row r="443">
      <c r="A443" s="431"/>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c r="AA443" s="387"/>
      <c r="AB443" s="387"/>
      <c r="AC443" s="387"/>
      <c r="AD443" s="387"/>
      <c r="AE443" s="387"/>
    </row>
    <row r="444">
      <c r="A444" s="431"/>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c r="AA444" s="387"/>
      <c r="AB444" s="387"/>
      <c r="AC444" s="387"/>
      <c r="AD444" s="387"/>
      <c r="AE444" s="387"/>
    </row>
    <row r="445">
      <c r="A445" s="431"/>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c r="AA445" s="387"/>
      <c r="AB445" s="387"/>
      <c r="AC445" s="387"/>
      <c r="AD445" s="387"/>
      <c r="AE445" s="387"/>
    </row>
    <row r="446">
      <c r="A446" s="431"/>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c r="AA446" s="387"/>
      <c r="AB446" s="387"/>
      <c r="AC446" s="387"/>
      <c r="AD446" s="387"/>
      <c r="AE446" s="387"/>
    </row>
    <row r="447">
      <c r="A447" s="431"/>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c r="AA447" s="387"/>
      <c r="AB447" s="387"/>
      <c r="AC447" s="387"/>
      <c r="AD447" s="387"/>
      <c r="AE447" s="387"/>
    </row>
    <row r="448">
      <c r="A448" s="431"/>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c r="AA448" s="387"/>
      <c r="AB448" s="387"/>
      <c r="AC448" s="387"/>
      <c r="AD448" s="387"/>
      <c r="AE448" s="387"/>
    </row>
    <row r="449">
      <c r="A449" s="431"/>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c r="AA449" s="387"/>
      <c r="AB449" s="387"/>
      <c r="AC449" s="387"/>
      <c r="AD449" s="387"/>
      <c r="AE449" s="387"/>
    </row>
    <row r="450">
      <c r="A450" s="431"/>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c r="AA450" s="387"/>
      <c r="AB450" s="387"/>
      <c r="AC450" s="387"/>
      <c r="AD450" s="387"/>
      <c r="AE450" s="387"/>
    </row>
    <row r="451">
      <c r="A451" s="431"/>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c r="AA451" s="387"/>
      <c r="AB451" s="387"/>
      <c r="AC451" s="387"/>
      <c r="AD451" s="387"/>
      <c r="AE451" s="387"/>
    </row>
    <row r="452">
      <c r="A452" s="431"/>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c r="AA452" s="387"/>
      <c r="AB452" s="387"/>
      <c r="AC452" s="387"/>
      <c r="AD452" s="387"/>
      <c r="AE452" s="387"/>
    </row>
    <row r="453">
      <c r="A453" s="431"/>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c r="AA453" s="387"/>
      <c r="AB453" s="387"/>
      <c r="AC453" s="387"/>
      <c r="AD453" s="387"/>
      <c r="AE453" s="387"/>
    </row>
    <row r="454">
      <c r="A454" s="431"/>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c r="AA454" s="387"/>
      <c r="AB454" s="387"/>
      <c r="AC454" s="387"/>
      <c r="AD454" s="387"/>
      <c r="AE454" s="387"/>
    </row>
    <row r="455">
      <c r="A455" s="431"/>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c r="AA455" s="387"/>
      <c r="AB455" s="387"/>
      <c r="AC455" s="387"/>
      <c r="AD455" s="387"/>
      <c r="AE455" s="387"/>
    </row>
    <row r="456">
      <c r="A456" s="431"/>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c r="AA456" s="387"/>
      <c r="AB456" s="387"/>
      <c r="AC456" s="387"/>
      <c r="AD456" s="387"/>
      <c r="AE456" s="387"/>
    </row>
    <row r="457">
      <c r="A457" s="431"/>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c r="AA457" s="387"/>
      <c r="AB457" s="387"/>
      <c r="AC457" s="387"/>
      <c r="AD457" s="387"/>
      <c r="AE457" s="387"/>
    </row>
    <row r="458">
      <c r="A458" s="431"/>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c r="AA458" s="387"/>
      <c r="AB458" s="387"/>
      <c r="AC458" s="387"/>
      <c r="AD458" s="387"/>
      <c r="AE458" s="387"/>
    </row>
    <row r="459">
      <c r="A459" s="431"/>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c r="AA459" s="387"/>
      <c r="AB459" s="387"/>
      <c r="AC459" s="387"/>
      <c r="AD459" s="387"/>
      <c r="AE459" s="387"/>
    </row>
    <row r="460">
      <c r="A460" s="431"/>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c r="AA460" s="387"/>
      <c r="AB460" s="387"/>
      <c r="AC460" s="387"/>
      <c r="AD460" s="387"/>
      <c r="AE460" s="387"/>
    </row>
    <row r="461">
      <c r="A461" s="431"/>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c r="AA461" s="387"/>
      <c r="AB461" s="387"/>
      <c r="AC461" s="387"/>
      <c r="AD461" s="387"/>
      <c r="AE461" s="387"/>
    </row>
    <row r="462">
      <c r="A462" s="431"/>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c r="AA462" s="387"/>
      <c r="AB462" s="387"/>
      <c r="AC462" s="387"/>
      <c r="AD462" s="387"/>
      <c r="AE462" s="387"/>
    </row>
    <row r="463">
      <c r="A463" s="431"/>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c r="AA463" s="387"/>
      <c r="AB463" s="387"/>
      <c r="AC463" s="387"/>
      <c r="AD463" s="387"/>
      <c r="AE463" s="387"/>
    </row>
    <row r="464">
      <c r="A464" s="431"/>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c r="AA464" s="387"/>
      <c r="AB464" s="387"/>
      <c r="AC464" s="387"/>
      <c r="AD464" s="387"/>
      <c r="AE464" s="387"/>
    </row>
    <row r="465">
      <c r="A465" s="431"/>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c r="AA465" s="387"/>
      <c r="AB465" s="387"/>
      <c r="AC465" s="387"/>
      <c r="AD465" s="387"/>
      <c r="AE465" s="387"/>
    </row>
    <row r="466">
      <c r="A466" s="431"/>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c r="AA466" s="387"/>
      <c r="AB466" s="387"/>
      <c r="AC466" s="387"/>
      <c r="AD466" s="387"/>
      <c r="AE466" s="387"/>
    </row>
    <row r="467">
      <c r="A467" s="431"/>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c r="AA467" s="387"/>
      <c r="AB467" s="387"/>
      <c r="AC467" s="387"/>
      <c r="AD467" s="387"/>
      <c r="AE467" s="387"/>
    </row>
    <row r="468">
      <c r="A468" s="431"/>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c r="AA468" s="387"/>
      <c r="AB468" s="387"/>
      <c r="AC468" s="387"/>
      <c r="AD468" s="387"/>
      <c r="AE468" s="387"/>
    </row>
    <row r="469">
      <c r="A469" s="431"/>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c r="AA469" s="387"/>
      <c r="AB469" s="387"/>
      <c r="AC469" s="387"/>
      <c r="AD469" s="387"/>
      <c r="AE469" s="387"/>
    </row>
    <row r="470">
      <c r="A470" s="431"/>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c r="AA470" s="387"/>
      <c r="AB470" s="387"/>
      <c r="AC470" s="387"/>
      <c r="AD470" s="387"/>
      <c r="AE470" s="387"/>
    </row>
    <row r="471">
      <c r="A471" s="431"/>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c r="AA471" s="387"/>
      <c r="AB471" s="387"/>
      <c r="AC471" s="387"/>
      <c r="AD471" s="387"/>
      <c r="AE471" s="387"/>
    </row>
    <row r="472">
      <c r="A472" s="431"/>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c r="AA472" s="387"/>
      <c r="AB472" s="387"/>
      <c r="AC472" s="387"/>
      <c r="AD472" s="387"/>
      <c r="AE472" s="387"/>
    </row>
    <row r="473">
      <c r="A473" s="431"/>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c r="AA473" s="387"/>
      <c r="AB473" s="387"/>
      <c r="AC473" s="387"/>
      <c r="AD473" s="387"/>
      <c r="AE473" s="387"/>
    </row>
    <row r="474">
      <c r="A474" s="431"/>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c r="AA474" s="387"/>
      <c r="AB474" s="387"/>
      <c r="AC474" s="387"/>
      <c r="AD474" s="387"/>
      <c r="AE474" s="387"/>
    </row>
    <row r="475">
      <c r="A475" s="431"/>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c r="AA475" s="387"/>
      <c r="AB475" s="387"/>
      <c r="AC475" s="387"/>
      <c r="AD475" s="387"/>
      <c r="AE475" s="387"/>
    </row>
    <row r="476">
      <c r="A476" s="431"/>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c r="AA476" s="387"/>
      <c r="AB476" s="387"/>
      <c r="AC476" s="387"/>
      <c r="AD476" s="387"/>
      <c r="AE476" s="387"/>
    </row>
    <row r="477">
      <c r="A477" s="431"/>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c r="AA477" s="387"/>
      <c r="AB477" s="387"/>
      <c r="AC477" s="387"/>
      <c r="AD477" s="387"/>
      <c r="AE477" s="387"/>
    </row>
    <row r="478">
      <c r="A478" s="431"/>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c r="AA478" s="387"/>
      <c r="AB478" s="387"/>
      <c r="AC478" s="387"/>
      <c r="AD478" s="387"/>
      <c r="AE478" s="387"/>
    </row>
    <row r="479">
      <c r="A479" s="431"/>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c r="AA479" s="387"/>
      <c r="AB479" s="387"/>
      <c r="AC479" s="387"/>
      <c r="AD479" s="387"/>
      <c r="AE479" s="387"/>
    </row>
    <row r="480">
      <c r="A480" s="431"/>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c r="AA480" s="387"/>
      <c r="AB480" s="387"/>
      <c r="AC480" s="387"/>
      <c r="AD480" s="387"/>
      <c r="AE480" s="387"/>
    </row>
    <row r="481">
      <c r="A481" s="431"/>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c r="AA481" s="387"/>
      <c r="AB481" s="387"/>
      <c r="AC481" s="387"/>
      <c r="AD481" s="387"/>
      <c r="AE481" s="387"/>
    </row>
    <row r="482">
      <c r="A482" s="431"/>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c r="AA482" s="387"/>
      <c r="AB482" s="387"/>
      <c r="AC482" s="387"/>
      <c r="AD482" s="387"/>
      <c r="AE482" s="387"/>
    </row>
    <row r="483">
      <c r="A483" s="431"/>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c r="AA483" s="387"/>
      <c r="AB483" s="387"/>
      <c r="AC483" s="387"/>
      <c r="AD483" s="387"/>
      <c r="AE483" s="387"/>
    </row>
    <row r="484">
      <c r="A484" s="431"/>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c r="AA484" s="387"/>
      <c r="AB484" s="387"/>
      <c r="AC484" s="387"/>
      <c r="AD484" s="387"/>
      <c r="AE484" s="387"/>
    </row>
    <row r="485">
      <c r="A485" s="431"/>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c r="AA485" s="387"/>
      <c r="AB485" s="387"/>
      <c r="AC485" s="387"/>
      <c r="AD485" s="387"/>
      <c r="AE485" s="387"/>
    </row>
    <row r="486">
      <c r="A486" s="431"/>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c r="AA486" s="387"/>
      <c r="AB486" s="387"/>
      <c r="AC486" s="387"/>
      <c r="AD486" s="387"/>
      <c r="AE486" s="387"/>
    </row>
    <row r="487">
      <c r="A487" s="431"/>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c r="AA487" s="387"/>
      <c r="AB487" s="387"/>
      <c r="AC487" s="387"/>
      <c r="AD487" s="387"/>
      <c r="AE487" s="387"/>
    </row>
    <row r="488">
      <c r="A488" s="431"/>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c r="AA488" s="387"/>
      <c r="AB488" s="387"/>
      <c r="AC488" s="387"/>
      <c r="AD488" s="387"/>
      <c r="AE488" s="387"/>
    </row>
    <row r="489">
      <c r="A489" s="431"/>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c r="AA489" s="387"/>
      <c r="AB489" s="387"/>
      <c r="AC489" s="387"/>
      <c r="AD489" s="387"/>
      <c r="AE489" s="387"/>
    </row>
    <row r="490">
      <c r="A490" s="431"/>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c r="AA490" s="387"/>
      <c r="AB490" s="387"/>
      <c r="AC490" s="387"/>
      <c r="AD490" s="387"/>
      <c r="AE490" s="387"/>
    </row>
    <row r="491">
      <c r="A491" s="431"/>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c r="AA491" s="387"/>
      <c r="AB491" s="387"/>
      <c r="AC491" s="387"/>
      <c r="AD491" s="387"/>
      <c r="AE491" s="387"/>
    </row>
    <row r="492">
      <c r="A492" s="431"/>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c r="AA492" s="387"/>
      <c r="AB492" s="387"/>
      <c r="AC492" s="387"/>
      <c r="AD492" s="387"/>
      <c r="AE492" s="387"/>
    </row>
    <row r="493">
      <c r="A493" s="431"/>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c r="AA493" s="387"/>
      <c r="AB493" s="387"/>
      <c r="AC493" s="387"/>
      <c r="AD493" s="387"/>
      <c r="AE493" s="387"/>
    </row>
    <row r="494">
      <c r="A494" s="431"/>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c r="AA494" s="387"/>
      <c r="AB494" s="387"/>
      <c r="AC494" s="387"/>
      <c r="AD494" s="387"/>
      <c r="AE494" s="387"/>
    </row>
    <row r="495">
      <c r="A495" s="431"/>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c r="AA495" s="387"/>
      <c r="AB495" s="387"/>
      <c r="AC495" s="387"/>
      <c r="AD495" s="387"/>
      <c r="AE495" s="387"/>
    </row>
    <row r="496">
      <c r="A496" s="431"/>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c r="AA496" s="387"/>
      <c r="AB496" s="387"/>
      <c r="AC496" s="387"/>
      <c r="AD496" s="387"/>
      <c r="AE496" s="387"/>
    </row>
    <row r="497">
      <c r="A497" s="431"/>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c r="AA497" s="387"/>
      <c r="AB497" s="387"/>
      <c r="AC497" s="387"/>
      <c r="AD497" s="387"/>
      <c r="AE497" s="387"/>
    </row>
    <row r="498">
      <c r="A498" s="431"/>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c r="AA498" s="387"/>
      <c r="AB498" s="387"/>
      <c r="AC498" s="387"/>
      <c r="AD498" s="387"/>
      <c r="AE498" s="387"/>
    </row>
    <row r="499">
      <c r="A499" s="431"/>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c r="AA499" s="387"/>
      <c r="AB499" s="387"/>
      <c r="AC499" s="387"/>
      <c r="AD499" s="387"/>
      <c r="AE499" s="387"/>
    </row>
    <row r="500">
      <c r="A500" s="431"/>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c r="AA500" s="387"/>
      <c r="AB500" s="387"/>
      <c r="AC500" s="387"/>
      <c r="AD500" s="387"/>
      <c r="AE500" s="387"/>
    </row>
    <row r="501">
      <c r="A501" s="431"/>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c r="AA501" s="387"/>
      <c r="AB501" s="387"/>
      <c r="AC501" s="387"/>
      <c r="AD501" s="387"/>
      <c r="AE501" s="387"/>
    </row>
    <row r="502">
      <c r="A502" s="431"/>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c r="AA502" s="387"/>
      <c r="AB502" s="387"/>
      <c r="AC502" s="387"/>
      <c r="AD502" s="387"/>
      <c r="AE502" s="387"/>
    </row>
    <row r="503">
      <c r="A503" s="431"/>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c r="AA503" s="387"/>
      <c r="AB503" s="387"/>
      <c r="AC503" s="387"/>
      <c r="AD503" s="387"/>
      <c r="AE503" s="387"/>
    </row>
    <row r="504">
      <c r="A504" s="431"/>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c r="AA504" s="387"/>
      <c r="AB504" s="387"/>
      <c r="AC504" s="387"/>
      <c r="AD504" s="387"/>
      <c r="AE504" s="387"/>
    </row>
    <row r="505">
      <c r="A505" s="431"/>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c r="AA505" s="387"/>
      <c r="AB505" s="387"/>
      <c r="AC505" s="387"/>
      <c r="AD505" s="387"/>
      <c r="AE505" s="387"/>
    </row>
    <row r="506">
      <c r="A506" s="431"/>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c r="AA506" s="387"/>
      <c r="AB506" s="387"/>
      <c r="AC506" s="387"/>
      <c r="AD506" s="387"/>
      <c r="AE506" s="387"/>
    </row>
    <row r="507">
      <c r="A507" s="431"/>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c r="AA507" s="387"/>
      <c r="AB507" s="387"/>
      <c r="AC507" s="387"/>
      <c r="AD507" s="387"/>
      <c r="AE507" s="387"/>
    </row>
    <row r="508">
      <c r="A508" s="431"/>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c r="AA508" s="387"/>
      <c r="AB508" s="387"/>
      <c r="AC508" s="387"/>
      <c r="AD508" s="387"/>
      <c r="AE508" s="387"/>
    </row>
    <row r="509">
      <c r="A509" s="431"/>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c r="AA509" s="387"/>
      <c r="AB509" s="387"/>
      <c r="AC509" s="387"/>
      <c r="AD509" s="387"/>
      <c r="AE509" s="387"/>
    </row>
    <row r="510">
      <c r="A510" s="431"/>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c r="AA510" s="387"/>
      <c r="AB510" s="387"/>
      <c r="AC510" s="387"/>
      <c r="AD510" s="387"/>
      <c r="AE510" s="387"/>
    </row>
    <row r="511">
      <c r="A511" s="431"/>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c r="AA511" s="387"/>
      <c r="AB511" s="387"/>
      <c r="AC511" s="387"/>
      <c r="AD511" s="387"/>
      <c r="AE511" s="387"/>
    </row>
    <row r="512">
      <c r="A512" s="431"/>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c r="AA512" s="387"/>
      <c r="AB512" s="387"/>
      <c r="AC512" s="387"/>
      <c r="AD512" s="387"/>
      <c r="AE512" s="387"/>
    </row>
    <row r="513">
      <c r="A513" s="431"/>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c r="AA513" s="387"/>
      <c r="AB513" s="387"/>
      <c r="AC513" s="387"/>
      <c r="AD513" s="387"/>
      <c r="AE513" s="387"/>
    </row>
    <row r="514">
      <c r="A514" s="431"/>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c r="AA514" s="387"/>
      <c r="AB514" s="387"/>
      <c r="AC514" s="387"/>
      <c r="AD514" s="387"/>
      <c r="AE514" s="387"/>
    </row>
    <row r="515">
      <c r="A515" s="431"/>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c r="AA515" s="387"/>
      <c r="AB515" s="387"/>
      <c r="AC515" s="387"/>
      <c r="AD515" s="387"/>
      <c r="AE515" s="387"/>
    </row>
    <row r="516">
      <c r="A516" s="431"/>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c r="AA516" s="387"/>
      <c r="AB516" s="387"/>
      <c r="AC516" s="387"/>
      <c r="AD516" s="387"/>
      <c r="AE516" s="387"/>
    </row>
    <row r="517">
      <c r="A517" s="431"/>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c r="AA517" s="387"/>
      <c r="AB517" s="387"/>
      <c r="AC517" s="387"/>
      <c r="AD517" s="387"/>
      <c r="AE517" s="387"/>
    </row>
    <row r="518">
      <c r="A518" s="431"/>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c r="AA518" s="387"/>
      <c r="AB518" s="387"/>
      <c r="AC518" s="387"/>
      <c r="AD518" s="387"/>
      <c r="AE518" s="387"/>
    </row>
    <row r="519">
      <c r="A519" s="431"/>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c r="AA519" s="387"/>
      <c r="AB519" s="387"/>
      <c r="AC519" s="387"/>
      <c r="AD519" s="387"/>
      <c r="AE519" s="387"/>
    </row>
    <row r="520">
      <c r="A520" s="431"/>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c r="AA520" s="387"/>
      <c r="AB520" s="387"/>
      <c r="AC520" s="387"/>
      <c r="AD520" s="387"/>
      <c r="AE520" s="387"/>
    </row>
    <row r="521">
      <c r="A521" s="431"/>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c r="AA521" s="387"/>
      <c r="AB521" s="387"/>
      <c r="AC521" s="387"/>
      <c r="AD521" s="387"/>
      <c r="AE521" s="387"/>
    </row>
    <row r="522">
      <c r="A522" s="431"/>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c r="AA522" s="387"/>
      <c r="AB522" s="387"/>
      <c r="AC522" s="387"/>
      <c r="AD522" s="387"/>
      <c r="AE522" s="387"/>
    </row>
    <row r="523">
      <c r="A523" s="431"/>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c r="AA523" s="387"/>
      <c r="AB523" s="387"/>
      <c r="AC523" s="387"/>
      <c r="AD523" s="387"/>
      <c r="AE523" s="387"/>
    </row>
    <row r="524">
      <c r="A524" s="431"/>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c r="AA524" s="387"/>
      <c r="AB524" s="387"/>
      <c r="AC524" s="387"/>
      <c r="AD524" s="387"/>
      <c r="AE524" s="387"/>
    </row>
    <row r="525">
      <c r="A525" s="431"/>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c r="AA525" s="387"/>
      <c r="AB525" s="387"/>
      <c r="AC525" s="387"/>
      <c r="AD525" s="387"/>
      <c r="AE525" s="387"/>
    </row>
    <row r="526">
      <c r="A526" s="431"/>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c r="AC526" s="387"/>
      <c r="AD526" s="387"/>
      <c r="AE526" s="387"/>
    </row>
    <row r="527">
      <c r="A527" s="431"/>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c r="AA527" s="387"/>
      <c r="AB527" s="387"/>
      <c r="AC527" s="387"/>
      <c r="AD527" s="387"/>
      <c r="AE527" s="387"/>
    </row>
    <row r="528">
      <c r="A528" s="431"/>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c r="AA528" s="387"/>
      <c r="AB528" s="387"/>
      <c r="AC528" s="387"/>
      <c r="AD528" s="387"/>
      <c r="AE528" s="387"/>
    </row>
    <row r="529">
      <c r="A529" s="431"/>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c r="AA529" s="387"/>
      <c r="AB529" s="387"/>
      <c r="AC529" s="387"/>
      <c r="AD529" s="387"/>
      <c r="AE529" s="387"/>
    </row>
    <row r="530">
      <c r="A530" s="431"/>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c r="AA530" s="387"/>
      <c r="AB530" s="387"/>
      <c r="AC530" s="387"/>
      <c r="AD530" s="387"/>
      <c r="AE530" s="387"/>
    </row>
    <row r="531">
      <c r="A531" s="431"/>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c r="AA531" s="387"/>
      <c r="AB531" s="387"/>
      <c r="AC531" s="387"/>
      <c r="AD531" s="387"/>
      <c r="AE531" s="387"/>
    </row>
    <row r="532">
      <c r="A532" s="431"/>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c r="AA532" s="387"/>
      <c r="AB532" s="387"/>
      <c r="AC532" s="387"/>
      <c r="AD532" s="387"/>
      <c r="AE532" s="387"/>
    </row>
    <row r="533">
      <c r="A533" s="431"/>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c r="AA533" s="387"/>
      <c r="AB533" s="387"/>
      <c r="AC533" s="387"/>
      <c r="AD533" s="387"/>
      <c r="AE533" s="387"/>
    </row>
    <row r="534">
      <c r="A534" s="431"/>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c r="AA534" s="387"/>
      <c r="AB534" s="387"/>
      <c r="AC534" s="387"/>
      <c r="AD534" s="387"/>
      <c r="AE534" s="387"/>
    </row>
    <row r="535">
      <c r="A535" s="431"/>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c r="AA535" s="387"/>
      <c r="AB535" s="387"/>
      <c r="AC535" s="387"/>
      <c r="AD535" s="387"/>
      <c r="AE535" s="387"/>
    </row>
    <row r="536">
      <c r="A536" s="431"/>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c r="AA536" s="387"/>
      <c r="AB536" s="387"/>
      <c r="AC536" s="387"/>
      <c r="AD536" s="387"/>
      <c r="AE536" s="387"/>
    </row>
    <row r="537">
      <c r="A537" s="431"/>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c r="AA537" s="387"/>
      <c r="AB537" s="387"/>
      <c r="AC537" s="387"/>
      <c r="AD537" s="387"/>
      <c r="AE537" s="387"/>
    </row>
    <row r="538">
      <c r="A538" s="431"/>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c r="AA538" s="387"/>
      <c r="AB538" s="387"/>
      <c r="AC538" s="387"/>
      <c r="AD538" s="387"/>
      <c r="AE538" s="387"/>
    </row>
    <row r="539">
      <c r="A539" s="431"/>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c r="AA539" s="387"/>
      <c r="AB539" s="387"/>
      <c r="AC539" s="387"/>
      <c r="AD539" s="387"/>
      <c r="AE539" s="387"/>
    </row>
    <row r="540">
      <c r="A540" s="431"/>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c r="AA540" s="387"/>
      <c r="AB540" s="387"/>
      <c r="AC540" s="387"/>
      <c r="AD540" s="387"/>
      <c r="AE540" s="387"/>
    </row>
    <row r="541">
      <c r="A541" s="431"/>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c r="AA541" s="387"/>
      <c r="AB541" s="387"/>
      <c r="AC541" s="387"/>
      <c r="AD541" s="387"/>
      <c r="AE541" s="387"/>
    </row>
    <row r="542">
      <c r="A542" s="431"/>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c r="AA542" s="387"/>
      <c r="AB542" s="387"/>
      <c r="AC542" s="387"/>
      <c r="AD542" s="387"/>
      <c r="AE542" s="387"/>
    </row>
    <row r="543">
      <c r="A543" s="431"/>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c r="AA543" s="387"/>
      <c r="AB543" s="387"/>
      <c r="AC543" s="387"/>
      <c r="AD543" s="387"/>
      <c r="AE543" s="387"/>
    </row>
    <row r="544">
      <c r="A544" s="431"/>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c r="AA544" s="387"/>
      <c r="AB544" s="387"/>
      <c r="AC544" s="387"/>
      <c r="AD544" s="387"/>
      <c r="AE544" s="387"/>
    </row>
    <row r="545">
      <c r="A545" s="431"/>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c r="AA545" s="387"/>
      <c r="AB545" s="387"/>
      <c r="AC545" s="387"/>
      <c r="AD545" s="387"/>
      <c r="AE545" s="387"/>
    </row>
    <row r="546">
      <c r="A546" s="431"/>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c r="AA546" s="387"/>
      <c r="AB546" s="387"/>
      <c r="AC546" s="387"/>
      <c r="AD546" s="387"/>
      <c r="AE546" s="387"/>
    </row>
    <row r="547">
      <c r="A547" s="431"/>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c r="AA547" s="387"/>
      <c r="AB547" s="387"/>
      <c r="AC547" s="387"/>
      <c r="AD547" s="387"/>
      <c r="AE547" s="387"/>
    </row>
    <row r="548">
      <c r="A548" s="431"/>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c r="AA548" s="387"/>
      <c r="AB548" s="387"/>
      <c r="AC548" s="387"/>
      <c r="AD548" s="387"/>
      <c r="AE548" s="387"/>
    </row>
    <row r="549">
      <c r="A549" s="431"/>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c r="AA549" s="387"/>
      <c r="AB549" s="387"/>
      <c r="AC549" s="387"/>
      <c r="AD549" s="387"/>
      <c r="AE549" s="387"/>
    </row>
    <row r="550">
      <c r="A550" s="431"/>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c r="AA550" s="387"/>
      <c r="AB550" s="387"/>
      <c r="AC550" s="387"/>
      <c r="AD550" s="387"/>
      <c r="AE550" s="387"/>
    </row>
    <row r="551">
      <c r="A551" s="431"/>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c r="AA551" s="387"/>
      <c r="AB551" s="387"/>
      <c r="AC551" s="387"/>
      <c r="AD551" s="387"/>
      <c r="AE551" s="387"/>
    </row>
    <row r="552">
      <c r="A552" s="431"/>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c r="AA552" s="387"/>
      <c r="AB552" s="387"/>
      <c r="AC552" s="387"/>
      <c r="AD552" s="387"/>
      <c r="AE552" s="387"/>
    </row>
    <row r="553">
      <c r="A553" s="431"/>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c r="AA553" s="387"/>
      <c r="AB553" s="387"/>
      <c r="AC553" s="387"/>
      <c r="AD553" s="387"/>
      <c r="AE553" s="387"/>
    </row>
    <row r="554">
      <c r="A554" s="431"/>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c r="AA554" s="387"/>
      <c r="AB554" s="387"/>
      <c r="AC554" s="387"/>
      <c r="AD554" s="387"/>
      <c r="AE554" s="387"/>
    </row>
    <row r="555">
      <c r="A555" s="431"/>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c r="AA555" s="387"/>
      <c r="AB555" s="387"/>
      <c r="AC555" s="387"/>
      <c r="AD555" s="387"/>
      <c r="AE555" s="387"/>
    </row>
    <row r="556">
      <c r="A556" s="431"/>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c r="AA556" s="387"/>
      <c r="AB556" s="387"/>
      <c r="AC556" s="387"/>
      <c r="AD556" s="387"/>
      <c r="AE556" s="387"/>
    </row>
    <row r="557">
      <c r="A557" s="431"/>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c r="AA557" s="387"/>
      <c r="AB557" s="387"/>
      <c r="AC557" s="387"/>
      <c r="AD557" s="387"/>
      <c r="AE557" s="387"/>
    </row>
    <row r="558">
      <c r="A558" s="431"/>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c r="AA558" s="387"/>
      <c r="AB558" s="387"/>
      <c r="AC558" s="387"/>
      <c r="AD558" s="387"/>
      <c r="AE558" s="387"/>
    </row>
    <row r="559">
      <c r="A559" s="431"/>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c r="AA559" s="387"/>
      <c r="AB559" s="387"/>
      <c r="AC559" s="387"/>
      <c r="AD559" s="387"/>
      <c r="AE559" s="387"/>
    </row>
    <row r="560">
      <c r="A560" s="431"/>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c r="AA560" s="387"/>
      <c r="AB560" s="387"/>
      <c r="AC560" s="387"/>
      <c r="AD560" s="387"/>
      <c r="AE560" s="387"/>
    </row>
    <row r="561">
      <c r="A561" s="431"/>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c r="AA561" s="387"/>
      <c r="AB561" s="387"/>
      <c r="AC561" s="387"/>
      <c r="AD561" s="387"/>
      <c r="AE561" s="387"/>
    </row>
    <row r="562">
      <c r="A562" s="431"/>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c r="AA562" s="387"/>
      <c r="AB562" s="387"/>
      <c r="AC562" s="387"/>
      <c r="AD562" s="387"/>
      <c r="AE562" s="387"/>
    </row>
    <row r="563">
      <c r="A563" s="431"/>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c r="AA563" s="387"/>
      <c r="AB563" s="387"/>
      <c r="AC563" s="387"/>
      <c r="AD563" s="387"/>
      <c r="AE563" s="387"/>
    </row>
    <row r="564">
      <c r="A564" s="431"/>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c r="AA564" s="387"/>
      <c r="AB564" s="387"/>
      <c r="AC564" s="387"/>
      <c r="AD564" s="387"/>
      <c r="AE564" s="387"/>
    </row>
    <row r="565">
      <c r="A565" s="431"/>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c r="AA565" s="387"/>
      <c r="AB565" s="387"/>
      <c r="AC565" s="387"/>
      <c r="AD565" s="387"/>
      <c r="AE565" s="387"/>
    </row>
    <row r="566">
      <c r="A566" s="431"/>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c r="AA566" s="387"/>
      <c r="AB566" s="387"/>
      <c r="AC566" s="387"/>
      <c r="AD566" s="387"/>
      <c r="AE566" s="387"/>
    </row>
    <row r="567">
      <c r="A567" s="431"/>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c r="AA567" s="387"/>
      <c r="AB567" s="387"/>
      <c r="AC567" s="387"/>
      <c r="AD567" s="387"/>
      <c r="AE567" s="387"/>
    </row>
    <row r="568">
      <c r="A568" s="431"/>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c r="AA568" s="387"/>
      <c r="AB568" s="387"/>
      <c r="AC568" s="387"/>
      <c r="AD568" s="387"/>
      <c r="AE568" s="387"/>
    </row>
    <row r="569">
      <c r="A569" s="431"/>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c r="AA569" s="387"/>
      <c r="AB569" s="387"/>
      <c r="AC569" s="387"/>
      <c r="AD569" s="387"/>
      <c r="AE569" s="387"/>
    </row>
    <row r="570">
      <c r="A570" s="431"/>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c r="AA570" s="387"/>
      <c r="AB570" s="387"/>
      <c r="AC570" s="387"/>
      <c r="AD570" s="387"/>
      <c r="AE570" s="387"/>
    </row>
    <row r="571">
      <c r="A571" s="431"/>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c r="AA571" s="387"/>
      <c r="AB571" s="387"/>
      <c r="AC571" s="387"/>
      <c r="AD571" s="387"/>
      <c r="AE571" s="387"/>
    </row>
    <row r="572">
      <c r="A572" s="431"/>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c r="AA572" s="387"/>
      <c r="AB572" s="387"/>
      <c r="AC572" s="387"/>
      <c r="AD572" s="387"/>
      <c r="AE572" s="387"/>
    </row>
    <row r="573">
      <c r="A573" s="431"/>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c r="AA573" s="387"/>
      <c r="AB573" s="387"/>
      <c r="AC573" s="387"/>
      <c r="AD573" s="387"/>
      <c r="AE573" s="387"/>
    </row>
    <row r="574">
      <c r="A574" s="431"/>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c r="AA574" s="387"/>
      <c r="AB574" s="387"/>
      <c r="AC574" s="387"/>
      <c r="AD574" s="387"/>
      <c r="AE574" s="387"/>
    </row>
    <row r="575">
      <c r="A575" s="431"/>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c r="AA575" s="387"/>
      <c r="AB575" s="387"/>
      <c r="AC575" s="387"/>
      <c r="AD575" s="387"/>
      <c r="AE575" s="387"/>
    </row>
    <row r="576">
      <c r="A576" s="431"/>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c r="AA576" s="387"/>
      <c r="AB576" s="387"/>
      <c r="AC576" s="387"/>
      <c r="AD576" s="387"/>
      <c r="AE576" s="387"/>
    </row>
    <row r="577">
      <c r="A577" s="431"/>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c r="AA577" s="387"/>
      <c r="AB577" s="387"/>
      <c r="AC577" s="387"/>
      <c r="AD577" s="387"/>
      <c r="AE577" s="387"/>
    </row>
    <row r="578">
      <c r="A578" s="431"/>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c r="AA578" s="387"/>
      <c r="AB578" s="387"/>
      <c r="AC578" s="387"/>
      <c r="AD578" s="387"/>
      <c r="AE578" s="387"/>
    </row>
    <row r="579">
      <c r="A579" s="431"/>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c r="AA579" s="387"/>
      <c r="AB579" s="387"/>
      <c r="AC579" s="387"/>
      <c r="AD579" s="387"/>
      <c r="AE579" s="387"/>
    </row>
    <row r="580">
      <c r="A580" s="431"/>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c r="AA580" s="387"/>
      <c r="AB580" s="387"/>
      <c r="AC580" s="387"/>
      <c r="AD580" s="387"/>
      <c r="AE580" s="387"/>
    </row>
    <row r="581">
      <c r="A581" s="431"/>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c r="AA581" s="387"/>
      <c r="AB581" s="387"/>
      <c r="AC581" s="387"/>
      <c r="AD581" s="387"/>
      <c r="AE581" s="387"/>
    </row>
    <row r="582">
      <c r="A582" s="431"/>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c r="AA582" s="387"/>
      <c r="AB582" s="387"/>
      <c r="AC582" s="387"/>
      <c r="AD582" s="387"/>
      <c r="AE582" s="387"/>
    </row>
    <row r="583">
      <c r="A583" s="431"/>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c r="AA583" s="387"/>
      <c r="AB583" s="387"/>
      <c r="AC583" s="387"/>
      <c r="AD583" s="387"/>
      <c r="AE583" s="387"/>
    </row>
    <row r="584">
      <c r="A584" s="431"/>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c r="AA584" s="387"/>
      <c r="AB584" s="387"/>
      <c r="AC584" s="387"/>
      <c r="AD584" s="387"/>
      <c r="AE584" s="387"/>
    </row>
    <row r="585">
      <c r="A585" s="431"/>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c r="AA585" s="387"/>
      <c r="AB585" s="387"/>
      <c r="AC585" s="387"/>
      <c r="AD585" s="387"/>
      <c r="AE585" s="387"/>
    </row>
    <row r="586">
      <c r="A586" s="431"/>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c r="AA586" s="387"/>
      <c r="AB586" s="387"/>
      <c r="AC586" s="387"/>
      <c r="AD586" s="387"/>
      <c r="AE586" s="387"/>
    </row>
    <row r="587">
      <c r="A587" s="431"/>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c r="AA587" s="387"/>
      <c r="AB587" s="387"/>
      <c r="AC587" s="387"/>
      <c r="AD587" s="387"/>
      <c r="AE587" s="387"/>
    </row>
    <row r="588">
      <c r="A588" s="431"/>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c r="AA588" s="387"/>
      <c r="AB588" s="387"/>
      <c r="AC588" s="387"/>
      <c r="AD588" s="387"/>
      <c r="AE588" s="387"/>
    </row>
    <row r="589">
      <c r="A589" s="431"/>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c r="AA589" s="387"/>
      <c r="AB589" s="387"/>
      <c r="AC589" s="387"/>
      <c r="AD589" s="387"/>
      <c r="AE589" s="387"/>
    </row>
    <row r="590">
      <c r="A590" s="431"/>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c r="AA590" s="387"/>
      <c r="AB590" s="387"/>
      <c r="AC590" s="387"/>
      <c r="AD590" s="387"/>
      <c r="AE590" s="387"/>
    </row>
    <row r="591">
      <c r="A591" s="431"/>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c r="AA591" s="387"/>
      <c r="AB591" s="387"/>
      <c r="AC591" s="387"/>
      <c r="AD591" s="387"/>
      <c r="AE591" s="387"/>
    </row>
    <row r="592">
      <c r="A592" s="431"/>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c r="AA592" s="387"/>
      <c r="AB592" s="387"/>
      <c r="AC592" s="387"/>
      <c r="AD592" s="387"/>
      <c r="AE592" s="387"/>
    </row>
    <row r="593">
      <c r="A593" s="431"/>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c r="AA593" s="387"/>
      <c r="AB593" s="387"/>
      <c r="AC593" s="387"/>
      <c r="AD593" s="387"/>
      <c r="AE593" s="387"/>
    </row>
    <row r="594">
      <c r="A594" s="431"/>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c r="AA594" s="387"/>
      <c r="AB594" s="387"/>
      <c r="AC594" s="387"/>
      <c r="AD594" s="387"/>
      <c r="AE594" s="387"/>
    </row>
    <row r="595">
      <c r="A595" s="431"/>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c r="AA595" s="387"/>
      <c r="AB595" s="387"/>
      <c r="AC595" s="387"/>
      <c r="AD595" s="387"/>
      <c r="AE595" s="387"/>
    </row>
    <row r="596">
      <c r="A596" s="431"/>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c r="AA596" s="387"/>
      <c r="AB596" s="387"/>
      <c r="AC596" s="387"/>
      <c r="AD596" s="387"/>
      <c r="AE596" s="387"/>
    </row>
    <row r="597">
      <c r="A597" s="431"/>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c r="AA597" s="387"/>
      <c r="AB597" s="387"/>
      <c r="AC597" s="387"/>
      <c r="AD597" s="387"/>
      <c r="AE597" s="387"/>
    </row>
    <row r="598">
      <c r="A598" s="431"/>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c r="AA598" s="387"/>
      <c r="AB598" s="387"/>
      <c r="AC598" s="387"/>
      <c r="AD598" s="387"/>
      <c r="AE598" s="387"/>
    </row>
    <row r="599">
      <c r="A599" s="431"/>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c r="AA599" s="387"/>
      <c r="AB599" s="387"/>
      <c r="AC599" s="387"/>
      <c r="AD599" s="387"/>
      <c r="AE599" s="387"/>
    </row>
    <row r="600">
      <c r="A600" s="431"/>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c r="AA600" s="387"/>
      <c r="AB600" s="387"/>
      <c r="AC600" s="387"/>
      <c r="AD600" s="387"/>
      <c r="AE600" s="387"/>
    </row>
    <row r="601">
      <c r="A601" s="431"/>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c r="AA601" s="387"/>
      <c r="AB601" s="387"/>
      <c r="AC601" s="387"/>
      <c r="AD601" s="387"/>
      <c r="AE601" s="387"/>
    </row>
    <row r="602">
      <c r="A602" s="431"/>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c r="AA602" s="387"/>
      <c r="AB602" s="387"/>
      <c r="AC602" s="387"/>
      <c r="AD602" s="387"/>
      <c r="AE602" s="387"/>
    </row>
    <row r="603">
      <c r="A603" s="431"/>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c r="AA603" s="387"/>
      <c r="AB603" s="387"/>
      <c r="AC603" s="387"/>
      <c r="AD603" s="387"/>
      <c r="AE603" s="387"/>
    </row>
    <row r="604">
      <c r="A604" s="431"/>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c r="AA604" s="387"/>
      <c r="AB604" s="387"/>
      <c r="AC604" s="387"/>
      <c r="AD604" s="387"/>
      <c r="AE604" s="387"/>
    </row>
    <row r="605">
      <c r="A605" s="431"/>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c r="AA605" s="387"/>
      <c r="AB605" s="387"/>
      <c r="AC605" s="387"/>
      <c r="AD605" s="387"/>
      <c r="AE605" s="387"/>
    </row>
    <row r="606">
      <c r="A606" s="431"/>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c r="AA606" s="387"/>
      <c r="AB606" s="387"/>
      <c r="AC606" s="387"/>
      <c r="AD606" s="387"/>
      <c r="AE606" s="387"/>
    </row>
    <row r="607">
      <c r="A607" s="431"/>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c r="AA607" s="387"/>
      <c r="AB607" s="387"/>
      <c r="AC607" s="387"/>
      <c r="AD607" s="387"/>
      <c r="AE607" s="387"/>
    </row>
    <row r="608">
      <c r="A608" s="431"/>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c r="AA608" s="387"/>
      <c r="AB608" s="387"/>
      <c r="AC608" s="387"/>
      <c r="AD608" s="387"/>
      <c r="AE608" s="387"/>
    </row>
    <row r="609">
      <c r="A609" s="431"/>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c r="AA609" s="387"/>
      <c r="AB609" s="387"/>
      <c r="AC609" s="387"/>
      <c r="AD609" s="387"/>
      <c r="AE609" s="387"/>
    </row>
    <row r="610">
      <c r="A610" s="431"/>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c r="AA610" s="387"/>
      <c r="AB610" s="387"/>
      <c r="AC610" s="387"/>
      <c r="AD610" s="387"/>
      <c r="AE610" s="387"/>
    </row>
    <row r="611">
      <c r="A611" s="431"/>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c r="AA611" s="387"/>
      <c r="AB611" s="387"/>
      <c r="AC611" s="387"/>
      <c r="AD611" s="387"/>
      <c r="AE611" s="387"/>
    </row>
    <row r="612">
      <c r="A612" s="431"/>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c r="AA612" s="387"/>
      <c r="AB612" s="387"/>
      <c r="AC612" s="387"/>
      <c r="AD612" s="387"/>
      <c r="AE612" s="387"/>
    </row>
    <row r="613">
      <c r="A613" s="431"/>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c r="AA613" s="387"/>
      <c r="AB613" s="387"/>
      <c r="AC613" s="387"/>
      <c r="AD613" s="387"/>
      <c r="AE613" s="387"/>
    </row>
    <row r="614">
      <c r="A614" s="431"/>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c r="AA614" s="387"/>
      <c r="AB614" s="387"/>
      <c r="AC614" s="387"/>
      <c r="AD614" s="387"/>
      <c r="AE614" s="387"/>
    </row>
    <row r="615">
      <c r="A615" s="431"/>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c r="AA615" s="387"/>
      <c r="AB615" s="387"/>
      <c r="AC615" s="387"/>
      <c r="AD615" s="387"/>
      <c r="AE615" s="387"/>
    </row>
    <row r="616">
      <c r="A616" s="431"/>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c r="AA616" s="387"/>
      <c r="AB616" s="387"/>
      <c r="AC616" s="387"/>
      <c r="AD616" s="387"/>
      <c r="AE616" s="387"/>
    </row>
    <row r="617">
      <c r="A617" s="431"/>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c r="AA617" s="387"/>
      <c r="AB617" s="387"/>
      <c r="AC617" s="387"/>
      <c r="AD617" s="387"/>
      <c r="AE617" s="387"/>
    </row>
    <row r="618">
      <c r="A618" s="431"/>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c r="AA618" s="387"/>
      <c r="AB618" s="387"/>
      <c r="AC618" s="387"/>
      <c r="AD618" s="387"/>
      <c r="AE618" s="387"/>
    </row>
    <row r="619">
      <c r="A619" s="431"/>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c r="AA619" s="387"/>
      <c r="AB619" s="387"/>
      <c r="AC619" s="387"/>
      <c r="AD619" s="387"/>
      <c r="AE619" s="387"/>
    </row>
    <row r="620">
      <c r="A620" s="431"/>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c r="AA620" s="387"/>
      <c r="AB620" s="387"/>
      <c r="AC620" s="387"/>
      <c r="AD620" s="387"/>
      <c r="AE620" s="387"/>
    </row>
    <row r="621">
      <c r="A621" s="431"/>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c r="AA621" s="387"/>
      <c r="AB621" s="387"/>
      <c r="AC621" s="387"/>
      <c r="AD621" s="387"/>
      <c r="AE621" s="387"/>
    </row>
    <row r="622">
      <c r="A622" s="431"/>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c r="AA622" s="387"/>
      <c r="AB622" s="387"/>
      <c r="AC622" s="387"/>
      <c r="AD622" s="387"/>
      <c r="AE622" s="387"/>
    </row>
    <row r="623">
      <c r="A623" s="431"/>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c r="AA623" s="387"/>
      <c r="AB623" s="387"/>
      <c r="AC623" s="387"/>
      <c r="AD623" s="387"/>
      <c r="AE623" s="387"/>
    </row>
    <row r="624">
      <c r="A624" s="431"/>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c r="AA624" s="387"/>
      <c r="AB624" s="387"/>
      <c r="AC624" s="387"/>
      <c r="AD624" s="387"/>
      <c r="AE624" s="387"/>
    </row>
    <row r="625">
      <c r="A625" s="431"/>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c r="AA625" s="387"/>
      <c r="AB625" s="387"/>
      <c r="AC625" s="387"/>
      <c r="AD625" s="387"/>
      <c r="AE625" s="387"/>
    </row>
    <row r="626">
      <c r="A626" s="431"/>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c r="AA626" s="387"/>
      <c r="AB626" s="387"/>
      <c r="AC626" s="387"/>
      <c r="AD626" s="387"/>
      <c r="AE626" s="387"/>
    </row>
    <row r="627">
      <c r="A627" s="431"/>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c r="AA627" s="387"/>
      <c r="AB627" s="387"/>
      <c r="AC627" s="387"/>
      <c r="AD627" s="387"/>
      <c r="AE627" s="387"/>
    </row>
    <row r="628">
      <c r="A628" s="431"/>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c r="AA628" s="387"/>
      <c r="AB628" s="387"/>
      <c r="AC628" s="387"/>
      <c r="AD628" s="387"/>
      <c r="AE628" s="387"/>
    </row>
    <row r="629">
      <c r="A629" s="431"/>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c r="AA629" s="387"/>
      <c r="AB629" s="387"/>
      <c r="AC629" s="387"/>
      <c r="AD629" s="387"/>
      <c r="AE629" s="387"/>
    </row>
    <row r="630">
      <c r="A630" s="431"/>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c r="AA630" s="387"/>
      <c r="AB630" s="387"/>
      <c r="AC630" s="387"/>
      <c r="AD630" s="387"/>
      <c r="AE630" s="387"/>
    </row>
    <row r="631">
      <c r="A631" s="431"/>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c r="AA631" s="387"/>
      <c r="AB631" s="387"/>
      <c r="AC631" s="387"/>
      <c r="AD631" s="387"/>
      <c r="AE631" s="387"/>
    </row>
    <row r="632">
      <c r="A632" s="431"/>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c r="AA632" s="387"/>
      <c r="AB632" s="387"/>
      <c r="AC632" s="387"/>
      <c r="AD632" s="387"/>
      <c r="AE632" s="387"/>
    </row>
    <row r="633">
      <c r="A633" s="431"/>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c r="AA633" s="387"/>
      <c r="AB633" s="387"/>
      <c r="AC633" s="387"/>
      <c r="AD633" s="387"/>
      <c r="AE633" s="387"/>
    </row>
    <row r="634">
      <c r="A634" s="431"/>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c r="AA634" s="387"/>
      <c r="AB634" s="387"/>
      <c r="AC634" s="387"/>
      <c r="AD634" s="387"/>
      <c r="AE634" s="387"/>
    </row>
    <row r="635">
      <c r="A635" s="431"/>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c r="AA635" s="387"/>
      <c r="AB635" s="387"/>
      <c r="AC635" s="387"/>
      <c r="AD635" s="387"/>
      <c r="AE635" s="387"/>
    </row>
    <row r="636">
      <c r="A636" s="431"/>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c r="AA636" s="387"/>
      <c r="AB636" s="387"/>
      <c r="AC636" s="387"/>
      <c r="AD636" s="387"/>
      <c r="AE636" s="387"/>
    </row>
    <row r="637">
      <c r="A637" s="431"/>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c r="AA637" s="387"/>
      <c r="AB637" s="387"/>
      <c r="AC637" s="387"/>
      <c r="AD637" s="387"/>
      <c r="AE637" s="387"/>
    </row>
    <row r="638">
      <c r="A638" s="431"/>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c r="AA638" s="387"/>
      <c r="AB638" s="387"/>
      <c r="AC638" s="387"/>
      <c r="AD638" s="387"/>
      <c r="AE638" s="387"/>
    </row>
    <row r="639">
      <c r="A639" s="431"/>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c r="AA639" s="387"/>
      <c r="AB639" s="387"/>
      <c r="AC639" s="387"/>
      <c r="AD639" s="387"/>
      <c r="AE639" s="387"/>
    </row>
    <row r="640">
      <c r="A640" s="431"/>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c r="AA640" s="387"/>
      <c r="AB640" s="387"/>
      <c r="AC640" s="387"/>
      <c r="AD640" s="387"/>
      <c r="AE640" s="387"/>
    </row>
    <row r="641">
      <c r="A641" s="431"/>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c r="AA641" s="387"/>
      <c r="AB641" s="387"/>
      <c r="AC641" s="387"/>
      <c r="AD641" s="387"/>
      <c r="AE641" s="387"/>
    </row>
    <row r="642">
      <c r="A642" s="431"/>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c r="AA642" s="387"/>
      <c r="AB642" s="387"/>
      <c r="AC642" s="387"/>
      <c r="AD642" s="387"/>
      <c r="AE642" s="387"/>
    </row>
    <row r="643">
      <c r="A643" s="431"/>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c r="AA643" s="387"/>
      <c r="AB643" s="387"/>
      <c r="AC643" s="387"/>
      <c r="AD643" s="387"/>
      <c r="AE643" s="387"/>
    </row>
    <row r="644">
      <c r="A644" s="431"/>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c r="AA644" s="387"/>
      <c r="AB644" s="387"/>
      <c r="AC644" s="387"/>
      <c r="AD644" s="387"/>
      <c r="AE644" s="387"/>
    </row>
    <row r="645">
      <c r="A645" s="431"/>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c r="AA645" s="387"/>
      <c r="AB645" s="387"/>
      <c r="AC645" s="387"/>
      <c r="AD645" s="387"/>
      <c r="AE645" s="387"/>
    </row>
    <row r="646">
      <c r="A646" s="431"/>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c r="AA646" s="387"/>
      <c r="AB646" s="387"/>
      <c r="AC646" s="387"/>
      <c r="AD646" s="387"/>
      <c r="AE646" s="387"/>
    </row>
    <row r="647">
      <c r="A647" s="431"/>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c r="AA647" s="387"/>
      <c r="AB647" s="387"/>
      <c r="AC647" s="387"/>
      <c r="AD647" s="387"/>
      <c r="AE647" s="387"/>
    </row>
    <row r="648">
      <c r="A648" s="431"/>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c r="AA648" s="387"/>
      <c r="AB648" s="387"/>
      <c r="AC648" s="387"/>
      <c r="AD648" s="387"/>
      <c r="AE648" s="387"/>
    </row>
    <row r="649">
      <c r="A649" s="431"/>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c r="AA649" s="387"/>
      <c r="AB649" s="387"/>
      <c r="AC649" s="387"/>
      <c r="AD649" s="387"/>
      <c r="AE649" s="387"/>
    </row>
    <row r="650">
      <c r="A650" s="431"/>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c r="AA650" s="387"/>
      <c r="AB650" s="387"/>
      <c r="AC650" s="387"/>
      <c r="AD650" s="387"/>
      <c r="AE650" s="387"/>
    </row>
    <row r="651">
      <c r="A651" s="431"/>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c r="AA651" s="387"/>
      <c r="AB651" s="387"/>
      <c r="AC651" s="387"/>
      <c r="AD651" s="387"/>
      <c r="AE651" s="387"/>
    </row>
    <row r="652">
      <c r="A652" s="431"/>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c r="AA652" s="387"/>
      <c r="AB652" s="387"/>
      <c r="AC652" s="387"/>
      <c r="AD652" s="387"/>
      <c r="AE652" s="387"/>
    </row>
    <row r="653">
      <c r="A653" s="431"/>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c r="AA653" s="387"/>
      <c r="AB653" s="387"/>
      <c r="AC653" s="387"/>
      <c r="AD653" s="387"/>
      <c r="AE653" s="387"/>
    </row>
    <row r="654">
      <c r="A654" s="431"/>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c r="AA654" s="387"/>
      <c r="AB654" s="387"/>
      <c r="AC654" s="387"/>
      <c r="AD654" s="387"/>
      <c r="AE654" s="387"/>
    </row>
    <row r="655">
      <c r="A655" s="431"/>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c r="AA655" s="387"/>
      <c r="AB655" s="387"/>
      <c r="AC655" s="387"/>
      <c r="AD655" s="387"/>
      <c r="AE655" s="387"/>
    </row>
    <row r="656">
      <c r="A656" s="431"/>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c r="AA656" s="387"/>
      <c r="AB656" s="387"/>
      <c r="AC656" s="387"/>
      <c r="AD656" s="387"/>
      <c r="AE656" s="387"/>
    </row>
    <row r="657">
      <c r="A657" s="431"/>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c r="AA657" s="387"/>
      <c r="AB657" s="387"/>
      <c r="AC657" s="387"/>
      <c r="AD657" s="387"/>
      <c r="AE657" s="387"/>
    </row>
    <row r="658">
      <c r="A658" s="431"/>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c r="AA658" s="387"/>
      <c r="AB658" s="387"/>
      <c r="AC658" s="387"/>
      <c r="AD658" s="387"/>
      <c r="AE658" s="387"/>
    </row>
    <row r="659">
      <c r="A659" s="431"/>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c r="AA659" s="387"/>
      <c r="AB659" s="387"/>
      <c r="AC659" s="387"/>
      <c r="AD659" s="387"/>
      <c r="AE659" s="387"/>
    </row>
    <row r="660">
      <c r="A660" s="431"/>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c r="AA660" s="387"/>
      <c r="AB660" s="387"/>
      <c r="AC660" s="387"/>
      <c r="AD660" s="387"/>
      <c r="AE660" s="387"/>
    </row>
    <row r="661">
      <c r="A661" s="431"/>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c r="AA661" s="387"/>
      <c r="AB661" s="387"/>
      <c r="AC661" s="387"/>
      <c r="AD661" s="387"/>
      <c r="AE661" s="387"/>
    </row>
    <row r="662">
      <c r="A662" s="431"/>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c r="AA662" s="387"/>
      <c r="AB662" s="387"/>
      <c r="AC662" s="387"/>
      <c r="AD662" s="387"/>
      <c r="AE662" s="387"/>
    </row>
    <row r="663">
      <c r="A663" s="431"/>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c r="AA663" s="387"/>
      <c r="AB663" s="387"/>
      <c r="AC663" s="387"/>
      <c r="AD663" s="387"/>
      <c r="AE663" s="387"/>
    </row>
    <row r="664">
      <c r="A664" s="431"/>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c r="AA664" s="387"/>
      <c r="AB664" s="387"/>
      <c r="AC664" s="387"/>
      <c r="AD664" s="387"/>
      <c r="AE664" s="387"/>
    </row>
    <row r="665">
      <c r="A665" s="431"/>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c r="AA665" s="387"/>
      <c r="AB665" s="387"/>
      <c r="AC665" s="387"/>
      <c r="AD665" s="387"/>
      <c r="AE665" s="387"/>
    </row>
    <row r="666">
      <c r="A666" s="431"/>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c r="AA666" s="387"/>
      <c r="AB666" s="387"/>
      <c r="AC666" s="387"/>
      <c r="AD666" s="387"/>
      <c r="AE666" s="387"/>
    </row>
    <row r="667">
      <c r="A667" s="431"/>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c r="AA667" s="387"/>
      <c r="AB667" s="387"/>
      <c r="AC667" s="387"/>
      <c r="AD667" s="387"/>
      <c r="AE667" s="387"/>
    </row>
    <row r="668">
      <c r="A668" s="431"/>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c r="AA668" s="387"/>
      <c r="AB668" s="387"/>
      <c r="AC668" s="387"/>
      <c r="AD668" s="387"/>
      <c r="AE668" s="387"/>
    </row>
    <row r="669">
      <c r="A669" s="431"/>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c r="AA669" s="387"/>
      <c r="AB669" s="387"/>
      <c r="AC669" s="387"/>
      <c r="AD669" s="387"/>
      <c r="AE669" s="387"/>
    </row>
    <row r="670">
      <c r="A670" s="431"/>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c r="AA670" s="387"/>
      <c r="AB670" s="387"/>
      <c r="AC670" s="387"/>
      <c r="AD670" s="387"/>
      <c r="AE670" s="387"/>
    </row>
    <row r="671">
      <c r="A671" s="431"/>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c r="AA671" s="387"/>
      <c r="AB671" s="387"/>
      <c r="AC671" s="387"/>
      <c r="AD671" s="387"/>
      <c r="AE671" s="387"/>
    </row>
    <row r="672">
      <c r="A672" s="431"/>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c r="AA672" s="387"/>
      <c r="AB672" s="387"/>
      <c r="AC672" s="387"/>
      <c r="AD672" s="387"/>
      <c r="AE672" s="387"/>
    </row>
    <row r="673">
      <c r="A673" s="431"/>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c r="AA673" s="387"/>
      <c r="AB673" s="387"/>
      <c r="AC673" s="387"/>
      <c r="AD673" s="387"/>
      <c r="AE673" s="387"/>
    </row>
    <row r="674">
      <c r="A674" s="431"/>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c r="AA674" s="387"/>
      <c r="AB674" s="387"/>
      <c r="AC674" s="387"/>
      <c r="AD674" s="387"/>
      <c r="AE674" s="387"/>
    </row>
    <row r="675">
      <c r="A675" s="431"/>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c r="AA675" s="387"/>
      <c r="AB675" s="387"/>
      <c r="AC675" s="387"/>
      <c r="AD675" s="387"/>
      <c r="AE675" s="387"/>
    </row>
    <row r="676">
      <c r="A676" s="431"/>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c r="AA676" s="387"/>
      <c r="AB676" s="387"/>
      <c r="AC676" s="387"/>
      <c r="AD676" s="387"/>
      <c r="AE676" s="387"/>
    </row>
    <row r="677">
      <c r="A677" s="431"/>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c r="AA677" s="387"/>
      <c r="AB677" s="387"/>
      <c r="AC677" s="387"/>
      <c r="AD677" s="387"/>
      <c r="AE677" s="387"/>
    </row>
    <row r="678">
      <c r="A678" s="431"/>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c r="AA678" s="387"/>
      <c r="AB678" s="387"/>
      <c r="AC678" s="387"/>
      <c r="AD678" s="387"/>
      <c r="AE678" s="387"/>
    </row>
    <row r="679">
      <c r="A679" s="431"/>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c r="AA679" s="387"/>
      <c r="AB679" s="387"/>
      <c r="AC679" s="387"/>
      <c r="AD679" s="387"/>
      <c r="AE679" s="387"/>
    </row>
    <row r="680">
      <c r="A680" s="431"/>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c r="AA680" s="387"/>
      <c r="AB680" s="387"/>
      <c r="AC680" s="387"/>
      <c r="AD680" s="387"/>
      <c r="AE680" s="387"/>
    </row>
    <row r="681">
      <c r="A681" s="431"/>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c r="AA681" s="387"/>
      <c r="AB681" s="387"/>
      <c r="AC681" s="387"/>
      <c r="AD681" s="387"/>
      <c r="AE681" s="387"/>
    </row>
    <row r="682">
      <c r="A682" s="431"/>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c r="AA682" s="387"/>
      <c r="AB682" s="387"/>
      <c r="AC682" s="387"/>
      <c r="AD682" s="387"/>
      <c r="AE682" s="387"/>
    </row>
    <row r="683">
      <c r="A683" s="431"/>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c r="AA683" s="387"/>
      <c r="AB683" s="387"/>
      <c r="AC683" s="387"/>
      <c r="AD683" s="387"/>
      <c r="AE683" s="387"/>
    </row>
    <row r="684">
      <c r="A684" s="431"/>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c r="AA684" s="387"/>
      <c r="AB684" s="387"/>
      <c r="AC684" s="387"/>
      <c r="AD684" s="387"/>
      <c r="AE684" s="387"/>
    </row>
    <row r="685">
      <c r="A685" s="431"/>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c r="AA685" s="387"/>
      <c r="AB685" s="387"/>
      <c r="AC685" s="387"/>
      <c r="AD685" s="387"/>
      <c r="AE685" s="387"/>
    </row>
    <row r="686">
      <c r="A686" s="431"/>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c r="AA686" s="387"/>
      <c r="AB686" s="387"/>
      <c r="AC686" s="387"/>
      <c r="AD686" s="387"/>
      <c r="AE686" s="387"/>
    </row>
    <row r="687">
      <c r="A687" s="431"/>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c r="AA687" s="387"/>
      <c r="AB687" s="387"/>
      <c r="AC687" s="387"/>
      <c r="AD687" s="387"/>
      <c r="AE687" s="387"/>
    </row>
    <row r="688">
      <c r="A688" s="431"/>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c r="AA688" s="387"/>
      <c r="AB688" s="387"/>
      <c r="AC688" s="387"/>
      <c r="AD688" s="387"/>
      <c r="AE688" s="387"/>
    </row>
    <row r="689">
      <c r="A689" s="431"/>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c r="AA689" s="387"/>
      <c r="AB689" s="387"/>
      <c r="AC689" s="387"/>
      <c r="AD689" s="387"/>
      <c r="AE689" s="387"/>
    </row>
    <row r="690">
      <c r="A690" s="431"/>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c r="AA690" s="387"/>
      <c r="AB690" s="387"/>
      <c r="AC690" s="387"/>
      <c r="AD690" s="387"/>
      <c r="AE690" s="387"/>
    </row>
    <row r="691">
      <c r="A691" s="431"/>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c r="AA691" s="387"/>
      <c r="AB691" s="387"/>
      <c r="AC691" s="387"/>
      <c r="AD691" s="387"/>
      <c r="AE691" s="387"/>
    </row>
    <row r="692">
      <c r="A692" s="431"/>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c r="AA692" s="387"/>
      <c r="AB692" s="387"/>
      <c r="AC692" s="387"/>
      <c r="AD692" s="387"/>
      <c r="AE692" s="387"/>
    </row>
    <row r="693">
      <c r="A693" s="431"/>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c r="AA693" s="387"/>
      <c r="AB693" s="387"/>
      <c r="AC693" s="387"/>
      <c r="AD693" s="387"/>
      <c r="AE693" s="387"/>
    </row>
    <row r="694">
      <c r="A694" s="431"/>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c r="AA694" s="387"/>
      <c r="AB694" s="387"/>
      <c r="AC694" s="387"/>
      <c r="AD694" s="387"/>
      <c r="AE694" s="387"/>
    </row>
    <row r="695">
      <c r="A695" s="431"/>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c r="AA695" s="387"/>
      <c r="AB695" s="387"/>
      <c r="AC695" s="387"/>
      <c r="AD695" s="387"/>
      <c r="AE695" s="387"/>
    </row>
    <row r="696">
      <c r="A696" s="431"/>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c r="AA696" s="387"/>
      <c r="AB696" s="387"/>
      <c r="AC696" s="387"/>
      <c r="AD696" s="387"/>
      <c r="AE696" s="387"/>
    </row>
    <row r="697">
      <c r="A697" s="431"/>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c r="AA697" s="387"/>
      <c r="AB697" s="387"/>
      <c r="AC697" s="387"/>
      <c r="AD697" s="387"/>
      <c r="AE697" s="387"/>
    </row>
    <row r="698">
      <c r="A698" s="431"/>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c r="AA698" s="387"/>
      <c r="AB698" s="387"/>
      <c r="AC698" s="387"/>
      <c r="AD698" s="387"/>
      <c r="AE698" s="387"/>
    </row>
    <row r="699">
      <c r="A699" s="431"/>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c r="AA699" s="387"/>
      <c r="AB699" s="387"/>
      <c r="AC699" s="387"/>
      <c r="AD699" s="387"/>
      <c r="AE699" s="387"/>
    </row>
    <row r="700">
      <c r="A700" s="431"/>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c r="AA700" s="387"/>
      <c r="AB700" s="387"/>
      <c r="AC700" s="387"/>
      <c r="AD700" s="387"/>
      <c r="AE700" s="387"/>
    </row>
    <row r="701">
      <c r="A701" s="431"/>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c r="AA701" s="387"/>
      <c r="AB701" s="387"/>
      <c r="AC701" s="387"/>
      <c r="AD701" s="387"/>
      <c r="AE701" s="387"/>
    </row>
    <row r="702">
      <c r="A702" s="431"/>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c r="AA702" s="387"/>
      <c r="AB702" s="387"/>
      <c r="AC702" s="387"/>
      <c r="AD702" s="387"/>
      <c r="AE702" s="387"/>
    </row>
    <row r="703">
      <c r="A703" s="431"/>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c r="AA703" s="387"/>
      <c r="AB703" s="387"/>
      <c r="AC703" s="387"/>
      <c r="AD703" s="387"/>
      <c r="AE703" s="387"/>
    </row>
    <row r="704">
      <c r="A704" s="431"/>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c r="AA704" s="387"/>
      <c r="AB704" s="387"/>
      <c r="AC704" s="387"/>
      <c r="AD704" s="387"/>
      <c r="AE704" s="387"/>
    </row>
    <row r="705">
      <c r="A705" s="431"/>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c r="AA705" s="387"/>
      <c r="AB705" s="387"/>
      <c r="AC705" s="387"/>
      <c r="AD705" s="387"/>
      <c r="AE705" s="387"/>
    </row>
    <row r="706">
      <c r="A706" s="431"/>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c r="AA706" s="387"/>
      <c r="AB706" s="387"/>
      <c r="AC706" s="387"/>
      <c r="AD706" s="387"/>
      <c r="AE706" s="387"/>
    </row>
    <row r="707">
      <c r="A707" s="431"/>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c r="AA707" s="387"/>
      <c r="AB707" s="387"/>
      <c r="AC707" s="387"/>
      <c r="AD707" s="387"/>
      <c r="AE707" s="387"/>
    </row>
    <row r="708">
      <c r="A708" s="431"/>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c r="AA708" s="387"/>
      <c r="AB708" s="387"/>
      <c r="AC708" s="387"/>
      <c r="AD708" s="387"/>
      <c r="AE708" s="387"/>
    </row>
    <row r="709">
      <c r="A709" s="431"/>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c r="AA709" s="387"/>
      <c r="AB709" s="387"/>
      <c r="AC709" s="387"/>
      <c r="AD709" s="387"/>
      <c r="AE709" s="387"/>
    </row>
    <row r="710">
      <c r="A710" s="431"/>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c r="AA710" s="387"/>
      <c r="AB710" s="387"/>
      <c r="AC710" s="387"/>
      <c r="AD710" s="387"/>
      <c r="AE710" s="387"/>
    </row>
    <row r="711">
      <c r="A711" s="431"/>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c r="AA711" s="387"/>
      <c r="AB711" s="387"/>
      <c r="AC711" s="387"/>
      <c r="AD711" s="387"/>
      <c r="AE711" s="387"/>
    </row>
    <row r="712">
      <c r="A712" s="431"/>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c r="AA712" s="387"/>
      <c r="AB712" s="387"/>
      <c r="AC712" s="387"/>
      <c r="AD712" s="387"/>
      <c r="AE712" s="387"/>
    </row>
    <row r="713">
      <c r="A713" s="431"/>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c r="AA713" s="387"/>
      <c r="AB713" s="387"/>
      <c r="AC713" s="387"/>
      <c r="AD713" s="387"/>
      <c r="AE713" s="387"/>
    </row>
    <row r="714">
      <c r="A714" s="431"/>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c r="AA714" s="387"/>
      <c r="AB714" s="387"/>
      <c r="AC714" s="387"/>
      <c r="AD714" s="387"/>
      <c r="AE714" s="387"/>
    </row>
    <row r="715">
      <c r="A715" s="431"/>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c r="AA715" s="387"/>
      <c r="AB715" s="387"/>
      <c r="AC715" s="387"/>
      <c r="AD715" s="387"/>
      <c r="AE715" s="387"/>
    </row>
    <row r="716">
      <c r="A716" s="431"/>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c r="AA716" s="387"/>
      <c r="AB716" s="387"/>
      <c r="AC716" s="387"/>
      <c r="AD716" s="387"/>
      <c r="AE716" s="387"/>
    </row>
    <row r="717">
      <c r="A717" s="431"/>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c r="AA717" s="387"/>
      <c r="AB717" s="387"/>
      <c r="AC717" s="387"/>
      <c r="AD717" s="387"/>
      <c r="AE717" s="387"/>
    </row>
    <row r="718">
      <c r="A718" s="431"/>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c r="AA718" s="387"/>
      <c r="AB718" s="387"/>
      <c r="AC718" s="387"/>
      <c r="AD718" s="387"/>
      <c r="AE718" s="387"/>
    </row>
    <row r="719">
      <c r="A719" s="431"/>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c r="AA719" s="387"/>
      <c r="AB719" s="387"/>
      <c r="AC719" s="387"/>
      <c r="AD719" s="387"/>
      <c r="AE719" s="387"/>
    </row>
    <row r="720">
      <c r="A720" s="431"/>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c r="AA720" s="387"/>
      <c r="AB720" s="387"/>
      <c r="AC720" s="387"/>
      <c r="AD720" s="387"/>
      <c r="AE720" s="387"/>
    </row>
    <row r="721">
      <c r="A721" s="431"/>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c r="AA721" s="387"/>
      <c r="AB721" s="387"/>
      <c r="AC721" s="387"/>
      <c r="AD721" s="387"/>
      <c r="AE721" s="387"/>
    </row>
    <row r="722">
      <c r="A722" s="431"/>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c r="AA722" s="387"/>
      <c r="AB722" s="387"/>
      <c r="AC722" s="387"/>
      <c r="AD722" s="387"/>
      <c r="AE722" s="387"/>
    </row>
    <row r="723">
      <c r="A723" s="431"/>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c r="AA723" s="387"/>
      <c r="AB723" s="387"/>
      <c r="AC723" s="387"/>
      <c r="AD723" s="387"/>
      <c r="AE723" s="387"/>
    </row>
    <row r="724">
      <c r="A724" s="431"/>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c r="AA724" s="387"/>
      <c r="AB724" s="387"/>
      <c r="AC724" s="387"/>
      <c r="AD724" s="387"/>
      <c r="AE724" s="387"/>
    </row>
    <row r="725">
      <c r="A725" s="431"/>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c r="AA725" s="387"/>
      <c r="AB725" s="387"/>
      <c r="AC725" s="387"/>
      <c r="AD725" s="387"/>
      <c r="AE725" s="387"/>
    </row>
    <row r="726">
      <c r="A726" s="431"/>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c r="AA726" s="387"/>
      <c r="AB726" s="387"/>
      <c r="AC726" s="387"/>
      <c r="AD726" s="387"/>
      <c r="AE726" s="387"/>
    </row>
    <row r="727">
      <c r="A727" s="431"/>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c r="AA727" s="387"/>
      <c r="AB727" s="387"/>
      <c r="AC727" s="387"/>
      <c r="AD727" s="387"/>
      <c r="AE727" s="387"/>
    </row>
    <row r="728">
      <c r="A728" s="431"/>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c r="AA728" s="387"/>
      <c r="AB728" s="387"/>
      <c r="AC728" s="387"/>
      <c r="AD728" s="387"/>
      <c r="AE728" s="387"/>
    </row>
    <row r="729">
      <c r="A729" s="431"/>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c r="AA729" s="387"/>
      <c r="AB729" s="387"/>
      <c r="AC729" s="387"/>
      <c r="AD729" s="387"/>
      <c r="AE729" s="387"/>
    </row>
    <row r="730">
      <c r="A730" s="431"/>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c r="AA730" s="387"/>
      <c r="AB730" s="387"/>
      <c r="AC730" s="387"/>
      <c r="AD730" s="387"/>
      <c r="AE730" s="387"/>
    </row>
    <row r="731">
      <c r="A731" s="431"/>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c r="AA731" s="387"/>
      <c r="AB731" s="387"/>
      <c r="AC731" s="387"/>
      <c r="AD731" s="387"/>
      <c r="AE731" s="387"/>
    </row>
    <row r="732">
      <c r="A732" s="431"/>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c r="AA732" s="387"/>
      <c r="AB732" s="387"/>
      <c r="AC732" s="387"/>
      <c r="AD732" s="387"/>
      <c r="AE732" s="387"/>
    </row>
    <row r="733">
      <c r="A733" s="431"/>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c r="AA733" s="387"/>
      <c r="AB733" s="387"/>
      <c r="AC733" s="387"/>
      <c r="AD733" s="387"/>
      <c r="AE733" s="387"/>
    </row>
    <row r="734">
      <c r="A734" s="431"/>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c r="AA734" s="387"/>
      <c r="AB734" s="387"/>
      <c r="AC734" s="387"/>
      <c r="AD734" s="387"/>
      <c r="AE734" s="387"/>
    </row>
    <row r="735">
      <c r="A735" s="431"/>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c r="AA735" s="387"/>
      <c r="AB735" s="387"/>
      <c r="AC735" s="387"/>
      <c r="AD735" s="387"/>
      <c r="AE735" s="387"/>
    </row>
    <row r="736">
      <c r="A736" s="431"/>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c r="AA736" s="387"/>
      <c r="AB736" s="387"/>
      <c r="AC736" s="387"/>
      <c r="AD736" s="387"/>
      <c r="AE736" s="387"/>
    </row>
    <row r="737">
      <c r="A737" s="431"/>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c r="AA737" s="387"/>
      <c r="AB737" s="387"/>
      <c r="AC737" s="387"/>
      <c r="AD737" s="387"/>
      <c r="AE737" s="387"/>
    </row>
    <row r="738">
      <c r="A738" s="431"/>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c r="AA738" s="387"/>
      <c r="AB738" s="387"/>
      <c r="AC738" s="387"/>
      <c r="AD738" s="387"/>
      <c r="AE738" s="387"/>
    </row>
    <row r="739">
      <c r="A739" s="431"/>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c r="AA739" s="387"/>
      <c r="AB739" s="387"/>
      <c r="AC739" s="387"/>
      <c r="AD739" s="387"/>
      <c r="AE739" s="387"/>
    </row>
    <row r="740">
      <c r="A740" s="431"/>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c r="AA740" s="387"/>
      <c r="AB740" s="387"/>
      <c r="AC740" s="387"/>
      <c r="AD740" s="387"/>
      <c r="AE740" s="387"/>
    </row>
    <row r="741">
      <c r="A741" s="431"/>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c r="AA741" s="387"/>
      <c r="AB741" s="387"/>
      <c r="AC741" s="387"/>
      <c r="AD741" s="387"/>
      <c r="AE741" s="387"/>
    </row>
    <row r="742">
      <c r="A742" s="431"/>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c r="AA742" s="387"/>
      <c r="AB742" s="387"/>
      <c r="AC742" s="387"/>
      <c r="AD742" s="387"/>
      <c r="AE742" s="387"/>
    </row>
    <row r="743">
      <c r="A743" s="431"/>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c r="AA743" s="387"/>
      <c r="AB743" s="387"/>
      <c r="AC743" s="387"/>
      <c r="AD743" s="387"/>
      <c r="AE743" s="387"/>
    </row>
    <row r="744">
      <c r="A744" s="431"/>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c r="AA744" s="387"/>
      <c r="AB744" s="387"/>
      <c r="AC744" s="387"/>
      <c r="AD744" s="387"/>
      <c r="AE744" s="387"/>
    </row>
    <row r="745">
      <c r="A745" s="431"/>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c r="AA745" s="387"/>
      <c r="AB745" s="387"/>
      <c r="AC745" s="387"/>
      <c r="AD745" s="387"/>
      <c r="AE745" s="387"/>
    </row>
    <row r="746">
      <c r="A746" s="431"/>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c r="AA746" s="387"/>
      <c r="AB746" s="387"/>
      <c r="AC746" s="387"/>
      <c r="AD746" s="387"/>
      <c r="AE746" s="387"/>
    </row>
    <row r="747">
      <c r="A747" s="431"/>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c r="AA747" s="387"/>
      <c r="AB747" s="387"/>
      <c r="AC747" s="387"/>
      <c r="AD747" s="387"/>
      <c r="AE747" s="387"/>
    </row>
    <row r="748">
      <c r="A748" s="431"/>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c r="AA748" s="387"/>
      <c r="AB748" s="387"/>
      <c r="AC748" s="387"/>
      <c r="AD748" s="387"/>
      <c r="AE748" s="387"/>
    </row>
    <row r="749">
      <c r="A749" s="431"/>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c r="AA749" s="387"/>
      <c r="AB749" s="387"/>
      <c r="AC749" s="387"/>
      <c r="AD749" s="387"/>
      <c r="AE749" s="387"/>
    </row>
    <row r="750">
      <c r="A750" s="431"/>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c r="AA750" s="387"/>
      <c r="AB750" s="387"/>
      <c r="AC750" s="387"/>
      <c r="AD750" s="387"/>
      <c r="AE750" s="387"/>
    </row>
    <row r="751">
      <c r="A751" s="431"/>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c r="AA751" s="387"/>
      <c r="AB751" s="387"/>
      <c r="AC751" s="387"/>
      <c r="AD751" s="387"/>
      <c r="AE751" s="387"/>
    </row>
    <row r="752">
      <c r="A752" s="431"/>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c r="AA752" s="387"/>
      <c r="AB752" s="387"/>
      <c r="AC752" s="387"/>
      <c r="AD752" s="387"/>
      <c r="AE752" s="387"/>
    </row>
    <row r="753">
      <c r="A753" s="431"/>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c r="AA753" s="387"/>
      <c r="AB753" s="387"/>
      <c r="AC753" s="387"/>
      <c r="AD753" s="387"/>
      <c r="AE753" s="387"/>
    </row>
    <row r="754">
      <c r="A754" s="431"/>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c r="AA754" s="387"/>
      <c r="AB754" s="387"/>
      <c r="AC754" s="387"/>
      <c r="AD754" s="387"/>
      <c r="AE754" s="387"/>
    </row>
    <row r="755">
      <c r="A755" s="431"/>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c r="AA755" s="387"/>
      <c r="AB755" s="387"/>
      <c r="AC755" s="387"/>
      <c r="AD755" s="387"/>
      <c r="AE755" s="387"/>
    </row>
    <row r="756">
      <c r="A756" s="431"/>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c r="AA756" s="387"/>
      <c r="AB756" s="387"/>
      <c r="AC756" s="387"/>
      <c r="AD756" s="387"/>
      <c r="AE756" s="387"/>
    </row>
    <row r="757">
      <c r="A757" s="431"/>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c r="AA757" s="387"/>
      <c r="AB757" s="387"/>
      <c r="AC757" s="387"/>
      <c r="AD757" s="387"/>
      <c r="AE757" s="387"/>
    </row>
    <row r="758">
      <c r="A758" s="431"/>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c r="AA758" s="387"/>
      <c r="AB758" s="387"/>
      <c r="AC758" s="387"/>
      <c r="AD758" s="387"/>
      <c r="AE758" s="387"/>
    </row>
    <row r="759">
      <c r="A759" s="431"/>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c r="AA759" s="387"/>
      <c r="AB759" s="387"/>
      <c r="AC759" s="387"/>
      <c r="AD759" s="387"/>
      <c r="AE759" s="387"/>
    </row>
    <row r="760">
      <c r="A760" s="431"/>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c r="AA760" s="387"/>
      <c r="AB760" s="387"/>
      <c r="AC760" s="387"/>
      <c r="AD760" s="387"/>
      <c r="AE760" s="387"/>
    </row>
    <row r="761">
      <c r="A761" s="431"/>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c r="AA761" s="387"/>
      <c r="AB761" s="387"/>
      <c r="AC761" s="387"/>
      <c r="AD761" s="387"/>
      <c r="AE761" s="387"/>
    </row>
    <row r="762">
      <c r="A762" s="431"/>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c r="AA762" s="387"/>
      <c r="AB762" s="387"/>
      <c r="AC762" s="387"/>
      <c r="AD762" s="387"/>
      <c r="AE762" s="387"/>
    </row>
    <row r="763">
      <c r="A763" s="431"/>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c r="AA763" s="387"/>
      <c r="AB763" s="387"/>
      <c r="AC763" s="387"/>
      <c r="AD763" s="387"/>
      <c r="AE763" s="387"/>
    </row>
    <row r="764">
      <c r="A764" s="431"/>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c r="AA764" s="387"/>
      <c r="AB764" s="387"/>
      <c r="AC764" s="387"/>
      <c r="AD764" s="387"/>
      <c r="AE764" s="387"/>
    </row>
    <row r="765">
      <c r="A765" s="431"/>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c r="AA765" s="387"/>
      <c r="AB765" s="387"/>
      <c r="AC765" s="387"/>
      <c r="AD765" s="387"/>
      <c r="AE765" s="387"/>
    </row>
    <row r="766">
      <c r="A766" s="431"/>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c r="AA766" s="387"/>
      <c r="AB766" s="387"/>
      <c r="AC766" s="387"/>
      <c r="AD766" s="387"/>
      <c r="AE766" s="387"/>
    </row>
    <row r="767">
      <c r="A767" s="431"/>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c r="AA767" s="387"/>
      <c r="AB767" s="387"/>
      <c r="AC767" s="387"/>
      <c r="AD767" s="387"/>
      <c r="AE767" s="387"/>
    </row>
    <row r="768">
      <c r="A768" s="431"/>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c r="AA768" s="387"/>
      <c r="AB768" s="387"/>
      <c r="AC768" s="387"/>
      <c r="AD768" s="387"/>
      <c r="AE768" s="387"/>
    </row>
    <row r="769">
      <c r="A769" s="431"/>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c r="AA769" s="387"/>
      <c r="AB769" s="387"/>
      <c r="AC769" s="387"/>
      <c r="AD769" s="387"/>
      <c r="AE769" s="387"/>
    </row>
    <row r="770">
      <c r="A770" s="431"/>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c r="AA770" s="387"/>
      <c r="AB770" s="387"/>
      <c r="AC770" s="387"/>
      <c r="AD770" s="387"/>
      <c r="AE770" s="387"/>
    </row>
    <row r="771">
      <c r="A771" s="431"/>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c r="AA771" s="387"/>
      <c r="AB771" s="387"/>
      <c r="AC771" s="387"/>
      <c r="AD771" s="387"/>
      <c r="AE771" s="387"/>
    </row>
    <row r="772">
      <c r="A772" s="431"/>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c r="AA772" s="387"/>
      <c r="AB772" s="387"/>
      <c r="AC772" s="387"/>
      <c r="AD772" s="387"/>
      <c r="AE772" s="387"/>
    </row>
    <row r="773">
      <c r="A773" s="431"/>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c r="AA773" s="387"/>
      <c r="AB773" s="387"/>
      <c r="AC773" s="387"/>
      <c r="AD773" s="387"/>
      <c r="AE773" s="387"/>
    </row>
    <row r="774">
      <c r="A774" s="431"/>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c r="AA774" s="387"/>
      <c r="AB774" s="387"/>
      <c r="AC774" s="387"/>
      <c r="AD774" s="387"/>
      <c r="AE774" s="387"/>
    </row>
    <row r="775">
      <c r="A775" s="431"/>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c r="AA775" s="387"/>
      <c r="AB775" s="387"/>
      <c r="AC775" s="387"/>
      <c r="AD775" s="387"/>
      <c r="AE775" s="387"/>
    </row>
    <row r="776">
      <c r="A776" s="431"/>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c r="AA776" s="387"/>
      <c r="AB776" s="387"/>
      <c r="AC776" s="387"/>
      <c r="AD776" s="387"/>
      <c r="AE776" s="387"/>
    </row>
    <row r="777">
      <c r="A777" s="431"/>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c r="AA777" s="387"/>
      <c r="AB777" s="387"/>
      <c r="AC777" s="387"/>
      <c r="AD777" s="387"/>
      <c r="AE777" s="387"/>
    </row>
    <row r="778">
      <c r="A778" s="431"/>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c r="AA778" s="387"/>
      <c r="AB778" s="387"/>
      <c r="AC778" s="387"/>
      <c r="AD778" s="387"/>
      <c r="AE778" s="387"/>
    </row>
    <row r="779">
      <c r="A779" s="431"/>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c r="AA779" s="387"/>
      <c r="AB779" s="387"/>
      <c r="AC779" s="387"/>
      <c r="AD779" s="387"/>
      <c r="AE779" s="387"/>
    </row>
    <row r="780">
      <c r="A780" s="431"/>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c r="AC780" s="387"/>
      <c r="AD780" s="387"/>
      <c r="AE780" s="387"/>
    </row>
    <row r="781">
      <c r="A781" s="431"/>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c r="AA781" s="387"/>
      <c r="AB781" s="387"/>
      <c r="AC781" s="387"/>
      <c r="AD781" s="387"/>
      <c r="AE781" s="387"/>
    </row>
    <row r="782">
      <c r="A782" s="431"/>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row>
    <row r="783">
      <c r="A783" s="431"/>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c r="AA783" s="387"/>
      <c r="AB783" s="387"/>
      <c r="AC783" s="387"/>
      <c r="AD783" s="387"/>
      <c r="AE783" s="387"/>
    </row>
    <row r="784">
      <c r="A784" s="431"/>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c r="AA784" s="387"/>
      <c r="AB784" s="387"/>
      <c r="AC784" s="387"/>
      <c r="AD784" s="387"/>
      <c r="AE784" s="387"/>
    </row>
    <row r="785">
      <c r="A785" s="431"/>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c r="AC785" s="387"/>
      <c r="AD785" s="387"/>
      <c r="AE785" s="387"/>
    </row>
    <row r="786">
      <c r="A786" s="431"/>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c r="AA786" s="387"/>
      <c r="AB786" s="387"/>
      <c r="AC786" s="387"/>
      <c r="AD786" s="387"/>
      <c r="AE786" s="387"/>
    </row>
    <row r="787">
      <c r="A787" s="431"/>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c r="AA787" s="387"/>
      <c r="AB787" s="387"/>
      <c r="AC787" s="387"/>
      <c r="AD787" s="387"/>
      <c r="AE787" s="387"/>
    </row>
    <row r="788">
      <c r="A788" s="431"/>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c r="AA788" s="387"/>
      <c r="AB788" s="387"/>
      <c r="AC788" s="387"/>
      <c r="AD788" s="387"/>
      <c r="AE788" s="387"/>
    </row>
    <row r="789">
      <c r="A789" s="431"/>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c r="AA789" s="387"/>
      <c r="AB789" s="387"/>
      <c r="AC789" s="387"/>
      <c r="AD789" s="387"/>
      <c r="AE789" s="387"/>
    </row>
    <row r="790">
      <c r="A790" s="431"/>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c r="AA790" s="387"/>
      <c r="AB790" s="387"/>
      <c r="AC790" s="387"/>
      <c r="AD790" s="387"/>
      <c r="AE790" s="387"/>
    </row>
    <row r="791">
      <c r="A791" s="431"/>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c r="AA791" s="387"/>
      <c r="AB791" s="387"/>
      <c r="AC791" s="387"/>
      <c r="AD791" s="387"/>
      <c r="AE791" s="387"/>
    </row>
    <row r="792">
      <c r="A792" s="431"/>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c r="AA792" s="387"/>
      <c r="AB792" s="387"/>
      <c r="AC792" s="387"/>
      <c r="AD792" s="387"/>
      <c r="AE792" s="387"/>
    </row>
    <row r="793">
      <c r="A793" s="431"/>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c r="AA793" s="387"/>
      <c r="AB793" s="387"/>
      <c r="AC793" s="387"/>
      <c r="AD793" s="387"/>
      <c r="AE793" s="387"/>
    </row>
    <row r="794">
      <c r="A794" s="431"/>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c r="AA794" s="387"/>
      <c r="AB794" s="387"/>
      <c r="AC794" s="387"/>
      <c r="AD794" s="387"/>
      <c r="AE794" s="387"/>
    </row>
    <row r="795">
      <c r="A795" s="431"/>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c r="AA795" s="387"/>
      <c r="AB795" s="387"/>
      <c r="AC795" s="387"/>
      <c r="AD795" s="387"/>
      <c r="AE795" s="387"/>
    </row>
    <row r="796">
      <c r="A796" s="431"/>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c r="AA796" s="387"/>
      <c r="AB796" s="387"/>
      <c r="AC796" s="387"/>
      <c r="AD796" s="387"/>
      <c r="AE796" s="387"/>
    </row>
    <row r="797">
      <c r="A797" s="431"/>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c r="AA797" s="387"/>
      <c r="AB797" s="387"/>
      <c r="AC797" s="387"/>
      <c r="AD797" s="387"/>
      <c r="AE797" s="387"/>
    </row>
    <row r="798">
      <c r="A798" s="431"/>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c r="AA798" s="387"/>
      <c r="AB798" s="387"/>
      <c r="AC798" s="387"/>
      <c r="AD798" s="387"/>
      <c r="AE798" s="387"/>
    </row>
    <row r="799">
      <c r="A799" s="431"/>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c r="AA799" s="387"/>
      <c r="AB799" s="387"/>
      <c r="AC799" s="387"/>
      <c r="AD799" s="387"/>
      <c r="AE799" s="387"/>
    </row>
    <row r="800">
      <c r="A800" s="431"/>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c r="AA800" s="387"/>
      <c r="AB800" s="387"/>
      <c r="AC800" s="387"/>
      <c r="AD800" s="387"/>
      <c r="AE800" s="387"/>
    </row>
    <row r="801">
      <c r="A801" s="431"/>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c r="AA801" s="387"/>
      <c r="AB801" s="387"/>
      <c r="AC801" s="387"/>
      <c r="AD801" s="387"/>
      <c r="AE801" s="387"/>
    </row>
    <row r="802">
      <c r="A802" s="431"/>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c r="AA802" s="387"/>
      <c r="AB802" s="387"/>
      <c r="AC802" s="387"/>
      <c r="AD802" s="387"/>
      <c r="AE802" s="387"/>
    </row>
    <row r="803">
      <c r="A803" s="431"/>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c r="AA803" s="387"/>
      <c r="AB803" s="387"/>
      <c r="AC803" s="387"/>
      <c r="AD803" s="387"/>
      <c r="AE803" s="387"/>
    </row>
    <row r="804">
      <c r="A804" s="431"/>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c r="AA804" s="387"/>
      <c r="AB804" s="387"/>
      <c r="AC804" s="387"/>
      <c r="AD804" s="387"/>
      <c r="AE804" s="387"/>
    </row>
    <row r="805">
      <c r="A805" s="431"/>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c r="AA805" s="387"/>
      <c r="AB805" s="387"/>
      <c r="AC805" s="387"/>
      <c r="AD805" s="387"/>
      <c r="AE805" s="387"/>
    </row>
    <row r="806">
      <c r="A806" s="431"/>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c r="AA806" s="387"/>
      <c r="AB806" s="387"/>
      <c r="AC806" s="387"/>
      <c r="AD806" s="387"/>
      <c r="AE806" s="387"/>
    </row>
    <row r="807">
      <c r="A807" s="431"/>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c r="AA807" s="387"/>
      <c r="AB807" s="387"/>
      <c r="AC807" s="387"/>
      <c r="AD807" s="387"/>
      <c r="AE807" s="387"/>
    </row>
    <row r="808">
      <c r="A808" s="431"/>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c r="AA808" s="387"/>
      <c r="AB808" s="387"/>
      <c r="AC808" s="387"/>
      <c r="AD808" s="387"/>
      <c r="AE808" s="387"/>
    </row>
    <row r="809">
      <c r="A809" s="431"/>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c r="AA809" s="387"/>
      <c r="AB809" s="387"/>
      <c r="AC809" s="387"/>
      <c r="AD809" s="387"/>
      <c r="AE809" s="387"/>
    </row>
    <row r="810">
      <c r="A810" s="431"/>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c r="AA810" s="387"/>
      <c r="AB810" s="387"/>
      <c r="AC810" s="387"/>
      <c r="AD810" s="387"/>
      <c r="AE810" s="387"/>
    </row>
    <row r="811">
      <c r="A811" s="431"/>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c r="AA811" s="387"/>
      <c r="AB811" s="387"/>
      <c r="AC811" s="387"/>
      <c r="AD811" s="387"/>
      <c r="AE811" s="387"/>
    </row>
    <row r="812">
      <c r="A812" s="431"/>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c r="AA812" s="387"/>
      <c r="AB812" s="387"/>
      <c r="AC812" s="387"/>
      <c r="AD812" s="387"/>
      <c r="AE812" s="387"/>
    </row>
    <row r="813">
      <c r="A813" s="431"/>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c r="AA813" s="387"/>
      <c r="AB813" s="387"/>
      <c r="AC813" s="387"/>
      <c r="AD813" s="387"/>
      <c r="AE813" s="387"/>
    </row>
    <row r="814">
      <c r="A814" s="431"/>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c r="AA814" s="387"/>
      <c r="AB814" s="387"/>
      <c r="AC814" s="387"/>
      <c r="AD814" s="387"/>
      <c r="AE814" s="387"/>
    </row>
    <row r="815">
      <c r="A815" s="431"/>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c r="AA815" s="387"/>
      <c r="AB815" s="387"/>
      <c r="AC815" s="387"/>
      <c r="AD815" s="387"/>
      <c r="AE815" s="387"/>
    </row>
    <row r="816">
      <c r="A816" s="431"/>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c r="AA816" s="387"/>
      <c r="AB816" s="387"/>
      <c r="AC816" s="387"/>
      <c r="AD816" s="387"/>
      <c r="AE816" s="387"/>
    </row>
    <row r="817">
      <c r="A817" s="431"/>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c r="AA817" s="387"/>
      <c r="AB817" s="387"/>
      <c r="AC817" s="387"/>
      <c r="AD817" s="387"/>
      <c r="AE817" s="387"/>
    </row>
    <row r="818">
      <c r="A818" s="431"/>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c r="AA818" s="387"/>
      <c r="AB818" s="387"/>
      <c r="AC818" s="387"/>
      <c r="AD818" s="387"/>
      <c r="AE818" s="387"/>
    </row>
    <row r="819">
      <c r="A819" s="431"/>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c r="AA819" s="387"/>
      <c r="AB819" s="387"/>
      <c r="AC819" s="387"/>
      <c r="AD819" s="387"/>
      <c r="AE819" s="387"/>
    </row>
    <row r="820">
      <c r="A820" s="431"/>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c r="AA820" s="387"/>
      <c r="AB820" s="387"/>
      <c r="AC820" s="387"/>
      <c r="AD820" s="387"/>
      <c r="AE820" s="387"/>
    </row>
    <row r="821">
      <c r="A821" s="431"/>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c r="AA821" s="387"/>
      <c r="AB821" s="387"/>
      <c r="AC821" s="387"/>
      <c r="AD821" s="387"/>
      <c r="AE821" s="387"/>
    </row>
    <row r="822">
      <c r="A822" s="431"/>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c r="AA822" s="387"/>
      <c r="AB822" s="387"/>
      <c r="AC822" s="387"/>
      <c r="AD822" s="387"/>
      <c r="AE822" s="387"/>
    </row>
    <row r="823">
      <c r="A823" s="431"/>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c r="AA823" s="387"/>
      <c r="AB823" s="387"/>
      <c r="AC823" s="387"/>
      <c r="AD823" s="387"/>
      <c r="AE823" s="387"/>
    </row>
    <row r="824">
      <c r="A824" s="431"/>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c r="AC824" s="387"/>
      <c r="AD824" s="387"/>
      <c r="AE824" s="387"/>
    </row>
    <row r="825">
      <c r="A825" s="431"/>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c r="AA825" s="387"/>
      <c r="AB825" s="387"/>
      <c r="AC825" s="387"/>
      <c r="AD825" s="387"/>
      <c r="AE825" s="387"/>
    </row>
    <row r="826">
      <c r="A826" s="431"/>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row>
    <row r="827">
      <c r="A827" s="431"/>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c r="AA827" s="387"/>
      <c r="AB827" s="387"/>
      <c r="AC827" s="387"/>
      <c r="AD827" s="387"/>
      <c r="AE827" s="387"/>
    </row>
    <row r="828">
      <c r="A828" s="431"/>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c r="AA828" s="387"/>
      <c r="AB828" s="387"/>
      <c r="AC828" s="387"/>
      <c r="AD828" s="387"/>
      <c r="AE828" s="387"/>
    </row>
    <row r="829">
      <c r="A829" s="431"/>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c r="AC829" s="387"/>
      <c r="AD829" s="387"/>
      <c r="AE829" s="387"/>
    </row>
    <row r="830">
      <c r="A830" s="431"/>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c r="AA830" s="387"/>
      <c r="AB830" s="387"/>
      <c r="AC830" s="387"/>
      <c r="AD830" s="387"/>
      <c r="AE830" s="387"/>
    </row>
    <row r="831">
      <c r="A831" s="431"/>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c r="AA831" s="387"/>
      <c r="AB831" s="387"/>
      <c r="AC831" s="387"/>
      <c r="AD831" s="387"/>
      <c r="AE831" s="387"/>
    </row>
    <row r="832">
      <c r="A832" s="431"/>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c r="AA832" s="387"/>
      <c r="AB832" s="387"/>
      <c r="AC832" s="387"/>
      <c r="AD832" s="387"/>
      <c r="AE832" s="387"/>
    </row>
    <row r="833">
      <c r="A833" s="431"/>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c r="AA833" s="387"/>
      <c r="AB833" s="387"/>
      <c r="AC833" s="387"/>
      <c r="AD833" s="387"/>
      <c r="AE833" s="387"/>
    </row>
    <row r="834">
      <c r="A834" s="431"/>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c r="AA834" s="387"/>
      <c r="AB834" s="387"/>
      <c r="AC834" s="387"/>
      <c r="AD834" s="387"/>
      <c r="AE834" s="387"/>
    </row>
    <row r="835">
      <c r="A835" s="431"/>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c r="AA835" s="387"/>
      <c r="AB835" s="387"/>
      <c r="AC835" s="387"/>
      <c r="AD835" s="387"/>
      <c r="AE835" s="387"/>
    </row>
    <row r="836">
      <c r="A836" s="431"/>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c r="AA836" s="387"/>
      <c r="AB836" s="387"/>
      <c r="AC836" s="387"/>
      <c r="AD836" s="387"/>
      <c r="AE836" s="387"/>
    </row>
    <row r="837">
      <c r="A837" s="431"/>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c r="AA837" s="387"/>
      <c r="AB837" s="387"/>
      <c r="AC837" s="387"/>
      <c r="AD837" s="387"/>
      <c r="AE837" s="387"/>
    </row>
    <row r="838">
      <c r="A838" s="431"/>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c r="AA838" s="387"/>
      <c r="AB838" s="387"/>
      <c r="AC838" s="387"/>
      <c r="AD838" s="387"/>
      <c r="AE838" s="387"/>
    </row>
    <row r="839">
      <c r="A839" s="431"/>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c r="AA839" s="387"/>
      <c r="AB839" s="387"/>
      <c r="AC839" s="387"/>
      <c r="AD839" s="387"/>
      <c r="AE839" s="387"/>
    </row>
    <row r="840">
      <c r="A840" s="431"/>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c r="AA840" s="387"/>
      <c r="AB840" s="387"/>
      <c r="AC840" s="387"/>
      <c r="AD840" s="387"/>
      <c r="AE840" s="387"/>
    </row>
    <row r="841">
      <c r="A841" s="431"/>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c r="AA841" s="387"/>
      <c r="AB841" s="387"/>
      <c r="AC841" s="387"/>
      <c r="AD841" s="387"/>
      <c r="AE841" s="387"/>
    </row>
    <row r="842">
      <c r="A842" s="431"/>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c r="AA842" s="387"/>
      <c r="AB842" s="387"/>
      <c r="AC842" s="387"/>
      <c r="AD842" s="387"/>
      <c r="AE842" s="387"/>
    </row>
    <row r="843">
      <c r="A843" s="431"/>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c r="AA843" s="387"/>
      <c r="AB843" s="387"/>
      <c r="AC843" s="387"/>
      <c r="AD843" s="387"/>
      <c r="AE843" s="387"/>
    </row>
    <row r="844">
      <c r="A844" s="431"/>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c r="AA844" s="387"/>
      <c r="AB844" s="387"/>
      <c r="AC844" s="387"/>
      <c r="AD844" s="387"/>
      <c r="AE844" s="387"/>
    </row>
    <row r="845">
      <c r="A845" s="431"/>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c r="AA845" s="387"/>
      <c r="AB845" s="387"/>
      <c r="AC845" s="387"/>
      <c r="AD845" s="387"/>
      <c r="AE845" s="387"/>
    </row>
    <row r="846">
      <c r="A846" s="431"/>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c r="AA846" s="387"/>
      <c r="AB846" s="387"/>
      <c r="AC846" s="387"/>
      <c r="AD846" s="387"/>
      <c r="AE846" s="387"/>
    </row>
    <row r="847">
      <c r="A847" s="431"/>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c r="AA847" s="387"/>
      <c r="AB847" s="387"/>
      <c r="AC847" s="387"/>
      <c r="AD847" s="387"/>
      <c r="AE847" s="387"/>
    </row>
    <row r="848">
      <c r="A848" s="431"/>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c r="AA848" s="387"/>
      <c r="AB848" s="387"/>
      <c r="AC848" s="387"/>
      <c r="AD848" s="387"/>
      <c r="AE848" s="387"/>
    </row>
    <row r="849">
      <c r="A849" s="431"/>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c r="AA849" s="387"/>
      <c r="AB849" s="387"/>
      <c r="AC849" s="387"/>
      <c r="AD849" s="387"/>
      <c r="AE849" s="387"/>
    </row>
    <row r="850">
      <c r="A850" s="431"/>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c r="AA850" s="387"/>
      <c r="AB850" s="387"/>
      <c r="AC850" s="387"/>
      <c r="AD850" s="387"/>
      <c r="AE850" s="387"/>
    </row>
    <row r="851">
      <c r="A851" s="431"/>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c r="AA851" s="387"/>
      <c r="AB851" s="387"/>
      <c r="AC851" s="387"/>
      <c r="AD851" s="387"/>
      <c r="AE851" s="387"/>
    </row>
    <row r="852">
      <c r="A852" s="431"/>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c r="AA852" s="387"/>
      <c r="AB852" s="387"/>
      <c r="AC852" s="387"/>
      <c r="AD852" s="387"/>
      <c r="AE852" s="387"/>
    </row>
    <row r="853">
      <c r="A853" s="431"/>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c r="AA853" s="387"/>
      <c r="AB853" s="387"/>
      <c r="AC853" s="387"/>
      <c r="AD853" s="387"/>
      <c r="AE853" s="387"/>
    </row>
    <row r="854">
      <c r="A854" s="431"/>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c r="AA854" s="387"/>
      <c r="AB854" s="387"/>
      <c r="AC854" s="387"/>
      <c r="AD854" s="387"/>
      <c r="AE854" s="387"/>
    </row>
    <row r="855">
      <c r="A855" s="431"/>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c r="AA855" s="387"/>
      <c r="AB855" s="387"/>
      <c r="AC855" s="387"/>
      <c r="AD855" s="387"/>
      <c r="AE855" s="387"/>
    </row>
    <row r="856">
      <c r="A856" s="431"/>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c r="AA856" s="387"/>
      <c r="AB856" s="387"/>
      <c r="AC856" s="387"/>
      <c r="AD856" s="387"/>
      <c r="AE856" s="387"/>
    </row>
    <row r="857">
      <c r="A857" s="431"/>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c r="AA857" s="387"/>
      <c r="AB857" s="387"/>
      <c r="AC857" s="387"/>
      <c r="AD857" s="387"/>
      <c r="AE857" s="387"/>
    </row>
    <row r="858">
      <c r="A858" s="431"/>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c r="AA858" s="387"/>
      <c r="AB858" s="387"/>
      <c r="AC858" s="387"/>
      <c r="AD858" s="387"/>
      <c r="AE858" s="387"/>
    </row>
    <row r="859">
      <c r="A859" s="431"/>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c r="AA859" s="387"/>
      <c r="AB859" s="387"/>
      <c r="AC859" s="387"/>
      <c r="AD859" s="387"/>
      <c r="AE859" s="387"/>
    </row>
    <row r="860">
      <c r="A860" s="431"/>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c r="AA860" s="387"/>
      <c r="AB860" s="387"/>
      <c r="AC860" s="387"/>
      <c r="AD860" s="387"/>
      <c r="AE860" s="387"/>
    </row>
    <row r="861">
      <c r="A861" s="431"/>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c r="AA861" s="387"/>
      <c r="AB861" s="387"/>
      <c r="AC861" s="387"/>
      <c r="AD861" s="387"/>
      <c r="AE861" s="387"/>
    </row>
    <row r="862">
      <c r="A862" s="431"/>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c r="AA862" s="387"/>
      <c r="AB862" s="387"/>
      <c r="AC862" s="387"/>
      <c r="AD862" s="387"/>
      <c r="AE862" s="387"/>
    </row>
    <row r="863">
      <c r="A863" s="431"/>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c r="AA863" s="387"/>
      <c r="AB863" s="387"/>
      <c r="AC863" s="387"/>
      <c r="AD863" s="387"/>
      <c r="AE863" s="387"/>
    </row>
    <row r="864">
      <c r="A864" s="431"/>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c r="AA864" s="387"/>
      <c r="AB864" s="387"/>
      <c r="AC864" s="387"/>
      <c r="AD864" s="387"/>
      <c r="AE864" s="387"/>
    </row>
    <row r="865">
      <c r="A865" s="431"/>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c r="AA865" s="387"/>
      <c r="AB865" s="387"/>
      <c r="AC865" s="387"/>
      <c r="AD865" s="387"/>
      <c r="AE865" s="387"/>
    </row>
    <row r="866">
      <c r="A866" s="431"/>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c r="AA866" s="387"/>
      <c r="AB866" s="387"/>
      <c r="AC866" s="387"/>
      <c r="AD866" s="387"/>
      <c r="AE866" s="387"/>
    </row>
    <row r="867">
      <c r="A867" s="431"/>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c r="AA867" s="387"/>
      <c r="AB867" s="387"/>
      <c r="AC867" s="387"/>
      <c r="AD867" s="387"/>
      <c r="AE867" s="387"/>
    </row>
    <row r="868">
      <c r="A868" s="431"/>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c r="AA868" s="387"/>
      <c r="AB868" s="387"/>
      <c r="AC868" s="387"/>
      <c r="AD868" s="387"/>
      <c r="AE868" s="387"/>
    </row>
    <row r="869">
      <c r="A869" s="431"/>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c r="AA869" s="387"/>
      <c r="AB869" s="387"/>
      <c r="AC869" s="387"/>
      <c r="AD869" s="387"/>
      <c r="AE869" s="387"/>
    </row>
    <row r="870">
      <c r="A870" s="431"/>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c r="AA870" s="387"/>
      <c r="AB870" s="387"/>
      <c r="AC870" s="387"/>
      <c r="AD870" s="387"/>
      <c r="AE870" s="387"/>
    </row>
    <row r="871">
      <c r="A871" s="431"/>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c r="AA871" s="387"/>
      <c r="AB871" s="387"/>
      <c r="AC871" s="387"/>
      <c r="AD871" s="387"/>
      <c r="AE871" s="387"/>
    </row>
    <row r="872">
      <c r="A872" s="431"/>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c r="AA872" s="387"/>
      <c r="AB872" s="387"/>
      <c r="AC872" s="387"/>
      <c r="AD872" s="387"/>
      <c r="AE872" s="387"/>
    </row>
    <row r="873">
      <c r="A873" s="431"/>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c r="AA873" s="387"/>
      <c r="AB873" s="387"/>
      <c r="AC873" s="387"/>
      <c r="AD873" s="387"/>
      <c r="AE873" s="387"/>
    </row>
    <row r="874">
      <c r="A874" s="431"/>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c r="AA874" s="387"/>
      <c r="AB874" s="387"/>
      <c r="AC874" s="387"/>
      <c r="AD874" s="387"/>
      <c r="AE874" s="387"/>
    </row>
    <row r="875">
      <c r="A875" s="431"/>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c r="AA875" s="387"/>
      <c r="AB875" s="387"/>
      <c r="AC875" s="387"/>
      <c r="AD875" s="387"/>
      <c r="AE875" s="387"/>
    </row>
    <row r="876">
      <c r="A876" s="431"/>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c r="AA876" s="387"/>
      <c r="AB876" s="387"/>
      <c r="AC876" s="387"/>
      <c r="AD876" s="387"/>
      <c r="AE876" s="387"/>
    </row>
    <row r="877">
      <c r="A877" s="431"/>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c r="AA877" s="387"/>
      <c r="AB877" s="387"/>
      <c r="AC877" s="387"/>
      <c r="AD877" s="387"/>
      <c r="AE877" s="387"/>
    </row>
    <row r="878">
      <c r="A878" s="431"/>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c r="AA878" s="387"/>
      <c r="AB878" s="387"/>
      <c r="AC878" s="387"/>
      <c r="AD878" s="387"/>
      <c r="AE878" s="387"/>
    </row>
    <row r="879">
      <c r="A879" s="431"/>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c r="AA879" s="387"/>
      <c r="AB879" s="387"/>
      <c r="AC879" s="387"/>
      <c r="AD879" s="387"/>
      <c r="AE879" s="387"/>
    </row>
    <row r="880">
      <c r="A880" s="431"/>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c r="AA880" s="387"/>
      <c r="AB880" s="387"/>
      <c r="AC880" s="387"/>
      <c r="AD880" s="387"/>
      <c r="AE880" s="387"/>
    </row>
    <row r="881">
      <c r="A881" s="431"/>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c r="AA881" s="387"/>
      <c r="AB881" s="387"/>
      <c r="AC881" s="387"/>
      <c r="AD881" s="387"/>
      <c r="AE881" s="387"/>
    </row>
    <row r="882">
      <c r="A882" s="431"/>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c r="AC882" s="387"/>
      <c r="AD882" s="387"/>
      <c r="AE882" s="387"/>
    </row>
    <row r="883">
      <c r="A883" s="431"/>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c r="AA883" s="387"/>
      <c r="AB883" s="387"/>
      <c r="AC883" s="387"/>
      <c r="AD883" s="387"/>
      <c r="AE883" s="387"/>
    </row>
    <row r="884">
      <c r="A884" s="431"/>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row>
    <row r="885">
      <c r="A885" s="431"/>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c r="AA885" s="387"/>
      <c r="AB885" s="387"/>
      <c r="AC885" s="387"/>
      <c r="AD885" s="387"/>
      <c r="AE885" s="387"/>
    </row>
    <row r="886">
      <c r="A886" s="431"/>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c r="AA886" s="387"/>
      <c r="AB886" s="387"/>
      <c r="AC886" s="387"/>
      <c r="AD886" s="387"/>
      <c r="AE886" s="387"/>
    </row>
    <row r="887">
      <c r="A887" s="431"/>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c r="AC887" s="387"/>
      <c r="AD887" s="387"/>
      <c r="AE887" s="387"/>
    </row>
    <row r="888">
      <c r="A888" s="431"/>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c r="AA888" s="387"/>
      <c r="AB888" s="387"/>
      <c r="AC888" s="387"/>
      <c r="AD888" s="387"/>
      <c r="AE888" s="387"/>
    </row>
    <row r="889">
      <c r="A889" s="431"/>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c r="AA889" s="387"/>
      <c r="AB889" s="387"/>
      <c r="AC889" s="387"/>
      <c r="AD889" s="387"/>
      <c r="AE889" s="387"/>
    </row>
    <row r="890">
      <c r="A890" s="431"/>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c r="AA890" s="387"/>
      <c r="AB890" s="387"/>
      <c r="AC890" s="387"/>
      <c r="AD890" s="387"/>
      <c r="AE890" s="387"/>
    </row>
    <row r="891">
      <c r="A891" s="431"/>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c r="AA891" s="387"/>
      <c r="AB891" s="387"/>
      <c r="AC891" s="387"/>
      <c r="AD891" s="387"/>
      <c r="AE891" s="387"/>
    </row>
    <row r="892">
      <c r="A892" s="431"/>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c r="AA892" s="387"/>
      <c r="AB892" s="387"/>
      <c r="AC892" s="387"/>
      <c r="AD892" s="387"/>
      <c r="AE892" s="387"/>
    </row>
    <row r="893">
      <c r="A893" s="431"/>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c r="AA893" s="387"/>
      <c r="AB893" s="387"/>
      <c r="AC893" s="387"/>
      <c r="AD893" s="387"/>
      <c r="AE893" s="387"/>
    </row>
    <row r="894">
      <c r="A894" s="431"/>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c r="AA894" s="387"/>
      <c r="AB894" s="387"/>
      <c r="AC894" s="387"/>
      <c r="AD894" s="387"/>
      <c r="AE894" s="387"/>
    </row>
    <row r="895">
      <c r="A895" s="431"/>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c r="AA895" s="387"/>
      <c r="AB895" s="387"/>
      <c r="AC895" s="387"/>
      <c r="AD895" s="387"/>
      <c r="AE895" s="387"/>
    </row>
    <row r="896">
      <c r="A896" s="431"/>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c r="AA896" s="387"/>
      <c r="AB896" s="387"/>
      <c r="AC896" s="387"/>
      <c r="AD896" s="387"/>
      <c r="AE896" s="387"/>
    </row>
    <row r="897">
      <c r="A897" s="431"/>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c r="AA897" s="387"/>
      <c r="AB897" s="387"/>
      <c r="AC897" s="387"/>
      <c r="AD897" s="387"/>
      <c r="AE897" s="387"/>
    </row>
    <row r="898">
      <c r="A898" s="431"/>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c r="AA898" s="387"/>
      <c r="AB898" s="387"/>
      <c r="AC898" s="387"/>
      <c r="AD898" s="387"/>
      <c r="AE898" s="387"/>
    </row>
    <row r="899">
      <c r="A899" s="431"/>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c r="AA899" s="387"/>
      <c r="AB899" s="387"/>
      <c r="AC899" s="387"/>
      <c r="AD899" s="387"/>
      <c r="AE899" s="387"/>
    </row>
    <row r="900">
      <c r="A900" s="431"/>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c r="AA900" s="387"/>
      <c r="AB900" s="387"/>
      <c r="AC900" s="387"/>
      <c r="AD900" s="387"/>
      <c r="AE900" s="387"/>
    </row>
    <row r="901">
      <c r="A901" s="431"/>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c r="AA901" s="387"/>
      <c r="AB901" s="387"/>
      <c r="AC901" s="387"/>
      <c r="AD901" s="387"/>
      <c r="AE901" s="387"/>
    </row>
    <row r="902">
      <c r="A902" s="431"/>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c r="AA902" s="387"/>
      <c r="AB902" s="387"/>
      <c r="AC902" s="387"/>
      <c r="AD902" s="387"/>
      <c r="AE902" s="387"/>
    </row>
    <row r="903">
      <c r="A903" s="431"/>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c r="AA903" s="387"/>
      <c r="AB903" s="387"/>
      <c r="AC903" s="387"/>
      <c r="AD903" s="387"/>
      <c r="AE903" s="387"/>
    </row>
    <row r="904">
      <c r="A904" s="431"/>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c r="AA904" s="387"/>
      <c r="AB904" s="387"/>
      <c r="AC904" s="387"/>
      <c r="AD904" s="387"/>
      <c r="AE904" s="387"/>
    </row>
    <row r="905">
      <c r="A905" s="431"/>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c r="AA905" s="387"/>
      <c r="AB905" s="387"/>
      <c r="AC905" s="387"/>
      <c r="AD905" s="387"/>
      <c r="AE905" s="387"/>
    </row>
    <row r="906">
      <c r="A906" s="431"/>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c r="AA906" s="387"/>
      <c r="AB906" s="387"/>
      <c r="AC906" s="387"/>
      <c r="AD906" s="387"/>
      <c r="AE906" s="387"/>
    </row>
    <row r="907">
      <c r="A907" s="431"/>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c r="AA907" s="387"/>
      <c r="AB907" s="387"/>
      <c r="AC907" s="387"/>
      <c r="AD907" s="387"/>
      <c r="AE907" s="387"/>
    </row>
    <row r="908">
      <c r="A908" s="431"/>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c r="AA908" s="387"/>
      <c r="AB908" s="387"/>
      <c r="AC908" s="387"/>
      <c r="AD908" s="387"/>
      <c r="AE908" s="387"/>
    </row>
    <row r="909">
      <c r="A909" s="431"/>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c r="AA909" s="387"/>
      <c r="AB909" s="387"/>
      <c r="AC909" s="387"/>
      <c r="AD909" s="387"/>
      <c r="AE909" s="387"/>
    </row>
    <row r="910">
      <c r="A910" s="431"/>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c r="AA910" s="387"/>
      <c r="AB910" s="387"/>
      <c r="AC910" s="387"/>
      <c r="AD910" s="387"/>
      <c r="AE910" s="387"/>
    </row>
    <row r="911">
      <c r="A911" s="431"/>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c r="AA911" s="387"/>
      <c r="AB911" s="387"/>
      <c r="AC911" s="387"/>
      <c r="AD911" s="387"/>
      <c r="AE911" s="387"/>
    </row>
    <row r="912">
      <c r="A912" s="431"/>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c r="AA912" s="387"/>
      <c r="AB912" s="387"/>
      <c r="AC912" s="387"/>
      <c r="AD912" s="387"/>
      <c r="AE912" s="387"/>
    </row>
    <row r="913">
      <c r="A913" s="431"/>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c r="AA913" s="387"/>
      <c r="AB913" s="387"/>
      <c r="AC913" s="387"/>
      <c r="AD913" s="387"/>
      <c r="AE913" s="387"/>
    </row>
    <row r="914">
      <c r="A914" s="431"/>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c r="AA914" s="387"/>
      <c r="AB914" s="387"/>
      <c r="AC914" s="387"/>
      <c r="AD914" s="387"/>
      <c r="AE914" s="387"/>
    </row>
    <row r="915">
      <c r="A915" s="431"/>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c r="AA915" s="387"/>
      <c r="AB915" s="387"/>
      <c r="AC915" s="387"/>
      <c r="AD915" s="387"/>
      <c r="AE915" s="387"/>
    </row>
    <row r="916">
      <c r="A916" s="431"/>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c r="AA916" s="387"/>
      <c r="AB916" s="387"/>
      <c r="AC916" s="387"/>
      <c r="AD916" s="387"/>
      <c r="AE916" s="387"/>
    </row>
    <row r="917">
      <c r="A917" s="431"/>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c r="AA917" s="387"/>
      <c r="AB917" s="387"/>
      <c r="AC917" s="387"/>
      <c r="AD917" s="387"/>
      <c r="AE917" s="387"/>
    </row>
    <row r="918">
      <c r="A918" s="431"/>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c r="AA918" s="387"/>
      <c r="AB918" s="387"/>
      <c r="AC918" s="387"/>
      <c r="AD918" s="387"/>
      <c r="AE918" s="387"/>
    </row>
    <row r="919">
      <c r="A919" s="431"/>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c r="AA919" s="387"/>
      <c r="AB919" s="387"/>
      <c r="AC919" s="387"/>
      <c r="AD919" s="387"/>
      <c r="AE919" s="387"/>
    </row>
    <row r="920">
      <c r="A920" s="431"/>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c r="AA920" s="387"/>
      <c r="AB920" s="387"/>
      <c r="AC920" s="387"/>
      <c r="AD920" s="387"/>
      <c r="AE920" s="387"/>
    </row>
    <row r="921">
      <c r="A921" s="431"/>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c r="AA921" s="387"/>
      <c r="AB921" s="387"/>
      <c r="AC921" s="387"/>
      <c r="AD921" s="387"/>
      <c r="AE921" s="387"/>
    </row>
    <row r="922">
      <c r="A922" s="431"/>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c r="AA922" s="387"/>
      <c r="AB922" s="387"/>
      <c r="AC922" s="387"/>
      <c r="AD922" s="387"/>
      <c r="AE922" s="387"/>
    </row>
    <row r="923">
      <c r="A923" s="431"/>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c r="AA923" s="387"/>
      <c r="AB923" s="387"/>
      <c r="AC923" s="387"/>
      <c r="AD923" s="387"/>
      <c r="AE923" s="387"/>
    </row>
    <row r="924">
      <c r="A924" s="431"/>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c r="AA924" s="387"/>
      <c r="AB924" s="387"/>
      <c r="AC924" s="387"/>
      <c r="AD924" s="387"/>
      <c r="AE924" s="387"/>
    </row>
    <row r="925">
      <c r="A925" s="431"/>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c r="AA925" s="387"/>
      <c r="AB925" s="387"/>
      <c r="AC925" s="387"/>
      <c r="AD925" s="387"/>
      <c r="AE925" s="387"/>
    </row>
    <row r="926">
      <c r="A926" s="431"/>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c r="AA926" s="387"/>
      <c r="AB926" s="387"/>
      <c r="AC926" s="387"/>
      <c r="AD926" s="387"/>
      <c r="AE926" s="387"/>
    </row>
    <row r="927">
      <c r="A927" s="431"/>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c r="AA927" s="387"/>
      <c r="AB927" s="387"/>
      <c r="AC927" s="387"/>
      <c r="AD927" s="387"/>
      <c r="AE927" s="387"/>
    </row>
    <row r="928">
      <c r="A928" s="431"/>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c r="AA928" s="387"/>
      <c r="AB928" s="387"/>
      <c r="AC928" s="387"/>
      <c r="AD928" s="387"/>
      <c r="AE928" s="387"/>
    </row>
    <row r="929">
      <c r="A929" s="431"/>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c r="AA929" s="387"/>
      <c r="AB929" s="387"/>
      <c r="AC929" s="387"/>
      <c r="AD929" s="387"/>
      <c r="AE929" s="387"/>
    </row>
    <row r="930">
      <c r="A930" s="431"/>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c r="AA930" s="387"/>
      <c r="AB930" s="387"/>
      <c r="AC930" s="387"/>
      <c r="AD930" s="387"/>
      <c r="AE930" s="387"/>
    </row>
    <row r="931">
      <c r="A931" s="431"/>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c r="AA931" s="387"/>
      <c r="AB931" s="387"/>
      <c r="AC931" s="387"/>
      <c r="AD931" s="387"/>
      <c r="AE931" s="387"/>
    </row>
    <row r="932">
      <c r="A932" s="431"/>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c r="AA932" s="387"/>
      <c r="AB932" s="387"/>
      <c r="AC932" s="387"/>
      <c r="AD932" s="387"/>
      <c r="AE932" s="387"/>
    </row>
    <row r="933">
      <c r="A933" s="431"/>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c r="AA933" s="387"/>
      <c r="AB933" s="387"/>
      <c r="AC933" s="387"/>
      <c r="AD933" s="387"/>
      <c r="AE933" s="387"/>
    </row>
    <row r="934">
      <c r="A934" s="431"/>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c r="AA934" s="387"/>
      <c r="AB934" s="387"/>
      <c r="AC934" s="387"/>
      <c r="AD934" s="387"/>
      <c r="AE934" s="387"/>
    </row>
    <row r="935">
      <c r="A935" s="431"/>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c r="AA935" s="387"/>
      <c r="AB935" s="387"/>
      <c r="AC935" s="387"/>
      <c r="AD935" s="387"/>
      <c r="AE935" s="387"/>
    </row>
    <row r="936">
      <c r="A936" s="431"/>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c r="AA936" s="387"/>
      <c r="AB936" s="387"/>
      <c r="AC936" s="387"/>
      <c r="AD936" s="387"/>
      <c r="AE936" s="387"/>
    </row>
    <row r="937">
      <c r="A937" s="431"/>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c r="AA937" s="387"/>
      <c r="AB937" s="387"/>
      <c r="AC937" s="387"/>
      <c r="AD937" s="387"/>
      <c r="AE937" s="387"/>
    </row>
    <row r="938">
      <c r="A938" s="431"/>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c r="AA938" s="387"/>
      <c r="AB938" s="387"/>
      <c r="AC938" s="387"/>
      <c r="AD938" s="387"/>
      <c r="AE938" s="387"/>
    </row>
    <row r="939">
      <c r="A939" s="431"/>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c r="AA939" s="387"/>
      <c r="AB939" s="387"/>
      <c r="AC939" s="387"/>
      <c r="AD939" s="387"/>
      <c r="AE939" s="387"/>
    </row>
    <row r="940">
      <c r="A940" s="431"/>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c r="AA940" s="387"/>
      <c r="AB940" s="387"/>
      <c r="AC940" s="387"/>
      <c r="AD940" s="387"/>
      <c r="AE940" s="387"/>
    </row>
    <row r="941">
      <c r="A941" s="431"/>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c r="AA941" s="387"/>
      <c r="AB941" s="387"/>
      <c r="AC941" s="387"/>
      <c r="AD941" s="387"/>
      <c r="AE941" s="387"/>
    </row>
    <row r="942">
      <c r="A942" s="431"/>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c r="AA942" s="387"/>
      <c r="AB942" s="387"/>
      <c r="AC942" s="387"/>
      <c r="AD942" s="387"/>
      <c r="AE942" s="387"/>
    </row>
    <row r="943">
      <c r="A943" s="431"/>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c r="AA943" s="387"/>
      <c r="AB943" s="387"/>
      <c r="AC943" s="387"/>
      <c r="AD943" s="387"/>
      <c r="AE943" s="387"/>
    </row>
    <row r="944">
      <c r="A944" s="431"/>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c r="AA944" s="387"/>
      <c r="AB944" s="387"/>
      <c r="AC944" s="387"/>
      <c r="AD944" s="387"/>
      <c r="AE944" s="387"/>
    </row>
    <row r="945">
      <c r="A945" s="431"/>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c r="AA945" s="387"/>
      <c r="AB945" s="387"/>
      <c r="AC945" s="387"/>
      <c r="AD945" s="387"/>
      <c r="AE945" s="387"/>
    </row>
    <row r="946">
      <c r="A946" s="431"/>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c r="AA946" s="387"/>
      <c r="AB946" s="387"/>
      <c r="AC946" s="387"/>
      <c r="AD946" s="387"/>
      <c r="AE946" s="387"/>
    </row>
    <row r="947">
      <c r="A947" s="431"/>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c r="AA947" s="387"/>
      <c r="AB947" s="387"/>
      <c r="AC947" s="387"/>
      <c r="AD947" s="387"/>
      <c r="AE947" s="387"/>
    </row>
    <row r="948">
      <c r="A948" s="431"/>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c r="AA948" s="387"/>
      <c r="AB948" s="387"/>
      <c r="AC948" s="387"/>
      <c r="AD948" s="387"/>
      <c r="AE948" s="387"/>
    </row>
    <row r="949">
      <c r="A949" s="431"/>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c r="AA949" s="387"/>
      <c r="AB949" s="387"/>
      <c r="AC949" s="387"/>
      <c r="AD949" s="387"/>
      <c r="AE949" s="387"/>
    </row>
    <row r="950">
      <c r="A950" s="431"/>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c r="AA950" s="387"/>
      <c r="AB950" s="387"/>
      <c r="AC950" s="387"/>
      <c r="AD950" s="387"/>
      <c r="AE950" s="387"/>
    </row>
    <row r="951">
      <c r="A951" s="431"/>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c r="AA951" s="387"/>
      <c r="AB951" s="387"/>
      <c r="AC951" s="387"/>
      <c r="AD951" s="387"/>
      <c r="AE951" s="387"/>
    </row>
    <row r="952">
      <c r="A952" s="431"/>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c r="AA952" s="387"/>
      <c r="AB952" s="387"/>
      <c r="AC952" s="387"/>
      <c r="AD952" s="387"/>
      <c r="AE952" s="387"/>
    </row>
    <row r="953">
      <c r="A953" s="431"/>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c r="AA953" s="387"/>
      <c r="AB953" s="387"/>
      <c r="AC953" s="387"/>
      <c r="AD953" s="387"/>
      <c r="AE953" s="387"/>
    </row>
    <row r="954">
      <c r="A954" s="431"/>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c r="AA954" s="387"/>
      <c r="AB954" s="387"/>
      <c r="AC954" s="387"/>
      <c r="AD954" s="387"/>
      <c r="AE954" s="387"/>
    </row>
    <row r="955">
      <c r="A955" s="431"/>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c r="AA955" s="387"/>
      <c r="AB955" s="387"/>
      <c r="AC955" s="387"/>
      <c r="AD955" s="387"/>
      <c r="AE955" s="387"/>
    </row>
    <row r="956">
      <c r="A956" s="431"/>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c r="AA956" s="387"/>
      <c r="AB956" s="387"/>
      <c r="AC956" s="387"/>
      <c r="AD956" s="387"/>
      <c r="AE956" s="387"/>
    </row>
    <row r="957">
      <c r="A957" s="431"/>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c r="AA957" s="387"/>
      <c r="AB957" s="387"/>
      <c r="AC957" s="387"/>
      <c r="AD957" s="387"/>
      <c r="AE957" s="387"/>
    </row>
    <row r="958">
      <c r="A958" s="431"/>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c r="AA958" s="387"/>
      <c r="AB958" s="387"/>
      <c r="AC958" s="387"/>
      <c r="AD958" s="387"/>
      <c r="AE958" s="387"/>
    </row>
    <row r="959">
      <c r="A959" s="431"/>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c r="AA959" s="387"/>
      <c r="AB959" s="387"/>
      <c r="AC959" s="387"/>
      <c r="AD959" s="387"/>
      <c r="AE959" s="387"/>
    </row>
    <row r="960">
      <c r="A960" s="431"/>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c r="AA960" s="387"/>
      <c r="AB960" s="387"/>
      <c r="AC960" s="387"/>
      <c r="AD960" s="387"/>
      <c r="AE960" s="387"/>
    </row>
    <row r="961">
      <c r="A961" s="431"/>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c r="AA961" s="387"/>
      <c r="AB961" s="387"/>
      <c r="AC961" s="387"/>
      <c r="AD961" s="387"/>
      <c r="AE961" s="387"/>
    </row>
    <row r="962">
      <c r="A962" s="431"/>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c r="AA962" s="387"/>
      <c r="AB962" s="387"/>
      <c r="AC962" s="387"/>
      <c r="AD962" s="387"/>
      <c r="AE962" s="387"/>
    </row>
    <row r="963">
      <c r="A963" s="431"/>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c r="AA963" s="387"/>
      <c r="AB963" s="387"/>
      <c r="AC963" s="387"/>
      <c r="AD963" s="387"/>
      <c r="AE963" s="387"/>
    </row>
    <row r="964">
      <c r="A964" s="431"/>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c r="AA964" s="387"/>
      <c r="AB964" s="387"/>
      <c r="AC964" s="387"/>
      <c r="AD964" s="387"/>
      <c r="AE964" s="387"/>
    </row>
    <row r="965">
      <c r="A965" s="431"/>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c r="AA965" s="387"/>
      <c r="AB965" s="387"/>
      <c r="AC965" s="387"/>
      <c r="AD965" s="387"/>
      <c r="AE965" s="387"/>
    </row>
    <row r="966">
      <c r="A966" s="431"/>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c r="AA966" s="387"/>
      <c r="AB966" s="387"/>
      <c r="AC966" s="387"/>
      <c r="AD966" s="387"/>
      <c r="AE966" s="387"/>
    </row>
    <row r="967">
      <c r="A967" s="431"/>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c r="AA967" s="387"/>
      <c r="AB967" s="387"/>
      <c r="AC967" s="387"/>
      <c r="AD967" s="387"/>
      <c r="AE967" s="387"/>
    </row>
    <row r="968">
      <c r="A968" s="431"/>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c r="AA968" s="387"/>
      <c r="AB968" s="387"/>
      <c r="AC968" s="387"/>
      <c r="AD968" s="387"/>
      <c r="AE968" s="387"/>
    </row>
    <row r="969">
      <c r="A969" s="431"/>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c r="AA969" s="387"/>
      <c r="AB969" s="387"/>
      <c r="AC969" s="387"/>
      <c r="AD969" s="387"/>
      <c r="AE969" s="387"/>
    </row>
    <row r="970">
      <c r="A970" s="431"/>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c r="AA970" s="387"/>
      <c r="AB970" s="387"/>
      <c r="AC970" s="387"/>
      <c r="AD970" s="387"/>
      <c r="AE970" s="387"/>
    </row>
    <row r="971">
      <c r="A971" s="431"/>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c r="AA971" s="387"/>
      <c r="AB971" s="387"/>
      <c r="AC971" s="387"/>
      <c r="AD971" s="387"/>
      <c r="AE971" s="387"/>
    </row>
    <row r="972">
      <c r="A972" s="431"/>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c r="AA972" s="387"/>
      <c r="AB972" s="387"/>
      <c r="AC972" s="387"/>
      <c r="AD972" s="387"/>
      <c r="AE972" s="387"/>
    </row>
    <row r="973">
      <c r="A973" s="431"/>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c r="AA973" s="387"/>
      <c r="AB973" s="387"/>
      <c r="AC973" s="387"/>
      <c r="AD973" s="387"/>
      <c r="AE973" s="387"/>
    </row>
    <row r="974">
      <c r="A974" s="431"/>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c r="AA974" s="387"/>
      <c r="AB974" s="387"/>
      <c r="AC974" s="387"/>
      <c r="AD974" s="387"/>
      <c r="AE974" s="387"/>
    </row>
    <row r="975">
      <c r="A975" s="431"/>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c r="AA975" s="387"/>
      <c r="AB975" s="387"/>
      <c r="AC975" s="387"/>
      <c r="AD975" s="387"/>
      <c r="AE975" s="387"/>
    </row>
    <row r="976">
      <c r="A976" s="431"/>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c r="AA976" s="387"/>
      <c r="AB976" s="387"/>
      <c r="AC976" s="387"/>
      <c r="AD976" s="387"/>
      <c r="AE976" s="387"/>
    </row>
    <row r="977">
      <c r="A977" s="431"/>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c r="AA977" s="387"/>
      <c r="AB977" s="387"/>
      <c r="AC977" s="387"/>
      <c r="AD977" s="387"/>
      <c r="AE977" s="387"/>
    </row>
    <row r="978">
      <c r="A978" s="431"/>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c r="AA978" s="387"/>
      <c r="AB978" s="387"/>
      <c r="AC978" s="387"/>
      <c r="AD978" s="387"/>
      <c r="AE978" s="387"/>
    </row>
    <row r="979">
      <c r="A979" s="441"/>
    </row>
    <row r="980">
      <c r="A980" s="441"/>
    </row>
    <row r="981">
      <c r="A981" s="441"/>
    </row>
    <row r="982">
      <c r="A982" s="441"/>
    </row>
    <row r="983">
      <c r="A983" s="441"/>
    </row>
    <row r="984">
      <c r="A984" s="441"/>
    </row>
    <row r="985">
      <c r="A985" s="441"/>
    </row>
    <row r="986">
      <c r="A986" s="441"/>
    </row>
    <row r="987">
      <c r="A987" s="441"/>
    </row>
    <row r="988">
      <c r="A988" s="441"/>
    </row>
    <row r="989">
      <c r="A989" s="441"/>
    </row>
    <row r="990">
      <c r="A990" s="441"/>
    </row>
    <row r="991">
      <c r="A991" s="441"/>
    </row>
  </sheetData>
  <mergeCells count="2">
    <mergeCell ref="B2:D6"/>
    <mergeCell ref="D63:H63"/>
  </mergeCells>
  <conditionalFormatting sqref="C61">
    <cfRule type="cellIs" dxfId="0" priority="1" operator="greaterThanOrEqual">
      <formula>90</formula>
    </cfRule>
  </conditionalFormatting>
  <conditionalFormatting sqref="C61">
    <cfRule type="cellIs" dxfId="3" priority="2" operator="lessThan">
      <formula>90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0.25"/>
    <col customWidth="1" min="2" max="2" width="9.0"/>
    <col customWidth="1" min="3" max="3" width="12.25"/>
    <col customWidth="1" min="4" max="4" width="21.0"/>
    <col customWidth="1" min="5" max="5" width="21.13"/>
    <col customWidth="1" min="6" max="6" width="19.88"/>
    <col customWidth="1" min="7" max="7" width="20.25"/>
    <col customWidth="1" min="8" max="8" width="74.38"/>
    <col customWidth="1" hidden="1" min="9" max="9" width="23.25"/>
    <col customWidth="1" min="10" max="12" width="12.5"/>
    <col customWidth="1" min="13" max="13" width="24.75"/>
    <col customWidth="1" min="14" max="14" width="43.63"/>
    <col customWidth="1" min="15" max="28" width="14.5"/>
  </cols>
  <sheetData>
    <row r="1" ht="34.5" customHeight="1">
      <c r="A1" s="442" t="s">
        <v>821</v>
      </c>
      <c r="B1" s="312"/>
      <c r="C1" s="312"/>
      <c r="D1" s="312"/>
      <c r="E1" s="312"/>
      <c r="F1" s="312"/>
      <c r="G1" s="312"/>
      <c r="H1" s="312"/>
      <c r="I1" s="312"/>
      <c r="J1" s="312"/>
      <c r="K1" s="312"/>
      <c r="L1" s="312"/>
      <c r="M1" s="312"/>
      <c r="N1" s="443"/>
      <c r="O1" s="444"/>
      <c r="P1" s="444"/>
      <c r="Q1" s="444"/>
      <c r="R1" s="444"/>
      <c r="S1" s="444"/>
      <c r="T1" s="444"/>
      <c r="U1" s="444"/>
      <c r="V1" s="444"/>
      <c r="W1" s="444"/>
      <c r="X1" s="444"/>
      <c r="Y1" s="444"/>
      <c r="Z1" s="444"/>
      <c r="AA1" s="444"/>
      <c r="AB1" s="444"/>
    </row>
    <row r="2">
      <c r="A2" s="310" t="s">
        <v>822</v>
      </c>
      <c r="B2" s="13" t="s">
        <v>823</v>
      </c>
      <c r="C2" s="310" t="s">
        <v>824</v>
      </c>
      <c r="D2" s="310" t="s">
        <v>825</v>
      </c>
      <c r="E2" s="310" t="s">
        <v>826</v>
      </c>
      <c r="F2" s="310" t="s">
        <v>177</v>
      </c>
      <c r="G2" s="310" t="s">
        <v>167</v>
      </c>
      <c r="H2" s="310" t="s">
        <v>827</v>
      </c>
      <c r="I2" s="310" t="s">
        <v>828</v>
      </c>
      <c r="J2" s="310" t="s">
        <v>829</v>
      </c>
      <c r="K2" s="310" t="s">
        <v>830</v>
      </c>
      <c r="L2" s="310" t="s">
        <v>831</v>
      </c>
      <c r="M2" s="13" t="s">
        <v>832</v>
      </c>
      <c r="N2" s="310" t="s">
        <v>833</v>
      </c>
      <c r="O2" s="310"/>
      <c r="P2" s="310"/>
      <c r="Q2" s="310"/>
      <c r="R2" s="310"/>
      <c r="S2" s="310"/>
      <c r="T2" s="310"/>
      <c r="U2" s="310"/>
      <c r="V2" s="310"/>
      <c r="W2" s="310"/>
      <c r="X2" s="310"/>
      <c r="Y2" s="310"/>
      <c r="Z2" s="310"/>
      <c r="AA2" s="310"/>
      <c r="AB2" s="310"/>
    </row>
    <row r="3">
      <c r="A3" s="445" t="s">
        <v>834</v>
      </c>
      <c r="B3" s="446"/>
      <c r="C3" s="446"/>
      <c r="D3" s="447" t="s">
        <v>21</v>
      </c>
      <c r="E3" s="447"/>
      <c r="F3" s="448" t="s">
        <v>835</v>
      </c>
      <c r="G3" s="449" t="s">
        <v>836</v>
      </c>
      <c r="H3" s="450" t="s">
        <v>837</v>
      </c>
      <c r="I3" s="451"/>
      <c r="J3" s="452">
        <v>45873.0</v>
      </c>
      <c r="K3" s="452">
        <v>45874.0</v>
      </c>
      <c r="L3" s="452"/>
      <c r="M3" s="453" t="s">
        <v>832</v>
      </c>
      <c r="N3" s="443"/>
      <c r="O3" s="444"/>
      <c r="P3" s="444"/>
      <c r="Q3" s="444"/>
      <c r="R3" s="444"/>
      <c r="S3" s="444"/>
      <c r="T3" s="444"/>
      <c r="U3" s="444"/>
      <c r="V3" s="444"/>
      <c r="W3" s="444"/>
      <c r="X3" s="444"/>
      <c r="Y3" s="444"/>
      <c r="Z3" s="444"/>
      <c r="AA3" s="444"/>
      <c r="AB3" s="444"/>
    </row>
    <row r="4">
      <c r="A4" s="454" t="s">
        <v>834</v>
      </c>
      <c r="B4" s="446"/>
      <c r="C4" s="446"/>
      <c r="D4" s="447" t="s">
        <v>21</v>
      </c>
      <c r="E4" s="447"/>
      <c r="F4" s="448" t="s">
        <v>835</v>
      </c>
      <c r="G4" s="449" t="s">
        <v>836</v>
      </c>
      <c r="H4" s="455" t="s">
        <v>838</v>
      </c>
      <c r="I4" s="456"/>
      <c r="J4" s="452">
        <v>45873.0</v>
      </c>
      <c r="K4" s="452">
        <v>45874.0</v>
      </c>
      <c r="L4" s="457"/>
      <c r="M4" s="453" t="s">
        <v>832</v>
      </c>
      <c r="N4" s="443"/>
      <c r="O4" s="444"/>
      <c r="P4" s="444"/>
      <c r="Q4" s="444"/>
      <c r="R4" s="444"/>
      <c r="S4" s="444"/>
      <c r="T4" s="444"/>
      <c r="U4" s="444"/>
      <c r="V4" s="444"/>
      <c r="W4" s="444"/>
      <c r="X4" s="444"/>
      <c r="Y4" s="444"/>
      <c r="Z4" s="444"/>
      <c r="AA4" s="444"/>
      <c r="AB4" s="444"/>
    </row>
    <row r="5">
      <c r="A5" s="454" t="s">
        <v>834</v>
      </c>
      <c r="B5" s="446"/>
      <c r="C5" s="446"/>
      <c r="D5" s="447" t="s">
        <v>21</v>
      </c>
      <c r="E5" s="447"/>
      <c r="F5" s="448" t="s">
        <v>835</v>
      </c>
      <c r="G5" s="449" t="s">
        <v>836</v>
      </c>
      <c r="H5" s="455" t="s">
        <v>839</v>
      </c>
      <c r="I5" s="456"/>
      <c r="J5" s="452">
        <v>45873.0</v>
      </c>
      <c r="K5" s="452">
        <v>45874.0</v>
      </c>
      <c r="L5" s="457"/>
      <c r="M5" s="453" t="s">
        <v>832</v>
      </c>
      <c r="N5" s="443"/>
      <c r="O5" s="444"/>
      <c r="P5" s="444"/>
      <c r="Q5" s="444"/>
      <c r="R5" s="444"/>
      <c r="S5" s="444"/>
      <c r="T5" s="444"/>
      <c r="U5" s="444"/>
      <c r="V5" s="444"/>
      <c r="W5" s="444"/>
      <c r="X5" s="444"/>
      <c r="Y5" s="444"/>
      <c r="Z5" s="444"/>
      <c r="AA5" s="444"/>
      <c r="AB5" s="444"/>
    </row>
    <row r="6">
      <c r="A6" s="454" t="s">
        <v>834</v>
      </c>
      <c r="B6" s="446"/>
      <c r="C6" s="446"/>
      <c r="D6" s="447" t="s">
        <v>21</v>
      </c>
      <c r="E6" s="447"/>
      <c r="F6" s="448" t="s">
        <v>835</v>
      </c>
      <c r="G6" s="449" t="s">
        <v>836</v>
      </c>
      <c r="H6" s="458" t="s">
        <v>840</v>
      </c>
      <c r="I6" s="456"/>
      <c r="J6" s="452">
        <v>45873.0</v>
      </c>
      <c r="K6" s="452">
        <v>45874.0</v>
      </c>
      <c r="L6" s="457"/>
      <c r="M6" s="453" t="s">
        <v>832</v>
      </c>
      <c r="N6" s="443"/>
      <c r="O6" s="444"/>
      <c r="P6" s="444"/>
      <c r="Q6" s="444"/>
      <c r="R6" s="444"/>
      <c r="S6" s="444"/>
      <c r="T6" s="444"/>
      <c r="U6" s="444"/>
      <c r="V6" s="444"/>
      <c r="W6" s="444"/>
      <c r="X6" s="444"/>
      <c r="Y6" s="444"/>
      <c r="Z6" s="444"/>
      <c r="AA6" s="444"/>
      <c r="AB6" s="444"/>
    </row>
    <row r="7">
      <c r="A7" s="454" t="s">
        <v>834</v>
      </c>
      <c r="B7" s="446"/>
      <c r="C7" s="446"/>
      <c r="D7" s="447" t="s">
        <v>28</v>
      </c>
      <c r="E7" s="447"/>
      <c r="F7" s="448" t="s">
        <v>835</v>
      </c>
      <c r="G7" s="449" t="s">
        <v>836</v>
      </c>
      <c r="H7" s="459" t="s">
        <v>841</v>
      </c>
      <c r="I7" s="456"/>
      <c r="J7" s="452">
        <v>45873.0</v>
      </c>
      <c r="K7" s="452">
        <v>45874.0</v>
      </c>
      <c r="L7" s="457"/>
      <c r="M7" s="453" t="s">
        <v>832</v>
      </c>
      <c r="N7" s="443"/>
      <c r="O7" s="444"/>
      <c r="P7" s="444"/>
      <c r="Q7" s="444"/>
      <c r="R7" s="444"/>
      <c r="S7" s="444"/>
      <c r="T7" s="444"/>
      <c r="U7" s="444"/>
      <c r="V7" s="444"/>
      <c r="W7" s="444"/>
      <c r="X7" s="444"/>
      <c r="Y7" s="444"/>
      <c r="Z7" s="444"/>
      <c r="AA7" s="444"/>
      <c r="AB7" s="444"/>
    </row>
    <row r="8" ht="15.75" customHeight="1">
      <c r="A8" s="454" t="s">
        <v>834</v>
      </c>
      <c r="B8" s="446"/>
      <c r="C8" s="446"/>
      <c r="D8" s="447" t="s">
        <v>28</v>
      </c>
      <c r="E8" s="447"/>
      <c r="F8" s="448" t="s">
        <v>835</v>
      </c>
      <c r="G8" s="449" t="s">
        <v>836</v>
      </c>
      <c r="H8" s="459" t="s">
        <v>842</v>
      </c>
      <c r="I8" s="456"/>
      <c r="J8" s="452">
        <v>45873.0</v>
      </c>
      <c r="K8" s="452">
        <v>45874.0</v>
      </c>
      <c r="L8" s="457"/>
      <c r="M8" s="453" t="s">
        <v>832</v>
      </c>
      <c r="N8" s="443"/>
      <c r="O8" s="444"/>
      <c r="P8" s="444"/>
      <c r="Q8" s="444"/>
      <c r="R8" s="444"/>
      <c r="S8" s="444"/>
      <c r="T8" s="444"/>
      <c r="U8" s="444"/>
      <c r="V8" s="444"/>
      <c r="W8" s="444"/>
      <c r="X8" s="444"/>
      <c r="Y8" s="444"/>
      <c r="Z8" s="444"/>
      <c r="AA8" s="444"/>
      <c r="AB8" s="444"/>
    </row>
    <row r="9">
      <c r="A9" s="454" t="s">
        <v>834</v>
      </c>
      <c r="B9" s="446"/>
      <c r="C9" s="446"/>
      <c r="D9" s="447" t="s">
        <v>28</v>
      </c>
      <c r="E9" s="447"/>
      <c r="F9" s="448" t="s">
        <v>835</v>
      </c>
      <c r="G9" s="449" t="s">
        <v>836</v>
      </c>
      <c r="H9" s="459" t="s">
        <v>843</v>
      </c>
      <c r="I9" s="456"/>
      <c r="J9" s="452">
        <v>45873.0</v>
      </c>
      <c r="K9" s="452">
        <v>45874.0</v>
      </c>
      <c r="L9" s="457"/>
      <c r="M9" s="453" t="s">
        <v>832</v>
      </c>
      <c r="N9" s="443"/>
      <c r="O9" s="444"/>
      <c r="P9" s="444"/>
      <c r="Q9" s="444"/>
      <c r="R9" s="444"/>
      <c r="S9" s="444"/>
      <c r="T9" s="444"/>
      <c r="U9" s="444"/>
      <c r="V9" s="444"/>
      <c r="W9" s="444"/>
      <c r="X9" s="444"/>
      <c r="Y9" s="444"/>
      <c r="Z9" s="444"/>
      <c r="AA9" s="444"/>
      <c r="AB9" s="444"/>
    </row>
    <row r="10" ht="15.75" customHeight="1">
      <c r="A10" s="454" t="s">
        <v>834</v>
      </c>
      <c r="B10" s="446"/>
      <c r="C10" s="446"/>
      <c r="D10" s="447" t="s">
        <v>21</v>
      </c>
      <c r="E10" s="447"/>
      <c r="F10" s="448" t="s">
        <v>835</v>
      </c>
      <c r="G10" s="460" t="s">
        <v>175</v>
      </c>
      <c r="H10" s="461" t="s">
        <v>844</v>
      </c>
      <c r="I10" s="456"/>
      <c r="J10" s="452">
        <v>45873.0</v>
      </c>
      <c r="K10" s="452">
        <v>45874.0</v>
      </c>
      <c r="L10" s="457"/>
      <c r="M10" s="453" t="s">
        <v>832</v>
      </c>
      <c r="N10" s="443"/>
      <c r="O10" s="444"/>
      <c r="P10" s="444"/>
      <c r="Q10" s="444"/>
      <c r="R10" s="444"/>
      <c r="S10" s="444"/>
      <c r="T10" s="444"/>
      <c r="U10" s="444"/>
      <c r="V10" s="444"/>
      <c r="W10" s="444"/>
      <c r="X10" s="444"/>
      <c r="Y10" s="444"/>
      <c r="Z10" s="444"/>
      <c r="AA10" s="444"/>
      <c r="AB10" s="444"/>
    </row>
    <row r="11" ht="15.75" customHeight="1">
      <c r="A11" s="454" t="s">
        <v>834</v>
      </c>
      <c r="B11" s="446"/>
      <c r="C11" s="446"/>
      <c r="D11" s="447" t="s">
        <v>21</v>
      </c>
      <c r="E11" s="447"/>
      <c r="F11" s="448" t="s">
        <v>835</v>
      </c>
      <c r="G11" s="460" t="s">
        <v>175</v>
      </c>
      <c r="H11" s="461" t="s">
        <v>845</v>
      </c>
      <c r="I11" s="456"/>
      <c r="J11" s="452">
        <v>45873.0</v>
      </c>
      <c r="K11" s="452">
        <v>45874.0</v>
      </c>
      <c r="L11" s="457"/>
      <c r="M11" s="453" t="s">
        <v>832</v>
      </c>
      <c r="N11" s="443"/>
      <c r="O11" s="444"/>
      <c r="P11" s="444"/>
      <c r="Q11" s="444"/>
      <c r="R11" s="444"/>
      <c r="S11" s="444"/>
      <c r="T11" s="444"/>
      <c r="U11" s="444"/>
      <c r="V11" s="444"/>
      <c r="W11" s="444"/>
      <c r="X11" s="444"/>
      <c r="Y11" s="444"/>
      <c r="Z11" s="444"/>
      <c r="AA11" s="444"/>
      <c r="AB11" s="444"/>
    </row>
    <row r="12" ht="15.75" customHeight="1">
      <c r="A12" s="454" t="s">
        <v>834</v>
      </c>
      <c r="B12" s="462"/>
      <c r="C12" s="462"/>
      <c r="D12" s="463" t="s">
        <v>21</v>
      </c>
      <c r="E12" s="463"/>
      <c r="F12" s="464" t="s">
        <v>127</v>
      </c>
      <c r="G12" s="460" t="s">
        <v>175</v>
      </c>
      <c r="H12" s="461" t="s">
        <v>846</v>
      </c>
      <c r="I12" s="465"/>
      <c r="J12" s="452">
        <v>45873.0</v>
      </c>
      <c r="K12" s="452">
        <v>45874.0</v>
      </c>
      <c r="L12" s="466"/>
      <c r="M12" s="453" t="s">
        <v>832</v>
      </c>
      <c r="N12" s="467"/>
      <c r="O12" s="468"/>
      <c r="P12" s="468"/>
      <c r="Q12" s="468"/>
      <c r="R12" s="468"/>
      <c r="S12" s="468"/>
      <c r="T12" s="468"/>
      <c r="U12" s="468"/>
      <c r="V12" s="468"/>
      <c r="W12" s="468"/>
      <c r="X12" s="468"/>
      <c r="Y12" s="468"/>
      <c r="Z12" s="468"/>
      <c r="AA12" s="468"/>
      <c r="AB12" s="468"/>
    </row>
    <row r="13" ht="15.75" customHeight="1">
      <c r="A13" s="454" t="s">
        <v>834</v>
      </c>
      <c r="B13" s="462"/>
      <c r="C13" s="462"/>
      <c r="D13" s="463" t="s">
        <v>28</v>
      </c>
      <c r="E13" s="463"/>
      <c r="F13" s="464" t="s">
        <v>835</v>
      </c>
      <c r="G13" s="469" t="s">
        <v>847</v>
      </c>
      <c r="H13" s="470" t="s">
        <v>848</v>
      </c>
      <c r="I13" s="465"/>
      <c r="J13" s="452">
        <v>45873.0</v>
      </c>
      <c r="K13" s="452">
        <v>45874.0</v>
      </c>
      <c r="L13" s="466"/>
      <c r="M13" s="453" t="s">
        <v>832</v>
      </c>
      <c r="N13" s="467"/>
      <c r="O13" s="468"/>
      <c r="P13" s="468"/>
      <c r="Q13" s="468"/>
      <c r="R13" s="468"/>
      <c r="S13" s="468"/>
      <c r="T13" s="468"/>
      <c r="U13" s="468"/>
      <c r="V13" s="468"/>
      <c r="W13" s="468"/>
      <c r="X13" s="468"/>
      <c r="Y13" s="468"/>
      <c r="Z13" s="468"/>
      <c r="AA13" s="468"/>
      <c r="AB13" s="468"/>
    </row>
    <row r="14" ht="15.75" customHeight="1">
      <c r="A14" s="454" t="s">
        <v>834</v>
      </c>
      <c r="B14" s="462"/>
      <c r="C14" s="462"/>
      <c r="D14" s="463" t="s">
        <v>28</v>
      </c>
      <c r="E14" s="463"/>
      <c r="F14" s="464" t="s">
        <v>835</v>
      </c>
      <c r="G14" s="469" t="s">
        <v>847</v>
      </c>
      <c r="H14" s="470" t="s">
        <v>849</v>
      </c>
      <c r="I14" s="465"/>
      <c r="J14" s="452">
        <v>45873.0</v>
      </c>
      <c r="K14" s="452">
        <v>45874.0</v>
      </c>
      <c r="L14" s="466"/>
      <c r="M14" s="453" t="s">
        <v>832</v>
      </c>
      <c r="N14" s="467"/>
      <c r="O14" s="468"/>
      <c r="P14" s="468"/>
      <c r="Q14" s="468"/>
      <c r="R14" s="468"/>
      <c r="S14" s="468"/>
      <c r="T14" s="468"/>
      <c r="U14" s="468"/>
      <c r="V14" s="468"/>
      <c r="W14" s="468"/>
      <c r="X14" s="468"/>
      <c r="Y14" s="468"/>
      <c r="Z14" s="468"/>
      <c r="AA14" s="468"/>
      <c r="AB14" s="468"/>
    </row>
    <row r="15" ht="15.75" customHeight="1">
      <c r="A15" s="454" t="s">
        <v>834</v>
      </c>
      <c r="B15" s="462"/>
      <c r="C15" s="462"/>
      <c r="D15" s="463" t="s">
        <v>28</v>
      </c>
      <c r="E15" s="463"/>
      <c r="F15" s="464" t="s">
        <v>835</v>
      </c>
      <c r="G15" s="469" t="s">
        <v>847</v>
      </c>
      <c r="H15" s="470" t="s">
        <v>850</v>
      </c>
      <c r="I15" s="465"/>
      <c r="J15" s="452">
        <v>45873.0</v>
      </c>
      <c r="K15" s="452">
        <v>45874.0</v>
      </c>
      <c r="L15" s="466"/>
      <c r="M15" s="453" t="s">
        <v>832</v>
      </c>
      <c r="N15" s="467"/>
      <c r="O15" s="468"/>
      <c r="P15" s="468"/>
      <c r="Q15" s="468"/>
      <c r="R15" s="468"/>
      <c r="S15" s="468"/>
      <c r="T15" s="468"/>
      <c r="U15" s="468"/>
      <c r="V15" s="468"/>
      <c r="W15" s="468"/>
      <c r="X15" s="468"/>
      <c r="Y15" s="468"/>
      <c r="Z15" s="468"/>
      <c r="AA15" s="468"/>
      <c r="AB15" s="468"/>
    </row>
    <row r="16" ht="15.75" customHeight="1">
      <c r="A16" s="454" t="s">
        <v>834</v>
      </c>
      <c r="B16" s="462"/>
      <c r="C16" s="462"/>
      <c r="D16" s="463" t="s">
        <v>21</v>
      </c>
      <c r="E16" s="463"/>
      <c r="F16" s="464" t="s">
        <v>127</v>
      </c>
      <c r="G16" s="469" t="s">
        <v>851</v>
      </c>
      <c r="H16" s="470" t="s">
        <v>852</v>
      </c>
      <c r="I16" s="465"/>
      <c r="J16" s="452">
        <v>45873.0</v>
      </c>
      <c r="K16" s="471"/>
      <c r="L16" s="466"/>
      <c r="M16" s="453" t="s">
        <v>832</v>
      </c>
      <c r="N16" s="467"/>
      <c r="O16" s="468"/>
      <c r="P16" s="468"/>
      <c r="Q16" s="468"/>
      <c r="R16" s="468"/>
      <c r="S16" s="468"/>
      <c r="T16" s="468"/>
      <c r="U16" s="468"/>
      <c r="V16" s="468"/>
      <c r="W16" s="468"/>
      <c r="X16" s="468"/>
      <c r="Y16" s="468"/>
      <c r="Z16" s="468"/>
      <c r="AA16" s="468"/>
      <c r="AB16" s="468"/>
    </row>
    <row r="17" ht="15.75" customHeight="1">
      <c r="A17" s="454" t="s">
        <v>834</v>
      </c>
      <c r="B17" s="462"/>
      <c r="C17" s="462"/>
      <c r="D17" s="463" t="s">
        <v>28</v>
      </c>
      <c r="E17" s="463"/>
      <c r="F17" s="472"/>
      <c r="G17" s="469" t="s">
        <v>853</v>
      </c>
      <c r="H17" s="470" t="s">
        <v>854</v>
      </c>
      <c r="I17" s="465"/>
      <c r="J17" s="452">
        <v>45873.0</v>
      </c>
      <c r="K17" s="471"/>
      <c r="L17" s="466"/>
      <c r="M17" s="453" t="s">
        <v>832</v>
      </c>
      <c r="N17" s="467"/>
      <c r="O17" s="468"/>
      <c r="P17" s="468"/>
      <c r="Q17" s="468"/>
      <c r="R17" s="468"/>
      <c r="S17" s="468"/>
      <c r="T17" s="468"/>
      <c r="U17" s="468"/>
      <c r="V17" s="468"/>
      <c r="W17" s="468"/>
      <c r="X17" s="468"/>
      <c r="Y17" s="468"/>
      <c r="Z17" s="468"/>
      <c r="AA17" s="468"/>
      <c r="AB17" s="468"/>
    </row>
    <row r="18" ht="15.75" customHeight="1">
      <c r="A18" s="454" t="s">
        <v>834</v>
      </c>
      <c r="B18" s="462"/>
      <c r="C18" s="462"/>
      <c r="D18" s="463" t="s">
        <v>28</v>
      </c>
      <c r="E18" s="463"/>
      <c r="F18" s="472"/>
      <c r="G18" s="473" t="s">
        <v>855</v>
      </c>
      <c r="H18" s="474" t="s">
        <v>856</v>
      </c>
      <c r="I18" s="465"/>
      <c r="J18" s="452">
        <v>45873.0</v>
      </c>
      <c r="K18" s="471"/>
      <c r="L18" s="466"/>
      <c r="M18" s="453" t="s">
        <v>832</v>
      </c>
      <c r="N18" s="467"/>
      <c r="O18" s="468"/>
      <c r="P18" s="468"/>
      <c r="Q18" s="468"/>
      <c r="R18" s="468"/>
      <c r="S18" s="468"/>
      <c r="T18" s="468"/>
      <c r="U18" s="468"/>
      <c r="V18" s="468"/>
      <c r="W18" s="468"/>
      <c r="X18" s="468"/>
      <c r="Y18" s="468"/>
      <c r="Z18" s="468"/>
      <c r="AA18" s="468"/>
      <c r="AB18" s="468"/>
    </row>
    <row r="19" ht="15.75" customHeight="1">
      <c r="A19" s="475" t="s">
        <v>834</v>
      </c>
      <c r="B19" s="476"/>
      <c r="C19" s="476"/>
      <c r="D19" s="477" t="s">
        <v>28</v>
      </c>
      <c r="E19" s="477"/>
      <c r="F19" s="478" t="s">
        <v>835</v>
      </c>
      <c r="G19" s="473" t="s">
        <v>167</v>
      </c>
      <c r="H19" s="470" t="s">
        <v>857</v>
      </c>
      <c r="I19" s="479"/>
      <c r="J19" s="480">
        <v>45873.0</v>
      </c>
      <c r="K19" s="480"/>
      <c r="L19" s="481"/>
      <c r="M19" s="482" t="s">
        <v>832</v>
      </c>
      <c r="N19" s="483"/>
      <c r="O19" s="484"/>
      <c r="P19" s="484"/>
      <c r="Q19" s="484"/>
      <c r="R19" s="484"/>
      <c r="S19" s="484"/>
      <c r="T19" s="484"/>
      <c r="U19" s="484"/>
      <c r="V19" s="484"/>
      <c r="W19" s="484"/>
      <c r="X19" s="484"/>
      <c r="Y19" s="484"/>
      <c r="Z19" s="484"/>
      <c r="AA19" s="484"/>
      <c r="AB19" s="484"/>
    </row>
    <row r="20" ht="15.75" customHeight="1">
      <c r="A20" s="485" t="s">
        <v>858</v>
      </c>
      <c r="B20" s="486"/>
      <c r="C20" s="487"/>
      <c r="D20" s="488" t="s">
        <v>28</v>
      </c>
      <c r="E20" s="489"/>
      <c r="F20" s="490"/>
      <c r="G20" s="491" t="s">
        <v>116</v>
      </c>
      <c r="H20" s="492" t="s">
        <v>859</v>
      </c>
      <c r="I20" s="493" t="s">
        <v>860</v>
      </c>
      <c r="J20" s="452">
        <v>45873.0</v>
      </c>
      <c r="K20" s="494"/>
      <c r="L20" s="495"/>
      <c r="M20" s="453" t="s">
        <v>832</v>
      </c>
      <c r="N20" s="496"/>
      <c r="O20" s="497"/>
      <c r="P20" s="497"/>
      <c r="Q20" s="497"/>
      <c r="R20" s="497"/>
      <c r="S20" s="497"/>
      <c r="T20" s="497"/>
      <c r="U20" s="497"/>
      <c r="V20" s="497"/>
      <c r="W20" s="497"/>
      <c r="X20" s="497"/>
      <c r="Y20" s="497"/>
      <c r="Z20" s="497"/>
      <c r="AA20" s="497"/>
      <c r="AB20" s="497"/>
    </row>
    <row r="21">
      <c r="A21" s="498" t="s">
        <v>858</v>
      </c>
      <c r="B21" s="446"/>
      <c r="C21" s="446"/>
      <c r="D21" s="447" t="s">
        <v>21</v>
      </c>
      <c r="E21" s="447"/>
      <c r="F21" s="448" t="s">
        <v>835</v>
      </c>
      <c r="G21" s="499" t="s">
        <v>116</v>
      </c>
      <c r="H21" s="500" t="s">
        <v>861</v>
      </c>
      <c r="I21" s="456"/>
      <c r="J21" s="452">
        <v>45873.0</v>
      </c>
      <c r="K21" s="452">
        <v>45875.0</v>
      </c>
      <c r="L21" s="457"/>
      <c r="M21" s="453" t="s">
        <v>832</v>
      </c>
      <c r="N21" s="443"/>
      <c r="O21" s="444"/>
      <c r="P21" s="444"/>
      <c r="Q21" s="444"/>
      <c r="R21" s="444"/>
      <c r="S21" s="444"/>
      <c r="T21" s="444"/>
      <c r="U21" s="444"/>
      <c r="V21" s="444"/>
      <c r="W21" s="444"/>
      <c r="X21" s="444"/>
      <c r="Y21" s="444"/>
      <c r="Z21" s="444"/>
      <c r="AA21" s="444"/>
      <c r="AB21" s="444"/>
    </row>
    <row r="22" ht="15.75" customHeight="1">
      <c r="A22" s="498" t="s">
        <v>858</v>
      </c>
      <c r="B22" s="446"/>
      <c r="C22" s="446"/>
      <c r="D22" s="447" t="s">
        <v>28</v>
      </c>
      <c r="E22" s="447"/>
      <c r="F22" s="448" t="s">
        <v>155</v>
      </c>
      <c r="G22" s="499" t="s">
        <v>116</v>
      </c>
      <c r="H22" s="500" t="s">
        <v>862</v>
      </c>
      <c r="I22" s="456"/>
      <c r="J22" s="452">
        <v>45873.0</v>
      </c>
      <c r="K22" s="494"/>
      <c r="L22" s="457"/>
      <c r="M22" s="453" t="s">
        <v>832</v>
      </c>
      <c r="N22" s="443"/>
      <c r="O22" s="444"/>
      <c r="P22" s="444"/>
      <c r="Q22" s="444"/>
      <c r="R22" s="444"/>
      <c r="S22" s="444"/>
      <c r="T22" s="444"/>
      <c r="U22" s="444"/>
      <c r="V22" s="444"/>
      <c r="W22" s="444"/>
      <c r="X22" s="444"/>
      <c r="Y22" s="444"/>
      <c r="Z22" s="444"/>
      <c r="AA22" s="444"/>
      <c r="AB22" s="444"/>
    </row>
    <row r="23" ht="15.75" customHeight="1">
      <c r="A23" s="498" t="s">
        <v>858</v>
      </c>
      <c r="B23" s="446"/>
      <c r="C23" s="446"/>
      <c r="D23" s="447" t="s">
        <v>28</v>
      </c>
      <c r="E23" s="447"/>
      <c r="F23" s="448" t="s">
        <v>835</v>
      </c>
      <c r="G23" s="499" t="s">
        <v>116</v>
      </c>
      <c r="H23" s="500" t="s">
        <v>863</v>
      </c>
      <c r="I23" s="456"/>
      <c r="J23" s="452">
        <v>45873.0</v>
      </c>
      <c r="K23" s="494">
        <v>45874.0</v>
      </c>
      <c r="L23" s="457"/>
      <c r="M23" s="453" t="s">
        <v>832</v>
      </c>
      <c r="N23" s="443"/>
      <c r="O23" s="444"/>
      <c r="P23" s="444"/>
      <c r="Q23" s="444"/>
      <c r="R23" s="444"/>
      <c r="S23" s="444"/>
      <c r="T23" s="444"/>
      <c r="U23" s="444"/>
      <c r="V23" s="444"/>
      <c r="W23" s="444"/>
      <c r="X23" s="444"/>
      <c r="Y23" s="444"/>
      <c r="Z23" s="444"/>
      <c r="AA23" s="444"/>
      <c r="AB23" s="444"/>
    </row>
    <row r="24" ht="15.75" customHeight="1">
      <c r="A24" s="498" t="s">
        <v>858</v>
      </c>
      <c r="B24" s="446"/>
      <c r="C24" s="446"/>
      <c r="D24" s="447" t="s">
        <v>28</v>
      </c>
      <c r="E24" s="447"/>
      <c r="F24" s="448" t="s">
        <v>835</v>
      </c>
      <c r="G24" s="499" t="s">
        <v>116</v>
      </c>
      <c r="H24" s="501" t="s">
        <v>864</v>
      </c>
      <c r="I24" s="456"/>
      <c r="J24" s="452">
        <v>45873.0</v>
      </c>
      <c r="K24" s="452">
        <v>45874.0</v>
      </c>
      <c r="L24" s="457"/>
      <c r="M24" s="453" t="s">
        <v>832</v>
      </c>
      <c r="N24" s="443"/>
      <c r="O24" s="444"/>
      <c r="P24" s="444"/>
      <c r="Q24" s="444"/>
      <c r="R24" s="444"/>
      <c r="S24" s="444"/>
      <c r="T24" s="444"/>
      <c r="U24" s="444"/>
      <c r="V24" s="444"/>
      <c r="W24" s="444"/>
      <c r="X24" s="444"/>
      <c r="Y24" s="444"/>
      <c r="Z24" s="444"/>
      <c r="AA24" s="444"/>
      <c r="AB24" s="444"/>
    </row>
    <row r="25" ht="15.75" customHeight="1">
      <c r="A25" s="498" t="s">
        <v>858</v>
      </c>
      <c r="B25" s="446"/>
      <c r="C25" s="446"/>
      <c r="D25" s="447" t="s">
        <v>28</v>
      </c>
      <c r="E25" s="447"/>
      <c r="F25" s="448" t="s">
        <v>127</v>
      </c>
      <c r="G25" s="499" t="s">
        <v>116</v>
      </c>
      <c r="H25" s="501" t="s">
        <v>865</v>
      </c>
      <c r="I25" s="456"/>
      <c r="J25" s="452">
        <v>45873.0</v>
      </c>
      <c r="K25" s="452">
        <v>45875.0</v>
      </c>
      <c r="L25" s="457"/>
      <c r="M25" s="453" t="s">
        <v>832</v>
      </c>
      <c r="N25" s="443"/>
      <c r="O25" s="444"/>
      <c r="P25" s="444"/>
      <c r="Q25" s="444"/>
      <c r="R25" s="444"/>
      <c r="S25" s="444"/>
      <c r="T25" s="444"/>
      <c r="U25" s="444"/>
      <c r="V25" s="444"/>
      <c r="W25" s="444"/>
      <c r="X25" s="444"/>
      <c r="Y25" s="444"/>
      <c r="Z25" s="444"/>
      <c r="AA25" s="444"/>
      <c r="AB25" s="444"/>
    </row>
    <row r="26" ht="15.75" customHeight="1">
      <c r="A26" s="498" t="s">
        <v>858</v>
      </c>
      <c r="B26" s="446"/>
      <c r="C26" s="446"/>
      <c r="D26" s="447" t="s">
        <v>28</v>
      </c>
      <c r="E26" s="447"/>
      <c r="F26" s="448" t="s">
        <v>835</v>
      </c>
      <c r="G26" s="499" t="s">
        <v>116</v>
      </c>
      <c r="H26" s="501" t="s">
        <v>866</v>
      </c>
      <c r="I26" s="456"/>
      <c r="J26" s="452">
        <v>45873.0</v>
      </c>
      <c r="K26" s="452">
        <v>45875.0</v>
      </c>
      <c r="L26" s="457"/>
      <c r="M26" s="453" t="s">
        <v>832</v>
      </c>
      <c r="N26" s="443"/>
      <c r="O26" s="444"/>
      <c r="P26" s="444"/>
      <c r="Q26" s="444"/>
      <c r="R26" s="444"/>
      <c r="S26" s="444"/>
      <c r="T26" s="444"/>
      <c r="U26" s="444"/>
      <c r="V26" s="444"/>
      <c r="W26" s="444"/>
      <c r="X26" s="444"/>
      <c r="Y26" s="444"/>
      <c r="Z26" s="444"/>
      <c r="AA26" s="444"/>
      <c r="AB26" s="444"/>
    </row>
    <row r="27" ht="15.75" customHeight="1">
      <c r="A27" s="498" t="s">
        <v>858</v>
      </c>
      <c r="B27" s="446"/>
      <c r="C27" s="446"/>
      <c r="D27" s="447" t="s">
        <v>28</v>
      </c>
      <c r="E27" s="447"/>
      <c r="F27" s="448" t="s">
        <v>835</v>
      </c>
      <c r="G27" s="499" t="s">
        <v>116</v>
      </c>
      <c r="H27" s="501" t="s">
        <v>867</v>
      </c>
      <c r="I27" s="502"/>
      <c r="J27" s="452">
        <v>45873.0</v>
      </c>
      <c r="K27" s="452">
        <v>45874.0</v>
      </c>
      <c r="L27" s="503"/>
      <c r="M27" s="453" t="s">
        <v>832</v>
      </c>
      <c r="N27" s="504"/>
      <c r="O27" s="505"/>
      <c r="P27" s="502"/>
      <c r="Q27" s="506"/>
      <c r="R27" s="506"/>
      <c r="S27" s="507"/>
      <c r="T27" s="444"/>
      <c r="U27" s="444"/>
      <c r="V27" s="444"/>
      <c r="W27" s="444"/>
      <c r="X27" s="444"/>
      <c r="Y27" s="444"/>
      <c r="Z27" s="444"/>
      <c r="AA27" s="444"/>
      <c r="AB27" s="444"/>
    </row>
    <row r="28" ht="15.75" customHeight="1">
      <c r="A28" s="498" t="s">
        <v>858</v>
      </c>
      <c r="B28" s="446"/>
      <c r="C28" s="446"/>
      <c r="D28" s="447" t="s">
        <v>28</v>
      </c>
      <c r="E28" s="447"/>
      <c r="F28" s="490"/>
      <c r="G28" s="499" t="s">
        <v>868</v>
      </c>
      <c r="H28" s="508" t="s">
        <v>869</v>
      </c>
      <c r="I28" s="456"/>
      <c r="J28" s="452">
        <v>45873.0</v>
      </c>
      <c r="K28" s="494">
        <v>45879.0</v>
      </c>
      <c r="L28" s="503"/>
      <c r="M28" s="453" t="s">
        <v>832</v>
      </c>
      <c r="N28" s="504"/>
      <c r="O28" s="444"/>
      <c r="P28" s="444"/>
      <c r="Q28" s="444"/>
      <c r="R28" s="444"/>
      <c r="S28" s="444"/>
      <c r="T28" s="444"/>
      <c r="U28" s="444"/>
      <c r="V28" s="444"/>
      <c r="W28" s="444"/>
      <c r="X28" s="444"/>
      <c r="Y28" s="444"/>
      <c r="Z28" s="444"/>
      <c r="AA28" s="444"/>
      <c r="AB28" s="444"/>
    </row>
    <row r="29" ht="15.75" customHeight="1">
      <c r="A29" s="498" t="s">
        <v>858</v>
      </c>
      <c r="B29" s="446"/>
      <c r="C29" s="446"/>
      <c r="D29" s="447" t="s">
        <v>28</v>
      </c>
      <c r="E29" s="447"/>
      <c r="F29" s="490"/>
      <c r="G29" s="499" t="s">
        <v>868</v>
      </c>
      <c r="H29" s="509" t="s">
        <v>870</v>
      </c>
      <c r="I29" s="456"/>
      <c r="J29" s="452">
        <v>45873.0</v>
      </c>
      <c r="K29" s="494">
        <v>45880.0</v>
      </c>
      <c r="L29" s="503"/>
      <c r="M29" s="453" t="s">
        <v>832</v>
      </c>
      <c r="N29" s="443"/>
      <c r="O29" s="444"/>
      <c r="P29" s="444"/>
      <c r="Q29" s="444"/>
      <c r="R29" s="444"/>
      <c r="S29" s="444"/>
      <c r="T29" s="444"/>
      <c r="U29" s="444"/>
      <c r="V29" s="444"/>
      <c r="W29" s="444"/>
      <c r="X29" s="444"/>
      <c r="Y29" s="444"/>
      <c r="Z29" s="444"/>
      <c r="AA29" s="444"/>
      <c r="AB29" s="444"/>
    </row>
    <row r="30" ht="15.75" customHeight="1">
      <c r="A30" s="498" t="s">
        <v>858</v>
      </c>
      <c r="B30" s="446"/>
      <c r="C30" s="446"/>
      <c r="D30" s="447" t="s">
        <v>28</v>
      </c>
      <c r="E30" s="447"/>
      <c r="F30" s="490"/>
      <c r="G30" s="499" t="s">
        <v>868</v>
      </c>
      <c r="H30" s="509" t="s">
        <v>871</v>
      </c>
      <c r="I30" s="456"/>
      <c r="J30" s="452">
        <v>45873.0</v>
      </c>
      <c r="K30" s="494">
        <v>45880.0</v>
      </c>
      <c r="L30" s="503"/>
      <c r="M30" s="453" t="s">
        <v>832</v>
      </c>
      <c r="N30" s="443"/>
      <c r="O30" s="444"/>
      <c r="P30" s="444"/>
      <c r="Q30" s="444"/>
      <c r="R30" s="444"/>
      <c r="S30" s="444"/>
      <c r="T30" s="444"/>
      <c r="U30" s="444"/>
      <c r="V30" s="444"/>
      <c r="W30" s="444"/>
      <c r="X30" s="444"/>
      <c r="Y30" s="444"/>
      <c r="Z30" s="444"/>
      <c r="AA30" s="444"/>
      <c r="AB30" s="444"/>
    </row>
    <row r="31" ht="15.75" customHeight="1">
      <c r="A31" s="510" t="s">
        <v>858</v>
      </c>
      <c r="B31" s="476"/>
      <c r="C31" s="476"/>
      <c r="D31" s="477" t="s">
        <v>28</v>
      </c>
      <c r="E31" s="477"/>
      <c r="F31" s="511"/>
      <c r="G31" s="512" t="s">
        <v>868</v>
      </c>
      <c r="H31" s="513" t="s">
        <v>872</v>
      </c>
      <c r="I31" s="479"/>
      <c r="J31" s="480">
        <v>45873.0</v>
      </c>
      <c r="K31" s="494">
        <v>45880.0</v>
      </c>
      <c r="L31" s="514"/>
      <c r="M31" s="515" t="s">
        <v>832</v>
      </c>
      <c r="N31" s="483"/>
      <c r="O31" s="484"/>
      <c r="P31" s="484"/>
      <c r="Q31" s="484"/>
      <c r="R31" s="484"/>
      <c r="S31" s="484"/>
      <c r="T31" s="484"/>
      <c r="U31" s="484"/>
      <c r="V31" s="484"/>
      <c r="W31" s="484"/>
      <c r="X31" s="484"/>
      <c r="Y31" s="484"/>
      <c r="Z31" s="484"/>
      <c r="AA31" s="484"/>
      <c r="AB31" s="484"/>
    </row>
    <row r="32" ht="15.75" customHeight="1">
      <c r="A32" s="516" t="s">
        <v>873</v>
      </c>
      <c r="B32" s="486"/>
      <c r="C32" s="486"/>
      <c r="D32" s="489" t="s">
        <v>874</v>
      </c>
      <c r="E32" s="489"/>
      <c r="F32" s="517"/>
      <c r="G32" s="518" t="s">
        <v>132</v>
      </c>
      <c r="H32" s="519" t="s">
        <v>875</v>
      </c>
      <c r="I32" s="520"/>
      <c r="J32" s="452">
        <v>45873.0</v>
      </c>
      <c r="K32" s="521"/>
      <c r="L32" s="522"/>
      <c r="M32" s="453" t="s">
        <v>832</v>
      </c>
      <c r="N32" s="523"/>
      <c r="O32" s="524"/>
      <c r="P32" s="524"/>
      <c r="Q32" s="524"/>
      <c r="R32" s="524"/>
      <c r="S32" s="524"/>
      <c r="T32" s="524"/>
      <c r="U32" s="524"/>
      <c r="V32" s="524"/>
      <c r="W32" s="524"/>
      <c r="X32" s="524"/>
      <c r="Y32" s="524"/>
      <c r="Z32" s="524"/>
      <c r="AA32" s="524"/>
      <c r="AB32" s="524"/>
    </row>
    <row r="33" ht="15.75" customHeight="1">
      <c r="A33" s="525" t="s">
        <v>876</v>
      </c>
      <c r="B33" s="446"/>
      <c r="C33" s="486"/>
      <c r="D33" s="489" t="s">
        <v>874</v>
      </c>
      <c r="E33" s="447"/>
      <c r="F33" s="526"/>
      <c r="G33" s="499" t="s">
        <v>132</v>
      </c>
      <c r="H33" s="461" t="s">
        <v>877</v>
      </c>
      <c r="I33" s="456"/>
      <c r="J33" s="452">
        <v>45873.0</v>
      </c>
      <c r="K33" s="522"/>
      <c r="L33" s="522"/>
      <c r="M33" s="453" t="s">
        <v>832</v>
      </c>
      <c r="N33" s="443"/>
      <c r="O33" s="444"/>
      <c r="P33" s="444"/>
      <c r="Q33" s="444"/>
      <c r="R33" s="444"/>
      <c r="S33" s="444"/>
      <c r="T33" s="444"/>
      <c r="U33" s="444"/>
      <c r="V33" s="444"/>
      <c r="W33" s="444"/>
      <c r="X33" s="444"/>
      <c r="Y33" s="444"/>
      <c r="Z33" s="444"/>
      <c r="AA33" s="444"/>
      <c r="AB33" s="444"/>
    </row>
    <row r="34" ht="15.75" customHeight="1">
      <c r="A34" s="525" t="s">
        <v>876</v>
      </c>
      <c r="B34" s="446"/>
      <c r="C34" s="486"/>
      <c r="D34" s="489" t="s">
        <v>874</v>
      </c>
      <c r="E34" s="447"/>
      <c r="F34" s="526"/>
      <c r="G34" s="499" t="s">
        <v>132</v>
      </c>
      <c r="H34" s="461" t="s">
        <v>878</v>
      </c>
      <c r="I34" s="456"/>
      <c r="J34" s="452">
        <v>45873.0</v>
      </c>
      <c r="K34" s="522"/>
      <c r="L34" s="522"/>
      <c r="M34" s="453" t="s">
        <v>832</v>
      </c>
      <c r="N34" s="443"/>
      <c r="O34" s="444"/>
      <c r="P34" s="444"/>
      <c r="Q34" s="444"/>
      <c r="R34" s="444"/>
      <c r="S34" s="444"/>
      <c r="T34" s="444"/>
      <c r="U34" s="444"/>
      <c r="V34" s="444"/>
      <c r="W34" s="444"/>
      <c r="X34" s="444"/>
      <c r="Y34" s="444"/>
      <c r="Z34" s="444"/>
      <c r="AA34" s="444"/>
      <c r="AB34" s="444"/>
    </row>
    <row r="35" ht="15.75" customHeight="1">
      <c r="A35" s="525" t="s">
        <v>876</v>
      </c>
      <c r="B35" s="446"/>
      <c r="C35" s="486"/>
      <c r="D35" s="489" t="s">
        <v>874</v>
      </c>
      <c r="E35" s="447"/>
      <c r="F35" s="526"/>
      <c r="G35" s="499" t="s">
        <v>132</v>
      </c>
      <c r="H35" s="461" t="s">
        <v>879</v>
      </c>
      <c r="I35" s="456"/>
      <c r="J35" s="452">
        <v>45873.0</v>
      </c>
      <c r="K35" s="522"/>
      <c r="L35" s="522"/>
      <c r="M35" s="453" t="s">
        <v>832</v>
      </c>
      <c r="N35" s="443"/>
      <c r="O35" s="444"/>
      <c r="P35" s="444"/>
      <c r="Q35" s="444"/>
      <c r="R35" s="444"/>
      <c r="S35" s="444"/>
      <c r="T35" s="444"/>
      <c r="U35" s="444"/>
      <c r="V35" s="444"/>
      <c r="W35" s="444"/>
      <c r="X35" s="444"/>
      <c r="Y35" s="444"/>
      <c r="Z35" s="444"/>
      <c r="AA35" s="444"/>
      <c r="AB35" s="444"/>
    </row>
    <row r="36" ht="15.75" customHeight="1">
      <c r="A36" s="527" t="s">
        <v>876</v>
      </c>
      <c r="B36" s="476"/>
      <c r="C36" s="528"/>
      <c r="D36" s="529" t="s">
        <v>874</v>
      </c>
      <c r="E36" s="477"/>
      <c r="F36" s="530"/>
      <c r="G36" s="512" t="s">
        <v>132</v>
      </c>
      <c r="H36" s="513" t="s">
        <v>880</v>
      </c>
      <c r="I36" s="479"/>
      <c r="J36" s="480">
        <v>45873.0</v>
      </c>
      <c r="K36" s="480"/>
      <c r="L36" s="531"/>
      <c r="M36" s="515" t="s">
        <v>832</v>
      </c>
      <c r="N36" s="483"/>
      <c r="O36" s="484"/>
      <c r="P36" s="484"/>
      <c r="Q36" s="484"/>
      <c r="R36" s="484"/>
      <c r="S36" s="484"/>
      <c r="T36" s="484"/>
      <c r="U36" s="484"/>
      <c r="V36" s="484"/>
      <c r="W36" s="484"/>
      <c r="X36" s="484"/>
      <c r="Y36" s="484"/>
      <c r="Z36" s="484"/>
      <c r="AA36" s="484"/>
      <c r="AB36" s="484"/>
    </row>
    <row r="37" ht="15.75" customHeight="1">
      <c r="A37" s="525" t="s">
        <v>876</v>
      </c>
      <c r="B37" s="486"/>
      <c r="C37" s="486"/>
      <c r="D37" s="489" t="s">
        <v>874</v>
      </c>
      <c r="E37" s="489"/>
      <c r="F37" s="532"/>
      <c r="G37" s="518" t="s">
        <v>881</v>
      </c>
      <c r="H37" s="519" t="s">
        <v>882</v>
      </c>
      <c r="I37" s="520"/>
      <c r="J37" s="452">
        <v>45873.0</v>
      </c>
      <c r="K37" s="494"/>
      <c r="L37" s="522"/>
      <c r="M37" s="453" t="s">
        <v>832</v>
      </c>
      <c r="N37" s="523"/>
      <c r="O37" s="524"/>
      <c r="P37" s="524"/>
      <c r="Q37" s="524"/>
      <c r="R37" s="524"/>
      <c r="S37" s="524"/>
      <c r="T37" s="524"/>
      <c r="U37" s="524"/>
      <c r="V37" s="524"/>
      <c r="W37" s="524"/>
      <c r="X37" s="524"/>
      <c r="Y37" s="524"/>
      <c r="Z37" s="524"/>
      <c r="AA37" s="524"/>
      <c r="AB37" s="524"/>
    </row>
    <row r="38" ht="15.75" customHeight="1">
      <c r="A38" s="525" t="s">
        <v>876</v>
      </c>
      <c r="B38" s="446"/>
      <c r="C38" s="486"/>
      <c r="D38" s="489" t="s">
        <v>874</v>
      </c>
      <c r="E38" s="447"/>
      <c r="F38" s="526"/>
      <c r="G38" s="518" t="s">
        <v>881</v>
      </c>
      <c r="H38" s="461" t="s">
        <v>883</v>
      </c>
      <c r="I38" s="456"/>
      <c r="J38" s="452">
        <v>45873.0</v>
      </c>
      <c r="K38" s="452"/>
      <c r="L38" s="522"/>
      <c r="M38" s="453" t="s">
        <v>832</v>
      </c>
      <c r="N38" s="443"/>
      <c r="O38" s="444"/>
      <c r="P38" s="444"/>
      <c r="Q38" s="444"/>
      <c r="R38" s="444"/>
      <c r="S38" s="444"/>
      <c r="T38" s="444"/>
      <c r="U38" s="444"/>
      <c r="V38" s="444"/>
      <c r="W38" s="444"/>
      <c r="X38" s="444"/>
      <c r="Y38" s="444"/>
      <c r="Z38" s="444"/>
      <c r="AA38" s="444"/>
      <c r="AB38" s="444"/>
    </row>
    <row r="39" ht="15.75" customHeight="1">
      <c r="A39" s="525" t="s">
        <v>876</v>
      </c>
      <c r="B39" s="446"/>
      <c r="C39" s="486"/>
      <c r="D39" s="489" t="s">
        <v>874</v>
      </c>
      <c r="E39" s="447"/>
      <c r="F39" s="526"/>
      <c r="G39" s="518" t="s">
        <v>881</v>
      </c>
      <c r="H39" s="461" t="s">
        <v>884</v>
      </c>
      <c r="I39" s="456"/>
      <c r="J39" s="452">
        <v>45873.0</v>
      </c>
      <c r="K39" s="452"/>
      <c r="L39" s="522"/>
      <c r="M39" s="453" t="s">
        <v>832</v>
      </c>
      <c r="N39" s="443"/>
      <c r="O39" s="444"/>
      <c r="P39" s="444"/>
      <c r="Q39" s="444"/>
      <c r="R39" s="444"/>
      <c r="S39" s="444"/>
      <c r="T39" s="444"/>
      <c r="U39" s="444"/>
      <c r="V39" s="444"/>
      <c r="W39" s="444"/>
      <c r="X39" s="444"/>
      <c r="Y39" s="444"/>
      <c r="Z39" s="444"/>
      <c r="AA39" s="444"/>
      <c r="AB39" s="444"/>
    </row>
    <row r="40" ht="15.75" customHeight="1">
      <c r="A40" s="525" t="s">
        <v>876</v>
      </c>
      <c r="B40" s="446"/>
      <c r="C40" s="486"/>
      <c r="D40" s="489" t="s">
        <v>874</v>
      </c>
      <c r="E40" s="447"/>
      <c r="F40" s="526"/>
      <c r="G40" s="518" t="s">
        <v>881</v>
      </c>
      <c r="H40" s="461" t="s">
        <v>885</v>
      </c>
      <c r="I40" s="456"/>
      <c r="J40" s="452">
        <v>45873.0</v>
      </c>
      <c r="K40" s="452"/>
      <c r="L40" s="522"/>
      <c r="M40" s="453" t="s">
        <v>832</v>
      </c>
      <c r="N40" s="443"/>
      <c r="O40" s="444"/>
      <c r="P40" s="444"/>
      <c r="Q40" s="444"/>
      <c r="R40" s="444"/>
      <c r="S40" s="444"/>
      <c r="T40" s="444"/>
      <c r="U40" s="444"/>
      <c r="V40" s="444"/>
      <c r="W40" s="444"/>
      <c r="X40" s="444"/>
      <c r="Y40" s="444"/>
      <c r="Z40" s="444"/>
      <c r="AA40" s="444"/>
      <c r="AB40" s="444"/>
    </row>
    <row r="41" ht="15.75" customHeight="1">
      <c r="A41" s="525" t="s">
        <v>876</v>
      </c>
      <c r="B41" s="446"/>
      <c r="C41" s="486"/>
      <c r="D41" s="489" t="s">
        <v>874</v>
      </c>
      <c r="E41" s="447"/>
      <c r="F41" s="526"/>
      <c r="G41" s="518" t="s">
        <v>881</v>
      </c>
      <c r="H41" s="461" t="s">
        <v>886</v>
      </c>
      <c r="I41" s="456"/>
      <c r="J41" s="452">
        <v>45873.0</v>
      </c>
      <c r="K41" s="452"/>
      <c r="L41" s="522"/>
      <c r="M41" s="453" t="s">
        <v>832</v>
      </c>
      <c r="N41" s="443"/>
      <c r="O41" s="444"/>
      <c r="P41" s="444"/>
      <c r="Q41" s="444"/>
      <c r="R41" s="444"/>
      <c r="S41" s="444"/>
      <c r="T41" s="444"/>
      <c r="U41" s="444"/>
      <c r="V41" s="444"/>
      <c r="W41" s="444"/>
      <c r="X41" s="444"/>
      <c r="Y41" s="444"/>
      <c r="Z41" s="444"/>
      <c r="AA41" s="444"/>
      <c r="AB41" s="444"/>
    </row>
    <row r="42" ht="15.75" customHeight="1">
      <c r="A42" s="527" t="s">
        <v>876</v>
      </c>
      <c r="B42" s="476"/>
      <c r="C42" s="528"/>
      <c r="D42" s="529"/>
      <c r="E42" s="477"/>
      <c r="F42" s="478"/>
      <c r="G42" s="533"/>
      <c r="H42" s="513"/>
      <c r="I42" s="479"/>
      <c r="J42" s="480"/>
      <c r="K42" s="480"/>
      <c r="L42" s="531"/>
      <c r="M42" s="482" t="s">
        <v>887</v>
      </c>
      <c r="N42" s="483"/>
      <c r="O42" s="484"/>
      <c r="P42" s="484"/>
      <c r="Q42" s="484"/>
      <c r="R42" s="484"/>
      <c r="S42" s="484"/>
      <c r="T42" s="484"/>
      <c r="U42" s="484"/>
      <c r="V42" s="484"/>
      <c r="W42" s="484"/>
      <c r="X42" s="484"/>
      <c r="Y42" s="484"/>
      <c r="Z42" s="484"/>
      <c r="AA42" s="484"/>
      <c r="AB42" s="484"/>
    </row>
    <row r="43" ht="15.75" customHeight="1">
      <c r="A43" s="525" t="s">
        <v>876</v>
      </c>
      <c r="B43" s="486"/>
      <c r="C43" s="486"/>
      <c r="D43" s="489" t="s">
        <v>874</v>
      </c>
      <c r="E43" s="489"/>
      <c r="F43" s="532"/>
      <c r="G43" s="518" t="s">
        <v>136</v>
      </c>
      <c r="H43" s="519" t="s">
        <v>888</v>
      </c>
      <c r="I43" s="520"/>
      <c r="J43" s="452">
        <v>45873.0</v>
      </c>
      <c r="K43" s="494"/>
      <c r="L43" s="522"/>
      <c r="M43" s="534" t="s">
        <v>887</v>
      </c>
      <c r="N43" s="523"/>
      <c r="O43" s="524"/>
      <c r="P43" s="524"/>
      <c r="Q43" s="524"/>
      <c r="R43" s="524"/>
      <c r="S43" s="524"/>
      <c r="T43" s="524"/>
      <c r="U43" s="524"/>
      <c r="V43" s="524"/>
      <c r="W43" s="524"/>
      <c r="X43" s="524"/>
      <c r="Y43" s="524"/>
      <c r="Z43" s="524"/>
      <c r="AA43" s="524"/>
      <c r="AB43" s="524"/>
    </row>
    <row r="44" ht="15.75" customHeight="1">
      <c r="A44" s="525" t="s">
        <v>876</v>
      </c>
      <c r="B44" s="446"/>
      <c r="C44" s="486"/>
      <c r="D44" s="489" t="s">
        <v>874</v>
      </c>
      <c r="E44" s="447"/>
      <c r="F44" s="526"/>
      <c r="G44" s="518" t="s">
        <v>136</v>
      </c>
      <c r="H44" s="461" t="s">
        <v>889</v>
      </c>
      <c r="I44" s="456"/>
      <c r="J44" s="452">
        <v>45873.0</v>
      </c>
      <c r="K44" s="494"/>
      <c r="L44" s="522"/>
      <c r="M44" s="453" t="s">
        <v>887</v>
      </c>
      <c r="N44" s="443"/>
      <c r="O44" s="444"/>
      <c r="P44" s="444"/>
      <c r="Q44" s="444"/>
      <c r="R44" s="444"/>
      <c r="S44" s="444"/>
      <c r="T44" s="444"/>
      <c r="U44" s="444"/>
      <c r="V44" s="444"/>
      <c r="W44" s="444"/>
      <c r="X44" s="444"/>
      <c r="Y44" s="444"/>
      <c r="Z44" s="444"/>
      <c r="AA44" s="444"/>
      <c r="AB44" s="444"/>
    </row>
    <row r="45" ht="15.75" customHeight="1">
      <c r="A45" s="525" t="s">
        <v>876</v>
      </c>
      <c r="B45" s="446"/>
      <c r="C45" s="486"/>
      <c r="D45" s="489" t="s">
        <v>874</v>
      </c>
      <c r="E45" s="447"/>
      <c r="F45" s="526"/>
      <c r="G45" s="518" t="s">
        <v>136</v>
      </c>
      <c r="H45" s="461" t="s">
        <v>890</v>
      </c>
      <c r="I45" s="456"/>
      <c r="J45" s="452">
        <v>45873.0</v>
      </c>
      <c r="K45" s="494"/>
      <c r="L45" s="522"/>
      <c r="M45" s="453" t="s">
        <v>887</v>
      </c>
      <c r="N45" s="443"/>
      <c r="O45" s="444"/>
      <c r="P45" s="444"/>
      <c r="Q45" s="444"/>
      <c r="R45" s="444"/>
      <c r="S45" s="444"/>
      <c r="T45" s="444"/>
      <c r="U45" s="444"/>
      <c r="V45" s="444"/>
      <c r="W45" s="444"/>
      <c r="X45" s="444"/>
      <c r="Y45" s="444"/>
      <c r="Z45" s="444"/>
      <c r="AA45" s="444"/>
      <c r="AB45" s="444"/>
    </row>
    <row r="46" ht="15.75" customHeight="1">
      <c r="A46" s="525" t="s">
        <v>876</v>
      </c>
      <c r="B46" s="446"/>
      <c r="C46" s="486"/>
      <c r="D46" s="489" t="s">
        <v>874</v>
      </c>
      <c r="E46" s="447"/>
      <c r="F46" s="526"/>
      <c r="G46" s="518" t="s">
        <v>136</v>
      </c>
      <c r="H46" s="461" t="s">
        <v>891</v>
      </c>
      <c r="I46" s="456"/>
      <c r="J46" s="452">
        <v>45873.0</v>
      </c>
      <c r="K46" s="494"/>
      <c r="L46" s="522"/>
      <c r="M46" s="453" t="s">
        <v>887</v>
      </c>
      <c r="N46" s="443"/>
      <c r="O46" s="444"/>
      <c r="P46" s="444"/>
      <c r="Q46" s="444"/>
      <c r="R46" s="444"/>
      <c r="S46" s="444"/>
      <c r="T46" s="444"/>
      <c r="U46" s="444"/>
      <c r="V46" s="444"/>
      <c r="W46" s="444"/>
      <c r="X46" s="444"/>
      <c r="Y46" s="444"/>
      <c r="Z46" s="444"/>
      <c r="AA46" s="444"/>
      <c r="AB46" s="444"/>
    </row>
    <row r="47" ht="15.75" customHeight="1">
      <c r="A47" s="525" t="s">
        <v>876</v>
      </c>
      <c r="B47" s="446"/>
      <c r="C47" s="486"/>
      <c r="D47" s="489" t="s">
        <v>874</v>
      </c>
      <c r="E47" s="447"/>
      <c r="F47" s="526"/>
      <c r="G47" s="518" t="s">
        <v>136</v>
      </c>
      <c r="H47" s="461" t="s">
        <v>892</v>
      </c>
      <c r="I47" s="456"/>
      <c r="J47" s="452">
        <v>45873.0</v>
      </c>
      <c r="K47" s="494"/>
      <c r="L47" s="522"/>
      <c r="M47" s="453" t="s">
        <v>887</v>
      </c>
      <c r="N47" s="443"/>
      <c r="O47" s="444"/>
      <c r="P47" s="444"/>
      <c r="Q47" s="444"/>
      <c r="R47" s="444"/>
      <c r="S47" s="444"/>
      <c r="T47" s="444"/>
      <c r="U47" s="444"/>
      <c r="V47" s="444"/>
      <c r="W47" s="444"/>
      <c r="X47" s="444"/>
      <c r="Y47" s="444"/>
      <c r="Z47" s="444"/>
      <c r="AA47" s="444"/>
      <c r="AB47" s="444"/>
    </row>
    <row r="48" ht="15.75" customHeight="1">
      <c r="A48" s="525" t="s">
        <v>876</v>
      </c>
      <c r="B48" s="446"/>
      <c r="C48" s="486"/>
      <c r="D48" s="489" t="s">
        <v>874</v>
      </c>
      <c r="E48" s="447"/>
      <c r="F48" s="448"/>
      <c r="G48" s="518" t="s">
        <v>136</v>
      </c>
      <c r="H48" s="461" t="s">
        <v>893</v>
      </c>
      <c r="I48" s="456"/>
      <c r="J48" s="452">
        <v>45873.0</v>
      </c>
      <c r="K48" s="494"/>
      <c r="L48" s="522"/>
      <c r="M48" s="453" t="s">
        <v>887</v>
      </c>
      <c r="N48" s="443"/>
      <c r="O48" s="444"/>
      <c r="P48" s="444"/>
      <c r="Q48" s="444"/>
      <c r="R48" s="444"/>
      <c r="S48" s="444"/>
      <c r="T48" s="444"/>
      <c r="U48" s="444"/>
      <c r="V48" s="444"/>
      <c r="W48" s="444"/>
      <c r="X48" s="444"/>
      <c r="Y48" s="444"/>
      <c r="Z48" s="444"/>
      <c r="AA48" s="444"/>
      <c r="AB48" s="444"/>
    </row>
    <row r="49" ht="15.75" customHeight="1">
      <c r="A49" s="525" t="s">
        <v>876</v>
      </c>
      <c r="B49" s="446"/>
      <c r="C49" s="486"/>
      <c r="D49" s="489" t="s">
        <v>874</v>
      </c>
      <c r="E49" s="447"/>
      <c r="F49" s="526"/>
      <c r="G49" s="518" t="s">
        <v>136</v>
      </c>
      <c r="H49" s="461" t="s">
        <v>894</v>
      </c>
      <c r="I49" s="456"/>
      <c r="J49" s="452">
        <v>45873.0</v>
      </c>
      <c r="K49" s="494"/>
      <c r="L49" s="522"/>
      <c r="M49" s="453" t="s">
        <v>887</v>
      </c>
      <c r="N49" s="523"/>
      <c r="O49" s="524"/>
      <c r="P49" s="524"/>
      <c r="Q49" s="524"/>
      <c r="R49" s="524"/>
      <c r="S49" s="524"/>
      <c r="T49" s="524"/>
      <c r="U49" s="524"/>
      <c r="V49" s="524"/>
      <c r="W49" s="524"/>
      <c r="X49" s="524"/>
      <c r="Y49" s="524"/>
      <c r="Z49" s="524"/>
      <c r="AA49" s="524"/>
      <c r="AB49" s="524"/>
    </row>
    <row r="50" ht="15.75" customHeight="1">
      <c r="A50" s="525" t="s">
        <v>876</v>
      </c>
      <c r="B50" s="446"/>
      <c r="C50" s="486"/>
      <c r="D50" s="489" t="s">
        <v>874</v>
      </c>
      <c r="E50" s="447"/>
      <c r="F50" s="526"/>
      <c r="G50" s="518" t="s">
        <v>136</v>
      </c>
      <c r="H50" s="461" t="s">
        <v>895</v>
      </c>
      <c r="I50" s="456"/>
      <c r="J50" s="452">
        <v>45873.0</v>
      </c>
      <c r="K50" s="494"/>
      <c r="L50" s="522"/>
      <c r="M50" s="453" t="s">
        <v>887</v>
      </c>
      <c r="N50" s="523"/>
      <c r="O50" s="524"/>
      <c r="P50" s="524"/>
      <c r="Q50" s="524"/>
      <c r="R50" s="524"/>
      <c r="S50" s="524"/>
      <c r="T50" s="524"/>
      <c r="U50" s="524"/>
      <c r="V50" s="524"/>
      <c r="W50" s="524"/>
      <c r="X50" s="524"/>
      <c r="Y50" s="524"/>
      <c r="Z50" s="524"/>
      <c r="AA50" s="524"/>
      <c r="AB50" s="524"/>
    </row>
    <row r="51" ht="15.75" customHeight="1">
      <c r="A51" s="525" t="s">
        <v>876</v>
      </c>
      <c r="B51" s="446"/>
      <c r="C51" s="486"/>
      <c r="D51" s="489" t="s">
        <v>874</v>
      </c>
      <c r="E51" s="447"/>
      <c r="F51" s="526"/>
      <c r="G51" s="518" t="s">
        <v>136</v>
      </c>
      <c r="H51" s="461" t="s">
        <v>896</v>
      </c>
      <c r="I51" s="456"/>
      <c r="J51" s="452">
        <v>45873.0</v>
      </c>
      <c r="K51" s="494"/>
      <c r="L51" s="522"/>
      <c r="M51" s="453" t="s">
        <v>887</v>
      </c>
      <c r="N51" s="523"/>
      <c r="O51" s="524"/>
      <c r="P51" s="524"/>
      <c r="Q51" s="524"/>
      <c r="R51" s="524"/>
      <c r="S51" s="524"/>
      <c r="T51" s="524"/>
      <c r="U51" s="524"/>
      <c r="V51" s="524"/>
      <c r="W51" s="524"/>
      <c r="X51" s="524"/>
      <c r="Y51" s="524"/>
      <c r="Z51" s="524"/>
      <c r="AA51" s="524"/>
      <c r="AB51" s="524"/>
    </row>
    <row r="52" ht="15.75" customHeight="1">
      <c r="A52" s="525" t="s">
        <v>876</v>
      </c>
      <c r="B52" s="446"/>
      <c r="C52" s="486"/>
      <c r="D52" s="489" t="s">
        <v>874</v>
      </c>
      <c r="E52" s="447"/>
      <c r="F52" s="448"/>
      <c r="G52" s="518" t="s">
        <v>136</v>
      </c>
      <c r="H52" s="461" t="s">
        <v>897</v>
      </c>
      <c r="I52" s="456"/>
      <c r="J52" s="452">
        <v>45873.0</v>
      </c>
      <c r="K52" s="494"/>
      <c r="L52" s="522"/>
      <c r="M52" s="453" t="s">
        <v>887</v>
      </c>
      <c r="N52" s="523"/>
      <c r="O52" s="524"/>
      <c r="P52" s="524"/>
      <c r="Q52" s="524"/>
      <c r="R52" s="524"/>
      <c r="S52" s="524"/>
      <c r="T52" s="524"/>
      <c r="U52" s="524"/>
      <c r="V52" s="524"/>
      <c r="W52" s="524"/>
      <c r="X52" s="524"/>
      <c r="Y52" s="524"/>
      <c r="Z52" s="524"/>
      <c r="AA52" s="524"/>
      <c r="AB52" s="524"/>
    </row>
    <row r="53" ht="15.75" customHeight="1">
      <c r="A53" s="527" t="s">
        <v>876</v>
      </c>
      <c r="B53" s="476"/>
      <c r="C53" s="528"/>
      <c r="D53" s="529"/>
      <c r="E53" s="477"/>
      <c r="F53" s="530"/>
      <c r="G53" s="533"/>
      <c r="H53" s="513"/>
      <c r="I53" s="479"/>
      <c r="J53" s="480"/>
      <c r="K53" s="535"/>
      <c r="L53" s="531"/>
      <c r="M53" s="482" t="s">
        <v>887</v>
      </c>
      <c r="N53" s="536"/>
      <c r="O53" s="537"/>
      <c r="P53" s="537"/>
      <c r="Q53" s="537"/>
      <c r="R53" s="537"/>
      <c r="S53" s="537"/>
      <c r="T53" s="537"/>
      <c r="U53" s="537"/>
      <c r="V53" s="537"/>
      <c r="W53" s="537"/>
      <c r="X53" s="537"/>
      <c r="Y53" s="537"/>
      <c r="Z53" s="537"/>
      <c r="AA53" s="537"/>
      <c r="AB53" s="537"/>
    </row>
    <row r="54" ht="18.75" customHeight="1">
      <c r="A54" s="538" t="s">
        <v>898</v>
      </c>
      <c r="B54" s="486"/>
      <c r="C54" s="487"/>
      <c r="D54" s="489" t="s">
        <v>874</v>
      </c>
      <c r="E54" s="489"/>
      <c r="F54" s="539"/>
      <c r="G54" s="540" t="s">
        <v>899</v>
      </c>
      <c r="H54" s="541" t="s">
        <v>900</v>
      </c>
      <c r="I54" s="542"/>
      <c r="J54" s="452">
        <v>45873.0</v>
      </c>
      <c r="K54" s="494"/>
      <c r="L54" s="495"/>
      <c r="M54" s="534" t="s">
        <v>887</v>
      </c>
      <c r="N54" s="543"/>
      <c r="O54" s="544"/>
      <c r="P54" s="544"/>
      <c r="Q54" s="544"/>
      <c r="R54" s="544"/>
      <c r="S54" s="544"/>
      <c r="T54" s="544"/>
      <c r="U54" s="544"/>
      <c r="V54" s="544"/>
      <c r="W54" s="544"/>
      <c r="X54" s="544"/>
      <c r="Y54" s="544"/>
      <c r="Z54" s="544"/>
      <c r="AA54" s="544"/>
      <c r="AB54" s="544"/>
    </row>
    <row r="55" ht="18.75" customHeight="1">
      <c r="A55" s="498" t="s">
        <v>901</v>
      </c>
      <c r="B55" s="545"/>
      <c r="C55" s="486"/>
      <c r="D55" s="489" t="s">
        <v>874</v>
      </c>
      <c r="E55" s="546"/>
      <c r="F55" s="526"/>
      <c r="G55" s="547" t="s">
        <v>124</v>
      </c>
      <c r="H55" s="548" t="s">
        <v>902</v>
      </c>
      <c r="I55" s="549"/>
      <c r="J55" s="452">
        <v>45873.0</v>
      </c>
      <c r="K55" s="494"/>
      <c r="L55" s="550"/>
      <c r="M55" s="551"/>
      <c r="N55" s="552"/>
      <c r="O55" s="553"/>
      <c r="P55" s="553"/>
      <c r="Q55" s="553"/>
      <c r="R55" s="553"/>
      <c r="S55" s="553"/>
      <c r="T55" s="553"/>
      <c r="U55" s="553"/>
      <c r="V55" s="553"/>
      <c r="W55" s="553"/>
      <c r="X55" s="553"/>
      <c r="Y55" s="553"/>
      <c r="Z55" s="553"/>
      <c r="AA55" s="553"/>
      <c r="AB55" s="553"/>
    </row>
    <row r="56">
      <c r="A56" s="554" t="s">
        <v>901</v>
      </c>
      <c r="B56" s="476"/>
      <c r="C56" s="446"/>
      <c r="D56" s="546" t="s">
        <v>874</v>
      </c>
      <c r="E56" s="477"/>
      <c r="F56" s="530"/>
      <c r="G56" s="512" t="s">
        <v>124</v>
      </c>
      <c r="H56" s="555" t="s">
        <v>903</v>
      </c>
      <c r="I56" s="479"/>
      <c r="J56" s="480"/>
      <c r="K56" s="535"/>
      <c r="L56" s="514"/>
      <c r="M56" s="482" t="s">
        <v>887</v>
      </c>
      <c r="N56" s="483"/>
      <c r="O56" s="484"/>
      <c r="P56" s="484"/>
      <c r="Q56" s="484"/>
      <c r="R56" s="484"/>
      <c r="S56" s="484"/>
      <c r="T56" s="484"/>
      <c r="U56" s="484"/>
      <c r="V56" s="484"/>
      <c r="W56" s="484"/>
      <c r="X56" s="484"/>
      <c r="Y56" s="484"/>
      <c r="Z56" s="484"/>
      <c r="AA56" s="484"/>
      <c r="AB56" s="484"/>
    </row>
    <row r="57" ht="15.75" customHeight="1">
      <c r="A57" s="556" t="s">
        <v>904</v>
      </c>
      <c r="B57" s="486"/>
      <c r="C57" s="487"/>
      <c r="D57" s="488" t="s">
        <v>874</v>
      </c>
      <c r="E57" s="489"/>
      <c r="F57" s="539"/>
      <c r="G57" s="557" t="s">
        <v>175</v>
      </c>
      <c r="H57" s="558" t="s">
        <v>905</v>
      </c>
      <c r="I57" s="559"/>
      <c r="J57" s="452">
        <v>45873.0</v>
      </c>
      <c r="K57" s="494"/>
      <c r="L57" s="495"/>
      <c r="M57" s="534" t="s">
        <v>887</v>
      </c>
      <c r="N57" s="543"/>
      <c r="O57" s="544"/>
      <c r="P57" s="544"/>
      <c r="Q57" s="544"/>
      <c r="R57" s="544"/>
      <c r="S57" s="544"/>
      <c r="T57" s="544"/>
      <c r="U57" s="544"/>
      <c r="V57" s="544"/>
      <c r="W57" s="544"/>
      <c r="X57" s="544"/>
      <c r="Y57" s="544"/>
      <c r="Z57" s="544"/>
      <c r="AA57" s="544"/>
      <c r="AB57" s="544"/>
    </row>
    <row r="58">
      <c r="A58" s="498" t="s">
        <v>901</v>
      </c>
      <c r="B58" s="446"/>
      <c r="C58" s="446"/>
      <c r="D58" s="489" t="s">
        <v>874</v>
      </c>
      <c r="E58" s="447"/>
      <c r="F58" s="526"/>
      <c r="G58" s="557" t="s">
        <v>806</v>
      </c>
      <c r="H58" s="560" t="s">
        <v>906</v>
      </c>
      <c r="I58" s="456"/>
      <c r="J58" s="452">
        <v>45873.0</v>
      </c>
      <c r="K58" s="494"/>
      <c r="L58" s="503"/>
      <c r="M58" s="453" t="s">
        <v>887</v>
      </c>
      <c r="N58" s="443"/>
      <c r="O58" s="444"/>
      <c r="P58" s="444"/>
      <c r="Q58" s="444"/>
      <c r="R58" s="444"/>
      <c r="S58" s="444"/>
      <c r="T58" s="444"/>
      <c r="U58" s="444"/>
      <c r="V58" s="444"/>
      <c r="W58" s="444"/>
      <c r="X58" s="444"/>
      <c r="Y58" s="444"/>
      <c r="Z58" s="444"/>
      <c r="AA58" s="444"/>
      <c r="AB58" s="444"/>
    </row>
    <row r="59">
      <c r="A59" s="498" t="s">
        <v>901</v>
      </c>
      <c r="B59" s="446"/>
      <c r="C59" s="446"/>
      <c r="D59" s="489" t="s">
        <v>874</v>
      </c>
      <c r="E59" s="447"/>
      <c r="F59" s="526"/>
      <c r="G59" s="557" t="s">
        <v>806</v>
      </c>
      <c r="H59" s="560" t="s">
        <v>907</v>
      </c>
      <c r="I59" s="456"/>
      <c r="J59" s="452">
        <v>45873.0</v>
      </c>
      <c r="K59" s="494"/>
      <c r="L59" s="503"/>
      <c r="M59" s="453" t="s">
        <v>887</v>
      </c>
      <c r="N59" s="443"/>
      <c r="O59" s="444"/>
      <c r="P59" s="444"/>
      <c r="Q59" s="444"/>
      <c r="R59" s="444"/>
      <c r="S59" s="444"/>
      <c r="T59" s="444"/>
      <c r="U59" s="444"/>
      <c r="V59" s="444"/>
      <c r="W59" s="444"/>
      <c r="X59" s="444"/>
      <c r="Y59" s="444"/>
      <c r="Z59" s="444"/>
      <c r="AA59" s="444"/>
      <c r="AB59" s="444"/>
    </row>
    <row r="60" ht="15.75" customHeight="1">
      <c r="A60" s="510" t="s">
        <v>901</v>
      </c>
      <c r="B60" s="476"/>
      <c r="C60" s="476"/>
      <c r="D60" s="546" t="s">
        <v>874</v>
      </c>
      <c r="E60" s="477"/>
      <c r="F60" s="530"/>
      <c r="G60" s="561" t="s">
        <v>806</v>
      </c>
      <c r="H60" s="562" t="s">
        <v>908</v>
      </c>
      <c r="I60" s="563"/>
      <c r="J60" s="480"/>
      <c r="K60" s="535"/>
      <c r="L60" s="531"/>
      <c r="M60" s="482" t="s">
        <v>887</v>
      </c>
      <c r="N60" s="564"/>
      <c r="O60" s="565"/>
      <c r="P60" s="565"/>
      <c r="Q60" s="565"/>
      <c r="R60" s="565"/>
      <c r="S60" s="565"/>
      <c r="T60" s="565"/>
      <c r="U60" s="565"/>
      <c r="V60" s="565"/>
      <c r="W60" s="565"/>
      <c r="X60" s="565"/>
      <c r="Y60" s="565"/>
      <c r="Z60" s="565"/>
      <c r="AA60" s="565"/>
      <c r="AB60" s="565"/>
    </row>
    <row r="61" ht="15.75" customHeight="1">
      <c r="A61" s="556" t="s">
        <v>909</v>
      </c>
      <c r="B61" s="486"/>
      <c r="C61" s="487"/>
      <c r="D61" s="488" t="s">
        <v>874</v>
      </c>
      <c r="E61" s="489"/>
      <c r="F61" s="539"/>
      <c r="G61" s="557" t="s">
        <v>175</v>
      </c>
      <c r="H61" s="558" t="s">
        <v>910</v>
      </c>
      <c r="I61" s="559"/>
      <c r="J61" s="452">
        <v>45873.0</v>
      </c>
      <c r="K61" s="494"/>
      <c r="L61" s="495"/>
      <c r="M61" s="534" t="s">
        <v>887</v>
      </c>
      <c r="N61" s="543"/>
      <c r="O61" s="544"/>
      <c r="P61" s="544"/>
      <c r="Q61" s="544"/>
      <c r="R61" s="544"/>
      <c r="S61" s="544"/>
      <c r="T61" s="544"/>
      <c r="U61" s="544"/>
      <c r="V61" s="544"/>
      <c r="W61" s="544"/>
      <c r="X61" s="544"/>
      <c r="Y61" s="544"/>
      <c r="Z61" s="544"/>
      <c r="AA61" s="544"/>
      <c r="AB61" s="544"/>
    </row>
    <row r="62">
      <c r="A62" s="498" t="s">
        <v>901</v>
      </c>
      <c r="B62" s="446"/>
      <c r="C62" s="446"/>
      <c r="D62" s="489" t="s">
        <v>874</v>
      </c>
      <c r="E62" s="447"/>
      <c r="F62" s="526"/>
      <c r="G62" s="557" t="s">
        <v>125</v>
      </c>
      <c r="H62" s="560" t="s">
        <v>911</v>
      </c>
      <c r="I62" s="456"/>
      <c r="J62" s="452">
        <v>45873.0</v>
      </c>
      <c r="K62" s="494"/>
      <c r="L62" s="503"/>
      <c r="M62" s="453" t="s">
        <v>887</v>
      </c>
      <c r="N62" s="443"/>
      <c r="O62" s="444"/>
      <c r="P62" s="444"/>
      <c r="Q62" s="444"/>
      <c r="R62" s="444"/>
      <c r="S62" s="444"/>
      <c r="T62" s="444"/>
      <c r="U62" s="444"/>
      <c r="V62" s="444"/>
      <c r="W62" s="444"/>
      <c r="X62" s="444"/>
      <c r="Y62" s="444"/>
      <c r="Z62" s="444"/>
      <c r="AA62" s="444"/>
      <c r="AB62" s="444"/>
    </row>
    <row r="63">
      <c r="A63" s="510" t="s">
        <v>901</v>
      </c>
      <c r="B63" s="476"/>
      <c r="C63" s="476"/>
      <c r="D63" s="529" t="s">
        <v>874</v>
      </c>
      <c r="E63" s="477"/>
      <c r="F63" s="478"/>
      <c r="G63" s="561" t="s">
        <v>125</v>
      </c>
      <c r="H63" s="555" t="s">
        <v>912</v>
      </c>
      <c r="I63" s="479"/>
      <c r="J63" s="480"/>
      <c r="K63" s="535"/>
      <c r="L63" s="514"/>
      <c r="M63" s="482" t="s">
        <v>887</v>
      </c>
      <c r="N63" s="483"/>
      <c r="O63" s="484"/>
      <c r="P63" s="484"/>
      <c r="Q63" s="484"/>
      <c r="R63" s="484"/>
      <c r="S63" s="484"/>
      <c r="T63" s="484"/>
      <c r="U63" s="484"/>
      <c r="V63" s="484"/>
      <c r="W63" s="484"/>
      <c r="X63" s="484"/>
      <c r="Y63" s="484"/>
      <c r="Z63" s="484"/>
      <c r="AA63" s="484"/>
      <c r="AB63" s="484"/>
    </row>
    <row r="64" ht="15.75" customHeight="1">
      <c r="A64" s="566"/>
      <c r="B64" s="567"/>
      <c r="C64" s="567"/>
      <c r="D64" s="567"/>
      <c r="E64" s="567"/>
      <c r="F64" s="524"/>
      <c r="G64" s="568"/>
      <c r="H64" s="569"/>
      <c r="I64" s="570"/>
      <c r="J64" s="571"/>
      <c r="K64" s="571"/>
      <c r="L64" s="571"/>
      <c r="M64" s="524"/>
      <c r="N64" s="523"/>
      <c r="O64" s="524"/>
      <c r="P64" s="524"/>
      <c r="Q64" s="524"/>
      <c r="R64" s="524"/>
      <c r="S64" s="524"/>
      <c r="T64" s="524"/>
      <c r="U64" s="524"/>
      <c r="V64" s="524"/>
      <c r="W64" s="524"/>
      <c r="X64" s="524"/>
      <c r="Y64" s="524"/>
      <c r="Z64" s="524"/>
      <c r="AA64" s="524"/>
      <c r="AB64" s="524"/>
    </row>
    <row r="65" ht="15.75" customHeight="1">
      <c r="A65" s="498"/>
      <c r="B65" s="572"/>
      <c r="C65" s="572"/>
      <c r="D65" s="572"/>
      <c r="E65" s="572"/>
      <c r="F65" s="444"/>
      <c r="G65" s="573"/>
      <c r="H65" s="574"/>
      <c r="I65" s="575"/>
      <c r="J65" s="576"/>
      <c r="K65" s="576"/>
      <c r="L65" s="576"/>
      <c r="M65" s="444"/>
      <c r="N65" s="443"/>
      <c r="O65" s="444"/>
      <c r="P65" s="444"/>
      <c r="Q65" s="444"/>
      <c r="R65" s="444"/>
      <c r="S65" s="444"/>
      <c r="T65" s="444"/>
      <c r="U65" s="444"/>
      <c r="V65" s="444"/>
      <c r="W65" s="444"/>
      <c r="X65" s="444"/>
      <c r="Y65" s="444"/>
      <c r="Z65" s="444"/>
      <c r="AA65" s="444"/>
      <c r="AB65" s="444"/>
    </row>
    <row r="66" ht="15.75" customHeight="1">
      <c r="A66" s="498"/>
      <c r="B66" s="572"/>
      <c r="C66" s="572"/>
      <c r="D66" s="572"/>
      <c r="E66" s="572"/>
      <c r="F66" s="444"/>
      <c r="G66" s="573"/>
      <c r="H66" s="574"/>
      <c r="I66" s="575"/>
      <c r="J66" s="576"/>
      <c r="K66" s="576"/>
      <c r="L66" s="576"/>
      <c r="M66" s="444"/>
      <c r="N66" s="443"/>
      <c r="O66" s="444"/>
      <c r="P66" s="444"/>
      <c r="Q66" s="444"/>
      <c r="R66" s="444"/>
      <c r="S66" s="444"/>
      <c r="T66" s="444"/>
      <c r="U66" s="444"/>
      <c r="V66" s="444"/>
      <c r="W66" s="444"/>
      <c r="X66" s="444"/>
      <c r="Y66" s="444"/>
      <c r="Z66" s="444"/>
      <c r="AA66" s="444"/>
      <c r="AB66" s="444"/>
    </row>
    <row r="67" ht="15.75" customHeight="1">
      <c r="A67" s="498"/>
      <c r="B67" s="572"/>
      <c r="C67" s="572"/>
      <c r="D67" s="572"/>
      <c r="E67" s="572"/>
      <c r="F67" s="444"/>
      <c r="G67" s="573"/>
      <c r="H67" s="574"/>
      <c r="I67" s="575"/>
      <c r="J67" s="576"/>
      <c r="K67" s="576"/>
      <c r="L67" s="576"/>
      <c r="M67" s="444"/>
      <c r="N67" s="443"/>
      <c r="O67" s="444"/>
      <c r="P67" s="444"/>
      <c r="Q67" s="444"/>
      <c r="R67" s="444"/>
      <c r="S67" s="444"/>
      <c r="T67" s="444"/>
      <c r="U67" s="444"/>
      <c r="V67" s="444"/>
      <c r="W67" s="444"/>
      <c r="X67" s="444"/>
      <c r="Y67" s="444"/>
      <c r="Z67" s="444"/>
      <c r="AA67" s="444"/>
      <c r="AB67" s="444"/>
    </row>
    <row r="68" ht="15.75" customHeight="1">
      <c r="A68" s="498"/>
      <c r="B68" s="572"/>
      <c r="C68" s="572"/>
      <c r="D68" s="572"/>
      <c r="E68" s="572"/>
      <c r="F68" s="444"/>
      <c r="G68" s="573"/>
      <c r="H68" s="574"/>
      <c r="I68" s="575"/>
      <c r="J68" s="576"/>
      <c r="K68" s="576"/>
      <c r="L68" s="576"/>
      <c r="M68" s="444"/>
      <c r="N68" s="443"/>
      <c r="O68" s="444"/>
      <c r="P68" s="444"/>
      <c r="Q68" s="444"/>
      <c r="R68" s="444"/>
      <c r="S68" s="444"/>
      <c r="T68" s="444"/>
      <c r="U68" s="444"/>
      <c r="V68" s="444"/>
      <c r="W68" s="444"/>
      <c r="X68" s="444"/>
      <c r="Y68" s="444"/>
      <c r="Z68" s="444"/>
      <c r="AA68" s="444"/>
      <c r="AB68" s="444"/>
    </row>
    <row r="69" ht="15.75" customHeight="1">
      <c r="A69" s="498"/>
      <c r="B69" s="572"/>
      <c r="C69" s="572"/>
      <c r="D69" s="572"/>
      <c r="E69" s="572"/>
      <c r="F69" s="444"/>
      <c r="G69" s="573"/>
      <c r="H69" s="574"/>
      <c r="I69" s="575"/>
      <c r="J69" s="576"/>
      <c r="K69" s="576"/>
      <c r="L69" s="576"/>
      <c r="M69" s="444"/>
      <c r="N69" s="443"/>
      <c r="O69" s="444"/>
      <c r="P69" s="444"/>
      <c r="Q69" s="444"/>
      <c r="R69" s="444"/>
      <c r="S69" s="444"/>
      <c r="T69" s="444"/>
      <c r="U69" s="444"/>
      <c r="V69" s="444"/>
      <c r="W69" s="444"/>
      <c r="X69" s="444"/>
      <c r="Y69" s="444"/>
      <c r="Z69" s="444"/>
      <c r="AA69" s="444"/>
      <c r="AB69" s="444"/>
    </row>
    <row r="70" ht="15.75" customHeight="1">
      <c r="A70" s="498"/>
      <c r="B70" s="572"/>
      <c r="C70" s="572"/>
      <c r="D70" s="572"/>
      <c r="E70" s="572"/>
      <c r="F70" s="444"/>
      <c r="G70" s="573"/>
      <c r="H70" s="574"/>
      <c r="I70" s="575"/>
      <c r="J70" s="576"/>
      <c r="K70" s="576"/>
      <c r="L70" s="576"/>
      <c r="M70" s="444"/>
      <c r="N70" s="443"/>
      <c r="O70" s="444"/>
      <c r="P70" s="444"/>
      <c r="Q70" s="444"/>
      <c r="R70" s="444"/>
      <c r="S70" s="444"/>
      <c r="T70" s="444"/>
      <c r="U70" s="444"/>
      <c r="V70" s="444"/>
      <c r="W70" s="444"/>
      <c r="X70" s="444"/>
      <c r="Y70" s="444"/>
      <c r="Z70" s="444"/>
      <c r="AA70" s="444"/>
      <c r="AB70" s="444"/>
    </row>
    <row r="71" ht="15.75" customHeight="1">
      <c r="A71" s="498"/>
      <c r="B71" s="572"/>
      <c r="C71" s="572"/>
      <c r="D71" s="572"/>
      <c r="E71" s="572"/>
      <c r="F71" s="444"/>
      <c r="G71" s="573"/>
      <c r="H71" s="574"/>
      <c r="I71" s="575"/>
      <c r="J71" s="576"/>
      <c r="K71" s="576"/>
      <c r="L71" s="576"/>
      <c r="M71" s="444"/>
      <c r="N71" s="443"/>
      <c r="O71" s="444"/>
      <c r="P71" s="444"/>
      <c r="Q71" s="444"/>
      <c r="R71" s="444"/>
      <c r="S71" s="444"/>
      <c r="T71" s="444"/>
      <c r="U71" s="444"/>
      <c r="V71" s="444"/>
      <c r="W71" s="444"/>
      <c r="X71" s="444"/>
      <c r="Y71" s="444"/>
      <c r="Z71" s="444"/>
      <c r="AA71" s="444"/>
      <c r="AB71" s="444"/>
    </row>
    <row r="72" ht="15.75" customHeight="1">
      <c r="A72" s="498"/>
      <c r="B72" s="572"/>
      <c r="C72" s="572"/>
      <c r="D72" s="572"/>
      <c r="E72" s="572"/>
      <c r="F72" s="444"/>
      <c r="G72" s="573"/>
      <c r="H72" s="574"/>
      <c r="I72" s="575"/>
      <c r="J72" s="576"/>
      <c r="K72" s="576"/>
      <c r="L72" s="576"/>
      <c r="M72" s="444"/>
      <c r="N72" s="443"/>
      <c r="O72" s="444"/>
      <c r="P72" s="444"/>
      <c r="Q72" s="444"/>
      <c r="R72" s="444"/>
      <c r="S72" s="444"/>
      <c r="T72" s="444"/>
      <c r="U72" s="444"/>
      <c r="V72" s="444"/>
      <c r="W72" s="444"/>
      <c r="X72" s="444"/>
      <c r="Y72" s="444"/>
      <c r="Z72" s="444"/>
      <c r="AA72" s="444"/>
      <c r="AB72" s="444"/>
    </row>
    <row r="73" ht="15.75" customHeight="1">
      <c r="A73" s="498"/>
      <c r="B73" s="572"/>
      <c r="C73" s="572"/>
      <c r="D73" s="572"/>
      <c r="E73" s="572"/>
      <c r="F73" s="444"/>
      <c r="G73" s="573"/>
      <c r="H73" s="574"/>
      <c r="I73" s="575"/>
      <c r="J73" s="576"/>
      <c r="K73" s="576"/>
      <c r="L73" s="576"/>
      <c r="M73" s="444"/>
      <c r="N73" s="443"/>
      <c r="O73" s="444"/>
      <c r="P73" s="444"/>
      <c r="Q73" s="444"/>
      <c r="R73" s="444"/>
      <c r="S73" s="444"/>
      <c r="T73" s="444"/>
      <c r="U73" s="444"/>
      <c r="V73" s="444"/>
      <c r="W73" s="444"/>
      <c r="X73" s="444"/>
      <c r="Y73" s="444"/>
      <c r="Z73" s="444"/>
      <c r="AA73" s="444"/>
      <c r="AB73" s="444"/>
    </row>
    <row r="74" ht="15.75" customHeight="1">
      <c r="A74" s="498"/>
      <c r="B74" s="572"/>
      <c r="C74" s="572"/>
      <c r="D74" s="572"/>
      <c r="E74" s="572"/>
      <c r="F74" s="444"/>
      <c r="G74" s="573"/>
      <c r="H74" s="574"/>
      <c r="I74" s="575"/>
      <c r="J74" s="576"/>
      <c r="K74" s="576"/>
      <c r="L74" s="576"/>
      <c r="M74" s="444"/>
      <c r="N74" s="443"/>
      <c r="O74" s="444"/>
      <c r="P74" s="444"/>
      <c r="Q74" s="444"/>
      <c r="R74" s="444"/>
      <c r="S74" s="444"/>
      <c r="T74" s="444"/>
      <c r="U74" s="444"/>
      <c r="V74" s="444"/>
      <c r="W74" s="444"/>
      <c r="X74" s="444"/>
      <c r="Y74" s="444"/>
      <c r="Z74" s="444"/>
      <c r="AA74" s="444"/>
      <c r="AB74" s="444"/>
    </row>
    <row r="75" ht="15.75" customHeight="1">
      <c r="A75" s="498"/>
      <c r="B75" s="572"/>
      <c r="C75" s="572"/>
      <c r="D75" s="572"/>
      <c r="E75" s="572"/>
      <c r="F75" s="444"/>
      <c r="G75" s="573"/>
      <c r="H75" s="574"/>
      <c r="I75" s="575"/>
      <c r="J75" s="576"/>
      <c r="K75" s="576"/>
      <c r="L75" s="576"/>
      <c r="M75" s="444"/>
      <c r="N75" s="443"/>
      <c r="O75" s="444"/>
      <c r="P75" s="444"/>
      <c r="Q75" s="444"/>
      <c r="R75" s="444"/>
      <c r="S75" s="444"/>
      <c r="T75" s="444"/>
      <c r="U75" s="444"/>
      <c r="V75" s="444"/>
      <c r="W75" s="444"/>
      <c r="X75" s="444"/>
      <c r="Y75" s="444"/>
      <c r="Z75" s="444"/>
      <c r="AA75" s="444"/>
      <c r="AB75" s="444"/>
    </row>
    <row r="76" ht="15.75" customHeight="1">
      <c r="A76" s="498"/>
      <c r="B76" s="572"/>
      <c r="C76" s="572"/>
      <c r="D76" s="572"/>
      <c r="E76" s="572"/>
      <c r="F76" s="444"/>
      <c r="G76" s="573"/>
      <c r="H76" s="574"/>
      <c r="I76" s="575"/>
      <c r="J76" s="576"/>
      <c r="K76" s="576"/>
      <c r="L76" s="576"/>
      <c r="M76" s="444"/>
      <c r="N76" s="443"/>
      <c r="O76" s="444"/>
      <c r="P76" s="444"/>
      <c r="Q76" s="444"/>
      <c r="R76" s="444"/>
      <c r="S76" s="444"/>
      <c r="T76" s="444"/>
      <c r="U76" s="444"/>
      <c r="V76" s="444"/>
      <c r="W76" s="444"/>
      <c r="X76" s="444"/>
      <c r="Y76" s="444"/>
      <c r="Z76" s="444"/>
      <c r="AA76" s="444"/>
      <c r="AB76" s="444"/>
    </row>
    <row r="77" ht="15.75" customHeight="1">
      <c r="A77" s="498"/>
      <c r="B77" s="572"/>
      <c r="C77" s="572"/>
      <c r="D77" s="572"/>
      <c r="E77" s="572"/>
      <c r="F77" s="444"/>
      <c r="G77" s="573"/>
      <c r="H77" s="574"/>
      <c r="I77" s="575"/>
      <c r="J77" s="576"/>
      <c r="K77" s="576"/>
      <c r="L77" s="576"/>
      <c r="M77" s="444"/>
      <c r="N77" s="443"/>
      <c r="O77" s="444"/>
      <c r="P77" s="444"/>
      <c r="Q77" s="444"/>
      <c r="R77" s="444"/>
      <c r="S77" s="444"/>
      <c r="T77" s="444"/>
      <c r="U77" s="444"/>
      <c r="V77" s="444"/>
      <c r="W77" s="444"/>
      <c r="X77" s="444"/>
      <c r="Y77" s="444"/>
      <c r="Z77" s="444"/>
      <c r="AA77" s="444"/>
      <c r="AB77" s="444"/>
    </row>
    <row r="78" ht="15.75" customHeight="1">
      <c r="A78" s="498"/>
      <c r="B78" s="572"/>
      <c r="C78" s="572"/>
      <c r="D78" s="572"/>
      <c r="E78" s="572"/>
      <c r="F78" s="444"/>
      <c r="G78" s="573"/>
      <c r="H78" s="574"/>
      <c r="I78" s="575"/>
      <c r="J78" s="576"/>
      <c r="K78" s="576"/>
      <c r="L78" s="576"/>
      <c r="M78" s="444"/>
      <c r="N78" s="443"/>
      <c r="O78" s="444"/>
      <c r="P78" s="444"/>
      <c r="Q78" s="444"/>
      <c r="R78" s="444"/>
      <c r="S78" s="444"/>
      <c r="T78" s="444"/>
      <c r="U78" s="444"/>
      <c r="V78" s="444"/>
      <c r="W78" s="444"/>
      <c r="X78" s="444"/>
      <c r="Y78" s="444"/>
      <c r="Z78" s="444"/>
      <c r="AA78" s="444"/>
      <c r="AB78" s="444"/>
    </row>
    <row r="79" ht="15.75" customHeight="1">
      <c r="A79" s="498"/>
      <c r="B79" s="572"/>
      <c r="C79" s="572"/>
      <c r="D79" s="572"/>
      <c r="E79" s="572"/>
      <c r="F79" s="444"/>
      <c r="G79" s="573"/>
      <c r="H79" s="574"/>
      <c r="I79" s="575"/>
      <c r="J79" s="576"/>
      <c r="K79" s="576"/>
      <c r="L79" s="576"/>
      <c r="M79" s="444"/>
      <c r="N79" s="443"/>
      <c r="O79" s="444"/>
      <c r="P79" s="444"/>
      <c r="Q79" s="444"/>
      <c r="R79" s="444"/>
      <c r="S79" s="444"/>
      <c r="T79" s="444"/>
      <c r="U79" s="444"/>
      <c r="V79" s="444"/>
      <c r="W79" s="444"/>
      <c r="X79" s="444"/>
      <c r="Y79" s="444"/>
      <c r="Z79" s="444"/>
      <c r="AA79" s="444"/>
      <c r="AB79" s="444"/>
    </row>
    <row r="80" ht="15.75" customHeight="1">
      <c r="A80" s="498"/>
      <c r="B80" s="572"/>
      <c r="C80" s="572"/>
      <c r="D80" s="572"/>
      <c r="E80" s="572"/>
      <c r="F80" s="444"/>
      <c r="G80" s="573"/>
      <c r="H80" s="574"/>
      <c r="I80" s="575"/>
      <c r="J80" s="576"/>
      <c r="K80" s="576"/>
      <c r="L80" s="576"/>
      <c r="M80" s="444"/>
      <c r="N80" s="443"/>
      <c r="O80" s="444"/>
      <c r="P80" s="444"/>
      <c r="Q80" s="444"/>
      <c r="R80" s="444"/>
      <c r="S80" s="444"/>
      <c r="T80" s="444"/>
      <c r="U80" s="444"/>
      <c r="V80" s="444"/>
      <c r="W80" s="444"/>
      <c r="X80" s="444"/>
      <c r="Y80" s="444"/>
      <c r="Z80" s="444"/>
      <c r="AA80" s="444"/>
      <c r="AB80" s="444"/>
    </row>
    <row r="81" ht="15.75" customHeight="1">
      <c r="A81" s="498"/>
      <c r="B81" s="572"/>
      <c r="C81" s="572"/>
      <c r="D81" s="572"/>
      <c r="E81" s="572"/>
      <c r="F81" s="444"/>
      <c r="G81" s="573"/>
      <c r="H81" s="574"/>
      <c r="I81" s="575"/>
      <c r="J81" s="576"/>
      <c r="K81" s="576"/>
      <c r="L81" s="576"/>
      <c r="M81" s="444"/>
      <c r="N81" s="443"/>
      <c r="O81" s="444"/>
      <c r="P81" s="444"/>
      <c r="Q81" s="444"/>
      <c r="R81" s="444"/>
      <c r="S81" s="444"/>
      <c r="T81" s="444"/>
      <c r="U81" s="444"/>
      <c r="V81" s="444"/>
      <c r="W81" s="444"/>
      <c r="X81" s="444"/>
      <c r="Y81" s="444"/>
      <c r="Z81" s="444"/>
      <c r="AA81" s="444"/>
      <c r="AB81" s="444"/>
    </row>
    <row r="82" ht="15.75" customHeight="1">
      <c r="A82" s="498"/>
      <c r="B82" s="572"/>
      <c r="C82" s="572"/>
      <c r="D82" s="572"/>
      <c r="E82" s="572"/>
      <c r="F82" s="444"/>
      <c r="G82" s="573"/>
      <c r="H82" s="574"/>
      <c r="I82" s="575"/>
      <c r="J82" s="576"/>
      <c r="K82" s="576"/>
      <c r="L82" s="576"/>
      <c r="M82" s="444"/>
      <c r="N82" s="443"/>
      <c r="O82" s="444"/>
      <c r="P82" s="444"/>
      <c r="Q82" s="444"/>
      <c r="R82" s="444"/>
      <c r="S82" s="444"/>
      <c r="T82" s="444"/>
      <c r="U82" s="444"/>
      <c r="V82" s="444"/>
      <c r="W82" s="444"/>
      <c r="X82" s="444"/>
      <c r="Y82" s="444"/>
      <c r="Z82" s="444"/>
      <c r="AA82" s="444"/>
      <c r="AB82" s="444"/>
    </row>
    <row r="83" ht="15.75" customHeight="1">
      <c r="A83" s="498"/>
      <c r="B83" s="572"/>
      <c r="C83" s="572"/>
      <c r="D83" s="572"/>
      <c r="E83" s="572"/>
      <c r="F83" s="444"/>
      <c r="G83" s="573"/>
      <c r="H83" s="574"/>
      <c r="I83" s="575"/>
      <c r="J83" s="576"/>
      <c r="K83" s="576"/>
      <c r="L83" s="576"/>
      <c r="M83" s="444"/>
      <c r="N83" s="443"/>
      <c r="O83" s="444"/>
      <c r="P83" s="444"/>
      <c r="Q83" s="444"/>
      <c r="R83" s="444"/>
      <c r="S83" s="444"/>
      <c r="T83" s="444"/>
      <c r="U83" s="444"/>
      <c r="V83" s="444"/>
      <c r="W83" s="444"/>
      <c r="X83" s="444"/>
      <c r="Y83" s="444"/>
      <c r="Z83" s="444"/>
      <c r="AA83" s="444"/>
      <c r="AB83" s="444"/>
    </row>
    <row r="84" ht="15.75" customHeight="1">
      <c r="A84" s="498"/>
      <c r="B84" s="572"/>
      <c r="C84" s="572"/>
      <c r="D84" s="572"/>
      <c r="E84" s="572"/>
      <c r="F84" s="444"/>
      <c r="G84" s="573"/>
      <c r="H84" s="574"/>
      <c r="I84" s="575"/>
      <c r="J84" s="576"/>
      <c r="K84" s="576"/>
      <c r="L84" s="576"/>
      <c r="M84" s="444"/>
      <c r="N84" s="443"/>
      <c r="O84" s="444"/>
      <c r="P84" s="444"/>
      <c r="Q84" s="444"/>
      <c r="R84" s="444"/>
      <c r="S84" s="444"/>
      <c r="T84" s="444"/>
      <c r="U84" s="444"/>
      <c r="V84" s="444"/>
      <c r="W84" s="444"/>
      <c r="X84" s="444"/>
      <c r="Y84" s="444"/>
      <c r="Z84" s="444"/>
      <c r="AA84" s="444"/>
      <c r="AB84" s="444"/>
    </row>
    <row r="85" ht="15.75" customHeight="1">
      <c r="A85" s="498"/>
      <c r="B85" s="572"/>
      <c r="C85" s="572"/>
      <c r="D85" s="572"/>
      <c r="E85" s="572"/>
      <c r="F85" s="444"/>
      <c r="G85" s="573"/>
      <c r="H85" s="574"/>
      <c r="I85" s="575"/>
      <c r="J85" s="576"/>
      <c r="K85" s="576"/>
      <c r="L85" s="576"/>
      <c r="M85" s="444"/>
      <c r="N85" s="443"/>
      <c r="O85" s="444"/>
      <c r="P85" s="444"/>
      <c r="Q85" s="444"/>
      <c r="R85" s="444"/>
      <c r="S85" s="444"/>
      <c r="T85" s="444"/>
      <c r="U85" s="444"/>
      <c r="V85" s="444"/>
      <c r="W85" s="444"/>
      <c r="X85" s="444"/>
      <c r="Y85" s="444"/>
      <c r="Z85" s="444"/>
      <c r="AA85" s="444"/>
      <c r="AB85" s="444"/>
    </row>
    <row r="86" ht="15.75" customHeight="1">
      <c r="A86" s="498"/>
      <c r="B86" s="572"/>
      <c r="C86" s="572"/>
      <c r="D86" s="572"/>
      <c r="E86" s="572"/>
      <c r="F86" s="444"/>
      <c r="G86" s="573"/>
      <c r="H86" s="574"/>
      <c r="I86" s="575"/>
      <c r="J86" s="576"/>
      <c r="K86" s="576"/>
      <c r="L86" s="576"/>
      <c r="M86" s="444"/>
      <c r="N86" s="443"/>
      <c r="O86" s="444"/>
      <c r="P86" s="444"/>
      <c r="Q86" s="444"/>
      <c r="R86" s="444"/>
      <c r="S86" s="444"/>
      <c r="T86" s="444"/>
      <c r="U86" s="444"/>
      <c r="V86" s="444"/>
      <c r="W86" s="444"/>
      <c r="X86" s="444"/>
      <c r="Y86" s="444"/>
      <c r="Z86" s="444"/>
      <c r="AA86" s="444"/>
      <c r="AB86" s="444"/>
    </row>
    <row r="87" ht="15.75" customHeight="1">
      <c r="A87" s="498"/>
      <c r="B87" s="572"/>
      <c r="C87" s="572"/>
      <c r="D87" s="572"/>
      <c r="E87" s="572"/>
      <c r="F87" s="444"/>
      <c r="G87" s="573"/>
      <c r="H87" s="574"/>
      <c r="I87" s="575"/>
      <c r="J87" s="576"/>
      <c r="K87" s="576"/>
      <c r="L87" s="576"/>
      <c r="M87" s="444"/>
      <c r="N87" s="443"/>
      <c r="O87" s="444"/>
      <c r="P87" s="444"/>
      <c r="Q87" s="444"/>
      <c r="R87" s="444"/>
      <c r="S87" s="444"/>
      <c r="T87" s="444"/>
      <c r="U87" s="444"/>
      <c r="V87" s="444"/>
      <c r="W87" s="444"/>
      <c r="X87" s="444"/>
      <c r="Y87" s="444"/>
      <c r="Z87" s="444"/>
      <c r="AA87" s="444"/>
      <c r="AB87" s="444"/>
    </row>
    <row r="88" ht="15.75" customHeight="1">
      <c r="A88" s="498"/>
      <c r="B88" s="572"/>
      <c r="C88" s="572"/>
      <c r="D88" s="572"/>
      <c r="E88" s="572"/>
      <c r="F88" s="444"/>
      <c r="G88" s="573"/>
      <c r="H88" s="574"/>
      <c r="I88" s="575"/>
      <c r="J88" s="576"/>
      <c r="K88" s="576"/>
      <c r="L88" s="576"/>
      <c r="M88" s="444"/>
      <c r="N88" s="443"/>
      <c r="O88" s="444"/>
      <c r="P88" s="444"/>
      <c r="Q88" s="444"/>
      <c r="R88" s="444"/>
      <c r="S88" s="444"/>
      <c r="T88" s="444"/>
      <c r="U88" s="444"/>
      <c r="V88" s="444"/>
      <c r="W88" s="444"/>
      <c r="X88" s="444"/>
      <c r="Y88" s="444"/>
      <c r="Z88" s="444"/>
      <c r="AA88" s="444"/>
      <c r="AB88" s="444"/>
    </row>
    <row r="89" ht="15.75" customHeight="1">
      <c r="A89" s="498"/>
      <c r="B89" s="572"/>
      <c r="C89" s="572"/>
      <c r="D89" s="572"/>
      <c r="E89" s="572"/>
      <c r="F89" s="444"/>
      <c r="G89" s="573"/>
      <c r="H89" s="574"/>
      <c r="I89" s="575"/>
      <c r="J89" s="576"/>
      <c r="K89" s="576"/>
      <c r="L89" s="576"/>
      <c r="M89" s="444"/>
      <c r="N89" s="443"/>
      <c r="O89" s="444"/>
      <c r="P89" s="444"/>
      <c r="Q89" s="444"/>
      <c r="R89" s="444"/>
      <c r="S89" s="444"/>
      <c r="T89" s="444"/>
      <c r="U89" s="444"/>
      <c r="V89" s="444"/>
      <c r="W89" s="444"/>
      <c r="X89" s="444"/>
      <c r="Y89" s="444"/>
      <c r="Z89" s="444"/>
      <c r="AA89" s="444"/>
      <c r="AB89" s="444"/>
    </row>
    <row r="90" ht="15.75" customHeight="1">
      <c r="A90" s="498"/>
      <c r="B90" s="572"/>
      <c r="C90" s="572"/>
      <c r="D90" s="572"/>
      <c r="E90" s="572"/>
      <c r="F90" s="444"/>
      <c r="G90" s="573"/>
      <c r="H90" s="574"/>
      <c r="I90" s="575"/>
      <c r="J90" s="576"/>
      <c r="K90" s="576"/>
      <c r="L90" s="576"/>
      <c r="M90" s="444"/>
      <c r="N90" s="443"/>
      <c r="O90" s="444"/>
      <c r="P90" s="444"/>
      <c r="Q90" s="444"/>
      <c r="R90" s="444"/>
      <c r="S90" s="444"/>
      <c r="T90" s="444"/>
      <c r="U90" s="444"/>
      <c r="V90" s="444"/>
      <c r="W90" s="444"/>
      <c r="X90" s="444"/>
      <c r="Y90" s="444"/>
      <c r="Z90" s="444"/>
      <c r="AA90" s="444"/>
      <c r="AB90" s="444"/>
    </row>
    <row r="91" ht="15.75" customHeight="1">
      <c r="A91" s="498"/>
      <c r="B91" s="572"/>
      <c r="C91" s="572"/>
      <c r="D91" s="572"/>
      <c r="E91" s="572"/>
      <c r="F91" s="444"/>
      <c r="G91" s="573"/>
      <c r="H91" s="574"/>
      <c r="I91" s="575"/>
      <c r="J91" s="576"/>
      <c r="K91" s="576"/>
      <c r="L91" s="576"/>
      <c r="M91" s="444"/>
      <c r="N91" s="443"/>
      <c r="O91" s="444"/>
      <c r="P91" s="444"/>
      <c r="Q91" s="444"/>
      <c r="R91" s="444"/>
      <c r="S91" s="444"/>
      <c r="T91" s="444"/>
      <c r="U91" s="444"/>
      <c r="V91" s="444"/>
      <c r="W91" s="444"/>
      <c r="X91" s="444"/>
      <c r="Y91" s="444"/>
      <c r="Z91" s="444"/>
      <c r="AA91" s="444"/>
      <c r="AB91" s="444"/>
    </row>
    <row r="92" ht="15.75" customHeight="1">
      <c r="A92" s="498"/>
      <c r="B92" s="572"/>
      <c r="C92" s="572"/>
      <c r="D92" s="572"/>
      <c r="E92" s="572"/>
      <c r="F92" s="444"/>
      <c r="G92" s="573"/>
      <c r="H92" s="574"/>
      <c r="I92" s="575"/>
      <c r="J92" s="576"/>
      <c r="K92" s="576"/>
      <c r="L92" s="576"/>
      <c r="M92" s="444"/>
      <c r="N92" s="443"/>
      <c r="O92" s="444"/>
      <c r="P92" s="444"/>
      <c r="Q92" s="444"/>
      <c r="R92" s="444"/>
      <c r="S92" s="444"/>
      <c r="T92" s="444"/>
      <c r="U92" s="444"/>
      <c r="V92" s="444"/>
      <c r="W92" s="444"/>
      <c r="X92" s="444"/>
      <c r="Y92" s="444"/>
      <c r="Z92" s="444"/>
      <c r="AA92" s="444"/>
      <c r="AB92" s="444"/>
    </row>
    <row r="93" ht="15.75" customHeight="1">
      <c r="A93" s="498"/>
      <c r="B93" s="572"/>
      <c r="C93" s="572"/>
      <c r="D93" s="572"/>
      <c r="E93" s="572"/>
      <c r="F93" s="444"/>
      <c r="G93" s="573"/>
      <c r="H93" s="574"/>
      <c r="I93" s="575"/>
      <c r="J93" s="576"/>
      <c r="K93" s="576"/>
      <c r="L93" s="576"/>
      <c r="M93" s="444"/>
      <c r="N93" s="443"/>
      <c r="O93" s="444"/>
      <c r="P93" s="444"/>
      <c r="Q93" s="444"/>
      <c r="R93" s="444"/>
      <c r="S93" s="444"/>
      <c r="T93" s="444"/>
      <c r="U93" s="444"/>
      <c r="V93" s="444"/>
      <c r="W93" s="444"/>
      <c r="X93" s="444"/>
      <c r="Y93" s="444"/>
      <c r="Z93" s="444"/>
      <c r="AA93" s="444"/>
      <c r="AB93" s="444"/>
    </row>
    <row r="94" ht="15.75" customHeight="1">
      <c r="A94" s="498"/>
      <c r="B94" s="572"/>
      <c r="C94" s="572"/>
      <c r="D94" s="572"/>
      <c r="E94" s="572"/>
      <c r="F94" s="444"/>
      <c r="G94" s="573"/>
      <c r="H94" s="574"/>
      <c r="I94" s="575"/>
      <c r="J94" s="576"/>
      <c r="K94" s="576"/>
      <c r="L94" s="576"/>
      <c r="M94" s="444"/>
      <c r="N94" s="443"/>
      <c r="O94" s="444"/>
      <c r="P94" s="444"/>
      <c r="Q94" s="444"/>
      <c r="R94" s="444"/>
      <c r="S94" s="444"/>
      <c r="T94" s="444"/>
      <c r="U94" s="444"/>
      <c r="V94" s="444"/>
      <c r="W94" s="444"/>
      <c r="X94" s="444"/>
      <c r="Y94" s="444"/>
      <c r="Z94" s="444"/>
      <c r="AA94" s="444"/>
      <c r="AB94" s="444"/>
    </row>
    <row r="95" ht="15.75" customHeight="1">
      <c r="A95" s="498"/>
      <c r="B95" s="572"/>
      <c r="C95" s="572"/>
      <c r="D95" s="572"/>
      <c r="E95" s="572"/>
      <c r="F95" s="444"/>
      <c r="G95" s="573"/>
      <c r="H95" s="574"/>
      <c r="I95" s="575"/>
      <c r="J95" s="576"/>
      <c r="K95" s="576"/>
      <c r="L95" s="576"/>
      <c r="M95" s="444"/>
      <c r="N95" s="443"/>
      <c r="O95" s="444"/>
      <c r="P95" s="444"/>
      <c r="Q95" s="444"/>
      <c r="R95" s="444"/>
      <c r="S95" s="444"/>
      <c r="T95" s="444"/>
      <c r="U95" s="444"/>
      <c r="V95" s="444"/>
      <c r="W95" s="444"/>
      <c r="X95" s="444"/>
      <c r="Y95" s="444"/>
      <c r="Z95" s="444"/>
      <c r="AA95" s="444"/>
      <c r="AB95" s="444"/>
    </row>
    <row r="96" ht="15.75" customHeight="1">
      <c r="A96" s="498"/>
      <c r="B96" s="572"/>
      <c r="C96" s="572"/>
      <c r="D96" s="572"/>
      <c r="E96" s="572"/>
      <c r="F96" s="444"/>
      <c r="G96" s="573"/>
      <c r="H96" s="574"/>
      <c r="I96" s="575"/>
      <c r="J96" s="576"/>
      <c r="K96" s="576"/>
      <c r="L96" s="576"/>
      <c r="M96" s="444"/>
      <c r="N96" s="443"/>
      <c r="O96" s="444"/>
      <c r="P96" s="444"/>
      <c r="Q96" s="444"/>
      <c r="R96" s="444"/>
      <c r="S96" s="444"/>
      <c r="T96" s="444"/>
      <c r="U96" s="444"/>
      <c r="V96" s="444"/>
      <c r="W96" s="444"/>
      <c r="X96" s="444"/>
      <c r="Y96" s="444"/>
      <c r="Z96" s="444"/>
      <c r="AA96" s="444"/>
      <c r="AB96" s="444"/>
    </row>
    <row r="97" ht="15.75" customHeight="1">
      <c r="A97" s="498"/>
      <c r="B97" s="572"/>
      <c r="C97" s="572"/>
      <c r="D97" s="572"/>
      <c r="E97" s="572"/>
      <c r="F97" s="444"/>
      <c r="G97" s="573"/>
      <c r="H97" s="574"/>
      <c r="I97" s="575"/>
      <c r="J97" s="576"/>
      <c r="K97" s="576"/>
      <c r="L97" s="576"/>
      <c r="M97" s="444"/>
      <c r="N97" s="443"/>
      <c r="O97" s="444"/>
      <c r="P97" s="444"/>
      <c r="Q97" s="444"/>
      <c r="R97" s="444"/>
      <c r="S97" s="444"/>
      <c r="T97" s="444"/>
      <c r="U97" s="444"/>
      <c r="V97" s="444"/>
      <c r="W97" s="444"/>
      <c r="X97" s="444"/>
      <c r="Y97" s="444"/>
      <c r="Z97" s="444"/>
      <c r="AA97" s="444"/>
      <c r="AB97" s="444"/>
    </row>
    <row r="98" ht="15.75" customHeight="1">
      <c r="A98" s="498"/>
      <c r="B98" s="572"/>
      <c r="C98" s="572"/>
      <c r="D98" s="572"/>
      <c r="E98" s="572"/>
      <c r="F98" s="444"/>
      <c r="G98" s="573"/>
      <c r="H98" s="574"/>
      <c r="I98" s="575"/>
      <c r="J98" s="576"/>
      <c r="K98" s="576"/>
      <c r="L98" s="576"/>
      <c r="M98" s="444"/>
      <c r="N98" s="443"/>
      <c r="O98" s="444"/>
      <c r="P98" s="444"/>
      <c r="Q98" s="444"/>
      <c r="R98" s="444"/>
      <c r="S98" s="444"/>
      <c r="T98" s="444"/>
      <c r="U98" s="444"/>
      <c r="V98" s="444"/>
      <c r="W98" s="444"/>
      <c r="X98" s="444"/>
      <c r="Y98" s="444"/>
      <c r="Z98" s="444"/>
      <c r="AA98" s="444"/>
      <c r="AB98" s="444"/>
    </row>
    <row r="99" ht="15.75" customHeight="1">
      <c r="A99" s="498"/>
      <c r="B99" s="572"/>
      <c r="C99" s="572"/>
      <c r="D99" s="572"/>
      <c r="E99" s="572"/>
      <c r="F99" s="444"/>
      <c r="G99" s="573"/>
      <c r="H99" s="574"/>
      <c r="I99" s="575"/>
      <c r="J99" s="576"/>
      <c r="K99" s="576"/>
      <c r="L99" s="576"/>
      <c r="M99" s="444"/>
      <c r="N99" s="443"/>
      <c r="O99" s="444"/>
      <c r="P99" s="444"/>
      <c r="Q99" s="444"/>
      <c r="R99" s="444"/>
      <c r="S99" s="444"/>
      <c r="T99" s="444"/>
      <c r="U99" s="444"/>
      <c r="V99" s="444"/>
      <c r="W99" s="444"/>
      <c r="X99" s="444"/>
      <c r="Y99" s="444"/>
      <c r="Z99" s="444"/>
      <c r="AA99" s="444"/>
      <c r="AB99" s="444"/>
    </row>
    <row r="100" ht="15.75" customHeight="1">
      <c r="A100" s="498"/>
      <c r="B100" s="572"/>
      <c r="C100" s="572"/>
      <c r="D100" s="572"/>
      <c r="E100" s="572"/>
      <c r="F100" s="444"/>
      <c r="G100" s="573"/>
      <c r="H100" s="574"/>
      <c r="I100" s="575"/>
      <c r="J100" s="576"/>
      <c r="K100" s="576"/>
      <c r="L100" s="576"/>
      <c r="M100" s="444"/>
      <c r="N100" s="443"/>
      <c r="O100" s="444"/>
      <c r="P100" s="444"/>
      <c r="Q100" s="444"/>
      <c r="R100" s="444"/>
      <c r="S100" s="444"/>
      <c r="T100" s="444"/>
      <c r="U100" s="444"/>
      <c r="V100" s="444"/>
      <c r="W100" s="444"/>
      <c r="X100" s="444"/>
      <c r="Y100" s="444"/>
      <c r="Z100" s="444"/>
      <c r="AA100" s="444"/>
      <c r="AB100" s="444"/>
    </row>
    <row r="101" ht="15.75" customHeight="1">
      <c r="A101" s="498"/>
      <c r="B101" s="572"/>
      <c r="C101" s="572"/>
      <c r="D101" s="572"/>
      <c r="E101" s="572"/>
      <c r="F101" s="444"/>
      <c r="G101" s="573"/>
      <c r="H101" s="574"/>
      <c r="I101" s="575"/>
      <c r="J101" s="576"/>
      <c r="K101" s="576"/>
      <c r="L101" s="576"/>
      <c r="M101" s="444"/>
      <c r="N101" s="443"/>
      <c r="O101" s="444"/>
      <c r="P101" s="444"/>
      <c r="Q101" s="444"/>
      <c r="R101" s="444"/>
      <c r="S101" s="444"/>
      <c r="T101" s="444"/>
      <c r="U101" s="444"/>
      <c r="V101" s="444"/>
      <c r="W101" s="444"/>
      <c r="X101" s="444"/>
      <c r="Y101" s="444"/>
      <c r="Z101" s="444"/>
      <c r="AA101" s="444"/>
      <c r="AB101" s="444"/>
    </row>
    <row r="102" ht="15.75" customHeight="1">
      <c r="A102" s="498"/>
      <c r="B102" s="572"/>
      <c r="C102" s="572"/>
      <c r="D102" s="572"/>
      <c r="E102" s="572"/>
      <c r="F102" s="444"/>
      <c r="G102" s="573"/>
      <c r="H102" s="574"/>
      <c r="I102" s="575"/>
      <c r="J102" s="576"/>
      <c r="K102" s="576"/>
      <c r="L102" s="576"/>
      <c r="M102" s="444"/>
      <c r="N102" s="443"/>
      <c r="O102" s="444"/>
      <c r="P102" s="444"/>
      <c r="Q102" s="444"/>
      <c r="R102" s="444"/>
      <c r="S102" s="444"/>
      <c r="T102" s="444"/>
      <c r="U102" s="444"/>
      <c r="V102" s="444"/>
      <c r="W102" s="444"/>
      <c r="X102" s="444"/>
      <c r="Y102" s="444"/>
      <c r="Z102" s="444"/>
      <c r="AA102" s="444"/>
      <c r="AB102" s="444"/>
    </row>
    <row r="103" ht="15.75" customHeight="1">
      <c r="A103" s="498"/>
      <c r="B103" s="572"/>
      <c r="C103" s="572"/>
      <c r="D103" s="572"/>
      <c r="E103" s="572"/>
      <c r="F103" s="444"/>
      <c r="G103" s="573"/>
      <c r="H103" s="574"/>
      <c r="I103" s="575"/>
      <c r="J103" s="576"/>
      <c r="K103" s="576"/>
      <c r="L103" s="576"/>
      <c r="M103" s="444"/>
      <c r="N103" s="443"/>
      <c r="O103" s="444"/>
      <c r="P103" s="444"/>
      <c r="Q103" s="444"/>
      <c r="R103" s="444"/>
      <c r="S103" s="444"/>
      <c r="T103" s="444"/>
      <c r="U103" s="444"/>
      <c r="V103" s="444"/>
      <c r="W103" s="444"/>
      <c r="X103" s="444"/>
      <c r="Y103" s="444"/>
      <c r="Z103" s="444"/>
      <c r="AA103" s="444"/>
      <c r="AB103" s="444"/>
    </row>
    <row r="104" ht="15.75" customHeight="1">
      <c r="A104" s="498"/>
      <c r="B104" s="572"/>
      <c r="C104" s="572"/>
      <c r="D104" s="572"/>
      <c r="E104" s="572"/>
      <c r="F104" s="444"/>
      <c r="G104" s="573"/>
      <c r="H104" s="574"/>
      <c r="I104" s="575"/>
      <c r="J104" s="576"/>
      <c r="K104" s="576"/>
      <c r="L104" s="576"/>
      <c r="M104" s="444"/>
      <c r="N104" s="443"/>
      <c r="O104" s="444"/>
      <c r="P104" s="444"/>
      <c r="Q104" s="444"/>
      <c r="R104" s="444"/>
      <c r="S104" s="444"/>
      <c r="T104" s="444"/>
      <c r="U104" s="444"/>
      <c r="V104" s="444"/>
      <c r="W104" s="444"/>
      <c r="X104" s="444"/>
      <c r="Y104" s="444"/>
      <c r="Z104" s="444"/>
      <c r="AA104" s="444"/>
      <c r="AB104" s="444"/>
    </row>
    <row r="105" ht="15.75" customHeight="1">
      <c r="A105" s="498"/>
      <c r="B105" s="572"/>
      <c r="C105" s="572"/>
      <c r="D105" s="572"/>
      <c r="E105" s="572"/>
      <c r="F105" s="444"/>
      <c r="G105" s="573"/>
      <c r="H105" s="574"/>
      <c r="I105" s="575"/>
      <c r="J105" s="576"/>
      <c r="K105" s="576"/>
      <c r="L105" s="576"/>
      <c r="M105" s="444"/>
      <c r="N105" s="443"/>
      <c r="O105" s="444"/>
      <c r="P105" s="444"/>
      <c r="Q105" s="444"/>
      <c r="R105" s="444"/>
      <c r="S105" s="444"/>
      <c r="T105" s="444"/>
      <c r="U105" s="444"/>
      <c r="V105" s="444"/>
      <c r="W105" s="444"/>
      <c r="X105" s="444"/>
      <c r="Y105" s="444"/>
      <c r="Z105" s="444"/>
      <c r="AA105" s="444"/>
      <c r="AB105" s="444"/>
    </row>
    <row r="106" ht="15.75" customHeight="1">
      <c r="A106" s="498"/>
      <c r="B106" s="572"/>
      <c r="C106" s="572"/>
      <c r="D106" s="572"/>
      <c r="E106" s="572"/>
      <c r="F106" s="444"/>
      <c r="G106" s="573"/>
      <c r="H106" s="574"/>
      <c r="I106" s="575"/>
      <c r="J106" s="576"/>
      <c r="K106" s="576"/>
      <c r="L106" s="576"/>
      <c r="M106" s="444"/>
      <c r="N106" s="443"/>
      <c r="O106" s="444"/>
      <c r="P106" s="444"/>
      <c r="Q106" s="444"/>
      <c r="R106" s="444"/>
      <c r="S106" s="444"/>
      <c r="T106" s="444"/>
      <c r="U106" s="444"/>
      <c r="V106" s="444"/>
      <c r="W106" s="444"/>
      <c r="X106" s="444"/>
      <c r="Y106" s="444"/>
      <c r="Z106" s="444"/>
      <c r="AA106" s="444"/>
      <c r="AB106" s="444"/>
    </row>
    <row r="107" ht="15.75" customHeight="1">
      <c r="A107" s="498"/>
      <c r="B107" s="572"/>
      <c r="C107" s="572"/>
      <c r="D107" s="572"/>
      <c r="E107" s="572"/>
      <c r="F107" s="444"/>
      <c r="G107" s="573"/>
      <c r="H107" s="574"/>
      <c r="I107" s="575"/>
      <c r="J107" s="576"/>
      <c r="K107" s="576"/>
      <c r="L107" s="576"/>
      <c r="M107" s="444"/>
      <c r="N107" s="443"/>
      <c r="O107" s="444"/>
      <c r="P107" s="444"/>
      <c r="Q107" s="444"/>
      <c r="R107" s="444"/>
      <c r="S107" s="444"/>
      <c r="T107" s="444"/>
      <c r="U107" s="444"/>
      <c r="V107" s="444"/>
      <c r="W107" s="444"/>
      <c r="X107" s="444"/>
      <c r="Y107" s="444"/>
      <c r="Z107" s="444"/>
      <c r="AA107" s="444"/>
      <c r="AB107" s="444"/>
    </row>
    <row r="108" ht="15.75" customHeight="1">
      <c r="A108" s="498"/>
      <c r="B108" s="572"/>
      <c r="C108" s="572"/>
      <c r="D108" s="572"/>
      <c r="E108" s="572"/>
      <c r="F108" s="444"/>
      <c r="G108" s="573"/>
      <c r="H108" s="574"/>
      <c r="I108" s="575"/>
      <c r="J108" s="576"/>
      <c r="K108" s="576"/>
      <c r="L108" s="576"/>
      <c r="M108" s="444"/>
      <c r="N108" s="443"/>
      <c r="O108" s="444"/>
      <c r="P108" s="444"/>
      <c r="Q108" s="444"/>
      <c r="R108" s="444"/>
      <c r="S108" s="444"/>
      <c r="T108" s="444"/>
      <c r="U108" s="444"/>
      <c r="V108" s="444"/>
      <c r="W108" s="444"/>
      <c r="X108" s="444"/>
      <c r="Y108" s="444"/>
      <c r="Z108" s="444"/>
      <c r="AA108" s="444"/>
      <c r="AB108" s="444"/>
    </row>
    <row r="109" ht="15.75" customHeight="1">
      <c r="A109" s="498"/>
      <c r="B109" s="572"/>
      <c r="C109" s="572"/>
      <c r="D109" s="572"/>
      <c r="E109" s="572"/>
      <c r="F109" s="444"/>
      <c r="G109" s="573"/>
      <c r="H109" s="574"/>
      <c r="I109" s="575"/>
      <c r="J109" s="576"/>
      <c r="K109" s="576"/>
      <c r="L109" s="576"/>
      <c r="M109" s="444"/>
      <c r="N109" s="443"/>
      <c r="O109" s="444"/>
      <c r="P109" s="444"/>
      <c r="Q109" s="444"/>
      <c r="R109" s="444"/>
      <c r="S109" s="444"/>
      <c r="T109" s="444"/>
      <c r="U109" s="444"/>
      <c r="V109" s="444"/>
      <c r="W109" s="444"/>
      <c r="X109" s="444"/>
      <c r="Y109" s="444"/>
      <c r="Z109" s="444"/>
      <c r="AA109" s="444"/>
      <c r="AB109" s="444"/>
    </row>
    <row r="110" ht="15.75" customHeight="1">
      <c r="A110" s="498"/>
      <c r="B110" s="572"/>
      <c r="C110" s="572"/>
      <c r="D110" s="572"/>
      <c r="E110" s="572"/>
      <c r="F110" s="444"/>
      <c r="G110" s="573"/>
      <c r="H110" s="574"/>
      <c r="I110" s="575"/>
      <c r="J110" s="576"/>
      <c r="K110" s="576"/>
      <c r="L110" s="576"/>
      <c r="M110" s="444"/>
      <c r="N110" s="443"/>
      <c r="O110" s="444"/>
      <c r="P110" s="444"/>
      <c r="Q110" s="444"/>
      <c r="R110" s="444"/>
      <c r="S110" s="444"/>
      <c r="T110" s="444"/>
      <c r="U110" s="444"/>
      <c r="V110" s="444"/>
      <c r="W110" s="444"/>
      <c r="X110" s="444"/>
      <c r="Y110" s="444"/>
      <c r="Z110" s="444"/>
      <c r="AA110" s="444"/>
      <c r="AB110" s="444"/>
    </row>
    <row r="111" ht="15.75" customHeight="1">
      <c r="A111" s="498"/>
      <c r="B111" s="572"/>
      <c r="C111" s="572"/>
      <c r="D111" s="572"/>
      <c r="E111" s="572"/>
      <c r="F111" s="444"/>
      <c r="G111" s="573"/>
      <c r="H111" s="574"/>
      <c r="I111" s="575"/>
      <c r="J111" s="576"/>
      <c r="K111" s="576"/>
      <c r="L111" s="576"/>
      <c r="M111" s="444"/>
      <c r="N111" s="443"/>
      <c r="O111" s="444"/>
      <c r="P111" s="444"/>
      <c r="Q111" s="444"/>
      <c r="R111" s="444"/>
      <c r="S111" s="444"/>
      <c r="T111" s="444"/>
      <c r="U111" s="444"/>
      <c r="V111" s="444"/>
      <c r="W111" s="444"/>
      <c r="X111" s="444"/>
      <c r="Y111" s="444"/>
      <c r="Z111" s="444"/>
      <c r="AA111" s="444"/>
      <c r="AB111" s="444"/>
    </row>
    <row r="112" ht="15.75" customHeight="1">
      <c r="A112" s="498"/>
      <c r="B112" s="572"/>
      <c r="C112" s="572"/>
      <c r="D112" s="572"/>
      <c r="E112" s="572"/>
      <c r="F112" s="444"/>
      <c r="G112" s="573"/>
      <c r="H112" s="574"/>
      <c r="I112" s="575"/>
      <c r="J112" s="576"/>
      <c r="K112" s="576"/>
      <c r="L112" s="576"/>
      <c r="M112" s="444"/>
      <c r="N112" s="443"/>
      <c r="O112" s="444"/>
      <c r="P112" s="444"/>
      <c r="Q112" s="444"/>
      <c r="R112" s="444"/>
      <c r="S112" s="444"/>
      <c r="T112" s="444"/>
      <c r="U112" s="444"/>
      <c r="V112" s="444"/>
      <c r="W112" s="444"/>
      <c r="X112" s="444"/>
      <c r="Y112" s="444"/>
      <c r="Z112" s="444"/>
      <c r="AA112" s="444"/>
      <c r="AB112" s="444"/>
    </row>
    <row r="113" ht="15.75" customHeight="1">
      <c r="A113" s="498"/>
      <c r="B113" s="572"/>
      <c r="C113" s="572"/>
      <c r="D113" s="572"/>
      <c r="E113" s="572"/>
      <c r="F113" s="444"/>
      <c r="G113" s="573"/>
      <c r="H113" s="574"/>
      <c r="I113" s="575"/>
      <c r="J113" s="576"/>
      <c r="K113" s="576"/>
      <c r="L113" s="576"/>
      <c r="M113" s="444"/>
      <c r="N113" s="443"/>
      <c r="O113" s="444"/>
      <c r="P113" s="444"/>
      <c r="Q113" s="444"/>
      <c r="R113" s="444"/>
      <c r="S113" s="444"/>
      <c r="T113" s="444"/>
      <c r="U113" s="444"/>
      <c r="V113" s="444"/>
      <c r="W113" s="444"/>
      <c r="X113" s="444"/>
      <c r="Y113" s="444"/>
      <c r="Z113" s="444"/>
      <c r="AA113" s="444"/>
      <c r="AB113" s="444"/>
    </row>
    <row r="114" ht="15.75" customHeight="1">
      <c r="A114" s="498"/>
      <c r="B114" s="572"/>
      <c r="C114" s="572"/>
      <c r="D114" s="572"/>
      <c r="E114" s="572"/>
      <c r="F114" s="444"/>
      <c r="G114" s="573"/>
      <c r="H114" s="574"/>
      <c r="I114" s="575"/>
      <c r="J114" s="576"/>
      <c r="K114" s="576"/>
      <c r="L114" s="576"/>
      <c r="M114" s="444"/>
      <c r="N114" s="443"/>
      <c r="O114" s="444"/>
      <c r="P114" s="444"/>
      <c r="Q114" s="444"/>
      <c r="R114" s="444"/>
      <c r="S114" s="444"/>
      <c r="T114" s="444"/>
      <c r="U114" s="444"/>
      <c r="V114" s="444"/>
      <c r="W114" s="444"/>
      <c r="X114" s="444"/>
      <c r="Y114" s="444"/>
      <c r="Z114" s="444"/>
      <c r="AA114" s="444"/>
      <c r="AB114" s="444"/>
    </row>
    <row r="115" ht="15.75" customHeight="1">
      <c r="A115" s="498"/>
      <c r="B115" s="572"/>
      <c r="C115" s="572"/>
      <c r="D115" s="572"/>
      <c r="E115" s="572"/>
      <c r="F115" s="444"/>
      <c r="G115" s="573"/>
      <c r="H115" s="574"/>
      <c r="I115" s="575"/>
      <c r="J115" s="576"/>
      <c r="K115" s="576"/>
      <c r="L115" s="576"/>
      <c r="M115" s="444"/>
      <c r="N115" s="443"/>
      <c r="O115" s="444"/>
      <c r="P115" s="444"/>
      <c r="Q115" s="444"/>
      <c r="R115" s="444"/>
      <c r="S115" s="444"/>
      <c r="T115" s="444"/>
      <c r="U115" s="444"/>
      <c r="V115" s="444"/>
      <c r="W115" s="444"/>
      <c r="X115" s="444"/>
      <c r="Y115" s="444"/>
      <c r="Z115" s="444"/>
      <c r="AA115" s="444"/>
      <c r="AB115" s="444"/>
    </row>
    <row r="116" ht="15.75" customHeight="1">
      <c r="A116" s="498"/>
      <c r="B116" s="572"/>
      <c r="C116" s="572"/>
      <c r="D116" s="572"/>
      <c r="E116" s="572"/>
      <c r="F116" s="444"/>
      <c r="G116" s="573"/>
      <c r="H116" s="574"/>
      <c r="I116" s="575"/>
      <c r="J116" s="576"/>
      <c r="K116" s="576"/>
      <c r="L116" s="576"/>
      <c r="M116" s="444"/>
      <c r="N116" s="443"/>
      <c r="O116" s="444"/>
      <c r="P116" s="444"/>
      <c r="Q116" s="444"/>
      <c r="R116" s="444"/>
      <c r="S116" s="444"/>
      <c r="T116" s="444"/>
      <c r="U116" s="444"/>
      <c r="V116" s="444"/>
      <c r="W116" s="444"/>
      <c r="X116" s="444"/>
      <c r="Y116" s="444"/>
      <c r="Z116" s="444"/>
      <c r="AA116" s="444"/>
      <c r="AB116" s="444"/>
    </row>
    <row r="117" ht="15.75" customHeight="1">
      <c r="A117" s="498"/>
      <c r="B117" s="572"/>
      <c r="C117" s="572"/>
      <c r="D117" s="572"/>
      <c r="E117" s="572"/>
      <c r="F117" s="444"/>
      <c r="G117" s="573"/>
      <c r="H117" s="574"/>
      <c r="I117" s="575"/>
      <c r="J117" s="576"/>
      <c r="K117" s="576"/>
      <c r="L117" s="576"/>
      <c r="M117" s="444"/>
      <c r="N117" s="443"/>
      <c r="O117" s="444"/>
      <c r="P117" s="444"/>
      <c r="Q117" s="444"/>
      <c r="R117" s="444"/>
      <c r="S117" s="444"/>
      <c r="T117" s="444"/>
      <c r="U117" s="444"/>
      <c r="V117" s="444"/>
      <c r="W117" s="444"/>
      <c r="X117" s="444"/>
      <c r="Y117" s="444"/>
      <c r="Z117" s="444"/>
      <c r="AA117" s="444"/>
      <c r="AB117" s="444"/>
    </row>
    <row r="118" ht="15.75" customHeight="1">
      <c r="A118" s="498"/>
      <c r="B118" s="572"/>
      <c r="C118" s="572"/>
      <c r="D118" s="572"/>
      <c r="E118" s="572"/>
      <c r="F118" s="444"/>
      <c r="G118" s="573"/>
      <c r="H118" s="574"/>
      <c r="I118" s="575"/>
      <c r="J118" s="576"/>
      <c r="K118" s="576"/>
      <c r="L118" s="576"/>
      <c r="M118" s="444"/>
      <c r="N118" s="443"/>
      <c r="O118" s="444"/>
      <c r="P118" s="444"/>
      <c r="Q118" s="444"/>
      <c r="R118" s="444"/>
      <c r="S118" s="444"/>
      <c r="T118" s="444"/>
      <c r="U118" s="444"/>
      <c r="V118" s="444"/>
      <c r="W118" s="444"/>
      <c r="X118" s="444"/>
      <c r="Y118" s="444"/>
      <c r="Z118" s="444"/>
      <c r="AA118" s="444"/>
      <c r="AB118" s="444"/>
    </row>
    <row r="119" ht="15.75" customHeight="1">
      <c r="A119" s="498"/>
      <c r="B119" s="572"/>
      <c r="C119" s="572"/>
      <c r="D119" s="572"/>
      <c r="E119" s="572"/>
      <c r="F119" s="444"/>
      <c r="G119" s="573"/>
      <c r="H119" s="574"/>
      <c r="I119" s="575"/>
      <c r="J119" s="576"/>
      <c r="K119" s="576"/>
      <c r="L119" s="576"/>
      <c r="M119" s="444"/>
      <c r="N119" s="443"/>
      <c r="O119" s="444"/>
      <c r="P119" s="444"/>
      <c r="Q119" s="444"/>
      <c r="R119" s="444"/>
      <c r="S119" s="444"/>
      <c r="T119" s="444"/>
      <c r="U119" s="444"/>
      <c r="V119" s="444"/>
      <c r="W119" s="444"/>
      <c r="X119" s="444"/>
      <c r="Y119" s="444"/>
      <c r="Z119" s="444"/>
      <c r="AA119" s="444"/>
      <c r="AB119" s="444"/>
    </row>
    <row r="120" ht="15.75" customHeight="1">
      <c r="A120" s="498"/>
      <c r="B120" s="572"/>
      <c r="C120" s="572"/>
      <c r="D120" s="572"/>
      <c r="E120" s="572"/>
      <c r="F120" s="444"/>
      <c r="G120" s="573"/>
      <c r="H120" s="574"/>
      <c r="I120" s="575"/>
      <c r="J120" s="576"/>
      <c r="K120" s="576"/>
      <c r="L120" s="576"/>
      <c r="M120" s="444"/>
      <c r="N120" s="443"/>
      <c r="O120" s="444"/>
      <c r="P120" s="444"/>
      <c r="Q120" s="444"/>
      <c r="R120" s="444"/>
      <c r="S120" s="444"/>
      <c r="T120" s="444"/>
      <c r="U120" s="444"/>
      <c r="V120" s="444"/>
      <c r="W120" s="444"/>
      <c r="X120" s="444"/>
      <c r="Y120" s="444"/>
      <c r="Z120" s="444"/>
      <c r="AA120" s="444"/>
      <c r="AB120" s="444"/>
    </row>
    <row r="121" ht="15.75" customHeight="1">
      <c r="A121" s="498"/>
      <c r="B121" s="572"/>
      <c r="C121" s="572"/>
      <c r="D121" s="572"/>
      <c r="E121" s="572"/>
      <c r="F121" s="444"/>
      <c r="G121" s="573"/>
      <c r="H121" s="574"/>
      <c r="I121" s="575"/>
      <c r="J121" s="576"/>
      <c r="K121" s="576"/>
      <c r="L121" s="576"/>
      <c r="M121" s="444"/>
      <c r="N121" s="443"/>
      <c r="O121" s="444"/>
      <c r="P121" s="444"/>
      <c r="Q121" s="444"/>
      <c r="R121" s="444"/>
      <c r="S121" s="444"/>
      <c r="T121" s="444"/>
      <c r="U121" s="444"/>
      <c r="V121" s="444"/>
      <c r="W121" s="444"/>
      <c r="X121" s="444"/>
      <c r="Y121" s="444"/>
      <c r="Z121" s="444"/>
      <c r="AA121" s="444"/>
      <c r="AB121" s="444"/>
    </row>
    <row r="122" ht="15.75" customHeight="1">
      <c r="A122" s="498"/>
      <c r="B122" s="572"/>
      <c r="C122" s="572"/>
      <c r="D122" s="572"/>
      <c r="E122" s="572"/>
      <c r="F122" s="444"/>
      <c r="G122" s="573"/>
      <c r="H122" s="574"/>
      <c r="I122" s="575"/>
      <c r="J122" s="576"/>
      <c r="K122" s="576"/>
      <c r="L122" s="576"/>
      <c r="M122" s="444"/>
      <c r="N122" s="443"/>
      <c r="O122" s="444"/>
      <c r="P122" s="444"/>
      <c r="Q122" s="444"/>
      <c r="R122" s="444"/>
      <c r="S122" s="444"/>
      <c r="T122" s="444"/>
      <c r="U122" s="444"/>
      <c r="V122" s="444"/>
      <c r="W122" s="444"/>
      <c r="X122" s="444"/>
      <c r="Y122" s="444"/>
      <c r="Z122" s="444"/>
      <c r="AA122" s="444"/>
      <c r="AB122" s="444"/>
    </row>
    <row r="123" ht="15.75" customHeight="1">
      <c r="A123" s="498"/>
      <c r="B123" s="572"/>
      <c r="C123" s="572"/>
      <c r="D123" s="572"/>
      <c r="E123" s="572"/>
      <c r="F123" s="444"/>
      <c r="G123" s="573"/>
      <c r="H123" s="574"/>
      <c r="I123" s="575"/>
      <c r="J123" s="576"/>
      <c r="K123" s="576"/>
      <c r="L123" s="576"/>
      <c r="M123" s="444"/>
      <c r="N123" s="443"/>
      <c r="O123" s="444"/>
      <c r="P123" s="444"/>
      <c r="Q123" s="444"/>
      <c r="R123" s="444"/>
      <c r="S123" s="444"/>
      <c r="T123" s="444"/>
      <c r="U123" s="444"/>
      <c r="V123" s="444"/>
      <c r="W123" s="444"/>
      <c r="X123" s="444"/>
      <c r="Y123" s="444"/>
      <c r="Z123" s="444"/>
      <c r="AA123" s="444"/>
      <c r="AB123" s="444"/>
    </row>
    <row r="124" ht="15.75" customHeight="1">
      <c r="A124" s="498"/>
      <c r="B124" s="572"/>
      <c r="C124" s="572"/>
      <c r="D124" s="572"/>
      <c r="E124" s="572"/>
      <c r="F124" s="444"/>
      <c r="G124" s="573"/>
      <c r="H124" s="574"/>
      <c r="I124" s="575"/>
      <c r="J124" s="576"/>
      <c r="K124" s="576"/>
      <c r="L124" s="576"/>
      <c r="M124" s="444"/>
      <c r="N124" s="443"/>
      <c r="O124" s="444"/>
      <c r="P124" s="444"/>
      <c r="Q124" s="444"/>
      <c r="R124" s="444"/>
      <c r="S124" s="444"/>
      <c r="T124" s="444"/>
      <c r="U124" s="444"/>
      <c r="V124" s="444"/>
      <c r="W124" s="444"/>
      <c r="X124" s="444"/>
      <c r="Y124" s="444"/>
      <c r="Z124" s="444"/>
      <c r="AA124" s="444"/>
      <c r="AB124" s="444"/>
    </row>
    <row r="125" ht="15.75" customHeight="1">
      <c r="A125" s="498"/>
      <c r="B125" s="572"/>
      <c r="C125" s="572"/>
      <c r="D125" s="572"/>
      <c r="E125" s="572"/>
      <c r="F125" s="444"/>
      <c r="G125" s="573"/>
      <c r="H125" s="574"/>
      <c r="I125" s="575"/>
      <c r="J125" s="576"/>
      <c r="K125" s="576"/>
      <c r="L125" s="576"/>
      <c r="M125" s="444"/>
      <c r="N125" s="443"/>
      <c r="O125" s="444"/>
      <c r="P125" s="444"/>
      <c r="Q125" s="444"/>
      <c r="R125" s="444"/>
      <c r="S125" s="444"/>
      <c r="T125" s="444"/>
      <c r="U125" s="444"/>
      <c r="V125" s="444"/>
      <c r="W125" s="444"/>
      <c r="X125" s="444"/>
      <c r="Y125" s="444"/>
      <c r="Z125" s="444"/>
      <c r="AA125" s="444"/>
      <c r="AB125" s="444"/>
    </row>
    <row r="126" ht="15.75" customHeight="1">
      <c r="A126" s="498"/>
      <c r="B126" s="572"/>
      <c r="C126" s="572"/>
      <c r="D126" s="572"/>
      <c r="E126" s="572"/>
      <c r="F126" s="444"/>
      <c r="G126" s="573"/>
      <c r="H126" s="574"/>
      <c r="I126" s="575"/>
      <c r="J126" s="576"/>
      <c r="K126" s="576"/>
      <c r="L126" s="576"/>
      <c r="M126" s="444"/>
      <c r="N126" s="443"/>
      <c r="O126" s="444"/>
      <c r="P126" s="444"/>
      <c r="Q126" s="444"/>
      <c r="R126" s="444"/>
      <c r="S126" s="444"/>
      <c r="T126" s="444"/>
      <c r="U126" s="444"/>
      <c r="V126" s="444"/>
      <c r="W126" s="444"/>
      <c r="X126" s="444"/>
      <c r="Y126" s="444"/>
      <c r="Z126" s="444"/>
      <c r="AA126" s="444"/>
      <c r="AB126" s="444"/>
    </row>
    <row r="127" ht="15.75" customHeight="1">
      <c r="A127" s="498"/>
      <c r="B127" s="572"/>
      <c r="C127" s="572"/>
      <c r="D127" s="572"/>
      <c r="E127" s="572"/>
      <c r="F127" s="444"/>
      <c r="G127" s="573"/>
      <c r="H127" s="574"/>
      <c r="I127" s="575"/>
      <c r="J127" s="576"/>
      <c r="K127" s="576"/>
      <c r="L127" s="576"/>
      <c r="M127" s="444"/>
      <c r="N127" s="443"/>
      <c r="O127" s="444"/>
      <c r="P127" s="444"/>
      <c r="Q127" s="444"/>
      <c r="R127" s="444"/>
      <c r="S127" s="444"/>
      <c r="T127" s="444"/>
      <c r="U127" s="444"/>
      <c r="V127" s="444"/>
      <c r="W127" s="444"/>
      <c r="X127" s="444"/>
      <c r="Y127" s="444"/>
      <c r="Z127" s="444"/>
      <c r="AA127" s="444"/>
      <c r="AB127" s="444"/>
    </row>
    <row r="128" ht="15.75" customHeight="1">
      <c r="A128" s="498"/>
      <c r="B128" s="572"/>
      <c r="C128" s="572"/>
      <c r="D128" s="572"/>
      <c r="E128" s="572"/>
      <c r="F128" s="444"/>
      <c r="G128" s="573"/>
      <c r="H128" s="574"/>
      <c r="I128" s="575"/>
      <c r="J128" s="576"/>
      <c r="K128" s="576"/>
      <c r="L128" s="576"/>
      <c r="M128" s="444"/>
      <c r="N128" s="443"/>
      <c r="O128" s="444"/>
      <c r="P128" s="444"/>
      <c r="Q128" s="444"/>
      <c r="R128" s="444"/>
      <c r="S128" s="444"/>
      <c r="T128" s="444"/>
      <c r="U128" s="444"/>
      <c r="V128" s="444"/>
      <c r="W128" s="444"/>
      <c r="X128" s="444"/>
      <c r="Y128" s="444"/>
      <c r="Z128" s="444"/>
      <c r="AA128" s="444"/>
      <c r="AB128" s="444"/>
    </row>
    <row r="129" ht="15.75" customHeight="1">
      <c r="A129" s="498"/>
      <c r="B129" s="572"/>
      <c r="C129" s="572"/>
      <c r="D129" s="572"/>
      <c r="E129" s="572"/>
      <c r="F129" s="444"/>
      <c r="G129" s="573"/>
      <c r="H129" s="574"/>
      <c r="I129" s="575"/>
      <c r="J129" s="576"/>
      <c r="K129" s="576"/>
      <c r="L129" s="576"/>
      <c r="M129" s="444"/>
      <c r="N129" s="443"/>
      <c r="O129" s="444"/>
      <c r="P129" s="444"/>
      <c r="Q129" s="444"/>
      <c r="R129" s="444"/>
      <c r="S129" s="444"/>
      <c r="T129" s="444"/>
      <c r="U129" s="444"/>
      <c r="V129" s="444"/>
      <c r="W129" s="444"/>
      <c r="X129" s="444"/>
      <c r="Y129" s="444"/>
      <c r="Z129" s="444"/>
      <c r="AA129" s="444"/>
      <c r="AB129" s="444"/>
    </row>
    <row r="130" ht="15.75" customHeight="1">
      <c r="A130" s="498"/>
      <c r="B130" s="572"/>
      <c r="C130" s="572"/>
      <c r="D130" s="572"/>
      <c r="E130" s="572"/>
      <c r="F130" s="444"/>
      <c r="G130" s="573"/>
      <c r="H130" s="574"/>
      <c r="I130" s="575"/>
      <c r="J130" s="576"/>
      <c r="K130" s="576"/>
      <c r="L130" s="576"/>
      <c r="M130" s="444"/>
      <c r="N130" s="443"/>
      <c r="O130" s="444"/>
      <c r="P130" s="444"/>
      <c r="Q130" s="444"/>
      <c r="R130" s="444"/>
      <c r="S130" s="444"/>
      <c r="T130" s="444"/>
      <c r="U130" s="444"/>
      <c r="V130" s="444"/>
      <c r="W130" s="444"/>
      <c r="X130" s="444"/>
      <c r="Y130" s="444"/>
      <c r="Z130" s="444"/>
      <c r="AA130" s="444"/>
      <c r="AB130" s="444"/>
    </row>
    <row r="131" ht="15.75" customHeight="1">
      <c r="A131" s="498"/>
      <c r="B131" s="572"/>
      <c r="C131" s="572"/>
      <c r="D131" s="572"/>
      <c r="E131" s="572"/>
      <c r="F131" s="444"/>
      <c r="G131" s="573"/>
      <c r="H131" s="574"/>
      <c r="I131" s="575"/>
      <c r="J131" s="576"/>
      <c r="K131" s="576"/>
      <c r="L131" s="576"/>
      <c r="M131" s="444"/>
      <c r="N131" s="443"/>
      <c r="O131" s="444"/>
      <c r="P131" s="444"/>
      <c r="Q131" s="444"/>
      <c r="R131" s="444"/>
      <c r="S131" s="444"/>
      <c r="T131" s="444"/>
      <c r="U131" s="444"/>
      <c r="V131" s="444"/>
      <c r="W131" s="444"/>
      <c r="X131" s="444"/>
      <c r="Y131" s="444"/>
      <c r="Z131" s="444"/>
      <c r="AA131" s="444"/>
      <c r="AB131" s="444"/>
    </row>
    <row r="132" ht="15.75" customHeight="1">
      <c r="A132" s="498"/>
      <c r="B132" s="572"/>
      <c r="C132" s="572"/>
      <c r="D132" s="572"/>
      <c r="E132" s="572"/>
      <c r="F132" s="444"/>
      <c r="G132" s="573"/>
      <c r="H132" s="574"/>
      <c r="I132" s="575"/>
      <c r="J132" s="576"/>
      <c r="K132" s="576"/>
      <c r="L132" s="576"/>
      <c r="M132" s="444"/>
      <c r="N132" s="443"/>
      <c r="O132" s="444"/>
      <c r="P132" s="444"/>
      <c r="Q132" s="444"/>
      <c r="R132" s="444"/>
      <c r="S132" s="444"/>
      <c r="T132" s="444"/>
      <c r="U132" s="444"/>
      <c r="V132" s="444"/>
      <c r="W132" s="444"/>
      <c r="X132" s="444"/>
      <c r="Y132" s="444"/>
      <c r="Z132" s="444"/>
      <c r="AA132" s="444"/>
      <c r="AB132" s="444"/>
    </row>
    <row r="133" ht="15.75" customHeight="1">
      <c r="A133" s="498"/>
      <c r="B133" s="572"/>
      <c r="C133" s="572"/>
      <c r="D133" s="572"/>
      <c r="E133" s="572"/>
      <c r="F133" s="444"/>
      <c r="G133" s="573"/>
      <c r="H133" s="574"/>
      <c r="I133" s="575"/>
      <c r="J133" s="576"/>
      <c r="K133" s="576"/>
      <c r="L133" s="576"/>
      <c r="M133" s="444"/>
      <c r="N133" s="443"/>
      <c r="O133" s="444"/>
      <c r="P133" s="444"/>
      <c r="Q133" s="444"/>
      <c r="R133" s="444"/>
      <c r="S133" s="444"/>
      <c r="T133" s="444"/>
      <c r="U133" s="444"/>
      <c r="V133" s="444"/>
      <c r="W133" s="444"/>
      <c r="X133" s="444"/>
      <c r="Y133" s="444"/>
      <c r="Z133" s="444"/>
      <c r="AA133" s="444"/>
      <c r="AB133" s="444"/>
    </row>
    <row r="134" ht="15.75" customHeight="1">
      <c r="A134" s="498"/>
      <c r="B134" s="572"/>
      <c r="C134" s="572"/>
      <c r="D134" s="572"/>
      <c r="E134" s="572"/>
      <c r="F134" s="444"/>
      <c r="G134" s="573"/>
      <c r="H134" s="574"/>
      <c r="I134" s="575"/>
      <c r="J134" s="576"/>
      <c r="K134" s="576"/>
      <c r="L134" s="576"/>
      <c r="M134" s="444"/>
      <c r="N134" s="443"/>
      <c r="O134" s="444"/>
      <c r="P134" s="444"/>
      <c r="Q134" s="444"/>
      <c r="R134" s="444"/>
      <c r="S134" s="444"/>
      <c r="T134" s="444"/>
      <c r="U134" s="444"/>
      <c r="V134" s="444"/>
      <c r="W134" s="444"/>
      <c r="X134" s="444"/>
      <c r="Y134" s="444"/>
      <c r="Z134" s="444"/>
      <c r="AA134" s="444"/>
      <c r="AB134" s="444"/>
    </row>
    <row r="135" ht="15.75" customHeight="1">
      <c r="A135" s="498"/>
      <c r="B135" s="572"/>
      <c r="C135" s="572"/>
      <c r="D135" s="572"/>
      <c r="E135" s="572"/>
      <c r="F135" s="444"/>
      <c r="G135" s="573"/>
      <c r="H135" s="574"/>
      <c r="I135" s="575"/>
      <c r="J135" s="576"/>
      <c r="K135" s="576"/>
      <c r="L135" s="576"/>
      <c r="M135" s="444"/>
      <c r="N135" s="443"/>
      <c r="O135" s="444"/>
      <c r="P135" s="444"/>
      <c r="Q135" s="444"/>
      <c r="R135" s="444"/>
      <c r="S135" s="444"/>
      <c r="T135" s="444"/>
      <c r="U135" s="444"/>
      <c r="V135" s="444"/>
      <c r="W135" s="444"/>
      <c r="X135" s="444"/>
      <c r="Y135" s="444"/>
      <c r="Z135" s="444"/>
      <c r="AA135" s="444"/>
      <c r="AB135" s="444"/>
    </row>
    <row r="136" ht="15.75" customHeight="1">
      <c r="A136" s="498"/>
      <c r="B136" s="572"/>
      <c r="C136" s="572"/>
      <c r="D136" s="572"/>
      <c r="E136" s="572"/>
      <c r="F136" s="444"/>
      <c r="G136" s="573"/>
      <c r="H136" s="574"/>
      <c r="I136" s="575"/>
      <c r="J136" s="576"/>
      <c r="K136" s="576"/>
      <c r="L136" s="576"/>
      <c r="M136" s="444"/>
      <c r="N136" s="443"/>
      <c r="O136" s="444"/>
      <c r="P136" s="444"/>
      <c r="Q136" s="444"/>
      <c r="R136" s="444"/>
      <c r="S136" s="444"/>
      <c r="T136" s="444"/>
      <c r="U136" s="444"/>
      <c r="V136" s="444"/>
      <c r="W136" s="444"/>
      <c r="X136" s="444"/>
      <c r="Y136" s="444"/>
      <c r="Z136" s="444"/>
      <c r="AA136" s="444"/>
      <c r="AB136" s="444"/>
    </row>
    <row r="137" ht="15.75" customHeight="1">
      <c r="A137" s="498"/>
      <c r="B137" s="572"/>
      <c r="C137" s="572"/>
      <c r="D137" s="572"/>
      <c r="E137" s="572"/>
      <c r="F137" s="444"/>
      <c r="G137" s="573"/>
      <c r="H137" s="574"/>
      <c r="I137" s="575"/>
      <c r="J137" s="576"/>
      <c r="K137" s="576"/>
      <c r="L137" s="576"/>
      <c r="M137" s="444"/>
      <c r="N137" s="443"/>
      <c r="O137" s="444"/>
      <c r="P137" s="444"/>
      <c r="Q137" s="444"/>
      <c r="R137" s="444"/>
      <c r="S137" s="444"/>
      <c r="T137" s="444"/>
      <c r="U137" s="444"/>
      <c r="V137" s="444"/>
      <c r="W137" s="444"/>
      <c r="X137" s="444"/>
      <c r="Y137" s="444"/>
      <c r="Z137" s="444"/>
      <c r="AA137" s="444"/>
      <c r="AB137" s="444"/>
    </row>
    <row r="138" ht="15.75" customHeight="1">
      <c r="A138" s="498"/>
      <c r="B138" s="572"/>
      <c r="C138" s="572"/>
      <c r="D138" s="572"/>
      <c r="E138" s="572"/>
      <c r="F138" s="444"/>
      <c r="G138" s="573"/>
      <c r="H138" s="574"/>
      <c r="I138" s="575"/>
      <c r="J138" s="576"/>
      <c r="K138" s="576"/>
      <c r="L138" s="576"/>
      <c r="M138" s="444"/>
      <c r="N138" s="443"/>
      <c r="O138" s="444"/>
      <c r="P138" s="444"/>
      <c r="Q138" s="444"/>
      <c r="R138" s="444"/>
      <c r="S138" s="444"/>
      <c r="T138" s="444"/>
      <c r="U138" s="444"/>
      <c r="V138" s="444"/>
      <c r="W138" s="444"/>
      <c r="X138" s="444"/>
      <c r="Y138" s="444"/>
      <c r="Z138" s="444"/>
      <c r="AA138" s="444"/>
      <c r="AB138" s="444"/>
    </row>
    <row r="139" ht="15.75" customHeight="1">
      <c r="A139" s="498"/>
      <c r="B139" s="572"/>
      <c r="C139" s="572"/>
      <c r="D139" s="572"/>
      <c r="E139" s="572"/>
      <c r="F139" s="444"/>
      <c r="G139" s="573"/>
      <c r="H139" s="574"/>
      <c r="I139" s="575"/>
      <c r="J139" s="576"/>
      <c r="K139" s="576"/>
      <c r="L139" s="576"/>
      <c r="M139" s="444"/>
      <c r="N139" s="443"/>
      <c r="O139" s="444"/>
      <c r="P139" s="444"/>
      <c r="Q139" s="444"/>
      <c r="R139" s="444"/>
      <c r="S139" s="444"/>
      <c r="T139" s="444"/>
      <c r="U139" s="444"/>
      <c r="V139" s="444"/>
      <c r="W139" s="444"/>
      <c r="X139" s="444"/>
      <c r="Y139" s="444"/>
      <c r="Z139" s="444"/>
      <c r="AA139" s="444"/>
      <c r="AB139" s="444"/>
    </row>
    <row r="140" ht="15.75" customHeight="1">
      <c r="A140" s="498"/>
      <c r="B140" s="572"/>
      <c r="C140" s="572"/>
      <c r="D140" s="572"/>
      <c r="E140" s="572"/>
      <c r="F140" s="444"/>
      <c r="G140" s="573"/>
      <c r="H140" s="574"/>
      <c r="I140" s="575"/>
      <c r="J140" s="576"/>
      <c r="K140" s="576"/>
      <c r="L140" s="576"/>
      <c r="M140" s="444"/>
      <c r="N140" s="443"/>
      <c r="O140" s="444"/>
      <c r="P140" s="444"/>
      <c r="Q140" s="444"/>
      <c r="R140" s="444"/>
      <c r="S140" s="444"/>
      <c r="T140" s="444"/>
      <c r="U140" s="444"/>
      <c r="V140" s="444"/>
      <c r="W140" s="444"/>
      <c r="X140" s="444"/>
      <c r="Y140" s="444"/>
      <c r="Z140" s="444"/>
      <c r="AA140" s="444"/>
      <c r="AB140" s="444"/>
    </row>
    <row r="141" ht="15.75" customHeight="1">
      <c r="A141" s="498"/>
      <c r="B141" s="572"/>
      <c r="C141" s="572"/>
      <c r="D141" s="572"/>
      <c r="E141" s="572"/>
      <c r="F141" s="444"/>
      <c r="G141" s="573"/>
      <c r="H141" s="574"/>
      <c r="I141" s="575"/>
      <c r="J141" s="576"/>
      <c r="K141" s="576"/>
      <c r="L141" s="576"/>
      <c r="M141" s="444"/>
      <c r="N141" s="443"/>
      <c r="O141" s="444"/>
      <c r="P141" s="444"/>
      <c r="Q141" s="444"/>
      <c r="R141" s="444"/>
      <c r="S141" s="444"/>
      <c r="T141" s="444"/>
      <c r="U141" s="444"/>
      <c r="V141" s="444"/>
      <c r="W141" s="444"/>
      <c r="X141" s="444"/>
      <c r="Y141" s="444"/>
      <c r="Z141" s="444"/>
      <c r="AA141" s="444"/>
      <c r="AB141" s="444"/>
    </row>
    <row r="142" ht="15.75" customHeight="1">
      <c r="A142" s="498"/>
      <c r="B142" s="572"/>
      <c r="C142" s="572"/>
      <c r="D142" s="572"/>
      <c r="E142" s="572"/>
      <c r="F142" s="444"/>
      <c r="G142" s="573"/>
      <c r="H142" s="574"/>
      <c r="I142" s="575"/>
      <c r="J142" s="576"/>
      <c r="K142" s="576"/>
      <c r="L142" s="576"/>
      <c r="M142" s="444"/>
      <c r="N142" s="443"/>
      <c r="O142" s="444"/>
      <c r="P142" s="444"/>
      <c r="Q142" s="444"/>
      <c r="R142" s="444"/>
      <c r="S142" s="444"/>
      <c r="T142" s="444"/>
      <c r="U142" s="444"/>
      <c r="V142" s="444"/>
      <c r="W142" s="444"/>
      <c r="X142" s="444"/>
      <c r="Y142" s="444"/>
      <c r="Z142" s="444"/>
      <c r="AA142" s="444"/>
      <c r="AB142" s="444"/>
    </row>
    <row r="143" ht="15.75" customHeight="1">
      <c r="A143" s="498"/>
      <c r="B143" s="572"/>
      <c r="C143" s="572"/>
      <c r="D143" s="572"/>
      <c r="E143" s="572"/>
      <c r="F143" s="444"/>
      <c r="G143" s="573"/>
      <c r="H143" s="574"/>
      <c r="I143" s="575"/>
      <c r="J143" s="576"/>
      <c r="K143" s="576"/>
      <c r="L143" s="576"/>
      <c r="M143" s="444"/>
      <c r="N143" s="443"/>
      <c r="O143" s="444"/>
      <c r="P143" s="444"/>
      <c r="Q143" s="444"/>
      <c r="R143" s="444"/>
      <c r="S143" s="444"/>
      <c r="T143" s="444"/>
      <c r="U143" s="444"/>
      <c r="V143" s="444"/>
      <c r="W143" s="444"/>
      <c r="X143" s="444"/>
      <c r="Y143" s="444"/>
      <c r="Z143" s="444"/>
      <c r="AA143" s="444"/>
      <c r="AB143" s="444"/>
    </row>
    <row r="144" ht="15.75" customHeight="1">
      <c r="A144" s="498"/>
      <c r="B144" s="572"/>
      <c r="C144" s="572"/>
      <c r="D144" s="572"/>
      <c r="E144" s="572"/>
      <c r="F144" s="444"/>
      <c r="G144" s="573"/>
      <c r="H144" s="574"/>
      <c r="I144" s="575"/>
      <c r="J144" s="576"/>
      <c r="K144" s="576"/>
      <c r="L144" s="576"/>
      <c r="M144" s="444"/>
      <c r="N144" s="443"/>
      <c r="O144" s="444"/>
      <c r="P144" s="444"/>
      <c r="Q144" s="444"/>
      <c r="R144" s="444"/>
      <c r="S144" s="444"/>
      <c r="T144" s="444"/>
      <c r="U144" s="444"/>
      <c r="V144" s="444"/>
      <c r="W144" s="444"/>
      <c r="X144" s="444"/>
      <c r="Y144" s="444"/>
      <c r="Z144" s="444"/>
      <c r="AA144" s="444"/>
      <c r="AB144" s="444"/>
    </row>
    <row r="145" ht="15.75" customHeight="1">
      <c r="A145" s="498"/>
      <c r="B145" s="572"/>
      <c r="C145" s="572"/>
      <c r="D145" s="572"/>
      <c r="E145" s="572"/>
      <c r="F145" s="444"/>
      <c r="G145" s="573"/>
      <c r="H145" s="574"/>
      <c r="I145" s="575"/>
      <c r="J145" s="576"/>
      <c r="K145" s="576"/>
      <c r="L145" s="576"/>
      <c r="M145" s="444"/>
      <c r="N145" s="443"/>
      <c r="O145" s="444"/>
      <c r="P145" s="444"/>
      <c r="Q145" s="444"/>
      <c r="R145" s="444"/>
      <c r="S145" s="444"/>
      <c r="T145" s="444"/>
      <c r="U145" s="444"/>
      <c r="V145" s="444"/>
      <c r="W145" s="444"/>
      <c r="X145" s="444"/>
      <c r="Y145" s="444"/>
      <c r="Z145" s="444"/>
      <c r="AA145" s="444"/>
      <c r="AB145" s="444"/>
    </row>
    <row r="146" ht="15.75" customHeight="1">
      <c r="A146" s="498"/>
      <c r="B146" s="572"/>
      <c r="C146" s="572"/>
      <c r="D146" s="572"/>
      <c r="E146" s="572"/>
      <c r="F146" s="444"/>
      <c r="G146" s="573"/>
      <c r="H146" s="574"/>
      <c r="I146" s="575"/>
      <c r="J146" s="576"/>
      <c r="K146" s="576"/>
      <c r="L146" s="576"/>
      <c r="M146" s="444"/>
      <c r="N146" s="443"/>
      <c r="O146" s="444"/>
      <c r="P146" s="444"/>
      <c r="Q146" s="444"/>
      <c r="R146" s="444"/>
      <c r="S146" s="444"/>
      <c r="T146" s="444"/>
      <c r="U146" s="444"/>
      <c r="V146" s="444"/>
      <c r="W146" s="444"/>
      <c r="X146" s="444"/>
      <c r="Y146" s="444"/>
      <c r="Z146" s="444"/>
      <c r="AA146" s="444"/>
      <c r="AB146" s="444"/>
    </row>
    <row r="147" ht="15.75" customHeight="1">
      <c r="A147" s="498"/>
      <c r="B147" s="572"/>
      <c r="C147" s="572"/>
      <c r="D147" s="572"/>
      <c r="E147" s="572"/>
      <c r="F147" s="444"/>
      <c r="G147" s="573"/>
      <c r="H147" s="574"/>
      <c r="I147" s="575"/>
      <c r="J147" s="576"/>
      <c r="K147" s="576"/>
      <c r="L147" s="576"/>
      <c r="M147" s="444"/>
      <c r="N147" s="443"/>
      <c r="O147" s="444"/>
      <c r="P147" s="444"/>
      <c r="Q147" s="444"/>
      <c r="R147" s="444"/>
      <c r="S147" s="444"/>
      <c r="T147" s="444"/>
      <c r="U147" s="444"/>
      <c r="V147" s="444"/>
      <c r="W147" s="444"/>
      <c r="X147" s="444"/>
      <c r="Y147" s="444"/>
      <c r="Z147" s="444"/>
      <c r="AA147" s="444"/>
      <c r="AB147" s="444"/>
    </row>
    <row r="148" ht="15.75" customHeight="1">
      <c r="A148" s="498"/>
      <c r="B148" s="572"/>
      <c r="C148" s="572"/>
      <c r="D148" s="572"/>
      <c r="E148" s="572"/>
      <c r="F148" s="444"/>
      <c r="G148" s="573"/>
      <c r="H148" s="574"/>
      <c r="I148" s="575"/>
      <c r="J148" s="576"/>
      <c r="K148" s="576"/>
      <c r="L148" s="576"/>
      <c r="M148" s="444"/>
      <c r="N148" s="443"/>
      <c r="O148" s="444"/>
      <c r="P148" s="444"/>
      <c r="Q148" s="444"/>
      <c r="R148" s="444"/>
      <c r="S148" s="444"/>
      <c r="T148" s="444"/>
      <c r="U148" s="444"/>
      <c r="V148" s="444"/>
      <c r="W148" s="444"/>
      <c r="X148" s="444"/>
      <c r="Y148" s="444"/>
      <c r="Z148" s="444"/>
      <c r="AA148" s="444"/>
      <c r="AB148" s="444"/>
    </row>
    <row r="149" ht="15.75" customHeight="1">
      <c r="A149" s="498"/>
      <c r="B149" s="572"/>
      <c r="C149" s="572"/>
      <c r="D149" s="572"/>
      <c r="E149" s="572"/>
      <c r="F149" s="444"/>
      <c r="G149" s="573"/>
      <c r="H149" s="574"/>
      <c r="I149" s="575"/>
      <c r="J149" s="576"/>
      <c r="K149" s="576"/>
      <c r="L149" s="576"/>
      <c r="M149" s="444"/>
      <c r="N149" s="443"/>
      <c r="O149" s="444"/>
      <c r="P149" s="444"/>
      <c r="Q149" s="444"/>
      <c r="R149" s="444"/>
      <c r="S149" s="444"/>
      <c r="T149" s="444"/>
      <c r="U149" s="444"/>
      <c r="V149" s="444"/>
      <c r="W149" s="444"/>
      <c r="X149" s="444"/>
      <c r="Y149" s="444"/>
      <c r="Z149" s="444"/>
      <c r="AA149" s="444"/>
      <c r="AB149" s="444"/>
    </row>
    <row r="150" ht="15.75" customHeight="1">
      <c r="A150" s="498"/>
      <c r="B150" s="572"/>
      <c r="C150" s="572"/>
      <c r="D150" s="572"/>
      <c r="E150" s="572"/>
      <c r="F150" s="444"/>
      <c r="G150" s="573"/>
      <c r="H150" s="574"/>
      <c r="I150" s="575"/>
      <c r="J150" s="576"/>
      <c r="K150" s="576"/>
      <c r="L150" s="576"/>
      <c r="M150" s="444"/>
      <c r="N150" s="443"/>
      <c r="O150" s="444"/>
      <c r="P150" s="444"/>
      <c r="Q150" s="444"/>
      <c r="R150" s="444"/>
      <c r="S150" s="444"/>
      <c r="T150" s="444"/>
      <c r="U150" s="444"/>
      <c r="V150" s="444"/>
      <c r="W150" s="444"/>
      <c r="X150" s="444"/>
      <c r="Y150" s="444"/>
      <c r="Z150" s="444"/>
      <c r="AA150" s="444"/>
      <c r="AB150" s="444"/>
    </row>
    <row r="151" ht="15.75" customHeight="1">
      <c r="A151" s="498"/>
      <c r="B151" s="572"/>
      <c r="C151" s="572"/>
      <c r="D151" s="572"/>
      <c r="E151" s="572"/>
      <c r="F151" s="444"/>
      <c r="G151" s="573"/>
      <c r="H151" s="574"/>
      <c r="I151" s="575"/>
      <c r="J151" s="576"/>
      <c r="K151" s="576"/>
      <c r="L151" s="576"/>
      <c r="M151" s="444"/>
      <c r="N151" s="443"/>
      <c r="O151" s="444"/>
      <c r="P151" s="444"/>
      <c r="Q151" s="444"/>
      <c r="R151" s="444"/>
      <c r="S151" s="444"/>
      <c r="T151" s="444"/>
      <c r="U151" s="444"/>
      <c r="V151" s="444"/>
      <c r="W151" s="444"/>
      <c r="X151" s="444"/>
      <c r="Y151" s="444"/>
      <c r="Z151" s="444"/>
      <c r="AA151" s="444"/>
      <c r="AB151" s="444"/>
    </row>
    <row r="152" ht="15.75" customHeight="1">
      <c r="A152" s="498"/>
      <c r="B152" s="572"/>
      <c r="C152" s="572"/>
      <c r="D152" s="572"/>
      <c r="E152" s="572"/>
      <c r="F152" s="444"/>
      <c r="G152" s="573"/>
      <c r="H152" s="574"/>
      <c r="I152" s="575"/>
      <c r="J152" s="576"/>
      <c r="K152" s="576"/>
      <c r="L152" s="576"/>
      <c r="M152" s="444"/>
      <c r="N152" s="443"/>
      <c r="O152" s="444"/>
      <c r="P152" s="444"/>
      <c r="Q152" s="444"/>
      <c r="R152" s="444"/>
      <c r="S152" s="444"/>
      <c r="T152" s="444"/>
      <c r="U152" s="444"/>
      <c r="V152" s="444"/>
      <c r="W152" s="444"/>
      <c r="X152" s="444"/>
      <c r="Y152" s="444"/>
      <c r="Z152" s="444"/>
      <c r="AA152" s="444"/>
      <c r="AB152" s="444"/>
    </row>
    <row r="153" ht="15.75" customHeight="1">
      <c r="A153" s="498"/>
      <c r="B153" s="572"/>
      <c r="C153" s="572"/>
      <c r="D153" s="572"/>
      <c r="E153" s="572"/>
      <c r="F153" s="444"/>
      <c r="G153" s="573"/>
      <c r="H153" s="574"/>
      <c r="I153" s="575"/>
      <c r="J153" s="576"/>
      <c r="K153" s="576"/>
      <c r="L153" s="576"/>
      <c r="M153" s="444"/>
      <c r="N153" s="443"/>
      <c r="O153" s="444"/>
      <c r="P153" s="444"/>
      <c r="Q153" s="444"/>
      <c r="R153" s="444"/>
      <c r="S153" s="444"/>
      <c r="T153" s="444"/>
      <c r="U153" s="444"/>
      <c r="V153" s="444"/>
      <c r="W153" s="444"/>
      <c r="X153" s="444"/>
      <c r="Y153" s="444"/>
      <c r="Z153" s="444"/>
      <c r="AA153" s="444"/>
      <c r="AB153" s="444"/>
    </row>
    <row r="154" ht="15.75" customHeight="1">
      <c r="A154" s="498"/>
      <c r="B154" s="572"/>
      <c r="C154" s="572"/>
      <c r="D154" s="572"/>
      <c r="E154" s="572"/>
      <c r="F154" s="444"/>
      <c r="G154" s="573"/>
      <c r="H154" s="574"/>
      <c r="I154" s="575"/>
      <c r="J154" s="576"/>
      <c r="K154" s="576"/>
      <c r="L154" s="576"/>
      <c r="M154" s="444"/>
      <c r="N154" s="443"/>
      <c r="O154" s="444"/>
      <c r="P154" s="444"/>
      <c r="Q154" s="444"/>
      <c r="R154" s="444"/>
      <c r="S154" s="444"/>
      <c r="T154" s="444"/>
      <c r="U154" s="444"/>
      <c r="V154" s="444"/>
      <c r="W154" s="444"/>
      <c r="X154" s="444"/>
      <c r="Y154" s="444"/>
      <c r="Z154" s="444"/>
      <c r="AA154" s="444"/>
      <c r="AB154" s="444"/>
    </row>
    <row r="155" ht="15.75" customHeight="1">
      <c r="A155" s="498"/>
      <c r="B155" s="572"/>
      <c r="C155" s="572"/>
      <c r="D155" s="572"/>
      <c r="E155" s="572"/>
      <c r="F155" s="444"/>
      <c r="G155" s="573"/>
      <c r="H155" s="574"/>
      <c r="I155" s="575"/>
      <c r="J155" s="576"/>
      <c r="K155" s="576"/>
      <c r="L155" s="576"/>
      <c r="M155" s="444"/>
      <c r="N155" s="443"/>
      <c r="O155" s="444"/>
      <c r="P155" s="444"/>
      <c r="Q155" s="444"/>
      <c r="R155" s="444"/>
      <c r="S155" s="444"/>
      <c r="T155" s="444"/>
      <c r="U155" s="444"/>
      <c r="V155" s="444"/>
      <c r="W155" s="444"/>
      <c r="X155" s="444"/>
      <c r="Y155" s="444"/>
      <c r="Z155" s="444"/>
      <c r="AA155" s="444"/>
      <c r="AB155" s="444"/>
    </row>
    <row r="156" ht="15.75" customHeight="1">
      <c r="A156" s="498"/>
      <c r="B156" s="572"/>
      <c r="C156" s="572"/>
      <c r="D156" s="572"/>
      <c r="E156" s="572"/>
      <c r="F156" s="444"/>
      <c r="G156" s="573"/>
      <c r="H156" s="574"/>
      <c r="I156" s="575"/>
      <c r="J156" s="576"/>
      <c r="K156" s="576"/>
      <c r="L156" s="576"/>
      <c r="M156" s="444"/>
      <c r="N156" s="443"/>
      <c r="O156" s="444"/>
      <c r="P156" s="444"/>
      <c r="Q156" s="444"/>
      <c r="R156" s="444"/>
      <c r="S156" s="444"/>
      <c r="T156" s="444"/>
      <c r="U156" s="444"/>
      <c r="V156" s="444"/>
      <c r="W156" s="444"/>
      <c r="X156" s="444"/>
      <c r="Y156" s="444"/>
      <c r="Z156" s="444"/>
      <c r="AA156" s="444"/>
      <c r="AB156" s="444"/>
    </row>
    <row r="157" ht="15.75" customHeight="1">
      <c r="A157" s="498"/>
      <c r="B157" s="572"/>
      <c r="C157" s="572"/>
      <c r="D157" s="572"/>
      <c r="E157" s="572"/>
      <c r="F157" s="444"/>
      <c r="G157" s="573"/>
      <c r="H157" s="574"/>
      <c r="I157" s="575"/>
      <c r="J157" s="576"/>
      <c r="K157" s="576"/>
      <c r="L157" s="576"/>
      <c r="M157" s="444"/>
      <c r="N157" s="443"/>
      <c r="O157" s="444"/>
      <c r="P157" s="444"/>
      <c r="Q157" s="444"/>
      <c r="R157" s="444"/>
      <c r="S157" s="444"/>
      <c r="T157" s="444"/>
      <c r="U157" s="444"/>
      <c r="V157" s="444"/>
      <c r="W157" s="444"/>
      <c r="X157" s="444"/>
      <c r="Y157" s="444"/>
      <c r="Z157" s="444"/>
      <c r="AA157" s="444"/>
      <c r="AB157" s="444"/>
    </row>
    <row r="158" ht="15.75" customHeight="1">
      <c r="A158" s="498"/>
      <c r="B158" s="572"/>
      <c r="C158" s="572"/>
      <c r="D158" s="572"/>
      <c r="E158" s="572"/>
      <c r="F158" s="444"/>
      <c r="G158" s="573"/>
      <c r="H158" s="574"/>
      <c r="I158" s="575"/>
      <c r="J158" s="576"/>
      <c r="K158" s="576"/>
      <c r="L158" s="576"/>
      <c r="M158" s="444"/>
      <c r="N158" s="443"/>
      <c r="O158" s="444"/>
      <c r="P158" s="444"/>
      <c r="Q158" s="444"/>
      <c r="R158" s="444"/>
      <c r="S158" s="444"/>
      <c r="T158" s="444"/>
      <c r="U158" s="444"/>
      <c r="V158" s="444"/>
      <c r="W158" s="444"/>
      <c r="X158" s="444"/>
      <c r="Y158" s="444"/>
      <c r="Z158" s="444"/>
      <c r="AA158" s="444"/>
      <c r="AB158" s="444"/>
    </row>
    <row r="159" ht="15.75" customHeight="1">
      <c r="A159" s="498"/>
      <c r="B159" s="572"/>
      <c r="C159" s="572"/>
      <c r="D159" s="572"/>
      <c r="E159" s="572"/>
      <c r="F159" s="444"/>
      <c r="G159" s="573"/>
      <c r="H159" s="574"/>
      <c r="I159" s="575"/>
      <c r="J159" s="576"/>
      <c r="K159" s="576"/>
      <c r="L159" s="576"/>
      <c r="M159" s="444"/>
      <c r="N159" s="443"/>
      <c r="O159" s="444"/>
      <c r="P159" s="444"/>
      <c r="Q159" s="444"/>
      <c r="R159" s="444"/>
      <c r="S159" s="444"/>
      <c r="T159" s="444"/>
      <c r="U159" s="444"/>
      <c r="V159" s="444"/>
      <c r="W159" s="444"/>
      <c r="X159" s="444"/>
      <c r="Y159" s="444"/>
      <c r="Z159" s="444"/>
      <c r="AA159" s="444"/>
      <c r="AB159" s="444"/>
    </row>
    <row r="160" ht="15.75" customHeight="1">
      <c r="A160" s="498"/>
      <c r="B160" s="572"/>
      <c r="C160" s="572"/>
      <c r="D160" s="572"/>
      <c r="E160" s="572"/>
      <c r="F160" s="444"/>
      <c r="G160" s="573"/>
      <c r="H160" s="574"/>
      <c r="I160" s="575"/>
      <c r="J160" s="576"/>
      <c r="K160" s="576"/>
      <c r="L160" s="576"/>
      <c r="M160" s="444"/>
      <c r="N160" s="443"/>
      <c r="O160" s="444"/>
      <c r="P160" s="444"/>
      <c r="Q160" s="444"/>
      <c r="R160" s="444"/>
      <c r="S160" s="444"/>
      <c r="T160" s="444"/>
      <c r="U160" s="444"/>
      <c r="V160" s="444"/>
      <c r="W160" s="444"/>
      <c r="X160" s="444"/>
      <c r="Y160" s="444"/>
      <c r="Z160" s="444"/>
      <c r="AA160" s="444"/>
      <c r="AB160" s="444"/>
    </row>
    <row r="161" ht="15.75" customHeight="1">
      <c r="A161" s="498"/>
      <c r="B161" s="572"/>
      <c r="C161" s="572"/>
      <c r="D161" s="572"/>
      <c r="E161" s="572"/>
      <c r="F161" s="444"/>
      <c r="G161" s="573"/>
      <c r="H161" s="574"/>
      <c r="I161" s="575"/>
      <c r="J161" s="576"/>
      <c r="K161" s="576"/>
      <c r="L161" s="576"/>
      <c r="M161" s="444"/>
      <c r="N161" s="443"/>
      <c r="O161" s="444"/>
      <c r="P161" s="444"/>
      <c r="Q161" s="444"/>
      <c r="R161" s="444"/>
      <c r="S161" s="444"/>
      <c r="T161" s="444"/>
      <c r="U161" s="444"/>
      <c r="V161" s="444"/>
      <c r="W161" s="444"/>
      <c r="X161" s="444"/>
      <c r="Y161" s="444"/>
      <c r="Z161" s="444"/>
      <c r="AA161" s="444"/>
      <c r="AB161" s="444"/>
    </row>
    <row r="162" ht="15.75" customHeight="1">
      <c r="A162" s="498"/>
      <c r="B162" s="572"/>
      <c r="C162" s="572"/>
      <c r="D162" s="572"/>
      <c r="E162" s="572"/>
      <c r="F162" s="444"/>
      <c r="G162" s="573"/>
      <c r="H162" s="574"/>
      <c r="I162" s="575"/>
      <c r="J162" s="576"/>
      <c r="K162" s="576"/>
      <c r="L162" s="576"/>
      <c r="M162" s="444"/>
      <c r="N162" s="443"/>
      <c r="O162" s="444"/>
      <c r="P162" s="444"/>
      <c r="Q162" s="444"/>
      <c r="R162" s="444"/>
      <c r="S162" s="444"/>
      <c r="T162" s="444"/>
      <c r="U162" s="444"/>
      <c r="V162" s="444"/>
      <c r="W162" s="444"/>
      <c r="X162" s="444"/>
      <c r="Y162" s="444"/>
      <c r="Z162" s="444"/>
      <c r="AA162" s="444"/>
      <c r="AB162" s="444"/>
    </row>
    <row r="163" ht="15.75" customHeight="1">
      <c r="A163" s="498"/>
      <c r="B163" s="572"/>
      <c r="C163" s="572"/>
      <c r="D163" s="572"/>
      <c r="E163" s="572"/>
      <c r="F163" s="444"/>
      <c r="G163" s="573"/>
      <c r="H163" s="574"/>
      <c r="I163" s="575"/>
      <c r="J163" s="576"/>
      <c r="K163" s="576"/>
      <c r="L163" s="576"/>
      <c r="M163" s="444"/>
      <c r="N163" s="443"/>
      <c r="O163" s="444"/>
      <c r="P163" s="444"/>
      <c r="Q163" s="444"/>
      <c r="R163" s="444"/>
      <c r="S163" s="444"/>
      <c r="T163" s="444"/>
      <c r="U163" s="444"/>
      <c r="V163" s="444"/>
      <c r="W163" s="444"/>
      <c r="X163" s="444"/>
      <c r="Y163" s="444"/>
      <c r="Z163" s="444"/>
      <c r="AA163" s="444"/>
      <c r="AB163" s="444"/>
    </row>
    <row r="164" ht="15.75" customHeight="1">
      <c r="A164" s="498"/>
      <c r="B164" s="572"/>
      <c r="C164" s="572"/>
      <c r="D164" s="572"/>
      <c r="E164" s="572"/>
      <c r="F164" s="444"/>
      <c r="G164" s="573"/>
      <c r="H164" s="574"/>
      <c r="I164" s="575"/>
      <c r="J164" s="576"/>
      <c r="K164" s="576"/>
      <c r="L164" s="576"/>
      <c r="M164" s="444"/>
      <c r="N164" s="443"/>
      <c r="O164" s="444"/>
      <c r="P164" s="444"/>
      <c r="Q164" s="444"/>
      <c r="R164" s="444"/>
      <c r="S164" s="444"/>
      <c r="T164" s="444"/>
      <c r="U164" s="444"/>
      <c r="V164" s="444"/>
      <c r="W164" s="444"/>
      <c r="X164" s="444"/>
      <c r="Y164" s="444"/>
      <c r="Z164" s="444"/>
      <c r="AA164" s="444"/>
      <c r="AB164" s="444"/>
    </row>
    <row r="165" ht="15.75" customHeight="1">
      <c r="A165" s="498"/>
      <c r="B165" s="572"/>
      <c r="C165" s="572"/>
      <c r="D165" s="572"/>
      <c r="E165" s="572"/>
      <c r="F165" s="444"/>
      <c r="G165" s="573"/>
      <c r="H165" s="574"/>
      <c r="I165" s="575"/>
      <c r="J165" s="576"/>
      <c r="K165" s="576"/>
      <c r="L165" s="576"/>
      <c r="M165" s="444"/>
      <c r="N165" s="443"/>
      <c r="O165" s="444"/>
      <c r="P165" s="444"/>
      <c r="Q165" s="444"/>
      <c r="R165" s="444"/>
      <c r="S165" s="444"/>
      <c r="T165" s="444"/>
      <c r="U165" s="444"/>
      <c r="V165" s="444"/>
      <c r="W165" s="444"/>
      <c r="X165" s="444"/>
      <c r="Y165" s="444"/>
      <c r="Z165" s="444"/>
      <c r="AA165" s="444"/>
      <c r="AB165" s="444"/>
    </row>
    <row r="166" ht="15.75" customHeight="1">
      <c r="A166" s="498"/>
      <c r="B166" s="572"/>
      <c r="C166" s="572"/>
      <c r="D166" s="572"/>
      <c r="E166" s="572"/>
      <c r="F166" s="444"/>
      <c r="G166" s="573"/>
      <c r="H166" s="574"/>
      <c r="I166" s="575"/>
      <c r="J166" s="576"/>
      <c r="K166" s="576"/>
      <c r="L166" s="576"/>
      <c r="M166" s="444"/>
      <c r="N166" s="443"/>
      <c r="O166" s="444"/>
      <c r="P166" s="444"/>
      <c r="Q166" s="444"/>
      <c r="R166" s="444"/>
      <c r="S166" s="444"/>
      <c r="T166" s="444"/>
      <c r="U166" s="444"/>
      <c r="V166" s="444"/>
      <c r="W166" s="444"/>
      <c r="X166" s="444"/>
      <c r="Y166" s="444"/>
      <c r="Z166" s="444"/>
      <c r="AA166" s="444"/>
      <c r="AB166" s="444"/>
    </row>
    <row r="167" ht="15.75" customHeight="1">
      <c r="A167" s="498"/>
      <c r="B167" s="572"/>
      <c r="C167" s="572"/>
      <c r="D167" s="572"/>
      <c r="E167" s="572"/>
      <c r="F167" s="444"/>
      <c r="G167" s="573"/>
      <c r="H167" s="574"/>
      <c r="I167" s="575"/>
      <c r="J167" s="576"/>
      <c r="K167" s="576"/>
      <c r="L167" s="576"/>
      <c r="M167" s="444"/>
      <c r="N167" s="443"/>
      <c r="O167" s="444"/>
      <c r="P167" s="444"/>
      <c r="Q167" s="444"/>
      <c r="R167" s="444"/>
      <c r="S167" s="444"/>
      <c r="T167" s="444"/>
      <c r="U167" s="444"/>
      <c r="V167" s="444"/>
      <c r="W167" s="444"/>
      <c r="X167" s="444"/>
      <c r="Y167" s="444"/>
      <c r="Z167" s="444"/>
      <c r="AA167" s="444"/>
      <c r="AB167" s="444"/>
    </row>
    <row r="168" ht="15.75" customHeight="1">
      <c r="A168" s="498"/>
      <c r="B168" s="572"/>
      <c r="C168" s="572"/>
      <c r="D168" s="572"/>
      <c r="E168" s="572"/>
      <c r="F168" s="444"/>
      <c r="G168" s="573"/>
      <c r="H168" s="574"/>
      <c r="I168" s="575"/>
      <c r="J168" s="576"/>
      <c r="K168" s="576"/>
      <c r="L168" s="576"/>
      <c r="M168" s="444"/>
      <c r="N168" s="443"/>
      <c r="O168" s="444"/>
      <c r="P168" s="444"/>
      <c r="Q168" s="444"/>
      <c r="R168" s="444"/>
      <c r="S168" s="444"/>
      <c r="T168" s="444"/>
      <c r="U168" s="444"/>
      <c r="V168" s="444"/>
      <c r="W168" s="444"/>
      <c r="X168" s="444"/>
      <c r="Y168" s="444"/>
      <c r="Z168" s="444"/>
      <c r="AA168" s="444"/>
      <c r="AB168" s="444"/>
    </row>
    <row r="169" ht="15.75" customHeight="1">
      <c r="A169" s="498"/>
      <c r="B169" s="572"/>
      <c r="C169" s="572"/>
      <c r="D169" s="572"/>
      <c r="E169" s="572"/>
      <c r="F169" s="444"/>
      <c r="G169" s="573"/>
      <c r="H169" s="574"/>
      <c r="I169" s="575"/>
      <c r="J169" s="576"/>
      <c r="K169" s="576"/>
      <c r="L169" s="576"/>
      <c r="M169" s="444"/>
      <c r="N169" s="443"/>
      <c r="O169" s="444"/>
      <c r="P169" s="444"/>
      <c r="Q169" s="444"/>
      <c r="R169" s="444"/>
      <c r="S169" s="444"/>
      <c r="T169" s="444"/>
      <c r="U169" s="444"/>
      <c r="V169" s="444"/>
      <c r="W169" s="444"/>
      <c r="X169" s="444"/>
      <c r="Y169" s="444"/>
      <c r="Z169" s="444"/>
      <c r="AA169" s="444"/>
      <c r="AB169" s="444"/>
    </row>
    <row r="170" ht="15.75" customHeight="1">
      <c r="A170" s="498"/>
      <c r="B170" s="572"/>
      <c r="C170" s="572"/>
      <c r="D170" s="572"/>
      <c r="E170" s="572"/>
      <c r="F170" s="444"/>
      <c r="G170" s="573"/>
      <c r="H170" s="574"/>
      <c r="I170" s="575"/>
      <c r="J170" s="576"/>
      <c r="K170" s="576"/>
      <c r="L170" s="576"/>
      <c r="M170" s="444"/>
      <c r="N170" s="443"/>
      <c r="O170" s="444"/>
      <c r="P170" s="444"/>
      <c r="Q170" s="444"/>
      <c r="R170" s="444"/>
      <c r="S170" s="444"/>
      <c r="T170" s="444"/>
      <c r="U170" s="444"/>
      <c r="V170" s="444"/>
      <c r="W170" s="444"/>
      <c r="X170" s="444"/>
      <c r="Y170" s="444"/>
      <c r="Z170" s="444"/>
      <c r="AA170" s="444"/>
      <c r="AB170" s="444"/>
    </row>
    <row r="171" ht="15.75" customHeight="1">
      <c r="A171" s="498"/>
      <c r="B171" s="572"/>
      <c r="C171" s="572"/>
      <c r="D171" s="572"/>
      <c r="E171" s="572"/>
      <c r="F171" s="444"/>
      <c r="G171" s="573"/>
      <c r="H171" s="574"/>
      <c r="I171" s="575"/>
      <c r="J171" s="576"/>
      <c r="K171" s="576"/>
      <c r="L171" s="576"/>
      <c r="M171" s="444"/>
      <c r="N171" s="443"/>
      <c r="O171" s="444"/>
      <c r="P171" s="444"/>
      <c r="Q171" s="444"/>
      <c r="R171" s="444"/>
      <c r="S171" s="444"/>
      <c r="T171" s="444"/>
      <c r="U171" s="444"/>
      <c r="V171" s="444"/>
      <c r="W171" s="444"/>
      <c r="X171" s="444"/>
      <c r="Y171" s="444"/>
      <c r="Z171" s="444"/>
      <c r="AA171" s="444"/>
      <c r="AB171" s="444"/>
    </row>
    <row r="172" ht="15.75" customHeight="1">
      <c r="A172" s="498"/>
      <c r="B172" s="572"/>
      <c r="C172" s="572"/>
      <c r="D172" s="572"/>
      <c r="E172" s="572"/>
      <c r="F172" s="444"/>
      <c r="G172" s="573"/>
      <c r="H172" s="574"/>
      <c r="I172" s="575"/>
      <c r="J172" s="576"/>
      <c r="K172" s="576"/>
      <c r="L172" s="576"/>
      <c r="M172" s="444"/>
      <c r="N172" s="443"/>
      <c r="O172" s="444"/>
      <c r="P172" s="444"/>
      <c r="Q172" s="444"/>
      <c r="R172" s="444"/>
      <c r="S172" s="444"/>
      <c r="T172" s="444"/>
      <c r="U172" s="444"/>
      <c r="V172" s="444"/>
      <c r="W172" s="444"/>
      <c r="X172" s="444"/>
      <c r="Y172" s="444"/>
      <c r="Z172" s="444"/>
      <c r="AA172" s="444"/>
      <c r="AB172" s="444"/>
    </row>
    <row r="173" ht="15.75" customHeight="1">
      <c r="A173" s="498"/>
      <c r="B173" s="572"/>
      <c r="C173" s="572"/>
      <c r="D173" s="572"/>
      <c r="E173" s="572"/>
      <c r="F173" s="444"/>
      <c r="G173" s="573"/>
      <c r="H173" s="574"/>
      <c r="I173" s="575"/>
      <c r="J173" s="576"/>
      <c r="K173" s="576"/>
      <c r="L173" s="576"/>
      <c r="M173" s="444"/>
      <c r="N173" s="443"/>
      <c r="O173" s="444"/>
      <c r="P173" s="444"/>
      <c r="Q173" s="444"/>
      <c r="R173" s="444"/>
      <c r="S173" s="444"/>
      <c r="T173" s="444"/>
      <c r="U173" s="444"/>
      <c r="V173" s="444"/>
      <c r="W173" s="444"/>
      <c r="X173" s="444"/>
      <c r="Y173" s="444"/>
      <c r="Z173" s="444"/>
      <c r="AA173" s="444"/>
      <c r="AB173" s="444"/>
    </row>
    <row r="174" ht="15.75" customHeight="1">
      <c r="A174" s="498"/>
      <c r="B174" s="572"/>
      <c r="C174" s="572"/>
      <c r="D174" s="572"/>
      <c r="E174" s="572"/>
      <c r="F174" s="444"/>
      <c r="G174" s="573"/>
      <c r="H174" s="574"/>
      <c r="I174" s="575"/>
      <c r="J174" s="576"/>
      <c r="K174" s="576"/>
      <c r="L174" s="576"/>
      <c r="M174" s="444"/>
      <c r="N174" s="443"/>
      <c r="O174" s="444"/>
      <c r="P174" s="444"/>
      <c r="Q174" s="444"/>
      <c r="R174" s="444"/>
      <c r="S174" s="444"/>
      <c r="T174" s="444"/>
      <c r="U174" s="444"/>
      <c r="V174" s="444"/>
      <c r="W174" s="444"/>
      <c r="X174" s="444"/>
      <c r="Y174" s="444"/>
      <c r="Z174" s="444"/>
      <c r="AA174" s="444"/>
      <c r="AB174" s="444"/>
    </row>
    <row r="175" ht="15.75" customHeight="1">
      <c r="A175" s="498"/>
      <c r="B175" s="572"/>
      <c r="C175" s="572"/>
      <c r="D175" s="572"/>
      <c r="E175" s="572"/>
      <c r="F175" s="444"/>
      <c r="G175" s="573"/>
      <c r="H175" s="574"/>
      <c r="I175" s="575"/>
      <c r="J175" s="576"/>
      <c r="K175" s="576"/>
      <c r="L175" s="576"/>
      <c r="M175" s="444"/>
      <c r="N175" s="443"/>
      <c r="O175" s="444"/>
      <c r="P175" s="444"/>
      <c r="Q175" s="444"/>
      <c r="R175" s="444"/>
      <c r="S175" s="444"/>
      <c r="T175" s="444"/>
      <c r="U175" s="444"/>
      <c r="V175" s="444"/>
      <c r="W175" s="444"/>
      <c r="X175" s="444"/>
      <c r="Y175" s="444"/>
      <c r="Z175" s="444"/>
      <c r="AA175" s="444"/>
      <c r="AB175" s="444"/>
    </row>
    <row r="176" ht="15.75" customHeight="1">
      <c r="A176" s="498"/>
      <c r="B176" s="572"/>
      <c r="C176" s="572"/>
      <c r="D176" s="572"/>
      <c r="E176" s="572"/>
      <c r="F176" s="444"/>
      <c r="G176" s="573"/>
      <c r="H176" s="574"/>
      <c r="I176" s="575"/>
      <c r="J176" s="576"/>
      <c r="K176" s="576"/>
      <c r="L176" s="576"/>
      <c r="M176" s="444"/>
      <c r="N176" s="443"/>
      <c r="O176" s="444"/>
      <c r="P176" s="444"/>
      <c r="Q176" s="444"/>
      <c r="R176" s="444"/>
      <c r="S176" s="444"/>
      <c r="T176" s="444"/>
      <c r="U176" s="444"/>
      <c r="V176" s="444"/>
      <c r="W176" s="444"/>
      <c r="X176" s="444"/>
      <c r="Y176" s="444"/>
      <c r="Z176" s="444"/>
      <c r="AA176" s="444"/>
      <c r="AB176" s="444"/>
    </row>
    <row r="177" ht="15.75" customHeight="1">
      <c r="A177" s="498"/>
      <c r="B177" s="572"/>
      <c r="C177" s="572"/>
      <c r="D177" s="572"/>
      <c r="E177" s="572"/>
      <c r="F177" s="444"/>
      <c r="G177" s="573"/>
      <c r="H177" s="574"/>
      <c r="I177" s="575"/>
      <c r="J177" s="576"/>
      <c r="K177" s="576"/>
      <c r="L177" s="576"/>
      <c r="M177" s="444"/>
      <c r="N177" s="443"/>
      <c r="O177" s="444"/>
      <c r="P177" s="444"/>
      <c r="Q177" s="444"/>
      <c r="R177" s="444"/>
      <c r="S177" s="444"/>
      <c r="T177" s="444"/>
      <c r="U177" s="444"/>
      <c r="V177" s="444"/>
      <c r="W177" s="444"/>
      <c r="X177" s="444"/>
      <c r="Y177" s="444"/>
      <c r="Z177" s="444"/>
      <c r="AA177" s="444"/>
      <c r="AB177" s="444"/>
    </row>
    <row r="178" ht="15.75" customHeight="1">
      <c r="A178" s="498"/>
      <c r="B178" s="572"/>
      <c r="C178" s="572"/>
      <c r="D178" s="572"/>
      <c r="E178" s="572"/>
      <c r="F178" s="444"/>
      <c r="G178" s="573"/>
      <c r="H178" s="574"/>
      <c r="I178" s="575"/>
      <c r="J178" s="576"/>
      <c r="K178" s="576"/>
      <c r="L178" s="576"/>
      <c r="M178" s="444"/>
      <c r="N178" s="443"/>
      <c r="O178" s="444"/>
      <c r="P178" s="444"/>
      <c r="Q178" s="444"/>
      <c r="R178" s="444"/>
      <c r="S178" s="444"/>
      <c r="T178" s="444"/>
      <c r="U178" s="444"/>
      <c r="V178" s="444"/>
      <c r="W178" s="444"/>
      <c r="X178" s="444"/>
      <c r="Y178" s="444"/>
      <c r="Z178" s="444"/>
      <c r="AA178" s="444"/>
      <c r="AB178" s="444"/>
    </row>
    <row r="179" ht="15.75" customHeight="1">
      <c r="A179" s="498"/>
      <c r="B179" s="572"/>
      <c r="C179" s="572"/>
      <c r="D179" s="572"/>
      <c r="E179" s="572"/>
      <c r="F179" s="444"/>
      <c r="G179" s="573"/>
      <c r="H179" s="574"/>
      <c r="I179" s="575"/>
      <c r="J179" s="576"/>
      <c r="K179" s="576"/>
      <c r="L179" s="576"/>
      <c r="M179" s="444"/>
      <c r="N179" s="443"/>
      <c r="O179" s="444"/>
      <c r="P179" s="444"/>
      <c r="Q179" s="444"/>
      <c r="R179" s="444"/>
      <c r="S179" s="444"/>
      <c r="T179" s="444"/>
      <c r="U179" s="444"/>
      <c r="V179" s="444"/>
      <c r="W179" s="444"/>
      <c r="X179" s="444"/>
      <c r="Y179" s="444"/>
      <c r="Z179" s="444"/>
      <c r="AA179" s="444"/>
      <c r="AB179" s="444"/>
    </row>
    <row r="180" ht="15.75" customHeight="1">
      <c r="A180" s="498"/>
      <c r="B180" s="572"/>
      <c r="C180" s="572"/>
      <c r="D180" s="572"/>
      <c r="E180" s="572"/>
      <c r="F180" s="444"/>
      <c r="G180" s="573"/>
      <c r="H180" s="574"/>
      <c r="I180" s="575"/>
      <c r="J180" s="576"/>
      <c r="K180" s="576"/>
      <c r="L180" s="576"/>
      <c r="M180" s="444"/>
      <c r="N180" s="443"/>
      <c r="O180" s="444"/>
      <c r="P180" s="444"/>
      <c r="Q180" s="444"/>
      <c r="R180" s="444"/>
      <c r="S180" s="444"/>
      <c r="T180" s="444"/>
      <c r="U180" s="444"/>
      <c r="V180" s="444"/>
      <c r="W180" s="444"/>
      <c r="X180" s="444"/>
      <c r="Y180" s="444"/>
      <c r="Z180" s="444"/>
      <c r="AA180" s="444"/>
      <c r="AB180" s="444"/>
    </row>
    <row r="181" ht="15.75" customHeight="1">
      <c r="A181" s="498"/>
      <c r="B181" s="572"/>
      <c r="C181" s="572"/>
      <c r="D181" s="572"/>
      <c r="E181" s="572"/>
      <c r="F181" s="444"/>
      <c r="G181" s="573"/>
      <c r="H181" s="574"/>
      <c r="I181" s="575"/>
      <c r="J181" s="576"/>
      <c r="K181" s="576"/>
      <c r="L181" s="576"/>
      <c r="M181" s="444"/>
      <c r="N181" s="443"/>
      <c r="O181" s="444"/>
      <c r="P181" s="444"/>
      <c r="Q181" s="444"/>
      <c r="R181" s="444"/>
      <c r="S181" s="444"/>
      <c r="T181" s="444"/>
      <c r="U181" s="444"/>
      <c r="V181" s="444"/>
      <c r="W181" s="444"/>
      <c r="X181" s="444"/>
      <c r="Y181" s="444"/>
      <c r="Z181" s="444"/>
      <c r="AA181" s="444"/>
      <c r="AB181" s="444"/>
    </row>
    <row r="182" ht="15.75" customHeight="1">
      <c r="A182" s="498"/>
      <c r="B182" s="572"/>
      <c r="C182" s="572"/>
      <c r="D182" s="572"/>
      <c r="E182" s="572"/>
      <c r="F182" s="444"/>
      <c r="G182" s="573"/>
      <c r="H182" s="574"/>
      <c r="I182" s="575"/>
      <c r="J182" s="576"/>
      <c r="K182" s="576"/>
      <c r="L182" s="576"/>
      <c r="M182" s="444"/>
      <c r="N182" s="443"/>
      <c r="O182" s="444"/>
      <c r="P182" s="444"/>
      <c r="Q182" s="444"/>
      <c r="R182" s="444"/>
      <c r="S182" s="444"/>
      <c r="T182" s="444"/>
      <c r="U182" s="444"/>
      <c r="V182" s="444"/>
      <c r="W182" s="444"/>
      <c r="X182" s="444"/>
      <c r="Y182" s="444"/>
      <c r="Z182" s="444"/>
      <c r="AA182" s="444"/>
      <c r="AB182" s="444"/>
    </row>
    <row r="183" ht="15.75" customHeight="1">
      <c r="A183" s="498"/>
      <c r="B183" s="572"/>
      <c r="C183" s="572"/>
      <c r="D183" s="572"/>
      <c r="E183" s="572"/>
      <c r="F183" s="444"/>
      <c r="G183" s="573"/>
      <c r="H183" s="574"/>
      <c r="I183" s="575"/>
      <c r="J183" s="576"/>
      <c r="K183" s="576"/>
      <c r="L183" s="576"/>
      <c r="M183" s="444"/>
      <c r="N183" s="443"/>
      <c r="O183" s="444"/>
      <c r="P183" s="444"/>
      <c r="Q183" s="444"/>
      <c r="R183" s="444"/>
      <c r="S183" s="444"/>
      <c r="T183" s="444"/>
      <c r="U183" s="444"/>
      <c r="V183" s="444"/>
      <c r="W183" s="444"/>
      <c r="X183" s="444"/>
      <c r="Y183" s="444"/>
      <c r="Z183" s="444"/>
      <c r="AA183" s="444"/>
      <c r="AB183" s="444"/>
    </row>
    <row r="184" ht="15.75" customHeight="1">
      <c r="A184" s="498"/>
      <c r="B184" s="572"/>
      <c r="C184" s="572"/>
      <c r="D184" s="572"/>
      <c r="E184" s="572"/>
      <c r="F184" s="444"/>
      <c r="G184" s="573"/>
      <c r="H184" s="574"/>
      <c r="I184" s="575"/>
      <c r="J184" s="576"/>
      <c r="K184" s="576"/>
      <c r="L184" s="576"/>
      <c r="M184" s="444"/>
      <c r="N184" s="443"/>
      <c r="O184" s="444"/>
      <c r="P184" s="444"/>
      <c r="Q184" s="444"/>
      <c r="R184" s="444"/>
      <c r="S184" s="444"/>
      <c r="T184" s="444"/>
      <c r="U184" s="444"/>
      <c r="V184" s="444"/>
      <c r="W184" s="444"/>
      <c r="X184" s="444"/>
      <c r="Y184" s="444"/>
      <c r="Z184" s="444"/>
      <c r="AA184" s="444"/>
      <c r="AB184" s="444"/>
    </row>
    <row r="185" ht="15.75" customHeight="1">
      <c r="A185" s="498"/>
      <c r="B185" s="572"/>
      <c r="C185" s="572"/>
      <c r="D185" s="572"/>
      <c r="E185" s="572"/>
      <c r="F185" s="444"/>
      <c r="G185" s="573"/>
      <c r="H185" s="574"/>
      <c r="I185" s="575"/>
      <c r="J185" s="576"/>
      <c r="K185" s="576"/>
      <c r="L185" s="576"/>
      <c r="M185" s="444"/>
      <c r="N185" s="443"/>
      <c r="O185" s="444"/>
      <c r="P185" s="444"/>
      <c r="Q185" s="444"/>
      <c r="R185" s="444"/>
      <c r="S185" s="444"/>
      <c r="T185" s="444"/>
      <c r="U185" s="444"/>
      <c r="V185" s="444"/>
      <c r="W185" s="444"/>
      <c r="X185" s="444"/>
      <c r="Y185" s="444"/>
      <c r="Z185" s="444"/>
      <c r="AA185" s="444"/>
      <c r="AB185" s="444"/>
    </row>
    <row r="186" ht="15.75" customHeight="1">
      <c r="A186" s="498"/>
      <c r="B186" s="572"/>
      <c r="C186" s="572"/>
      <c r="D186" s="572"/>
      <c r="E186" s="572"/>
      <c r="F186" s="444"/>
      <c r="G186" s="573"/>
      <c r="H186" s="574"/>
      <c r="I186" s="575"/>
      <c r="J186" s="576"/>
      <c r="K186" s="576"/>
      <c r="L186" s="576"/>
      <c r="M186" s="444"/>
      <c r="N186" s="443"/>
      <c r="O186" s="444"/>
      <c r="P186" s="444"/>
      <c r="Q186" s="444"/>
      <c r="R186" s="444"/>
      <c r="S186" s="444"/>
      <c r="T186" s="444"/>
      <c r="U186" s="444"/>
      <c r="V186" s="444"/>
      <c r="W186" s="444"/>
      <c r="X186" s="444"/>
      <c r="Y186" s="444"/>
      <c r="Z186" s="444"/>
      <c r="AA186" s="444"/>
      <c r="AB186" s="444"/>
    </row>
    <row r="187" ht="15.75" customHeight="1">
      <c r="A187" s="498"/>
      <c r="B187" s="572"/>
      <c r="C187" s="572"/>
      <c r="D187" s="572"/>
      <c r="E187" s="572"/>
      <c r="F187" s="444"/>
      <c r="G187" s="573"/>
      <c r="H187" s="574"/>
      <c r="I187" s="575"/>
      <c r="J187" s="576"/>
      <c r="K187" s="576"/>
      <c r="L187" s="576"/>
      <c r="M187" s="444"/>
      <c r="N187" s="443"/>
      <c r="O187" s="444"/>
      <c r="P187" s="444"/>
      <c r="Q187" s="444"/>
      <c r="R187" s="444"/>
      <c r="S187" s="444"/>
      <c r="T187" s="444"/>
      <c r="U187" s="444"/>
      <c r="V187" s="444"/>
      <c r="W187" s="444"/>
      <c r="X187" s="444"/>
      <c r="Y187" s="444"/>
      <c r="Z187" s="444"/>
      <c r="AA187" s="444"/>
      <c r="AB187" s="444"/>
    </row>
    <row r="188" ht="15.75" customHeight="1">
      <c r="A188" s="498"/>
      <c r="B188" s="572"/>
      <c r="C188" s="572"/>
      <c r="D188" s="572"/>
      <c r="E188" s="572"/>
      <c r="F188" s="444"/>
      <c r="G188" s="573"/>
      <c r="H188" s="574"/>
      <c r="I188" s="575"/>
      <c r="J188" s="576"/>
      <c r="K188" s="576"/>
      <c r="L188" s="576"/>
      <c r="M188" s="444"/>
      <c r="N188" s="443"/>
      <c r="O188" s="444"/>
      <c r="P188" s="444"/>
      <c r="Q188" s="444"/>
      <c r="R188" s="444"/>
      <c r="S188" s="444"/>
      <c r="T188" s="444"/>
      <c r="U188" s="444"/>
      <c r="V188" s="444"/>
      <c r="W188" s="444"/>
      <c r="X188" s="444"/>
      <c r="Y188" s="444"/>
      <c r="Z188" s="444"/>
      <c r="AA188" s="444"/>
      <c r="AB188" s="444"/>
    </row>
    <row r="189" ht="15.75" customHeight="1">
      <c r="A189" s="498"/>
      <c r="B189" s="572"/>
      <c r="C189" s="572"/>
      <c r="D189" s="572"/>
      <c r="E189" s="572"/>
      <c r="F189" s="444"/>
      <c r="G189" s="573"/>
      <c r="H189" s="574"/>
      <c r="I189" s="575"/>
      <c r="J189" s="576"/>
      <c r="K189" s="576"/>
      <c r="L189" s="576"/>
      <c r="M189" s="444"/>
      <c r="N189" s="443"/>
      <c r="O189" s="444"/>
      <c r="P189" s="444"/>
      <c r="Q189" s="444"/>
      <c r="R189" s="444"/>
      <c r="S189" s="444"/>
      <c r="T189" s="444"/>
      <c r="U189" s="444"/>
      <c r="V189" s="444"/>
      <c r="W189" s="444"/>
      <c r="X189" s="444"/>
      <c r="Y189" s="444"/>
      <c r="Z189" s="444"/>
      <c r="AA189" s="444"/>
      <c r="AB189" s="444"/>
    </row>
    <row r="190" ht="15.75" customHeight="1">
      <c r="A190" s="498"/>
      <c r="B190" s="572"/>
      <c r="C190" s="572"/>
      <c r="D190" s="572"/>
      <c r="E190" s="572"/>
      <c r="F190" s="444"/>
      <c r="G190" s="573"/>
      <c r="H190" s="574"/>
      <c r="I190" s="575"/>
      <c r="J190" s="576"/>
      <c r="K190" s="576"/>
      <c r="L190" s="576"/>
      <c r="M190" s="444"/>
      <c r="N190" s="443"/>
      <c r="O190" s="444"/>
      <c r="P190" s="444"/>
      <c r="Q190" s="444"/>
      <c r="R190" s="444"/>
      <c r="S190" s="444"/>
      <c r="T190" s="444"/>
      <c r="U190" s="444"/>
      <c r="V190" s="444"/>
      <c r="W190" s="444"/>
      <c r="X190" s="444"/>
      <c r="Y190" s="444"/>
      <c r="Z190" s="444"/>
      <c r="AA190" s="444"/>
      <c r="AB190" s="444"/>
    </row>
    <row r="191" ht="15.75" customHeight="1">
      <c r="A191" s="498"/>
      <c r="B191" s="572"/>
      <c r="C191" s="572"/>
      <c r="D191" s="572"/>
      <c r="E191" s="572"/>
      <c r="F191" s="444"/>
      <c r="G191" s="573"/>
      <c r="H191" s="574"/>
      <c r="I191" s="575"/>
      <c r="J191" s="576"/>
      <c r="K191" s="576"/>
      <c r="L191" s="576"/>
      <c r="M191" s="444"/>
      <c r="N191" s="443"/>
      <c r="O191" s="444"/>
      <c r="P191" s="444"/>
      <c r="Q191" s="444"/>
      <c r="R191" s="444"/>
      <c r="S191" s="444"/>
      <c r="T191" s="444"/>
      <c r="U191" s="444"/>
      <c r="V191" s="444"/>
      <c r="W191" s="444"/>
      <c r="X191" s="444"/>
      <c r="Y191" s="444"/>
      <c r="Z191" s="444"/>
      <c r="AA191" s="444"/>
      <c r="AB191" s="444"/>
    </row>
    <row r="192" ht="15.75" customHeight="1">
      <c r="A192" s="498"/>
      <c r="B192" s="572"/>
      <c r="C192" s="572"/>
      <c r="D192" s="572"/>
      <c r="E192" s="572"/>
      <c r="F192" s="444"/>
      <c r="G192" s="573"/>
      <c r="H192" s="574"/>
      <c r="I192" s="575"/>
      <c r="J192" s="576"/>
      <c r="K192" s="576"/>
      <c r="L192" s="576"/>
      <c r="M192" s="444"/>
      <c r="N192" s="443"/>
      <c r="O192" s="444"/>
      <c r="P192" s="444"/>
      <c r="Q192" s="444"/>
      <c r="R192" s="444"/>
      <c r="S192" s="444"/>
      <c r="T192" s="444"/>
      <c r="U192" s="444"/>
      <c r="V192" s="444"/>
      <c r="W192" s="444"/>
      <c r="X192" s="444"/>
      <c r="Y192" s="444"/>
      <c r="Z192" s="444"/>
      <c r="AA192" s="444"/>
      <c r="AB192" s="444"/>
    </row>
    <row r="193" ht="15.75" customHeight="1">
      <c r="A193" s="498"/>
      <c r="B193" s="572"/>
      <c r="C193" s="572"/>
      <c r="D193" s="572"/>
      <c r="E193" s="572"/>
      <c r="F193" s="444"/>
      <c r="G193" s="573"/>
      <c r="H193" s="574"/>
      <c r="I193" s="575"/>
      <c r="J193" s="576"/>
      <c r="K193" s="576"/>
      <c r="L193" s="576"/>
      <c r="M193" s="444"/>
      <c r="N193" s="443"/>
      <c r="O193" s="444"/>
      <c r="P193" s="444"/>
      <c r="Q193" s="444"/>
      <c r="R193" s="444"/>
      <c r="S193" s="444"/>
      <c r="T193" s="444"/>
      <c r="U193" s="444"/>
      <c r="V193" s="444"/>
      <c r="W193" s="444"/>
      <c r="X193" s="444"/>
      <c r="Y193" s="444"/>
      <c r="Z193" s="444"/>
      <c r="AA193" s="444"/>
      <c r="AB193" s="444"/>
    </row>
    <row r="194" ht="15.75" customHeight="1">
      <c r="A194" s="498"/>
      <c r="B194" s="572"/>
      <c r="C194" s="572"/>
      <c r="D194" s="572"/>
      <c r="E194" s="572"/>
      <c r="F194" s="444"/>
      <c r="G194" s="573"/>
      <c r="H194" s="574"/>
      <c r="I194" s="575"/>
      <c r="J194" s="576"/>
      <c r="K194" s="576"/>
      <c r="L194" s="576"/>
      <c r="M194" s="444"/>
      <c r="N194" s="443"/>
      <c r="O194" s="444"/>
      <c r="P194" s="444"/>
      <c r="Q194" s="444"/>
      <c r="R194" s="444"/>
      <c r="S194" s="444"/>
      <c r="T194" s="444"/>
      <c r="U194" s="444"/>
      <c r="V194" s="444"/>
      <c r="W194" s="444"/>
      <c r="X194" s="444"/>
      <c r="Y194" s="444"/>
      <c r="Z194" s="444"/>
      <c r="AA194" s="444"/>
      <c r="AB194" s="444"/>
    </row>
    <row r="195" ht="15.75" customHeight="1">
      <c r="A195" s="498"/>
      <c r="B195" s="572"/>
      <c r="C195" s="572"/>
      <c r="D195" s="572"/>
      <c r="E195" s="572"/>
      <c r="F195" s="444"/>
      <c r="G195" s="573"/>
      <c r="H195" s="574"/>
      <c r="I195" s="575"/>
      <c r="J195" s="576"/>
      <c r="K195" s="576"/>
      <c r="L195" s="576"/>
      <c r="M195" s="444"/>
      <c r="N195" s="443"/>
      <c r="O195" s="444"/>
      <c r="P195" s="444"/>
      <c r="Q195" s="444"/>
      <c r="R195" s="444"/>
      <c r="S195" s="444"/>
      <c r="T195" s="444"/>
      <c r="U195" s="444"/>
      <c r="V195" s="444"/>
      <c r="W195" s="444"/>
      <c r="X195" s="444"/>
      <c r="Y195" s="444"/>
      <c r="Z195" s="444"/>
      <c r="AA195" s="444"/>
      <c r="AB195" s="444"/>
    </row>
    <row r="196" ht="15.75" customHeight="1">
      <c r="A196" s="498"/>
      <c r="B196" s="572"/>
      <c r="C196" s="572"/>
      <c r="D196" s="572"/>
      <c r="E196" s="572"/>
      <c r="F196" s="444"/>
      <c r="G196" s="573"/>
      <c r="H196" s="574"/>
      <c r="I196" s="575"/>
      <c r="J196" s="576"/>
      <c r="K196" s="576"/>
      <c r="L196" s="576"/>
      <c r="M196" s="444"/>
      <c r="N196" s="443"/>
      <c r="O196" s="444"/>
      <c r="P196" s="444"/>
      <c r="Q196" s="444"/>
      <c r="R196" s="444"/>
      <c r="S196" s="444"/>
      <c r="T196" s="444"/>
      <c r="U196" s="444"/>
      <c r="V196" s="444"/>
      <c r="W196" s="444"/>
      <c r="X196" s="444"/>
      <c r="Y196" s="444"/>
      <c r="Z196" s="444"/>
      <c r="AA196" s="444"/>
      <c r="AB196" s="444"/>
    </row>
    <row r="197" ht="15.75" customHeight="1">
      <c r="A197" s="498"/>
      <c r="B197" s="572"/>
      <c r="C197" s="572"/>
      <c r="D197" s="572"/>
      <c r="E197" s="572"/>
      <c r="F197" s="444"/>
      <c r="G197" s="573"/>
      <c r="H197" s="574"/>
      <c r="I197" s="575"/>
      <c r="J197" s="576"/>
      <c r="K197" s="576"/>
      <c r="L197" s="576"/>
      <c r="M197" s="444"/>
      <c r="N197" s="443"/>
      <c r="O197" s="444"/>
      <c r="P197" s="444"/>
      <c r="Q197" s="444"/>
      <c r="R197" s="444"/>
      <c r="S197" s="444"/>
      <c r="T197" s="444"/>
      <c r="U197" s="444"/>
      <c r="V197" s="444"/>
      <c r="W197" s="444"/>
      <c r="X197" s="444"/>
      <c r="Y197" s="444"/>
      <c r="Z197" s="444"/>
      <c r="AA197" s="444"/>
      <c r="AB197" s="444"/>
    </row>
    <row r="198" ht="15.75" customHeight="1">
      <c r="A198" s="498"/>
      <c r="B198" s="572"/>
      <c r="C198" s="572"/>
      <c r="D198" s="572"/>
      <c r="E198" s="572"/>
      <c r="F198" s="444"/>
      <c r="G198" s="573"/>
      <c r="H198" s="574"/>
      <c r="I198" s="575"/>
      <c r="J198" s="576"/>
      <c r="K198" s="576"/>
      <c r="L198" s="576"/>
      <c r="M198" s="444"/>
      <c r="N198" s="443"/>
      <c r="O198" s="444"/>
      <c r="P198" s="444"/>
      <c r="Q198" s="444"/>
      <c r="R198" s="444"/>
      <c r="S198" s="444"/>
      <c r="T198" s="444"/>
      <c r="U198" s="444"/>
      <c r="V198" s="444"/>
      <c r="W198" s="444"/>
      <c r="X198" s="444"/>
      <c r="Y198" s="444"/>
      <c r="Z198" s="444"/>
      <c r="AA198" s="444"/>
      <c r="AB198" s="444"/>
    </row>
    <row r="199" ht="15.75" customHeight="1">
      <c r="A199" s="498"/>
      <c r="B199" s="572"/>
      <c r="C199" s="572"/>
      <c r="D199" s="572"/>
      <c r="E199" s="572"/>
      <c r="F199" s="444"/>
      <c r="G199" s="573"/>
      <c r="H199" s="574"/>
      <c r="I199" s="575"/>
      <c r="J199" s="576"/>
      <c r="K199" s="576"/>
      <c r="L199" s="576"/>
      <c r="M199" s="444"/>
      <c r="N199" s="443"/>
      <c r="O199" s="444"/>
      <c r="P199" s="444"/>
      <c r="Q199" s="444"/>
      <c r="R199" s="444"/>
      <c r="S199" s="444"/>
      <c r="T199" s="444"/>
      <c r="U199" s="444"/>
      <c r="V199" s="444"/>
      <c r="W199" s="444"/>
      <c r="X199" s="444"/>
      <c r="Y199" s="444"/>
      <c r="Z199" s="444"/>
      <c r="AA199" s="444"/>
      <c r="AB199" s="444"/>
    </row>
    <row r="200" ht="15.75" customHeight="1">
      <c r="A200" s="498"/>
      <c r="B200" s="572"/>
      <c r="C200" s="572"/>
      <c r="D200" s="572"/>
      <c r="E200" s="572"/>
      <c r="F200" s="444"/>
      <c r="G200" s="573"/>
      <c r="H200" s="574"/>
      <c r="I200" s="575"/>
      <c r="J200" s="576"/>
      <c r="K200" s="576"/>
      <c r="L200" s="576"/>
      <c r="M200" s="444"/>
      <c r="N200" s="443"/>
      <c r="O200" s="444"/>
      <c r="P200" s="444"/>
      <c r="Q200" s="444"/>
      <c r="R200" s="444"/>
      <c r="S200" s="444"/>
      <c r="T200" s="444"/>
      <c r="U200" s="444"/>
      <c r="V200" s="444"/>
      <c r="W200" s="444"/>
      <c r="X200" s="444"/>
      <c r="Y200" s="444"/>
      <c r="Z200" s="444"/>
      <c r="AA200" s="444"/>
      <c r="AB200" s="444"/>
    </row>
    <row r="201" ht="15.75" customHeight="1">
      <c r="A201" s="498"/>
      <c r="B201" s="572"/>
      <c r="C201" s="572"/>
      <c r="D201" s="572"/>
      <c r="E201" s="572"/>
      <c r="F201" s="444"/>
      <c r="G201" s="573"/>
      <c r="H201" s="574"/>
      <c r="I201" s="575"/>
      <c r="J201" s="576"/>
      <c r="K201" s="576"/>
      <c r="L201" s="576"/>
      <c r="M201" s="444"/>
      <c r="N201" s="443"/>
      <c r="O201" s="444"/>
      <c r="P201" s="444"/>
      <c r="Q201" s="444"/>
      <c r="R201" s="444"/>
      <c r="S201" s="444"/>
      <c r="T201" s="444"/>
      <c r="U201" s="444"/>
      <c r="V201" s="444"/>
      <c r="W201" s="444"/>
      <c r="X201" s="444"/>
      <c r="Y201" s="444"/>
      <c r="Z201" s="444"/>
      <c r="AA201" s="444"/>
      <c r="AB201" s="444"/>
    </row>
    <row r="202" ht="15.75" customHeight="1">
      <c r="A202" s="498"/>
      <c r="B202" s="572"/>
      <c r="C202" s="572"/>
      <c r="D202" s="572"/>
      <c r="E202" s="572"/>
      <c r="F202" s="444"/>
      <c r="G202" s="573"/>
      <c r="H202" s="574"/>
      <c r="I202" s="575"/>
      <c r="J202" s="576"/>
      <c r="K202" s="576"/>
      <c r="L202" s="576"/>
      <c r="M202" s="444"/>
      <c r="N202" s="443"/>
      <c r="O202" s="444"/>
      <c r="P202" s="444"/>
      <c r="Q202" s="444"/>
      <c r="R202" s="444"/>
      <c r="S202" s="444"/>
      <c r="T202" s="444"/>
      <c r="U202" s="444"/>
      <c r="V202" s="444"/>
      <c r="W202" s="444"/>
      <c r="X202" s="444"/>
      <c r="Y202" s="444"/>
      <c r="Z202" s="444"/>
      <c r="AA202" s="444"/>
      <c r="AB202" s="444"/>
    </row>
    <row r="203" ht="15.75" customHeight="1">
      <c r="A203" s="498"/>
      <c r="B203" s="572"/>
      <c r="C203" s="572"/>
      <c r="D203" s="572"/>
      <c r="E203" s="572"/>
      <c r="F203" s="444"/>
      <c r="G203" s="573"/>
      <c r="H203" s="574"/>
      <c r="I203" s="575"/>
      <c r="J203" s="576"/>
      <c r="K203" s="576"/>
      <c r="L203" s="576"/>
      <c r="M203" s="444"/>
      <c r="N203" s="443"/>
      <c r="O203" s="444"/>
      <c r="P203" s="444"/>
      <c r="Q203" s="444"/>
      <c r="R203" s="444"/>
      <c r="S203" s="444"/>
      <c r="T203" s="444"/>
      <c r="U203" s="444"/>
      <c r="V203" s="444"/>
      <c r="W203" s="444"/>
      <c r="X203" s="444"/>
      <c r="Y203" s="444"/>
      <c r="Z203" s="444"/>
      <c r="AA203" s="444"/>
      <c r="AB203" s="444"/>
    </row>
    <row r="204" ht="15.75" customHeight="1">
      <c r="A204" s="498"/>
      <c r="B204" s="572"/>
      <c r="C204" s="572"/>
      <c r="D204" s="572"/>
      <c r="E204" s="572"/>
      <c r="F204" s="444"/>
      <c r="G204" s="573"/>
      <c r="H204" s="574"/>
      <c r="I204" s="575"/>
      <c r="J204" s="576"/>
      <c r="K204" s="576"/>
      <c r="L204" s="576"/>
      <c r="M204" s="444"/>
      <c r="N204" s="443"/>
      <c r="O204" s="444"/>
      <c r="P204" s="444"/>
      <c r="Q204" s="444"/>
      <c r="R204" s="444"/>
      <c r="S204" s="444"/>
      <c r="T204" s="444"/>
      <c r="U204" s="444"/>
      <c r="V204" s="444"/>
      <c r="W204" s="444"/>
      <c r="X204" s="444"/>
      <c r="Y204" s="444"/>
      <c r="Z204" s="444"/>
      <c r="AA204" s="444"/>
      <c r="AB204" s="444"/>
    </row>
    <row r="205" ht="15.75" customHeight="1">
      <c r="A205" s="498"/>
      <c r="B205" s="572"/>
      <c r="C205" s="572"/>
      <c r="D205" s="572"/>
      <c r="E205" s="572"/>
      <c r="F205" s="444"/>
      <c r="G205" s="573"/>
      <c r="H205" s="574"/>
      <c r="I205" s="575"/>
      <c r="J205" s="576"/>
      <c r="K205" s="576"/>
      <c r="L205" s="576"/>
      <c r="M205" s="444"/>
      <c r="N205" s="443"/>
      <c r="O205" s="444"/>
      <c r="P205" s="444"/>
      <c r="Q205" s="444"/>
      <c r="R205" s="444"/>
      <c r="S205" s="444"/>
      <c r="T205" s="444"/>
      <c r="U205" s="444"/>
      <c r="V205" s="444"/>
      <c r="W205" s="444"/>
      <c r="X205" s="444"/>
      <c r="Y205" s="444"/>
      <c r="Z205" s="444"/>
      <c r="AA205" s="444"/>
      <c r="AB205" s="444"/>
    </row>
    <row r="206" ht="15.75" customHeight="1">
      <c r="A206" s="498"/>
      <c r="B206" s="572"/>
      <c r="C206" s="572"/>
      <c r="D206" s="572"/>
      <c r="E206" s="572"/>
      <c r="F206" s="444"/>
      <c r="G206" s="573"/>
      <c r="H206" s="574"/>
      <c r="I206" s="575"/>
      <c r="J206" s="576"/>
      <c r="K206" s="576"/>
      <c r="L206" s="576"/>
      <c r="M206" s="444"/>
      <c r="N206" s="443"/>
      <c r="O206" s="444"/>
      <c r="P206" s="444"/>
      <c r="Q206" s="444"/>
      <c r="R206" s="444"/>
      <c r="S206" s="444"/>
      <c r="T206" s="444"/>
      <c r="U206" s="444"/>
      <c r="V206" s="444"/>
      <c r="W206" s="444"/>
      <c r="X206" s="444"/>
      <c r="Y206" s="444"/>
      <c r="Z206" s="444"/>
      <c r="AA206" s="444"/>
      <c r="AB206" s="444"/>
    </row>
    <row r="207" ht="15.75" customHeight="1">
      <c r="A207" s="498"/>
      <c r="B207" s="572"/>
      <c r="C207" s="572"/>
      <c r="D207" s="572"/>
      <c r="E207" s="572"/>
      <c r="F207" s="444"/>
      <c r="G207" s="573"/>
      <c r="H207" s="574"/>
      <c r="I207" s="575"/>
      <c r="J207" s="576"/>
      <c r="K207" s="576"/>
      <c r="L207" s="576"/>
      <c r="M207" s="444"/>
      <c r="N207" s="443"/>
      <c r="O207" s="444"/>
      <c r="P207" s="444"/>
      <c r="Q207" s="444"/>
      <c r="R207" s="444"/>
      <c r="S207" s="444"/>
      <c r="T207" s="444"/>
      <c r="U207" s="444"/>
      <c r="V207" s="444"/>
      <c r="W207" s="444"/>
      <c r="X207" s="444"/>
      <c r="Y207" s="444"/>
      <c r="Z207" s="444"/>
      <c r="AA207" s="444"/>
      <c r="AB207" s="444"/>
    </row>
    <row r="208" ht="15.75" customHeight="1">
      <c r="A208" s="498"/>
      <c r="B208" s="572"/>
      <c r="C208" s="572"/>
      <c r="D208" s="572"/>
      <c r="E208" s="572"/>
      <c r="F208" s="444"/>
      <c r="G208" s="573"/>
      <c r="H208" s="574"/>
      <c r="I208" s="575"/>
      <c r="J208" s="576"/>
      <c r="K208" s="576"/>
      <c r="L208" s="576"/>
      <c r="M208" s="444"/>
      <c r="N208" s="443"/>
      <c r="O208" s="444"/>
      <c r="P208" s="444"/>
      <c r="Q208" s="444"/>
      <c r="R208" s="444"/>
      <c r="S208" s="444"/>
      <c r="T208" s="444"/>
      <c r="U208" s="444"/>
      <c r="V208" s="444"/>
      <c r="W208" s="444"/>
      <c r="X208" s="444"/>
      <c r="Y208" s="444"/>
      <c r="Z208" s="444"/>
      <c r="AA208" s="444"/>
      <c r="AB208" s="444"/>
    </row>
    <row r="209" ht="15.75" customHeight="1">
      <c r="A209" s="498"/>
      <c r="B209" s="572"/>
      <c r="C209" s="572"/>
      <c r="D209" s="572"/>
      <c r="E209" s="572"/>
      <c r="F209" s="444"/>
      <c r="G209" s="573"/>
      <c r="H209" s="574"/>
      <c r="I209" s="575"/>
      <c r="J209" s="576"/>
      <c r="K209" s="576"/>
      <c r="L209" s="576"/>
      <c r="M209" s="444"/>
      <c r="N209" s="443"/>
      <c r="O209" s="444"/>
      <c r="P209" s="444"/>
      <c r="Q209" s="444"/>
      <c r="R209" s="444"/>
      <c r="S209" s="444"/>
      <c r="T209" s="444"/>
      <c r="U209" s="444"/>
      <c r="V209" s="444"/>
      <c r="W209" s="444"/>
      <c r="X209" s="444"/>
      <c r="Y209" s="444"/>
      <c r="Z209" s="444"/>
      <c r="AA209" s="444"/>
      <c r="AB209" s="444"/>
    </row>
    <row r="210" ht="15.75" customHeight="1">
      <c r="A210" s="498"/>
      <c r="B210" s="572"/>
      <c r="C210" s="572"/>
      <c r="D210" s="572"/>
      <c r="E210" s="572"/>
      <c r="F210" s="444"/>
      <c r="G210" s="573"/>
      <c r="H210" s="574"/>
      <c r="I210" s="575"/>
      <c r="J210" s="576"/>
      <c r="K210" s="576"/>
      <c r="L210" s="576"/>
      <c r="M210" s="444"/>
      <c r="N210" s="443"/>
      <c r="O210" s="444"/>
      <c r="P210" s="444"/>
      <c r="Q210" s="444"/>
      <c r="R210" s="444"/>
      <c r="S210" s="444"/>
      <c r="T210" s="444"/>
      <c r="U210" s="444"/>
      <c r="V210" s="444"/>
      <c r="W210" s="444"/>
      <c r="X210" s="444"/>
      <c r="Y210" s="444"/>
      <c r="Z210" s="444"/>
      <c r="AA210" s="444"/>
      <c r="AB210" s="444"/>
    </row>
    <row r="211" ht="15.75" customHeight="1">
      <c r="A211" s="498"/>
      <c r="B211" s="572"/>
      <c r="C211" s="572"/>
      <c r="D211" s="572"/>
      <c r="E211" s="572"/>
      <c r="F211" s="444"/>
      <c r="G211" s="573"/>
      <c r="H211" s="574"/>
      <c r="I211" s="575"/>
      <c r="J211" s="576"/>
      <c r="K211" s="576"/>
      <c r="L211" s="576"/>
      <c r="M211" s="444"/>
      <c r="N211" s="443"/>
      <c r="O211" s="444"/>
      <c r="P211" s="444"/>
      <c r="Q211" s="444"/>
      <c r="R211" s="444"/>
      <c r="S211" s="444"/>
      <c r="T211" s="444"/>
      <c r="U211" s="444"/>
      <c r="V211" s="444"/>
      <c r="W211" s="444"/>
      <c r="X211" s="444"/>
      <c r="Y211" s="444"/>
      <c r="Z211" s="444"/>
      <c r="AA211" s="444"/>
      <c r="AB211" s="444"/>
    </row>
    <row r="212" ht="15.75" customHeight="1">
      <c r="A212" s="498"/>
      <c r="B212" s="572"/>
      <c r="C212" s="572"/>
      <c r="D212" s="572"/>
      <c r="E212" s="572"/>
      <c r="F212" s="444"/>
      <c r="G212" s="573"/>
      <c r="H212" s="574"/>
      <c r="I212" s="575"/>
      <c r="J212" s="576"/>
      <c r="K212" s="576"/>
      <c r="L212" s="576"/>
      <c r="M212" s="444"/>
      <c r="N212" s="443"/>
      <c r="O212" s="444"/>
      <c r="P212" s="444"/>
      <c r="Q212" s="444"/>
      <c r="R212" s="444"/>
      <c r="S212" s="444"/>
      <c r="T212" s="444"/>
      <c r="U212" s="444"/>
      <c r="V212" s="444"/>
      <c r="W212" s="444"/>
      <c r="X212" s="444"/>
      <c r="Y212" s="444"/>
      <c r="Z212" s="444"/>
      <c r="AA212" s="444"/>
      <c r="AB212" s="444"/>
    </row>
    <row r="213" ht="15.75" customHeight="1">
      <c r="A213" s="498"/>
      <c r="B213" s="572"/>
      <c r="C213" s="572"/>
      <c r="D213" s="572"/>
      <c r="E213" s="572"/>
      <c r="F213" s="444"/>
      <c r="G213" s="573"/>
      <c r="H213" s="574"/>
      <c r="I213" s="575"/>
      <c r="J213" s="576"/>
      <c r="K213" s="576"/>
      <c r="L213" s="576"/>
      <c r="M213" s="444"/>
      <c r="N213" s="443"/>
      <c r="O213" s="444"/>
      <c r="P213" s="444"/>
      <c r="Q213" s="444"/>
      <c r="R213" s="444"/>
      <c r="S213" s="444"/>
      <c r="T213" s="444"/>
      <c r="U213" s="444"/>
      <c r="V213" s="444"/>
      <c r="W213" s="444"/>
      <c r="X213" s="444"/>
      <c r="Y213" s="444"/>
      <c r="Z213" s="444"/>
      <c r="AA213" s="444"/>
      <c r="AB213" s="444"/>
    </row>
    <row r="214" ht="15.75" customHeight="1">
      <c r="A214" s="498"/>
      <c r="B214" s="572"/>
      <c r="C214" s="572"/>
      <c r="D214" s="572"/>
      <c r="E214" s="572"/>
      <c r="F214" s="444"/>
      <c r="G214" s="573"/>
      <c r="H214" s="574"/>
      <c r="I214" s="575"/>
      <c r="J214" s="576"/>
      <c r="K214" s="576"/>
      <c r="L214" s="576"/>
      <c r="M214" s="444"/>
      <c r="N214" s="443"/>
      <c r="O214" s="444"/>
      <c r="P214" s="444"/>
      <c r="Q214" s="444"/>
      <c r="R214" s="444"/>
      <c r="S214" s="444"/>
      <c r="T214" s="444"/>
      <c r="U214" s="444"/>
      <c r="V214" s="444"/>
      <c r="W214" s="444"/>
      <c r="X214" s="444"/>
      <c r="Y214" s="444"/>
      <c r="Z214" s="444"/>
      <c r="AA214" s="444"/>
      <c r="AB214" s="444"/>
    </row>
    <row r="215" ht="15.75" customHeight="1">
      <c r="A215" s="498"/>
      <c r="B215" s="572"/>
      <c r="C215" s="572"/>
      <c r="D215" s="572"/>
      <c r="E215" s="572"/>
      <c r="F215" s="444"/>
      <c r="G215" s="573"/>
      <c r="H215" s="574"/>
      <c r="I215" s="575"/>
      <c r="J215" s="576"/>
      <c r="K215" s="576"/>
      <c r="L215" s="576"/>
      <c r="M215" s="444"/>
      <c r="N215" s="443"/>
      <c r="O215" s="444"/>
      <c r="P215" s="444"/>
      <c r="Q215" s="444"/>
      <c r="R215" s="444"/>
      <c r="S215" s="444"/>
      <c r="T215" s="444"/>
      <c r="U215" s="444"/>
      <c r="V215" s="444"/>
      <c r="W215" s="444"/>
      <c r="X215" s="444"/>
      <c r="Y215" s="444"/>
      <c r="Z215" s="444"/>
      <c r="AA215" s="444"/>
      <c r="AB215" s="444"/>
    </row>
    <row r="216" ht="15.75" customHeight="1">
      <c r="A216" s="498"/>
      <c r="B216" s="572"/>
      <c r="C216" s="572"/>
      <c r="D216" s="572"/>
      <c r="E216" s="572"/>
      <c r="F216" s="444"/>
      <c r="G216" s="573"/>
      <c r="H216" s="574"/>
      <c r="I216" s="575"/>
      <c r="J216" s="576"/>
      <c r="K216" s="576"/>
      <c r="L216" s="576"/>
      <c r="M216" s="444"/>
      <c r="N216" s="443"/>
      <c r="O216" s="444"/>
      <c r="P216" s="444"/>
      <c r="Q216" s="444"/>
      <c r="R216" s="444"/>
      <c r="S216" s="444"/>
      <c r="T216" s="444"/>
      <c r="U216" s="444"/>
      <c r="V216" s="444"/>
      <c r="W216" s="444"/>
      <c r="X216" s="444"/>
      <c r="Y216" s="444"/>
      <c r="Z216" s="444"/>
      <c r="AA216" s="444"/>
      <c r="AB216" s="444"/>
    </row>
    <row r="217" ht="15.75" customHeight="1">
      <c r="A217" s="498"/>
      <c r="B217" s="572"/>
      <c r="C217" s="572"/>
      <c r="D217" s="572"/>
      <c r="E217" s="572"/>
      <c r="F217" s="444"/>
      <c r="G217" s="573"/>
      <c r="H217" s="574"/>
      <c r="I217" s="575"/>
      <c r="J217" s="576"/>
      <c r="K217" s="576"/>
      <c r="L217" s="576"/>
      <c r="M217" s="444"/>
      <c r="N217" s="443"/>
      <c r="O217" s="444"/>
      <c r="P217" s="444"/>
      <c r="Q217" s="444"/>
      <c r="R217" s="444"/>
      <c r="S217" s="444"/>
      <c r="T217" s="444"/>
      <c r="U217" s="444"/>
      <c r="V217" s="444"/>
      <c r="W217" s="444"/>
      <c r="X217" s="444"/>
      <c r="Y217" s="444"/>
      <c r="Z217" s="444"/>
      <c r="AA217" s="444"/>
      <c r="AB217" s="444"/>
    </row>
    <row r="218" ht="15.75" customHeight="1">
      <c r="A218" s="498"/>
      <c r="B218" s="572"/>
      <c r="C218" s="572"/>
      <c r="D218" s="572"/>
      <c r="E218" s="572"/>
      <c r="F218" s="444"/>
      <c r="G218" s="573"/>
      <c r="H218" s="574"/>
      <c r="I218" s="575"/>
      <c r="J218" s="576"/>
      <c r="K218" s="576"/>
      <c r="L218" s="576"/>
      <c r="M218" s="444"/>
      <c r="N218" s="443"/>
      <c r="O218" s="444"/>
      <c r="P218" s="444"/>
      <c r="Q218" s="444"/>
      <c r="R218" s="444"/>
      <c r="S218" s="444"/>
      <c r="T218" s="444"/>
      <c r="U218" s="444"/>
      <c r="V218" s="444"/>
      <c r="W218" s="444"/>
      <c r="X218" s="444"/>
      <c r="Y218" s="444"/>
      <c r="Z218" s="444"/>
      <c r="AA218" s="444"/>
      <c r="AB218" s="444"/>
    </row>
    <row r="219" ht="15.75" customHeight="1">
      <c r="A219" s="498"/>
      <c r="B219" s="572"/>
      <c r="C219" s="572"/>
      <c r="D219" s="572"/>
      <c r="E219" s="572"/>
      <c r="F219" s="444"/>
      <c r="G219" s="573"/>
      <c r="H219" s="574"/>
      <c r="I219" s="575"/>
      <c r="J219" s="576"/>
      <c r="K219" s="576"/>
      <c r="L219" s="576"/>
      <c r="M219" s="444"/>
      <c r="N219" s="443"/>
      <c r="O219" s="444"/>
      <c r="P219" s="444"/>
      <c r="Q219" s="444"/>
      <c r="R219" s="444"/>
      <c r="S219" s="444"/>
      <c r="T219" s="444"/>
      <c r="U219" s="444"/>
      <c r="V219" s="444"/>
      <c r="W219" s="444"/>
      <c r="X219" s="444"/>
      <c r="Y219" s="444"/>
      <c r="Z219" s="444"/>
      <c r="AA219" s="444"/>
      <c r="AB219" s="444"/>
    </row>
    <row r="220" ht="15.75" customHeight="1">
      <c r="A220" s="498"/>
      <c r="B220" s="572"/>
      <c r="C220" s="572"/>
      <c r="D220" s="572"/>
      <c r="E220" s="572"/>
      <c r="F220" s="444"/>
      <c r="G220" s="573"/>
      <c r="H220" s="574"/>
      <c r="I220" s="575"/>
      <c r="J220" s="576"/>
      <c r="K220" s="576"/>
      <c r="L220" s="576"/>
      <c r="M220" s="444"/>
      <c r="N220" s="443"/>
      <c r="O220" s="444"/>
      <c r="P220" s="444"/>
      <c r="Q220" s="444"/>
      <c r="R220" s="444"/>
      <c r="S220" s="444"/>
      <c r="T220" s="444"/>
      <c r="U220" s="444"/>
      <c r="V220" s="444"/>
      <c r="W220" s="444"/>
      <c r="X220" s="444"/>
      <c r="Y220" s="444"/>
      <c r="Z220" s="444"/>
      <c r="AA220" s="444"/>
      <c r="AB220" s="444"/>
    </row>
    <row r="221" ht="15.75" customHeight="1">
      <c r="A221" s="498"/>
      <c r="B221" s="572"/>
      <c r="C221" s="572"/>
      <c r="D221" s="572"/>
      <c r="E221" s="572"/>
      <c r="F221" s="444"/>
      <c r="G221" s="573"/>
      <c r="H221" s="574"/>
      <c r="I221" s="575"/>
      <c r="J221" s="576"/>
      <c r="K221" s="576"/>
      <c r="L221" s="576"/>
      <c r="M221" s="444"/>
      <c r="N221" s="443"/>
      <c r="O221" s="444"/>
      <c r="P221" s="444"/>
      <c r="Q221" s="444"/>
      <c r="R221" s="444"/>
      <c r="S221" s="444"/>
      <c r="T221" s="444"/>
      <c r="U221" s="444"/>
      <c r="V221" s="444"/>
      <c r="W221" s="444"/>
      <c r="X221" s="444"/>
      <c r="Y221" s="444"/>
      <c r="Z221" s="444"/>
      <c r="AA221" s="444"/>
      <c r="AB221" s="444"/>
    </row>
    <row r="222" ht="15.75" customHeight="1">
      <c r="A222" s="498"/>
      <c r="B222" s="572"/>
      <c r="C222" s="572"/>
      <c r="D222" s="572"/>
      <c r="E222" s="572"/>
      <c r="F222" s="444"/>
      <c r="G222" s="573"/>
      <c r="H222" s="574"/>
      <c r="I222" s="575"/>
      <c r="J222" s="576"/>
      <c r="K222" s="576"/>
      <c r="L222" s="576"/>
      <c r="M222" s="444"/>
      <c r="N222" s="443"/>
      <c r="O222" s="444"/>
      <c r="P222" s="444"/>
      <c r="Q222" s="444"/>
      <c r="R222" s="444"/>
      <c r="S222" s="444"/>
      <c r="T222" s="444"/>
      <c r="U222" s="444"/>
      <c r="V222" s="444"/>
      <c r="W222" s="444"/>
      <c r="X222" s="444"/>
      <c r="Y222" s="444"/>
      <c r="Z222" s="444"/>
      <c r="AA222" s="444"/>
      <c r="AB222" s="444"/>
    </row>
    <row r="223" ht="15.75" customHeight="1">
      <c r="A223" s="498"/>
      <c r="B223" s="572"/>
      <c r="C223" s="572"/>
      <c r="D223" s="572"/>
      <c r="E223" s="572"/>
      <c r="F223" s="444"/>
      <c r="G223" s="573"/>
      <c r="H223" s="574"/>
      <c r="I223" s="575"/>
      <c r="J223" s="576"/>
      <c r="K223" s="576"/>
      <c r="L223" s="576"/>
      <c r="M223" s="444"/>
      <c r="N223" s="443"/>
      <c r="O223" s="444"/>
      <c r="P223" s="444"/>
      <c r="Q223" s="444"/>
      <c r="R223" s="444"/>
      <c r="S223" s="444"/>
      <c r="T223" s="444"/>
      <c r="U223" s="444"/>
      <c r="V223" s="444"/>
      <c r="W223" s="444"/>
      <c r="X223" s="444"/>
      <c r="Y223" s="444"/>
      <c r="Z223" s="444"/>
      <c r="AA223" s="444"/>
      <c r="AB223" s="444"/>
    </row>
    <row r="224" ht="15.75" customHeight="1">
      <c r="A224" s="498"/>
      <c r="B224" s="572"/>
      <c r="C224" s="572"/>
      <c r="D224" s="572"/>
      <c r="E224" s="572"/>
      <c r="F224" s="444"/>
      <c r="G224" s="573"/>
      <c r="H224" s="574"/>
      <c r="I224" s="575"/>
      <c r="J224" s="576"/>
      <c r="K224" s="576"/>
      <c r="L224" s="576"/>
      <c r="M224" s="444"/>
      <c r="N224" s="443"/>
      <c r="O224" s="444"/>
      <c r="P224" s="444"/>
      <c r="Q224" s="444"/>
      <c r="R224" s="444"/>
      <c r="S224" s="444"/>
      <c r="T224" s="444"/>
      <c r="U224" s="444"/>
      <c r="V224" s="444"/>
      <c r="W224" s="444"/>
      <c r="X224" s="444"/>
      <c r="Y224" s="444"/>
      <c r="Z224" s="444"/>
      <c r="AA224" s="444"/>
      <c r="AB224" s="444"/>
    </row>
    <row r="225" ht="15.75" customHeight="1">
      <c r="A225" s="498"/>
      <c r="B225" s="572"/>
      <c r="C225" s="572"/>
      <c r="D225" s="572"/>
      <c r="E225" s="572"/>
      <c r="F225" s="444"/>
      <c r="G225" s="573"/>
      <c r="H225" s="574"/>
      <c r="I225" s="444"/>
      <c r="J225" s="576"/>
      <c r="K225" s="576"/>
      <c r="L225" s="576"/>
      <c r="M225" s="444"/>
      <c r="N225" s="443"/>
      <c r="O225" s="444"/>
      <c r="P225" s="444"/>
      <c r="Q225" s="444"/>
      <c r="R225" s="444"/>
      <c r="S225" s="444"/>
      <c r="T225" s="444"/>
      <c r="U225" s="444"/>
      <c r="V225" s="444"/>
      <c r="W225" s="444"/>
      <c r="X225" s="444"/>
      <c r="Y225" s="444"/>
      <c r="Z225" s="444"/>
      <c r="AA225" s="444"/>
      <c r="AB225" s="444"/>
    </row>
    <row r="226" ht="15.75" customHeight="1">
      <c r="A226" s="498"/>
      <c r="B226" s="572"/>
      <c r="C226" s="572"/>
      <c r="D226" s="572"/>
      <c r="E226" s="572"/>
      <c r="F226" s="444"/>
      <c r="G226" s="573"/>
      <c r="H226" s="574"/>
      <c r="I226" s="444"/>
      <c r="J226" s="576"/>
      <c r="K226" s="576"/>
      <c r="L226" s="576"/>
      <c r="M226" s="444"/>
      <c r="N226" s="443"/>
      <c r="O226" s="444"/>
      <c r="P226" s="444"/>
      <c r="Q226" s="444"/>
      <c r="R226" s="444"/>
      <c r="S226" s="444"/>
      <c r="T226" s="444"/>
      <c r="U226" s="444"/>
      <c r="V226" s="444"/>
      <c r="W226" s="444"/>
      <c r="X226" s="444"/>
      <c r="Y226" s="444"/>
      <c r="Z226" s="444"/>
      <c r="AA226" s="444"/>
      <c r="AB226" s="444"/>
    </row>
    <row r="227" ht="15.75" customHeight="1">
      <c r="A227" s="498"/>
      <c r="B227" s="572"/>
      <c r="C227" s="572"/>
      <c r="D227" s="572"/>
      <c r="E227" s="572"/>
      <c r="F227" s="444"/>
      <c r="G227" s="573"/>
      <c r="H227" s="574"/>
      <c r="I227" s="444"/>
      <c r="J227" s="576"/>
      <c r="K227" s="576"/>
      <c r="L227" s="576"/>
      <c r="M227" s="444"/>
      <c r="N227" s="443"/>
      <c r="O227" s="444"/>
      <c r="P227" s="444"/>
      <c r="Q227" s="444"/>
      <c r="R227" s="444"/>
      <c r="S227" s="444"/>
      <c r="T227" s="444"/>
      <c r="U227" s="444"/>
      <c r="V227" s="444"/>
      <c r="W227" s="444"/>
      <c r="X227" s="444"/>
      <c r="Y227" s="444"/>
      <c r="Z227" s="444"/>
      <c r="AA227" s="444"/>
      <c r="AB227" s="444"/>
    </row>
    <row r="228" ht="15.75" customHeight="1">
      <c r="A228" s="498"/>
      <c r="B228" s="572"/>
      <c r="C228" s="572"/>
      <c r="D228" s="572"/>
      <c r="E228" s="572"/>
      <c r="F228" s="444"/>
      <c r="G228" s="573"/>
      <c r="H228" s="574"/>
      <c r="I228" s="444"/>
      <c r="J228" s="576"/>
      <c r="K228" s="576"/>
      <c r="L228" s="576"/>
      <c r="M228" s="444"/>
      <c r="N228" s="443"/>
      <c r="O228" s="444"/>
      <c r="P228" s="444"/>
      <c r="Q228" s="444"/>
      <c r="R228" s="444"/>
      <c r="S228" s="444"/>
      <c r="T228" s="444"/>
      <c r="U228" s="444"/>
      <c r="V228" s="444"/>
      <c r="W228" s="444"/>
      <c r="X228" s="444"/>
      <c r="Y228" s="444"/>
      <c r="Z228" s="444"/>
      <c r="AA228" s="444"/>
      <c r="AB228" s="444"/>
    </row>
    <row r="229" ht="15.75" customHeight="1">
      <c r="A229" s="498"/>
      <c r="B229" s="572"/>
      <c r="C229" s="572"/>
      <c r="D229" s="572"/>
      <c r="E229" s="572"/>
      <c r="F229" s="444"/>
      <c r="G229" s="573"/>
      <c r="H229" s="574"/>
      <c r="I229" s="444"/>
      <c r="J229" s="576"/>
      <c r="K229" s="576"/>
      <c r="L229" s="576"/>
      <c r="M229" s="444"/>
      <c r="N229" s="443"/>
      <c r="O229" s="444"/>
      <c r="P229" s="444"/>
      <c r="Q229" s="444"/>
      <c r="R229" s="444"/>
      <c r="S229" s="444"/>
      <c r="T229" s="444"/>
      <c r="U229" s="444"/>
      <c r="V229" s="444"/>
      <c r="W229" s="444"/>
      <c r="X229" s="444"/>
      <c r="Y229" s="444"/>
      <c r="Z229" s="444"/>
      <c r="AA229" s="444"/>
      <c r="AB229" s="444"/>
    </row>
    <row r="230" ht="15.75" customHeight="1">
      <c r="A230" s="498"/>
      <c r="B230" s="572"/>
      <c r="C230" s="572"/>
      <c r="D230" s="572"/>
      <c r="E230" s="572"/>
      <c r="F230" s="444"/>
      <c r="G230" s="573"/>
      <c r="H230" s="574"/>
      <c r="I230" s="444"/>
      <c r="J230" s="576"/>
      <c r="K230" s="576"/>
      <c r="L230" s="576"/>
      <c r="M230" s="444"/>
      <c r="N230" s="443"/>
      <c r="O230" s="444"/>
      <c r="P230" s="444"/>
      <c r="Q230" s="444"/>
      <c r="R230" s="444"/>
      <c r="S230" s="444"/>
      <c r="T230" s="444"/>
      <c r="U230" s="444"/>
      <c r="V230" s="444"/>
      <c r="W230" s="444"/>
      <c r="X230" s="444"/>
      <c r="Y230" s="444"/>
      <c r="Z230" s="444"/>
      <c r="AA230" s="444"/>
      <c r="AB230" s="444"/>
    </row>
    <row r="231" ht="15.75" customHeight="1">
      <c r="A231" s="498"/>
      <c r="B231" s="572"/>
      <c r="C231" s="572"/>
      <c r="D231" s="572"/>
      <c r="E231" s="572"/>
      <c r="F231" s="444"/>
      <c r="G231" s="573"/>
      <c r="H231" s="574"/>
      <c r="I231" s="444"/>
      <c r="J231" s="576"/>
      <c r="K231" s="576"/>
      <c r="L231" s="576"/>
      <c r="M231" s="444"/>
      <c r="N231" s="443"/>
      <c r="O231" s="444"/>
      <c r="P231" s="444"/>
      <c r="Q231" s="444"/>
      <c r="R231" s="444"/>
      <c r="S231" s="444"/>
      <c r="T231" s="444"/>
      <c r="U231" s="444"/>
      <c r="V231" s="444"/>
      <c r="W231" s="444"/>
      <c r="X231" s="444"/>
      <c r="Y231" s="444"/>
      <c r="Z231" s="444"/>
      <c r="AA231" s="444"/>
      <c r="AB231" s="444"/>
    </row>
    <row r="232" ht="15.75" customHeight="1">
      <c r="A232" s="498"/>
      <c r="B232" s="572"/>
      <c r="C232" s="572"/>
      <c r="D232" s="572"/>
      <c r="E232" s="572"/>
      <c r="F232" s="444"/>
      <c r="G232" s="573"/>
      <c r="H232" s="574"/>
      <c r="I232" s="444"/>
      <c r="J232" s="576"/>
      <c r="K232" s="576"/>
      <c r="L232" s="576"/>
      <c r="M232" s="444"/>
      <c r="N232" s="443"/>
      <c r="O232" s="444"/>
      <c r="P232" s="444"/>
      <c r="Q232" s="444"/>
      <c r="R232" s="444"/>
      <c r="S232" s="444"/>
      <c r="T232" s="444"/>
      <c r="U232" s="444"/>
      <c r="V232" s="444"/>
      <c r="W232" s="444"/>
      <c r="X232" s="444"/>
      <c r="Y232" s="444"/>
      <c r="Z232" s="444"/>
      <c r="AA232" s="444"/>
      <c r="AB232" s="444"/>
    </row>
    <row r="233" ht="15.75" customHeight="1">
      <c r="A233" s="498"/>
      <c r="B233" s="572"/>
      <c r="C233" s="572"/>
      <c r="D233" s="572"/>
      <c r="E233" s="572"/>
      <c r="F233" s="444"/>
      <c r="G233" s="573"/>
      <c r="H233" s="574"/>
      <c r="I233" s="444"/>
      <c r="J233" s="576"/>
      <c r="K233" s="576"/>
      <c r="L233" s="576"/>
      <c r="M233" s="444"/>
      <c r="N233" s="443"/>
      <c r="O233" s="444"/>
      <c r="P233" s="444"/>
      <c r="Q233" s="444"/>
      <c r="R233" s="444"/>
      <c r="S233" s="444"/>
      <c r="T233" s="444"/>
      <c r="U233" s="444"/>
      <c r="V233" s="444"/>
      <c r="W233" s="444"/>
      <c r="X233" s="444"/>
      <c r="Y233" s="444"/>
      <c r="Z233" s="444"/>
      <c r="AA233" s="444"/>
      <c r="AB233" s="444"/>
    </row>
    <row r="234" ht="15.75" customHeight="1">
      <c r="A234" s="498"/>
      <c r="B234" s="572"/>
      <c r="C234" s="572"/>
      <c r="D234" s="572"/>
      <c r="E234" s="572"/>
      <c r="F234" s="444"/>
      <c r="G234" s="573"/>
      <c r="H234" s="574"/>
      <c r="I234" s="444"/>
      <c r="J234" s="576"/>
      <c r="K234" s="576"/>
      <c r="L234" s="576"/>
      <c r="M234" s="444"/>
      <c r="N234" s="443"/>
      <c r="O234" s="444"/>
      <c r="P234" s="444"/>
      <c r="Q234" s="444"/>
      <c r="R234" s="444"/>
      <c r="S234" s="444"/>
      <c r="T234" s="444"/>
      <c r="U234" s="444"/>
      <c r="V234" s="444"/>
      <c r="W234" s="444"/>
      <c r="X234" s="444"/>
      <c r="Y234" s="444"/>
      <c r="Z234" s="444"/>
      <c r="AA234" s="444"/>
      <c r="AB234" s="444"/>
    </row>
    <row r="235" ht="15.75" customHeight="1">
      <c r="A235" s="498"/>
      <c r="B235" s="572"/>
      <c r="C235" s="572"/>
      <c r="D235" s="572"/>
      <c r="E235" s="572"/>
      <c r="F235" s="444"/>
      <c r="G235" s="573"/>
      <c r="H235" s="574"/>
      <c r="I235" s="444"/>
      <c r="J235" s="576"/>
      <c r="K235" s="576"/>
      <c r="L235" s="576"/>
      <c r="M235" s="444"/>
      <c r="N235" s="443"/>
      <c r="O235" s="444"/>
      <c r="P235" s="444"/>
      <c r="Q235" s="444"/>
      <c r="R235" s="444"/>
      <c r="S235" s="444"/>
      <c r="T235" s="444"/>
      <c r="U235" s="444"/>
      <c r="V235" s="444"/>
      <c r="W235" s="444"/>
      <c r="X235" s="444"/>
      <c r="Y235" s="444"/>
      <c r="Z235" s="444"/>
      <c r="AA235" s="444"/>
      <c r="AB235" s="444"/>
    </row>
    <row r="236" ht="15.75" customHeight="1">
      <c r="A236" s="498"/>
      <c r="B236" s="572"/>
      <c r="C236" s="572"/>
      <c r="D236" s="572"/>
      <c r="E236" s="572"/>
      <c r="F236" s="444"/>
      <c r="G236" s="573"/>
      <c r="H236" s="574"/>
      <c r="I236" s="444"/>
      <c r="J236" s="576"/>
      <c r="K236" s="576"/>
      <c r="L236" s="576"/>
      <c r="M236" s="444"/>
      <c r="N236" s="443"/>
      <c r="O236" s="444"/>
      <c r="P236" s="444"/>
      <c r="Q236" s="444"/>
      <c r="R236" s="444"/>
      <c r="S236" s="444"/>
      <c r="T236" s="444"/>
      <c r="U236" s="444"/>
      <c r="V236" s="444"/>
      <c r="W236" s="444"/>
      <c r="X236" s="444"/>
      <c r="Y236" s="444"/>
      <c r="Z236" s="444"/>
      <c r="AA236" s="444"/>
      <c r="AB236" s="444"/>
    </row>
    <row r="237" ht="15.75" customHeight="1">
      <c r="A237" s="498"/>
      <c r="B237" s="572"/>
      <c r="C237" s="572"/>
      <c r="D237" s="572"/>
      <c r="E237" s="572"/>
      <c r="F237" s="444"/>
      <c r="G237" s="573"/>
      <c r="H237" s="574"/>
      <c r="I237" s="444"/>
      <c r="J237" s="576"/>
      <c r="K237" s="576"/>
      <c r="L237" s="576"/>
      <c r="M237" s="444"/>
      <c r="N237" s="443"/>
      <c r="O237" s="444"/>
      <c r="P237" s="444"/>
      <c r="Q237" s="444"/>
      <c r="R237" s="444"/>
      <c r="S237" s="444"/>
      <c r="T237" s="444"/>
      <c r="U237" s="444"/>
      <c r="V237" s="444"/>
      <c r="W237" s="444"/>
      <c r="X237" s="444"/>
      <c r="Y237" s="444"/>
      <c r="Z237" s="444"/>
      <c r="AA237" s="444"/>
      <c r="AB237" s="444"/>
    </row>
    <row r="238" ht="15.75" customHeight="1">
      <c r="A238" s="498"/>
      <c r="B238" s="572"/>
      <c r="C238" s="572"/>
      <c r="D238" s="572"/>
      <c r="E238" s="572"/>
      <c r="F238" s="444"/>
      <c r="G238" s="573"/>
      <c r="H238" s="574"/>
      <c r="I238" s="444"/>
      <c r="J238" s="576"/>
      <c r="K238" s="576"/>
      <c r="L238" s="576"/>
      <c r="M238" s="444"/>
      <c r="N238" s="443"/>
      <c r="O238" s="444"/>
      <c r="P238" s="444"/>
      <c r="Q238" s="444"/>
      <c r="R238" s="444"/>
      <c r="S238" s="444"/>
      <c r="T238" s="444"/>
      <c r="U238" s="444"/>
      <c r="V238" s="444"/>
      <c r="W238" s="444"/>
      <c r="X238" s="444"/>
      <c r="Y238" s="444"/>
      <c r="Z238" s="444"/>
      <c r="AA238" s="444"/>
      <c r="AB238" s="444"/>
    </row>
    <row r="239" ht="15.75" customHeight="1">
      <c r="A239" s="498"/>
      <c r="B239" s="572"/>
      <c r="C239" s="572"/>
      <c r="D239" s="572"/>
      <c r="E239" s="572"/>
      <c r="F239" s="444"/>
      <c r="G239" s="573"/>
      <c r="H239" s="574"/>
      <c r="I239" s="444"/>
      <c r="J239" s="576"/>
      <c r="K239" s="576"/>
      <c r="L239" s="576"/>
      <c r="M239" s="444"/>
      <c r="N239" s="443"/>
      <c r="O239" s="444"/>
      <c r="P239" s="444"/>
      <c r="Q239" s="444"/>
      <c r="R239" s="444"/>
      <c r="S239" s="444"/>
      <c r="T239" s="444"/>
      <c r="U239" s="444"/>
      <c r="V239" s="444"/>
      <c r="W239" s="444"/>
      <c r="X239" s="444"/>
      <c r="Y239" s="444"/>
      <c r="Z239" s="444"/>
      <c r="AA239" s="444"/>
      <c r="AB239" s="444"/>
    </row>
    <row r="240" ht="15.75" customHeight="1">
      <c r="A240" s="498"/>
      <c r="B240" s="572"/>
      <c r="C240" s="572"/>
      <c r="D240" s="572"/>
      <c r="E240" s="572"/>
      <c r="F240" s="444"/>
      <c r="G240" s="573"/>
      <c r="H240" s="574"/>
      <c r="I240" s="444"/>
      <c r="J240" s="576"/>
      <c r="K240" s="576"/>
      <c r="L240" s="576"/>
      <c r="M240" s="444"/>
      <c r="N240" s="443"/>
      <c r="O240" s="444"/>
      <c r="P240" s="444"/>
      <c r="Q240" s="444"/>
      <c r="R240" s="444"/>
      <c r="S240" s="444"/>
      <c r="T240" s="444"/>
      <c r="U240" s="444"/>
      <c r="V240" s="444"/>
      <c r="W240" s="444"/>
      <c r="X240" s="444"/>
      <c r="Y240" s="444"/>
      <c r="Z240" s="444"/>
      <c r="AA240" s="444"/>
      <c r="AB240" s="444"/>
    </row>
    <row r="241" ht="15.75" customHeight="1">
      <c r="A241" s="498"/>
      <c r="B241" s="572"/>
      <c r="C241" s="572"/>
      <c r="D241" s="572"/>
      <c r="E241" s="572"/>
      <c r="F241" s="444"/>
      <c r="G241" s="573"/>
      <c r="H241" s="574"/>
      <c r="I241" s="444"/>
      <c r="J241" s="576"/>
      <c r="K241" s="576"/>
      <c r="L241" s="576"/>
      <c r="M241" s="444"/>
      <c r="N241" s="443"/>
      <c r="O241" s="444"/>
      <c r="P241" s="444"/>
      <c r="Q241" s="444"/>
      <c r="R241" s="444"/>
      <c r="S241" s="444"/>
      <c r="T241" s="444"/>
      <c r="U241" s="444"/>
      <c r="V241" s="444"/>
      <c r="W241" s="444"/>
      <c r="X241" s="444"/>
      <c r="Y241" s="444"/>
      <c r="Z241" s="444"/>
      <c r="AA241" s="444"/>
      <c r="AB241" s="444"/>
    </row>
    <row r="242" ht="15.75" customHeight="1">
      <c r="A242" s="498"/>
      <c r="B242" s="572"/>
      <c r="C242" s="572"/>
      <c r="D242" s="572"/>
      <c r="E242" s="572"/>
      <c r="F242" s="444"/>
      <c r="G242" s="573"/>
      <c r="H242" s="574"/>
      <c r="I242" s="444"/>
      <c r="J242" s="576"/>
      <c r="K242" s="576"/>
      <c r="L242" s="576"/>
      <c r="M242" s="444"/>
      <c r="N242" s="443"/>
      <c r="O242" s="444"/>
      <c r="P242" s="444"/>
      <c r="Q242" s="444"/>
      <c r="R242" s="444"/>
      <c r="S242" s="444"/>
      <c r="T242" s="444"/>
      <c r="U242" s="444"/>
      <c r="V242" s="444"/>
      <c r="W242" s="444"/>
      <c r="X242" s="444"/>
      <c r="Y242" s="444"/>
      <c r="Z242" s="444"/>
      <c r="AA242" s="444"/>
      <c r="AB242" s="444"/>
    </row>
    <row r="243" ht="15.75" customHeight="1">
      <c r="A243" s="498"/>
      <c r="B243" s="572"/>
      <c r="C243" s="572"/>
      <c r="D243" s="572"/>
      <c r="E243" s="572"/>
      <c r="F243" s="444"/>
      <c r="G243" s="573"/>
      <c r="H243" s="574"/>
      <c r="I243" s="444"/>
      <c r="J243" s="576"/>
      <c r="K243" s="576"/>
      <c r="L243" s="576"/>
      <c r="M243" s="444"/>
      <c r="N243" s="443"/>
      <c r="O243" s="444"/>
      <c r="P243" s="444"/>
      <c r="Q243" s="444"/>
      <c r="R243" s="444"/>
      <c r="S243" s="444"/>
      <c r="T243" s="444"/>
      <c r="U243" s="444"/>
      <c r="V243" s="444"/>
      <c r="W243" s="444"/>
      <c r="X243" s="444"/>
      <c r="Y243" s="444"/>
      <c r="Z243" s="444"/>
      <c r="AA243" s="444"/>
      <c r="AB243" s="444"/>
    </row>
    <row r="244" ht="15.75" customHeight="1">
      <c r="A244" s="498"/>
      <c r="B244" s="572"/>
      <c r="C244" s="572"/>
      <c r="D244" s="572"/>
      <c r="E244" s="572"/>
      <c r="F244" s="444"/>
      <c r="G244" s="573"/>
      <c r="H244" s="574"/>
      <c r="I244" s="444"/>
      <c r="J244" s="576"/>
      <c r="K244" s="576"/>
      <c r="L244" s="576"/>
      <c r="M244" s="444"/>
      <c r="N244" s="443"/>
      <c r="O244" s="444"/>
      <c r="P244" s="444"/>
      <c r="Q244" s="444"/>
      <c r="R244" s="444"/>
      <c r="S244" s="444"/>
      <c r="T244" s="444"/>
      <c r="U244" s="444"/>
      <c r="V244" s="444"/>
      <c r="W244" s="444"/>
      <c r="X244" s="444"/>
      <c r="Y244" s="444"/>
      <c r="Z244" s="444"/>
      <c r="AA244" s="444"/>
      <c r="AB244" s="444"/>
    </row>
    <row r="245" ht="15.75" customHeight="1">
      <c r="A245" s="498"/>
      <c r="B245" s="572"/>
      <c r="C245" s="572"/>
      <c r="D245" s="572"/>
      <c r="E245" s="572"/>
      <c r="F245" s="444"/>
      <c r="G245" s="573"/>
      <c r="H245" s="574"/>
      <c r="I245" s="444"/>
      <c r="J245" s="576"/>
      <c r="K245" s="576"/>
      <c r="L245" s="576"/>
      <c r="M245" s="444"/>
      <c r="N245" s="443"/>
      <c r="O245" s="444"/>
      <c r="P245" s="444"/>
      <c r="Q245" s="444"/>
      <c r="R245" s="444"/>
      <c r="S245" s="444"/>
      <c r="T245" s="444"/>
      <c r="U245" s="444"/>
      <c r="V245" s="444"/>
      <c r="W245" s="444"/>
      <c r="X245" s="444"/>
      <c r="Y245" s="444"/>
      <c r="Z245" s="444"/>
      <c r="AA245" s="444"/>
      <c r="AB245" s="444"/>
    </row>
    <row r="246" ht="15.75" customHeight="1">
      <c r="A246" s="498"/>
      <c r="B246" s="572"/>
      <c r="C246" s="572"/>
      <c r="D246" s="572"/>
      <c r="E246" s="572"/>
      <c r="F246" s="444"/>
      <c r="G246" s="573"/>
      <c r="H246" s="574"/>
      <c r="I246" s="444"/>
      <c r="J246" s="576"/>
      <c r="K246" s="576"/>
      <c r="L246" s="576"/>
      <c r="M246" s="444"/>
      <c r="N246" s="443"/>
      <c r="O246" s="444"/>
      <c r="P246" s="444"/>
      <c r="Q246" s="444"/>
      <c r="R246" s="444"/>
      <c r="S246" s="444"/>
      <c r="T246" s="444"/>
      <c r="U246" s="444"/>
      <c r="V246" s="444"/>
      <c r="W246" s="444"/>
      <c r="X246" s="444"/>
      <c r="Y246" s="444"/>
      <c r="Z246" s="444"/>
      <c r="AA246" s="444"/>
      <c r="AB246" s="444"/>
    </row>
    <row r="247" ht="15.75" customHeight="1">
      <c r="A247" s="498"/>
      <c r="B247" s="572"/>
      <c r="C247" s="572"/>
      <c r="D247" s="572"/>
      <c r="E247" s="572"/>
      <c r="F247" s="444"/>
      <c r="G247" s="573"/>
      <c r="H247" s="574"/>
      <c r="I247" s="444"/>
      <c r="J247" s="576"/>
      <c r="K247" s="576"/>
      <c r="L247" s="576"/>
      <c r="M247" s="444"/>
      <c r="N247" s="443"/>
      <c r="O247" s="444"/>
      <c r="P247" s="444"/>
      <c r="Q247" s="444"/>
      <c r="R247" s="444"/>
      <c r="S247" s="444"/>
      <c r="T247" s="444"/>
      <c r="U247" s="444"/>
      <c r="V247" s="444"/>
      <c r="W247" s="444"/>
      <c r="X247" s="444"/>
      <c r="Y247" s="444"/>
      <c r="Z247" s="444"/>
      <c r="AA247" s="444"/>
      <c r="AB247" s="444"/>
    </row>
    <row r="248" ht="15.75" customHeight="1">
      <c r="A248" s="498"/>
      <c r="B248" s="572"/>
      <c r="C248" s="572"/>
      <c r="D248" s="572"/>
      <c r="E248" s="572"/>
      <c r="F248" s="444"/>
      <c r="G248" s="573"/>
      <c r="H248" s="574"/>
      <c r="I248" s="444"/>
      <c r="J248" s="576"/>
      <c r="K248" s="576"/>
      <c r="L248" s="576"/>
      <c r="M248" s="444"/>
      <c r="N248" s="443"/>
      <c r="O248" s="444"/>
      <c r="P248" s="444"/>
      <c r="Q248" s="444"/>
      <c r="R248" s="444"/>
      <c r="S248" s="444"/>
      <c r="T248" s="444"/>
      <c r="U248" s="444"/>
      <c r="V248" s="444"/>
      <c r="W248" s="444"/>
      <c r="X248" s="444"/>
      <c r="Y248" s="444"/>
      <c r="Z248" s="444"/>
      <c r="AA248" s="444"/>
      <c r="AB248" s="444"/>
    </row>
    <row r="249" ht="15.75" customHeight="1">
      <c r="A249" s="498"/>
      <c r="B249" s="572"/>
      <c r="C249" s="572"/>
      <c r="D249" s="572"/>
      <c r="E249" s="572"/>
      <c r="F249" s="444"/>
      <c r="G249" s="573"/>
      <c r="H249" s="574"/>
      <c r="I249" s="444"/>
      <c r="J249" s="576"/>
      <c r="K249" s="576"/>
      <c r="L249" s="576"/>
      <c r="M249" s="444"/>
      <c r="N249" s="443"/>
      <c r="O249" s="444"/>
      <c r="P249" s="444"/>
      <c r="Q249" s="444"/>
      <c r="R249" s="444"/>
      <c r="S249" s="444"/>
      <c r="T249" s="444"/>
      <c r="U249" s="444"/>
      <c r="V249" s="444"/>
      <c r="W249" s="444"/>
      <c r="X249" s="444"/>
      <c r="Y249" s="444"/>
      <c r="Z249" s="444"/>
      <c r="AA249" s="444"/>
      <c r="AB249" s="444"/>
    </row>
    <row r="250" ht="15.75" customHeight="1">
      <c r="A250" s="498"/>
      <c r="B250" s="572"/>
      <c r="C250" s="572"/>
      <c r="D250" s="572"/>
      <c r="E250" s="572"/>
      <c r="F250" s="444"/>
      <c r="G250" s="573"/>
      <c r="H250" s="574"/>
      <c r="I250" s="444"/>
      <c r="J250" s="576"/>
      <c r="K250" s="576"/>
      <c r="L250" s="576"/>
      <c r="M250" s="444"/>
      <c r="N250" s="443"/>
      <c r="O250" s="444"/>
      <c r="P250" s="444"/>
      <c r="Q250" s="444"/>
      <c r="R250" s="444"/>
      <c r="S250" s="444"/>
      <c r="T250" s="444"/>
      <c r="U250" s="444"/>
      <c r="V250" s="444"/>
      <c r="W250" s="444"/>
      <c r="X250" s="444"/>
      <c r="Y250" s="444"/>
      <c r="Z250" s="444"/>
      <c r="AA250" s="444"/>
      <c r="AB250" s="444"/>
    </row>
    <row r="251" ht="15.75" customHeight="1">
      <c r="A251" s="498"/>
      <c r="B251" s="572"/>
      <c r="C251" s="572"/>
      <c r="D251" s="572"/>
      <c r="E251" s="572"/>
      <c r="F251" s="444"/>
      <c r="G251" s="573"/>
      <c r="H251" s="574"/>
      <c r="I251" s="444"/>
      <c r="J251" s="576"/>
      <c r="K251" s="576"/>
      <c r="L251" s="576"/>
      <c r="M251" s="444"/>
      <c r="N251" s="443"/>
      <c r="O251" s="444"/>
      <c r="P251" s="444"/>
      <c r="Q251" s="444"/>
      <c r="R251" s="444"/>
      <c r="S251" s="444"/>
      <c r="T251" s="444"/>
      <c r="U251" s="444"/>
      <c r="V251" s="444"/>
      <c r="W251" s="444"/>
      <c r="X251" s="444"/>
      <c r="Y251" s="444"/>
      <c r="Z251" s="444"/>
      <c r="AA251" s="444"/>
      <c r="AB251" s="444"/>
    </row>
    <row r="252" ht="15.75" customHeight="1">
      <c r="A252" s="498"/>
      <c r="B252" s="572"/>
      <c r="C252" s="572"/>
      <c r="D252" s="572"/>
      <c r="E252" s="572"/>
      <c r="F252" s="444"/>
      <c r="G252" s="573"/>
      <c r="H252" s="574"/>
      <c r="I252" s="444"/>
      <c r="J252" s="576"/>
      <c r="K252" s="576"/>
      <c r="L252" s="576"/>
      <c r="M252" s="444"/>
      <c r="N252" s="443"/>
      <c r="O252" s="444"/>
      <c r="P252" s="444"/>
      <c r="Q252" s="444"/>
      <c r="R252" s="444"/>
      <c r="S252" s="444"/>
      <c r="T252" s="444"/>
      <c r="U252" s="444"/>
      <c r="V252" s="444"/>
      <c r="W252" s="444"/>
      <c r="X252" s="444"/>
      <c r="Y252" s="444"/>
      <c r="Z252" s="444"/>
      <c r="AA252" s="444"/>
      <c r="AB252" s="444"/>
    </row>
    <row r="253" ht="15.75" customHeight="1">
      <c r="A253" s="498"/>
      <c r="B253" s="572"/>
      <c r="C253" s="572"/>
      <c r="D253" s="572"/>
      <c r="E253" s="572"/>
      <c r="F253" s="444"/>
      <c r="G253" s="573"/>
      <c r="H253" s="574"/>
      <c r="I253" s="444"/>
      <c r="J253" s="576"/>
      <c r="K253" s="576"/>
      <c r="L253" s="576"/>
      <c r="M253" s="444"/>
      <c r="N253" s="443"/>
      <c r="O253" s="444"/>
      <c r="P253" s="444"/>
      <c r="Q253" s="444"/>
      <c r="R253" s="444"/>
      <c r="S253" s="444"/>
      <c r="T253" s="444"/>
      <c r="U253" s="444"/>
      <c r="V253" s="444"/>
      <c r="W253" s="444"/>
      <c r="X253" s="444"/>
      <c r="Y253" s="444"/>
      <c r="Z253" s="444"/>
      <c r="AA253" s="444"/>
      <c r="AB253" s="444"/>
    </row>
    <row r="254" ht="15.75" customHeight="1">
      <c r="A254" s="498"/>
      <c r="B254" s="572"/>
      <c r="C254" s="572"/>
      <c r="D254" s="572"/>
      <c r="E254" s="572"/>
      <c r="F254" s="444"/>
      <c r="G254" s="573"/>
      <c r="H254" s="574"/>
      <c r="I254" s="444"/>
      <c r="J254" s="576"/>
      <c r="K254" s="576"/>
      <c r="L254" s="576"/>
      <c r="M254" s="444"/>
      <c r="N254" s="443"/>
      <c r="O254" s="444"/>
      <c r="P254" s="444"/>
      <c r="Q254" s="444"/>
      <c r="R254" s="444"/>
      <c r="S254" s="444"/>
      <c r="T254" s="444"/>
      <c r="U254" s="444"/>
      <c r="V254" s="444"/>
      <c r="W254" s="444"/>
      <c r="X254" s="444"/>
      <c r="Y254" s="444"/>
      <c r="Z254" s="444"/>
      <c r="AA254" s="444"/>
      <c r="AB254" s="444"/>
    </row>
    <row r="255" ht="15.75" customHeight="1">
      <c r="A255" s="498"/>
      <c r="B255" s="572"/>
      <c r="C255" s="572"/>
      <c r="D255" s="572"/>
      <c r="E255" s="572"/>
      <c r="F255" s="444"/>
      <c r="G255" s="573"/>
      <c r="H255" s="574"/>
      <c r="I255" s="444"/>
      <c r="J255" s="576"/>
      <c r="K255" s="576"/>
      <c r="L255" s="576"/>
      <c r="M255" s="444"/>
      <c r="N255" s="443"/>
      <c r="O255" s="444"/>
      <c r="P255" s="444"/>
      <c r="Q255" s="444"/>
      <c r="R255" s="444"/>
      <c r="S255" s="444"/>
      <c r="T255" s="444"/>
      <c r="U255" s="444"/>
      <c r="V255" s="444"/>
      <c r="W255" s="444"/>
      <c r="X255" s="444"/>
      <c r="Y255" s="444"/>
      <c r="Z255" s="444"/>
      <c r="AA255" s="444"/>
      <c r="AB255" s="444"/>
    </row>
    <row r="256" ht="15.75" customHeight="1">
      <c r="A256" s="498"/>
      <c r="B256" s="572"/>
      <c r="C256" s="572"/>
      <c r="D256" s="572"/>
      <c r="E256" s="572"/>
      <c r="F256" s="444"/>
      <c r="G256" s="573"/>
      <c r="H256" s="574"/>
      <c r="I256" s="444"/>
      <c r="J256" s="576"/>
      <c r="K256" s="576"/>
      <c r="L256" s="576"/>
      <c r="M256" s="444"/>
      <c r="N256" s="443"/>
      <c r="O256" s="444"/>
      <c r="P256" s="444"/>
      <c r="Q256" s="444"/>
      <c r="R256" s="444"/>
      <c r="S256" s="444"/>
      <c r="T256" s="444"/>
      <c r="U256" s="444"/>
      <c r="V256" s="444"/>
      <c r="W256" s="444"/>
      <c r="X256" s="444"/>
      <c r="Y256" s="444"/>
      <c r="Z256" s="444"/>
      <c r="AA256" s="444"/>
      <c r="AB256" s="444"/>
    </row>
    <row r="257" ht="15.75" customHeight="1">
      <c r="A257" s="498"/>
      <c r="B257" s="572"/>
      <c r="C257" s="572"/>
      <c r="D257" s="572"/>
      <c r="E257" s="572"/>
      <c r="F257" s="444"/>
      <c r="G257" s="573"/>
      <c r="H257" s="574"/>
      <c r="I257" s="444"/>
      <c r="J257" s="576"/>
      <c r="K257" s="576"/>
      <c r="L257" s="576"/>
      <c r="M257" s="444"/>
      <c r="N257" s="443"/>
      <c r="O257" s="444"/>
      <c r="P257" s="444"/>
      <c r="Q257" s="444"/>
      <c r="R257" s="444"/>
      <c r="S257" s="444"/>
      <c r="T257" s="444"/>
      <c r="U257" s="444"/>
      <c r="V257" s="444"/>
      <c r="W257" s="444"/>
      <c r="X257" s="444"/>
      <c r="Y257" s="444"/>
      <c r="Z257" s="444"/>
      <c r="AA257" s="444"/>
      <c r="AB257" s="444"/>
    </row>
    <row r="258" ht="15.75" customHeight="1">
      <c r="A258" s="498"/>
      <c r="B258" s="572"/>
      <c r="C258" s="572"/>
      <c r="D258" s="572"/>
      <c r="E258" s="572"/>
      <c r="F258" s="444"/>
      <c r="G258" s="573"/>
      <c r="H258" s="574"/>
      <c r="I258" s="444"/>
      <c r="J258" s="576"/>
      <c r="K258" s="576"/>
      <c r="L258" s="576"/>
      <c r="M258" s="444"/>
      <c r="N258" s="443"/>
      <c r="O258" s="444"/>
      <c r="P258" s="444"/>
      <c r="Q258" s="444"/>
      <c r="R258" s="444"/>
      <c r="S258" s="444"/>
      <c r="T258" s="444"/>
      <c r="U258" s="444"/>
      <c r="V258" s="444"/>
      <c r="W258" s="444"/>
      <c r="X258" s="444"/>
      <c r="Y258" s="444"/>
      <c r="Z258" s="444"/>
      <c r="AA258" s="444"/>
      <c r="AB258" s="444"/>
    </row>
    <row r="259" ht="15.75" customHeight="1">
      <c r="A259" s="498"/>
      <c r="B259" s="572"/>
      <c r="C259" s="572"/>
      <c r="D259" s="572"/>
      <c r="E259" s="572"/>
      <c r="F259" s="444"/>
      <c r="G259" s="573"/>
      <c r="H259" s="574"/>
      <c r="I259" s="444"/>
      <c r="J259" s="576"/>
      <c r="K259" s="576"/>
      <c r="L259" s="576"/>
      <c r="M259" s="444"/>
      <c r="N259" s="443"/>
      <c r="O259" s="444"/>
      <c r="P259" s="444"/>
      <c r="Q259" s="444"/>
      <c r="R259" s="444"/>
      <c r="S259" s="444"/>
      <c r="T259" s="444"/>
      <c r="U259" s="444"/>
      <c r="V259" s="444"/>
      <c r="W259" s="444"/>
      <c r="X259" s="444"/>
      <c r="Y259" s="444"/>
      <c r="Z259" s="444"/>
      <c r="AA259" s="444"/>
      <c r="AB259" s="444"/>
    </row>
    <row r="260" ht="15.75" customHeight="1">
      <c r="A260" s="498"/>
      <c r="B260" s="572"/>
      <c r="C260" s="572"/>
      <c r="D260" s="572"/>
      <c r="E260" s="572"/>
      <c r="F260" s="444"/>
      <c r="G260" s="573"/>
      <c r="H260" s="574"/>
      <c r="I260" s="444"/>
      <c r="J260" s="576"/>
      <c r="K260" s="576"/>
      <c r="L260" s="576"/>
      <c r="M260" s="444"/>
      <c r="N260" s="443"/>
      <c r="O260" s="444"/>
      <c r="P260" s="444"/>
      <c r="Q260" s="444"/>
      <c r="R260" s="444"/>
      <c r="S260" s="444"/>
      <c r="T260" s="444"/>
      <c r="U260" s="444"/>
      <c r="V260" s="444"/>
      <c r="W260" s="444"/>
      <c r="X260" s="444"/>
      <c r="Y260" s="444"/>
      <c r="Z260" s="444"/>
      <c r="AA260" s="444"/>
      <c r="AB260" s="444"/>
    </row>
    <row r="261" ht="15.75" customHeight="1">
      <c r="A261" s="498"/>
      <c r="B261" s="572"/>
      <c r="C261" s="572"/>
      <c r="D261" s="572"/>
      <c r="E261" s="572"/>
      <c r="F261" s="444"/>
      <c r="G261" s="573"/>
      <c r="H261" s="574"/>
      <c r="I261" s="444"/>
      <c r="J261" s="576"/>
      <c r="K261" s="576"/>
      <c r="L261" s="576"/>
      <c r="M261" s="444"/>
      <c r="N261" s="443"/>
      <c r="O261" s="444"/>
      <c r="P261" s="444"/>
      <c r="Q261" s="444"/>
      <c r="R261" s="444"/>
      <c r="S261" s="444"/>
      <c r="T261" s="444"/>
      <c r="U261" s="444"/>
      <c r="V261" s="444"/>
      <c r="W261" s="444"/>
      <c r="X261" s="444"/>
      <c r="Y261" s="444"/>
      <c r="Z261" s="444"/>
      <c r="AA261" s="444"/>
      <c r="AB261" s="444"/>
    </row>
    <row r="262" ht="15.75" customHeight="1">
      <c r="A262" s="498"/>
      <c r="B262" s="572"/>
      <c r="C262" s="572"/>
      <c r="D262" s="572"/>
      <c r="E262" s="572"/>
      <c r="F262" s="444"/>
      <c r="G262" s="573"/>
      <c r="H262" s="574"/>
      <c r="I262" s="444"/>
      <c r="J262" s="576"/>
      <c r="K262" s="576"/>
      <c r="L262" s="576"/>
      <c r="M262" s="444"/>
      <c r="N262" s="443"/>
      <c r="O262" s="444"/>
      <c r="P262" s="444"/>
      <c r="Q262" s="444"/>
      <c r="R262" s="444"/>
      <c r="S262" s="444"/>
      <c r="T262" s="444"/>
      <c r="U262" s="444"/>
      <c r="V262" s="444"/>
      <c r="W262" s="444"/>
      <c r="X262" s="444"/>
      <c r="Y262" s="444"/>
      <c r="Z262" s="444"/>
      <c r="AA262" s="444"/>
      <c r="AB262" s="444"/>
    </row>
    <row r="263" ht="15.75" customHeight="1">
      <c r="A263" s="498"/>
      <c r="B263" s="572"/>
      <c r="C263" s="572"/>
      <c r="D263" s="572"/>
      <c r="E263" s="572"/>
      <c r="F263" s="444"/>
      <c r="G263" s="573"/>
      <c r="H263" s="574"/>
      <c r="I263" s="444"/>
      <c r="J263" s="576"/>
      <c r="K263" s="576"/>
      <c r="L263" s="576"/>
      <c r="M263" s="444"/>
      <c r="N263" s="443"/>
      <c r="O263" s="444"/>
      <c r="P263" s="444"/>
      <c r="Q263" s="444"/>
      <c r="R263" s="444"/>
      <c r="S263" s="444"/>
      <c r="T263" s="444"/>
      <c r="U263" s="444"/>
      <c r="V263" s="444"/>
      <c r="W263" s="444"/>
      <c r="X263" s="444"/>
      <c r="Y263" s="444"/>
      <c r="Z263" s="444"/>
      <c r="AA263" s="444"/>
      <c r="AB263" s="444"/>
    </row>
    <row r="264" ht="15.75" customHeight="1">
      <c r="A264" s="498"/>
      <c r="B264" s="572"/>
      <c r="C264" s="572"/>
      <c r="D264" s="572"/>
      <c r="E264" s="572"/>
      <c r="F264" s="444"/>
      <c r="G264" s="573"/>
      <c r="H264" s="574"/>
      <c r="I264" s="444"/>
      <c r="J264" s="576"/>
      <c r="K264" s="576"/>
      <c r="L264" s="576"/>
      <c r="M264" s="444"/>
      <c r="N264" s="443"/>
      <c r="O264" s="444"/>
      <c r="P264" s="444"/>
      <c r="Q264" s="444"/>
      <c r="R264" s="444"/>
      <c r="S264" s="444"/>
      <c r="T264" s="444"/>
      <c r="U264" s="444"/>
      <c r="V264" s="444"/>
      <c r="W264" s="444"/>
      <c r="X264" s="444"/>
      <c r="Y264" s="444"/>
      <c r="Z264" s="444"/>
      <c r="AA264" s="444"/>
      <c r="AB264" s="444"/>
    </row>
    <row r="265" ht="15.75" customHeight="1">
      <c r="A265" s="498"/>
      <c r="B265" s="572"/>
      <c r="C265" s="572"/>
      <c r="D265" s="572"/>
      <c r="E265" s="572"/>
      <c r="F265" s="444"/>
      <c r="G265" s="573"/>
      <c r="H265" s="574"/>
      <c r="I265" s="444"/>
      <c r="J265" s="576"/>
      <c r="K265" s="576"/>
      <c r="L265" s="576"/>
      <c r="M265" s="444"/>
      <c r="N265" s="443"/>
      <c r="O265" s="444"/>
      <c r="P265" s="444"/>
      <c r="Q265" s="444"/>
      <c r="R265" s="444"/>
      <c r="S265" s="444"/>
      <c r="T265" s="444"/>
      <c r="U265" s="444"/>
      <c r="V265" s="444"/>
      <c r="W265" s="444"/>
      <c r="X265" s="444"/>
      <c r="Y265" s="444"/>
      <c r="Z265" s="444"/>
      <c r="AA265" s="444"/>
      <c r="AB265" s="444"/>
    </row>
    <row r="266" ht="15.75" customHeight="1">
      <c r="A266" s="498"/>
      <c r="B266" s="572"/>
      <c r="C266" s="572"/>
      <c r="D266" s="572"/>
      <c r="E266" s="572"/>
      <c r="F266" s="444"/>
      <c r="G266" s="573"/>
      <c r="H266" s="574"/>
      <c r="I266" s="444"/>
      <c r="J266" s="576"/>
      <c r="K266" s="576"/>
      <c r="L266" s="576"/>
      <c r="M266" s="444"/>
      <c r="N266" s="443"/>
      <c r="O266" s="444"/>
      <c r="P266" s="444"/>
      <c r="Q266" s="444"/>
      <c r="R266" s="444"/>
      <c r="S266" s="444"/>
      <c r="T266" s="444"/>
      <c r="U266" s="444"/>
      <c r="V266" s="444"/>
      <c r="W266" s="444"/>
      <c r="X266" s="444"/>
      <c r="Y266" s="444"/>
      <c r="Z266" s="444"/>
      <c r="AA266" s="444"/>
      <c r="AB266" s="444"/>
    </row>
    <row r="267" ht="15.75" customHeight="1">
      <c r="A267" s="498"/>
      <c r="B267" s="572"/>
      <c r="C267" s="572"/>
      <c r="D267" s="572"/>
      <c r="E267" s="572"/>
      <c r="F267" s="444"/>
      <c r="G267" s="573"/>
      <c r="H267" s="574"/>
      <c r="I267" s="444"/>
      <c r="J267" s="576"/>
      <c r="K267" s="576"/>
      <c r="L267" s="576"/>
      <c r="M267" s="444"/>
      <c r="N267" s="443"/>
      <c r="O267" s="444"/>
      <c r="P267" s="444"/>
      <c r="Q267" s="444"/>
      <c r="R267" s="444"/>
      <c r="S267" s="444"/>
      <c r="T267" s="444"/>
      <c r="U267" s="444"/>
      <c r="V267" s="444"/>
      <c r="W267" s="444"/>
      <c r="X267" s="444"/>
      <c r="Y267" s="444"/>
      <c r="Z267" s="444"/>
      <c r="AA267" s="444"/>
      <c r="AB267" s="444"/>
    </row>
    <row r="268" ht="15.75" customHeight="1">
      <c r="A268" s="498"/>
      <c r="B268" s="572"/>
      <c r="C268" s="572"/>
      <c r="D268" s="572"/>
      <c r="E268" s="572"/>
      <c r="F268" s="444"/>
      <c r="G268" s="573"/>
      <c r="H268" s="574"/>
      <c r="I268" s="444"/>
      <c r="J268" s="576"/>
      <c r="K268" s="576"/>
      <c r="L268" s="576"/>
      <c r="M268" s="444"/>
      <c r="N268" s="443"/>
      <c r="O268" s="444"/>
      <c r="P268" s="444"/>
      <c r="Q268" s="444"/>
      <c r="R268" s="444"/>
      <c r="S268" s="444"/>
      <c r="T268" s="444"/>
      <c r="U268" s="444"/>
      <c r="V268" s="444"/>
      <c r="W268" s="444"/>
      <c r="X268" s="444"/>
      <c r="Y268" s="444"/>
      <c r="Z268" s="444"/>
      <c r="AA268" s="444"/>
      <c r="AB268" s="444"/>
    </row>
    <row r="269" ht="15.75" customHeight="1">
      <c r="A269" s="498"/>
      <c r="B269" s="572"/>
      <c r="C269" s="572"/>
      <c r="D269" s="572"/>
      <c r="E269" s="572"/>
      <c r="F269" s="444"/>
      <c r="G269" s="573"/>
      <c r="H269" s="574"/>
      <c r="I269" s="444"/>
      <c r="J269" s="576"/>
      <c r="K269" s="576"/>
      <c r="L269" s="576"/>
      <c r="M269" s="444"/>
      <c r="N269" s="443"/>
      <c r="O269" s="444"/>
      <c r="P269" s="444"/>
      <c r="Q269" s="444"/>
      <c r="R269" s="444"/>
      <c r="S269" s="444"/>
      <c r="T269" s="444"/>
      <c r="U269" s="444"/>
      <c r="V269" s="444"/>
      <c r="W269" s="444"/>
      <c r="X269" s="444"/>
      <c r="Y269" s="444"/>
      <c r="Z269" s="444"/>
      <c r="AA269" s="444"/>
      <c r="AB269" s="444"/>
    </row>
    <row r="270" ht="15.75" customHeight="1">
      <c r="A270" s="498"/>
      <c r="B270" s="572"/>
      <c r="C270" s="572"/>
      <c r="D270" s="572"/>
      <c r="E270" s="572"/>
      <c r="F270" s="444"/>
      <c r="G270" s="573"/>
      <c r="H270" s="574"/>
      <c r="I270" s="444"/>
      <c r="J270" s="576"/>
      <c r="K270" s="576"/>
      <c r="L270" s="576"/>
      <c r="M270" s="444"/>
      <c r="N270" s="443"/>
      <c r="O270" s="444"/>
      <c r="P270" s="444"/>
      <c r="Q270" s="444"/>
      <c r="R270" s="444"/>
      <c r="S270" s="444"/>
      <c r="T270" s="444"/>
      <c r="U270" s="444"/>
      <c r="V270" s="444"/>
      <c r="W270" s="444"/>
      <c r="X270" s="444"/>
      <c r="Y270" s="444"/>
      <c r="Z270" s="444"/>
      <c r="AA270" s="444"/>
      <c r="AB270" s="444"/>
    </row>
    <row r="271" ht="15.75" customHeight="1">
      <c r="A271" s="498"/>
      <c r="B271" s="572"/>
      <c r="C271" s="572"/>
      <c r="D271" s="572"/>
      <c r="E271" s="572"/>
      <c r="F271" s="444"/>
      <c r="G271" s="573"/>
      <c r="H271" s="574"/>
      <c r="I271" s="444"/>
      <c r="J271" s="576"/>
      <c r="K271" s="576"/>
      <c r="L271" s="576"/>
      <c r="M271" s="444"/>
      <c r="N271" s="443"/>
      <c r="O271" s="444"/>
      <c r="P271" s="444"/>
      <c r="Q271" s="444"/>
      <c r="R271" s="444"/>
      <c r="S271" s="444"/>
      <c r="T271" s="444"/>
      <c r="U271" s="444"/>
      <c r="V271" s="444"/>
      <c r="W271" s="444"/>
      <c r="X271" s="444"/>
      <c r="Y271" s="444"/>
      <c r="Z271" s="444"/>
      <c r="AA271" s="444"/>
      <c r="AB271" s="444"/>
    </row>
    <row r="272" ht="15.75" customHeight="1">
      <c r="A272" s="498"/>
      <c r="B272" s="572"/>
      <c r="C272" s="572"/>
      <c r="D272" s="572"/>
      <c r="E272" s="572"/>
      <c r="F272" s="444"/>
      <c r="G272" s="573"/>
      <c r="H272" s="574"/>
      <c r="I272" s="444"/>
      <c r="J272" s="576"/>
      <c r="K272" s="576"/>
      <c r="L272" s="576"/>
      <c r="M272" s="444"/>
      <c r="N272" s="443"/>
      <c r="O272" s="444"/>
      <c r="P272" s="444"/>
      <c r="Q272" s="444"/>
      <c r="R272" s="444"/>
      <c r="S272" s="444"/>
      <c r="T272" s="444"/>
      <c r="U272" s="444"/>
      <c r="V272" s="444"/>
      <c r="W272" s="444"/>
      <c r="X272" s="444"/>
      <c r="Y272" s="444"/>
      <c r="Z272" s="444"/>
      <c r="AA272" s="444"/>
      <c r="AB272" s="444"/>
    </row>
    <row r="273" ht="15.75" customHeight="1">
      <c r="A273" s="498"/>
      <c r="B273" s="572"/>
      <c r="C273" s="572"/>
      <c r="D273" s="572"/>
      <c r="E273" s="572"/>
      <c r="F273" s="444"/>
      <c r="G273" s="573"/>
      <c r="H273" s="574"/>
      <c r="I273" s="444"/>
      <c r="J273" s="576"/>
      <c r="K273" s="576"/>
      <c r="L273" s="576"/>
      <c r="M273" s="444"/>
      <c r="N273" s="443"/>
      <c r="O273" s="444"/>
      <c r="P273" s="444"/>
      <c r="Q273" s="444"/>
      <c r="R273" s="444"/>
      <c r="S273" s="444"/>
      <c r="T273" s="444"/>
      <c r="U273" s="444"/>
      <c r="V273" s="444"/>
      <c r="W273" s="444"/>
      <c r="X273" s="444"/>
      <c r="Y273" s="444"/>
      <c r="Z273" s="444"/>
      <c r="AA273" s="444"/>
      <c r="AB273" s="444"/>
    </row>
    <row r="274" ht="15.75" customHeight="1">
      <c r="A274" s="498"/>
      <c r="B274" s="572"/>
      <c r="C274" s="572"/>
      <c r="D274" s="572"/>
      <c r="E274" s="572"/>
      <c r="F274" s="444"/>
      <c r="G274" s="573"/>
      <c r="H274" s="574"/>
      <c r="I274" s="444"/>
      <c r="J274" s="576"/>
      <c r="K274" s="576"/>
      <c r="L274" s="576"/>
      <c r="M274" s="444"/>
      <c r="N274" s="443"/>
      <c r="O274" s="444"/>
      <c r="P274" s="444"/>
      <c r="Q274" s="444"/>
      <c r="R274" s="444"/>
      <c r="S274" s="444"/>
      <c r="T274" s="444"/>
      <c r="U274" s="444"/>
      <c r="V274" s="444"/>
      <c r="W274" s="444"/>
      <c r="X274" s="444"/>
      <c r="Y274" s="444"/>
      <c r="Z274" s="444"/>
      <c r="AA274" s="444"/>
      <c r="AB274" s="444"/>
    </row>
    <row r="275" ht="15.75" customHeight="1">
      <c r="A275" s="498"/>
      <c r="B275" s="572"/>
      <c r="C275" s="572"/>
      <c r="D275" s="572"/>
      <c r="E275" s="572"/>
      <c r="F275" s="444"/>
      <c r="G275" s="573"/>
      <c r="H275" s="574"/>
      <c r="I275" s="444"/>
      <c r="J275" s="576"/>
      <c r="K275" s="576"/>
      <c r="L275" s="576"/>
      <c r="M275" s="444"/>
      <c r="N275" s="443"/>
      <c r="O275" s="444"/>
      <c r="P275" s="444"/>
      <c r="Q275" s="444"/>
      <c r="R275" s="444"/>
      <c r="S275" s="444"/>
      <c r="T275" s="444"/>
      <c r="U275" s="444"/>
      <c r="V275" s="444"/>
      <c r="W275" s="444"/>
      <c r="X275" s="444"/>
      <c r="Y275" s="444"/>
      <c r="Z275" s="444"/>
      <c r="AA275" s="444"/>
      <c r="AB275" s="444"/>
    </row>
    <row r="276" ht="15.75" customHeight="1">
      <c r="A276" s="498"/>
      <c r="B276" s="572"/>
      <c r="C276" s="572"/>
      <c r="D276" s="572"/>
      <c r="E276" s="572"/>
      <c r="F276" s="444"/>
      <c r="G276" s="573"/>
      <c r="H276" s="574"/>
      <c r="I276" s="444"/>
      <c r="J276" s="576"/>
      <c r="K276" s="576"/>
      <c r="L276" s="576"/>
      <c r="M276" s="444"/>
      <c r="N276" s="443"/>
      <c r="O276" s="444"/>
      <c r="P276" s="444"/>
      <c r="Q276" s="444"/>
      <c r="R276" s="444"/>
      <c r="S276" s="444"/>
      <c r="T276" s="444"/>
      <c r="U276" s="444"/>
      <c r="V276" s="444"/>
      <c r="W276" s="444"/>
      <c r="X276" s="444"/>
      <c r="Y276" s="444"/>
      <c r="Z276" s="444"/>
      <c r="AA276" s="444"/>
      <c r="AB276" s="444"/>
    </row>
    <row r="277" ht="15.75" customHeight="1">
      <c r="A277" s="498"/>
      <c r="B277" s="572"/>
      <c r="C277" s="572"/>
      <c r="D277" s="572"/>
      <c r="E277" s="572"/>
      <c r="F277" s="444"/>
      <c r="G277" s="573"/>
      <c r="H277" s="574"/>
      <c r="I277" s="444"/>
      <c r="J277" s="576"/>
      <c r="K277" s="576"/>
      <c r="L277" s="576"/>
      <c r="M277" s="444"/>
      <c r="N277" s="443"/>
      <c r="O277" s="444"/>
      <c r="P277" s="444"/>
      <c r="Q277" s="444"/>
      <c r="R277" s="444"/>
      <c r="S277" s="444"/>
      <c r="T277" s="444"/>
      <c r="U277" s="444"/>
      <c r="V277" s="444"/>
      <c r="W277" s="444"/>
      <c r="X277" s="444"/>
      <c r="Y277" s="444"/>
      <c r="Z277" s="444"/>
      <c r="AA277" s="444"/>
      <c r="AB277" s="444"/>
    </row>
    <row r="278" ht="15.75" customHeight="1">
      <c r="A278" s="498"/>
      <c r="B278" s="572"/>
      <c r="C278" s="572"/>
      <c r="D278" s="572"/>
      <c r="E278" s="572"/>
      <c r="F278" s="444"/>
      <c r="G278" s="573"/>
      <c r="H278" s="574"/>
      <c r="I278" s="444"/>
      <c r="J278" s="576"/>
      <c r="K278" s="576"/>
      <c r="L278" s="576"/>
      <c r="M278" s="444"/>
      <c r="N278" s="443"/>
      <c r="O278" s="444"/>
      <c r="P278" s="444"/>
      <c r="Q278" s="444"/>
      <c r="R278" s="444"/>
      <c r="S278" s="444"/>
      <c r="T278" s="444"/>
      <c r="U278" s="444"/>
      <c r="V278" s="444"/>
      <c r="W278" s="444"/>
      <c r="X278" s="444"/>
      <c r="Y278" s="444"/>
      <c r="Z278" s="444"/>
      <c r="AA278" s="444"/>
      <c r="AB278" s="444"/>
    </row>
    <row r="279" ht="15.75" customHeight="1">
      <c r="A279" s="498"/>
      <c r="B279" s="572"/>
      <c r="C279" s="572"/>
      <c r="D279" s="572"/>
      <c r="E279" s="572"/>
      <c r="F279" s="444"/>
      <c r="G279" s="573"/>
      <c r="H279" s="574"/>
      <c r="I279" s="444"/>
      <c r="J279" s="576"/>
      <c r="K279" s="576"/>
      <c r="L279" s="576"/>
      <c r="M279" s="444"/>
      <c r="N279" s="443"/>
      <c r="O279" s="444"/>
      <c r="P279" s="444"/>
      <c r="Q279" s="444"/>
      <c r="R279" s="444"/>
      <c r="S279" s="444"/>
      <c r="T279" s="444"/>
      <c r="U279" s="444"/>
      <c r="V279" s="444"/>
      <c r="W279" s="444"/>
      <c r="X279" s="444"/>
      <c r="Y279" s="444"/>
      <c r="Z279" s="444"/>
      <c r="AA279" s="444"/>
      <c r="AB279" s="444"/>
    </row>
    <row r="280" ht="15.75" customHeight="1">
      <c r="A280" s="498"/>
      <c r="B280" s="572"/>
      <c r="C280" s="572"/>
      <c r="D280" s="572"/>
      <c r="E280" s="572"/>
      <c r="F280" s="444"/>
      <c r="G280" s="573"/>
      <c r="H280" s="574"/>
      <c r="I280" s="444"/>
      <c r="J280" s="576"/>
      <c r="K280" s="576"/>
      <c r="L280" s="576"/>
      <c r="M280" s="444"/>
      <c r="N280" s="443"/>
      <c r="O280" s="444"/>
      <c r="P280" s="444"/>
      <c r="Q280" s="444"/>
      <c r="R280" s="444"/>
      <c r="S280" s="444"/>
      <c r="T280" s="444"/>
      <c r="U280" s="444"/>
      <c r="V280" s="444"/>
      <c r="W280" s="444"/>
      <c r="X280" s="444"/>
      <c r="Y280" s="444"/>
      <c r="Z280" s="444"/>
      <c r="AA280" s="444"/>
      <c r="AB280" s="444"/>
    </row>
    <row r="281" ht="15.75" customHeight="1">
      <c r="A281" s="498"/>
      <c r="B281" s="572"/>
      <c r="C281" s="572"/>
      <c r="D281" s="572"/>
      <c r="E281" s="572"/>
      <c r="F281" s="444"/>
      <c r="G281" s="573"/>
      <c r="H281" s="574"/>
      <c r="I281" s="444"/>
      <c r="J281" s="576"/>
      <c r="K281" s="576"/>
      <c r="L281" s="576"/>
      <c r="M281" s="444"/>
      <c r="N281" s="443"/>
      <c r="O281" s="444"/>
      <c r="P281" s="444"/>
      <c r="Q281" s="444"/>
      <c r="R281" s="444"/>
      <c r="S281" s="444"/>
      <c r="T281" s="444"/>
      <c r="U281" s="444"/>
      <c r="V281" s="444"/>
      <c r="W281" s="444"/>
      <c r="X281" s="444"/>
      <c r="Y281" s="444"/>
      <c r="Z281" s="444"/>
      <c r="AA281" s="444"/>
      <c r="AB281" s="444"/>
    </row>
    <row r="282" ht="15.75" customHeight="1">
      <c r="A282" s="498"/>
      <c r="B282" s="572"/>
      <c r="C282" s="572"/>
      <c r="D282" s="572"/>
      <c r="E282" s="572"/>
      <c r="F282" s="444"/>
      <c r="G282" s="573"/>
      <c r="H282" s="574"/>
      <c r="I282" s="444"/>
      <c r="J282" s="576"/>
      <c r="K282" s="576"/>
      <c r="L282" s="576"/>
      <c r="M282" s="444"/>
      <c r="N282" s="443"/>
      <c r="O282" s="444"/>
      <c r="P282" s="444"/>
      <c r="Q282" s="444"/>
      <c r="R282" s="444"/>
      <c r="S282" s="444"/>
      <c r="T282" s="444"/>
      <c r="U282" s="444"/>
      <c r="V282" s="444"/>
      <c r="W282" s="444"/>
      <c r="X282" s="444"/>
      <c r="Y282" s="444"/>
      <c r="Z282" s="444"/>
      <c r="AA282" s="444"/>
      <c r="AB282" s="444"/>
    </row>
    <row r="283" ht="15.75" customHeight="1">
      <c r="A283" s="498"/>
      <c r="B283" s="572"/>
      <c r="C283" s="572"/>
      <c r="D283" s="572"/>
      <c r="E283" s="572"/>
      <c r="F283" s="444"/>
      <c r="G283" s="573"/>
      <c r="H283" s="574"/>
      <c r="I283" s="444"/>
      <c r="J283" s="576"/>
      <c r="K283" s="576"/>
      <c r="L283" s="576"/>
      <c r="M283" s="444"/>
      <c r="N283" s="443"/>
      <c r="O283" s="444"/>
      <c r="P283" s="444"/>
      <c r="Q283" s="444"/>
      <c r="R283" s="444"/>
      <c r="S283" s="444"/>
      <c r="T283" s="444"/>
      <c r="U283" s="444"/>
      <c r="V283" s="444"/>
      <c r="W283" s="444"/>
      <c r="X283" s="444"/>
      <c r="Y283" s="444"/>
      <c r="Z283" s="444"/>
      <c r="AA283" s="444"/>
      <c r="AB283" s="444"/>
    </row>
    <row r="284" ht="15.75" customHeight="1">
      <c r="A284" s="498"/>
      <c r="B284" s="572"/>
      <c r="C284" s="572"/>
      <c r="D284" s="572"/>
      <c r="E284" s="572"/>
      <c r="F284" s="444"/>
      <c r="G284" s="573"/>
      <c r="H284" s="574"/>
      <c r="I284" s="444"/>
      <c r="J284" s="576"/>
      <c r="K284" s="576"/>
      <c r="L284" s="576"/>
      <c r="M284" s="444"/>
      <c r="N284" s="443"/>
      <c r="O284" s="444"/>
      <c r="P284" s="444"/>
      <c r="Q284" s="444"/>
      <c r="R284" s="444"/>
      <c r="S284" s="444"/>
      <c r="T284" s="444"/>
      <c r="U284" s="444"/>
      <c r="V284" s="444"/>
      <c r="W284" s="444"/>
      <c r="X284" s="444"/>
      <c r="Y284" s="444"/>
      <c r="Z284" s="444"/>
      <c r="AA284" s="444"/>
      <c r="AB284" s="444"/>
    </row>
    <row r="285" ht="15.75" customHeight="1">
      <c r="A285" s="498"/>
      <c r="B285" s="572"/>
      <c r="C285" s="572"/>
      <c r="D285" s="572"/>
      <c r="E285" s="572"/>
      <c r="F285" s="444"/>
      <c r="G285" s="573"/>
      <c r="H285" s="574"/>
      <c r="I285" s="444"/>
      <c r="J285" s="576"/>
      <c r="K285" s="576"/>
      <c r="L285" s="576"/>
      <c r="M285" s="444"/>
      <c r="N285" s="443"/>
      <c r="O285" s="444"/>
      <c r="P285" s="444"/>
      <c r="Q285" s="444"/>
      <c r="R285" s="444"/>
      <c r="S285" s="444"/>
      <c r="T285" s="444"/>
      <c r="U285" s="444"/>
      <c r="V285" s="444"/>
      <c r="W285" s="444"/>
      <c r="X285" s="444"/>
      <c r="Y285" s="444"/>
      <c r="Z285" s="444"/>
      <c r="AA285" s="444"/>
      <c r="AB285" s="444"/>
    </row>
    <row r="286" ht="15.75" customHeight="1">
      <c r="A286" s="498"/>
      <c r="B286" s="572"/>
      <c r="C286" s="572"/>
      <c r="D286" s="572"/>
      <c r="E286" s="572"/>
      <c r="F286" s="444"/>
      <c r="G286" s="573"/>
      <c r="H286" s="574"/>
      <c r="I286" s="444"/>
      <c r="J286" s="576"/>
      <c r="K286" s="576"/>
      <c r="L286" s="576"/>
      <c r="M286" s="444"/>
      <c r="N286" s="443"/>
      <c r="O286" s="444"/>
      <c r="P286" s="444"/>
      <c r="Q286" s="444"/>
      <c r="R286" s="444"/>
      <c r="S286" s="444"/>
      <c r="T286" s="444"/>
      <c r="U286" s="444"/>
      <c r="V286" s="444"/>
      <c r="W286" s="444"/>
      <c r="X286" s="444"/>
      <c r="Y286" s="444"/>
      <c r="Z286" s="444"/>
      <c r="AA286" s="444"/>
      <c r="AB286" s="444"/>
    </row>
    <row r="287" ht="15.75" customHeight="1">
      <c r="A287" s="498"/>
      <c r="B287" s="572"/>
      <c r="C287" s="572"/>
      <c r="D287" s="572"/>
      <c r="E287" s="572"/>
      <c r="F287" s="444"/>
      <c r="G287" s="573"/>
      <c r="H287" s="574"/>
      <c r="I287" s="444"/>
      <c r="J287" s="576"/>
      <c r="K287" s="576"/>
      <c r="L287" s="576"/>
      <c r="M287" s="444"/>
      <c r="N287" s="443"/>
      <c r="O287" s="444"/>
      <c r="P287" s="444"/>
      <c r="Q287" s="444"/>
      <c r="R287" s="444"/>
      <c r="S287" s="444"/>
      <c r="T287" s="444"/>
      <c r="U287" s="444"/>
      <c r="V287" s="444"/>
      <c r="W287" s="444"/>
      <c r="X287" s="444"/>
      <c r="Y287" s="444"/>
      <c r="Z287" s="444"/>
      <c r="AA287" s="444"/>
      <c r="AB287" s="444"/>
    </row>
    <row r="288" ht="15.75" customHeight="1">
      <c r="A288" s="498"/>
      <c r="B288" s="572"/>
      <c r="C288" s="572"/>
      <c r="D288" s="572"/>
      <c r="E288" s="572"/>
      <c r="F288" s="444"/>
      <c r="G288" s="573"/>
      <c r="H288" s="574"/>
      <c r="I288" s="444"/>
      <c r="J288" s="576"/>
      <c r="K288" s="576"/>
      <c r="L288" s="576"/>
      <c r="M288" s="444"/>
      <c r="N288" s="443"/>
      <c r="O288" s="444"/>
      <c r="P288" s="444"/>
      <c r="Q288" s="444"/>
      <c r="R288" s="444"/>
      <c r="S288" s="444"/>
      <c r="T288" s="444"/>
      <c r="U288" s="444"/>
      <c r="V288" s="444"/>
      <c r="W288" s="444"/>
      <c r="X288" s="444"/>
      <c r="Y288" s="444"/>
      <c r="Z288" s="444"/>
      <c r="AA288" s="444"/>
      <c r="AB288" s="444"/>
    </row>
    <row r="289" ht="15.75" customHeight="1">
      <c r="A289" s="498"/>
      <c r="B289" s="572"/>
      <c r="C289" s="572"/>
      <c r="D289" s="572"/>
      <c r="E289" s="572"/>
      <c r="F289" s="444"/>
      <c r="G289" s="573"/>
      <c r="H289" s="574"/>
      <c r="I289" s="444"/>
      <c r="J289" s="576"/>
      <c r="K289" s="576"/>
      <c r="L289" s="576"/>
      <c r="M289" s="444"/>
      <c r="N289" s="443"/>
      <c r="O289" s="444"/>
      <c r="P289" s="444"/>
      <c r="Q289" s="444"/>
      <c r="R289" s="444"/>
      <c r="S289" s="444"/>
      <c r="T289" s="444"/>
      <c r="U289" s="444"/>
      <c r="V289" s="444"/>
      <c r="W289" s="444"/>
      <c r="X289" s="444"/>
      <c r="Y289" s="444"/>
      <c r="Z289" s="444"/>
      <c r="AA289" s="444"/>
      <c r="AB289" s="444"/>
    </row>
    <row r="290" ht="15.75" customHeight="1">
      <c r="A290" s="498"/>
      <c r="B290" s="572"/>
      <c r="C290" s="572"/>
      <c r="D290" s="572"/>
      <c r="E290" s="572"/>
      <c r="F290" s="444"/>
      <c r="G290" s="573"/>
      <c r="H290" s="574"/>
      <c r="I290" s="444"/>
      <c r="J290" s="576"/>
      <c r="K290" s="576"/>
      <c r="L290" s="576"/>
      <c r="M290" s="444"/>
      <c r="N290" s="443"/>
      <c r="O290" s="444"/>
      <c r="P290" s="444"/>
      <c r="Q290" s="444"/>
      <c r="R290" s="444"/>
      <c r="S290" s="444"/>
      <c r="T290" s="444"/>
      <c r="U290" s="444"/>
      <c r="V290" s="444"/>
      <c r="W290" s="444"/>
      <c r="X290" s="444"/>
      <c r="Y290" s="444"/>
      <c r="Z290" s="444"/>
      <c r="AA290" s="444"/>
      <c r="AB290" s="444"/>
    </row>
    <row r="291" ht="15.75" customHeight="1">
      <c r="A291" s="498"/>
      <c r="B291" s="572"/>
      <c r="C291" s="572"/>
      <c r="D291" s="572"/>
      <c r="E291" s="572"/>
      <c r="F291" s="444"/>
      <c r="G291" s="573"/>
      <c r="H291" s="574"/>
      <c r="I291" s="444"/>
      <c r="J291" s="576"/>
      <c r="K291" s="576"/>
      <c r="L291" s="576"/>
      <c r="M291" s="444"/>
      <c r="N291" s="443"/>
      <c r="O291" s="444"/>
      <c r="P291" s="444"/>
      <c r="Q291" s="444"/>
      <c r="R291" s="444"/>
      <c r="S291" s="444"/>
      <c r="T291" s="444"/>
      <c r="U291" s="444"/>
      <c r="V291" s="444"/>
      <c r="W291" s="444"/>
      <c r="X291" s="444"/>
      <c r="Y291" s="444"/>
      <c r="Z291" s="444"/>
      <c r="AA291" s="444"/>
      <c r="AB291" s="444"/>
    </row>
    <row r="292" ht="15.75" customHeight="1">
      <c r="A292" s="498"/>
      <c r="B292" s="572"/>
      <c r="C292" s="572"/>
      <c r="D292" s="572"/>
      <c r="E292" s="572"/>
      <c r="F292" s="444"/>
      <c r="G292" s="573"/>
      <c r="H292" s="574"/>
      <c r="I292" s="444"/>
      <c r="J292" s="576"/>
      <c r="K292" s="576"/>
      <c r="L292" s="576"/>
      <c r="M292" s="444"/>
      <c r="N292" s="443"/>
      <c r="O292" s="444"/>
      <c r="P292" s="444"/>
      <c r="Q292" s="444"/>
      <c r="R292" s="444"/>
      <c r="S292" s="444"/>
      <c r="T292" s="444"/>
      <c r="U292" s="444"/>
      <c r="V292" s="444"/>
      <c r="W292" s="444"/>
      <c r="X292" s="444"/>
      <c r="Y292" s="444"/>
      <c r="Z292" s="444"/>
      <c r="AA292" s="444"/>
      <c r="AB292" s="444"/>
    </row>
    <row r="293" ht="15.75" customHeight="1">
      <c r="A293" s="498"/>
      <c r="B293" s="572"/>
      <c r="C293" s="572"/>
      <c r="D293" s="572"/>
      <c r="E293" s="572"/>
      <c r="F293" s="444"/>
      <c r="G293" s="573"/>
      <c r="H293" s="574"/>
      <c r="I293" s="444"/>
      <c r="J293" s="576"/>
      <c r="K293" s="576"/>
      <c r="L293" s="576"/>
      <c r="M293" s="444"/>
      <c r="N293" s="443"/>
      <c r="O293" s="444"/>
      <c r="P293" s="444"/>
      <c r="Q293" s="444"/>
      <c r="R293" s="444"/>
      <c r="S293" s="444"/>
      <c r="T293" s="444"/>
      <c r="U293" s="444"/>
      <c r="V293" s="444"/>
      <c r="W293" s="444"/>
      <c r="X293" s="444"/>
      <c r="Y293" s="444"/>
      <c r="Z293" s="444"/>
      <c r="AA293" s="444"/>
      <c r="AB293" s="444"/>
    </row>
    <row r="294" ht="15.75" customHeight="1">
      <c r="A294" s="498"/>
      <c r="B294" s="572"/>
      <c r="C294" s="572"/>
      <c r="D294" s="572"/>
      <c r="E294" s="572"/>
      <c r="F294" s="444"/>
      <c r="G294" s="573"/>
      <c r="H294" s="574"/>
      <c r="I294" s="444"/>
      <c r="J294" s="576"/>
      <c r="K294" s="576"/>
      <c r="L294" s="576"/>
      <c r="M294" s="444"/>
      <c r="N294" s="443"/>
      <c r="O294" s="444"/>
      <c r="P294" s="444"/>
      <c r="Q294" s="444"/>
      <c r="R294" s="444"/>
      <c r="S294" s="444"/>
      <c r="T294" s="444"/>
      <c r="U294" s="444"/>
      <c r="V294" s="444"/>
      <c r="W294" s="444"/>
      <c r="X294" s="444"/>
      <c r="Y294" s="444"/>
      <c r="Z294" s="444"/>
      <c r="AA294" s="444"/>
      <c r="AB294" s="444"/>
    </row>
    <row r="295" ht="15.75" customHeight="1">
      <c r="A295" s="498"/>
      <c r="B295" s="572"/>
      <c r="C295" s="572"/>
      <c r="D295" s="572"/>
      <c r="E295" s="572"/>
      <c r="F295" s="444"/>
      <c r="G295" s="573"/>
      <c r="H295" s="574"/>
      <c r="I295" s="444"/>
      <c r="J295" s="576"/>
      <c r="K295" s="576"/>
      <c r="L295" s="576"/>
      <c r="M295" s="444"/>
      <c r="N295" s="443"/>
      <c r="O295" s="444"/>
      <c r="P295" s="444"/>
      <c r="Q295" s="444"/>
      <c r="R295" s="444"/>
      <c r="S295" s="444"/>
      <c r="T295" s="444"/>
      <c r="U295" s="444"/>
      <c r="V295" s="444"/>
      <c r="W295" s="444"/>
      <c r="X295" s="444"/>
      <c r="Y295" s="444"/>
      <c r="Z295" s="444"/>
      <c r="AA295" s="444"/>
      <c r="AB295" s="444"/>
    </row>
    <row r="296" ht="15.75" customHeight="1">
      <c r="A296" s="498"/>
      <c r="B296" s="572"/>
      <c r="C296" s="572"/>
      <c r="D296" s="572"/>
      <c r="E296" s="572"/>
      <c r="F296" s="444"/>
      <c r="G296" s="573"/>
      <c r="H296" s="574"/>
      <c r="I296" s="444"/>
      <c r="J296" s="576"/>
      <c r="K296" s="576"/>
      <c r="L296" s="576"/>
      <c r="M296" s="444"/>
      <c r="N296" s="443"/>
      <c r="O296" s="444"/>
      <c r="P296" s="444"/>
      <c r="Q296" s="444"/>
      <c r="R296" s="444"/>
      <c r="S296" s="444"/>
      <c r="T296" s="444"/>
      <c r="U296" s="444"/>
      <c r="V296" s="444"/>
      <c r="W296" s="444"/>
      <c r="X296" s="444"/>
      <c r="Y296" s="444"/>
      <c r="Z296" s="444"/>
      <c r="AA296" s="444"/>
      <c r="AB296" s="444"/>
    </row>
    <row r="297" ht="15.75" customHeight="1">
      <c r="A297" s="498"/>
      <c r="B297" s="572"/>
      <c r="C297" s="572"/>
      <c r="D297" s="572"/>
      <c r="E297" s="572"/>
      <c r="F297" s="444"/>
      <c r="G297" s="573"/>
      <c r="H297" s="574"/>
      <c r="I297" s="444"/>
      <c r="J297" s="576"/>
      <c r="K297" s="576"/>
      <c r="L297" s="576"/>
      <c r="M297" s="444"/>
      <c r="N297" s="443"/>
      <c r="O297" s="444"/>
      <c r="P297" s="444"/>
      <c r="Q297" s="444"/>
      <c r="R297" s="444"/>
      <c r="S297" s="444"/>
      <c r="T297" s="444"/>
      <c r="U297" s="444"/>
      <c r="V297" s="444"/>
      <c r="W297" s="444"/>
      <c r="X297" s="444"/>
      <c r="Y297" s="444"/>
      <c r="Z297" s="444"/>
      <c r="AA297" s="444"/>
      <c r="AB297" s="444"/>
    </row>
    <row r="298" ht="15.75" customHeight="1">
      <c r="A298" s="498"/>
      <c r="B298" s="572"/>
      <c r="C298" s="572"/>
      <c r="D298" s="572"/>
      <c r="E298" s="572"/>
      <c r="F298" s="444"/>
      <c r="G298" s="573"/>
      <c r="H298" s="574"/>
      <c r="I298" s="444"/>
      <c r="J298" s="576"/>
      <c r="K298" s="576"/>
      <c r="L298" s="576"/>
      <c r="M298" s="444"/>
      <c r="N298" s="443"/>
      <c r="O298" s="444"/>
      <c r="P298" s="444"/>
      <c r="Q298" s="444"/>
      <c r="R298" s="444"/>
      <c r="S298" s="444"/>
      <c r="T298" s="444"/>
      <c r="U298" s="444"/>
      <c r="V298" s="444"/>
      <c r="W298" s="444"/>
      <c r="X298" s="444"/>
      <c r="Y298" s="444"/>
      <c r="Z298" s="444"/>
      <c r="AA298" s="444"/>
      <c r="AB298" s="444"/>
    </row>
    <row r="299" ht="15.75" customHeight="1">
      <c r="A299" s="498"/>
      <c r="B299" s="572"/>
      <c r="C299" s="572"/>
      <c r="D299" s="572"/>
      <c r="E299" s="572"/>
      <c r="F299" s="444"/>
      <c r="G299" s="573"/>
      <c r="H299" s="574"/>
      <c r="I299" s="444"/>
      <c r="J299" s="576"/>
      <c r="K299" s="576"/>
      <c r="L299" s="576"/>
      <c r="M299" s="444"/>
      <c r="N299" s="443"/>
      <c r="O299" s="444"/>
      <c r="P299" s="444"/>
      <c r="Q299" s="444"/>
      <c r="R299" s="444"/>
      <c r="S299" s="444"/>
      <c r="T299" s="444"/>
      <c r="U299" s="444"/>
      <c r="V299" s="444"/>
      <c r="W299" s="444"/>
      <c r="X299" s="444"/>
      <c r="Y299" s="444"/>
      <c r="Z299" s="444"/>
      <c r="AA299" s="444"/>
      <c r="AB299" s="444"/>
    </row>
    <row r="300" ht="15.75" customHeight="1">
      <c r="A300" s="498"/>
      <c r="B300" s="572"/>
      <c r="C300" s="572"/>
      <c r="D300" s="572"/>
      <c r="E300" s="572"/>
      <c r="F300" s="444"/>
      <c r="G300" s="573"/>
      <c r="H300" s="574"/>
      <c r="I300" s="444"/>
      <c r="J300" s="576"/>
      <c r="K300" s="576"/>
      <c r="L300" s="576"/>
      <c r="M300" s="444"/>
      <c r="N300" s="443"/>
      <c r="O300" s="444"/>
      <c r="P300" s="444"/>
      <c r="Q300" s="444"/>
      <c r="R300" s="444"/>
      <c r="S300" s="444"/>
      <c r="T300" s="444"/>
      <c r="U300" s="444"/>
      <c r="V300" s="444"/>
      <c r="W300" s="444"/>
      <c r="X300" s="444"/>
      <c r="Y300" s="444"/>
      <c r="Z300" s="444"/>
      <c r="AA300" s="444"/>
      <c r="AB300" s="444"/>
    </row>
    <row r="301" ht="15.75" customHeight="1">
      <c r="A301" s="498"/>
      <c r="B301" s="572"/>
      <c r="C301" s="572"/>
      <c r="D301" s="572"/>
      <c r="E301" s="572"/>
      <c r="F301" s="444"/>
      <c r="G301" s="573"/>
      <c r="H301" s="574"/>
      <c r="I301" s="444"/>
      <c r="J301" s="576"/>
      <c r="K301" s="576"/>
      <c r="L301" s="576"/>
      <c r="M301" s="444"/>
      <c r="N301" s="443"/>
      <c r="O301" s="444"/>
      <c r="P301" s="444"/>
      <c r="Q301" s="444"/>
      <c r="R301" s="444"/>
      <c r="S301" s="444"/>
      <c r="T301" s="444"/>
      <c r="U301" s="444"/>
      <c r="V301" s="444"/>
      <c r="W301" s="444"/>
      <c r="X301" s="444"/>
      <c r="Y301" s="444"/>
      <c r="Z301" s="444"/>
      <c r="AA301" s="444"/>
      <c r="AB301" s="444"/>
    </row>
    <row r="302" ht="15.75" customHeight="1">
      <c r="A302" s="498"/>
      <c r="B302" s="572"/>
      <c r="C302" s="572"/>
      <c r="D302" s="572"/>
      <c r="E302" s="572"/>
      <c r="F302" s="444"/>
      <c r="G302" s="573"/>
      <c r="H302" s="574"/>
      <c r="I302" s="444"/>
      <c r="J302" s="576"/>
      <c r="K302" s="576"/>
      <c r="L302" s="576"/>
      <c r="M302" s="444"/>
      <c r="N302" s="443"/>
      <c r="O302" s="444"/>
      <c r="P302" s="444"/>
      <c r="Q302" s="444"/>
      <c r="R302" s="444"/>
      <c r="S302" s="444"/>
      <c r="T302" s="444"/>
      <c r="U302" s="444"/>
      <c r="V302" s="444"/>
      <c r="W302" s="444"/>
      <c r="X302" s="444"/>
      <c r="Y302" s="444"/>
      <c r="Z302" s="444"/>
      <c r="AA302" s="444"/>
      <c r="AB302" s="444"/>
    </row>
    <row r="303" ht="15.75" customHeight="1">
      <c r="A303" s="498"/>
      <c r="B303" s="572"/>
      <c r="C303" s="572"/>
      <c r="D303" s="572"/>
      <c r="E303" s="572"/>
      <c r="F303" s="444"/>
      <c r="G303" s="573"/>
      <c r="H303" s="574"/>
      <c r="I303" s="444"/>
      <c r="J303" s="576"/>
      <c r="K303" s="576"/>
      <c r="L303" s="576"/>
      <c r="M303" s="444"/>
      <c r="N303" s="443"/>
      <c r="O303" s="444"/>
      <c r="P303" s="444"/>
      <c r="Q303" s="444"/>
      <c r="R303" s="444"/>
      <c r="S303" s="444"/>
      <c r="T303" s="444"/>
      <c r="U303" s="444"/>
      <c r="V303" s="444"/>
      <c r="W303" s="444"/>
      <c r="X303" s="444"/>
      <c r="Y303" s="444"/>
      <c r="Z303" s="444"/>
      <c r="AA303" s="444"/>
      <c r="AB303" s="444"/>
    </row>
    <row r="304" ht="15.75" customHeight="1">
      <c r="A304" s="498"/>
      <c r="B304" s="572"/>
      <c r="C304" s="572"/>
      <c r="D304" s="572"/>
      <c r="E304" s="572"/>
      <c r="F304" s="444"/>
      <c r="G304" s="573"/>
      <c r="H304" s="574"/>
      <c r="I304" s="444"/>
      <c r="J304" s="576"/>
      <c r="K304" s="576"/>
      <c r="L304" s="576"/>
      <c r="M304" s="444"/>
      <c r="N304" s="443"/>
      <c r="O304" s="444"/>
      <c r="P304" s="444"/>
      <c r="Q304" s="444"/>
      <c r="R304" s="444"/>
      <c r="S304" s="444"/>
      <c r="T304" s="444"/>
      <c r="U304" s="444"/>
      <c r="V304" s="444"/>
      <c r="W304" s="444"/>
      <c r="X304" s="444"/>
      <c r="Y304" s="444"/>
      <c r="Z304" s="444"/>
      <c r="AA304" s="444"/>
      <c r="AB304" s="444"/>
    </row>
    <row r="305" ht="15.75" customHeight="1">
      <c r="A305" s="498"/>
      <c r="B305" s="572"/>
      <c r="C305" s="572"/>
      <c r="D305" s="572"/>
      <c r="E305" s="572"/>
      <c r="F305" s="444"/>
      <c r="G305" s="573"/>
      <c r="H305" s="574"/>
      <c r="I305" s="444"/>
      <c r="J305" s="576"/>
      <c r="K305" s="576"/>
      <c r="L305" s="576"/>
      <c r="M305" s="444"/>
      <c r="N305" s="443"/>
      <c r="O305" s="444"/>
      <c r="P305" s="444"/>
      <c r="Q305" s="444"/>
      <c r="R305" s="444"/>
      <c r="S305" s="444"/>
      <c r="T305" s="444"/>
      <c r="U305" s="444"/>
      <c r="V305" s="444"/>
      <c r="W305" s="444"/>
      <c r="X305" s="444"/>
      <c r="Y305" s="444"/>
      <c r="Z305" s="444"/>
      <c r="AA305" s="444"/>
      <c r="AB305" s="444"/>
    </row>
    <row r="306" ht="15.75" customHeight="1">
      <c r="A306" s="498"/>
      <c r="B306" s="572"/>
      <c r="C306" s="572"/>
      <c r="D306" s="572"/>
      <c r="E306" s="572"/>
      <c r="F306" s="444"/>
      <c r="G306" s="573"/>
      <c r="H306" s="574"/>
      <c r="I306" s="444"/>
      <c r="J306" s="576"/>
      <c r="K306" s="576"/>
      <c r="L306" s="576"/>
      <c r="M306" s="444"/>
      <c r="N306" s="443"/>
      <c r="O306" s="444"/>
      <c r="P306" s="444"/>
      <c r="Q306" s="444"/>
      <c r="R306" s="444"/>
      <c r="S306" s="444"/>
      <c r="T306" s="444"/>
      <c r="U306" s="444"/>
      <c r="V306" s="444"/>
      <c r="W306" s="444"/>
      <c r="X306" s="444"/>
      <c r="Y306" s="444"/>
      <c r="Z306" s="444"/>
      <c r="AA306" s="444"/>
      <c r="AB306" s="444"/>
    </row>
    <row r="307" ht="15.75" customHeight="1">
      <c r="A307" s="498"/>
      <c r="B307" s="572"/>
      <c r="C307" s="572"/>
      <c r="D307" s="572"/>
      <c r="E307" s="572"/>
      <c r="F307" s="444"/>
      <c r="G307" s="573"/>
      <c r="H307" s="574"/>
      <c r="I307" s="444"/>
      <c r="J307" s="576"/>
      <c r="K307" s="576"/>
      <c r="L307" s="576"/>
      <c r="M307" s="444"/>
      <c r="N307" s="443"/>
      <c r="O307" s="444"/>
      <c r="P307" s="444"/>
      <c r="Q307" s="444"/>
      <c r="R307" s="444"/>
      <c r="S307" s="444"/>
      <c r="T307" s="444"/>
      <c r="U307" s="444"/>
      <c r="V307" s="444"/>
      <c r="W307" s="444"/>
      <c r="X307" s="444"/>
      <c r="Y307" s="444"/>
      <c r="Z307" s="444"/>
      <c r="AA307" s="444"/>
      <c r="AB307" s="444"/>
    </row>
    <row r="308" ht="15.75" customHeight="1">
      <c r="A308" s="498"/>
      <c r="B308" s="572"/>
      <c r="C308" s="572"/>
      <c r="D308" s="572"/>
      <c r="E308" s="572"/>
      <c r="F308" s="444"/>
      <c r="G308" s="573"/>
      <c r="H308" s="574"/>
      <c r="I308" s="444"/>
      <c r="J308" s="576"/>
      <c r="K308" s="576"/>
      <c r="L308" s="576"/>
      <c r="M308" s="444"/>
      <c r="N308" s="443"/>
      <c r="O308" s="444"/>
      <c r="P308" s="444"/>
      <c r="Q308" s="444"/>
      <c r="R308" s="444"/>
      <c r="S308" s="444"/>
      <c r="T308" s="444"/>
      <c r="U308" s="444"/>
      <c r="V308" s="444"/>
      <c r="W308" s="444"/>
      <c r="X308" s="444"/>
      <c r="Y308" s="444"/>
      <c r="Z308" s="444"/>
      <c r="AA308" s="444"/>
      <c r="AB308" s="444"/>
    </row>
    <row r="309" ht="15.75" customHeight="1">
      <c r="A309" s="498"/>
      <c r="B309" s="572"/>
      <c r="C309" s="572"/>
      <c r="D309" s="572"/>
      <c r="E309" s="572"/>
      <c r="F309" s="444"/>
      <c r="G309" s="573"/>
      <c r="H309" s="574"/>
      <c r="I309" s="444"/>
      <c r="J309" s="576"/>
      <c r="K309" s="576"/>
      <c r="L309" s="576"/>
      <c r="M309" s="444"/>
      <c r="N309" s="443"/>
      <c r="O309" s="444"/>
      <c r="P309" s="444"/>
      <c r="Q309" s="444"/>
      <c r="R309" s="444"/>
      <c r="S309" s="444"/>
      <c r="T309" s="444"/>
      <c r="U309" s="444"/>
      <c r="V309" s="444"/>
      <c r="W309" s="444"/>
      <c r="X309" s="444"/>
      <c r="Y309" s="444"/>
      <c r="Z309" s="444"/>
      <c r="AA309" s="444"/>
      <c r="AB309" s="444"/>
    </row>
    <row r="310" ht="15.75" customHeight="1">
      <c r="A310" s="498"/>
      <c r="B310" s="572"/>
      <c r="C310" s="572"/>
      <c r="D310" s="572"/>
      <c r="E310" s="572"/>
      <c r="F310" s="444"/>
      <c r="G310" s="573"/>
      <c r="H310" s="574"/>
      <c r="I310" s="444"/>
      <c r="J310" s="576"/>
      <c r="K310" s="576"/>
      <c r="L310" s="576"/>
      <c r="M310" s="444"/>
      <c r="N310" s="443"/>
      <c r="O310" s="444"/>
      <c r="P310" s="444"/>
      <c r="Q310" s="444"/>
      <c r="R310" s="444"/>
      <c r="S310" s="444"/>
      <c r="T310" s="444"/>
      <c r="U310" s="444"/>
      <c r="V310" s="444"/>
      <c r="W310" s="444"/>
      <c r="X310" s="444"/>
      <c r="Y310" s="444"/>
      <c r="Z310" s="444"/>
      <c r="AA310" s="444"/>
      <c r="AB310" s="444"/>
    </row>
    <row r="311" ht="15.75" customHeight="1">
      <c r="A311" s="498"/>
      <c r="B311" s="572"/>
      <c r="C311" s="572"/>
      <c r="D311" s="572"/>
      <c r="E311" s="572"/>
      <c r="F311" s="444"/>
      <c r="G311" s="573"/>
      <c r="H311" s="574"/>
      <c r="I311" s="444"/>
      <c r="J311" s="576"/>
      <c r="K311" s="576"/>
      <c r="L311" s="576"/>
      <c r="M311" s="444"/>
      <c r="N311" s="443"/>
      <c r="O311" s="444"/>
      <c r="P311" s="444"/>
      <c r="Q311" s="444"/>
      <c r="R311" s="444"/>
      <c r="S311" s="444"/>
      <c r="T311" s="444"/>
      <c r="U311" s="444"/>
      <c r="V311" s="444"/>
      <c r="W311" s="444"/>
      <c r="X311" s="444"/>
      <c r="Y311" s="444"/>
      <c r="Z311" s="444"/>
      <c r="AA311" s="444"/>
      <c r="AB311" s="444"/>
    </row>
    <row r="312" ht="15.75" customHeight="1">
      <c r="A312" s="498"/>
      <c r="B312" s="572"/>
      <c r="C312" s="572"/>
      <c r="D312" s="572"/>
      <c r="E312" s="572"/>
      <c r="F312" s="444"/>
      <c r="G312" s="573"/>
      <c r="H312" s="574"/>
      <c r="I312" s="444"/>
      <c r="J312" s="576"/>
      <c r="K312" s="576"/>
      <c r="L312" s="576"/>
      <c r="M312" s="444"/>
      <c r="N312" s="443"/>
      <c r="O312" s="444"/>
      <c r="P312" s="444"/>
      <c r="Q312" s="444"/>
      <c r="R312" s="444"/>
      <c r="S312" s="444"/>
      <c r="T312" s="444"/>
      <c r="U312" s="444"/>
      <c r="V312" s="444"/>
      <c r="W312" s="444"/>
      <c r="X312" s="444"/>
      <c r="Y312" s="444"/>
      <c r="Z312" s="444"/>
      <c r="AA312" s="444"/>
      <c r="AB312" s="444"/>
    </row>
    <row r="313" ht="15.75" customHeight="1">
      <c r="A313" s="498"/>
      <c r="B313" s="572"/>
      <c r="C313" s="572"/>
      <c r="D313" s="572"/>
      <c r="E313" s="572"/>
      <c r="F313" s="444"/>
      <c r="G313" s="573"/>
      <c r="H313" s="574"/>
      <c r="I313" s="444"/>
      <c r="J313" s="576"/>
      <c r="K313" s="576"/>
      <c r="L313" s="576"/>
      <c r="M313" s="444"/>
      <c r="N313" s="443"/>
      <c r="O313" s="444"/>
      <c r="P313" s="444"/>
      <c r="Q313" s="444"/>
      <c r="R313" s="444"/>
      <c r="S313" s="444"/>
      <c r="T313" s="444"/>
      <c r="U313" s="444"/>
      <c r="V313" s="444"/>
      <c r="W313" s="444"/>
      <c r="X313" s="444"/>
      <c r="Y313" s="444"/>
      <c r="Z313" s="444"/>
      <c r="AA313" s="444"/>
      <c r="AB313" s="444"/>
    </row>
    <row r="314" ht="15.75" customHeight="1">
      <c r="A314" s="498"/>
      <c r="B314" s="572"/>
      <c r="C314" s="572"/>
      <c r="D314" s="572"/>
      <c r="E314" s="572"/>
      <c r="F314" s="444"/>
      <c r="G314" s="573"/>
      <c r="H314" s="574"/>
      <c r="I314" s="444"/>
      <c r="J314" s="576"/>
      <c r="K314" s="576"/>
      <c r="L314" s="576"/>
      <c r="M314" s="444"/>
      <c r="N314" s="443"/>
      <c r="O314" s="444"/>
      <c r="P314" s="444"/>
      <c r="Q314" s="444"/>
      <c r="R314" s="444"/>
      <c r="S314" s="444"/>
      <c r="T314" s="444"/>
      <c r="U314" s="444"/>
      <c r="V314" s="444"/>
      <c r="W314" s="444"/>
      <c r="X314" s="444"/>
      <c r="Y314" s="444"/>
      <c r="Z314" s="444"/>
      <c r="AA314" s="444"/>
      <c r="AB314" s="444"/>
    </row>
    <row r="315" ht="15.75" customHeight="1">
      <c r="A315" s="498"/>
      <c r="B315" s="572"/>
      <c r="C315" s="572"/>
      <c r="D315" s="572"/>
      <c r="E315" s="572"/>
      <c r="F315" s="444"/>
      <c r="G315" s="573"/>
      <c r="H315" s="574"/>
      <c r="I315" s="444"/>
      <c r="J315" s="576"/>
      <c r="K315" s="576"/>
      <c r="L315" s="576"/>
      <c r="M315" s="444"/>
      <c r="N315" s="443"/>
      <c r="O315" s="444"/>
      <c r="P315" s="444"/>
      <c r="Q315" s="444"/>
      <c r="R315" s="444"/>
      <c r="S315" s="444"/>
      <c r="T315" s="444"/>
      <c r="U315" s="444"/>
      <c r="V315" s="444"/>
      <c r="W315" s="444"/>
      <c r="X315" s="444"/>
      <c r="Y315" s="444"/>
      <c r="Z315" s="444"/>
      <c r="AA315" s="444"/>
      <c r="AB315" s="444"/>
    </row>
    <row r="316" ht="15.75" customHeight="1">
      <c r="A316" s="498"/>
      <c r="B316" s="572"/>
      <c r="C316" s="572"/>
      <c r="D316" s="572"/>
      <c r="E316" s="572"/>
      <c r="F316" s="444"/>
      <c r="G316" s="573"/>
      <c r="H316" s="574"/>
      <c r="I316" s="444"/>
      <c r="J316" s="576"/>
      <c r="K316" s="576"/>
      <c r="L316" s="576"/>
      <c r="M316" s="444"/>
      <c r="N316" s="443"/>
      <c r="O316" s="444"/>
      <c r="P316" s="444"/>
      <c r="Q316" s="444"/>
      <c r="R316" s="444"/>
      <c r="S316" s="444"/>
      <c r="T316" s="444"/>
      <c r="U316" s="444"/>
      <c r="V316" s="444"/>
      <c r="W316" s="444"/>
      <c r="X316" s="444"/>
      <c r="Y316" s="444"/>
      <c r="Z316" s="444"/>
      <c r="AA316" s="444"/>
      <c r="AB316" s="444"/>
    </row>
    <row r="317" ht="15.75" customHeight="1">
      <c r="A317" s="498"/>
      <c r="B317" s="572"/>
      <c r="C317" s="572"/>
      <c r="D317" s="572"/>
      <c r="E317" s="572"/>
      <c r="F317" s="444"/>
      <c r="G317" s="573"/>
      <c r="H317" s="574"/>
      <c r="I317" s="444"/>
      <c r="J317" s="576"/>
      <c r="K317" s="576"/>
      <c r="L317" s="576"/>
      <c r="M317" s="444"/>
      <c r="N317" s="443"/>
      <c r="O317" s="444"/>
      <c r="P317" s="444"/>
      <c r="Q317" s="444"/>
      <c r="R317" s="444"/>
      <c r="S317" s="444"/>
      <c r="T317" s="444"/>
      <c r="U317" s="444"/>
      <c r="V317" s="444"/>
      <c r="W317" s="444"/>
      <c r="X317" s="444"/>
      <c r="Y317" s="444"/>
      <c r="Z317" s="444"/>
      <c r="AA317" s="444"/>
      <c r="AB317" s="444"/>
    </row>
    <row r="318" ht="15.75" customHeight="1">
      <c r="A318" s="498"/>
      <c r="B318" s="572"/>
      <c r="C318" s="572"/>
      <c r="D318" s="572"/>
      <c r="E318" s="572"/>
      <c r="F318" s="444"/>
      <c r="G318" s="573"/>
      <c r="H318" s="574"/>
      <c r="I318" s="444"/>
      <c r="J318" s="576"/>
      <c r="K318" s="576"/>
      <c r="L318" s="576"/>
      <c r="M318" s="444"/>
      <c r="N318" s="443"/>
      <c r="O318" s="444"/>
      <c r="P318" s="444"/>
      <c r="Q318" s="444"/>
      <c r="R318" s="444"/>
      <c r="S318" s="444"/>
      <c r="T318" s="444"/>
      <c r="U318" s="444"/>
      <c r="V318" s="444"/>
      <c r="W318" s="444"/>
      <c r="X318" s="444"/>
      <c r="Y318" s="444"/>
      <c r="Z318" s="444"/>
      <c r="AA318" s="444"/>
      <c r="AB318" s="444"/>
    </row>
    <row r="319" ht="15.75" customHeight="1">
      <c r="A319" s="498"/>
      <c r="B319" s="572"/>
      <c r="C319" s="572"/>
      <c r="D319" s="572"/>
      <c r="E319" s="572"/>
      <c r="F319" s="444"/>
      <c r="G319" s="573"/>
      <c r="H319" s="574"/>
      <c r="I319" s="444"/>
      <c r="J319" s="576"/>
      <c r="K319" s="576"/>
      <c r="L319" s="576"/>
      <c r="M319" s="444"/>
      <c r="N319" s="443"/>
      <c r="O319" s="444"/>
      <c r="P319" s="444"/>
      <c r="Q319" s="444"/>
      <c r="R319" s="444"/>
      <c r="S319" s="444"/>
      <c r="T319" s="444"/>
      <c r="U319" s="444"/>
      <c r="V319" s="444"/>
      <c r="W319" s="444"/>
      <c r="X319" s="444"/>
      <c r="Y319" s="444"/>
      <c r="Z319" s="444"/>
      <c r="AA319" s="444"/>
      <c r="AB319" s="444"/>
    </row>
    <row r="320" ht="15.75" customHeight="1">
      <c r="A320" s="498"/>
      <c r="B320" s="572"/>
      <c r="C320" s="572"/>
      <c r="D320" s="572"/>
      <c r="E320" s="572"/>
      <c r="F320" s="444"/>
      <c r="G320" s="573"/>
      <c r="H320" s="574"/>
      <c r="I320" s="444"/>
      <c r="J320" s="576"/>
      <c r="K320" s="576"/>
      <c r="L320" s="576"/>
      <c r="M320" s="444"/>
      <c r="N320" s="443"/>
      <c r="O320" s="444"/>
      <c r="P320" s="444"/>
      <c r="Q320" s="444"/>
      <c r="R320" s="444"/>
      <c r="S320" s="444"/>
      <c r="T320" s="444"/>
      <c r="U320" s="444"/>
      <c r="V320" s="444"/>
      <c r="W320" s="444"/>
      <c r="X320" s="444"/>
      <c r="Y320" s="444"/>
      <c r="Z320" s="444"/>
      <c r="AA320" s="444"/>
      <c r="AB320" s="444"/>
    </row>
    <row r="321" ht="15.75" customHeight="1">
      <c r="A321" s="498"/>
      <c r="B321" s="572"/>
      <c r="C321" s="572"/>
      <c r="D321" s="572"/>
      <c r="E321" s="572"/>
      <c r="F321" s="444"/>
      <c r="G321" s="573"/>
      <c r="H321" s="574"/>
      <c r="I321" s="444"/>
      <c r="J321" s="576"/>
      <c r="K321" s="576"/>
      <c r="L321" s="576"/>
      <c r="M321" s="444"/>
      <c r="N321" s="443"/>
      <c r="O321" s="444"/>
      <c r="P321" s="444"/>
      <c r="Q321" s="444"/>
      <c r="R321" s="444"/>
      <c r="S321" s="444"/>
      <c r="T321" s="444"/>
      <c r="U321" s="444"/>
      <c r="V321" s="444"/>
      <c r="W321" s="444"/>
      <c r="X321" s="444"/>
      <c r="Y321" s="444"/>
      <c r="Z321" s="444"/>
      <c r="AA321" s="444"/>
      <c r="AB321" s="444"/>
    </row>
    <row r="322" ht="15.75" customHeight="1">
      <c r="A322" s="498"/>
      <c r="B322" s="572"/>
      <c r="C322" s="572"/>
      <c r="D322" s="572"/>
      <c r="E322" s="572"/>
      <c r="F322" s="444"/>
      <c r="G322" s="573"/>
      <c r="H322" s="574"/>
      <c r="I322" s="444"/>
      <c r="J322" s="576"/>
      <c r="K322" s="576"/>
      <c r="L322" s="576"/>
      <c r="M322" s="444"/>
      <c r="N322" s="443"/>
      <c r="O322" s="444"/>
      <c r="P322" s="444"/>
      <c r="Q322" s="444"/>
      <c r="R322" s="444"/>
      <c r="S322" s="444"/>
      <c r="T322" s="444"/>
      <c r="U322" s="444"/>
      <c r="V322" s="444"/>
      <c r="W322" s="444"/>
      <c r="X322" s="444"/>
      <c r="Y322" s="444"/>
      <c r="Z322" s="444"/>
      <c r="AA322" s="444"/>
      <c r="AB322" s="444"/>
    </row>
    <row r="323" ht="15.75" customHeight="1">
      <c r="A323" s="498"/>
      <c r="B323" s="572"/>
      <c r="C323" s="572"/>
      <c r="D323" s="572"/>
      <c r="E323" s="572"/>
      <c r="F323" s="444"/>
      <c r="G323" s="573"/>
      <c r="H323" s="574"/>
      <c r="I323" s="444"/>
      <c r="J323" s="576"/>
      <c r="K323" s="576"/>
      <c r="L323" s="576"/>
      <c r="M323" s="444"/>
      <c r="N323" s="443"/>
      <c r="O323" s="444"/>
      <c r="P323" s="444"/>
      <c r="Q323" s="444"/>
      <c r="R323" s="444"/>
      <c r="S323" s="444"/>
      <c r="T323" s="444"/>
      <c r="U323" s="444"/>
      <c r="V323" s="444"/>
      <c r="W323" s="444"/>
      <c r="X323" s="444"/>
      <c r="Y323" s="444"/>
      <c r="Z323" s="444"/>
      <c r="AA323" s="444"/>
      <c r="AB323" s="444"/>
    </row>
    <row r="324" ht="15.75" customHeight="1">
      <c r="A324" s="498"/>
      <c r="B324" s="572"/>
      <c r="C324" s="572"/>
      <c r="D324" s="572"/>
      <c r="E324" s="572"/>
      <c r="F324" s="444"/>
      <c r="G324" s="573"/>
      <c r="H324" s="574"/>
      <c r="I324" s="444"/>
      <c r="J324" s="576"/>
      <c r="K324" s="576"/>
      <c r="L324" s="576"/>
      <c r="M324" s="444"/>
      <c r="N324" s="443"/>
      <c r="O324" s="444"/>
      <c r="P324" s="444"/>
      <c r="Q324" s="444"/>
      <c r="R324" s="444"/>
      <c r="S324" s="444"/>
      <c r="T324" s="444"/>
      <c r="U324" s="444"/>
      <c r="V324" s="444"/>
      <c r="W324" s="444"/>
      <c r="X324" s="444"/>
      <c r="Y324" s="444"/>
      <c r="Z324" s="444"/>
      <c r="AA324" s="444"/>
      <c r="AB324" s="444"/>
    </row>
    <row r="325" ht="15.75" customHeight="1">
      <c r="A325" s="498"/>
      <c r="B325" s="572"/>
      <c r="C325" s="572"/>
      <c r="D325" s="572"/>
      <c r="E325" s="572"/>
      <c r="F325" s="444"/>
      <c r="G325" s="573"/>
      <c r="H325" s="574"/>
      <c r="I325" s="444"/>
      <c r="J325" s="576"/>
      <c r="K325" s="576"/>
      <c r="L325" s="576"/>
      <c r="M325" s="444"/>
      <c r="N325" s="443"/>
      <c r="O325" s="444"/>
      <c r="P325" s="444"/>
      <c r="Q325" s="444"/>
      <c r="R325" s="444"/>
      <c r="S325" s="444"/>
      <c r="T325" s="444"/>
      <c r="U325" s="444"/>
      <c r="V325" s="444"/>
      <c r="W325" s="444"/>
      <c r="X325" s="444"/>
      <c r="Y325" s="444"/>
      <c r="Z325" s="444"/>
      <c r="AA325" s="444"/>
      <c r="AB325" s="444"/>
    </row>
    <row r="326" ht="15.75" customHeight="1">
      <c r="A326" s="498"/>
      <c r="B326" s="572"/>
      <c r="C326" s="572"/>
      <c r="D326" s="572"/>
      <c r="E326" s="572"/>
      <c r="F326" s="444"/>
      <c r="G326" s="573"/>
      <c r="H326" s="574"/>
      <c r="I326" s="444"/>
      <c r="J326" s="576"/>
      <c r="K326" s="576"/>
      <c r="L326" s="576"/>
      <c r="M326" s="444"/>
      <c r="N326" s="443"/>
      <c r="O326" s="444"/>
      <c r="P326" s="444"/>
      <c r="Q326" s="444"/>
      <c r="R326" s="444"/>
      <c r="S326" s="444"/>
      <c r="T326" s="444"/>
      <c r="U326" s="444"/>
      <c r="V326" s="444"/>
      <c r="W326" s="444"/>
      <c r="X326" s="444"/>
      <c r="Y326" s="444"/>
      <c r="Z326" s="444"/>
      <c r="AA326" s="444"/>
      <c r="AB326" s="444"/>
    </row>
    <row r="327" ht="15.75" customHeight="1">
      <c r="A327" s="498"/>
      <c r="B327" s="572"/>
      <c r="C327" s="572"/>
      <c r="D327" s="572"/>
      <c r="E327" s="572"/>
      <c r="F327" s="444"/>
      <c r="G327" s="573"/>
      <c r="H327" s="574"/>
      <c r="I327" s="444"/>
      <c r="J327" s="576"/>
      <c r="K327" s="576"/>
      <c r="L327" s="576"/>
      <c r="M327" s="444"/>
      <c r="N327" s="443"/>
      <c r="O327" s="444"/>
      <c r="P327" s="444"/>
      <c r="Q327" s="444"/>
      <c r="R327" s="444"/>
      <c r="S327" s="444"/>
      <c r="T327" s="444"/>
      <c r="U327" s="444"/>
      <c r="V327" s="444"/>
      <c r="W327" s="444"/>
      <c r="X327" s="444"/>
      <c r="Y327" s="444"/>
      <c r="Z327" s="444"/>
      <c r="AA327" s="444"/>
      <c r="AB327" s="444"/>
    </row>
    <row r="328" ht="15.75" customHeight="1">
      <c r="A328" s="498"/>
      <c r="B328" s="572"/>
      <c r="C328" s="572"/>
      <c r="D328" s="572"/>
      <c r="E328" s="572"/>
      <c r="F328" s="444"/>
      <c r="G328" s="573"/>
      <c r="H328" s="574"/>
      <c r="I328" s="444"/>
      <c r="J328" s="576"/>
      <c r="K328" s="576"/>
      <c r="L328" s="576"/>
      <c r="M328" s="444"/>
      <c r="N328" s="443"/>
      <c r="O328" s="444"/>
      <c r="P328" s="444"/>
      <c r="Q328" s="444"/>
      <c r="R328" s="444"/>
      <c r="S328" s="444"/>
      <c r="T328" s="444"/>
      <c r="U328" s="444"/>
      <c r="V328" s="444"/>
      <c r="W328" s="444"/>
      <c r="X328" s="444"/>
      <c r="Y328" s="444"/>
      <c r="Z328" s="444"/>
      <c r="AA328" s="444"/>
      <c r="AB328" s="444"/>
    </row>
    <row r="329" ht="15.75" customHeight="1">
      <c r="A329" s="498"/>
      <c r="B329" s="572"/>
      <c r="C329" s="572"/>
      <c r="D329" s="572"/>
      <c r="E329" s="572"/>
      <c r="F329" s="444"/>
      <c r="G329" s="573"/>
      <c r="H329" s="574"/>
      <c r="I329" s="444"/>
      <c r="J329" s="576"/>
      <c r="K329" s="576"/>
      <c r="L329" s="576"/>
      <c r="M329" s="444"/>
      <c r="N329" s="443"/>
      <c r="O329" s="444"/>
      <c r="P329" s="444"/>
      <c r="Q329" s="444"/>
      <c r="R329" s="444"/>
      <c r="S329" s="444"/>
      <c r="T329" s="444"/>
      <c r="U329" s="444"/>
      <c r="V329" s="444"/>
      <c r="W329" s="444"/>
      <c r="X329" s="444"/>
      <c r="Y329" s="444"/>
      <c r="Z329" s="444"/>
      <c r="AA329" s="444"/>
      <c r="AB329" s="444"/>
    </row>
    <row r="330" ht="15.75" customHeight="1">
      <c r="A330" s="498"/>
      <c r="B330" s="572"/>
      <c r="C330" s="572"/>
      <c r="D330" s="572"/>
      <c r="E330" s="572"/>
      <c r="F330" s="444"/>
      <c r="G330" s="573"/>
      <c r="H330" s="574"/>
      <c r="I330" s="444"/>
      <c r="J330" s="576"/>
      <c r="K330" s="576"/>
      <c r="L330" s="576"/>
      <c r="M330" s="444"/>
      <c r="N330" s="443"/>
      <c r="O330" s="444"/>
      <c r="P330" s="444"/>
      <c r="Q330" s="444"/>
      <c r="R330" s="444"/>
      <c r="S330" s="444"/>
      <c r="T330" s="444"/>
      <c r="U330" s="444"/>
      <c r="V330" s="444"/>
      <c r="W330" s="444"/>
      <c r="X330" s="444"/>
      <c r="Y330" s="444"/>
      <c r="Z330" s="444"/>
      <c r="AA330" s="444"/>
      <c r="AB330" s="444"/>
    </row>
    <row r="331" ht="15.75" customHeight="1">
      <c r="A331" s="498"/>
      <c r="B331" s="572"/>
      <c r="C331" s="572"/>
      <c r="D331" s="572"/>
      <c r="E331" s="572"/>
      <c r="F331" s="444"/>
      <c r="G331" s="573"/>
      <c r="H331" s="574"/>
      <c r="I331" s="444"/>
      <c r="J331" s="576"/>
      <c r="K331" s="576"/>
      <c r="L331" s="576"/>
      <c r="M331" s="444"/>
      <c r="N331" s="443"/>
      <c r="O331" s="444"/>
      <c r="P331" s="444"/>
      <c r="Q331" s="444"/>
      <c r="R331" s="444"/>
      <c r="S331" s="444"/>
      <c r="T331" s="444"/>
      <c r="U331" s="444"/>
      <c r="V331" s="444"/>
      <c r="W331" s="444"/>
      <c r="X331" s="444"/>
      <c r="Y331" s="444"/>
      <c r="Z331" s="444"/>
      <c r="AA331" s="444"/>
      <c r="AB331" s="444"/>
    </row>
    <row r="332" ht="15.75" customHeight="1">
      <c r="A332" s="498"/>
      <c r="B332" s="572"/>
      <c r="C332" s="572"/>
      <c r="D332" s="572"/>
      <c r="E332" s="572"/>
      <c r="F332" s="444"/>
      <c r="G332" s="573"/>
      <c r="H332" s="574"/>
      <c r="I332" s="444"/>
      <c r="J332" s="576"/>
      <c r="K332" s="576"/>
      <c r="L332" s="576"/>
      <c r="M332" s="444"/>
      <c r="N332" s="443"/>
      <c r="O332" s="444"/>
      <c r="P332" s="444"/>
      <c r="Q332" s="444"/>
      <c r="R332" s="444"/>
      <c r="S332" s="444"/>
      <c r="T332" s="444"/>
      <c r="U332" s="444"/>
      <c r="V332" s="444"/>
      <c r="W332" s="444"/>
      <c r="X332" s="444"/>
      <c r="Y332" s="444"/>
      <c r="Z332" s="444"/>
      <c r="AA332" s="444"/>
      <c r="AB332" s="444"/>
    </row>
    <row r="333" ht="15.75" customHeight="1">
      <c r="A333" s="498"/>
      <c r="B333" s="572"/>
      <c r="C333" s="572"/>
      <c r="D333" s="572"/>
      <c r="E333" s="572"/>
      <c r="F333" s="444"/>
      <c r="G333" s="573"/>
      <c r="H333" s="574"/>
      <c r="I333" s="444"/>
      <c r="J333" s="576"/>
      <c r="K333" s="576"/>
      <c r="L333" s="576"/>
      <c r="M333" s="444"/>
      <c r="N333" s="443"/>
      <c r="O333" s="444"/>
      <c r="P333" s="444"/>
      <c r="Q333" s="444"/>
      <c r="R333" s="444"/>
      <c r="S333" s="444"/>
      <c r="T333" s="444"/>
      <c r="U333" s="444"/>
      <c r="V333" s="444"/>
      <c r="W333" s="444"/>
      <c r="X333" s="444"/>
      <c r="Y333" s="444"/>
      <c r="Z333" s="444"/>
      <c r="AA333" s="444"/>
      <c r="AB333" s="444"/>
    </row>
    <row r="334" ht="15.75" customHeight="1">
      <c r="A334" s="498"/>
      <c r="B334" s="572"/>
      <c r="C334" s="572"/>
      <c r="D334" s="572"/>
      <c r="E334" s="572"/>
      <c r="F334" s="444"/>
      <c r="G334" s="573"/>
      <c r="H334" s="574"/>
      <c r="I334" s="444"/>
      <c r="J334" s="576"/>
      <c r="K334" s="576"/>
      <c r="L334" s="576"/>
      <c r="M334" s="444"/>
      <c r="N334" s="443"/>
      <c r="O334" s="444"/>
      <c r="P334" s="444"/>
      <c r="Q334" s="444"/>
      <c r="R334" s="444"/>
      <c r="S334" s="444"/>
      <c r="T334" s="444"/>
      <c r="U334" s="444"/>
      <c r="V334" s="444"/>
      <c r="W334" s="444"/>
      <c r="X334" s="444"/>
      <c r="Y334" s="444"/>
      <c r="Z334" s="444"/>
      <c r="AA334" s="444"/>
      <c r="AB334" s="444"/>
    </row>
    <row r="335" ht="15.75" customHeight="1">
      <c r="A335" s="498"/>
      <c r="B335" s="572"/>
      <c r="C335" s="572"/>
      <c r="D335" s="572"/>
      <c r="E335" s="572"/>
      <c r="F335" s="444"/>
      <c r="G335" s="573"/>
      <c r="H335" s="574"/>
      <c r="I335" s="444"/>
      <c r="J335" s="576"/>
      <c r="K335" s="576"/>
      <c r="L335" s="576"/>
      <c r="M335" s="444"/>
      <c r="N335" s="443"/>
      <c r="O335" s="444"/>
      <c r="P335" s="444"/>
      <c r="Q335" s="444"/>
      <c r="R335" s="444"/>
      <c r="S335" s="444"/>
      <c r="T335" s="444"/>
      <c r="U335" s="444"/>
      <c r="V335" s="444"/>
      <c r="W335" s="444"/>
      <c r="X335" s="444"/>
      <c r="Y335" s="444"/>
      <c r="Z335" s="444"/>
      <c r="AA335" s="444"/>
      <c r="AB335" s="444"/>
    </row>
    <row r="336" ht="15.75" customHeight="1">
      <c r="A336" s="498"/>
      <c r="B336" s="572"/>
      <c r="C336" s="572"/>
      <c r="D336" s="572"/>
      <c r="E336" s="572"/>
      <c r="F336" s="444"/>
      <c r="G336" s="573"/>
      <c r="H336" s="574"/>
      <c r="I336" s="444"/>
      <c r="J336" s="576"/>
      <c r="K336" s="576"/>
      <c r="L336" s="576"/>
      <c r="M336" s="444"/>
      <c r="N336" s="443"/>
      <c r="O336" s="444"/>
      <c r="P336" s="444"/>
      <c r="Q336" s="444"/>
      <c r="R336" s="444"/>
      <c r="S336" s="444"/>
      <c r="T336" s="444"/>
      <c r="U336" s="444"/>
      <c r="V336" s="444"/>
      <c r="W336" s="444"/>
      <c r="X336" s="444"/>
      <c r="Y336" s="444"/>
      <c r="Z336" s="444"/>
      <c r="AA336" s="444"/>
      <c r="AB336" s="444"/>
    </row>
    <row r="337" ht="15.75" customHeight="1">
      <c r="A337" s="498"/>
      <c r="B337" s="572"/>
      <c r="C337" s="572"/>
      <c r="D337" s="572"/>
      <c r="E337" s="572"/>
      <c r="F337" s="444"/>
      <c r="G337" s="573"/>
      <c r="H337" s="574"/>
      <c r="I337" s="444"/>
      <c r="J337" s="576"/>
      <c r="K337" s="576"/>
      <c r="L337" s="576"/>
      <c r="M337" s="444"/>
      <c r="N337" s="443"/>
      <c r="O337" s="444"/>
      <c r="P337" s="444"/>
      <c r="Q337" s="444"/>
      <c r="R337" s="444"/>
      <c r="S337" s="444"/>
      <c r="T337" s="444"/>
      <c r="U337" s="444"/>
      <c r="V337" s="444"/>
      <c r="W337" s="444"/>
      <c r="X337" s="444"/>
      <c r="Y337" s="444"/>
      <c r="Z337" s="444"/>
      <c r="AA337" s="444"/>
      <c r="AB337" s="444"/>
    </row>
    <row r="338" ht="15.75" customHeight="1">
      <c r="A338" s="498"/>
      <c r="B338" s="572"/>
      <c r="C338" s="572"/>
      <c r="D338" s="572"/>
      <c r="E338" s="572"/>
      <c r="F338" s="444"/>
      <c r="G338" s="573"/>
      <c r="H338" s="574"/>
      <c r="I338" s="444"/>
      <c r="J338" s="576"/>
      <c r="K338" s="576"/>
      <c r="L338" s="576"/>
      <c r="M338" s="444"/>
      <c r="N338" s="443"/>
      <c r="O338" s="444"/>
      <c r="P338" s="444"/>
      <c r="Q338" s="444"/>
      <c r="R338" s="444"/>
      <c r="S338" s="444"/>
      <c r="T338" s="444"/>
      <c r="U338" s="444"/>
      <c r="V338" s="444"/>
      <c r="W338" s="444"/>
      <c r="X338" s="444"/>
      <c r="Y338" s="444"/>
      <c r="Z338" s="444"/>
      <c r="AA338" s="444"/>
      <c r="AB338" s="444"/>
    </row>
    <row r="339" ht="15.75" customHeight="1">
      <c r="A339" s="498"/>
      <c r="B339" s="572"/>
      <c r="C339" s="572"/>
      <c r="D339" s="572"/>
      <c r="E339" s="572"/>
      <c r="F339" s="444"/>
      <c r="G339" s="573"/>
      <c r="H339" s="574"/>
      <c r="I339" s="444"/>
      <c r="J339" s="576"/>
      <c r="K339" s="576"/>
      <c r="L339" s="576"/>
      <c r="M339" s="444"/>
      <c r="N339" s="443"/>
      <c r="O339" s="444"/>
      <c r="P339" s="444"/>
      <c r="Q339" s="444"/>
      <c r="R339" s="444"/>
      <c r="S339" s="444"/>
      <c r="T339" s="444"/>
      <c r="U339" s="444"/>
      <c r="V339" s="444"/>
      <c r="W339" s="444"/>
      <c r="X339" s="444"/>
      <c r="Y339" s="444"/>
      <c r="Z339" s="444"/>
      <c r="AA339" s="444"/>
      <c r="AB339" s="444"/>
    </row>
    <row r="340" ht="15.75" customHeight="1">
      <c r="A340" s="498"/>
      <c r="B340" s="572"/>
      <c r="C340" s="572"/>
      <c r="D340" s="572"/>
      <c r="E340" s="572"/>
      <c r="F340" s="444"/>
      <c r="G340" s="573"/>
      <c r="H340" s="574"/>
      <c r="I340" s="444"/>
      <c r="J340" s="576"/>
      <c r="K340" s="576"/>
      <c r="L340" s="576"/>
      <c r="M340" s="444"/>
      <c r="N340" s="443"/>
      <c r="O340" s="444"/>
      <c r="P340" s="444"/>
      <c r="Q340" s="444"/>
      <c r="R340" s="444"/>
      <c r="S340" s="444"/>
      <c r="T340" s="444"/>
      <c r="U340" s="444"/>
      <c r="V340" s="444"/>
      <c r="W340" s="444"/>
      <c r="X340" s="444"/>
      <c r="Y340" s="444"/>
      <c r="Z340" s="444"/>
      <c r="AA340" s="444"/>
      <c r="AB340" s="444"/>
    </row>
    <row r="341" ht="15.75" customHeight="1">
      <c r="A341" s="498"/>
      <c r="B341" s="572"/>
      <c r="C341" s="572"/>
      <c r="D341" s="572"/>
      <c r="E341" s="572"/>
      <c r="F341" s="444"/>
      <c r="G341" s="573"/>
      <c r="H341" s="574"/>
      <c r="I341" s="444"/>
      <c r="J341" s="576"/>
      <c r="K341" s="576"/>
      <c r="L341" s="576"/>
      <c r="M341" s="444"/>
      <c r="N341" s="443"/>
      <c r="O341" s="444"/>
      <c r="P341" s="444"/>
      <c r="Q341" s="444"/>
      <c r="R341" s="444"/>
      <c r="S341" s="444"/>
      <c r="T341" s="444"/>
      <c r="U341" s="444"/>
      <c r="V341" s="444"/>
      <c r="W341" s="444"/>
      <c r="X341" s="444"/>
      <c r="Y341" s="444"/>
      <c r="Z341" s="444"/>
      <c r="AA341" s="444"/>
      <c r="AB341" s="444"/>
    </row>
    <row r="342" ht="15.75" customHeight="1">
      <c r="A342" s="498"/>
      <c r="B342" s="572"/>
      <c r="C342" s="572"/>
      <c r="D342" s="572"/>
      <c r="E342" s="572"/>
      <c r="F342" s="444"/>
      <c r="G342" s="573"/>
      <c r="H342" s="574"/>
      <c r="I342" s="444"/>
      <c r="J342" s="576"/>
      <c r="K342" s="576"/>
      <c r="L342" s="576"/>
      <c r="M342" s="444"/>
      <c r="N342" s="443"/>
      <c r="O342" s="444"/>
      <c r="P342" s="444"/>
      <c r="Q342" s="444"/>
      <c r="R342" s="444"/>
      <c r="S342" s="444"/>
      <c r="T342" s="444"/>
      <c r="U342" s="444"/>
      <c r="V342" s="444"/>
      <c r="W342" s="444"/>
      <c r="X342" s="444"/>
      <c r="Y342" s="444"/>
      <c r="Z342" s="444"/>
      <c r="AA342" s="444"/>
      <c r="AB342" s="444"/>
    </row>
    <row r="343" ht="15.75" customHeight="1">
      <c r="A343" s="498"/>
      <c r="B343" s="572"/>
      <c r="C343" s="572"/>
      <c r="D343" s="572"/>
      <c r="E343" s="572"/>
      <c r="F343" s="444"/>
      <c r="G343" s="573"/>
      <c r="H343" s="574"/>
      <c r="I343" s="444"/>
      <c r="J343" s="576"/>
      <c r="K343" s="576"/>
      <c r="L343" s="576"/>
      <c r="M343" s="444"/>
      <c r="N343" s="443"/>
      <c r="O343" s="444"/>
      <c r="P343" s="444"/>
      <c r="Q343" s="444"/>
      <c r="R343" s="444"/>
      <c r="S343" s="444"/>
      <c r="T343" s="444"/>
      <c r="U343" s="444"/>
      <c r="V343" s="444"/>
      <c r="W343" s="444"/>
      <c r="X343" s="444"/>
      <c r="Y343" s="444"/>
      <c r="Z343" s="444"/>
      <c r="AA343" s="444"/>
      <c r="AB343" s="444"/>
    </row>
    <row r="344" ht="15.75" customHeight="1">
      <c r="A344" s="498"/>
      <c r="B344" s="572"/>
      <c r="C344" s="572"/>
      <c r="D344" s="572"/>
      <c r="E344" s="572"/>
      <c r="F344" s="444"/>
      <c r="G344" s="573"/>
      <c r="H344" s="574"/>
      <c r="I344" s="444"/>
      <c r="J344" s="576"/>
      <c r="K344" s="576"/>
      <c r="L344" s="576"/>
      <c r="M344" s="444"/>
      <c r="N344" s="443"/>
      <c r="O344" s="444"/>
      <c r="P344" s="444"/>
      <c r="Q344" s="444"/>
      <c r="R344" s="444"/>
      <c r="S344" s="444"/>
      <c r="T344" s="444"/>
      <c r="U344" s="444"/>
      <c r="V344" s="444"/>
      <c r="W344" s="444"/>
      <c r="X344" s="444"/>
      <c r="Y344" s="444"/>
      <c r="Z344" s="444"/>
      <c r="AA344" s="444"/>
      <c r="AB344" s="444"/>
    </row>
    <row r="345" ht="15.75" customHeight="1">
      <c r="A345" s="498"/>
      <c r="B345" s="572"/>
      <c r="C345" s="572"/>
      <c r="D345" s="572"/>
      <c r="E345" s="572"/>
      <c r="F345" s="444"/>
      <c r="G345" s="573"/>
      <c r="H345" s="574"/>
      <c r="I345" s="444"/>
      <c r="J345" s="576"/>
      <c r="K345" s="576"/>
      <c r="L345" s="576"/>
      <c r="M345" s="444"/>
      <c r="N345" s="443"/>
      <c r="O345" s="444"/>
      <c r="P345" s="444"/>
      <c r="Q345" s="444"/>
      <c r="R345" s="444"/>
      <c r="S345" s="444"/>
      <c r="T345" s="444"/>
      <c r="U345" s="444"/>
      <c r="V345" s="444"/>
      <c r="W345" s="444"/>
      <c r="X345" s="444"/>
      <c r="Y345" s="444"/>
      <c r="Z345" s="444"/>
      <c r="AA345" s="444"/>
      <c r="AB345" s="444"/>
    </row>
    <row r="346" ht="15.75" customHeight="1">
      <c r="A346" s="498"/>
      <c r="B346" s="572"/>
      <c r="C346" s="572"/>
      <c r="D346" s="572"/>
      <c r="E346" s="572"/>
      <c r="F346" s="444"/>
      <c r="G346" s="573"/>
      <c r="H346" s="574"/>
      <c r="I346" s="444"/>
      <c r="J346" s="576"/>
      <c r="K346" s="576"/>
      <c r="L346" s="576"/>
      <c r="M346" s="444"/>
      <c r="N346" s="443"/>
      <c r="O346" s="444"/>
      <c r="P346" s="444"/>
      <c r="Q346" s="444"/>
      <c r="R346" s="444"/>
      <c r="S346" s="444"/>
      <c r="T346" s="444"/>
      <c r="U346" s="444"/>
      <c r="V346" s="444"/>
      <c r="W346" s="444"/>
      <c r="X346" s="444"/>
      <c r="Y346" s="444"/>
      <c r="Z346" s="444"/>
      <c r="AA346" s="444"/>
      <c r="AB346" s="444"/>
    </row>
    <row r="347" ht="15.75" customHeight="1">
      <c r="A347" s="498"/>
      <c r="B347" s="572"/>
      <c r="C347" s="572"/>
      <c r="D347" s="572"/>
      <c r="E347" s="572"/>
      <c r="F347" s="444"/>
      <c r="G347" s="573"/>
      <c r="H347" s="574"/>
      <c r="I347" s="444"/>
      <c r="J347" s="576"/>
      <c r="K347" s="576"/>
      <c r="L347" s="576"/>
      <c r="M347" s="444"/>
      <c r="N347" s="443"/>
      <c r="O347" s="444"/>
      <c r="P347" s="444"/>
      <c r="Q347" s="444"/>
      <c r="R347" s="444"/>
      <c r="S347" s="444"/>
      <c r="T347" s="444"/>
      <c r="U347" s="444"/>
      <c r="V347" s="444"/>
      <c r="W347" s="444"/>
      <c r="X347" s="444"/>
      <c r="Y347" s="444"/>
      <c r="Z347" s="444"/>
      <c r="AA347" s="444"/>
      <c r="AB347" s="444"/>
    </row>
    <row r="348" ht="15.75" customHeight="1">
      <c r="A348" s="498"/>
      <c r="B348" s="572"/>
      <c r="C348" s="572"/>
      <c r="D348" s="572"/>
      <c r="E348" s="572"/>
      <c r="F348" s="444"/>
      <c r="G348" s="573"/>
      <c r="H348" s="574"/>
      <c r="I348" s="444"/>
      <c r="J348" s="576"/>
      <c r="K348" s="576"/>
      <c r="L348" s="576"/>
      <c r="M348" s="444"/>
      <c r="N348" s="443"/>
      <c r="O348" s="444"/>
      <c r="P348" s="444"/>
      <c r="Q348" s="444"/>
      <c r="R348" s="444"/>
      <c r="S348" s="444"/>
      <c r="T348" s="444"/>
      <c r="U348" s="444"/>
      <c r="V348" s="444"/>
      <c r="W348" s="444"/>
      <c r="X348" s="444"/>
      <c r="Y348" s="444"/>
      <c r="Z348" s="444"/>
      <c r="AA348" s="444"/>
      <c r="AB348" s="444"/>
    </row>
    <row r="349" ht="15.75" customHeight="1">
      <c r="A349" s="498"/>
      <c r="B349" s="572"/>
      <c r="C349" s="572"/>
      <c r="D349" s="572"/>
      <c r="E349" s="572"/>
      <c r="F349" s="444"/>
      <c r="G349" s="573"/>
      <c r="H349" s="574"/>
      <c r="I349" s="444"/>
      <c r="J349" s="576"/>
      <c r="K349" s="576"/>
      <c r="L349" s="576"/>
      <c r="M349" s="444"/>
      <c r="N349" s="443"/>
      <c r="O349" s="444"/>
      <c r="P349" s="444"/>
      <c r="Q349" s="444"/>
      <c r="R349" s="444"/>
      <c r="S349" s="444"/>
      <c r="T349" s="444"/>
      <c r="U349" s="444"/>
      <c r="V349" s="444"/>
      <c r="W349" s="444"/>
      <c r="X349" s="444"/>
      <c r="Y349" s="444"/>
      <c r="Z349" s="444"/>
      <c r="AA349" s="444"/>
      <c r="AB349" s="444"/>
    </row>
    <row r="350" ht="15.75" customHeight="1">
      <c r="A350" s="498"/>
      <c r="B350" s="572"/>
      <c r="C350" s="572"/>
      <c r="D350" s="572"/>
      <c r="E350" s="572"/>
      <c r="F350" s="444"/>
      <c r="G350" s="573"/>
      <c r="H350" s="574"/>
      <c r="I350" s="444"/>
      <c r="J350" s="576"/>
      <c r="K350" s="576"/>
      <c r="L350" s="576"/>
      <c r="M350" s="444"/>
      <c r="N350" s="443"/>
      <c r="O350" s="444"/>
      <c r="P350" s="444"/>
      <c r="Q350" s="444"/>
      <c r="R350" s="444"/>
      <c r="S350" s="444"/>
      <c r="T350" s="444"/>
      <c r="U350" s="444"/>
      <c r="V350" s="444"/>
      <c r="W350" s="444"/>
      <c r="X350" s="444"/>
      <c r="Y350" s="444"/>
      <c r="Z350" s="444"/>
      <c r="AA350" s="444"/>
      <c r="AB350" s="444"/>
    </row>
    <row r="351" ht="15.75" customHeight="1">
      <c r="A351" s="498"/>
      <c r="B351" s="572"/>
      <c r="C351" s="572"/>
      <c r="D351" s="572"/>
      <c r="E351" s="572"/>
      <c r="F351" s="444"/>
      <c r="G351" s="573"/>
      <c r="H351" s="574"/>
      <c r="I351" s="444"/>
      <c r="J351" s="576"/>
      <c r="K351" s="576"/>
      <c r="L351" s="576"/>
      <c r="M351" s="444"/>
      <c r="N351" s="443"/>
      <c r="O351" s="444"/>
      <c r="P351" s="444"/>
      <c r="Q351" s="444"/>
      <c r="R351" s="444"/>
      <c r="S351" s="444"/>
      <c r="T351" s="444"/>
      <c r="U351" s="444"/>
      <c r="V351" s="444"/>
      <c r="W351" s="444"/>
      <c r="X351" s="444"/>
      <c r="Y351" s="444"/>
      <c r="Z351" s="444"/>
      <c r="AA351" s="444"/>
      <c r="AB351" s="444"/>
    </row>
    <row r="352" ht="15.75" customHeight="1">
      <c r="A352" s="498"/>
      <c r="B352" s="572"/>
      <c r="C352" s="572"/>
      <c r="D352" s="572"/>
      <c r="E352" s="572"/>
      <c r="F352" s="444"/>
      <c r="G352" s="573"/>
      <c r="H352" s="574"/>
      <c r="I352" s="444"/>
      <c r="J352" s="576"/>
      <c r="K352" s="576"/>
      <c r="L352" s="576"/>
      <c r="M352" s="444"/>
      <c r="N352" s="443"/>
      <c r="O352" s="444"/>
      <c r="P352" s="444"/>
      <c r="Q352" s="444"/>
      <c r="R352" s="444"/>
      <c r="S352" s="444"/>
      <c r="T352" s="444"/>
      <c r="U352" s="444"/>
      <c r="V352" s="444"/>
      <c r="W352" s="444"/>
      <c r="X352" s="444"/>
      <c r="Y352" s="444"/>
      <c r="Z352" s="444"/>
      <c r="AA352" s="444"/>
      <c r="AB352" s="444"/>
    </row>
    <row r="353" ht="15.75" customHeight="1">
      <c r="A353" s="498"/>
      <c r="B353" s="572"/>
      <c r="C353" s="572"/>
      <c r="D353" s="572"/>
      <c r="E353" s="572"/>
      <c r="F353" s="444"/>
      <c r="G353" s="573"/>
      <c r="H353" s="574"/>
      <c r="I353" s="444"/>
      <c r="J353" s="576"/>
      <c r="K353" s="576"/>
      <c r="L353" s="576"/>
      <c r="M353" s="444"/>
      <c r="N353" s="443"/>
      <c r="O353" s="444"/>
      <c r="P353" s="444"/>
      <c r="Q353" s="444"/>
      <c r="R353" s="444"/>
      <c r="S353" s="444"/>
      <c r="T353" s="444"/>
      <c r="U353" s="444"/>
      <c r="V353" s="444"/>
      <c r="W353" s="444"/>
      <c r="X353" s="444"/>
      <c r="Y353" s="444"/>
      <c r="Z353" s="444"/>
      <c r="AA353" s="444"/>
      <c r="AB353" s="444"/>
    </row>
    <row r="354" ht="15.75" customHeight="1">
      <c r="A354" s="498"/>
      <c r="B354" s="572"/>
      <c r="C354" s="572"/>
      <c r="D354" s="572"/>
      <c r="E354" s="572"/>
      <c r="F354" s="444"/>
      <c r="G354" s="573"/>
      <c r="H354" s="574"/>
      <c r="I354" s="444"/>
      <c r="J354" s="576"/>
      <c r="K354" s="576"/>
      <c r="L354" s="576"/>
      <c r="M354" s="444"/>
      <c r="N354" s="443"/>
      <c r="O354" s="444"/>
      <c r="P354" s="444"/>
      <c r="Q354" s="444"/>
      <c r="R354" s="444"/>
      <c r="S354" s="444"/>
      <c r="T354" s="444"/>
      <c r="U354" s="444"/>
      <c r="V354" s="444"/>
      <c r="W354" s="444"/>
      <c r="X354" s="444"/>
      <c r="Y354" s="444"/>
      <c r="Z354" s="444"/>
      <c r="AA354" s="444"/>
      <c r="AB354" s="444"/>
    </row>
    <row r="355" ht="15.75" customHeight="1">
      <c r="A355" s="498"/>
      <c r="B355" s="572"/>
      <c r="C355" s="572"/>
      <c r="D355" s="572"/>
      <c r="E355" s="572"/>
      <c r="F355" s="444"/>
      <c r="G355" s="573"/>
      <c r="H355" s="574"/>
      <c r="I355" s="444"/>
      <c r="J355" s="576"/>
      <c r="K355" s="576"/>
      <c r="L355" s="576"/>
      <c r="M355" s="444"/>
      <c r="N355" s="443"/>
      <c r="O355" s="444"/>
      <c r="P355" s="444"/>
      <c r="Q355" s="444"/>
      <c r="R355" s="444"/>
      <c r="S355" s="444"/>
      <c r="T355" s="444"/>
      <c r="U355" s="444"/>
      <c r="V355" s="444"/>
      <c r="W355" s="444"/>
      <c r="X355" s="444"/>
      <c r="Y355" s="444"/>
      <c r="Z355" s="444"/>
      <c r="AA355" s="444"/>
      <c r="AB355" s="444"/>
    </row>
    <row r="356" ht="15.75" customHeight="1">
      <c r="A356" s="498"/>
      <c r="B356" s="572"/>
      <c r="C356" s="572"/>
      <c r="D356" s="572"/>
      <c r="E356" s="572"/>
      <c r="F356" s="444"/>
      <c r="G356" s="573"/>
      <c r="H356" s="574"/>
      <c r="I356" s="444"/>
      <c r="J356" s="576"/>
      <c r="K356" s="576"/>
      <c r="L356" s="576"/>
      <c r="M356" s="444"/>
      <c r="N356" s="443"/>
      <c r="O356" s="444"/>
      <c r="P356" s="444"/>
      <c r="Q356" s="444"/>
      <c r="R356" s="444"/>
      <c r="S356" s="444"/>
      <c r="T356" s="444"/>
      <c r="U356" s="444"/>
      <c r="V356" s="444"/>
      <c r="W356" s="444"/>
      <c r="X356" s="444"/>
      <c r="Y356" s="444"/>
      <c r="Z356" s="444"/>
      <c r="AA356" s="444"/>
      <c r="AB356" s="444"/>
    </row>
    <row r="357" ht="15.75" customHeight="1">
      <c r="A357" s="498"/>
      <c r="B357" s="572"/>
      <c r="C357" s="572"/>
      <c r="D357" s="572"/>
      <c r="E357" s="572"/>
      <c r="F357" s="444"/>
      <c r="G357" s="573"/>
      <c r="H357" s="574"/>
      <c r="I357" s="444"/>
      <c r="J357" s="576"/>
      <c r="K357" s="576"/>
      <c r="L357" s="576"/>
      <c r="M357" s="444"/>
      <c r="N357" s="443"/>
      <c r="O357" s="444"/>
      <c r="P357" s="444"/>
      <c r="Q357" s="444"/>
      <c r="R357" s="444"/>
      <c r="S357" s="444"/>
      <c r="T357" s="444"/>
      <c r="U357" s="444"/>
      <c r="V357" s="444"/>
      <c r="W357" s="444"/>
      <c r="X357" s="444"/>
      <c r="Y357" s="444"/>
      <c r="Z357" s="444"/>
      <c r="AA357" s="444"/>
      <c r="AB357" s="444"/>
    </row>
    <row r="358" ht="15.75" customHeight="1">
      <c r="A358" s="498"/>
      <c r="B358" s="572"/>
      <c r="C358" s="572"/>
      <c r="D358" s="572"/>
      <c r="E358" s="572"/>
      <c r="F358" s="444"/>
      <c r="G358" s="573"/>
      <c r="H358" s="574"/>
      <c r="I358" s="444"/>
      <c r="J358" s="576"/>
      <c r="K358" s="576"/>
      <c r="L358" s="576"/>
      <c r="M358" s="444"/>
      <c r="N358" s="443"/>
      <c r="O358" s="444"/>
      <c r="P358" s="444"/>
      <c r="Q358" s="444"/>
      <c r="R358" s="444"/>
      <c r="S358" s="444"/>
      <c r="T358" s="444"/>
      <c r="U358" s="444"/>
      <c r="V358" s="444"/>
      <c r="W358" s="444"/>
      <c r="X358" s="444"/>
      <c r="Y358" s="444"/>
      <c r="Z358" s="444"/>
      <c r="AA358" s="444"/>
      <c r="AB358" s="444"/>
    </row>
    <row r="359" ht="15.75" customHeight="1">
      <c r="A359" s="498"/>
      <c r="B359" s="572"/>
      <c r="C359" s="572"/>
      <c r="D359" s="572"/>
      <c r="E359" s="572"/>
      <c r="F359" s="444"/>
      <c r="G359" s="573"/>
      <c r="H359" s="574"/>
      <c r="I359" s="444"/>
      <c r="J359" s="576"/>
      <c r="K359" s="576"/>
      <c r="L359" s="576"/>
      <c r="M359" s="444"/>
      <c r="N359" s="443"/>
      <c r="O359" s="444"/>
      <c r="P359" s="444"/>
      <c r="Q359" s="444"/>
      <c r="R359" s="444"/>
      <c r="S359" s="444"/>
      <c r="T359" s="444"/>
      <c r="U359" s="444"/>
      <c r="V359" s="444"/>
      <c r="W359" s="444"/>
      <c r="X359" s="444"/>
      <c r="Y359" s="444"/>
      <c r="Z359" s="444"/>
      <c r="AA359" s="444"/>
      <c r="AB359" s="444"/>
    </row>
    <row r="360" ht="15.75" customHeight="1">
      <c r="A360" s="498"/>
      <c r="B360" s="572"/>
      <c r="C360" s="572"/>
      <c r="D360" s="572"/>
      <c r="E360" s="572"/>
      <c r="F360" s="444"/>
      <c r="G360" s="573"/>
      <c r="H360" s="574"/>
      <c r="I360" s="444"/>
      <c r="J360" s="576"/>
      <c r="K360" s="576"/>
      <c r="L360" s="576"/>
      <c r="M360" s="444"/>
      <c r="N360" s="443"/>
      <c r="O360" s="444"/>
      <c r="P360" s="444"/>
      <c r="Q360" s="444"/>
      <c r="R360" s="444"/>
      <c r="S360" s="444"/>
      <c r="T360" s="444"/>
      <c r="U360" s="444"/>
      <c r="V360" s="444"/>
      <c r="W360" s="444"/>
      <c r="X360" s="444"/>
      <c r="Y360" s="444"/>
      <c r="Z360" s="444"/>
      <c r="AA360" s="444"/>
      <c r="AB360" s="444"/>
    </row>
    <row r="361" ht="15.75" customHeight="1">
      <c r="A361" s="498"/>
      <c r="B361" s="572"/>
      <c r="C361" s="572"/>
      <c r="D361" s="572"/>
      <c r="E361" s="572"/>
      <c r="F361" s="444"/>
      <c r="G361" s="573"/>
      <c r="H361" s="574"/>
      <c r="I361" s="444"/>
      <c r="J361" s="576"/>
      <c r="K361" s="576"/>
      <c r="L361" s="576"/>
      <c r="M361" s="444"/>
      <c r="N361" s="443"/>
      <c r="O361" s="444"/>
      <c r="P361" s="444"/>
      <c r="Q361" s="444"/>
      <c r="R361" s="444"/>
      <c r="S361" s="444"/>
      <c r="T361" s="444"/>
      <c r="U361" s="444"/>
      <c r="V361" s="444"/>
      <c r="W361" s="444"/>
      <c r="X361" s="444"/>
      <c r="Y361" s="444"/>
      <c r="Z361" s="444"/>
      <c r="AA361" s="444"/>
      <c r="AB361" s="444"/>
    </row>
    <row r="362" ht="15.75" customHeight="1">
      <c r="A362" s="498"/>
      <c r="B362" s="572"/>
      <c r="C362" s="572"/>
      <c r="D362" s="572"/>
      <c r="E362" s="572"/>
      <c r="F362" s="444"/>
      <c r="G362" s="573"/>
      <c r="H362" s="574"/>
      <c r="I362" s="444"/>
      <c r="J362" s="576"/>
      <c r="K362" s="576"/>
      <c r="L362" s="576"/>
      <c r="M362" s="444"/>
      <c r="N362" s="443"/>
      <c r="O362" s="444"/>
      <c r="P362" s="444"/>
      <c r="Q362" s="444"/>
      <c r="R362" s="444"/>
      <c r="S362" s="444"/>
      <c r="T362" s="444"/>
      <c r="U362" s="444"/>
      <c r="V362" s="444"/>
      <c r="W362" s="444"/>
      <c r="X362" s="444"/>
      <c r="Y362" s="444"/>
      <c r="Z362" s="444"/>
      <c r="AA362" s="444"/>
      <c r="AB362" s="444"/>
    </row>
    <row r="363" ht="15.75" customHeight="1">
      <c r="A363" s="498"/>
      <c r="B363" s="572"/>
      <c r="C363" s="572"/>
      <c r="D363" s="572"/>
      <c r="E363" s="572"/>
      <c r="F363" s="444"/>
      <c r="G363" s="573"/>
      <c r="H363" s="574"/>
      <c r="I363" s="444"/>
      <c r="J363" s="576"/>
      <c r="K363" s="576"/>
      <c r="L363" s="576"/>
      <c r="M363" s="444"/>
      <c r="N363" s="443"/>
      <c r="O363" s="444"/>
      <c r="P363" s="444"/>
      <c r="Q363" s="444"/>
      <c r="R363" s="444"/>
      <c r="S363" s="444"/>
      <c r="T363" s="444"/>
      <c r="U363" s="444"/>
      <c r="V363" s="444"/>
      <c r="W363" s="444"/>
      <c r="X363" s="444"/>
      <c r="Y363" s="444"/>
      <c r="Z363" s="444"/>
      <c r="AA363" s="444"/>
      <c r="AB363" s="444"/>
    </row>
    <row r="364" ht="15.75" customHeight="1">
      <c r="A364" s="498"/>
      <c r="B364" s="572"/>
      <c r="C364" s="572"/>
      <c r="D364" s="572"/>
      <c r="E364" s="572"/>
      <c r="F364" s="444"/>
      <c r="G364" s="573"/>
      <c r="H364" s="574"/>
      <c r="I364" s="444"/>
      <c r="J364" s="576"/>
      <c r="K364" s="576"/>
      <c r="L364" s="576"/>
      <c r="M364" s="444"/>
      <c r="N364" s="443"/>
      <c r="O364" s="444"/>
      <c r="P364" s="444"/>
      <c r="Q364" s="444"/>
      <c r="R364" s="444"/>
      <c r="S364" s="444"/>
      <c r="T364" s="444"/>
      <c r="U364" s="444"/>
      <c r="V364" s="444"/>
      <c r="W364" s="444"/>
      <c r="X364" s="444"/>
      <c r="Y364" s="444"/>
      <c r="Z364" s="444"/>
      <c r="AA364" s="444"/>
      <c r="AB364" s="444"/>
    </row>
    <row r="365" ht="15.75" customHeight="1">
      <c r="A365" s="498"/>
      <c r="B365" s="572"/>
      <c r="C365" s="572"/>
      <c r="D365" s="572"/>
      <c r="E365" s="572"/>
      <c r="F365" s="444"/>
      <c r="G365" s="573"/>
      <c r="H365" s="574"/>
      <c r="I365" s="444"/>
      <c r="J365" s="576"/>
      <c r="K365" s="576"/>
      <c r="L365" s="576"/>
      <c r="M365" s="444"/>
      <c r="N365" s="443"/>
      <c r="O365" s="444"/>
      <c r="P365" s="444"/>
      <c r="Q365" s="444"/>
      <c r="R365" s="444"/>
      <c r="S365" s="444"/>
      <c r="T365" s="444"/>
      <c r="U365" s="444"/>
      <c r="V365" s="444"/>
      <c r="W365" s="444"/>
      <c r="X365" s="444"/>
      <c r="Y365" s="444"/>
      <c r="Z365" s="444"/>
      <c r="AA365" s="444"/>
      <c r="AB365" s="444"/>
    </row>
    <row r="366" ht="15.75" customHeight="1">
      <c r="A366" s="498"/>
      <c r="B366" s="572"/>
      <c r="C366" s="572"/>
      <c r="D366" s="572"/>
      <c r="E366" s="572"/>
      <c r="F366" s="444"/>
      <c r="G366" s="573"/>
      <c r="H366" s="574"/>
      <c r="I366" s="444"/>
      <c r="J366" s="576"/>
      <c r="K366" s="576"/>
      <c r="L366" s="576"/>
      <c r="M366" s="444"/>
      <c r="N366" s="443"/>
      <c r="O366" s="444"/>
      <c r="P366" s="444"/>
      <c r="Q366" s="444"/>
      <c r="R366" s="444"/>
      <c r="S366" s="444"/>
      <c r="T366" s="444"/>
      <c r="U366" s="444"/>
      <c r="V366" s="444"/>
      <c r="W366" s="444"/>
      <c r="X366" s="444"/>
      <c r="Y366" s="444"/>
      <c r="Z366" s="444"/>
      <c r="AA366" s="444"/>
      <c r="AB366" s="444"/>
    </row>
    <row r="367" ht="15.75" customHeight="1">
      <c r="A367" s="498"/>
      <c r="B367" s="572"/>
      <c r="C367" s="572"/>
      <c r="D367" s="572"/>
      <c r="E367" s="572"/>
      <c r="F367" s="444"/>
      <c r="G367" s="573"/>
      <c r="H367" s="574"/>
      <c r="I367" s="444"/>
      <c r="J367" s="576"/>
      <c r="K367" s="576"/>
      <c r="L367" s="576"/>
      <c r="M367" s="444"/>
      <c r="N367" s="443"/>
      <c r="O367" s="444"/>
      <c r="P367" s="444"/>
      <c r="Q367" s="444"/>
      <c r="R367" s="444"/>
      <c r="S367" s="444"/>
      <c r="T367" s="444"/>
      <c r="U367" s="444"/>
      <c r="V367" s="444"/>
      <c r="W367" s="444"/>
      <c r="X367" s="444"/>
      <c r="Y367" s="444"/>
      <c r="Z367" s="444"/>
      <c r="AA367" s="444"/>
      <c r="AB367" s="444"/>
    </row>
    <row r="368" ht="15.75" customHeight="1">
      <c r="A368" s="498"/>
      <c r="B368" s="572"/>
      <c r="C368" s="572"/>
      <c r="D368" s="572"/>
      <c r="E368" s="572"/>
      <c r="F368" s="444"/>
      <c r="G368" s="573"/>
      <c r="H368" s="574"/>
      <c r="I368" s="444"/>
      <c r="J368" s="576"/>
      <c r="K368" s="576"/>
      <c r="L368" s="576"/>
      <c r="M368" s="444"/>
      <c r="N368" s="443"/>
      <c r="O368" s="444"/>
      <c r="P368" s="444"/>
      <c r="Q368" s="444"/>
      <c r="R368" s="444"/>
      <c r="S368" s="444"/>
      <c r="T368" s="444"/>
      <c r="U368" s="444"/>
      <c r="V368" s="444"/>
      <c r="W368" s="444"/>
      <c r="X368" s="444"/>
      <c r="Y368" s="444"/>
      <c r="Z368" s="444"/>
      <c r="AA368" s="444"/>
      <c r="AB368" s="444"/>
    </row>
    <row r="369" ht="15.75" customHeight="1">
      <c r="A369" s="498"/>
      <c r="B369" s="572"/>
      <c r="C369" s="572"/>
      <c r="D369" s="572"/>
      <c r="E369" s="572"/>
      <c r="F369" s="444"/>
      <c r="G369" s="573"/>
      <c r="H369" s="574"/>
      <c r="I369" s="444"/>
      <c r="J369" s="576"/>
      <c r="K369" s="576"/>
      <c r="L369" s="576"/>
      <c r="M369" s="444"/>
      <c r="N369" s="443"/>
      <c r="O369" s="444"/>
      <c r="P369" s="444"/>
      <c r="Q369" s="444"/>
      <c r="R369" s="444"/>
      <c r="S369" s="444"/>
      <c r="T369" s="444"/>
      <c r="U369" s="444"/>
      <c r="V369" s="444"/>
      <c r="W369" s="444"/>
      <c r="X369" s="444"/>
      <c r="Y369" s="444"/>
      <c r="Z369" s="444"/>
      <c r="AA369" s="444"/>
      <c r="AB369" s="444"/>
    </row>
    <row r="370" ht="15.75" customHeight="1">
      <c r="A370" s="498"/>
      <c r="B370" s="572"/>
      <c r="C370" s="572"/>
      <c r="D370" s="572"/>
      <c r="E370" s="572"/>
      <c r="F370" s="444"/>
      <c r="G370" s="573"/>
      <c r="H370" s="574"/>
      <c r="I370" s="444"/>
      <c r="J370" s="576"/>
      <c r="K370" s="576"/>
      <c r="L370" s="576"/>
      <c r="M370" s="444"/>
      <c r="N370" s="443"/>
      <c r="O370" s="444"/>
      <c r="P370" s="444"/>
      <c r="Q370" s="444"/>
      <c r="R370" s="444"/>
      <c r="S370" s="444"/>
      <c r="T370" s="444"/>
      <c r="U370" s="444"/>
      <c r="V370" s="444"/>
      <c r="W370" s="444"/>
      <c r="X370" s="444"/>
      <c r="Y370" s="444"/>
      <c r="Z370" s="444"/>
      <c r="AA370" s="444"/>
      <c r="AB370" s="444"/>
    </row>
    <row r="371" ht="15.75" customHeight="1">
      <c r="A371" s="498"/>
      <c r="B371" s="572"/>
      <c r="C371" s="572"/>
      <c r="D371" s="572"/>
      <c r="E371" s="572"/>
      <c r="F371" s="444"/>
      <c r="G371" s="573"/>
      <c r="H371" s="574"/>
      <c r="I371" s="444"/>
      <c r="J371" s="576"/>
      <c r="K371" s="576"/>
      <c r="L371" s="576"/>
      <c r="M371" s="444"/>
      <c r="N371" s="443"/>
      <c r="O371" s="444"/>
      <c r="P371" s="444"/>
      <c r="Q371" s="444"/>
      <c r="R371" s="444"/>
      <c r="S371" s="444"/>
      <c r="T371" s="444"/>
      <c r="U371" s="444"/>
      <c r="V371" s="444"/>
      <c r="W371" s="444"/>
      <c r="X371" s="444"/>
      <c r="Y371" s="444"/>
      <c r="Z371" s="444"/>
      <c r="AA371" s="444"/>
      <c r="AB371" s="444"/>
    </row>
    <row r="372" ht="15.75" customHeight="1">
      <c r="A372" s="498"/>
      <c r="B372" s="572"/>
      <c r="C372" s="572"/>
      <c r="D372" s="572"/>
      <c r="E372" s="572"/>
      <c r="F372" s="444"/>
      <c r="G372" s="573"/>
      <c r="H372" s="574"/>
      <c r="I372" s="444"/>
      <c r="J372" s="576"/>
      <c r="K372" s="576"/>
      <c r="L372" s="576"/>
      <c r="M372" s="444"/>
      <c r="N372" s="443"/>
      <c r="O372" s="444"/>
      <c r="P372" s="444"/>
      <c r="Q372" s="444"/>
      <c r="R372" s="444"/>
      <c r="S372" s="444"/>
      <c r="T372" s="444"/>
      <c r="U372" s="444"/>
      <c r="V372" s="444"/>
      <c r="W372" s="444"/>
      <c r="X372" s="444"/>
      <c r="Y372" s="444"/>
      <c r="Z372" s="444"/>
      <c r="AA372" s="444"/>
      <c r="AB372" s="444"/>
    </row>
    <row r="373" ht="15.75" customHeight="1">
      <c r="A373" s="498"/>
      <c r="B373" s="572"/>
      <c r="C373" s="572"/>
      <c r="D373" s="572"/>
      <c r="E373" s="572"/>
      <c r="F373" s="444"/>
      <c r="G373" s="573"/>
      <c r="H373" s="574"/>
      <c r="I373" s="444"/>
      <c r="J373" s="576"/>
      <c r="K373" s="576"/>
      <c r="L373" s="576"/>
      <c r="M373" s="444"/>
      <c r="N373" s="443"/>
      <c r="O373" s="444"/>
      <c r="P373" s="444"/>
      <c r="Q373" s="444"/>
      <c r="R373" s="444"/>
      <c r="S373" s="444"/>
      <c r="T373" s="444"/>
      <c r="U373" s="444"/>
      <c r="V373" s="444"/>
      <c r="W373" s="444"/>
      <c r="X373" s="444"/>
      <c r="Y373" s="444"/>
      <c r="Z373" s="444"/>
      <c r="AA373" s="444"/>
      <c r="AB373" s="444"/>
    </row>
    <row r="374" ht="15.75" customHeight="1">
      <c r="A374" s="498"/>
      <c r="B374" s="572"/>
      <c r="C374" s="572"/>
      <c r="D374" s="572"/>
      <c r="E374" s="572"/>
      <c r="F374" s="444"/>
      <c r="G374" s="573"/>
      <c r="H374" s="574"/>
      <c r="I374" s="444"/>
      <c r="J374" s="576"/>
      <c r="K374" s="576"/>
      <c r="L374" s="576"/>
      <c r="M374" s="444"/>
      <c r="N374" s="443"/>
      <c r="O374" s="444"/>
      <c r="P374" s="444"/>
      <c r="Q374" s="444"/>
      <c r="R374" s="444"/>
      <c r="S374" s="444"/>
      <c r="T374" s="444"/>
      <c r="U374" s="444"/>
      <c r="V374" s="444"/>
      <c r="W374" s="444"/>
      <c r="X374" s="444"/>
      <c r="Y374" s="444"/>
      <c r="Z374" s="444"/>
      <c r="AA374" s="444"/>
      <c r="AB374" s="444"/>
    </row>
    <row r="375" ht="15.75" customHeight="1">
      <c r="A375" s="498"/>
      <c r="B375" s="572"/>
      <c r="C375" s="572"/>
      <c r="D375" s="572"/>
      <c r="E375" s="572"/>
      <c r="F375" s="444"/>
      <c r="G375" s="573"/>
      <c r="H375" s="574"/>
      <c r="I375" s="444"/>
      <c r="J375" s="576"/>
      <c r="K375" s="576"/>
      <c r="L375" s="576"/>
      <c r="M375" s="444"/>
      <c r="N375" s="443"/>
      <c r="O375" s="444"/>
      <c r="P375" s="444"/>
      <c r="Q375" s="444"/>
      <c r="R375" s="444"/>
      <c r="S375" s="444"/>
      <c r="T375" s="444"/>
      <c r="U375" s="444"/>
      <c r="V375" s="444"/>
      <c r="W375" s="444"/>
      <c r="X375" s="444"/>
      <c r="Y375" s="444"/>
      <c r="Z375" s="444"/>
      <c r="AA375" s="444"/>
      <c r="AB375" s="444"/>
    </row>
    <row r="376" ht="15.75" customHeight="1">
      <c r="A376" s="498"/>
      <c r="B376" s="572"/>
      <c r="C376" s="572"/>
      <c r="D376" s="572"/>
      <c r="E376" s="572"/>
      <c r="F376" s="444"/>
      <c r="G376" s="573"/>
      <c r="H376" s="574"/>
      <c r="I376" s="444"/>
      <c r="J376" s="576"/>
      <c r="K376" s="576"/>
      <c r="L376" s="576"/>
      <c r="M376" s="444"/>
      <c r="N376" s="443"/>
      <c r="O376" s="444"/>
      <c r="P376" s="444"/>
      <c r="Q376" s="444"/>
      <c r="R376" s="444"/>
      <c r="S376" s="444"/>
      <c r="T376" s="444"/>
      <c r="U376" s="444"/>
      <c r="V376" s="444"/>
      <c r="W376" s="444"/>
      <c r="X376" s="444"/>
      <c r="Y376" s="444"/>
      <c r="Z376" s="444"/>
      <c r="AA376" s="444"/>
      <c r="AB376" s="444"/>
    </row>
    <row r="377" ht="15.75" customHeight="1">
      <c r="A377" s="498"/>
      <c r="B377" s="572"/>
      <c r="C377" s="572"/>
      <c r="D377" s="572"/>
      <c r="E377" s="572"/>
      <c r="F377" s="444"/>
      <c r="G377" s="573"/>
      <c r="H377" s="574"/>
      <c r="I377" s="444"/>
      <c r="J377" s="576"/>
      <c r="K377" s="576"/>
      <c r="L377" s="576"/>
      <c r="M377" s="444"/>
      <c r="N377" s="443"/>
      <c r="O377" s="444"/>
      <c r="P377" s="444"/>
      <c r="Q377" s="444"/>
      <c r="R377" s="444"/>
      <c r="S377" s="444"/>
      <c r="T377" s="444"/>
      <c r="U377" s="444"/>
      <c r="V377" s="444"/>
      <c r="W377" s="444"/>
      <c r="X377" s="444"/>
      <c r="Y377" s="444"/>
      <c r="Z377" s="444"/>
      <c r="AA377" s="444"/>
      <c r="AB377" s="444"/>
    </row>
    <row r="378" ht="15.75" customHeight="1">
      <c r="A378" s="498"/>
      <c r="B378" s="572"/>
      <c r="C378" s="572"/>
      <c r="D378" s="572"/>
      <c r="E378" s="572"/>
      <c r="F378" s="444"/>
      <c r="G378" s="573"/>
      <c r="H378" s="574"/>
      <c r="I378" s="444"/>
      <c r="J378" s="576"/>
      <c r="K378" s="576"/>
      <c r="L378" s="576"/>
      <c r="M378" s="444"/>
      <c r="N378" s="443"/>
      <c r="O378" s="444"/>
      <c r="P378" s="444"/>
      <c r="Q378" s="444"/>
      <c r="R378" s="444"/>
      <c r="S378" s="444"/>
      <c r="T378" s="444"/>
      <c r="U378" s="444"/>
      <c r="V378" s="444"/>
      <c r="W378" s="444"/>
      <c r="X378" s="444"/>
      <c r="Y378" s="444"/>
      <c r="Z378" s="444"/>
      <c r="AA378" s="444"/>
      <c r="AB378" s="444"/>
    </row>
    <row r="379" ht="15.75" customHeight="1">
      <c r="A379" s="498"/>
      <c r="B379" s="572"/>
      <c r="C379" s="572"/>
      <c r="D379" s="572"/>
      <c r="E379" s="572"/>
      <c r="F379" s="444"/>
      <c r="G379" s="573"/>
      <c r="H379" s="574"/>
      <c r="I379" s="444"/>
      <c r="J379" s="576"/>
      <c r="K379" s="576"/>
      <c r="L379" s="576"/>
      <c r="M379" s="444"/>
      <c r="N379" s="443"/>
      <c r="O379" s="444"/>
      <c r="P379" s="444"/>
      <c r="Q379" s="444"/>
      <c r="R379" s="444"/>
      <c r="S379" s="444"/>
      <c r="T379" s="444"/>
      <c r="U379" s="444"/>
      <c r="V379" s="444"/>
      <c r="W379" s="444"/>
      <c r="X379" s="444"/>
      <c r="Y379" s="444"/>
      <c r="Z379" s="444"/>
      <c r="AA379" s="444"/>
      <c r="AB379" s="444"/>
    </row>
    <row r="380" ht="15.75" customHeight="1">
      <c r="A380" s="498"/>
      <c r="B380" s="572"/>
      <c r="C380" s="572"/>
      <c r="D380" s="572"/>
      <c r="E380" s="572"/>
      <c r="F380" s="444"/>
      <c r="G380" s="573"/>
      <c r="H380" s="574"/>
      <c r="I380" s="444"/>
      <c r="J380" s="576"/>
      <c r="K380" s="576"/>
      <c r="L380" s="576"/>
      <c r="M380" s="444"/>
      <c r="N380" s="443"/>
      <c r="O380" s="444"/>
      <c r="P380" s="444"/>
      <c r="Q380" s="444"/>
      <c r="R380" s="444"/>
      <c r="S380" s="444"/>
      <c r="T380" s="444"/>
      <c r="U380" s="444"/>
      <c r="V380" s="444"/>
      <c r="W380" s="444"/>
      <c r="X380" s="444"/>
      <c r="Y380" s="444"/>
      <c r="Z380" s="444"/>
      <c r="AA380" s="444"/>
      <c r="AB380" s="444"/>
    </row>
    <row r="381" ht="15.75" customHeight="1">
      <c r="A381" s="498"/>
      <c r="B381" s="572"/>
      <c r="C381" s="572"/>
      <c r="D381" s="572"/>
      <c r="E381" s="572"/>
      <c r="F381" s="444"/>
      <c r="G381" s="573"/>
      <c r="H381" s="574"/>
      <c r="I381" s="444"/>
      <c r="J381" s="576"/>
      <c r="K381" s="576"/>
      <c r="L381" s="576"/>
      <c r="M381" s="444"/>
      <c r="N381" s="443"/>
      <c r="O381" s="444"/>
      <c r="P381" s="444"/>
      <c r="Q381" s="444"/>
      <c r="R381" s="444"/>
      <c r="S381" s="444"/>
      <c r="T381" s="444"/>
      <c r="U381" s="444"/>
      <c r="V381" s="444"/>
      <c r="W381" s="444"/>
      <c r="X381" s="444"/>
      <c r="Y381" s="444"/>
      <c r="Z381" s="444"/>
      <c r="AA381" s="444"/>
      <c r="AB381" s="444"/>
    </row>
    <row r="382" ht="15.75" customHeight="1">
      <c r="A382" s="498"/>
      <c r="B382" s="572"/>
      <c r="C382" s="572"/>
      <c r="D382" s="572"/>
      <c r="E382" s="572"/>
      <c r="F382" s="444"/>
      <c r="G382" s="573"/>
      <c r="H382" s="574"/>
      <c r="I382" s="444"/>
      <c r="J382" s="576"/>
      <c r="K382" s="576"/>
      <c r="L382" s="576"/>
      <c r="M382" s="444"/>
      <c r="N382" s="443"/>
      <c r="O382" s="444"/>
      <c r="P382" s="444"/>
      <c r="Q382" s="444"/>
      <c r="R382" s="444"/>
      <c r="S382" s="444"/>
      <c r="T382" s="444"/>
      <c r="U382" s="444"/>
      <c r="V382" s="444"/>
      <c r="W382" s="444"/>
      <c r="X382" s="444"/>
      <c r="Y382" s="444"/>
      <c r="Z382" s="444"/>
      <c r="AA382" s="444"/>
      <c r="AB382" s="444"/>
    </row>
    <row r="383" ht="15.75" customHeight="1">
      <c r="A383" s="498"/>
      <c r="B383" s="572"/>
      <c r="C383" s="572"/>
      <c r="D383" s="572"/>
      <c r="E383" s="572"/>
      <c r="F383" s="444"/>
      <c r="G383" s="573"/>
      <c r="H383" s="574"/>
      <c r="I383" s="444"/>
      <c r="J383" s="576"/>
      <c r="K383" s="576"/>
      <c r="L383" s="576"/>
      <c r="M383" s="444"/>
      <c r="N383" s="443"/>
      <c r="O383" s="444"/>
      <c r="P383" s="444"/>
      <c r="Q383" s="444"/>
      <c r="R383" s="444"/>
      <c r="S383" s="444"/>
      <c r="T383" s="444"/>
      <c r="U383" s="444"/>
      <c r="V383" s="444"/>
      <c r="W383" s="444"/>
      <c r="X383" s="444"/>
      <c r="Y383" s="444"/>
      <c r="Z383" s="444"/>
      <c r="AA383" s="444"/>
      <c r="AB383" s="444"/>
    </row>
    <row r="384" ht="15.75" customHeight="1">
      <c r="A384" s="498"/>
      <c r="B384" s="572"/>
      <c r="C384" s="572"/>
      <c r="D384" s="572"/>
      <c r="E384" s="572"/>
      <c r="F384" s="444"/>
      <c r="G384" s="573"/>
      <c r="H384" s="574"/>
      <c r="I384" s="444"/>
      <c r="J384" s="576"/>
      <c r="K384" s="576"/>
      <c r="L384" s="576"/>
      <c r="M384" s="444"/>
      <c r="N384" s="443"/>
      <c r="O384" s="444"/>
      <c r="P384" s="444"/>
      <c r="Q384" s="444"/>
      <c r="R384" s="444"/>
      <c r="S384" s="444"/>
      <c r="T384" s="444"/>
      <c r="U384" s="444"/>
      <c r="V384" s="444"/>
      <c r="W384" s="444"/>
      <c r="X384" s="444"/>
      <c r="Y384" s="444"/>
      <c r="Z384" s="444"/>
      <c r="AA384" s="444"/>
      <c r="AB384" s="444"/>
    </row>
    <row r="385" ht="15.75" customHeight="1">
      <c r="A385" s="498"/>
      <c r="B385" s="572"/>
      <c r="C385" s="572"/>
      <c r="D385" s="572"/>
      <c r="E385" s="572"/>
      <c r="F385" s="444"/>
      <c r="G385" s="573"/>
      <c r="H385" s="574"/>
      <c r="I385" s="444"/>
      <c r="J385" s="576"/>
      <c r="K385" s="576"/>
      <c r="L385" s="576"/>
      <c r="M385" s="444"/>
      <c r="N385" s="443"/>
      <c r="O385" s="444"/>
      <c r="P385" s="444"/>
      <c r="Q385" s="444"/>
      <c r="R385" s="444"/>
      <c r="S385" s="444"/>
      <c r="T385" s="444"/>
      <c r="U385" s="444"/>
      <c r="V385" s="444"/>
      <c r="W385" s="444"/>
      <c r="X385" s="444"/>
      <c r="Y385" s="444"/>
      <c r="Z385" s="444"/>
      <c r="AA385" s="444"/>
      <c r="AB385" s="444"/>
    </row>
    <row r="386" ht="15.75" customHeight="1">
      <c r="A386" s="498"/>
      <c r="B386" s="572"/>
      <c r="C386" s="572"/>
      <c r="D386" s="572"/>
      <c r="E386" s="572"/>
      <c r="F386" s="444"/>
      <c r="G386" s="573"/>
      <c r="H386" s="574"/>
      <c r="I386" s="444"/>
      <c r="J386" s="576"/>
      <c r="K386" s="576"/>
      <c r="L386" s="576"/>
      <c r="M386" s="444"/>
      <c r="N386" s="443"/>
      <c r="O386" s="444"/>
      <c r="P386" s="444"/>
      <c r="Q386" s="444"/>
      <c r="R386" s="444"/>
      <c r="S386" s="444"/>
      <c r="T386" s="444"/>
      <c r="U386" s="444"/>
      <c r="V386" s="444"/>
      <c r="W386" s="444"/>
      <c r="X386" s="444"/>
      <c r="Y386" s="444"/>
      <c r="Z386" s="444"/>
      <c r="AA386" s="444"/>
      <c r="AB386" s="444"/>
    </row>
    <row r="387" ht="15.75" customHeight="1">
      <c r="A387" s="498"/>
      <c r="B387" s="572"/>
      <c r="C387" s="572"/>
      <c r="D387" s="572"/>
      <c r="E387" s="572"/>
      <c r="F387" s="444"/>
      <c r="G387" s="573"/>
      <c r="H387" s="574"/>
      <c r="I387" s="444"/>
      <c r="J387" s="576"/>
      <c r="K387" s="576"/>
      <c r="L387" s="576"/>
      <c r="M387" s="444"/>
      <c r="N387" s="443"/>
      <c r="O387" s="444"/>
      <c r="P387" s="444"/>
      <c r="Q387" s="444"/>
      <c r="R387" s="444"/>
      <c r="S387" s="444"/>
      <c r="T387" s="444"/>
      <c r="U387" s="444"/>
      <c r="V387" s="444"/>
      <c r="W387" s="444"/>
      <c r="X387" s="444"/>
      <c r="Y387" s="444"/>
      <c r="Z387" s="444"/>
      <c r="AA387" s="444"/>
      <c r="AB387" s="444"/>
    </row>
    <row r="388" ht="15.75" customHeight="1">
      <c r="A388" s="498"/>
      <c r="B388" s="572"/>
      <c r="C388" s="572"/>
      <c r="D388" s="572"/>
      <c r="E388" s="572"/>
      <c r="F388" s="444"/>
      <c r="G388" s="573"/>
      <c r="H388" s="574"/>
      <c r="I388" s="444"/>
      <c r="J388" s="576"/>
      <c r="K388" s="576"/>
      <c r="L388" s="576"/>
      <c r="M388" s="444"/>
      <c r="N388" s="443"/>
      <c r="O388" s="444"/>
      <c r="P388" s="444"/>
      <c r="Q388" s="444"/>
      <c r="R388" s="444"/>
      <c r="S388" s="444"/>
      <c r="T388" s="444"/>
      <c r="U388" s="444"/>
      <c r="V388" s="444"/>
      <c r="W388" s="444"/>
      <c r="X388" s="444"/>
      <c r="Y388" s="444"/>
      <c r="Z388" s="444"/>
      <c r="AA388" s="444"/>
      <c r="AB388" s="444"/>
    </row>
    <row r="389" ht="15.75" customHeight="1">
      <c r="A389" s="498"/>
      <c r="B389" s="572"/>
      <c r="C389" s="572"/>
      <c r="D389" s="572"/>
      <c r="E389" s="572"/>
      <c r="F389" s="444"/>
      <c r="G389" s="573"/>
      <c r="H389" s="574"/>
      <c r="I389" s="444"/>
      <c r="J389" s="576"/>
      <c r="K389" s="576"/>
      <c r="L389" s="576"/>
      <c r="M389" s="444"/>
      <c r="N389" s="443"/>
      <c r="O389" s="444"/>
      <c r="P389" s="444"/>
      <c r="Q389" s="444"/>
      <c r="R389" s="444"/>
      <c r="S389" s="444"/>
      <c r="T389" s="444"/>
      <c r="U389" s="444"/>
      <c r="V389" s="444"/>
      <c r="W389" s="444"/>
      <c r="X389" s="444"/>
      <c r="Y389" s="444"/>
      <c r="Z389" s="444"/>
      <c r="AA389" s="444"/>
      <c r="AB389" s="444"/>
    </row>
    <row r="390" ht="15.75" customHeight="1">
      <c r="A390" s="498"/>
      <c r="B390" s="572"/>
      <c r="C390" s="572"/>
      <c r="D390" s="572"/>
      <c r="E390" s="572"/>
      <c r="F390" s="444"/>
      <c r="G390" s="573"/>
      <c r="H390" s="574"/>
      <c r="I390" s="444"/>
      <c r="J390" s="576"/>
      <c r="K390" s="576"/>
      <c r="L390" s="576"/>
      <c r="M390" s="444"/>
      <c r="N390" s="443"/>
      <c r="O390" s="444"/>
      <c r="P390" s="444"/>
      <c r="Q390" s="444"/>
      <c r="R390" s="444"/>
      <c r="S390" s="444"/>
      <c r="T390" s="444"/>
      <c r="U390" s="444"/>
      <c r="V390" s="444"/>
      <c r="W390" s="444"/>
      <c r="X390" s="444"/>
      <c r="Y390" s="444"/>
      <c r="Z390" s="444"/>
      <c r="AA390" s="444"/>
      <c r="AB390" s="444"/>
    </row>
    <row r="391" ht="15.75" customHeight="1">
      <c r="A391" s="498"/>
      <c r="B391" s="572"/>
      <c r="C391" s="572"/>
      <c r="D391" s="572"/>
      <c r="E391" s="572"/>
      <c r="F391" s="444"/>
      <c r="G391" s="573"/>
      <c r="H391" s="574"/>
      <c r="I391" s="444"/>
      <c r="J391" s="576"/>
      <c r="K391" s="576"/>
      <c r="L391" s="576"/>
      <c r="M391" s="444"/>
      <c r="N391" s="443"/>
      <c r="O391" s="444"/>
      <c r="P391" s="444"/>
      <c r="Q391" s="444"/>
      <c r="R391" s="444"/>
      <c r="S391" s="444"/>
      <c r="T391" s="444"/>
      <c r="U391" s="444"/>
      <c r="V391" s="444"/>
      <c r="W391" s="444"/>
      <c r="X391" s="444"/>
      <c r="Y391" s="444"/>
      <c r="Z391" s="444"/>
      <c r="AA391" s="444"/>
      <c r="AB391" s="444"/>
    </row>
    <row r="392" ht="15.75" customHeight="1">
      <c r="A392" s="498"/>
      <c r="B392" s="572"/>
      <c r="C392" s="572"/>
      <c r="D392" s="572"/>
      <c r="E392" s="572"/>
      <c r="F392" s="444"/>
      <c r="G392" s="573"/>
      <c r="H392" s="574"/>
      <c r="I392" s="444"/>
      <c r="J392" s="576"/>
      <c r="K392" s="576"/>
      <c r="L392" s="576"/>
      <c r="M392" s="444"/>
      <c r="N392" s="443"/>
      <c r="O392" s="444"/>
      <c r="P392" s="444"/>
      <c r="Q392" s="444"/>
      <c r="R392" s="444"/>
      <c r="S392" s="444"/>
      <c r="T392" s="444"/>
      <c r="U392" s="444"/>
      <c r="V392" s="444"/>
      <c r="W392" s="444"/>
      <c r="X392" s="444"/>
      <c r="Y392" s="444"/>
      <c r="Z392" s="444"/>
      <c r="AA392" s="444"/>
      <c r="AB392" s="444"/>
    </row>
    <row r="393" ht="15.75" customHeight="1">
      <c r="A393" s="498"/>
      <c r="B393" s="572"/>
      <c r="C393" s="572"/>
      <c r="D393" s="572"/>
      <c r="E393" s="572"/>
      <c r="F393" s="444"/>
      <c r="G393" s="573"/>
      <c r="H393" s="574"/>
      <c r="I393" s="444"/>
      <c r="J393" s="576"/>
      <c r="K393" s="576"/>
      <c r="L393" s="576"/>
      <c r="M393" s="444"/>
      <c r="N393" s="443"/>
      <c r="O393" s="444"/>
      <c r="P393" s="444"/>
      <c r="Q393" s="444"/>
      <c r="R393" s="444"/>
      <c r="S393" s="444"/>
      <c r="T393" s="444"/>
      <c r="U393" s="444"/>
      <c r="V393" s="444"/>
      <c r="W393" s="444"/>
      <c r="X393" s="444"/>
      <c r="Y393" s="444"/>
      <c r="Z393" s="444"/>
      <c r="AA393" s="444"/>
      <c r="AB393" s="444"/>
    </row>
    <row r="394" ht="15.75" customHeight="1">
      <c r="A394" s="498"/>
      <c r="B394" s="572"/>
      <c r="C394" s="572"/>
      <c r="D394" s="572"/>
      <c r="E394" s="572"/>
      <c r="F394" s="444"/>
      <c r="G394" s="573"/>
      <c r="H394" s="574"/>
      <c r="I394" s="444"/>
      <c r="J394" s="576"/>
      <c r="K394" s="576"/>
      <c r="L394" s="576"/>
      <c r="M394" s="444"/>
      <c r="N394" s="443"/>
      <c r="O394" s="444"/>
      <c r="P394" s="444"/>
      <c r="Q394" s="444"/>
      <c r="R394" s="444"/>
      <c r="S394" s="444"/>
      <c r="T394" s="444"/>
      <c r="U394" s="444"/>
      <c r="V394" s="444"/>
      <c r="W394" s="444"/>
      <c r="X394" s="444"/>
      <c r="Y394" s="444"/>
      <c r="Z394" s="444"/>
      <c r="AA394" s="444"/>
      <c r="AB394" s="444"/>
    </row>
    <row r="395" ht="15.75" customHeight="1">
      <c r="A395" s="498"/>
      <c r="B395" s="572"/>
      <c r="C395" s="572"/>
      <c r="D395" s="572"/>
      <c r="E395" s="572"/>
      <c r="F395" s="444"/>
      <c r="G395" s="573"/>
      <c r="H395" s="574"/>
      <c r="I395" s="444"/>
      <c r="J395" s="576"/>
      <c r="K395" s="576"/>
      <c r="L395" s="576"/>
      <c r="M395" s="444"/>
      <c r="N395" s="443"/>
      <c r="O395" s="444"/>
      <c r="P395" s="444"/>
      <c r="Q395" s="444"/>
      <c r="R395" s="444"/>
      <c r="S395" s="444"/>
      <c r="T395" s="444"/>
      <c r="U395" s="444"/>
      <c r="V395" s="444"/>
      <c r="W395" s="444"/>
      <c r="X395" s="444"/>
      <c r="Y395" s="444"/>
      <c r="Z395" s="444"/>
      <c r="AA395" s="444"/>
      <c r="AB395" s="444"/>
    </row>
    <row r="396" ht="15.75" customHeight="1">
      <c r="A396" s="498"/>
      <c r="B396" s="572"/>
      <c r="C396" s="572"/>
      <c r="D396" s="572"/>
      <c r="E396" s="572"/>
      <c r="F396" s="444"/>
      <c r="G396" s="573"/>
      <c r="H396" s="574"/>
      <c r="I396" s="444"/>
      <c r="J396" s="576"/>
      <c r="K396" s="576"/>
      <c r="L396" s="576"/>
      <c r="M396" s="444"/>
      <c r="N396" s="443"/>
      <c r="O396" s="444"/>
      <c r="P396" s="444"/>
      <c r="Q396" s="444"/>
      <c r="R396" s="444"/>
      <c r="S396" s="444"/>
      <c r="T396" s="444"/>
      <c r="U396" s="444"/>
      <c r="V396" s="444"/>
      <c r="W396" s="444"/>
      <c r="X396" s="444"/>
      <c r="Y396" s="444"/>
      <c r="Z396" s="444"/>
      <c r="AA396" s="444"/>
      <c r="AB396" s="444"/>
    </row>
    <row r="397" ht="15.75" customHeight="1">
      <c r="A397" s="498"/>
      <c r="B397" s="572"/>
      <c r="C397" s="572"/>
      <c r="D397" s="572"/>
      <c r="E397" s="572"/>
      <c r="F397" s="444"/>
      <c r="G397" s="573"/>
      <c r="H397" s="574"/>
      <c r="I397" s="444"/>
      <c r="J397" s="576"/>
      <c r="K397" s="576"/>
      <c r="L397" s="576"/>
      <c r="M397" s="444"/>
      <c r="N397" s="443"/>
      <c r="O397" s="444"/>
      <c r="P397" s="444"/>
      <c r="Q397" s="444"/>
      <c r="R397" s="444"/>
      <c r="S397" s="444"/>
      <c r="T397" s="444"/>
      <c r="U397" s="444"/>
      <c r="V397" s="444"/>
      <c r="W397" s="444"/>
      <c r="X397" s="444"/>
      <c r="Y397" s="444"/>
      <c r="Z397" s="444"/>
      <c r="AA397" s="444"/>
      <c r="AB397" s="444"/>
    </row>
    <row r="398" ht="15.75" customHeight="1">
      <c r="A398" s="498"/>
      <c r="B398" s="572"/>
      <c r="C398" s="572"/>
      <c r="D398" s="572"/>
      <c r="E398" s="572"/>
      <c r="F398" s="444"/>
      <c r="G398" s="573"/>
      <c r="H398" s="574"/>
      <c r="I398" s="444"/>
      <c r="J398" s="576"/>
      <c r="K398" s="576"/>
      <c r="L398" s="576"/>
      <c r="M398" s="444"/>
      <c r="N398" s="443"/>
      <c r="O398" s="444"/>
      <c r="P398" s="444"/>
      <c r="Q398" s="444"/>
      <c r="R398" s="444"/>
      <c r="S398" s="444"/>
      <c r="T398" s="444"/>
      <c r="U398" s="444"/>
      <c r="V398" s="444"/>
      <c r="W398" s="444"/>
      <c r="X398" s="444"/>
      <c r="Y398" s="444"/>
      <c r="Z398" s="444"/>
      <c r="AA398" s="444"/>
      <c r="AB398" s="444"/>
    </row>
    <row r="399" ht="15.75" customHeight="1">
      <c r="A399" s="498"/>
      <c r="B399" s="572"/>
      <c r="C399" s="572"/>
      <c r="D399" s="572"/>
      <c r="E399" s="572"/>
      <c r="F399" s="444"/>
      <c r="G399" s="573"/>
      <c r="H399" s="574"/>
      <c r="I399" s="444"/>
      <c r="J399" s="576"/>
      <c r="K399" s="576"/>
      <c r="L399" s="576"/>
      <c r="M399" s="444"/>
      <c r="N399" s="443"/>
      <c r="O399" s="444"/>
      <c r="P399" s="444"/>
      <c r="Q399" s="444"/>
      <c r="R399" s="444"/>
      <c r="S399" s="444"/>
      <c r="T399" s="444"/>
      <c r="U399" s="444"/>
      <c r="V399" s="444"/>
      <c r="W399" s="444"/>
      <c r="X399" s="444"/>
      <c r="Y399" s="444"/>
      <c r="Z399" s="444"/>
      <c r="AA399" s="444"/>
      <c r="AB399" s="444"/>
    </row>
    <row r="400" ht="15.75" customHeight="1">
      <c r="A400" s="498"/>
      <c r="B400" s="572"/>
      <c r="C400" s="572"/>
      <c r="D400" s="572"/>
      <c r="E400" s="572"/>
      <c r="F400" s="444"/>
      <c r="G400" s="573"/>
      <c r="H400" s="574"/>
      <c r="I400" s="444"/>
      <c r="J400" s="576"/>
      <c r="K400" s="576"/>
      <c r="L400" s="576"/>
      <c r="M400" s="444"/>
      <c r="N400" s="443"/>
      <c r="O400" s="444"/>
      <c r="P400" s="444"/>
      <c r="Q400" s="444"/>
      <c r="R400" s="444"/>
      <c r="S400" s="444"/>
      <c r="T400" s="444"/>
      <c r="U400" s="444"/>
      <c r="V400" s="444"/>
      <c r="W400" s="444"/>
      <c r="X400" s="444"/>
      <c r="Y400" s="444"/>
      <c r="Z400" s="444"/>
      <c r="AA400" s="444"/>
      <c r="AB400" s="444"/>
    </row>
    <row r="401" ht="15.75" customHeight="1">
      <c r="A401" s="498"/>
      <c r="B401" s="572"/>
      <c r="C401" s="572"/>
      <c r="D401" s="572"/>
      <c r="E401" s="572"/>
      <c r="F401" s="444"/>
      <c r="G401" s="573"/>
      <c r="H401" s="574"/>
      <c r="I401" s="444"/>
      <c r="J401" s="576"/>
      <c r="K401" s="576"/>
      <c r="L401" s="576"/>
      <c r="M401" s="444"/>
      <c r="N401" s="443"/>
      <c r="O401" s="444"/>
      <c r="P401" s="444"/>
      <c r="Q401" s="444"/>
      <c r="R401" s="444"/>
      <c r="S401" s="444"/>
      <c r="T401" s="444"/>
      <c r="U401" s="444"/>
      <c r="V401" s="444"/>
      <c r="W401" s="444"/>
      <c r="X401" s="444"/>
      <c r="Y401" s="444"/>
      <c r="Z401" s="444"/>
      <c r="AA401" s="444"/>
      <c r="AB401" s="444"/>
    </row>
    <row r="402" ht="15.75" customHeight="1">
      <c r="A402" s="498"/>
      <c r="B402" s="572"/>
      <c r="C402" s="572"/>
      <c r="D402" s="572"/>
      <c r="E402" s="572"/>
      <c r="F402" s="444"/>
      <c r="G402" s="573"/>
      <c r="H402" s="574"/>
      <c r="I402" s="444"/>
      <c r="J402" s="576"/>
      <c r="K402" s="576"/>
      <c r="L402" s="576"/>
      <c r="M402" s="444"/>
      <c r="N402" s="443"/>
      <c r="O402" s="444"/>
      <c r="P402" s="444"/>
      <c r="Q402" s="444"/>
      <c r="R402" s="444"/>
      <c r="S402" s="444"/>
      <c r="T402" s="444"/>
      <c r="U402" s="444"/>
      <c r="V402" s="444"/>
      <c r="W402" s="444"/>
      <c r="X402" s="444"/>
      <c r="Y402" s="444"/>
      <c r="Z402" s="444"/>
      <c r="AA402" s="444"/>
      <c r="AB402" s="444"/>
    </row>
    <row r="403" ht="15.75" customHeight="1">
      <c r="A403" s="498"/>
      <c r="B403" s="572"/>
      <c r="C403" s="572"/>
      <c r="D403" s="572"/>
      <c r="E403" s="572"/>
      <c r="F403" s="444"/>
      <c r="G403" s="573"/>
      <c r="H403" s="574"/>
      <c r="I403" s="444"/>
      <c r="J403" s="576"/>
      <c r="K403" s="576"/>
      <c r="L403" s="576"/>
      <c r="M403" s="444"/>
      <c r="N403" s="443"/>
      <c r="O403" s="444"/>
      <c r="P403" s="444"/>
      <c r="Q403" s="444"/>
      <c r="R403" s="444"/>
      <c r="S403" s="444"/>
      <c r="T403" s="444"/>
      <c r="U403" s="444"/>
      <c r="V403" s="444"/>
      <c r="W403" s="444"/>
      <c r="X403" s="444"/>
      <c r="Y403" s="444"/>
      <c r="Z403" s="444"/>
      <c r="AA403" s="444"/>
      <c r="AB403" s="444"/>
    </row>
    <row r="404" ht="15.75" customHeight="1">
      <c r="A404" s="498"/>
      <c r="B404" s="572"/>
      <c r="C404" s="572"/>
      <c r="D404" s="572"/>
      <c r="E404" s="572"/>
      <c r="F404" s="444"/>
      <c r="G404" s="573"/>
      <c r="H404" s="574"/>
      <c r="I404" s="444"/>
      <c r="J404" s="576"/>
      <c r="K404" s="576"/>
      <c r="L404" s="576"/>
      <c r="M404" s="444"/>
      <c r="N404" s="443"/>
      <c r="O404" s="444"/>
      <c r="P404" s="444"/>
      <c r="Q404" s="444"/>
      <c r="R404" s="444"/>
      <c r="S404" s="444"/>
      <c r="T404" s="444"/>
      <c r="U404" s="444"/>
      <c r="V404" s="444"/>
      <c r="W404" s="444"/>
      <c r="X404" s="444"/>
      <c r="Y404" s="444"/>
      <c r="Z404" s="444"/>
      <c r="AA404" s="444"/>
      <c r="AB404" s="444"/>
    </row>
    <row r="405" ht="15.75" customHeight="1">
      <c r="A405" s="498"/>
      <c r="B405" s="572"/>
      <c r="C405" s="572"/>
      <c r="D405" s="572"/>
      <c r="E405" s="572"/>
      <c r="F405" s="444"/>
      <c r="G405" s="573"/>
      <c r="H405" s="574"/>
      <c r="I405" s="444"/>
      <c r="J405" s="576"/>
      <c r="K405" s="576"/>
      <c r="L405" s="576"/>
      <c r="M405" s="444"/>
      <c r="N405" s="443"/>
      <c r="O405" s="444"/>
      <c r="P405" s="444"/>
      <c r="Q405" s="444"/>
      <c r="R405" s="444"/>
      <c r="S405" s="444"/>
      <c r="T405" s="444"/>
      <c r="U405" s="444"/>
      <c r="V405" s="444"/>
      <c r="W405" s="444"/>
      <c r="X405" s="444"/>
      <c r="Y405" s="444"/>
      <c r="Z405" s="444"/>
      <c r="AA405" s="444"/>
      <c r="AB405" s="444"/>
    </row>
    <row r="406" ht="15.75" customHeight="1">
      <c r="A406" s="498"/>
      <c r="B406" s="572"/>
      <c r="C406" s="572"/>
      <c r="D406" s="572"/>
      <c r="E406" s="572"/>
      <c r="F406" s="444"/>
      <c r="G406" s="573"/>
      <c r="H406" s="574"/>
      <c r="I406" s="444"/>
      <c r="J406" s="576"/>
      <c r="K406" s="576"/>
      <c r="L406" s="576"/>
      <c r="M406" s="444"/>
      <c r="N406" s="443"/>
      <c r="O406" s="444"/>
      <c r="P406" s="444"/>
      <c r="Q406" s="444"/>
      <c r="R406" s="444"/>
      <c r="S406" s="444"/>
      <c r="T406" s="444"/>
      <c r="U406" s="444"/>
      <c r="V406" s="444"/>
      <c r="W406" s="444"/>
      <c r="X406" s="444"/>
      <c r="Y406" s="444"/>
      <c r="Z406" s="444"/>
      <c r="AA406" s="444"/>
      <c r="AB406" s="444"/>
    </row>
    <row r="407" ht="15.75" customHeight="1">
      <c r="A407" s="498"/>
      <c r="B407" s="572"/>
      <c r="C407" s="572"/>
      <c r="D407" s="572"/>
      <c r="E407" s="572"/>
      <c r="F407" s="444"/>
      <c r="G407" s="573"/>
      <c r="H407" s="574"/>
      <c r="I407" s="444"/>
      <c r="J407" s="576"/>
      <c r="K407" s="576"/>
      <c r="L407" s="576"/>
      <c r="M407" s="444"/>
      <c r="N407" s="443"/>
      <c r="O407" s="444"/>
      <c r="P407" s="444"/>
      <c r="Q407" s="444"/>
      <c r="R407" s="444"/>
      <c r="S407" s="444"/>
      <c r="T407" s="444"/>
      <c r="U407" s="444"/>
      <c r="V407" s="444"/>
      <c r="W407" s="444"/>
      <c r="X407" s="444"/>
      <c r="Y407" s="444"/>
      <c r="Z407" s="444"/>
      <c r="AA407" s="444"/>
      <c r="AB407" s="444"/>
    </row>
    <row r="408" ht="15.75" customHeight="1">
      <c r="A408" s="498"/>
      <c r="B408" s="572"/>
      <c r="C408" s="572"/>
      <c r="D408" s="572"/>
      <c r="E408" s="572"/>
      <c r="F408" s="444"/>
      <c r="G408" s="573"/>
      <c r="H408" s="574"/>
      <c r="I408" s="444"/>
      <c r="J408" s="576"/>
      <c r="K408" s="576"/>
      <c r="L408" s="576"/>
      <c r="M408" s="444"/>
      <c r="N408" s="443"/>
      <c r="O408" s="444"/>
      <c r="P408" s="444"/>
      <c r="Q408" s="444"/>
      <c r="R408" s="444"/>
      <c r="S408" s="444"/>
      <c r="T408" s="444"/>
      <c r="U408" s="444"/>
      <c r="V408" s="444"/>
      <c r="W408" s="444"/>
      <c r="X408" s="444"/>
      <c r="Y408" s="444"/>
      <c r="Z408" s="444"/>
      <c r="AA408" s="444"/>
      <c r="AB408" s="444"/>
    </row>
    <row r="409" ht="15.75" customHeight="1">
      <c r="A409" s="498"/>
      <c r="B409" s="572"/>
      <c r="C409" s="572"/>
      <c r="D409" s="572"/>
      <c r="E409" s="572"/>
      <c r="F409" s="444"/>
      <c r="G409" s="573"/>
      <c r="H409" s="574"/>
      <c r="I409" s="444"/>
      <c r="J409" s="576"/>
      <c r="K409" s="576"/>
      <c r="L409" s="576"/>
      <c r="M409" s="444"/>
      <c r="N409" s="443"/>
      <c r="O409" s="444"/>
      <c r="P409" s="444"/>
      <c r="Q409" s="444"/>
      <c r="R409" s="444"/>
      <c r="S409" s="444"/>
      <c r="T409" s="444"/>
      <c r="U409" s="444"/>
      <c r="V409" s="444"/>
      <c r="W409" s="444"/>
      <c r="X409" s="444"/>
      <c r="Y409" s="444"/>
      <c r="Z409" s="444"/>
      <c r="AA409" s="444"/>
      <c r="AB409" s="444"/>
    </row>
    <row r="410" ht="15.75" customHeight="1">
      <c r="A410" s="498"/>
      <c r="B410" s="572"/>
      <c r="C410" s="572"/>
      <c r="D410" s="572"/>
      <c r="E410" s="572"/>
      <c r="F410" s="444"/>
      <c r="G410" s="573"/>
      <c r="H410" s="574"/>
      <c r="I410" s="444"/>
      <c r="J410" s="576"/>
      <c r="K410" s="576"/>
      <c r="L410" s="576"/>
      <c r="M410" s="444"/>
      <c r="N410" s="443"/>
      <c r="O410" s="444"/>
      <c r="P410" s="444"/>
      <c r="Q410" s="444"/>
      <c r="R410" s="444"/>
      <c r="S410" s="444"/>
      <c r="T410" s="444"/>
      <c r="U410" s="444"/>
      <c r="V410" s="444"/>
      <c r="W410" s="444"/>
      <c r="X410" s="444"/>
      <c r="Y410" s="444"/>
      <c r="Z410" s="444"/>
      <c r="AA410" s="444"/>
      <c r="AB410" s="444"/>
    </row>
    <row r="411" ht="15.75" customHeight="1">
      <c r="A411" s="498"/>
      <c r="B411" s="572"/>
      <c r="C411" s="572"/>
      <c r="D411" s="572"/>
      <c r="E411" s="572"/>
      <c r="F411" s="444"/>
      <c r="G411" s="573"/>
      <c r="H411" s="574"/>
      <c r="I411" s="444"/>
      <c r="J411" s="576"/>
      <c r="K411" s="576"/>
      <c r="L411" s="576"/>
      <c r="M411" s="444"/>
      <c r="N411" s="443"/>
      <c r="O411" s="444"/>
      <c r="P411" s="444"/>
      <c r="Q411" s="444"/>
      <c r="R411" s="444"/>
      <c r="S411" s="444"/>
      <c r="T411" s="444"/>
      <c r="U411" s="444"/>
      <c r="V411" s="444"/>
      <c r="W411" s="444"/>
      <c r="X411" s="444"/>
      <c r="Y411" s="444"/>
      <c r="Z411" s="444"/>
      <c r="AA411" s="444"/>
      <c r="AB411" s="444"/>
    </row>
    <row r="412" ht="15.75" customHeight="1">
      <c r="A412" s="498"/>
      <c r="B412" s="572"/>
      <c r="C412" s="572"/>
      <c r="D412" s="572"/>
      <c r="E412" s="572"/>
      <c r="F412" s="444"/>
      <c r="G412" s="573"/>
      <c r="H412" s="574"/>
      <c r="I412" s="444"/>
      <c r="J412" s="576"/>
      <c r="K412" s="576"/>
      <c r="L412" s="576"/>
      <c r="M412" s="444"/>
      <c r="N412" s="443"/>
      <c r="O412" s="444"/>
      <c r="P412" s="444"/>
      <c r="Q412" s="444"/>
      <c r="R412" s="444"/>
      <c r="S412" s="444"/>
      <c r="T412" s="444"/>
      <c r="U412" s="444"/>
      <c r="V412" s="444"/>
      <c r="W412" s="444"/>
      <c r="X412" s="444"/>
      <c r="Y412" s="444"/>
      <c r="Z412" s="444"/>
      <c r="AA412" s="444"/>
      <c r="AB412" s="444"/>
    </row>
    <row r="413" ht="15.75" customHeight="1">
      <c r="A413" s="498"/>
      <c r="B413" s="572"/>
      <c r="C413" s="572"/>
      <c r="D413" s="572"/>
      <c r="E413" s="572"/>
      <c r="F413" s="444"/>
      <c r="G413" s="573"/>
      <c r="H413" s="574"/>
      <c r="I413" s="444"/>
      <c r="J413" s="576"/>
      <c r="K413" s="576"/>
      <c r="L413" s="576"/>
      <c r="M413" s="444"/>
      <c r="N413" s="443"/>
      <c r="O413" s="444"/>
      <c r="P413" s="444"/>
      <c r="Q413" s="444"/>
      <c r="R413" s="444"/>
      <c r="S413" s="444"/>
      <c r="T413" s="444"/>
      <c r="U413" s="444"/>
      <c r="V413" s="444"/>
      <c r="W413" s="444"/>
      <c r="X413" s="444"/>
      <c r="Y413" s="444"/>
      <c r="Z413" s="444"/>
      <c r="AA413" s="444"/>
      <c r="AB413" s="444"/>
    </row>
    <row r="414" ht="15.75" customHeight="1">
      <c r="A414" s="498"/>
      <c r="B414" s="572"/>
      <c r="C414" s="572"/>
      <c r="D414" s="572"/>
      <c r="E414" s="572"/>
      <c r="F414" s="444"/>
      <c r="G414" s="573"/>
      <c r="H414" s="574"/>
      <c r="I414" s="444"/>
      <c r="J414" s="576"/>
      <c r="K414" s="576"/>
      <c r="L414" s="576"/>
      <c r="M414" s="444"/>
      <c r="N414" s="443"/>
      <c r="O414" s="444"/>
      <c r="P414" s="444"/>
      <c r="Q414" s="444"/>
      <c r="R414" s="444"/>
      <c r="S414" s="444"/>
      <c r="T414" s="444"/>
      <c r="U414" s="444"/>
      <c r="V414" s="444"/>
      <c r="W414" s="444"/>
      <c r="X414" s="444"/>
      <c r="Y414" s="444"/>
      <c r="Z414" s="444"/>
      <c r="AA414" s="444"/>
      <c r="AB414" s="444"/>
    </row>
    <row r="415" ht="15.75" customHeight="1">
      <c r="A415" s="498"/>
      <c r="B415" s="572"/>
      <c r="C415" s="572"/>
      <c r="D415" s="572"/>
      <c r="E415" s="572"/>
      <c r="F415" s="444"/>
      <c r="G415" s="573"/>
      <c r="H415" s="574"/>
      <c r="I415" s="444"/>
      <c r="J415" s="576"/>
      <c r="K415" s="576"/>
      <c r="L415" s="576"/>
      <c r="M415" s="444"/>
      <c r="N415" s="443"/>
      <c r="O415" s="444"/>
      <c r="P415" s="444"/>
      <c r="Q415" s="444"/>
      <c r="R415" s="444"/>
      <c r="S415" s="444"/>
      <c r="T415" s="444"/>
      <c r="U415" s="444"/>
      <c r="V415" s="444"/>
      <c r="W415" s="444"/>
      <c r="X415" s="444"/>
      <c r="Y415" s="444"/>
      <c r="Z415" s="444"/>
      <c r="AA415" s="444"/>
      <c r="AB415" s="444"/>
    </row>
    <row r="416" ht="15.75" customHeight="1">
      <c r="A416" s="498"/>
      <c r="B416" s="572"/>
      <c r="C416" s="572"/>
      <c r="D416" s="572"/>
      <c r="E416" s="572"/>
      <c r="F416" s="444"/>
      <c r="G416" s="573"/>
      <c r="H416" s="574"/>
      <c r="I416" s="444"/>
      <c r="J416" s="576"/>
      <c r="K416" s="576"/>
      <c r="L416" s="576"/>
      <c r="M416" s="444"/>
      <c r="N416" s="443"/>
      <c r="O416" s="444"/>
      <c r="P416" s="444"/>
      <c r="Q416" s="444"/>
      <c r="R416" s="444"/>
      <c r="S416" s="444"/>
      <c r="T416" s="444"/>
      <c r="U416" s="444"/>
      <c r="V416" s="444"/>
      <c r="W416" s="444"/>
      <c r="X416" s="444"/>
      <c r="Y416" s="444"/>
      <c r="Z416" s="444"/>
      <c r="AA416" s="444"/>
      <c r="AB416" s="444"/>
    </row>
    <row r="417" ht="15.75" customHeight="1">
      <c r="A417" s="498"/>
      <c r="B417" s="572"/>
      <c r="C417" s="572"/>
      <c r="D417" s="572"/>
      <c r="E417" s="572"/>
      <c r="F417" s="444"/>
      <c r="G417" s="573"/>
      <c r="H417" s="574"/>
      <c r="I417" s="444"/>
      <c r="J417" s="576"/>
      <c r="K417" s="576"/>
      <c r="L417" s="576"/>
      <c r="M417" s="444"/>
      <c r="N417" s="443"/>
      <c r="O417" s="444"/>
      <c r="P417" s="444"/>
      <c r="Q417" s="444"/>
      <c r="R417" s="444"/>
      <c r="S417" s="444"/>
      <c r="T417" s="444"/>
      <c r="U417" s="444"/>
      <c r="V417" s="444"/>
      <c r="W417" s="444"/>
      <c r="X417" s="444"/>
      <c r="Y417" s="444"/>
      <c r="Z417" s="444"/>
      <c r="AA417" s="444"/>
      <c r="AB417" s="444"/>
    </row>
    <row r="418" ht="15.75" customHeight="1">
      <c r="A418" s="498"/>
      <c r="B418" s="572"/>
      <c r="C418" s="572"/>
      <c r="D418" s="572"/>
      <c r="E418" s="572"/>
      <c r="F418" s="444"/>
      <c r="G418" s="573"/>
      <c r="H418" s="574"/>
      <c r="I418" s="444"/>
      <c r="J418" s="576"/>
      <c r="K418" s="576"/>
      <c r="L418" s="576"/>
      <c r="M418" s="444"/>
      <c r="N418" s="443"/>
      <c r="O418" s="444"/>
      <c r="P418" s="444"/>
      <c r="Q418" s="444"/>
      <c r="R418" s="444"/>
      <c r="S418" s="444"/>
      <c r="T418" s="444"/>
      <c r="U418" s="444"/>
      <c r="V418" s="444"/>
      <c r="W418" s="444"/>
      <c r="X418" s="444"/>
      <c r="Y418" s="444"/>
      <c r="Z418" s="444"/>
      <c r="AA418" s="444"/>
      <c r="AB418" s="444"/>
    </row>
    <row r="419" ht="15.75" customHeight="1">
      <c r="A419" s="498"/>
      <c r="B419" s="572"/>
      <c r="C419" s="572"/>
      <c r="D419" s="572"/>
      <c r="E419" s="572"/>
      <c r="F419" s="444"/>
      <c r="G419" s="573"/>
      <c r="H419" s="574"/>
      <c r="I419" s="444"/>
      <c r="J419" s="576"/>
      <c r="K419" s="576"/>
      <c r="L419" s="576"/>
      <c r="M419" s="444"/>
      <c r="N419" s="443"/>
      <c r="O419" s="444"/>
      <c r="P419" s="444"/>
      <c r="Q419" s="444"/>
      <c r="R419" s="444"/>
      <c r="S419" s="444"/>
      <c r="T419" s="444"/>
      <c r="U419" s="444"/>
      <c r="V419" s="444"/>
      <c r="W419" s="444"/>
      <c r="X419" s="444"/>
      <c r="Y419" s="444"/>
      <c r="Z419" s="444"/>
      <c r="AA419" s="444"/>
      <c r="AB419" s="444"/>
    </row>
    <row r="420" ht="15.75" customHeight="1">
      <c r="A420" s="498"/>
      <c r="B420" s="572"/>
      <c r="C420" s="572"/>
      <c r="D420" s="572"/>
      <c r="E420" s="572"/>
      <c r="F420" s="444"/>
      <c r="G420" s="573"/>
      <c r="H420" s="574"/>
      <c r="I420" s="444"/>
      <c r="J420" s="576"/>
      <c r="K420" s="576"/>
      <c r="L420" s="576"/>
      <c r="M420" s="444"/>
      <c r="N420" s="443"/>
      <c r="O420" s="444"/>
      <c r="P420" s="444"/>
      <c r="Q420" s="444"/>
      <c r="R420" s="444"/>
      <c r="S420" s="444"/>
      <c r="T420" s="444"/>
      <c r="U420" s="444"/>
      <c r="V420" s="444"/>
      <c r="W420" s="444"/>
      <c r="X420" s="444"/>
      <c r="Y420" s="444"/>
      <c r="Z420" s="444"/>
      <c r="AA420" s="444"/>
      <c r="AB420" s="444"/>
    </row>
    <row r="421" ht="15.75" customHeight="1">
      <c r="A421" s="498"/>
      <c r="B421" s="572"/>
      <c r="C421" s="572"/>
      <c r="D421" s="572"/>
      <c r="E421" s="572"/>
      <c r="F421" s="444"/>
      <c r="G421" s="573"/>
      <c r="H421" s="574"/>
      <c r="I421" s="444"/>
      <c r="J421" s="576"/>
      <c r="K421" s="576"/>
      <c r="L421" s="576"/>
      <c r="M421" s="444"/>
      <c r="N421" s="443"/>
      <c r="O421" s="444"/>
      <c r="P421" s="444"/>
      <c r="Q421" s="444"/>
      <c r="R421" s="444"/>
      <c r="S421" s="444"/>
      <c r="T421" s="444"/>
      <c r="U421" s="444"/>
      <c r="V421" s="444"/>
      <c r="W421" s="444"/>
      <c r="X421" s="444"/>
      <c r="Y421" s="444"/>
      <c r="Z421" s="444"/>
      <c r="AA421" s="444"/>
      <c r="AB421" s="444"/>
    </row>
    <row r="422" ht="15.75" customHeight="1">
      <c r="A422" s="498"/>
      <c r="B422" s="572"/>
      <c r="C422" s="572"/>
      <c r="D422" s="572"/>
      <c r="E422" s="572"/>
      <c r="F422" s="444"/>
      <c r="G422" s="573"/>
      <c r="H422" s="574"/>
      <c r="I422" s="444"/>
      <c r="J422" s="576"/>
      <c r="K422" s="576"/>
      <c r="L422" s="576"/>
      <c r="M422" s="444"/>
      <c r="N422" s="443"/>
      <c r="O422" s="444"/>
      <c r="P422" s="444"/>
      <c r="Q422" s="444"/>
      <c r="R422" s="444"/>
      <c r="S422" s="444"/>
      <c r="T422" s="444"/>
      <c r="U422" s="444"/>
      <c r="V422" s="444"/>
      <c r="W422" s="444"/>
      <c r="X422" s="444"/>
      <c r="Y422" s="444"/>
      <c r="Z422" s="444"/>
      <c r="AA422" s="444"/>
      <c r="AB422" s="444"/>
    </row>
    <row r="423" ht="15.75" customHeight="1">
      <c r="A423" s="498"/>
      <c r="B423" s="572"/>
      <c r="C423" s="572"/>
      <c r="D423" s="572"/>
      <c r="E423" s="572"/>
      <c r="F423" s="444"/>
      <c r="G423" s="573"/>
      <c r="H423" s="574"/>
      <c r="I423" s="444"/>
      <c r="J423" s="576"/>
      <c r="K423" s="576"/>
      <c r="L423" s="576"/>
      <c r="M423" s="444"/>
      <c r="N423" s="443"/>
      <c r="O423" s="444"/>
      <c r="P423" s="444"/>
      <c r="Q423" s="444"/>
      <c r="R423" s="444"/>
      <c r="S423" s="444"/>
      <c r="T423" s="444"/>
      <c r="U423" s="444"/>
      <c r="V423" s="444"/>
      <c r="W423" s="444"/>
      <c r="X423" s="444"/>
      <c r="Y423" s="444"/>
      <c r="Z423" s="444"/>
      <c r="AA423" s="444"/>
      <c r="AB423" s="444"/>
    </row>
    <row r="424" ht="15.75" customHeight="1">
      <c r="A424" s="498"/>
      <c r="B424" s="572"/>
      <c r="C424" s="572"/>
      <c r="D424" s="572"/>
      <c r="E424" s="572"/>
      <c r="F424" s="444"/>
      <c r="G424" s="573"/>
      <c r="H424" s="574"/>
      <c r="I424" s="444"/>
      <c r="J424" s="576"/>
      <c r="K424" s="576"/>
      <c r="L424" s="576"/>
      <c r="M424" s="444"/>
      <c r="N424" s="443"/>
      <c r="O424" s="444"/>
      <c r="P424" s="444"/>
      <c r="Q424" s="444"/>
      <c r="R424" s="444"/>
      <c r="S424" s="444"/>
      <c r="T424" s="444"/>
      <c r="U424" s="444"/>
      <c r="V424" s="444"/>
      <c r="W424" s="444"/>
      <c r="X424" s="444"/>
      <c r="Y424" s="444"/>
      <c r="Z424" s="444"/>
      <c r="AA424" s="444"/>
      <c r="AB424" s="444"/>
    </row>
    <row r="425" ht="15.75" customHeight="1">
      <c r="A425" s="498"/>
      <c r="B425" s="572"/>
      <c r="C425" s="572"/>
      <c r="D425" s="572"/>
      <c r="E425" s="572"/>
      <c r="F425" s="444"/>
      <c r="G425" s="573"/>
      <c r="H425" s="574"/>
      <c r="I425" s="444"/>
      <c r="J425" s="576"/>
      <c r="K425" s="576"/>
      <c r="L425" s="576"/>
      <c r="M425" s="444"/>
      <c r="N425" s="443"/>
      <c r="O425" s="444"/>
      <c r="P425" s="444"/>
      <c r="Q425" s="444"/>
      <c r="R425" s="444"/>
      <c r="S425" s="444"/>
      <c r="T425" s="444"/>
      <c r="U425" s="444"/>
      <c r="V425" s="444"/>
      <c r="W425" s="444"/>
      <c r="X425" s="444"/>
      <c r="Y425" s="444"/>
      <c r="Z425" s="444"/>
      <c r="AA425" s="444"/>
      <c r="AB425" s="444"/>
    </row>
    <row r="426" ht="15.75" customHeight="1">
      <c r="A426" s="498"/>
      <c r="B426" s="572"/>
      <c r="C426" s="572"/>
      <c r="D426" s="572"/>
      <c r="E426" s="572"/>
      <c r="F426" s="444"/>
      <c r="G426" s="573"/>
      <c r="H426" s="574"/>
      <c r="I426" s="444"/>
      <c r="J426" s="576"/>
      <c r="K426" s="576"/>
      <c r="L426" s="576"/>
      <c r="M426" s="444"/>
      <c r="N426" s="443"/>
      <c r="O426" s="444"/>
      <c r="P426" s="444"/>
      <c r="Q426" s="444"/>
      <c r="R426" s="444"/>
      <c r="S426" s="444"/>
      <c r="T426" s="444"/>
      <c r="U426" s="444"/>
      <c r="V426" s="444"/>
      <c r="W426" s="444"/>
      <c r="X426" s="444"/>
      <c r="Y426" s="444"/>
      <c r="Z426" s="444"/>
      <c r="AA426" s="444"/>
      <c r="AB426" s="444"/>
    </row>
    <row r="427" ht="15.75" customHeight="1">
      <c r="A427" s="498"/>
      <c r="B427" s="572"/>
      <c r="C427" s="572"/>
      <c r="D427" s="572"/>
      <c r="E427" s="572"/>
      <c r="F427" s="444"/>
      <c r="G427" s="573"/>
      <c r="H427" s="574"/>
      <c r="I427" s="444"/>
      <c r="J427" s="576"/>
      <c r="K427" s="576"/>
      <c r="L427" s="576"/>
      <c r="M427" s="444"/>
      <c r="N427" s="443"/>
      <c r="O427" s="444"/>
      <c r="P427" s="444"/>
      <c r="Q427" s="444"/>
      <c r="R427" s="444"/>
      <c r="S427" s="444"/>
      <c r="T427" s="444"/>
      <c r="U427" s="444"/>
      <c r="V427" s="444"/>
      <c r="W427" s="444"/>
      <c r="X427" s="444"/>
      <c r="Y427" s="444"/>
      <c r="Z427" s="444"/>
      <c r="AA427" s="444"/>
      <c r="AB427" s="444"/>
    </row>
    <row r="428" ht="15.75" customHeight="1">
      <c r="A428" s="498"/>
      <c r="B428" s="572"/>
      <c r="C428" s="572"/>
      <c r="D428" s="572"/>
      <c r="E428" s="572"/>
      <c r="F428" s="444"/>
      <c r="G428" s="573"/>
      <c r="H428" s="574"/>
      <c r="I428" s="444"/>
      <c r="J428" s="576"/>
      <c r="K428" s="576"/>
      <c r="L428" s="576"/>
      <c r="M428" s="444"/>
      <c r="N428" s="443"/>
      <c r="O428" s="444"/>
      <c r="P428" s="444"/>
      <c r="Q428" s="444"/>
      <c r="R428" s="444"/>
      <c r="S428" s="444"/>
      <c r="T428" s="444"/>
      <c r="U428" s="444"/>
      <c r="V428" s="444"/>
      <c r="W428" s="444"/>
      <c r="X428" s="444"/>
      <c r="Y428" s="444"/>
      <c r="Z428" s="444"/>
      <c r="AA428" s="444"/>
      <c r="AB428" s="444"/>
    </row>
    <row r="429" ht="15.75" customHeight="1">
      <c r="A429" s="498"/>
      <c r="B429" s="572"/>
      <c r="C429" s="572"/>
      <c r="D429" s="572"/>
      <c r="E429" s="572"/>
      <c r="F429" s="444"/>
      <c r="G429" s="573"/>
      <c r="H429" s="574"/>
      <c r="I429" s="444"/>
      <c r="J429" s="576"/>
      <c r="K429" s="576"/>
      <c r="L429" s="576"/>
      <c r="M429" s="444"/>
      <c r="N429" s="443"/>
      <c r="O429" s="444"/>
      <c r="P429" s="444"/>
      <c r="Q429" s="444"/>
      <c r="R429" s="444"/>
      <c r="S429" s="444"/>
      <c r="T429" s="444"/>
      <c r="U429" s="444"/>
      <c r="V429" s="444"/>
      <c r="W429" s="444"/>
      <c r="X429" s="444"/>
      <c r="Y429" s="444"/>
      <c r="Z429" s="444"/>
      <c r="AA429" s="444"/>
      <c r="AB429" s="444"/>
    </row>
    <row r="430" ht="15.75" customHeight="1">
      <c r="A430" s="498"/>
      <c r="B430" s="572"/>
      <c r="C430" s="572"/>
      <c r="D430" s="572"/>
      <c r="E430" s="572"/>
      <c r="F430" s="444"/>
      <c r="G430" s="573"/>
      <c r="H430" s="574"/>
      <c r="I430" s="444"/>
      <c r="J430" s="576"/>
      <c r="K430" s="576"/>
      <c r="L430" s="576"/>
      <c r="M430" s="444"/>
      <c r="N430" s="443"/>
      <c r="O430" s="444"/>
      <c r="P430" s="444"/>
      <c r="Q430" s="444"/>
      <c r="R430" s="444"/>
      <c r="S430" s="444"/>
      <c r="T430" s="444"/>
      <c r="U430" s="444"/>
      <c r="V430" s="444"/>
      <c r="W430" s="444"/>
      <c r="X430" s="444"/>
      <c r="Y430" s="444"/>
      <c r="Z430" s="444"/>
      <c r="AA430" s="444"/>
      <c r="AB430" s="444"/>
    </row>
    <row r="431" ht="15.75" customHeight="1">
      <c r="A431" s="498"/>
      <c r="B431" s="572"/>
      <c r="C431" s="572"/>
      <c r="D431" s="572"/>
      <c r="E431" s="572"/>
      <c r="F431" s="444"/>
      <c r="G431" s="573"/>
      <c r="H431" s="574"/>
      <c r="I431" s="444"/>
      <c r="J431" s="576"/>
      <c r="K431" s="576"/>
      <c r="L431" s="576"/>
      <c r="M431" s="444"/>
      <c r="N431" s="443"/>
      <c r="O431" s="444"/>
      <c r="P431" s="444"/>
      <c r="Q431" s="444"/>
      <c r="R431" s="444"/>
      <c r="S431" s="444"/>
      <c r="T431" s="444"/>
      <c r="U431" s="444"/>
      <c r="V431" s="444"/>
      <c r="W431" s="444"/>
      <c r="X431" s="444"/>
      <c r="Y431" s="444"/>
      <c r="Z431" s="444"/>
      <c r="AA431" s="444"/>
      <c r="AB431" s="444"/>
    </row>
    <row r="432" ht="15.75" customHeight="1">
      <c r="A432" s="498"/>
      <c r="B432" s="572"/>
      <c r="C432" s="572"/>
      <c r="D432" s="572"/>
      <c r="E432" s="572"/>
      <c r="F432" s="444"/>
      <c r="G432" s="573"/>
      <c r="H432" s="574"/>
      <c r="I432" s="444"/>
      <c r="J432" s="576"/>
      <c r="K432" s="576"/>
      <c r="L432" s="576"/>
      <c r="M432" s="444"/>
      <c r="N432" s="443"/>
      <c r="O432" s="444"/>
      <c r="P432" s="444"/>
      <c r="Q432" s="444"/>
      <c r="R432" s="444"/>
      <c r="S432" s="444"/>
      <c r="T432" s="444"/>
      <c r="U432" s="444"/>
      <c r="V432" s="444"/>
      <c r="W432" s="444"/>
      <c r="X432" s="444"/>
      <c r="Y432" s="444"/>
      <c r="Z432" s="444"/>
      <c r="AA432" s="444"/>
      <c r="AB432" s="444"/>
    </row>
    <row r="433" ht="15.75" customHeight="1">
      <c r="A433" s="498"/>
      <c r="B433" s="572"/>
      <c r="C433" s="572"/>
      <c r="D433" s="572"/>
      <c r="E433" s="572"/>
      <c r="F433" s="444"/>
      <c r="G433" s="573"/>
      <c r="H433" s="574"/>
      <c r="I433" s="444"/>
      <c r="J433" s="576"/>
      <c r="K433" s="576"/>
      <c r="L433" s="576"/>
      <c r="M433" s="444"/>
      <c r="N433" s="443"/>
      <c r="O433" s="444"/>
      <c r="P433" s="444"/>
      <c r="Q433" s="444"/>
      <c r="R433" s="444"/>
      <c r="S433" s="444"/>
      <c r="T433" s="444"/>
      <c r="U433" s="444"/>
      <c r="V433" s="444"/>
      <c r="W433" s="444"/>
      <c r="X433" s="444"/>
      <c r="Y433" s="444"/>
      <c r="Z433" s="444"/>
      <c r="AA433" s="444"/>
      <c r="AB433" s="444"/>
    </row>
    <row r="434" ht="15.75" customHeight="1">
      <c r="A434" s="498"/>
      <c r="B434" s="572"/>
      <c r="C434" s="572"/>
      <c r="D434" s="572"/>
      <c r="E434" s="572"/>
      <c r="F434" s="444"/>
      <c r="G434" s="573"/>
      <c r="H434" s="574"/>
      <c r="I434" s="444"/>
      <c r="J434" s="576"/>
      <c r="K434" s="576"/>
      <c r="L434" s="576"/>
      <c r="M434" s="444"/>
      <c r="N434" s="443"/>
      <c r="O434" s="444"/>
      <c r="P434" s="444"/>
      <c r="Q434" s="444"/>
      <c r="R434" s="444"/>
      <c r="S434" s="444"/>
      <c r="T434" s="444"/>
      <c r="U434" s="444"/>
      <c r="V434" s="444"/>
      <c r="W434" s="444"/>
      <c r="X434" s="444"/>
      <c r="Y434" s="444"/>
      <c r="Z434" s="444"/>
      <c r="AA434" s="444"/>
      <c r="AB434" s="444"/>
    </row>
    <row r="435" ht="15.75" customHeight="1">
      <c r="A435" s="498"/>
      <c r="B435" s="572"/>
      <c r="C435" s="572"/>
      <c r="D435" s="572"/>
      <c r="E435" s="572"/>
      <c r="F435" s="444"/>
      <c r="G435" s="573"/>
      <c r="H435" s="574"/>
      <c r="I435" s="444"/>
      <c r="J435" s="576"/>
      <c r="K435" s="576"/>
      <c r="L435" s="576"/>
      <c r="M435" s="444"/>
      <c r="N435" s="443"/>
      <c r="O435" s="444"/>
      <c r="P435" s="444"/>
      <c r="Q435" s="444"/>
      <c r="R435" s="444"/>
      <c r="S435" s="444"/>
      <c r="T435" s="444"/>
      <c r="U435" s="444"/>
      <c r="V435" s="444"/>
      <c r="W435" s="444"/>
      <c r="X435" s="444"/>
      <c r="Y435" s="444"/>
      <c r="Z435" s="444"/>
      <c r="AA435" s="444"/>
      <c r="AB435" s="444"/>
    </row>
    <row r="436" ht="15.75" customHeight="1">
      <c r="A436" s="498"/>
      <c r="B436" s="572"/>
      <c r="C436" s="572"/>
      <c r="D436" s="572"/>
      <c r="E436" s="572"/>
      <c r="F436" s="444"/>
      <c r="G436" s="573"/>
      <c r="H436" s="574"/>
      <c r="I436" s="444"/>
      <c r="J436" s="576"/>
      <c r="K436" s="576"/>
      <c r="L436" s="576"/>
      <c r="M436" s="444"/>
      <c r="N436" s="443"/>
      <c r="O436" s="444"/>
      <c r="P436" s="444"/>
      <c r="Q436" s="444"/>
      <c r="R436" s="444"/>
      <c r="S436" s="444"/>
      <c r="T436" s="444"/>
      <c r="U436" s="444"/>
      <c r="V436" s="444"/>
      <c r="W436" s="444"/>
      <c r="X436" s="444"/>
      <c r="Y436" s="444"/>
      <c r="Z436" s="444"/>
      <c r="AA436" s="444"/>
      <c r="AB436" s="444"/>
    </row>
    <row r="437" ht="15.75" customHeight="1">
      <c r="A437" s="498"/>
      <c r="B437" s="572"/>
      <c r="C437" s="572"/>
      <c r="D437" s="572"/>
      <c r="E437" s="572"/>
      <c r="F437" s="444"/>
      <c r="G437" s="573"/>
      <c r="H437" s="574"/>
      <c r="I437" s="444"/>
      <c r="J437" s="576"/>
      <c r="K437" s="576"/>
      <c r="L437" s="576"/>
      <c r="M437" s="444"/>
      <c r="N437" s="443"/>
      <c r="O437" s="444"/>
      <c r="P437" s="444"/>
      <c r="Q437" s="444"/>
      <c r="R437" s="444"/>
      <c r="S437" s="444"/>
      <c r="T437" s="444"/>
      <c r="U437" s="444"/>
      <c r="V437" s="444"/>
      <c r="W437" s="444"/>
      <c r="X437" s="444"/>
      <c r="Y437" s="444"/>
      <c r="Z437" s="444"/>
      <c r="AA437" s="444"/>
      <c r="AB437" s="444"/>
    </row>
    <row r="438" ht="15.75" customHeight="1">
      <c r="A438" s="498"/>
      <c r="B438" s="572"/>
      <c r="C438" s="572"/>
      <c r="D438" s="572"/>
      <c r="E438" s="572"/>
      <c r="F438" s="444"/>
      <c r="G438" s="573"/>
      <c r="H438" s="574"/>
      <c r="I438" s="444"/>
      <c r="J438" s="576"/>
      <c r="K438" s="576"/>
      <c r="L438" s="576"/>
      <c r="M438" s="444"/>
      <c r="N438" s="443"/>
      <c r="O438" s="444"/>
      <c r="P438" s="444"/>
      <c r="Q438" s="444"/>
      <c r="R438" s="444"/>
      <c r="S438" s="444"/>
      <c r="T438" s="444"/>
      <c r="U438" s="444"/>
      <c r="V438" s="444"/>
      <c r="W438" s="444"/>
      <c r="X438" s="444"/>
      <c r="Y438" s="444"/>
      <c r="Z438" s="444"/>
      <c r="AA438" s="444"/>
      <c r="AB438" s="444"/>
    </row>
    <row r="439" ht="15.75" customHeight="1">
      <c r="A439" s="498"/>
      <c r="B439" s="572"/>
      <c r="C439" s="572"/>
      <c r="D439" s="572"/>
      <c r="E439" s="572"/>
      <c r="F439" s="444"/>
      <c r="G439" s="573"/>
      <c r="H439" s="574"/>
      <c r="I439" s="444"/>
      <c r="J439" s="576"/>
      <c r="K439" s="576"/>
      <c r="L439" s="576"/>
      <c r="M439" s="444"/>
      <c r="N439" s="443"/>
      <c r="O439" s="444"/>
      <c r="P439" s="444"/>
      <c r="Q439" s="444"/>
      <c r="R439" s="444"/>
      <c r="S439" s="444"/>
      <c r="T439" s="444"/>
      <c r="U439" s="444"/>
      <c r="V439" s="444"/>
      <c r="W439" s="444"/>
      <c r="X439" s="444"/>
      <c r="Y439" s="444"/>
      <c r="Z439" s="444"/>
      <c r="AA439" s="444"/>
      <c r="AB439" s="444"/>
    </row>
    <row r="440" ht="15.75" customHeight="1">
      <c r="A440" s="498"/>
      <c r="B440" s="572"/>
      <c r="C440" s="572"/>
      <c r="D440" s="572"/>
      <c r="E440" s="572"/>
      <c r="F440" s="444"/>
      <c r="G440" s="573"/>
      <c r="H440" s="574"/>
      <c r="I440" s="444"/>
      <c r="J440" s="576"/>
      <c r="K440" s="576"/>
      <c r="L440" s="576"/>
      <c r="M440" s="444"/>
      <c r="N440" s="443"/>
      <c r="O440" s="444"/>
      <c r="P440" s="444"/>
      <c r="Q440" s="444"/>
      <c r="R440" s="444"/>
      <c r="S440" s="444"/>
      <c r="T440" s="444"/>
      <c r="U440" s="444"/>
      <c r="V440" s="444"/>
      <c r="W440" s="444"/>
      <c r="X440" s="444"/>
      <c r="Y440" s="444"/>
      <c r="Z440" s="444"/>
      <c r="AA440" s="444"/>
      <c r="AB440" s="444"/>
    </row>
    <row r="441" ht="15.75" customHeight="1">
      <c r="A441" s="498"/>
      <c r="B441" s="572"/>
      <c r="C441" s="572"/>
      <c r="D441" s="572"/>
      <c r="E441" s="572"/>
      <c r="F441" s="444"/>
      <c r="G441" s="573"/>
      <c r="H441" s="574"/>
      <c r="I441" s="444"/>
      <c r="J441" s="576"/>
      <c r="K441" s="576"/>
      <c r="L441" s="576"/>
      <c r="M441" s="444"/>
      <c r="N441" s="443"/>
      <c r="O441" s="444"/>
      <c r="P441" s="444"/>
      <c r="Q441" s="444"/>
      <c r="R441" s="444"/>
      <c r="S441" s="444"/>
      <c r="T441" s="444"/>
      <c r="U441" s="444"/>
      <c r="V441" s="444"/>
      <c r="W441" s="444"/>
      <c r="X441" s="444"/>
      <c r="Y441" s="444"/>
      <c r="Z441" s="444"/>
      <c r="AA441" s="444"/>
      <c r="AB441" s="444"/>
    </row>
    <row r="442" ht="15.75" customHeight="1">
      <c r="A442" s="498"/>
      <c r="B442" s="572"/>
      <c r="C442" s="572"/>
      <c r="D442" s="572"/>
      <c r="E442" s="572"/>
      <c r="F442" s="444"/>
      <c r="G442" s="573"/>
      <c r="H442" s="574"/>
      <c r="I442" s="444"/>
      <c r="J442" s="576"/>
      <c r="K442" s="576"/>
      <c r="L442" s="576"/>
      <c r="M442" s="444"/>
      <c r="N442" s="443"/>
      <c r="O442" s="444"/>
      <c r="P442" s="444"/>
      <c r="Q442" s="444"/>
      <c r="R442" s="444"/>
      <c r="S442" s="444"/>
      <c r="T442" s="444"/>
      <c r="U442" s="444"/>
      <c r="V442" s="444"/>
      <c r="W442" s="444"/>
      <c r="X442" s="444"/>
      <c r="Y442" s="444"/>
      <c r="Z442" s="444"/>
      <c r="AA442" s="444"/>
      <c r="AB442" s="444"/>
    </row>
    <row r="443" ht="15.75" customHeight="1">
      <c r="A443" s="498"/>
      <c r="B443" s="572"/>
      <c r="C443" s="572"/>
      <c r="D443" s="572"/>
      <c r="E443" s="572"/>
      <c r="F443" s="444"/>
      <c r="G443" s="573"/>
      <c r="H443" s="574"/>
      <c r="I443" s="444"/>
      <c r="J443" s="576"/>
      <c r="K443" s="576"/>
      <c r="L443" s="576"/>
      <c r="M443" s="444"/>
      <c r="N443" s="443"/>
      <c r="O443" s="444"/>
      <c r="P443" s="444"/>
      <c r="Q443" s="444"/>
      <c r="R443" s="444"/>
      <c r="S443" s="444"/>
      <c r="T443" s="444"/>
      <c r="U443" s="444"/>
      <c r="V443" s="444"/>
      <c r="W443" s="444"/>
      <c r="X443" s="444"/>
      <c r="Y443" s="444"/>
      <c r="Z443" s="444"/>
      <c r="AA443" s="444"/>
      <c r="AB443" s="444"/>
    </row>
    <row r="444" ht="15.75" customHeight="1">
      <c r="A444" s="498"/>
      <c r="B444" s="572"/>
      <c r="C444" s="572"/>
      <c r="D444" s="572"/>
      <c r="E444" s="572"/>
      <c r="F444" s="444"/>
      <c r="G444" s="573"/>
      <c r="H444" s="574"/>
      <c r="I444" s="444"/>
      <c r="J444" s="576"/>
      <c r="K444" s="576"/>
      <c r="L444" s="576"/>
      <c r="M444" s="444"/>
      <c r="N444" s="443"/>
      <c r="O444" s="444"/>
      <c r="P444" s="444"/>
      <c r="Q444" s="444"/>
      <c r="R444" s="444"/>
      <c r="S444" s="444"/>
      <c r="T444" s="444"/>
      <c r="U444" s="444"/>
      <c r="V444" s="444"/>
      <c r="W444" s="444"/>
      <c r="X444" s="444"/>
      <c r="Y444" s="444"/>
      <c r="Z444" s="444"/>
      <c r="AA444" s="444"/>
      <c r="AB444" s="444"/>
    </row>
    <row r="445" ht="15.75" customHeight="1">
      <c r="A445" s="498"/>
      <c r="B445" s="572"/>
      <c r="C445" s="572"/>
      <c r="D445" s="572"/>
      <c r="E445" s="572"/>
      <c r="F445" s="444"/>
      <c r="G445" s="573"/>
      <c r="H445" s="574"/>
      <c r="I445" s="444"/>
      <c r="J445" s="576"/>
      <c r="K445" s="576"/>
      <c r="L445" s="576"/>
      <c r="M445" s="444"/>
      <c r="N445" s="443"/>
      <c r="O445" s="444"/>
      <c r="P445" s="444"/>
      <c r="Q445" s="444"/>
      <c r="R445" s="444"/>
      <c r="S445" s="444"/>
      <c r="T445" s="444"/>
      <c r="U445" s="444"/>
      <c r="V445" s="444"/>
      <c r="W445" s="444"/>
      <c r="X445" s="444"/>
      <c r="Y445" s="444"/>
      <c r="Z445" s="444"/>
      <c r="AA445" s="444"/>
      <c r="AB445" s="444"/>
    </row>
    <row r="446" ht="15.75" customHeight="1">
      <c r="A446" s="498"/>
      <c r="B446" s="572"/>
      <c r="C446" s="572"/>
      <c r="D446" s="572"/>
      <c r="E446" s="572"/>
      <c r="F446" s="444"/>
      <c r="G446" s="573"/>
      <c r="H446" s="574"/>
      <c r="I446" s="444"/>
      <c r="J446" s="576"/>
      <c r="K446" s="576"/>
      <c r="L446" s="576"/>
      <c r="M446" s="444"/>
      <c r="N446" s="443"/>
      <c r="O446" s="444"/>
      <c r="P446" s="444"/>
      <c r="Q446" s="444"/>
      <c r="R446" s="444"/>
      <c r="S446" s="444"/>
      <c r="T446" s="444"/>
      <c r="U446" s="444"/>
      <c r="V446" s="444"/>
      <c r="W446" s="444"/>
      <c r="X446" s="444"/>
      <c r="Y446" s="444"/>
      <c r="Z446" s="444"/>
      <c r="AA446" s="444"/>
      <c r="AB446" s="444"/>
    </row>
    <row r="447" ht="15.75" customHeight="1">
      <c r="A447" s="498"/>
      <c r="B447" s="572"/>
      <c r="C447" s="572"/>
      <c r="D447" s="572"/>
      <c r="E447" s="572"/>
      <c r="F447" s="444"/>
      <c r="G447" s="573"/>
      <c r="H447" s="574"/>
      <c r="I447" s="444"/>
      <c r="J447" s="576"/>
      <c r="K447" s="576"/>
      <c r="L447" s="576"/>
      <c r="M447" s="444"/>
      <c r="N447" s="443"/>
      <c r="O447" s="444"/>
      <c r="P447" s="444"/>
      <c r="Q447" s="444"/>
      <c r="R447" s="444"/>
      <c r="S447" s="444"/>
      <c r="T447" s="444"/>
      <c r="U447" s="444"/>
      <c r="V447" s="444"/>
      <c r="W447" s="444"/>
      <c r="X447" s="444"/>
      <c r="Y447" s="444"/>
      <c r="Z447" s="444"/>
      <c r="AA447" s="444"/>
      <c r="AB447" s="444"/>
    </row>
    <row r="448" ht="15.75" customHeight="1">
      <c r="A448" s="498"/>
      <c r="B448" s="572"/>
      <c r="C448" s="572"/>
      <c r="D448" s="572"/>
      <c r="E448" s="572"/>
      <c r="F448" s="444"/>
      <c r="G448" s="573"/>
      <c r="H448" s="574"/>
      <c r="I448" s="444"/>
      <c r="J448" s="576"/>
      <c r="K448" s="576"/>
      <c r="L448" s="576"/>
      <c r="M448" s="444"/>
      <c r="N448" s="443"/>
      <c r="O448" s="444"/>
      <c r="P448" s="444"/>
      <c r="Q448" s="444"/>
      <c r="R448" s="444"/>
      <c r="S448" s="444"/>
      <c r="T448" s="444"/>
      <c r="U448" s="444"/>
      <c r="V448" s="444"/>
      <c r="W448" s="444"/>
      <c r="X448" s="444"/>
      <c r="Y448" s="444"/>
      <c r="Z448" s="444"/>
      <c r="AA448" s="444"/>
      <c r="AB448" s="444"/>
    </row>
    <row r="449" ht="15.75" customHeight="1">
      <c r="A449" s="498"/>
      <c r="B449" s="572"/>
      <c r="C449" s="572"/>
      <c r="D449" s="572"/>
      <c r="E449" s="572"/>
      <c r="F449" s="444"/>
      <c r="G449" s="573"/>
      <c r="H449" s="574"/>
      <c r="I449" s="444"/>
      <c r="J449" s="576"/>
      <c r="K449" s="576"/>
      <c r="L449" s="576"/>
      <c r="M449" s="444"/>
      <c r="N449" s="443"/>
      <c r="O449" s="444"/>
      <c r="P449" s="444"/>
      <c r="Q449" s="444"/>
      <c r="R449" s="444"/>
      <c r="S449" s="444"/>
      <c r="T449" s="444"/>
      <c r="U449" s="444"/>
      <c r="V449" s="444"/>
      <c r="W449" s="444"/>
      <c r="X449" s="444"/>
      <c r="Y449" s="444"/>
      <c r="Z449" s="444"/>
      <c r="AA449" s="444"/>
      <c r="AB449" s="444"/>
    </row>
    <row r="450" ht="15.75" customHeight="1">
      <c r="A450" s="498"/>
      <c r="B450" s="572"/>
      <c r="C450" s="572"/>
      <c r="D450" s="572"/>
      <c r="E450" s="572"/>
      <c r="F450" s="444"/>
      <c r="G450" s="573"/>
      <c r="H450" s="574"/>
      <c r="I450" s="444"/>
      <c r="J450" s="576"/>
      <c r="K450" s="576"/>
      <c r="L450" s="576"/>
      <c r="M450" s="444"/>
      <c r="N450" s="443"/>
      <c r="O450" s="444"/>
      <c r="P450" s="444"/>
      <c r="Q450" s="444"/>
      <c r="R450" s="444"/>
      <c r="S450" s="444"/>
      <c r="T450" s="444"/>
      <c r="U450" s="444"/>
      <c r="V450" s="444"/>
      <c r="W450" s="444"/>
      <c r="X450" s="444"/>
      <c r="Y450" s="444"/>
      <c r="Z450" s="444"/>
      <c r="AA450" s="444"/>
      <c r="AB450" s="444"/>
    </row>
    <row r="451" ht="15.75" customHeight="1">
      <c r="A451" s="498"/>
      <c r="B451" s="572"/>
      <c r="C451" s="572"/>
      <c r="D451" s="572"/>
      <c r="E451" s="572"/>
      <c r="F451" s="444"/>
      <c r="G451" s="573"/>
      <c r="H451" s="574"/>
      <c r="I451" s="444"/>
      <c r="J451" s="576"/>
      <c r="K451" s="576"/>
      <c r="L451" s="576"/>
      <c r="M451" s="444"/>
      <c r="N451" s="443"/>
      <c r="O451" s="444"/>
      <c r="P451" s="444"/>
      <c r="Q451" s="444"/>
      <c r="R451" s="444"/>
      <c r="S451" s="444"/>
      <c r="T451" s="444"/>
      <c r="U451" s="444"/>
      <c r="V451" s="444"/>
      <c r="W451" s="444"/>
      <c r="X451" s="444"/>
      <c r="Y451" s="444"/>
      <c r="Z451" s="444"/>
      <c r="AA451" s="444"/>
      <c r="AB451" s="444"/>
    </row>
    <row r="452" ht="15.75" customHeight="1">
      <c r="A452" s="498"/>
      <c r="B452" s="572"/>
      <c r="C452" s="572"/>
      <c r="D452" s="572"/>
      <c r="E452" s="572"/>
      <c r="F452" s="444"/>
      <c r="G452" s="573"/>
      <c r="H452" s="574"/>
      <c r="I452" s="444"/>
      <c r="J452" s="576"/>
      <c r="K452" s="576"/>
      <c r="L452" s="576"/>
      <c r="M452" s="444"/>
      <c r="N452" s="443"/>
      <c r="O452" s="444"/>
      <c r="P452" s="444"/>
      <c r="Q452" s="444"/>
      <c r="R452" s="444"/>
      <c r="S452" s="444"/>
      <c r="T452" s="444"/>
      <c r="U452" s="444"/>
      <c r="V452" s="444"/>
      <c r="W452" s="444"/>
      <c r="X452" s="444"/>
      <c r="Y452" s="444"/>
      <c r="Z452" s="444"/>
      <c r="AA452" s="444"/>
      <c r="AB452" s="444"/>
    </row>
    <row r="453" ht="15.75" customHeight="1">
      <c r="A453" s="498"/>
      <c r="B453" s="572"/>
      <c r="C453" s="572"/>
      <c r="D453" s="572"/>
      <c r="E453" s="572"/>
      <c r="F453" s="444"/>
      <c r="G453" s="573"/>
      <c r="H453" s="574"/>
      <c r="I453" s="444"/>
      <c r="J453" s="576"/>
      <c r="K453" s="576"/>
      <c r="L453" s="576"/>
      <c r="M453" s="444"/>
      <c r="N453" s="443"/>
      <c r="O453" s="444"/>
      <c r="P453" s="444"/>
      <c r="Q453" s="444"/>
      <c r="R453" s="444"/>
      <c r="S453" s="444"/>
      <c r="T453" s="444"/>
      <c r="U453" s="444"/>
      <c r="V453" s="444"/>
      <c r="W453" s="444"/>
      <c r="X453" s="444"/>
      <c r="Y453" s="444"/>
      <c r="Z453" s="444"/>
      <c r="AA453" s="444"/>
      <c r="AB453" s="444"/>
    </row>
    <row r="454" ht="15.75" customHeight="1">
      <c r="A454" s="498"/>
      <c r="B454" s="572"/>
      <c r="C454" s="572"/>
      <c r="D454" s="572"/>
      <c r="E454" s="572"/>
      <c r="F454" s="444"/>
      <c r="G454" s="573"/>
      <c r="H454" s="574"/>
      <c r="I454" s="444"/>
      <c r="J454" s="576"/>
      <c r="K454" s="576"/>
      <c r="L454" s="576"/>
      <c r="M454" s="444"/>
      <c r="N454" s="443"/>
      <c r="O454" s="444"/>
      <c r="P454" s="444"/>
      <c r="Q454" s="444"/>
      <c r="R454" s="444"/>
      <c r="S454" s="444"/>
      <c r="T454" s="444"/>
      <c r="U454" s="444"/>
      <c r="V454" s="444"/>
      <c r="W454" s="444"/>
      <c r="X454" s="444"/>
      <c r="Y454" s="444"/>
      <c r="Z454" s="444"/>
      <c r="AA454" s="444"/>
      <c r="AB454" s="444"/>
    </row>
    <row r="455" ht="15.75" customHeight="1">
      <c r="A455" s="498"/>
      <c r="B455" s="572"/>
      <c r="C455" s="572"/>
      <c r="D455" s="572"/>
      <c r="E455" s="572"/>
      <c r="F455" s="444"/>
      <c r="G455" s="573"/>
      <c r="H455" s="574"/>
      <c r="I455" s="444"/>
      <c r="J455" s="576"/>
      <c r="K455" s="576"/>
      <c r="L455" s="576"/>
      <c r="M455" s="444"/>
      <c r="N455" s="443"/>
      <c r="O455" s="444"/>
      <c r="P455" s="444"/>
      <c r="Q455" s="444"/>
      <c r="R455" s="444"/>
      <c r="S455" s="444"/>
      <c r="T455" s="444"/>
      <c r="U455" s="444"/>
      <c r="V455" s="444"/>
      <c r="W455" s="444"/>
      <c r="X455" s="444"/>
      <c r="Y455" s="444"/>
      <c r="Z455" s="444"/>
      <c r="AA455" s="444"/>
      <c r="AB455" s="444"/>
    </row>
    <row r="456" ht="15.75" customHeight="1">
      <c r="A456" s="498"/>
      <c r="B456" s="572"/>
      <c r="C456" s="572"/>
      <c r="D456" s="572"/>
      <c r="E456" s="572"/>
      <c r="F456" s="444"/>
      <c r="G456" s="573"/>
      <c r="H456" s="574"/>
      <c r="I456" s="444"/>
      <c r="J456" s="576"/>
      <c r="K456" s="576"/>
      <c r="L456" s="576"/>
      <c r="M456" s="444"/>
      <c r="N456" s="443"/>
      <c r="O456" s="444"/>
      <c r="P456" s="444"/>
      <c r="Q456" s="444"/>
      <c r="R456" s="444"/>
      <c r="S456" s="444"/>
      <c r="T456" s="444"/>
      <c r="U456" s="444"/>
      <c r="V456" s="444"/>
      <c r="W456" s="444"/>
      <c r="X456" s="444"/>
      <c r="Y456" s="444"/>
      <c r="Z456" s="444"/>
      <c r="AA456" s="444"/>
      <c r="AB456" s="444"/>
    </row>
    <row r="457" ht="15.75" customHeight="1">
      <c r="A457" s="498"/>
      <c r="B457" s="572"/>
      <c r="C457" s="572"/>
      <c r="D457" s="572"/>
      <c r="E457" s="572"/>
      <c r="F457" s="444"/>
      <c r="G457" s="573"/>
      <c r="H457" s="574"/>
      <c r="I457" s="444"/>
      <c r="J457" s="576"/>
      <c r="K457" s="576"/>
      <c r="L457" s="576"/>
      <c r="M457" s="444"/>
      <c r="N457" s="443"/>
      <c r="O457" s="444"/>
      <c r="P457" s="444"/>
      <c r="Q457" s="444"/>
      <c r="R457" s="444"/>
      <c r="S457" s="444"/>
      <c r="T457" s="444"/>
      <c r="U457" s="444"/>
      <c r="V457" s="444"/>
      <c r="W457" s="444"/>
      <c r="X457" s="444"/>
      <c r="Y457" s="444"/>
      <c r="Z457" s="444"/>
      <c r="AA457" s="444"/>
      <c r="AB457" s="444"/>
    </row>
    <row r="458" ht="15.75" customHeight="1">
      <c r="A458" s="498"/>
      <c r="B458" s="572"/>
      <c r="C458" s="572"/>
      <c r="D458" s="572"/>
      <c r="E458" s="572"/>
      <c r="F458" s="444"/>
      <c r="G458" s="573"/>
      <c r="H458" s="574"/>
      <c r="I458" s="444"/>
      <c r="J458" s="576"/>
      <c r="K458" s="576"/>
      <c r="L458" s="576"/>
      <c r="M458" s="444"/>
      <c r="N458" s="443"/>
      <c r="O458" s="444"/>
      <c r="P458" s="444"/>
      <c r="Q458" s="444"/>
      <c r="R458" s="444"/>
      <c r="S458" s="444"/>
      <c r="T458" s="444"/>
      <c r="U458" s="444"/>
      <c r="V458" s="444"/>
      <c r="W458" s="444"/>
      <c r="X458" s="444"/>
      <c r="Y458" s="444"/>
      <c r="Z458" s="444"/>
      <c r="AA458" s="444"/>
      <c r="AB458" s="444"/>
    </row>
    <row r="459" ht="15.75" customHeight="1">
      <c r="A459" s="498"/>
      <c r="B459" s="572"/>
      <c r="C459" s="572"/>
      <c r="D459" s="572"/>
      <c r="E459" s="572"/>
      <c r="F459" s="444"/>
      <c r="G459" s="573"/>
      <c r="H459" s="574"/>
      <c r="I459" s="444"/>
      <c r="J459" s="576"/>
      <c r="K459" s="576"/>
      <c r="L459" s="576"/>
      <c r="M459" s="444"/>
      <c r="N459" s="443"/>
      <c r="O459" s="444"/>
      <c r="P459" s="444"/>
      <c r="Q459" s="444"/>
      <c r="R459" s="444"/>
      <c r="S459" s="444"/>
      <c r="T459" s="444"/>
      <c r="U459" s="444"/>
      <c r="V459" s="444"/>
      <c r="W459" s="444"/>
      <c r="X459" s="444"/>
      <c r="Y459" s="444"/>
      <c r="Z459" s="444"/>
      <c r="AA459" s="444"/>
      <c r="AB459" s="444"/>
    </row>
    <row r="460" ht="15.75" customHeight="1">
      <c r="A460" s="498"/>
      <c r="B460" s="572"/>
      <c r="C460" s="572"/>
      <c r="D460" s="572"/>
      <c r="E460" s="572"/>
      <c r="F460" s="444"/>
      <c r="G460" s="573"/>
      <c r="H460" s="574"/>
      <c r="I460" s="444"/>
      <c r="J460" s="576"/>
      <c r="K460" s="576"/>
      <c r="L460" s="576"/>
      <c r="M460" s="444"/>
      <c r="N460" s="443"/>
      <c r="O460" s="444"/>
      <c r="P460" s="444"/>
      <c r="Q460" s="444"/>
      <c r="R460" s="444"/>
      <c r="S460" s="444"/>
      <c r="T460" s="444"/>
      <c r="U460" s="444"/>
      <c r="V460" s="444"/>
      <c r="W460" s="444"/>
      <c r="X460" s="444"/>
      <c r="Y460" s="444"/>
      <c r="Z460" s="444"/>
      <c r="AA460" s="444"/>
      <c r="AB460" s="444"/>
    </row>
    <row r="461" ht="15.75" customHeight="1">
      <c r="A461" s="498"/>
      <c r="B461" s="572"/>
      <c r="C461" s="572"/>
      <c r="D461" s="572"/>
      <c r="E461" s="572"/>
      <c r="F461" s="444"/>
      <c r="G461" s="573"/>
      <c r="H461" s="574"/>
      <c r="I461" s="444"/>
      <c r="J461" s="576"/>
      <c r="K461" s="576"/>
      <c r="L461" s="576"/>
      <c r="M461" s="444"/>
      <c r="N461" s="443"/>
      <c r="O461" s="444"/>
      <c r="P461" s="444"/>
      <c r="Q461" s="444"/>
      <c r="R461" s="444"/>
      <c r="S461" s="444"/>
      <c r="T461" s="444"/>
      <c r="U461" s="444"/>
      <c r="V461" s="444"/>
      <c r="W461" s="444"/>
      <c r="X461" s="444"/>
      <c r="Y461" s="444"/>
      <c r="Z461" s="444"/>
      <c r="AA461" s="444"/>
      <c r="AB461" s="444"/>
    </row>
    <row r="462" ht="15.75" customHeight="1">
      <c r="A462" s="498"/>
      <c r="B462" s="572"/>
      <c r="C462" s="572"/>
      <c r="D462" s="572"/>
      <c r="E462" s="572"/>
      <c r="F462" s="444"/>
      <c r="G462" s="573"/>
      <c r="H462" s="574"/>
      <c r="I462" s="444"/>
      <c r="J462" s="576"/>
      <c r="K462" s="576"/>
      <c r="L462" s="576"/>
      <c r="M462" s="444"/>
      <c r="N462" s="443"/>
      <c r="O462" s="444"/>
      <c r="P462" s="444"/>
      <c r="Q462" s="444"/>
      <c r="R462" s="444"/>
      <c r="S462" s="444"/>
      <c r="T462" s="444"/>
      <c r="U462" s="444"/>
      <c r="V462" s="444"/>
      <c r="W462" s="444"/>
      <c r="X462" s="444"/>
      <c r="Y462" s="444"/>
      <c r="Z462" s="444"/>
      <c r="AA462" s="444"/>
      <c r="AB462" s="444"/>
    </row>
    <row r="463" ht="15.75" customHeight="1">
      <c r="A463" s="498"/>
      <c r="B463" s="572"/>
      <c r="C463" s="572"/>
      <c r="D463" s="572"/>
      <c r="E463" s="572"/>
      <c r="F463" s="444"/>
      <c r="G463" s="573"/>
      <c r="H463" s="574"/>
      <c r="I463" s="444"/>
      <c r="J463" s="576"/>
      <c r="K463" s="576"/>
      <c r="L463" s="576"/>
      <c r="M463" s="444"/>
      <c r="N463" s="443"/>
      <c r="O463" s="444"/>
      <c r="P463" s="444"/>
      <c r="Q463" s="444"/>
      <c r="R463" s="444"/>
      <c r="S463" s="444"/>
      <c r="T463" s="444"/>
      <c r="U463" s="444"/>
      <c r="V463" s="444"/>
      <c r="W463" s="444"/>
      <c r="X463" s="444"/>
      <c r="Y463" s="444"/>
      <c r="Z463" s="444"/>
      <c r="AA463" s="444"/>
      <c r="AB463" s="444"/>
    </row>
    <row r="464" ht="15.75" customHeight="1">
      <c r="A464" s="498"/>
      <c r="B464" s="572"/>
      <c r="C464" s="572"/>
      <c r="D464" s="572"/>
      <c r="E464" s="572"/>
      <c r="F464" s="444"/>
      <c r="G464" s="573"/>
      <c r="H464" s="574"/>
      <c r="I464" s="444"/>
      <c r="J464" s="576"/>
      <c r="K464" s="576"/>
      <c r="L464" s="576"/>
      <c r="M464" s="444"/>
      <c r="N464" s="443"/>
      <c r="O464" s="444"/>
      <c r="P464" s="444"/>
      <c r="Q464" s="444"/>
      <c r="R464" s="444"/>
      <c r="S464" s="444"/>
      <c r="T464" s="444"/>
      <c r="U464" s="444"/>
      <c r="V464" s="444"/>
      <c r="W464" s="444"/>
      <c r="X464" s="444"/>
      <c r="Y464" s="444"/>
      <c r="Z464" s="444"/>
      <c r="AA464" s="444"/>
      <c r="AB464" s="444"/>
    </row>
    <row r="465" ht="15.75" customHeight="1">
      <c r="A465" s="498"/>
      <c r="B465" s="572"/>
      <c r="C465" s="572"/>
      <c r="D465" s="572"/>
      <c r="E465" s="572"/>
      <c r="F465" s="444"/>
      <c r="G465" s="573"/>
      <c r="H465" s="574"/>
      <c r="I465" s="444"/>
      <c r="J465" s="576"/>
      <c r="K465" s="576"/>
      <c r="L465" s="576"/>
      <c r="M465" s="444"/>
      <c r="N465" s="443"/>
      <c r="O465" s="444"/>
      <c r="P465" s="444"/>
      <c r="Q465" s="444"/>
      <c r="R465" s="444"/>
      <c r="S465" s="444"/>
      <c r="T465" s="444"/>
      <c r="U465" s="444"/>
      <c r="V465" s="444"/>
      <c r="W465" s="444"/>
      <c r="X465" s="444"/>
      <c r="Y465" s="444"/>
      <c r="Z465" s="444"/>
      <c r="AA465" s="444"/>
      <c r="AB465" s="444"/>
    </row>
    <row r="466" ht="15.75" customHeight="1">
      <c r="A466" s="498"/>
      <c r="B466" s="572"/>
      <c r="C466" s="572"/>
      <c r="D466" s="572"/>
      <c r="E466" s="572"/>
      <c r="F466" s="444"/>
      <c r="G466" s="573"/>
      <c r="H466" s="574"/>
      <c r="I466" s="444"/>
      <c r="J466" s="576"/>
      <c r="K466" s="576"/>
      <c r="L466" s="576"/>
      <c r="M466" s="444"/>
      <c r="N466" s="443"/>
      <c r="O466" s="444"/>
      <c r="P466" s="444"/>
      <c r="Q466" s="444"/>
      <c r="R466" s="444"/>
      <c r="S466" s="444"/>
      <c r="T466" s="444"/>
      <c r="U466" s="444"/>
      <c r="V466" s="444"/>
      <c r="W466" s="444"/>
      <c r="X466" s="444"/>
      <c r="Y466" s="444"/>
      <c r="Z466" s="444"/>
      <c r="AA466" s="444"/>
      <c r="AB466" s="444"/>
    </row>
    <row r="467" ht="15.75" customHeight="1">
      <c r="A467" s="498"/>
      <c r="B467" s="572"/>
      <c r="C467" s="572"/>
      <c r="D467" s="572"/>
      <c r="E467" s="572"/>
      <c r="F467" s="444"/>
      <c r="G467" s="573"/>
      <c r="H467" s="574"/>
      <c r="I467" s="444"/>
      <c r="J467" s="576"/>
      <c r="K467" s="576"/>
      <c r="L467" s="576"/>
      <c r="M467" s="444"/>
      <c r="N467" s="443"/>
      <c r="O467" s="444"/>
      <c r="P467" s="444"/>
      <c r="Q467" s="444"/>
      <c r="R467" s="444"/>
      <c r="S467" s="444"/>
      <c r="T467" s="444"/>
      <c r="U467" s="444"/>
      <c r="V467" s="444"/>
      <c r="W467" s="444"/>
      <c r="X467" s="444"/>
      <c r="Y467" s="444"/>
      <c r="Z467" s="444"/>
      <c r="AA467" s="444"/>
      <c r="AB467" s="444"/>
    </row>
    <row r="468" ht="15.75" customHeight="1">
      <c r="A468" s="498"/>
      <c r="B468" s="572"/>
      <c r="C468" s="572"/>
      <c r="D468" s="572"/>
      <c r="E468" s="572"/>
      <c r="F468" s="444"/>
      <c r="G468" s="573"/>
      <c r="H468" s="574"/>
      <c r="I468" s="444"/>
      <c r="J468" s="576"/>
      <c r="K468" s="576"/>
      <c r="L468" s="576"/>
      <c r="M468" s="444"/>
      <c r="N468" s="443"/>
      <c r="O468" s="444"/>
      <c r="P468" s="444"/>
      <c r="Q468" s="444"/>
      <c r="R468" s="444"/>
      <c r="S468" s="444"/>
      <c r="T468" s="444"/>
      <c r="U468" s="444"/>
      <c r="V468" s="444"/>
      <c r="W468" s="444"/>
      <c r="X468" s="444"/>
      <c r="Y468" s="444"/>
      <c r="Z468" s="444"/>
      <c r="AA468" s="444"/>
      <c r="AB468" s="444"/>
    </row>
    <row r="469" ht="15.75" customHeight="1">
      <c r="A469" s="498"/>
      <c r="B469" s="572"/>
      <c r="C469" s="572"/>
      <c r="D469" s="572"/>
      <c r="E469" s="572"/>
      <c r="F469" s="444"/>
      <c r="G469" s="573"/>
      <c r="H469" s="574"/>
      <c r="I469" s="444"/>
      <c r="J469" s="576"/>
      <c r="K469" s="576"/>
      <c r="L469" s="576"/>
      <c r="M469" s="444"/>
      <c r="N469" s="443"/>
      <c r="O469" s="444"/>
      <c r="P469" s="444"/>
      <c r="Q469" s="444"/>
      <c r="R469" s="444"/>
      <c r="S469" s="444"/>
      <c r="T469" s="444"/>
      <c r="U469" s="444"/>
      <c r="V469" s="444"/>
      <c r="W469" s="444"/>
      <c r="X469" s="444"/>
      <c r="Y469" s="444"/>
      <c r="Z469" s="444"/>
      <c r="AA469" s="444"/>
      <c r="AB469" s="444"/>
    </row>
    <row r="470" ht="15.75" customHeight="1">
      <c r="A470" s="498"/>
      <c r="B470" s="572"/>
      <c r="C470" s="572"/>
      <c r="D470" s="572"/>
      <c r="E470" s="572"/>
      <c r="F470" s="444"/>
      <c r="G470" s="573"/>
      <c r="H470" s="574"/>
      <c r="I470" s="444"/>
      <c r="J470" s="576"/>
      <c r="K470" s="576"/>
      <c r="L470" s="576"/>
      <c r="M470" s="444"/>
      <c r="N470" s="443"/>
      <c r="O470" s="444"/>
      <c r="P470" s="444"/>
      <c r="Q470" s="444"/>
      <c r="R470" s="444"/>
      <c r="S470" s="444"/>
      <c r="T470" s="444"/>
      <c r="U470" s="444"/>
      <c r="V470" s="444"/>
      <c r="W470" s="444"/>
      <c r="X470" s="444"/>
      <c r="Y470" s="444"/>
      <c r="Z470" s="444"/>
      <c r="AA470" s="444"/>
      <c r="AB470" s="444"/>
    </row>
    <row r="471" ht="15.75" customHeight="1">
      <c r="A471" s="498"/>
      <c r="B471" s="572"/>
      <c r="C471" s="572"/>
      <c r="D471" s="572"/>
      <c r="E471" s="572"/>
      <c r="F471" s="444"/>
      <c r="G471" s="573"/>
      <c r="H471" s="574"/>
      <c r="I471" s="444"/>
      <c r="J471" s="576"/>
      <c r="K471" s="576"/>
      <c r="L471" s="576"/>
      <c r="M471" s="444"/>
      <c r="N471" s="443"/>
      <c r="O471" s="444"/>
      <c r="P471" s="444"/>
      <c r="Q471" s="444"/>
      <c r="R471" s="444"/>
      <c r="S471" s="444"/>
      <c r="T471" s="444"/>
      <c r="U471" s="444"/>
      <c r="V471" s="444"/>
      <c r="W471" s="444"/>
      <c r="X471" s="444"/>
      <c r="Y471" s="444"/>
      <c r="Z471" s="444"/>
      <c r="AA471" s="444"/>
      <c r="AB471" s="444"/>
    </row>
    <row r="472" ht="15.75" customHeight="1">
      <c r="A472" s="498"/>
      <c r="B472" s="572"/>
      <c r="C472" s="572"/>
      <c r="D472" s="572"/>
      <c r="E472" s="572"/>
      <c r="F472" s="444"/>
      <c r="G472" s="573"/>
      <c r="H472" s="574"/>
      <c r="I472" s="444"/>
      <c r="J472" s="576"/>
      <c r="K472" s="576"/>
      <c r="L472" s="576"/>
      <c r="M472" s="444"/>
      <c r="N472" s="443"/>
      <c r="O472" s="444"/>
      <c r="P472" s="444"/>
      <c r="Q472" s="444"/>
      <c r="R472" s="444"/>
      <c r="S472" s="444"/>
      <c r="T472" s="444"/>
      <c r="U472" s="444"/>
      <c r="V472" s="444"/>
      <c r="W472" s="444"/>
      <c r="X472" s="444"/>
      <c r="Y472" s="444"/>
      <c r="Z472" s="444"/>
      <c r="AA472" s="444"/>
      <c r="AB472" s="444"/>
    </row>
    <row r="473" ht="15.75" customHeight="1">
      <c r="A473" s="498"/>
      <c r="B473" s="572"/>
      <c r="C473" s="572"/>
      <c r="D473" s="572"/>
      <c r="E473" s="572"/>
      <c r="F473" s="444"/>
      <c r="G473" s="573"/>
      <c r="H473" s="574"/>
      <c r="I473" s="444"/>
      <c r="J473" s="576"/>
      <c r="K473" s="576"/>
      <c r="L473" s="576"/>
      <c r="M473" s="444"/>
      <c r="N473" s="443"/>
      <c r="O473" s="444"/>
      <c r="P473" s="444"/>
      <c r="Q473" s="444"/>
      <c r="R473" s="444"/>
      <c r="S473" s="444"/>
      <c r="T473" s="444"/>
      <c r="U473" s="444"/>
      <c r="V473" s="444"/>
      <c r="W473" s="444"/>
      <c r="X473" s="444"/>
      <c r="Y473" s="444"/>
      <c r="Z473" s="444"/>
      <c r="AA473" s="444"/>
      <c r="AB473" s="444"/>
    </row>
    <row r="474" ht="15.75" customHeight="1">
      <c r="A474" s="498"/>
      <c r="B474" s="572"/>
      <c r="C474" s="572"/>
      <c r="D474" s="572"/>
      <c r="E474" s="572"/>
      <c r="F474" s="444"/>
      <c r="G474" s="573"/>
      <c r="H474" s="574"/>
      <c r="I474" s="444"/>
      <c r="J474" s="576"/>
      <c r="K474" s="576"/>
      <c r="L474" s="576"/>
      <c r="M474" s="444"/>
      <c r="N474" s="443"/>
      <c r="O474" s="444"/>
      <c r="P474" s="444"/>
      <c r="Q474" s="444"/>
      <c r="R474" s="444"/>
      <c r="S474" s="444"/>
      <c r="T474" s="444"/>
      <c r="U474" s="444"/>
      <c r="V474" s="444"/>
      <c r="W474" s="444"/>
      <c r="X474" s="444"/>
      <c r="Y474" s="444"/>
      <c r="Z474" s="444"/>
      <c r="AA474" s="444"/>
      <c r="AB474" s="444"/>
    </row>
    <row r="475" ht="15.75" customHeight="1">
      <c r="A475" s="498"/>
      <c r="B475" s="572"/>
      <c r="C475" s="572"/>
      <c r="D475" s="572"/>
      <c r="E475" s="572"/>
      <c r="F475" s="444"/>
      <c r="G475" s="573"/>
      <c r="H475" s="574"/>
      <c r="I475" s="444"/>
      <c r="J475" s="576"/>
      <c r="K475" s="576"/>
      <c r="L475" s="576"/>
      <c r="M475" s="444"/>
      <c r="N475" s="443"/>
      <c r="O475" s="444"/>
      <c r="P475" s="444"/>
      <c r="Q475" s="444"/>
      <c r="R475" s="444"/>
      <c r="S475" s="444"/>
      <c r="T475" s="444"/>
      <c r="U475" s="444"/>
      <c r="V475" s="444"/>
      <c r="W475" s="444"/>
      <c r="X475" s="444"/>
      <c r="Y475" s="444"/>
      <c r="Z475" s="444"/>
      <c r="AA475" s="444"/>
      <c r="AB475" s="444"/>
    </row>
    <row r="476" ht="15.75" customHeight="1">
      <c r="A476" s="498"/>
      <c r="B476" s="572"/>
      <c r="C476" s="572"/>
      <c r="D476" s="572"/>
      <c r="E476" s="572"/>
      <c r="F476" s="444"/>
      <c r="G476" s="573"/>
      <c r="H476" s="574"/>
      <c r="I476" s="444"/>
      <c r="J476" s="576"/>
      <c r="K476" s="576"/>
      <c r="L476" s="576"/>
      <c r="M476" s="444"/>
      <c r="N476" s="443"/>
      <c r="O476" s="444"/>
      <c r="P476" s="444"/>
      <c r="Q476" s="444"/>
      <c r="R476" s="444"/>
      <c r="S476" s="444"/>
      <c r="T476" s="444"/>
      <c r="U476" s="444"/>
      <c r="V476" s="444"/>
      <c r="W476" s="444"/>
      <c r="X476" s="444"/>
      <c r="Y476" s="444"/>
      <c r="Z476" s="444"/>
      <c r="AA476" s="444"/>
      <c r="AB476" s="444"/>
    </row>
    <row r="477" ht="15.75" customHeight="1">
      <c r="A477" s="498"/>
      <c r="B477" s="572"/>
      <c r="C477" s="572"/>
      <c r="D477" s="572"/>
      <c r="E477" s="572"/>
      <c r="F477" s="444"/>
      <c r="G477" s="573"/>
      <c r="H477" s="574"/>
      <c r="I477" s="444"/>
      <c r="J477" s="576"/>
      <c r="K477" s="576"/>
      <c r="L477" s="576"/>
      <c r="M477" s="444"/>
      <c r="N477" s="443"/>
      <c r="O477" s="444"/>
      <c r="P477" s="444"/>
      <c r="Q477" s="444"/>
      <c r="R477" s="444"/>
      <c r="S477" s="444"/>
      <c r="T477" s="444"/>
      <c r="U477" s="444"/>
      <c r="V477" s="444"/>
      <c r="W477" s="444"/>
      <c r="X477" s="444"/>
      <c r="Y477" s="444"/>
      <c r="Z477" s="444"/>
      <c r="AA477" s="444"/>
      <c r="AB477" s="444"/>
    </row>
    <row r="478" ht="15.75" customHeight="1">
      <c r="A478" s="498"/>
      <c r="B478" s="572"/>
      <c r="C478" s="572"/>
      <c r="D478" s="572"/>
      <c r="E478" s="572"/>
      <c r="F478" s="444"/>
      <c r="G478" s="573"/>
      <c r="H478" s="574"/>
      <c r="I478" s="444"/>
      <c r="J478" s="576"/>
      <c r="K478" s="576"/>
      <c r="L478" s="576"/>
      <c r="M478" s="444"/>
      <c r="N478" s="443"/>
      <c r="O478" s="444"/>
      <c r="P478" s="444"/>
      <c r="Q478" s="444"/>
      <c r="R478" s="444"/>
      <c r="S478" s="444"/>
      <c r="T478" s="444"/>
      <c r="U478" s="444"/>
      <c r="V478" s="444"/>
      <c r="W478" s="444"/>
      <c r="X478" s="444"/>
      <c r="Y478" s="444"/>
      <c r="Z478" s="444"/>
      <c r="AA478" s="444"/>
      <c r="AB478" s="444"/>
    </row>
    <row r="479" ht="15.75" customHeight="1">
      <c r="A479" s="498"/>
      <c r="B479" s="572"/>
      <c r="C479" s="572"/>
      <c r="D479" s="572"/>
      <c r="E479" s="572"/>
      <c r="F479" s="444"/>
      <c r="G479" s="573"/>
      <c r="H479" s="574"/>
      <c r="I479" s="444"/>
      <c r="J479" s="576"/>
      <c r="K479" s="576"/>
      <c r="L479" s="576"/>
      <c r="M479" s="444"/>
      <c r="N479" s="443"/>
      <c r="O479" s="444"/>
      <c r="P479" s="444"/>
      <c r="Q479" s="444"/>
      <c r="R479" s="444"/>
      <c r="S479" s="444"/>
      <c r="T479" s="444"/>
      <c r="U479" s="444"/>
      <c r="V479" s="444"/>
      <c r="W479" s="444"/>
      <c r="X479" s="444"/>
      <c r="Y479" s="444"/>
      <c r="Z479" s="444"/>
      <c r="AA479" s="444"/>
      <c r="AB479" s="444"/>
    </row>
    <row r="480" ht="15.75" customHeight="1">
      <c r="A480" s="498"/>
      <c r="B480" s="572"/>
      <c r="C480" s="572"/>
      <c r="D480" s="572"/>
      <c r="E480" s="572"/>
      <c r="F480" s="444"/>
      <c r="G480" s="573"/>
      <c r="H480" s="574"/>
      <c r="I480" s="444"/>
      <c r="J480" s="576"/>
      <c r="K480" s="576"/>
      <c r="L480" s="576"/>
      <c r="M480" s="444"/>
      <c r="N480" s="443"/>
      <c r="O480" s="444"/>
      <c r="P480" s="444"/>
      <c r="Q480" s="444"/>
      <c r="R480" s="444"/>
      <c r="S480" s="444"/>
      <c r="T480" s="444"/>
      <c r="U480" s="444"/>
      <c r="V480" s="444"/>
      <c r="W480" s="444"/>
      <c r="X480" s="444"/>
      <c r="Y480" s="444"/>
      <c r="Z480" s="444"/>
      <c r="AA480" s="444"/>
      <c r="AB480" s="444"/>
    </row>
    <row r="481" ht="15.75" customHeight="1">
      <c r="A481" s="498"/>
      <c r="B481" s="572"/>
      <c r="C481" s="572"/>
      <c r="D481" s="572"/>
      <c r="E481" s="572"/>
      <c r="F481" s="444"/>
      <c r="G481" s="573"/>
      <c r="H481" s="574"/>
      <c r="I481" s="444"/>
      <c r="J481" s="576"/>
      <c r="K481" s="576"/>
      <c r="L481" s="576"/>
      <c r="M481" s="444"/>
      <c r="N481" s="443"/>
      <c r="O481" s="444"/>
      <c r="P481" s="444"/>
      <c r="Q481" s="444"/>
      <c r="R481" s="444"/>
      <c r="S481" s="444"/>
      <c r="T481" s="444"/>
      <c r="U481" s="444"/>
      <c r="V481" s="444"/>
      <c r="W481" s="444"/>
      <c r="X481" s="444"/>
      <c r="Y481" s="444"/>
      <c r="Z481" s="444"/>
      <c r="AA481" s="444"/>
      <c r="AB481" s="444"/>
    </row>
    <row r="482" ht="15.75" customHeight="1">
      <c r="A482" s="498"/>
      <c r="B482" s="572"/>
      <c r="C482" s="572"/>
      <c r="D482" s="572"/>
      <c r="E482" s="572"/>
      <c r="F482" s="444"/>
      <c r="G482" s="573"/>
      <c r="H482" s="574"/>
      <c r="I482" s="444"/>
      <c r="J482" s="576"/>
      <c r="K482" s="576"/>
      <c r="L482" s="576"/>
      <c r="M482" s="444"/>
      <c r="N482" s="443"/>
      <c r="O482" s="444"/>
      <c r="P482" s="444"/>
      <c r="Q482" s="444"/>
      <c r="R482" s="444"/>
      <c r="S482" s="444"/>
      <c r="T482" s="444"/>
      <c r="U482" s="444"/>
      <c r="V482" s="444"/>
      <c r="W482" s="444"/>
      <c r="X482" s="444"/>
      <c r="Y482" s="444"/>
      <c r="Z482" s="444"/>
      <c r="AA482" s="444"/>
      <c r="AB482" s="444"/>
    </row>
    <row r="483" ht="15.75" customHeight="1">
      <c r="A483" s="498"/>
      <c r="B483" s="572"/>
      <c r="C483" s="572"/>
      <c r="D483" s="572"/>
      <c r="E483" s="572"/>
      <c r="F483" s="444"/>
      <c r="G483" s="573"/>
      <c r="H483" s="574"/>
      <c r="I483" s="444"/>
      <c r="J483" s="576"/>
      <c r="K483" s="576"/>
      <c r="L483" s="576"/>
      <c r="M483" s="444"/>
      <c r="N483" s="443"/>
      <c r="O483" s="444"/>
      <c r="P483" s="444"/>
      <c r="Q483" s="444"/>
      <c r="R483" s="444"/>
      <c r="S483" s="444"/>
      <c r="T483" s="444"/>
      <c r="U483" s="444"/>
      <c r="V483" s="444"/>
      <c r="W483" s="444"/>
      <c r="X483" s="444"/>
      <c r="Y483" s="444"/>
      <c r="Z483" s="444"/>
      <c r="AA483" s="444"/>
      <c r="AB483" s="444"/>
    </row>
    <row r="484" ht="15.75" customHeight="1">
      <c r="A484" s="498"/>
      <c r="B484" s="572"/>
      <c r="C484" s="572"/>
      <c r="D484" s="572"/>
      <c r="E484" s="572"/>
      <c r="F484" s="444"/>
      <c r="G484" s="573"/>
      <c r="H484" s="574"/>
      <c r="I484" s="444"/>
      <c r="J484" s="576"/>
      <c r="K484" s="576"/>
      <c r="L484" s="576"/>
      <c r="M484" s="444"/>
      <c r="N484" s="443"/>
      <c r="O484" s="444"/>
      <c r="P484" s="444"/>
      <c r="Q484" s="444"/>
      <c r="R484" s="444"/>
      <c r="S484" s="444"/>
      <c r="T484" s="444"/>
      <c r="U484" s="444"/>
      <c r="V484" s="444"/>
      <c r="W484" s="444"/>
      <c r="X484" s="444"/>
      <c r="Y484" s="444"/>
      <c r="Z484" s="444"/>
      <c r="AA484" s="444"/>
      <c r="AB484" s="444"/>
    </row>
    <row r="485" ht="15.75" customHeight="1">
      <c r="A485" s="498"/>
      <c r="B485" s="572"/>
      <c r="C485" s="572"/>
      <c r="D485" s="572"/>
      <c r="E485" s="572"/>
      <c r="F485" s="444"/>
      <c r="G485" s="573"/>
      <c r="H485" s="574"/>
      <c r="I485" s="444"/>
      <c r="J485" s="576"/>
      <c r="K485" s="576"/>
      <c r="L485" s="576"/>
      <c r="M485" s="444"/>
      <c r="N485" s="443"/>
      <c r="O485" s="444"/>
      <c r="P485" s="444"/>
      <c r="Q485" s="444"/>
      <c r="R485" s="444"/>
      <c r="S485" s="444"/>
      <c r="T485" s="444"/>
      <c r="U485" s="444"/>
      <c r="V485" s="444"/>
      <c r="W485" s="444"/>
      <c r="X485" s="444"/>
      <c r="Y485" s="444"/>
      <c r="Z485" s="444"/>
      <c r="AA485" s="444"/>
      <c r="AB485" s="444"/>
    </row>
    <row r="486" ht="15.75" customHeight="1">
      <c r="A486" s="498"/>
      <c r="B486" s="572"/>
      <c r="C486" s="572"/>
      <c r="D486" s="572"/>
      <c r="E486" s="572"/>
      <c r="F486" s="444"/>
      <c r="G486" s="573"/>
      <c r="H486" s="574"/>
      <c r="I486" s="444"/>
      <c r="J486" s="576"/>
      <c r="K486" s="576"/>
      <c r="L486" s="576"/>
      <c r="M486" s="444"/>
      <c r="N486" s="443"/>
      <c r="O486" s="444"/>
      <c r="P486" s="444"/>
      <c r="Q486" s="444"/>
      <c r="R486" s="444"/>
      <c r="S486" s="444"/>
      <c r="T486" s="444"/>
      <c r="U486" s="444"/>
      <c r="V486" s="444"/>
      <c r="W486" s="444"/>
      <c r="X486" s="444"/>
      <c r="Y486" s="444"/>
      <c r="Z486" s="444"/>
      <c r="AA486" s="444"/>
      <c r="AB486" s="444"/>
    </row>
    <row r="487" ht="15.75" customHeight="1">
      <c r="A487" s="498"/>
      <c r="B487" s="572"/>
      <c r="C487" s="572"/>
      <c r="D487" s="572"/>
      <c r="E487" s="572"/>
      <c r="F487" s="444"/>
      <c r="G487" s="573"/>
      <c r="H487" s="574"/>
      <c r="I487" s="444"/>
      <c r="J487" s="576"/>
      <c r="K487" s="576"/>
      <c r="L487" s="576"/>
      <c r="M487" s="444"/>
      <c r="N487" s="443"/>
      <c r="O487" s="444"/>
      <c r="P487" s="444"/>
      <c r="Q487" s="444"/>
      <c r="R487" s="444"/>
      <c r="S487" s="444"/>
      <c r="T487" s="444"/>
      <c r="U487" s="444"/>
      <c r="V487" s="444"/>
      <c r="W487" s="444"/>
      <c r="X487" s="444"/>
      <c r="Y487" s="444"/>
      <c r="Z487" s="444"/>
      <c r="AA487" s="444"/>
      <c r="AB487" s="444"/>
    </row>
    <row r="488" ht="15.75" customHeight="1">
      <c r="A488" s="498"/>
      <c r="B488" s="572"/>
      <c r="C488" s="572"/>
      <c r="D488" s="572"/>
      <c r="E488" s="572"/>
      <c r="F488" s="444"/>
      <c r="G488" s="573"/>
      <c r="H488" s="574"/>
      <c r="I488" s="444"/>
      <c r="J488" s="576"/>
      <c r="K488" s="576"/>
      <c r="L488" s="576"/>
      <c r="M488" s="444"/>
      <c r="N488" s="443"/>
      <c r="O488" s="444"/>
      <c r="P488" s="444"/>
      <c r="Q488" s="444"/>
      <c r="R488" s="444"/>
      <c r="S488" s="444"/>
      <c r="T488" s="444"/>
      <c r="U488" s="444"/>
      <c r="V488" s="444"/>
      <c r="W488" s="444"/>
      <c r="X488" s="444"/>
      <c r="Y488" s="444"/>
      <c r="Z488" s="444"/>
      <c r="AA488" s="444"/>
      <c r="AB488" s="444"/>
    </row>
    <row r="489" ht="15.75" customHeight="1">
      <c r="A489" s="498"/>
      <c r="B489" s="572"/>
      <c r="C489" s="572"/>
      <c r="D489" s="572"/>
      <c r="E489" s="572"/>
      <c r="F489" s="444"/>
      <c r="G489" s="573"/>
      <c r="H489" s="574"/>
      <c r="I489" s="444"/>
      <c r="J489" s="576"/>
      <c r="K489" s="576"/>
      <c r="L489" s="576"/>
      <c r="M489" s="444"/>
      <c r="N489" s="443"/>
      <c r="O489" s="444"/>
      <c r="P489" s="444"/>
      <c r="Q489" s="444"/>
      <c r="R489" s="444"/>
      <c r="S489" s="444"/>
      <c r="T489" s="444"/>
      <c r="U489" s="444"/>
      <c r="V489" s="444"/>
      <c r="W489" s="444"/>
      <c r="X489" s="444"/>
      <c r="Y489" s="444"/>
      <c r="Z489" s="444"/>
      <c r="AA489" s="444"/>
      <c r="AB489" s="444"/>
    </row>
    <row r="490" ht="15.75" customHeight="1">
      <c r="A490" s="498"/>
      <c r="B490" s="572"/>
      <c r="C490" s="572"/>
      <c r="D490" s="572"/>
      <c r="E490" s="572"/>
      <c r="F490" s="444"/>
      <c r="G490" s="573"/>
      <c r="H490" s="574"/>
      <c r="I490" s="444"/>
      <c r="J490" s="576"/>
      <c r="K490" s="576"/>
      <c r="L490" s="576"/>
      <c r="M490" s="444"/>
      <c r="N490" s="443"/>
      <c r="O490" s="444"/>
      <c r="P490" s="444"/>
      <c r="Q490" s="444"/>
      <c r="R490" s="444"/>
      <c r="S490" s="444"/>
      <c r="T490" s="444"/>
      <c r="U490" s="444"/>
      <c r="V490" s="444"/>
      <c r="W490" s="444"/>
      <c r="X490" s="444"/>
      <c r="Y490" s="444"/>
      <c r="Z490" s="444"/>
      <c r="AA490" s="444"/>
      <c r="AB490" s="444"/>
    </row>
    <row r="491" ht="15.75" customHeight="1">
      <c r="A491" s="498"/>
      <c r="B491" s="572"/>
      <c r="C491" s="572"/>
      <c r="D491" s="572"/>
      <c r="E491" s="572"/>
      <c r="F491" s="444"/>
      <c r="G491" s="573"/>
      <c r="H491" s="574"/>
      <c r="I491" s="444"/>
      <c r="J491" s="576"/>
      <c r="K491" s="576"/>
      <c r="L491" s="576"/>
      <c r="M491" s="444"/>
      <c r="N491" s="443"/>
      <c r="O491" s="444"/>
      <c r="P491" s="444"/>
      <c r="Q491" s="444"/>
      <c r="R491" s="444"/>
      <c r="S491" s="444"/>
      <c r="T491" s="444"/>
      <c r="U491" s="444"/>
      <c r="V491" s="444"/>
      <c r="W491" s="444"/>
      <c r="X491" s="444"/>
      <c r="Y491" s="444"/>
      <c r="Z491" s="444"/>
      <c r="AA491" s="444"/>
      <c r="AB491" s="444"/>
    </row>
    <row r="492" ht="15.75" customHeight="1">
      <c r="A492" s="498"/>
      <c r="B492" s="572"/>
      <c r="C492" s="572"/>
      <c r="D492" s="572"/>
      <c r="E492" s="572"/>
      <c r="F492" s="444"/>
      <c r="G492" s="573"/>
      <c r="H492" s="574"/>
      <c r="I492" s="444"/>
      <c r="J492" s="576"/>
      <c r="K492" s="576"/>
      <c r="L492" s="576"/>
      <c r="M492" s="444"/>
      <c r="N492" s="443"/>
      <c r="O492" s="444"/>
      <c r="P492" s="444"/>
      <c r="Q492" s="444"/>
      <c r="R492" s="444"/>
      <c r="S492" s="444"/>
      <c r="T492" s="444"/>
      <c r="U492" s="444"/>
      <c r="V492" s="444"/>
      <c r="W492" s="444"/>
      <c r="X492" s="444"/>
      <c r="Y492" s="444"/>
      <c r="Z492" s="444"/>
      <c r="AA492" s="444"/>
      <c r="AB492" s="444"/>
    </row>
    <row r="493" ht="15.75" customHeight="1">
      <c r="A493" s="498"/>
      <c r="B493" s="572"/>
      <c r="C493" s="572"/>
      <c r="D493" s="572"/>
      <c r="E493" s="572"/>
      <c r="F493" s="444"/>
      <c r="G493" s="573"/>
      <c r="H493" s="574"/>
      <c r="I493" s="444"/>
      <c r="J493" s="576"/>
      <c r="K493" s="576"/>
      <c r="L493" s="576"/>
      <c r="M493" s="444"/>
      <c r="N493" s="443"/>
      <c r="O493" s="444"/>
      <c r="P493" s="444"/>
      <c r="Q493" s="444"/>
      <c r="R493" s="444"/>
      <c r="S493" s="444"/>
      <c r="T493" s="444"/>
      <c r="U493" s="444"/>
      <c r="V493" s="444"/>
      <c r="W493" s="444"/>
      <c r="X493" s="444"/>
      <c r="Y493" s="444"/>
      <c r="Z493" s="444"/>
      <c r="AA493" s="444"/>
      <c r="AB493" s="444"/>
    </row>
    <row r="494" ht="15.75" customHeight="1">
      <c r="A494" s="498"/>
      <c r="B494" s="572"/>
      <c r="C494" s="572"/>
      <c r="D494" s="572"/>
      <c r="E494" s="572"/>
      <c r="F494" s="444"/>
      <c r="G494" s="573"/>
      <c r="H494" s="574"/>
      <c r="I494" s="444"/>
      <c r="J494" s="576"/>
      <c r="K494" s="576"/>
      <c r="L494" s="576"/>
      <c r="M494" s="444"/>
      <c r="N494" s="443"/>
      <c r="O494" s="444"/>
      <c r="P494" s="444"/>
      <c r="Q494" s="444"/>
      <c r="R494" s="444"/>
      <c r="S494" s="444"/>
      <c r="T494" s="444"/>
      <c r="U494" s="444"/>
      <c r="V494" s="444"/>
      <c r="W494" s="444"/>
      <c r="X494" s="444"/>
      <c r="Y494" s="444"/>
      <c r="Z494" s="444"/>
      <c r="AA494" s="444"/>
      <c r="AB494" s="444"/>
    </row>
    <row r="495" ht="15.75" customHeight="1">
      <c r="A495" s="498"/>
      <c r="B495" s="572"/>
      <c r="C495" s="572"/>
      <c r="D495" s="572"/>
      <c r="E495" s="572"/>
      <c r="F495" s="444"/>
      <c r="G495" s="573"/>
      <c r="H495" s="574"/>
      <c r="I495" s="444"/>
      <c r="J495" s="576"/>
      <c r="K495" s="576"/>
      <c r="L495" s="576"/>
      <c r="M495" s="444"/>
      <c r="N495" s="443"/>
      <c r="O495" s="444"/>
      <c r="P495" s="444"/>
      <c r="Q495" s="444"/>
      <c r="R495" s="444"/>
      <c r="S495" s="444"/>
      <c r="T495" s="444"/>
      <c r="U495" s="444"/>
      <c r="V495" s="444"/>
      <c r="W495" s="444"/>
      <c r="X495" s="444"/>
      <c r="Y495" s="444"/>
      <c r="Z495" s="444"/>
      <c r="AA495" s="444"/>
      <c r="AB495" s="444"/>
    </row>
    <row r="496" ht="15.75" customHeight="1">
      <c r="A496" s="498"/>
      <c r="B496" s="572"/>
      <c r="C496" s="572"/>
      <c r="D496" s="572"/>
      <c r="E496" s="572"/>
      <c r="F496" s="444"/>
      <c r="G496" s="573"/>
      <c r="H496" s="574"/>
      <c r="I496" s="444"/>
      <c r="J496" s="576"/>
      <c r="K496" s="576"/>
      <c r="L496" s="576"/>
      <c r="M496" s="444"/>
      <c r="N496" s="443"/>
      <c r="O496" s="444"/>
      <c r="P496" s="444"/>
      <c r="Q496" s="444"/>
      <c r="R496" s="444"/>
      <c r="S496" s="444"/>
      <c r="T496" s="444"/>
      <c r="U496" s="444"/>
      <c r="V496" s="444"/>
      <c r="W496" s="444"/>
      <c r="X496" s="444"/>
      <c r="Y496" s="444"/>
      <c r="Z496" s="444"/>
      <c r="AA496" s="444"/>
      <c r="AB496" s="444"/>
    </row>
    <row r="497" ht="15.75" customHeight="1">
      <c r="A497" s="498"/>
      <c r="B497" s="572"/>
      <c r="C497" s="572"/>
      <c r="D497" s="572"/>
      <c r="E497" s="572"/>
      <c r="F497" s="444"/>
      <c r="G497" s="573"/>
      <c r="H497" s="574"/>
      <c r="I497" s="444"/>
      <c r="J497" s="576"/>
      <c r="K497" s="576"/>
      <c r="L497" s="576"/>
      <c r="M497" s="444"/>
      <c r="N497" s="443"/>
      <c r="O497" s="444"/>
      <c r="P497" s="444"/>
      <c r="Q497" s="444"/>
      <c r="R497" s="444"/>
      <c r="S497" s="444"/>
      <c r="T497" s="444"/>
      <c r="U497" s="444"/>
      <c r="V497" s="444"/>
      <c r="W497" s="444"/>
      <c r="X497" s="444"/>
      <c r="Y497" s="444"/>
      <c r="Z497" s="444"/>
      <c r="AA497" s="444"/>
      <c r="AB497" s="444"/>
    </row>
    <row r="498" ht="15.75" customHeight="1">
      <c r="A498" s="498"/>
      <c r="B498" s="572"/>
      <c r="C498" s="572"/>
      <c r="D498" s="572"/>
      <c r="E498" s="572"/>
      <c r="F498" s="444"/>
      <c r="G498" s="573"/>
      <c r="H498" s="574"/>
      <c r="I498" s="444"/>
      <c r="J498" s="576"/>
      <c r="K498" s="576"/>
      <c r="L498" s="576"/>
      <c r="M498" s="444"/>
      <c r="N498" s="443"/>
      <c r="O498" s="444"/>
      <c r="P498" s="444"/>
      <c r="Q498" s="444"/>
      <c r="R498" s="444"/>
      <c r="S498" s="444"/>
      <c r="T498" s="444"/>
      <c r="U498" s="444"/>
      <c r="V498" s="444"/>
      <c r="W498" s="444"/>
      <c r="X498" s="444"/>
      <c r="Y498" s="444"/>
      <c r="Z498" s="444"/>
      <c r="AA498" s="444"/>
      <c r="AB498" s="444"/>
    </row>
    <row r="499" ht="15.75" customHeight="1">
      <c r="A499" s="498"/>
      <c r="B499" s="572"/>
      <c r="C499" s="572"/>
      <c r="D499" s="572"/>
      <c r="E499" s="572"/>
      <c r="F499" s="444"/>
      <c r="G499" s="573"/>
      <c r="H499" s="574"/>
      <c r="I499" s="444"/>
      <c r="J499" s="576"/>
      <c r="K499" s="576"/>
      <c r="L499" s="576"/>
      <c r="M499" s="444"/>
      <c r="N499" s="443"/>
      <c r="O499" s="444"/>
      <c r="P499" s="444"/>
      <c r="Q499" s="444"/>
      <c r="R499" s="444"/>
      <c r="S499" s="444"/>
      <c r="T499" s="444"/>
      <c r="U499" s="444"/>
      <c r="V499" s="444"/>
      <c r="W499" s="444"/>
      <c r="X499" s="444"/>
      <c r="Y499" s="444"/>
      <c r="Z499" s="444"/>
      <c r="AA499" s="444"/>
      <c r="AB499" s="444"/>
    </row>
    <row r="500" ht="15.75" customHeight="1">
      <c r="A500" s="498"/>
      <c r="B500" s="572"/>
      <c r="C500" s="572"/>
      <c r="D500" s="572"/>
      <c r="E500" s="572"/>
      <c r="F500" s="444"/>
      <c r="G500" s="573"/>
      <c r="H500" s="574"/>
      <c r="I500" s="444"/>
      <c r="J500" s="576"/>
      <c r="K500" s="576"/>
      <c r="L500" s="576"/>
      <c r="M500" s="444"/>
      <c r="N500" s="443"/>
      <c r="O500" s="444"/>
      <c r="P500" s="444"/>
      <c r="Q500" s="444"/>
      <c r="R500" s="444"/>
      <c r="S500" s="444"/>
      <c r="T500" s="444"/>
      <c r="U500" s="444"/>
      <c r="V500" s="444"/>
      <c r="W500" s="444"/>
      <c r="X500" s="444"/>
      <c r="Y500" s="444"/>
      <c r="Z500" s="444"/>
      <c r="AA500" s="444"/>
      <c r="AB500" s="444"/>
    </row>
    <row r="501" ht="15.75" customHeight="1">
      <c r="A501" s="498"/>
      <c r="B501" s="572"/>
      <c r="C501" s="572"/>
      <c r="D501" s="572"/>
      <c r="E501" s="572"/>
      <c r="F501" s="444"/>
      <c r="G501" s="573"/>
      <c r="H501" s="574"/>
      <c r="I501" s="444"/>
      <c r="J501" s="576"/>
      <c r="K501" s="576"/>
      <c r="L501" s="576"/>
      <c r="M501" s="444"/>
      <c r="N501" s="443"/>
      <c r="O501" s="444"/>
      <c r="P501" s="444"/>
      <c r="Q501" s="444"/>
      <c r="R501" s="444"/>
      <c r="S501" s="444"/>
      <c r="T501" s="444"/>
      <c r="U501" s="444"/>
      <c r="V501" s="444"/>
      <c r="W501" s="444"/>
      <c r="X501" s="444"/>
      <c r="Y501" s="444"/>
      <c r="Z501" s="444"/>
      <c r="AA501" s="444"/>
      <c r="AB501" s="444"/>
    </row>
    <row r="502" ht="15.75" customHeight="1">
      <c r="A502" s="498"/>
      <c r="B502" s="572"/>
      <c r="C502" s="572"/>
      <c r="D502" s="572"/>
      <c r="E502" s="572"/>
      <c r="F502" s="444"/>
      <c r="G502" s="573"/>
      <c r="H502" s="574"/>
      <c r="I502" s="444"/>
      <c r="J502" s="576"/>
      <c r="K502" s="576"/>
      <c r="L502" s="576"/>
      <c r="M502" s="444"/>
      <c r="N502" s="443"/>
      <c r="O502" s="444"/>
      <c r="P502" s="444"/>
      <c r="Q502" s="444"/>
      <c r="R502" s="444"/>
      <c r="S502" s="444"/>
      <c r="T502" s="444"/>
      <c r="U502" s="444"/>
      <c r="V502" s="444"/>
      <c r="W502" s="444"/>
      <c r="X502" s="444"/>
      <c r="Y502" s="444"/>
      <c r="Z502" s="444"/>
      <c r="AA502" s="444"/>
      <c r="AB502" s="444"/>
    </row>
    <row r="503" ht="15.75" customHeight="1">
      <c r="A503" s="498"/>
      <c r="B503" s="572"/>
      <c r="C503" s="572"/>
      <c r="D503" s="572"/>
      <c r="E503" s="572"/>
      <c r="F503" s="444"/>
      <c r="G503" s="573"/>
      <c r="H503" s="574"/>
      <c r="I503" s="444"/>
      <c r="J503" s="576"/>
      <c r="K503" s="576"/>
      <c r="L503" s="576"/>
      <c r="M503" s="444"/>
      <c r="N503" s="443"/>
      <c r="O503" s="444"/>
      <c r="P503" s="444"/>
      <c r="Q503" s="444"/>
      <c r="R503" s="444"/>
      <c r="S503" s="444"/>
      <c r="T503" s="444"/>
      <c r="U503" s="444"/>
      <c r="V503" s="444"/>
      <c r="W503" s="444"/>
      <c r="X503" s="444"/>
      <c r="Y503" s="444"/>
      <c r="Z503" s="444"/>
      <c r="AA503" s="444"/>
      <c r="AB503" s="444"/>
    </row>
    <row r="504" ht="15.75" customHeight="1">
      <c r="A504" s="498"/>
      <c r="B504" s="572"/>
      <c r="C504" s="572"/>
      <c r="D504" s="572"/>
      <c r="E504" s="572"/>
      <c r="F504" s="444"/>
      <c r="G504" s="573"/>
      <c r="H504" s="574"/>
      <c r="I504" s="444"/>
      <c r="J504" s="576"/>
      <c r="K504" s="576"/>
      <c r="L504" s="576"/>
      <c r="M504" s="444"/>
      <c r="N504" s="443"/>
      <c r="O504" s="444"/>
      <c r="P504" s="444"/>
      <c r="Q504" s="444"/>
      <c r="R504" s="444"/>
      <c r="S504" s="444"/>
      <c r="T504" s="444"/>
      <c r="U504" s="444"/>
      <c r="V504" s="444"/>
      <c r="W504" s="444"/>
      <c r="X504" s="444"/>
      <c r="Y504" s="444"/>
      <c r="Z504" s="444"/>
      <c r="AA504" s="444"/>
      <c r="AB504" s="444"/>
    </row>
    <row r="505" ht="15.75" customHeight="1">
      <c r="A505" s="498"/>
      <c r="B505" s="572"/>
      <c r="C505" s="572"/>
      <c r="D505" s="572"/>
      <c r="E505" s="572"/>
      <c r="F505" s="444"/>
      <c r="G505" s="573"/>
      <c r="H505" s="574"/>
      <c r="I505" s="444"/>
      <c r="J505" s="576"/>
      <c r="K505" s="576"/>
      <c r="L505" s="576"/>
      <c r="M505" s="444"/>
      <c r="N505" s="443"/>
      <c r="O505" s="444"/>
      <c r="P505" s="444"/>
      <c r="Q505" s="444"/>
      <c r="R505" s="444"/>
      <c r="S505" s="444"/>
      <c r="T505" s="444"/>
      <c r="U505" s="444"/>
      <c r="V505" s="444"/>
      <c r="W505" s="444"/>
      <c r="X505" s="444"/>
      <c r="Y505" s="444"/>
      <c r="Z505" s="444"/>
      <c r="AA505" s="444"/>
      <c r="AB505" s="444"/>
    </row>
    <row r="506" ht="15.75" customHeight="1">
      <c r="A506" s="498"/>
      <c r="B506" s="572"/>
      <c r="C506" s="572"/>
      <c r="D506" s="572"/>
      <c r="E506" s="572"/>
      <c r="F506" s="444"/>
      <c r="G506" s="573"/>
      <c r="H506" s="574"/>
      <c r="I506" s="444"/>
      <c r="J506" s="576"/>
      <c r="K506" s="576"/>
      <c r="L506" s="576"/>
      <c r="M506" s="444"/>
      <c r="N506" s="443"/>
      <c r="O506" s="444"/>
      <c r="P506" s="444"/>
      <c r="Q506" s="444"/>
      <c r="R506" s="444"/>
      <c r="S506" s="444"/>
      <c r="T506" s="444"/>
      <c r="U506" s="444"/>
      <c r="V506" s="444"/>
      <c r="W506" s="444"/>
      <c r="X506" s="444"/>
      <c r="Y506" s="444"/>
      <c r="Z506" s="444"/>
      <c r="AA506" s="444"/>
      <c r="AB506" s="444"/>
    </row>
    <row r="507" ht="15.75" customHeight="1">
      <c r="A507" s="498"/>
      <c r="B507" s="572"/>
      <c r="C507" s="572"/>
      <c r="D507" s="572"/>
      <c r="E507" s="572"/>
      <c r="F507" s="444"/>
      <c r="G507" s="573"/>
      <c r="H507" s="574"/>
      <c r="I507" s="444"/>
      <c r="J507" s="576"/>
      <c r="K507" s="576"/>
      <c r="L507" s="576"/>
      <c r="M507" s="444"/>
      <c r="N507" s="443"/>
      <c r="O507" s="444"/>
      <c r="P507" s="444"/>
      <c r="Q507" s="444"/>
      <c r="R507" s="444"/>
      <c r="S507" s="444"/>
      <c r="T507" s="444"/>
      <c r="U507" s="444"/>
      <c r="V507" s="444"/>
      <c r="W507" s="444"/>
      <c r="X507" s="444"/>
      <c r="Y507" s="444"/>
      <c r="Z507" s="444"/>
      <c r="AA507" s="444"/>
      <c r="AB507" s="444"/>
    </row>
    <row r="508" ht="15.75" customHeight="1">
      <c r="A508" s="498"/>
      <c r="B508" s="572"/>
      <c r="C508" s="572"/>
      <c r="D508" s="572"/>
      <c r="E508" s="572"/>
      <c r="F508" s="444"/>
      <c r="G508" s="573"/>
      <c r="H508" s="574"/>
      <c r="I508" s="444"/>
      <c r="J508" s="576"/>
      <c r="K508" s="576"/>
      <c r="L508" s="576"/>
      <c r="M508" s="444"/>
      <c r="N508" s="443"/>
      <c r="O508" s="444"/>
      <c r="P508" s="444"/>
      <c r="Q508" s="444"/>
      <c r="R508" s="444"/>
      <c r="S508" s="444"/>
      <c r="T508" s="444"/>
      <c r="U508" s="444"/>
      <c r="V508" s="444"/>
      <c r="W508" s="444"/>
      <c r="X508" s="444"/>
      <c r="Y508" s="444"/>
      <c r="Z508" s="444"/>
      <c r="AA508" s="444"/>
      <c r="AB508" s="444"/>
    </row>
    <row r="509" ht="15.75" customHeight="1">
      <c r="A509" s="498"/>
      <c r="B509" s="572"/>
      <c r="C509" s="572"/>
      <c r="D509" s="572"/>
      <c r="E509" s="572"/>
      <c r="F509" s="444"/>
      <c r="G509" s="573"/>
      <c r="H509" s="574"/>
      <c r="I509" s="444"/>
      <c r="J509" s="576"/>
      <c r="K509" s="576"/>
      <c r="L509" s="576"/>
      <c r="M509" s="444"/>
      <c r="N509" s="443"/>
      <c r="O509" s="444"/>
      <c r="P509" s="444"/>
      <c r="Q509" s="444"/>
      <c r="R509" s="444"/>
      <c r="S509" s="444"/>
      <c r="T509" s="444"/>
      <c r="U509" s="444"/>
      <c r="V509" s="444"/>
      <c r="W509" s="444"/>
      <c r="X509" s="444"/>
      <c r="Y509" s="444"/>
      <c r="Z509" s="444"/>
      <c r="AA509" s="444"/>
      <c r="AB509" s="444"/>
    </row>
    <row r="510" ht="15.75" customHeight="1">
      <c r="A510" s="498"/>
      <c r="B510" s="572"/>
      <c r="C510" s="572"/>
      <c r="D510" s="572"/>
      <c r="E510" s="572"/>
      <c r="F510" s="444"/>
      <c r="G510" s="573"/>
      <c r="H510" s="574"/>
      <c r="I510" s="444"/>
      <c r="J510" s="576"/>
      <c r="K510" s="576"/>
      <c r="L510" s="576"/>
      <c r="M510" s="444"/>
      <c r="N510" s="443"/>
      <c r="O510" s="444"/>
      <c r="P510" s="444"/>
      <c r="Q510" s="444"/>
      <c r="R510" s="444"/>
      <c r="S510" s="444"/>
      <c r="T510" s="444"/>
      <c r="U510" s="444"/>
      <c r="V510" s="444"/>
      <c r="W510" s="444"/>
      <c r="X510" s="444"/>
      <c r="Y510" s="444"/>
      <c r="Z510" s="444"/>
      <c r="AA510" s="444"/>
      <c r="AB510" s="444"/>
    </row>
    <row r="511" ht="15.75" customHeight="1">
      <c r="A511" s="498"/>
      <c r="B511" s="572"/>
      <c r="C511" s="572"/>
      <c r="D511" s="572"/>
      <c r="E511" s="572"/>
      <c r="F511" s="444"/>
      <c r="G511" s="573"/>
      <c r="H511" s="574"/>
      <c r="I511" s="444"/>
      <c r="J511" s="576"/>
      <c r="K511" s="576"/>
      <c r="L511" s="576"/>
      <c r="M511" s="444"/>
      <c r="N511" s="443"/>
      <c r="O511" s="444"/>
      <c r="P511" s="444"/>
      <c r="Q511" s="444"/>
      <c r="R511" s="444"/>
      <c r="S511" s="444"/>
      <c r="T511" s="444"/>
      <c r="U511" s="444"/>
      <c r="V511" s="444"/>
      <c r="W511" s="444"/>
      <c r="X511" s="444"/>
      <c r="Y511" s="444"/>
      <c r="Z511" s="444"/>
      <c r="AA511" s="444"/>
      <c r="AB511" s="444"/>
    </row>
    <row r="512" ht="15.75" customHeight="1">
      <c r="A512" s="498"/>
      <c r="B512" s="572"/>
      <c r="C512" s="572"/>
      <c r="D512" s="572"/>
      <c r="E512" s="572"/>
      <c r="F512" s="444"/>
      <c r="G512" s="573"/>
      <c r="H512" s="574"/>
      <c r="I512" s="444"/>
      <c r="J512" s="576"/>
      <c r="K512" s="576"/>
      <c r="L512" s="576"/>
      <c r="M512" s="444"/>
      <c r="N512" s="443"/>
      <c r="O512" s="444"/>
      <c r="P512" s="444"/>
      <c r="Q512" s="444"/>
      <c r="R512" s="444"/>
      <c r="S512" s="444"/>
      <c r="T512" s="444"/>
      <c r="U512" s="444"/>
      <c r="V512" s="444"/>
      <c r="W512" s="444"/>
      <c r="X512" s="444"/>
      <c r="Y512" s="444"/>
      <c r="Z512" s="444"/>
      <c r="AA512" s="444"/>
      <c r="AB512" s="444"/>
    </row>
    <row r="513" ht="15.75" customHeight="1">
      <c r="A513" s="498"/>
      <c r="B513" s="572"/>
      <c r="C513" s="572"/>
      <c r="D513" s="572"/>
      <c r="E513" s="572"/>
      <c r="F513" s="444"/>
      <c r="G513" s="573"/>
      <c r="H513" s="574"/>
      <c r="I513" s="444"/>
      <c r="J513" s="576"/>
      <c r="K513" s="576"/>
      <c r="L513" s="576"/>
      <c r="M513" s="444"/>
      <c r="N513" s="443"/>
      <c r="O513" s="444"/>
      <c r="P513" s="444"/>
      <c r="Q513" s="444"/>
      <c r="R513" s="444"/>
      <c r="S513" s="444"/>
      <c r="T513" s="444"/>
      <c r="U513" s="444"/>
      <c r="V513" s="444"/>
      <c r="W513" s="444"/>
      <c r="X513" s="444"/>
      <c r="Y513" s="444"/>
      <c r="Z513" s="444"/>
      <c r="AA513" s="444"/>
      <c r="AB513" s="444"/>
    </row>
    <row r="514" ht="15.75" customHeight="1">
      <c r="A514" s="498"/>
      <c r="B514" s="572"/>
      <c r="C514" s="572"/>
      <c r="D514" s="572"/>
      <c r="E514" s="572"/>
      <c r="F514" s="444"/>
      <c r="G514" s="573"/>
      <c r="H514" s="574"/>
      <c r="I514" s="444"/>
      <c r="J514" s="576"/>
      <c r="K514" s="576"/>
      <c r="L514" s="576"/>
      <c r="M514" s="444"/>
      <c r="N514" s="443"/>
      <c r="O514" s="444"/>
      <c r="P514" s="444"/>
      <c r="Q514" s="444"/>
      <c r="R514" s="444"/>
      <c r="S514" s="444"/>
      <c r="T514" s="444"/>
      <c r="U514" s="444"/>
      <c r="V514" s="444"/>
      <c r="W514" s="444"/>
      <c r="X514" s="444"/>
      <c r="Y514" s="444"/>
      <c r="Z514" s="444"/>
      <c r="AA514" s="444"/>
      <c r="AB514" s="444"/>
    </row>
    <row r="515" ht="15.75" customHeight="1">
      <c r="A515" s="498"/>
      <c r="B515" s="572"/>
      <c r="C515" s="572"/>
      <c r="D515" s="572"/>
      <c r="E515" s="572"/>
      <c r="F515" s="444"/>
      <c r="G515" s="573"/>
      <c r="H515" s="574"/>
      <c r="I515" s="444"/>
      <c r="J515" s="576"/>
      <c r="K515" s="576"/>
      <c r="L515" s="576"/>
      <c r="M515" s="444"/>
      <c r="N515" s="443"/>
      <c r="O515" s="444"/>
      <c r="P515" s="444"/>
      <c r="Q515" s="444"/>
      <c r="R515" s="444"/>
      <c r="S515" s="444"/>
      <c r="T515" s="444"/>
      <c r="U515" s="444"/>
      <c r="V515" s="444"/>
      <c r="W515" s="444"/>
      <c r="X515" s="444"/>
      <c r="Y515" s="444"/>
      <c r="Z515" s="444"/>
      <c r="AA515" s="444"/>
      <c r="AB515" s="444"/>
    </row>
    <row r="516" ht="15.75" customHeight="1">
      <c r="A516" s="498"/>
      <c r="B516" s="572"/>
      <c r="C516" s="572"/>
      <c r="D516" s="572"/>
      <c r="E516" s="572"/>
      <c r="F516" s="444"/>
      <c r="G516" s="573"/>
      <c r="H516" s="574"/>
      <c r="I516" s="444"/>
      <c r="J516" s="576"/>
      <c r="K516" s="576"/>
      <c r="L516" s="576"/>
      <c r="M516" s="444"/>
      <c r="N516" s="443"/>
      <c r="O516" s="444"/>
      <c r="P516" s="444"/>
      <c r="Q516" s="444"/>
      <c r="R516" s="444"/>
      <c r="S516" s="444"/>
      <c r="T516" s="444"/>
      <c r="U516" s="444"/>
      <c r="V516" s="444"/>
      <c r="W516" s="444"/>
      <c r="X516" s="444"/>
      <c r="Y516" s="444"/>
      <c r="Z516" s="444"/>
      <c r="AA516" s="444"/>
      <c r="AB516" s="444"/>
    </row>
    <row r="517" ht="15.75" customHeight="1">
      <c r="A517" s="498"/>
      <c r="B517" s="572"/>
      <c r="C517" s="572"/>
      <c r="D517" s="572"/>
      <c r="E517" s="572"/>
      <c r="F517" s="444"/>
      <c r="G517" s="573"/>
      <c r="H517" s="574"/>
      <c r="I517" s="444"/>
      <c r="J517" s="576"/>
      <c r="K517" s="576"/>
      <c r="L517" s="576"/>
      <c r="M517" s="444"/>
      <c r="N517" s="443"/>
      <c r="O517" s="444"/>
      <c r="P517" s="444"/>
      <c r="Q517" s="444"/>
      <c r="R517" s="444"/>
      <c r="S517" s="444"/>
      <c r="T517" s="444"/>
      <c r="U517" s="444"/>
      <c r="V517" s="444"/>
      <c r="W517" s="444"/>
      <c r="X517" s="444"/>
      <c r="Y517" s="444"/>
      <c r="Z517" s="444"/>
      <c r="AA517" s="444"/>
      <c r="AB517" s="444"/>
    </row>
    <row r="518" ht="15.75" customHeight="1">
      <c r="A518" s="498"/>
      <c r="B518" s="572"/>
      <c r="C518" s="572"/>
      <c r="D518" s="572"/>
      <c r="E518" s="572"/>
      <c r="F518" s="444"/>
      <c r="G518" s="573"/>
      <c r="H518" s="574"/>
      <c r="I518" s="444"/>
      <c r="J518" s="576"/>
      <c r="K518" s="576"/>
      <c r="L518" s="576"/>
      <c r="M518" s="444"/>
      <c r="N518" s="443"/>
      <c r="O518" s="444"/>
      <c r="P518" s="444"/>
      <c r="Q518" s="444"/>
      <c r="R518" s="444"/>
      <c r="S518" s="444"/>
      <c r="T518" s="444"/>
      <c r="U518" s="444"/>
      <c r="V518" s="444"/>
      <c r="W518" s="444"/>
      <c r="X518" s="444"/>
      <c r="Y518" s="444"/>
      <c r="Z518" s="444"/>
      <c r="AA518" s="444"/>
      <c r="AB518" s="444"/>
    </row>
    <row r="519" ht="15.75" customHeight="1">
      <c r="A519" s="498"/>
      <c r="B519" s="572"/>
      <c r="C519" s="572"/>
      <c r="D519" s="572"/>
      <c r="E519" s="572"/>
      <c r="F519" s="444"/>
      <c r="G519" s="573"/>
      <c r="H519" s="574"/>
      <c r="I519" s="444"/>
      <c r="J519" s="576"/>
      <c r="K519" s="576"/>
      <c r="L519" s="576"/>
      <c r="M519" s="444"/>
      <c r="N519" s="443"/>
      <c r="O519" s="444"/>
      <c r="P519" s="444"/>
      <c r="Q519" s="444"/>
      <c r="R519" s="444"/>
      <c r="S519" s="444"/>
      <c r="T519" s="444"/>
      <c r="U519" s="444"/>
      <c r="V519" s="444"/>
      <c r="W519" s="444"/>
      <c r="X519" s="444"/>
      <c r="Y519" s="444"/>
      <c r="Z519" s="444"/>
      <c r="AA519" s="444"/>
      <c r="AB519" s="444"/>
    </row>
    <row r="520" ht="15.75" customHeight="1">
      <c r="A520" s="498"/>
      <c r="B520" s="572"/>
      <c r="C520" s="572"/>
      <c r="D520" s="572"/>
      <c r="E520" s="572"/>
      <c r="F520" s="444"/>
      <c r="G520" s="573"/>
      <c r="H520" s="574"/>
      <c r="I520" s="444"/>
      <c r="J520" s="576"/>
      <c r="K520" s="576"/>
      <c r="L520" s="576"/>
      <c r="M520" s="444"/>
      <c r="N520" s="443"/>
      <c r="O520" s="444"/>
      <c r="P520" s="444"/>
      <c r="Q520" s="444"/>
      <c r="R520" s="444"/>
      <c r="S520" s="444"/>
      <c r="T520" s="444"/>
      <c r="U520" s="444"/>
      <c r="V520" s="444"/>
      <c r="W520" s="444"/>
      <c r="X520" s="444"/>
      <c r="Y520" s="444"/>
      <c r="Z520" s="444"/>
      <c r="AA520" s="444"/>
      <c r="AB520" s="444"/>
    </row>
    <row r="521" ht="15.75" customHeight="1">
      <c r="A521" s="498"/>
      <c r="B521" s="572"/>
      <c r="C521" s="572"/>
      <c r="D521" s="572"/>
      <c r="E521" s="572"/>
      <c r="F521" s="444"/>
      <c r="G521" s="573"/>
      <c r="H521" s="574"/>
      <c r="I521" s="444"/>
      <c r="J521" s="576"/>
      <c r="K521" s="576"/>
      <c r="L521" s="576"/>
      <c r="M521" s="444"/>
      <c r="N521" s="443"/>
      <c r="O521" s="444"/>
      <c r="P521" s="444"/>
      <c r="Q521" s="444"/>
      <c r="R521" s="444"/>
      <c r="S521" s="444"/>
      <c r="T521" s="444"/>
      <c r="U521" s="444"/>
      <c r="V521" s="444"/>
      <c r="W521" s="444"/>
      <c r="X521" s="444"/>
      <c r="Y521" s="444"/>
      <c r="Z521" s="444"/>
      <c r="AA521" s="444"/>
      <c r="AB521" s="444"/>
    </row>
    <row r="522" ht="15.75" customHeight="1">
      <c r="A522" s="498"/>
      <c r="B522" s="572"/>
      <c r="C522" s="572"/>
      <c r="D522" s="572"/>
      <c r="E522" s="572"/>
      <c r="F522" s="444"/>
      <c r="G522" s="573"/>
      <c r="H522" s="574"/>
      <c r="I522" s="444"/>
      <c r="J522" s="576"/>
      <c r="K522" s="576"/>
      <c r="L522" s="576"/>
      <c r="M522" s="444"/>
      <c r="N522" s="443"/>
      <c r="O522" s="444"/>
      <c r="P522" s="444"/>
      <c r="Q522" s="444"/>
      <c r="R522" s="444"/>
      <c r="S522" s="444"/>
      <c r="T522" s="444"/>
      <c r="U522" s="444"/>
      <c r="V522" s="444"/>
      <c r="W522" s="444"/>
      <c r="X522" s="444"/>
      <c r="Y522" s="444"/>
      <c r="Z522" s="444"/>
      <c r="AA522" s="444"/>
      <c r="AB522" s="444"/>
    </row>
    <row r="523" ht="15.75" customHeight="1">
      <c r="A523" s="498"/>
      <c r="B523" s="572"/>
      <c r="C523" s="572"/>
      <c r="D523" s="572"/>
      <c r="E523" s="572"/>
      <c r="F523" s="444"/>
      <c r="G523" s="573"/>
      <c r="H523" s="574"/>
      <c r="I523" s="444"/>
      <c r="J523" s="576"/>
      <c r="K523" s="576"/>
      <c r="L523" s="576"/>
      <c r="M523" s="444"/>
      <c r="N523" s="443"/>
      <c r="O523" s="444"/>
      <c r="P523" s="444"/>
      <c r="Q523" s="444"/>
      <c r="R523" s="444"/>
      <c r="S523" s="444"/>
      <c r="T523" s="444"/>
      <c r="U523" s="444"/>
      <c r="V523" s="444"/>
      <c r="W523" s="444"/>
      <c r="X523" s="444"/>
      <c r="Y523" s="444"/>
      <c r="Z523" s="444"/>
      <c r="AA523" s="444"/>
      <c r="AB523" s="444"/>
    </row>
    <row r="524" ht="15.75" customHeight="1">
      <c r="A524" s="498"/>
      <c r="B524" s="572"/>
      <c r="C524" s="572"/>
      <c r="D524" s="572"/>
      <c r="E524" s="572"/>
      <c r="F524" s="444"/>
      <c r="G524" s="573"/>
      <c r="H524" s="574"/>
      <c r="I524" s="444"/>
      <c r="J524" s="576"/>
      <c r="K524" s="576"/>
      <c r="L524" s="576"/>
      <c r="M524" s="444"/>
      <c r="N524" s="443"/>
      <c r="O524" s="444"/>
      <c r="P524" s="444"/>
      <c r="Q524" s="444"/>
      <c r="R524" s="444"/>
      <c r="S524" s="444"/>
      <c r="T524" s="444"/>
      <c r="U524" s="444"/>
      <c r="V524" s="444"/>
      <c r="W524" s="444"/>
      <c r="X524" s="444"/>
      <c r="Y524" s="444"/>
      <c r="Z524" s="444"/>
      <c r="AA524" s="444"/>
      <c r="AB524" s="444"/>
    </row>
    <row r="525" ht="15.75" customHeight="1">
      <c r="A525" s="498"/>
      <c r="B525" s="572"/>
      <c r="C525" s="572"/>
      <c r="D525" s="572"/>
      <c r="E525" s="572"/>
      <c r="F525" s="444"/>
      <c r="G525" s="573"/>
      <c r="H525" s="574"/>
      <c r="I525" s="444"/>
      <c r="J525" s="576"/>
      <c r="K525" s="576"/>
      <c r="L525" s="576"/>
      <c r="M525" s="444"/>
      <c r="N525" s="443"/>
      <c r="O525" s="444"/>
      <c r="P525" s="444"/>
      <c r="Q525" s="444"/>
      <c r="R525" s="444"/>
      <c r="S525" s="444"/>
      <c r="T525" s="444"/>
      <c r="U525" s="444"/>
      <c r="V525" s="444"/>
      <c r="W525" s="444"/>
      <c r="X525" s="444"/>
      <c r="Y525" s="444"/>
      <c r="Z525" s="444"/>
      <c r="AA525" s="444"/>
      <c r="AB525" s="444"/>
    </row>
    <row r="526" ht="15.75" customHeight="1">
      <c r="A526" s="498"/>
      <c r="B526" s="572"/>
      <c r="C526" s="572"/>
      <c r="D526" s="572"/>
      <c r="E526" s="572"/>
      <c r="F526" s="444"/>
      <c r="G526" s="573"/>
      <c r="H526" s="574"/>
      <c r="I526" s="444"/>
      <c r="J526" s="576"/>
      <c r="K526" s="576"/>
      <c r="L526" s="576"/>
      <c r="M526" s="444"/>
      <c r="N526" s="443"/>
      <c r="O526" s="444"/>
      <c r="P526" s="444"/>
      <c r="Q526" s="444"/>
      <c r="R526" s="444"/>
      <c r="S526" s="444"/>
      <c r="T526" s="444"/>
      <c r="U526" s="444"/>
      <c r="V526" s="444"/>
      <c r="W526" s="444"/>
      <c r="X526" s="444"/>
      <c r="Y526" s="444"/>
      <c r="Z526" s="444"/>
      <c r="AA526" s="444"/>
      <c r="AB526" s="444"/>
    </row>
    <row r="527" ht="15.75" customHeight="1">
      <c r="A527" s="498"/>
      <c r="B527" s="572"/>
      <c r="C527" s="572"/>
      <c r="D527" s="572"/>
      <c r="E527" s="572"/>
      <c r="F527" s="444"/>
      <c r="G527" s="573"/>
      <c r="H527" s="574"/>
      <c r="I527" s="444"/>
      <c r="J527" s="576"/>
      <c r="K527" s="576"/>
      <c r="L527" s="576"/>
      <c r="M527" s="444"/>
      <c r="N527" s="443"/>
      <c r="O527" s="444"/>
      <c r="P527" s="444"/>
      <c r="Q527" s="444"/>
      <c r="R527" s="444"/>
      <c r="S527" s="444"/>
      <c r="T527" s="444"/>
      <c r="U527" s="444"/>
      <c r="V527" s="444"/>
      <c r="W527" s="444"/>
      <c r="X527" s="444"/>
      <c r="Y527" s="444"/>
      <c r="Z527" s="444"/>
      <c r="AA527" s="444"/>
      <c r="AB527" s="444"/>
    </row>
    <row r="528" ht="15.75" customHeight="1">
      <c r="A528" s="498"/>
      <c r="B528" s="572"/>
      <c r="C528" s="572"/>
      <c r="D528" s="572"/>
      <c r="E528" s="572"/>
      <c r="F528" s="444"/>
      <c r="G528" s="573"/>
      <c r="H528" s="574"/>
      <c r="I528" s="444"/>
      <c r="J528" s="576"/>
      <c r="K528" s="576"/>
      <c r="L528" s="576"/>
      <c r="M528" s="444"/>
      <c r="N528" s="443"/>
      <c r="O528" s="444"/>
      <c r="P528" s="444"/>
      <c r="Q528" s="444"/>
      <c r="R528" s="444"/>
      <c r="S528" s="444"/>
      <c r="T528" s="444"/>
      <c r="U528" s="444"/>
      <c r="V528" s="444"/>
      <c r="W528" s="444"/>
      <c r="X528" s="444"/>
      <c r="Y528" s="444"/>
      <c r="Z528" s="444"/>
      <c r="AA528" s="444"/>
      <c r="AB528" s="444"/>
    </row>
    <row r="529" ht="15.75" customHeight="1">
      <c r="A529" s="498"/>
      <c r="B529" s="572"/>
      <c r="C529" s="572"/>
      <c r="D529" s="572"/>
      <c r="E529" s="572"/>
      <c r="F529" s="444"/>
      <c r="G529" s="573"/>
      <c r="H529" s="574"/>
      <c r="I529" s="444"/>
      <c r="J529" s="576"/>
      <c r="K529" s="576"/>
      <c r="L529" s="576"/>
      <c r="M529" s="444"/>
      <c r="N529" s="443"/>
      <c r="O529" s="444"/>
      <c r="P529" s="444"/>
      <c r="Q529" s="444"/>
      <c r="R529" s="444"/>
      <c r="S529" s="444"/>
      <c r="T529" s="444"/>
      <c r="U529" s="444"/>
      <c r="V529" s="444"/>
      <c r="W529" s="444"/>
      <c r="X529" s="444"/>
      <c r="Y529" s="444"/>
      <c r="Z529" s="444"/>
      <c r="AA529" s="444"/>
      <c r="AB529" s="444"/>
    </row>
    <row r="530" ht="15.75" customHeight="1">
      <c r="A530" s="498"/>
      <c r="B530" s="572"/>
      <c r="C530" s="572"/>
      <c r="D530" s="572"/>
      <c r="E530" s="572"/>
      <c r="F530" s="444"/>
      <c r="G530" s="573"/>
      <c r="H530" s="574"/>
      <c r="I530" s="444"/>
      <c r="J530" s="576"/>
      <c r="K530" s="576"/>
      <c r="L530" s="576"/>
      <c r="M530" s="444"/>
      <c r="N530" s="443"/>
      <c r="O530" s="444"/>
      <c r="P530" s="444"/>
      <c r="Q530" s="444"/>
      <c r="R530" s="444"/>
      <c r="S530" s="444"/>
      <c r="T530" s="444"/>
      <c r="U530" s="444"/>
      <c r="V530" s="444"/>
      <c r="W530" s="444"/>
      <c r="X530" s="444"/>
      <c r="Y530" s="444"/>
      <c r="Z530" s="444"/>
      <c r="AA530" s="444"/>
      <c r="AB530" s="444"/>
    </row>
    <row r="531" ht="15.75" customHeight="1">
      <c r="A531" s="498"/>
      <c r="B531" s="572"/>
      <c r="C531" s="572"/>
      <c r="D531" s="572"/>
      <c r="E531" s="572"/>
      <c r="F531" s="444"/>
      <c r="G531" s="573"/>
      <c r="H531" s="574"/>
      <c r="I531" s="444"/>
      <c r="J531" s="576"/>
      <c r="K531" s="576"/>
      <c r="L531" s="576"/>
      <c r="M531" s="444"/>
      <c r="N531" s="443"/>
      <c r="O531" s="444"/>
      <c r="P531" s="444"/>
      <c r="Q531" s="444"/>
      <c r="R531" s="444"/>
      <c r="S531" s="444"/>
      <c r="T531" s="444"/>
      <c r="U531" s="444"/>
      <c r="V531" s="444"/>
      <c r="W531" s="444"/>
      <c r="X531" s="444"/>
      <c r="Y531" s="444"/>
      <c r="Z531" s="444"/>
      <c r="AA531" s="444"/>
      <c r="AB531" s="444"/>
    </row>
    <row r="532" ht="15.75" customHeight="1">
      <c r="A532" s="498"/>
      <c r="B532" s="572"/>
      <c r="C532" s="572"/>
      <c r="D532" s="572"/>
      <c r="E532" s="572"/>
      <c r="F532" s="444"/>
      <c r="G532" s="573"/>
      <c r="H532" s="574"/>
      <c r="I532" s="444"/>
      <c r="J532" s="576"/>
      <c r="K532" s="576"/>
      <c r="L532" s="576"/>
      <c r="M532" s="444"/>
      <c r="N532" s="443"/>
      <c r="O532" s="444"/>
      <c r="P532" s="444"/>
      <c r="Q532" s="444"/>
      <c r="R532" s="444"/>
      <c r="S532" s="444"/>
      <c r="T532" s="444"/>
      <c r="U532" s="444"/>
      <c r="V532" s="444"/>
      <c r="W532" s="444"/>
      <c r="X532" s="444"/>
      <c r="Y532" s="444"/>
      <c r="Z532" s="444"/>
      <c r="AA532" s="444"/>
      <c r="AB532" s="444"/>
    </row>
    <row r="533" ht="15.75" customHeight="1">
      <c r="A533" s="498"/>
      <c r="B533" s="572"/>
      <c r="C533" s="572"/>
      <c r="D533" s="572"/>
      <c r="E533" s="572"/>
      <c r="F533" s="444"/>
      <c r="G533" s="573"/>
      <c r="H533" s="574"/>
      <c r="I533" s="444"/>
      <c r="J533" s="576"/>
      <c r="K533" s="576"/>
      <c r="L533" s="576"/>
      <c r="M533" s="444"/>
      <c r="N533" s="443"/>
      <c r="O533" s="444"/>
      <c r="P533" s="444"/>
      <c r="Q533" s="444"/>
      <c r="R533" s="444"/>
      <c r="S533" s="444"/>
      <c r="T533" s="444"/>
      <c r="U533" s="444"/>
      <c r="V533" s="444"/>
      <c r="W533" s="444"/>
      <c r="X533" s="444"/>
      <c r="Y533" s="444"/>
      <c r="Z533" s="444"/>
      <c r="AA533" s="444"/>
      <c r="AB533" s="444"/>
    </row>
    <row r="534" ht="15.75" customHeight="1">
      <c r="A534" s="498"/>
      <c r="B534" s="572"/>
      <c r="C534" s="572"/>
      <c r="D534" s="572"/>
      <c r="E534" s="572"/>
      <c r="F534" s="444"/>
      <c r="G534" s="573"/>
      <c r="H534" s="574"/>
      <c r="I534" s="444"/>
      <c r="J534" s="576"/>
      <c r="K534" s="576"/>
      <c r="L534" s="576"/>
      <c r="M534" s="444"/>
      <c r="N534" s="443"/>
      <c r="O534" s="444"/>
      <c r="P534" s="444"/>
      <c r="Q534" s="444"/>
      <c r="R534" s="444"/>
      <c r="S534" s="444"/>
      <c r="T534" s="444"/>
      <c r="U534" s="444"/>
      <c r="V534" s="444"/>
      <c r="W534" s="444"/>
      <c r="X534" s="444"/>
      <c r="Y534" s="444"/>
      <c r="Z534" s="444"/>
      <c r="AA534" s="444"/>
      <c r="AB534" s="444"/>
    </row>
    <row r="535" ht="15.75" customHeight="1">
      <c r="A535" s="498"/>
      <c r="B535" s="572"/>
      <c r="C535" s="572"/>
      <c r="D535" s="572"/>
      <c r="E535" s="572"/>
      <c r="F535" s="444"/>
      <c r="G535" s="573"/>
      <c r="H535" s="574"/>
      <c r="I535" s="444"/>
      <c r="J535" s="576"/>
      <c r="K535" s="576"/>
      <c r="L535" s="576"/>
      <c r="M535" s="444"/>
      <c r="N535" s="443"/>
      <c r="O535" s="444"/>
      <c r="P535" s="444"/>
      <c r="Q535" s="444"/>
      <c r="R535" s="444"/>
      <c r="S535" s="444"/>
      <c r="T535" s="444"/>
      <c r="U535" s="444"/>
      <c r="V535" s="444"/>
      <c r="W535" s="444"/>
      <c r="X535" s="444"/>
      <c r="Y535" s="444"/>
      <c r="Z535" s="444"/>
      <c r="AA535" s="444"/>
      <c r="AB535" s="444"/>
    </row>
    <row r="536" ht="15.75" customHeight="1">
      <c r="A536" s="498"/>
      <c r="B536" s="572"/>
      <c r="C536" s="572"/>
      <c r="D536" s="572"/>
      <c r="E536" s="572"/>
      <c r="F536" s="444"/>
      <c r="G536" s="573"/>
      <c r="H536" s="574"/>
      <c r="I536" s="444"/>
      <c r="J536" s="576"/>
      <c r="K536" s="576"/>
      <c r="L536" s="576"/>
      <c r="M536" s="444"/>
      <c r="N536" s="443"/>
      <c r="O536" s="444"/>
      <c r="P536" s="444"/>
      <c r="Q536" s="444"/>
      <c r="R536" s="444"/>
      <c r="S536" s="444"/>
      <c r="T536" s="444"/>
      <c r="U536" s="444"/>
      <c r="V536" s="444"/>
      <c r="W536" s="444"/>
      <c r="X536" s="444"/>
      <c r="Y536" s="444"/>
      <c r="Z536" s="444"/>
      <c r="AA536" s="444"/>
      <c r="AB536" s="444"/>
    </row>
    <row r="537" ht="15.75" customHeight="1">
      <c r="A537" s="498"/>
      <c r="B537" s="572"/>
      <c r="C537" s="572"/>
      <c r="D537" s="572"/>
      <c r="E537" s="572"/>
      <c r="F537" s="444"/>
      <c r="G537" s="573"/>
      <c r="H537" s="574"/>
      <c r="I537" s="444"/>
      <c r="J537" s="576"/>
      <c r="K537" s="576"/>
      <c r="L537" s="576"/>
      <c r="M537" s="444"/>
      <c r="N537" s="443"/>
      <c r="O537" s="444"/>
      <c r="P537" s="444"/>
      <c r="Q537" s="444"/>
      <c r="R537" s="444"/>
      <c r="S537" s="444"/>
      <c r="T537" s="444"/>
      <c r="U537" s="444"/>
      <c r="V537" s="444"/>
      <c r="W537" s="444"/>
      <c r="X537" s="444"/>
      <c r="Y537" s="444"/>
      <c r="Z537" s="444"/>
      <c r="AA537" s="444"/>
      <c r="AB537" s="444"/>
    </row>
    <row r="538" ht="15.75" customHeight="1">
      <c r="A538" s="498"/>
      <c r="B538" s="572"/>
      <c r="C538" s="572"/>
      <c r="D538" s="572"/>
      <c r="E538" s="572"/>
      <c r="F538" s="444"/>
      <c r="G538" s="573"/>
      <c r="H538" s="574"/>
      <c r="I538" s="444"/>
      <c r="J538" s="576"/>
      <c r="K538" s="576"/>
      <c r="L538" s="576"/>
      <c r="M538" s="444"/>
      <c r="N538" s="443"/>
      <c r="O538" s="444"/>
      <c r="P538" s="444"/>
      <c r="Q538" s="444"/>
      <c r="R538" s="444"/>
      <c r="S538" s="444"/>
      <c r="T538" s="444"/>
      <c r="U538" s="444"/>
      <c r="V538" s="444"/>
      <c r="W538" s="444"/>
      <c r="X538" s="444"/>
      <c r="Y538" s="444"/>
      <c r="Z538" s="444"/>
      <c r="AA538" s="444"/>
      <c r="AB538" s="444"/>
    </row>
    <row r="539" ht="15.75" customHeight="1">
      <c r="A539" s="498"/>
      <c r="B539" s="572"/>
      <c r="C539" s="572"/>
      <c r="D539" s="572"/>
      <c r="E539" s="572"/>
      <c r="F539" s="444"/>
      <c r="G539" s="573"/>
      <c r="H539" s="574"/>
      <c r="I539" s="444"/>
      <c r="J539" s="576"/>
      <c r="K539" s="576"/>
      <c r="L539" s="576"/>
      <c r="M539" s="444"/>
      <c r="N539" s="443"/>
      <c r="O539" s="444"/>
      <c r="P539" s="444"/>
      <c r="Q539" s="444"/>
      <c r="R539" s="444"/>
      <c r="S539" s="444"/>
      <c r="T539" s="444"/>
      <c r="U539" s="444"/>
      <c r="V539" s="444"/>
      <c r="W539" s="444"/>
      <c r="X539" s="444"/>
      <c r="Y539" s="444"/>
      <c r="Z539" s="444"/>
      <c r="AA539" s="444"/>
      <c r="AB539" s="444"/>
    </row>
    <row r="540" ht="15.75" customHeight="1">
      <c r="A540" s="498"/>
      <c r="B540" s="572"/>
      <c r="C540" s="572"/>
      <c r="D540" s="572"/>
      <c r="E540" s="572"/>
      <c r="F540" s="444"/>
      <c r="G540" s="573"/>
      <c r="H540" s="574"/>
      <c r="I540" s="444"/>
      <c r="J540" s="576"/>
      <c r="K540" s="576"/>
      <c r="L540" s="576"/>
      <c r="M540" s="444"/>
      <c r="N540" s="443"/>
      <c r="O540" s="444"/>
      <c r="P540" s="444"/>
      <c r="Q540" s="444"/>
      <c r="R540" s="444"/>
      <c r="S540" s="444"/>
      <c r="T540" s="444"/>
      <c r="U540" s="444"/>
      <c r="V540" s="444"/>
      <c r="W540" s="444"/>
      <c r="X540" s="444"/>
      <c r="Y540" s="444"/>
      <c r="Z540" s="444"/>
      <c r="AA540" s="444"/>
      <c r="AB540" s="444"/>
    </row>
    <row r="541" ht="15.75" customHeight="1">
      <c r="A541" s="498"/>
      <c r="B541" s="572"/>
      <c r="C541" s="572"/>
      <c r="D541" s="572"/>
      <c r="E541" s="572"/>
      <c r="F541" s="444"/>
      <c r="G541" s="573"/>
      <c r="H541" s="574"/>
      <c r="I541" s="444"/>
      <c r="J541" s="576"/>
      <c r="K541" s="576"/>
      <c r="L541" s="576"/>
      <c r="M541" s="444"/>
      <c r="N541" s="443"/>
      <c r="O541" s="444"/>
      <c r="P541" s="444"/>
      <c r="Q541" s="444"/>
      <c r="R541" s="444"/>
      <c r="S541" s="444"/>
      <c r="T541" s="444"/>
      <c r="U541" s="444"/>
      <c r="V541" s="444"/>
      <c r="W541" s="444"/>
      <c r="X541" s="444"/>
      <c r="Y541" s="444"/>
      <c r="Z541" s="444"/>
      <c r="AA541" s="444"/>
      <c r="AB541" s="444"/>
    </row>
    <row r="542" ht="15.75" customHeight="1">
      <c r="A542" s="498"/>
      <c r="B542" s="572"/>
      <c r="C542" s="572"/>
      <c r="D542" s="572"/>
      <c r="E542" s="572"/>
      <c r="F542" s="444"/>
      <c r="G542" s="573"/>
      <c r="H542" s="574"/>
      <c r="I542" s="444"/>
      <c r="J542" s="576"/>
      <c r="K542" s="576"/>
      <c r="L542" s="576"/>
      <c r="M542" s="444"/>
      <c r="N542" s="443"/>
      <c r="O542" s="444"/>
      <c r="P542" s="444"/>
      <c r="Q542" s="444"/>
      <c r="R542" s="444"/>
      <c r="S542" s="444"/>
      <c r="T542" s="444"/>
      <c r="U542" s="444"/>
      <c r="V542" s="444"/>
      <c r="W542" s="444"/>
      <c r="X542" s="444"/>
      <c r="Y542" s="444"/>
      <c r="Z542" s="444"/>
      <c r="AA542" s="444"/>
      <c r="AB542" s="444"/>
    </row>
    <row r="543" ht="15.75" customHeight="1">
      <c r="A543" s="498"/>
      <c r="B543" s="572"/>
      <c r="C543" s="572"/>
      <c r="D543" s="572"/>
      <c r="E543" s="572"/>
      <c r="F543" s="444"/>
      <c r="G543" s="573"/>
      <c r="H543" s="574"/>
      <c r="I543" s="444"/>
      <c r="J543" s="576"/>
      <c r="K543" s="576"/>
      <c r="L543" s="576"/>
      <c r="M543" s="444"/>
      <c r="N543" s="443"/>
      <c r="O543" s="444"/>
      <c r="P543" s="444"/>
      <c r="Q543" s="444"/>
      <c r="R543" s="444"/>
      <c r="S543" s="444"/>
      <c r="T543" s="444"/>
      <c r="U543" s="444"/>
      <c r="V543" s="444"/>
      <c r="W543" s="444"/>
      <c r="X543" s="444"/>
      <c r="Y543" s="444"/>
      <c r="Z543" s="444"/>
      <c r="AA543" s="444"/>
      <c r="AB543" s="444"/>
    </row>
    <row r="544" ht="15.75" customHeight="1">
      <c r="A544" s="498"/>
      <c r="B544" s="572"/>
      <c r="C544" s="572"/>
      <c r="D544" s="572"/>
      <c r="E544" s="572"/>
      <c r="F544" s="444"/>
      <c r="G544" s="573"/>
      <c r="H544" s="574"/>
      <c r="I544" s="444"/>
      <c r="J544" s="576"/>
      <c r="K544" s="576"/>
      <c r="L544" s="576"/>
      <c r="M544" s="444"/>
      <c r="N544" s="443"/>
      <c r="O544" s="444"/>
      <c r="P544" s="444"/>
      <c r="Q544" s="444"/>
      <c r="R544" s="444"/>
      <c r="S544" s="444"/>
      <c r="T544" s="444"/>
      <c r="U544" s="444"/>
      <c r="V544" s="444"/>
      <c r="W544" s="444"/>
      <c r="X544" s="444"/>
      <c r="Y544" s="444"/>
      <c r="Z544" s="444"/>
      <c r="AA544" s="444"/>
      <c r="AB544" s="444"/>
    </row>
    <row r="545" ht="15.75" customHeight="1">
      <c r="A545" s="498"/>
      <c r="B545" s="572"/>
      <c r="C545" s="572"/>
      <c r="D545" s="572"/>
      <c r="E545" s="572"/>
      <c r="F545" s="444"/>
      <c r="G545" s="573"/>
      <c r="H545" s="574"/>
      <c r="I545" s="444"/>
      <c r="J545" s="576"/>
      <c r="K545" s="576"/>
      <c r="L545" s="576"/>
      <c r="M545" s="444"/>
      <c r="N545" s="443"/>
      <c r="O545" s="444"/>
      <c r="P545" s="444"/>
      <c r="Q545" s="444"/>
      <c r="R545" s="444"/>
      <c r="S545" s="444"/>
      <c r="T545" s="444"/>
      <c r="U545" s="444"/>
      <c r="V545" s="444"/>
      <c r="W545" s="444"/>
      <c r="X545" s="444"/>
      <c r="Y545" s="444"/>
      <c r="Z545" s="444"/>
      <c r="AA545" s="444"/>
      <c r="AB545" s="444"/>
    </row>
    <row r="546" ht="15.75" customHeight="1">
      <c r="A546" s="498"/>
      <c r="B546" s="572"/>
      <c r="C546" s="572"/>
      <c r="D546" s="572"/>
      <c r="E546" s="572"/>
      <c r="F546" s="444"/>
      <c r="G546" s="573"/>
      <c r="H546" s="574"/>
      <c r="I546" s="444"/>
      <c r="J546" s="576"/>
      <c r="K546" s="576"/>
      <c r="L546" s="576"/>
      <c r="M546" s="444"/>
      <c r="N546" s="443"/>
      <c r="O546" s="444"/>
      <c r="P546" s="444"/>
      <c r="Q546" s="444"/>
      <c r="R546" s="444"/>
      <c r="S546" s="444"/>
      <c r="T546" s="444"/>
      <c r="U546" s="444"/>
      <c r="V546" s="444"/>
      <c r="W546" s="444"/>
      <c r="X546" s="444"/>
      <c r="Y546" s="444"/>
      <c r="Z546" s="444"/>
      <c r="AA546" s="444"/>
      <c r="AB546" s="444"/>
    </row>
    <row r="547" ht="15.75" customHeight="1">
      <c r="A547" s="498"/>
      <c r="B547" s="572"/>
      <c r="C547" s="572"/>
      <c r="D547" s="572"/>
      <c r="E547" s="572"/>
      <c r="F547" s="444"/>
      <c r="G547" s="573"/>
      <c r="H547" s="574"/>
      <c r="I547" s="444"/>
      <c r="J547" s="576"/>
      <c r="K547" s="576"/>
      <c r="L547" s="576"/>
      <c r="M547" s="444"/>
      <c r="N547" s="443"/>
      <c r="O547" s="444"/>
      <c r="P547" s="444"/>
      <c r="Q547" s="444"/>
      <c r="R547" s="444"/>
      <c r="S547" s="444"/>
      <c r="T547" s="444"/>
      <c r="U547" s="444"/>
      <c r="V547" s="444"/>
      <c r="W547" s="444"/>
      <c r="X547" s="444"/>
      <c r="Y547" s="444"/>
      <c r="Z547" s="444"/>
      <c r="AA547" s="444"/>
      <c r="AB547" s="444"/>
    </row>
    <row r="548" ht="15.75" customHeight="1">
      <c r="A548" s="498"/>
      <c r="B548" s="572"/>
      <c r="C548" s="572"/>
      <c r="D548" s="572"/>
      <c r="E548" s="572"/>
      <c r="F548" s="444"/>
      <c r="G548" s="573"/>
      <c r="H548" s="574"/>
      <c r="I548" s="444"/>
      <c r="J548" s="576"/>
      <c r="K548" s="576"/>
      <c r="L548" s="576"/>
      <c r="M548" s="444"/>
      <c r="N548" s="443"/>
      <c r="O548" s="444"/>
      <c r="P548" s="444"/>
      <c r="Q548" s="444"/>
      <c r="R548" s="444"/>
      <c r="S548" s="444"/>
      <c r="T548" s="444"/>
      <c r="U548" s="444"/>
      <c r="V548" s="444"/>
      <c r="W548" s="444"/>
      <c r="X548" s="444"/>
      <c r="Y548" s="444"/>
      <c r="Z548" s="444"/>
      <c r="AA548" s="444"/>
      <c r="AB548" s="444"/>
    </row>
    <row r="549" ht="15.75" customHeight="1">
      <c r="A549" s="498"/>
      <c r="B549" s="572"/>
      <c r="C549" s="572"/>
      <c r="D549" s="572"/>
      <c r="E549" s="572"/>
      <c r="F549" s="444"/>
      <c r="G549" s="573"/>
      <c r="H549" s="574"/>
      <c r="I549" s="444"/>
      <c r="J549" s="576"/>
      <c r="K549" s="576"/>
      <c r="L549" s="576"/>
      <c r="M549" s="444"/>
      <c r="N549" s="443"/>
      <c r="O549" s="444"/>
      <c r="P549" s="444"/>
      <c r="Q549" s="444"/>
      <c r="R549" s="444"/>
      <c r="S549" s="444"/>
      <c r="T549" s="444"/>
      <c r="U549" s="444"/>
      <c r="V549" s="444"/>
      <c r="W549" s="444"/>
      <c r="X549" s="444"/>
      <c r="Y549" s="444"/>
      <c r="Z549" s="444"/>
      <c r="AA549" s="444"/>
      <c r="AB549" s="444"/>
    </row>
    <row r="550" ht="15.75" customHeight="1">
      <c r="A550" s="498"/>
      <c r="B550" s="572"/>
      <c r="C550" s="572"/>
      <c r="D550" s="572"/>
      <c r="E550" s="572"/>
      <c r="F550" s="444"/>
      <c r="G550" s="573"/>
      <c r="H550" s="574"/>
      <c r="I550" s="444"/>
      <c r="J550" s="576"/>
      <c r="K550" s="576"/>
      <c r="L550" s="576"/>
      <c r="M550" s="444"/>
      <c r="N550" s="443"/>
      <c r="O550" s="444"/>
      <c r="P550" s="444"/>
      <c r="Q550" s="444"/>
      <c r="R550" s="444"/>
      <c r="S550" s="444"/>
      <c r="T550" s="444"/>
      <c r="U550" s="444"/>
      <c r="V550" s="444"/>
      <c r="W550" s="444"/>
      <c r="X550" s="444"/>
      <c r="Y550" s="444"/>
      <c r="Z550" s="444"/>
      <c r="AA550" s="444"/>
      <c r="AB550" s="444"/>
    </row>
    <row r="551" ht="15.75" customHeight="1">
      <c r="A551" s="498"/>
      <c r="B551" s="572"/>
      <c r="C551" s="572"/>
      <c r="D551" s="572"/>
      <c r="E551" s="572"/>
      <c r="F551" s="444"/>
      <c r="G551" s="573"/>
      <c r="H551" s="574"/>
      <c r="I551" s="444"/>
      <c r="J551" s="576"/>
      <c r="K551" s="576"/>
      <c r="L551" s="576"/>
      <c r="M551" s="444"/>
      <c r="N551" s="443"/>
      <c r="O551" s="444"/>
      <c r="P551" s="444"/>
      <c r="Q551" s="444"/>
      <c r="R551" s="444"/>
      <c r="S551" s="444"/>
      <c r="T551" s="444"/>
      <c r="U551" s="444"/>
      <c r="V551" s="444"/>
      <c r="W551" s="444"/>
      <c r="X551" s="444"/>
      <c r="Y551" s="444"/>
      <c r="Z551" s="444"/>
      <c r="AA551" s="444"/>
      <c r="AB551" s="444"/>
    </row>
    <row r="552" ht="15.75" customHeight="1">
      <c r="A552" s="498"/>
      <c r="B552" s="572"/>
      <c r="C552" s="572"/>
      <c r="D552" s="572"/>
      <c r="E552" s="572"/>
      <c r="F552" s="444"/>
      <c r="G552" s="573"/>
      <c r="H552" s="574"/>
      <c r="I552" s="444"/>
      <c r="J552" s="576"/>
      <c r="K552" s="576"/>
      <c r="L552" s="576"/>
      <c r="M552" s="444"/>
      <c r="N552" s="443"/>
      <c r="O552" s="444"/>
      <c r="P552" s="444"/>
      <c r="Q552" s="444"/>
      <c r="R552" s="444"/>
      <c r="S552" s="444"/>
      <c r="T552" s="444"/>
      <c r="U552" s="444"/>
      <c r="V552" s="444"/>
      <c r="W552" s="444"/>
      <c r="X552" s="444"/>
      <c r="Y552" s="444"/>
      <c r="Z552" s="444"/>
      <c r="AA552" s="444"/>
      <c r="AB552" s="444"/>
    </row>
    <row r="553" ht="15.75" customHeight="1">
      <c r="A553" s="498"/>
      <c r="B553" s="572"/>
      <c r="C553" s="572"/>
      <c r="D553" s="572"/>
      <c r="E553" s="572"/>
      <c r="F553" s="444"/>
      <c r="G553" s="573"/>
      <c r="H553" s="574"/>
      <c r="I553" s="444"/>
      <c r="J553" s="576"/>
      <c r="K553" s="576"/>
      <c r="L553" s="576"/>
      <c r="M553" s="444"/>
      <c r="N553" s="443"/>
      <c r="O553" s="444"/>
      <c r="P553" s="444"/>
      <c r="Q553" s="444"/>
      <c r="R553" s="444"/>
      <c r="S553" s="444"/>
      <c r="T553" s="444"/>
      <c r="U553" s="444"/>
      <c r="V553" s="444"/>
      <c r="W553" s="444"/>
      <c r="X553" s="444"/>
      <c r="Y553" s="444"/>
      <c r="Z553" s="444"/>
      <c r="AA553" s="444"/>
      <c r="AB553" s="444"/>
    </row>
    <row r="554" ht="15.75" customHeight="1">
      <c r="A554" s="498"/>
      <c r="B554" s="572"/>
      <c r="C554" s="572"/>
      <c r="D554" s="572"/>
      <c r="E554" s="572"/>
      <c r="F554" s="444"/>
      <c r="G554" s="573"/>
      <c r="H554" s="574"/>
      <c r="I554" s="444"/>
      <c r="J554" s="576"/>
      <c r="K554" s="576"/>
      <c r="L554" s="576"/>
      <c r="M554" s="444"/>
      <c r="N554" s="443"/>
      <c r="O554" s="444"/>
      <c r="P554" s="444"/>
      <c r="Q554" s="444"/>
      <c r="R554" s="444"/>
      <c r="S554" s="444"/>
      <c r="T554" s="444"/>
      <c r="U554" s="444"/>
      <c r="V554" s="444"/>
      <c r="W554" s="444"/>
      <c r="X554" s="444"/>
      <c r="Y554" s="444"/>
      <c r="Z554" s="444"/>
      <c r="AA554" s="444"/>
      <c r="AB554" s="444"/>
    </row>
    <row r="555" ht="15.75" customHeight="1">
      <c r="A555" s="498"/>
      <c r="B555" s="572"/>
      <c r="C555" s="572"/>
      <c r="D555" s="572"/>
      <c r="E555" s="572"/>
      <c r="F555" s="444"/>
      <c r="G555" s="573"/>
      <c r="H555" s="574"/>
      <c r="I555" s="444"/>
      <c r="J555" s="576"/>
      <c r="K555" s="576"/>
      <c r="L555" s="576"/>
      <c r="M555" s="444"/>
      <c r="N555" s="443"/>
      <c r="O555" s="444"/>
      <c r="P555" s="444"/>
      <c r="Q555" s="444"/>
      <c r="R555" s="444"/>
      <c r="S555" s="444"/>
      <c r="T555" s="444"/>
      <c r="U555" s="444"/>
      <c r="V555" s="444"/>
      <c r="W555" s="444"/>
      <c r="X555" s="444"/>
      <c r="Y555" s="444"/>
      <c r="Z555" s="444"/>
      <c r="AA555" s="444"/>
      <c r="AB555" s="444"/>
    </row>
    <row r="556" ht="15.75" customHeight="1">
      <c r="A556" s="498"/>
      <c r="B556" s="572"/>
      <c r="C556" s="572"/>
      <c r="D556" s="572"/>
      <c r="E556" s="572"/>
      <c r="F556" s="444"/>
      <c r="G556" s="573"/>
      <c r="H556" s="574"/>
      <c r="I556" s="444"/>
      <c r="J556" s="576"/>
      <c r="K556" s="576"/>
      <c r="L556" s="576"/>
      <c r="M556" s="444"/>
      <c r="N556" s="443"/>
      <c r="O556" s="444"/>
      <c r="P556" s="444"/>
      <c r="Q556" s="444"/>
      <c r="R556" s="444"/>
      <c r="S556" s="444"/>
      <c r="T556" s="444"/>
      <c r="U556" s="444"/>
      <c r="V556" s="444"/>
      <c r="W556" s="444"/>
      <c r="X556" s="444"/>
      <c r="Y556" s="444"/>
      <c r="Z556" s="444"/>
      <c r="AA556" s="444"/>
      <c r="AB556" s="444"/>
    </row>
    <row r="557" ht="15.75" customHeight="1">
      <c r="A557" s="498"/>
      <c r="B557" s="572"/>
      <c r="C557" s="572"/>
      <c r="D557" s="572"/>
      <c r="E557" s="572"/>
      <c r="F557" s="444"/>
      <c r="G557" s="573"/>
      <c r="H557" s="574"/>
      <c r="I557" s="444"/>
      <c r="J557" s="576"/>
      <c r="K557" s="576"/>
      <c r="L557" s="576"/>
      <c r="M557" s="444"/>
      <c r="N557" s="443"/>
      <c r="O557" s="444"/>
      <c r="P557" s="444"/>
      <c r="Q557" s="444"/>
      <c r="R557" s="444"/>
      <c r="S557" s="444"/>
      <c r="T557" s="444"/>
      <c r="U557" s="444"/>
      <c r="V557" s="444"/>
      <c r="W557" s="444"/>
      <c r="X557" s="444"/>
      <c r="Y557" s="444"/>
      <c r="Z557" s="444"/>
      <c r="AA557" s="444"/>
      <c r="AB557" s="444"/>
    </row>
    <row r="558" ht="15.75" customHeight="1">
      <c r="A558" s="498"/>
      <c r="B558" s="572"/>
      <c r="C558" s="572"/>
      <c r="D558" s="572"/>
      <c r="E558" s="572"/>
      <c r="F558" s="444"/>
      <c r="G558" s="573"/>
      <c r="H558" s="574"/>
      <c r="I558" s="444"/>
      <c r="J558" s="576"/>
      <c r="K558" s="576"/>
      <c r="L558" s="576"/>
      <c r="M558" s="444"/>
      <c r="N558" s="443"/>
      <c r="O558" s="444"/>
      <c r="P558" s="444"/>
      <c r="Q558" s="444"/>
      <c r="R558" s="444"/>
      <c r="S558" s="444"/>
      <c r="T558" s="444"/>
      <c r="U558" s="444"/>
      <c r="V558" s="444"/>
      <c r="W558" s="444"/>
      <c r="X558" s="444"/>
      <c r="Y558" s="444"/>
      <c r="Z558" s="444"/>
      <c r="AA558" s="444"/>
      <c r="AB558" s="444"/>
    </row>
    <row r="559" ht="15.75" customHeight="1">
      <c r="A559" s="498"/>
      <c r="B559" s="572"/>
      <c r="C559" s="572"/>
      <c r="D559" s="572"/>
      <c r="E559" s="572"/>
      <c r="F559" s="444"/>
      <c r="G559" s="573"/>
      <c r="H559" s="574"/>
      <c r="I559" s="444"/>
      <c r="J559" s="576"/>
      <c r="K559" s="576"/>
      <c r="L559" s="576"/>
      <c r="M559" s="444"/>
      <c r="N559" s="443"/>
      <c r="O559" s="444"/>
      <c r="P559" s="444"/>
      <c r="Q559" s="444"/>
      <c r="R559" s="444"/>
      <c r="S559" s="444"/>
      <c r="T559" s="444"/>
      <c r="U559" s="444"/>
      <c r="V559" s="444"/>
      <c r="W559" s="444"/>
      <c r="X559" s="444"/>
      <c r="Y559" s="444"/>
      <c r="Z559" s="444"/>
      <c r="AA559" s="444"/>
      <c r="AB559" s="444"/>
    </row>
    <row r="560" ht="15.75" customHeight="1">
      <c r="A560" s="498"/>
      <c r="B560" s="572"/>
      <c r="C560" s="572"/>
      <c r="D560" s="572"/>
      <c r="E560" s="572"/>
      <c r="F560" s="444"/>
      <c r="G560" s="573"/>
      <c r="H560" s="574"/>
      <c r="I560" s="444"/>
      <c r="J560" s="576"/>
      <c r="K560" s="576"/>
      <c r="L560" s="576"/>
      <c r="M560" s="444"/>
      <c r="N560" s="443"/>
      <c r="O560" s="444"/>
      <c r="P560" s="444"/>
      <c r="Q560" s="444"/>
      <c r="R560" s="444"/>
      <c r="S560" s="444"/>
      <c r="T560" s="444"/>
      <c r="U560" s="444"/>
      <c r="V560" s="444"/>
      <c r="W560" s="444"/>
      <c r="X560" s="444"/>
      <c r="Y560" s="444"/>
      <c r="Z560" s="444"/>
      <c r="AA560" s="444"/>
      <c r="AB560" s="444"/>
    </row>
    <row r="561" ht="15.75" customHeight="1">
      <c r="A561" s="498"/>
      <c r="B561" s="572"/>
      <c r="C561" s="572"/>
      <c r="D561" s="572"/>
      <c r="E561" s="572"/>
      <c r="F561" s="444"/>
      <c r="G561" s="573"/>
      <c r="H561" s="574"/>
      <c r="I561" s="444"/>
      <c r="J561" s="576"/>
      <c r="K561" s="576"/>
      <c r="L561" s="576"/>
      <c r="M561" s="444"/>
      <c r="N561" s="443"/>
      <c r="O561" s="444"/>
      <c r="P561" s="444"/>
      <c r="Q561" s="444"/>
      <c r="R561" s="444"/>
      <c r="S561" s="444"/>
      <c r="T561" s="444"/>
      <c r="U561" s="444"/>
      <c r="V561" s="444"/>
      <c r="W561" s="444"/>
      <c r="X561" s="444"/>
      <c r="Y561" s="444"/>
      <c r="Z561" s="444"/>
      <c r="AA561" s="444"/>
      <c r="AB561" s="444"/>
    </row>
    <row r="562" ht="15.75" customHeight="1">
      <c r="A562" s="498"/>
      <c r="B562" s="572"/>
      <c r="C562" s="572"/>
      <c r="D562" s="572"/>
      <c r="E562" s="572"/>
      <c r="F562" s="444"/>
      <c r="G562" s="573"/>
      <c r="H562" s="574"/>
      <c r="I562" s="444"/>
      <c r="J562" s="576"/>
      <c r="K562" s="576"/>
      <c r="L562" s="576"/>
      <c r="M562" s="444"/>
      <c r="N562" s="443"/>
      <c r="O562" s="444"/>
      <c r="P562" s="444"/>
      <c r="Q562" s="444"/>
      <c r="R562" s="444"/>
      <c r="S562" s="444"/>
      <c r="T562" s="444"/>
      <c r="U562" s="444"/>
      <c r="V562" s="444"/>
      <c r="W562" s="444"/>
      <c r="X562" s="444"/>
      <c r="Y562" s="444"/>
      <c r="Z562" s="444"/>
      <c r="AA562" s="444"/>
      <c r="AB562" s="444"/>
    </row>
    <row r="563" ht="15.75" customHeight="1">
      <c r="A563" s="498"/>
      <c r="B563" s="572"/>
      <c r="C563" s="572"/>
      <c r="D563" s="572"/>
      <c r="E563" s="572"/>
      <c r="F563" s="444"/>
      <c r="G563" s="573"/>
      <c r="H563" s="574"/>
      <c r="I563" s="444"/>
      <c r="J563" s="576"/>
      <c r="K563" s="576"/>
      <c r="L563" s="576"/>
      <c r="M563" s="444"/>
      <c r="N563" s="443"/>
      <c r="O563" s="444"/>
      <c r="P563" s="444"/>
      <c r="Q563" s="444"/>
      <c r="R563" s="444"/>
      <c r="S563" s="444"/>
      <c r="T563" s="444"/>
      <c r="U563" s="444"/>
      <c r="V563" s="444"/>
      <c r="W563" s="444"/>
      <c r="X563" s="444"/>
      <c r="Y563" s="444"/>
      <c r="Z563" s="444"/>
      <c r="AA563" s="444"/>
      <c r="AB563" s="444"/>
    </row>
    <row r="564" ht="15.75" customHeight="1">
      <c r="A564" s="498"/>
      <c r="B564" s="572"/>
      <c r="C564" s="572"/>
      <c r="D564" s="572"/>
      <c r="E564" s="572"/>
      <c r="F564" s="444"/>
      <c r="G564" s="573"/>
      <c r="H564" s="574"/>
      <c r="I564" s="444"/>
      <c r="J564" s="576"/>
      <c r="K564" s="576"/>
      <c r="L564" s="576"/>
      <c r="M564" s="444"/>
      <c r="N564" s="443"/>
      <c r="O564" s="444"/>
      <c r="P564" s="444"/>
      <c r="Q564" s="444"/>
      <c r="R564" s="444"/>
      <c r="S564" s="444"/>
      <c r="T564" s="444"/>
      <c r="U564" s="444"/>
      <c r="V564" s="444"/>
      <c r="W564" s="444"/>
      <c r="X564" s="444"/>
      <c r="Y564" s="444"/>
      <c r="Z564" s="444"/>
      <c r="AA564" s="444"/>
      <c r="AB564" s="444"/>
    </row>
    <row r="565" ht="15.75" customHeight="1">
      <c r="A565" s="498"/>
      <c r="B565" s="572"/>
      <c r="C565" s="572"/>
      <c r="D565" s="572"/>
      <c r="E565" s="572"/>
      <c r="F565" s="444"/>
      <c r="G565" s="573"/>
      <c r="H565" s="574"/>
      <c r="I565" s="444"/>
      <c r="J565" s="576"/>
      <c r="K565" s="576"/>
      <c r="L565" s="576"/>
      <c r="M565" s="444"/>
      <c r="N565" s="443"/>
      <c r="O565" s="444"/>
      <c r="P565" s="444"/>
      <c r="Q565" s="444"/>
      <c r="R565" s="444"/>
      <c r="S565" s="444"/>
      <c r="T565" s="444"/>
      <c r="U565" s="444"/>
      <c r="V565" s="444"/>
      <c r="W565" s="444"/>
      <c r="X565" s="444"/>
      <c r="Y565" s="444"/>
      <c r="Z565" s="444"/>
      <c r="AA565" s="444"/>
      <c r="AB565" s="444"/>
    </row>
    <row r="566" ht="15.75" customHeight="1">
      <c r="A566" s="498"/>
      <c r="B566" s="572"/>
      <c r="C566" s="572"/>
      <c r="D566" s="572"/>
      <c r="E566" s="572"/>
      <c r="F566" s="444"/>
      <c r="G566" s="573"/>
      <c r="H566" s="574"/>
      <c r="I566" s="444"/>
      <c r="J566" s="576"/>
      <c r="K566" s="576"/>
      <c r="L566" s="576"/>
      <c r="M566" s="444"/>
      <c r="N566" s="443"/>
      <c r="O566" s="444"/>
      <c r="P566" s="444"/>
      <c r="Q566" s="444"/>
      <c r="R566" s="444"/>
      <c r="S566" s="444"/>
      <c r="T566" s="444"/>
      <c r="U566" s="444"/>
      <c r="V566" s="444"/>
      <c r="W566" s="444"/>
      <c r="X566" s="444"/>
      <c r="Y566" s="444"/>
      <c r="Z566" s="444"/>
      <c r="AA566" s="444"/>
      <c r="AB566" s="444"/>
    </row>
    <row r="567" ht="15.75" customHeight="1">
      <c r="A567" s="498"/>
      <c r="B567" s="572"/>
      <c r="C567" s="572"/>
      <c r="D567" s="572"/>
      <c r="E567" s="572"/>
      <c r="F567" s="444"/>
      <c r="G567" s="573"/>
      <c r="H567" s="574"/>
      <c r="I567" s="444"/>
      <c r="J567" s="576"/>
      <c r="K567" s="576"/>
      <c r="L567" s="576"/>
      <c r="M567" s="444"/>
      <c r="N567" s="443"/>
      <c r="O567" s="444"/>
      <c r="P567" s="444"/>
      <c r="Q567" s="444"/>
      <c r="R567" s="444"/>
      <c r="S567" s="444"/>
      <c r="T567" s="444"/>
      <c r="U567" s="444"/>
      <c r="V567" s="444"/>
      <c r="W567" s="444"/>
      <c r="X567" s="444"/>
      <c r="Y567" s="444"/>
      <c r="Z567" s="444"/>
      <c r="AA567" s="444"/>
      <c r="AB567" s="444"/>
    </row>
    <row r="568" ht="15.75" customHeight="1">
      <c r="A568" s="498"/>
      <c r="B568" s="572"/>
      <c r="C568" s="572"/>
      <c r="D568" s="572"/>
      <c r="E568" s="572"/>
      <c r="F568" s="444"/>
      <c r="G568" s="573"/>
      <c r="H568" s="574"/>
      <c r="I568" s="444"/>
      <c r="J568" s="576"/>
      <c r="K568" s="576"/>
      <c r="L568" s="576"/>
      <c r="M568" s="444"/>
      <c r="N568" s="443"/>
      <c r="O568" s="444"/>
      <c r="P568" s="444"/>
      <c r="Q568" s="444"/>
      <c r="R568" s="444"/>
      <c r="S568" s="444"/>
      <c r="T568" s="444"/>
      <c r="U568" s="444"/>
      <c r="V568" s="444"/>
      <c r="W568" s="444"/>
      <c r="X568" s="444"/>
      <c r="Y568" s="444"/>
      <c r="Z568" s="444"/>
      <c r="AA568" s="444"/>
      <c r="AB568" s="444"/>
    </row>
    <row r="569" ht="15.75" customHeight="1">
      <c r="A569" s="498"/>
      <c r="B569" s="572"/>
      <c r="C569" s="572"/>
      <c r="D569" s="572"/>
      <c r="E569" s="572"/>
      <c r="F569" s="444"/>
      <c r="G569" s="573"/>
      <c r="H569" s="574"/>
      <c r="I569" s="444"/>
      <c r="J569" s="576"/>
      <c r="K569" s="576"/>
      <c r="L569" s="576"/>
      <c r="M569" s="444"/>
      <c r="N569" s="443"/>
      <c r="O569" s="444"/>
      <c r="P569" s="444"/>
      <c r="Q569" s="444"/>
      <c r="R569" s="444"/>
      <c r="S569" s="444"/>
      <c r="T569" s="444"/>
      <c r="U569" s="444"/>
      <c r="V569" s="444"/>
      <c r="W569" s="444"/>
      <c r="X569" s="444"/>
      <c r="Y569" s="444"/>
      <c r="Z569" s="444"/>
      <c r="AA569" s="444"/>
      <c r="AB569" s="444"/>
    </row>
    <row r="570" ht="15.75" customHeight="1">
      <c r="A570" s="498"/>
      <c r="B570" s="572"/>
      <c r="C570" s="572"/>
      <c r="D570" s="572"/>
      <c r="E570" s="572"/>
      <c r="F570" s="444"/>
      <c r="G570" s="573"/>
      <c r="H570" s="574"/>
      <c r="I570" s="444"/>
      <c r="J570" s="576"/>
      <c r="K570" s="576"/>
      <c r="L570" s="576"/>
      <c r="M570" s="444"/>
      <c r="N570" s="443"/>
      <c r="O570" s="444"/>
      <c r="P570" s="444"/>
      <c r="Q570" s="444"/>
      <c r="R570" s="444"/>
      <c r="S570" s="444"/>
      <c r="T570" s="444"/>
      <c r="U570" s="444"/>
      <c r="V570" s="444"/>
      <c r="W570" s="444"/>
      <c r="X570" s="444"/>
      <c r="Y570" s="444"/>
      <c r="Z570" s="444"/>
      <c r="AA570" s="444"/>
      <c r="AB570" s="444"/>
    </row>
    <row r="571" ht="15.75" customHeight="1">
      <c r="A571" s="498"/>
      <c r="B571" s="572"/>
      <c r="C571" s="572"/>
      <c r="D571" s="572"/>
      <c r="E571" s="572"/>
      <c r="F571" s="444"/>
      <c r="G571" s="573"/>
      <c r="H571" s="574"/>
      <c r="I571" s="444"/>
      <c r="J571" s="576"/>
      <c r="K571" s="576"/>
      <c r="L571" s="576"/>
      <c r="M571" s="444"/>
      <c r="N571" s="443"/>
      <c r="O571" s="444"/>
      <c r="P571" s="444"/>
      <c r="Q571" s="444"/>
      <c r="R571" s="444"/>
      <c r="S571" s="444"/>
      <c r="T571" s="444"/>
      <c r="U571" s="444"/>
      <c r="V571" s="444"/>
      <c r="W571" s="444"/>
      <c r="X571" s="444"/>
      <c r="Y571" s="444"/>
      <c r="Z571" s="444"/>
      <c r="AA571" s="444"/>
      <c r="AB571" s="444"/>
    </row>
    <row r="572" ht="15.75" customHeight="1">
      <c r="A572" s="498"/>
      <c r="B572" s="572"/>
      <c r="C572" s="572"/>
      <c r="D572" s="572"/>
      <c r="E572" s="572"/>
      <c r="F572" s="444"/>
      <c r="G572" s="573"/>
      <c r="H572" s="574"/>
      <c r="I572" s="444"/>
      <c r="J572" s="576"/>
      <c r="K572" s="576"/>
      <c r="L572" s="576"/>
      <c r="M572" s="444"/>
      <c r="N572" s="443"/>
      <c r="O572" s="444"/>
      <c r="P572" s="444"/>
      <c r="Q572" s="444"/>
      <c r="R572" s="444"/>
      <c r="S572" s="444"/>
      <c r="T572" s="444"/>
      <c r="U572" s="444"/>
      <c r="V572" s="444"/>
      <c r="W572" s="444"/>
      <c r="X572" s="444"/>
      <c r="Y572" s="444"/>
      <c r="Z572" s="444"/>
      <c r="AA572" s="444"/>
      <c r="AB572" s="444"/>
    </row>
    <row r="573" ht="15.75" customHeight="1">
      <c r="A573" s="498"/>
      <c r="B573" s="572"/>
      <c r="C573" s="572"/>
      <c r="D573" s="572"/>
      <c r="E573" s="572"/>
      <c r="F573" s="444"/>
      <c r="G573" s="573"/>
      <c r="H573" s="574"/>
      <c r="I573" s="444"/>
      <c r="J573" s="576"/>
      <c r="K573" s="576"/>
      <c r="L573" s="576"/>
      <c r="M573" s="444"/>
      <c r="N573" s="443"/>
      <c r="O573" s="444"/>
      <c r="P573" s="444"/>
      <c r="Q573" s="444"/>
      <c r="R573" s="444"/>
      <c r="S573" s="444"/>
      <c r="T573" s="444"/>
      <c r="U573" s="444"/>
      <c r="V573" s="444"/>
      <c r="W573" s="444"/>
      <c r="X573" s="444"/>
      <c r="Y573" s="444"/>
      <c r="Z573" s="444"/>
      <c r="AA573" s="444"/>
      <c r="AB573" s="444"/>
    </row>
    <row r="574" ht="15.75" customHeight="1">
      <c r="A574" s="498"/>
      <c r="B574" s="572"/>
      <c r="C574" s="572"/>
      <c r="D574" s="572"/>
      <c r="E574" s="572"/>
      <c r="F574" s="444"/>
      <c r="G574" s="573"/>
      <c r="H574" s="574"/>
      <c r="I574" s="444"/>
      <c r="J574" s="576"/>
      <c r="K574" s="576"/>
      <c r="L574" s="576"/>
      <c r="M574" s="444"/>
      <c r="N574" s="443"/>
      <c r="O574" s="444"/>
      <c r="P574" s="444"/>
      <c r="Q574" s="444"/>
      <c r="R574" s="444"/>
      <c r="S574" s="444"/>
      <c r="T574" s="444"/>
      <c r="U574" s="444"/>
      <c r="V574" s="444"/>
      <c r="W574" s="444"/>
      <c r="X574" s="444"/>
      <c r="Y574" s="444"/>
      <c r="Z574" s="444"/>
      <c r="AA574" s="444"/>
      <c r="AB574" s="444"/>
    </row>
    <row r="575" ht="15.75" customHeight="1">
      <c r="A575" s="498"/>
      <c r="B575" s="572"/>
      <c r="C575" s="572"/>
      <c r="D575" s="572"/>
      <c r="E575" s="572"/>
      <c r="F575" s="444"/>
      <c r="G575" s="573"/>
      <c r="H575" s="574"/>
      <c r="I575" s="444"/>
      <c r="J575" s="576"/>
      <c r="K575" s="576"/>
      <c r="L575" s="576"/>
      <c r="M575" s="444"/>
      <c r="N575" s="443"/>
      <c r="O575" s="444"/>
      <c r="P575" s="444"/>
      <c r="Q575" s="444"/>
      <c r="R575" s="444"/>
      <c r="S575" s="444"/>
      <c r="T575" s="444"/>
      <c r="U575" s="444"/>
      <c r="V575" s="444"/>
      <c r="W575" s="444"/>
      <c r="X575" s="444"/>
      <c r="Y575" s="444"/>
      <c r="Z575" s="444"/>
      <c r="AA575" s="444"/>
      <c r="AB575" s="444"/>
    </row>
    <row r="576" ht="15.75" customHeight="1">
      <c r="A576" s="498"/>
      <c r="B576" s="572"/>
      <c r="C576" s="572"/>
      <c r="D576" s="572"/>
      <c r="E576" s="572"/>
      <c r="F576" s="444"/>
      <c r="G576" s="573"/>
      <c r="H576" s="574"/>
      <c r="I576" s="444"/>
      <c r="J576" s="576"/>
      <c r="K576" s="576"/>
      <c r="L576" s="576"/>
      <c r="M576" s="444"/>
      <c r="N576" s="443"/>
      <c r="O576" s="444"/>
      <c r="P576" s="444"/>
      <c r="Q576" s="444"/>
      <c r="R576" s="444"/>
      <c r="S576" s="444"/>
      <c r="T576" s="444"/>
      <c r="U576" s="444"/>
      <c r="V576" s="444"/>
      <c r="W576" s="444"/>
      <c r="X576" s="444"/>
      <c r="Y576" s="444"/>
      <c r="Z576" s="444"/>
      <c r="AA576" s="444"/>
      <c r="AB576" s="444"/>
    </row>
    <row r="577" ht="15.75" customHeight="1">
      <c r="A577" s="498"/>
      <c r="B577" s="572"/>
      <c r="C577" s="572"/>
      <c r="D577" s="572"/>
      <c r="E577" s="572"/>
      <c r="F577" s="444"/>
      <c r="G577" s="573"/>
      <c r="H577" s="574"/>
      <c r="I577" s="444"/>
      <c r="J577" s="576"/>
      <c r="K577" s="576"/>
      <c r="L577" s="576"/>
      <c r="M577" s="444"/>
      <c r="N577" s="443"/>
      <c r="O577" s="444"/>
      <c r="P577" s="444"/>
      <c r="Q577" s="444"/>
      <c r="R577" s="444"/>
      <c r="S577" s="444"/>
      <c r="T577" s="444"/>
      <c r="U577" s="444"/>
      <c r="V577" s="444"/>
      <c r="W577" s="444"/>
      <c r="X577" s="444"/>
      <c r="Y577" s="444"/>
      <c r="Z577" s="444"/>
      <c r="AA577" s="444"/>
      <c r="AB577" s="444"/>
    </row>
    <row r="578" ht="15.75" customHeight="1">
      <c r="A578" s="498"/>
      <c r="B578" s="572"/>
      <c r="C578" s="572"/>
      <c r="D578" s="572"/>
      <c r="E578" s="572"/>
      <c r="F578" s="444"/>
      <c r="G578" s="573"/>
      <c r="H578" s="574"/>
      <c r="I578" s="444"/>
      <c r="J578" s="576"/>
      <c r="K578" s="576"/>
      <c r="L578" s="576"/>
      <c r="M578" s="444"/>
      <c r="N578" s="443"/>
      <c r="O578" s="444"/>
      <c r="P578" s="444"/>
      <c r="Q578" s="444"/>
      <c r="R578" s="444"/>
      <c r="S578" s="444"/>
      <c r="T578" s="444"/>
      <c r="U578" s="444"/>
      <c r="V578" s="444"/>
      <c r="W578" s="444"/>
      <c r="X578" s="444"/>
      <c r="Y578" s="444"/>
      <c r="Z578" s="444"/>
      <c r="AA578" s="444"/>
      <c r="AB578" s="444"/>
    </row>
    <row r="579" ht="15.75" customHeight="1">
      <c r="A579" s="498"/>
      <c r="B579" s="572"/>
      <c r="C579" s="572"/>
      <c r="D579" s="572"/>
      <c r="E579" s="572"/>
      <c r="F579" s="444"/>
      <c r="G579" s="573"/>
      <c r="H579" s="574"/>
      <c r="I579" s="444"/>
      <c r="J579" s="576"/>
      <c r="K579" s="576"/>
      <c r="L579" s="576"/>
      <c r="M579" s="444"/>
      <c r="N579" s="443"/>
      <c r="O579" s="444"/>
      <c r="P579" s="444"/>
      <c r="Q579" s="444"/>
      <c r="R579" s="444"/>
      <c r="S579" s="444"/>
      <c r="T579" s="444"/>
      <c r="U579" s="444"/>
      <c r="V579" s="444"/>
      <c r="W579" s="444"/>
      <c r="X579" s="444"/>
      <c r="Y579" s="444"/>
      <c r="Z579" s="444"/>
      <c r="AA579" s="444"/>
      <c r="AB579" s="444"/>
    </row>
    <row r="580" ht="15.75" customHeight="1">
      <c r="A580" s="498"/>
      <c r="B580" s="572"/>
      <c r="C580" s="572"/>
      <c r="D580" s="572"/>
      <c r="E580" s="572"/>
      <c r="F580" s="444"/>
      <c r="G580" s="573"/>
      <c r="H580" s="574"/>
      <c r="I580" s="444"/>
      <c r="J580" s="576"/>
      <c r="K580" s="576"/>
      <c r="L580" s="576"/>
      <c r="M580" s="444"/>
      <c r="N580" s="443"/>
      <c r="O580" s="444"/>
      <c r="P580" s="444"/>
      <c r="Q580" s="444"/>
      <c r="R580" s="444"/>
      <c r="S580" s="444"/>
      <c r="T580" s="444"/>
      <c r="U580" s="444"/>
      <c r="V580" s="444"/>
      <c r="W580" s="444"/>
      <c r="X580" s="444"/>
      <c r="Y580" s="444"/>
      <c r="Z580" s="444"/>
      <c r="AA580" s="444"/>
      <c r="AB580" s="444"/>
    </row>
    <row r="581" ht="15.75" customHeight="1">
      <c r="A581" s="498"/>
      <c r="B581" s="572"/>
      <c r="C581" s="572"/>
      <c r="D581" s="572"/>
      <c r="E581" s="572"/>
      <c r="F581" s="444"/>
      <c r="G581" s="573"/>
      <c r="H581" s="574"/>
      <c r="I581" s="444"/>
      <c r="J581" s="576"/>
      <c r="K581" s="576"/>
      <c r="L581" s="576"/>
      <c r="M581" s="444"/>
      <c r="N581" s="443"/>
      <c r="O581" s="444"/>
      <c r="P581" s="444"/>
      <c r="Q581" s="444"/>
      <c r="R581" s="444"/>
      <c r="S581" s="444"/>
      <c r="T581" s="444"/>
      <c r="U581" s="444"/>
      <c r="V581" s="444"/>
      <c r="W581" s="444"/>
      <c r="X581" s="444"/>
      <c r="Y581" s="444"/>
      <c r="Z581" s="444"/>
      <c r="AA581" s="444"/>
      <c r="AB581" s="444"/>
    </row>
    <row r="582" ht="15.75" customHeight="1">
      <c r="A582" s="498"/>
      <c r="B582" s="572"/>
      <c r="C582" s="572"/>
      <c r="D582" s="572"/>
      <c r="E582" s="572"/>
      <c r="F582" s="444"/>
      <c r="G582" s="573"/>
      <c r="H582" s="574"/>
      <c r="I582" s="444"/>
      <c r="J582" s="576"/>
      <c r="K582" s="576"/>
      <c r="L582" s="576"/>
      <c r="M582" s="444"/>
      <c r="N582" s="443"/>
      <c r="O582" s="444"/>
      <c r="P582" s="444"/>
      <c r="Q582" s="444"/>
      <c r="R582" s="444"/>
      <c r="S582" s="444"/>
      <c r="T582" s="444"/>
      <c r="U582" s="444"/>
      <c r="V582" s="444"/>
      <c r="W582" s="444"/>
      <c r="X582" s="444"/>
      <c r="Y582" s="444"/>
      <c r="Z582" s="444"/>
      <c r="AA582" s="444"/>
      <c r="AB582" s="444"/>
    </row>
    <row r="583" ht="15.75" customHeight="1">
      <c r="A583" s="498"/>
      <c r="B583" s="572"/>
      <c r="C583" s="572"/>
      <c r="D583" s="572"/>
      <c r="E583" s="572"/>
      <c r="F583" s="444"/>
      <c r="G583" s="573"/>
      <c r="H583" s="574"/>
      <c r="I583" s="444"/>
      <c r="J583" s="576"/>
      <c r="K583" s="576"/>
      <c r="L583" s="576"/>
      <c r="M583" s="444"/>
      <c r="N583" s="443"/>
      <c r="O583" s="444"/>
      <c r="P583" s="444"/>
      <c r="Q583" s="444"/>
      <c r="R583" s="444"/>
      <c r="S583" s="444"/>
      <c r="T583" s="444"/>
      <c r="U583" s="444"/>
      <c r="V583" s="444"/>
      <c r="W583" s="444"/>
      <c r="X583" s="444"/>
      <c r="Y583" s="444"/>
      <c r="Z583" s="444"/>
      <c r="AA583" s="444"/>
      <c r="AB583" s="444"/>
    </row>
    <row r="584" ht="15.75" customHeight="1">
      <c r="A584" s="498"/>
      <c r="B584" s="572"/>
      <c r="C584" s="572"/>
      <c r="D584" s="572"/>
      <c r="E584" s="572"/>
      <c r="F584" s="444"/>
      <c r="G584" s="573"/>
      <c r="H584" s="574"/>
      <c r="I584" s="444"/>
      <c r="J584" s="576"/>
      <c r="K584" s="576"/>
      <c r="L584" s="576"/>
      <c r="M584" s="444"/>
      <c r="N584" s="443"/>
      <c r="O584" s="444"/>
      <c r="P584" s="444"/>
      <c r="Q584" s="444"/>
      <c r="R584" s="444"/>
      <c r="S584" s="444"/>
      <c r="T584" s="444"/>
      <c r="U584" s="444"/>
      <c r="V584" s="444"/>
      <c r="W584" s="444"/>
      <c r="X584" s="444"/>
      <c r="Y584" s="444"/>
      <c r="Z584" s="444"/>
      <c r="AA584" s="444"/>
      <c r="AB584" s="444"/>
    </row>
    <row r="585" ht="15.75" customHeight="1">
      <c r="A585" s="498"/>
      <c r="B585" s="572"/>
      <c r="C585" s="572"/>
      <c r="D585" s="572"/>
      <c r="E585" s="572"/>
      <c r="F585" s="444"/>
      <c r="G585" s="573"/>
      <c r="H585" s="574"/>
      <c r="I585" s="444"/>
      <c r="J585" s="576"/>
      <c r="K585" s="576"/>
      <c r="L585" s="576"/>
      <c r="M585" s="444"/>
      <c r="N585" s="443"/>
      <c r="O585" s="444"/>
      <c r="P585" s="444"/>
      <c r="Q585" s="444"/>
      <c r="R585" s="444"/>
      <c r="S585" s="444"/>
      <c r="T585" s="444"/>
      <c r="U585" s="444"/>
      <c r="V585" s="444"/>
      <c r="W585" s="444"/>
      <c r="X585" s="444"/>
      <c r="Y585" s="444"/>
      <c r="Z585" s="444"/>
      <c r="AA585" s="444"/>
      <c r="AB585" s="444"/>
    </row>
    <row r="586" ht="15.75" customHeight="1">
      <c r="A586" s="498"/>
      <c r="B586" s="572"/>
      <c r="C586" s="572"/>
      <c r="D586" s="572"/>
      <c r="E586" s="572"/>
      <c r="F586" s="444"/>
      <c r="G586" s="573"/>
      <c r="H586" s="574"/>
      <c r="I586" s="444"/>
      <c r="J586" s="576"/>
      <c r="K586" s="576"/>
      <c r="L586" s="576"/>
      <c r="M586" s="444"/>
      <c r="N586" s="443"/>
      <c r="O586" s="444"/>
      <c r="P586" s="444"/>
      <c r="Q586" s="444"/>
      <c r="R586" s="444"/>
      <c r="S586" s="444"/>
      <c r="T586" s="444"/>
      <c r="U586" s="444"/>
      <c r="V586" s="444"/>
      <c r="W586" s="444"/>
      <c r="X586" s="444"/>
      <c r="Y586" s="444"/>
      <c r="Z586" s="444"/>
      <c r="AA586" s="444"/>
      <c r="AB586" s="444"/>
    </row>
    <row r="587" ht="15.75" customHeight="1">
      <c r="A587" s="498"/>
      <c r="B587" s="572"/>
      <c r="C587" s="572"/>
      <c r="D587" s="572"/>
      <c r="E587" s="572"/>
      <c r="F587" s="444"/>
      <c r="G587" s="573"/>
      <c r="H587" s="574"/>
      <c r="I587" s="444"/>
      <c r="J587" s="576"/>
      <c r="K587" s="576"/>
      <c r="L587" s="576"/>
      <c r="M587" s="444"/>
      <c r="N587" s="443"/>
      <c r="O587" s="444"/>
      <c r="P587" s="444"/>
      <c r="Q587" s="444"/>
      <c r="R587" s="444"/>
      <c r="S587" s="444"/>
      <c r="T587" s="444"/>
      <c r="U587" s="444"/>
      <c r="V587" s="444"/>
      <c r="W587" s="444"/>
      <c r="X587" s="444"/>
      <c r="Y587" s="444"/>
      <c r="Z587" s="444"/>
      <c r="AA587" s="444"/>
      <c r="AB587" s="444"/>
    </row>
    <row r="588" ht="15.75" customHeight="1">
      <c r="A588" s="498"/>
      <c r="B588" s="572"/>
      <c r="C588" s="572"/>
      <c r="D588" s="572"/>
      <c r="E588" s="572"/>
      <c r="F588" s="444"/>
      <c r="G588" s="573"/>
      <c r="H588" s="574"/>
      <c r="I588" s="444"/>
      <c r="J588" s="576"/>
      <c r="K588" s="576"/>
      <c r="L588" s="576"/>
      <c r="M588" s="444"/>
      <c r="N588" s="443"/>
      <c r="O588" s="444"/>
      <c r="P588" s="444"/>
      <c r="Q588" s="444"/>
      <c r="R588" s="444"/>
      <c r="S588" s="444"/>
      <c r="T588" s="444"/>
      <c r="U588" s="444"/>
      <c r="V588" s="444"/>
      <c r="W588" s="444"/>
      <c r="X588" s="444"/>
      <c r="Y588" s="444"/>
      <c r="Z588" s="444"/>
      <c r="AA588" s="444"/>
      <c r="AB588" s="444"/>
    </row>
    <row r="589" ht="15.75" customHeight="1">
      <c r="A589" s="498"/>
      <c r="B589" s="572"/>
      <c r="C589" s="572"/>
      <c r="D589" s="572"/>
      <c r="E589" s="572"/>
      <c r="F589" s="444"/>
      <c r="G589" s="573"/>
      <c r="H589" s="574"/>
      <c r="I589" s="444"/>
      <c r="J589" s="576"/>
      <c r="K589" s="576"/>
      <c r="L589" s="576"/>
      <c r="M589" s="444"/>
      <c r="N589" s="443"/>
      <c r="O589" s="444"/>
      <c r="P589" s="444"/>
      <c r="Q589" s="444"/>
      <c r="R589" s="444"/>
      <c r="S589" s="444"/>
      <c r="T589" s="444"/>
      <c r="U589" s="444"/>
      <c r="V589" s="444"/>
      <c r="W589" s="444"/>
      <c r="X589" s="444"/>
      <c r="Y589" s="444"/>
      <c r="Z589" s="444"/>
      <c r="AA589" s="444"/>
      <c r="AB589" s="444"/>
    </row>
    <row r="590" ht="15.75" customHeight="1">
      <c r="A590" s="498"/>
      <c r="B590" s="572"/>
      <c r="C590" s="572"/>
      <c r="D590" s="572"/>
      <c r="E590" s="572"/>
      <c r="F590" s="444"/>
      <c r="G590" s="573"/>
      <c r="H590" s="574"/>
      <c r="I590" s="444"/>
      <c r="J590" s="576"/>
      <c r="K590" s="576"/>
      <c r="L590" s="576"/>
      <c r="M590" s="444"/>
      <c r="N590" s="443"/>
      <c r="O590" s="444"/>
      <c r="P590" s="444"/>
      <c r="Q590" s="444"/>
      <c r="R590" s="444"/>
      <c r="S590" s="444"/>
      <c r="T590" s="444"/>
      <c r="U590" s="444"/>
      <c r="V590" s="444"/>
      <c r="W590" s="444"/>
      <c r="X590" s="444"/>
      <c r="Y590" s="444"/>
      <c r="Z590" s="444"/>
      <c r="AA590" s="444"/>
      <c r="AB590" s="444"/>
    </row>
    <row r="591" ht="15.75" customHeight="1">
      <c r="A591" s="498"/>
      <c r="B591" s="572"/>
      <c r="C591" s="572"/>
      <c r="D591" s="572"/>
      <c r="E591" s="572"/>
      <c r="F591" s="444"/>
      <c r="G591" s="573"/>
      <c r="H591" s="574"/>
      <c r="I591" s="444"/>
      <c r="J591" s="576"/>
      <c r="K591" s="576"/>
      <c r="L591" s="576"/>
      <c r="M591" s="444"/>
      <c r="N591" s="443"/>
      <c r="O591" s="444"/>
      <c r="P591" s="444"/>
      <c r="Q591" s="444"/>
      <c r="R591" s="444"/>
      <c r="S591" s="444"/>
      <c r="T591" s="444"/>
      <c r="U591" s="444"/>
      <c r="V591" s="444"/>
      <c r="W591" s="444"/>
      <c r="X591" s="444"/>
      <c r="Y591" s="444"/>
      <c r="Z591" s="444"/>
      <c r="AA591" s="444"/>
      <c r="AB591" s="444"/>
    </row>
    <row r="592" ht="15.75" customHeight="1">
      <c r="A592" s="498"/>
      <c r="B592" s="572"/>
      <c r="C592" s="572"/>
      <c r="D592" s="572"/>
      <c r="E592" s="572"/>
      <c r="F592" s="444"/>
      <c r="G592" s="573"/>
      <c r="H592" s="574"/>
      <c r="I592" s="444"/>
      <c r="J592" s="576"/>
      <c r="K592" s="576"/>
      <c r="L592" s="576"/>
      <c r="M592" s="444"/>
      <c r="N592" s="443"/>
      <c r="O592" s="444"/>
      <c r="P592" s="444"/>
      <c r="Q592" s="444"/>
      <c r="R592" s="444"/>
      <c r="S592" s="444"/>
      <c r="T592" s="444"/>
      <c r="U592" s="444"/>
      <c r="V592" s="444"/>
      <c r="W592" s="444"/>
      <c r="X592" s="444"/>
      <c r="Y592" s="444"/>
      <c r="Z592" s="444"/>
      <c r="AA592" s="444"/>
      <c r="AB592" s="444"/>
    </row>
    <row r="593" ht="15.75" customHeight="1">
      <c r="A593" s="498"/>
      <c r="B593" s="572"/>
      <c r="C593" s="572"/>
      <c r="D593" s="572"/>
      <c r="E593" s="572"/>
      <c r="F593" s="444"/>
      <c r="G593" s="573"/>
      <c r="H593" s="574"/>
      <c r="I593" s="444"/>
      <c r="J593" s="576"/>
      <c r="K593" s="576"/>
      <c r="L593" s="576"/>
      <c r="M593" s="444"/>
      <c r="N593" s="443"/>
      <c r="O593" s="444"/>
      <c r="P593" s="444"/>
      <c r="Q593" s="444"/>
      <c r="R593" s="444"/>
      <c r="S593" s="444"/>
      <c r="T593" s="444"/>
      <c r="U593" s="444"/>
      <c r="V593" s="444"/>
      <c r="W593" s="444"/>
      <c r="X593" s="444"/>
      <c r="Y593" s="444"/>
      <c r="Z593" s="444"/>
      <c r="AA593" s="444"/>
      <c r="AB593" s="444"/>
    </row>
    <row r="594" ht="15.75" customHeight="1">
      <c r="A594" s="498"/>
      <c r="B594" s="572"/>
      <c r="C594" s="572"/>
      <c r="D594" s="572"/>
      <c r="E594" s="572"/>
      <c r="F594" s="444"/>
      <c r="G594" s="573"/>
      <c r="H594" s="574"/>
      <c r="I594" s="444"/>
      <c r="J594" s="576"/>
      <c r="K594" s="576"/>
      <c r="L594" s="576"/>
      <c r="M594" s="444"/>
      <c r="N594" s="443"/>
      <c r="O594" s="444"/>
      <c r="P594" s="444"/>
      <c r="Q594" s="444"/>
      <c r="R594" s="444"/>
      <c r="S594" s="444"/>
      <c r="T594" s="444"/>
      <c r="U594" s="444"/>
      <c r="V594" s="444"/>
      <c r="W594" s="444"/>
      <c r="X594" s="444"/>
      <c r="Y594" s="444"/>
      <c r="Z594" s="444"/>
      <c r="AA594" s="444"/>
      <c r="AB594" s="444"/>
    </row>
    <row r="595" ht="15.75" customHeight="1">
      <c r="A595" s="498"/>
      <c r="B595" s="572"/>
      <c r="C595" s="572"/>
      <c r="D595" s="572"/>
      <c r="E595" s="572"/>
      <c r="F595" s="444"/>
      <c r="G595" s="573"/>
      <c r="H595" s="574"/>
      <c r="I595" s="444"/>
      <c r="J595" s="576"/>
      <c r="K595" s="576"/>
      <c r="L595" s="576"/>
      <c r="M595" s="444"/>
      <c r="N595" s="443"/>
      <c r="O595" s="444"/>
      <c r="P595" s="444"/>
      <c r="Q595" s="444"/>
      <c r="R595" s="444"/>
      <c r="S595" s="444"/>
      <c r="T595" s="444"/>
      <c r="U595" s="444"/>
      <c r="V595" s="444"/>
      <c r="W595" s="444"/>
      <c r="X595" s="444"/>
      <c r="Y595" s="444"/>
      <c r="Z595" s="444"/>
      <c r="AA595" s="444"/>
      <c r="AB595" s="444"/>
    </row>
    <row r="596" ht="15.75" customHeight="1">
      <c r="A596" s="498"/>
      <c r="B596" s="572"/>
      <c r="C596" s="572"/>
      <c r="D596" s="572"/>
      <c r="E596" s="572"/>
      <c r="F596" s="444"/>
      <c r="G596" s="573"/>
      <c r="H596" s="574"/>
      <c r="I596" s="444"/>
      <c r="J596" s="576"/>
      <c r="K596" s="576"/>
      <c r="L596" s="576"/>
      <c r="M596" s="444"/>
      <c r="N596" s="443"/>
      <c r="O596" s="444"/>
      <c r="P596" s="444"/>
      <c r="Q596" s="444"/>
      <c r="R596" s="444"/>
      <c r="S596" s="444"/>
      <c r="T596" s="444"/>
      <c r="U596" s="444"/>
      <c r="V596" s="444"/>
      <c r="W596" s="444"/>
      <c r="X596" s="444"/>
      <c r="Y596" s="444"/>
      <c r="Z596" s="444"/>
      <c r="AA596" s="444"/>
      <c r="AB596" s="444"/>
    </row>
    <row r="597" ht="15.75" customHeight="1">
      <c r="A597" s="498"/>
      <c r="B597" s="572"/>
      <c r="C597" s="572"/>
      <c r="D597" s="572"/>
      <c r="E597" s="572"/>
      <c r="F597" s="444"/>
      <c r="G597" s="573"/>
      <c r="H597" s="574"/>
      <c r="I597" s="444"/>
      <c r="J597" s="576"/>
      <c r="K597" s="576"/>
      <c r="L597" s="576"/>
      <c r="M597" s="444"/>
      <c r="N597" s="443"/>
      <c r="O597" s="444"/>
      <c r="P597" s="444"/>
      <c r="Q597" s="444"/>
      <c r="R597" s="444"/>
      <c r="S597" s="444"/>
      <c r="T597" s="444"/>
      <c r="U597" s="444"/>
      <c r="V597" s="444"/>
      <c r="W597" s="444"/>
      <c r="X597" s="444"/>
      <c r="Y597" s="444"/>
      <c r="Z597" s="444"/>
      <c r="AA597" s="444"/>
      <c r="AB597" s="444"/>
    </row>
    <row r="598" ht="15.75" customHeight="1">
      <c r="A598" s="498"/>
      <c r="B598" s="572"/>
      <c r="C598" s="572"/>
      <c r="D598" s="572"/>
      <c r="E598" s="572"/>
      <c r="F598" s="444"/>
      <c r="G598" s="573"/>
      <c r="H598" s="574"/>
      <c r="I598" s="444"/>
      <c r="J598" s="576"/>
      <c r="K598" s="576"/>
      <c r="L598" s="576"/>
      <c r="M598" s="444"/>
      <c r="N598" s="443"/>
      <c r="O598" s="444"/>
      <c r="P598" s="444"/>
      <c r="Q598" s="444"/>
      <c r="R598" s="444"/>
      <c r="S598" s="444"/>
      <c r="T598" s="444"/>
      <c r="U598" s="444"/>
      <c r="V598" s="444"/>
      <c r="W598" s="444"/>
      <c r="X598" s="444"/>
      <c r="Y598" s="444"/>
      <c r="Z598" s="444"/>
      <c r="AA598" s="444"/>
      <c r="AB598" s="444"/>
    </row>
    <row r="599" ht="15.75" customHeight="1">
      <c r="A599" s="498"/>
      <c r="B599" s="572"/>
      <c r="C599" s="572"/>
      <c r="D599" s="572"/>
      <c r="E599" s="572"/>
      <c r="F599" s="444"/>
      <c r="G599" s="573"/>
      <c r="H599" s="574"/>
      <c r="I599" s="444"/>
      <c r="J599" s="576"/>
      <c r="K599" s="576"/>
      <c r="L599" s="576"/>
      <c r="M599" s="444"/>
      <c r="N599" s="443"/>
      <c r="O599" s="444"/>
      <c r="P599" s="444"/>
      <c r="Q599" s="444"/>
      <c r="R599" s="444"/>
      <c r="S599" s="444"/>
      <c r="T599" s="444"/>
      <c r="U599" s="444"/>
      <c r="V599" s="444"/>
      <c r="W599" s="444"/>
      <c r="X599" s="444"/>
      <c r="Y599" s="444"/>
      <c r="Z599" s="444"/>
      <c r="AA599" s="444"/>
      <c r="AB599" s="444"/>
    </row>
    <row r="600" ht="15.75" customHeight="1">
      <c r="A600" s="498"/>
      <c r="B600" s="572"/>
      <c r="C600" s="572"/>
      <c r="D600" s="572"/>
      <c r="E600" s="572"/>
      <c r="F600" s="444"/>
      <c r="G600" s="573"/>
      <c r="H600" s="574"/>
      <c r="I600" s="444"/>
      <c r="J600" s="576"/>
      <c r="K600" s="576"/>
      <c r="L600" s="576"/>
      <c r="M600" s="444"/>
      <c r="N600" s="443"/>
      <c r="O600" s="444"/>
      <c r="P600" s="444"/>
      <c r="Q600" s="444"/>
      <c r="R600" s="444"/>
      <c r="S600" s="444"/>
      <c r="T600" s="444"/>
      <c r="U600" s="444"/>
      <c r="V600" s="444"/>
      <c r="W600" s="444"/>
      <c r="X600" s="444"/>
      <c r="Y600" s="444"/>
      <c r="Z600" s="444"/>
      <c r="AA600" s="444"/>
      <c r="AB600" s="444"/>
    </row>
    <row r="601" ht="15.75" customHeight="1">
      <c r="A601" s="498"/>
      <c r="B601" s="572"/>
      <c r="C601" s="572"/>
      <c r="D601" s="572"/>
      <c r="E601" s="572"/>
      <c r="F601" s="444"/>
      <c r="G601" s="573"/>
      <c r="H601" s="574"/>
      <c r="I601" s="444"/>
      <c r="J601" s="576"/>
      <c r="K601" s="576"/>
      <c r="L601" s="576"/>
      <c r="M601" s="444"/>
      <c r="N601" s="443"/>
      <c r="O601" s="444"/>
      <c r="P601" s="444"/>
      <c r="Q601" s="444"/>
      <c r="R601" s="444"/>
      <c r="S601" s="444"/>
      <c r="T601" s="444"/>
      <c r="U601" s="444"/>
      <c r="V601" s="444"/>
      <c r="W601" s="444"/>
      <c r="X601" s="444"/>
      <c r="Y601" s="444"/>
      <c r="Z601" s="444"/>
      <c r="AA601" s="444"/>
      <c r="AB601" s="444"/>
    </row>
    <row r="602" ht="15.75" customHeight="1">
      <c r="A602" s="498"/>
      <c r="B602" s="572"/>
      <c r="C602" s="572"/>
      <c r="D602" s="572"/>
      <c r="E602" s="572"/>
      <c r="F602" s="444"/>
      <c r="G602" s="573"/>
      <c r="H602" s="574"/>
      <c r="I602" s="444"/>
      <c r="J602" s="576"/>
      <c r="K602" s="576"/>
      <c r="L602" s="576"/>
      <c r="M602" s="444"/>
      <c r="N602" s="443"/>
      <c r="O602" s="444"/>
      <c r="P602" s="444"/>
      <c r="Q602" s="444"/>
      <c r="R602" s="444"/>
      <c r="S602" s="444"/>
      <c r="T602" s="444"/>
      <c r="U602" s="444"/>
      <c r="V602" s="444"/>
      <c r="W602" s="444"/>
      <c r="X602" s="444"/>
      <c r="Y602" s="444"/>
      <c r="Z602" s="444"/>
      <c r="AA602" s="444"/>
      <c r="AB602" s="444"/>
    </row>
    <row r="603" ht="15.75" customHeight="1">
      <c r="A603" s="498"/>
      <c r="B603" s="572"/>
      <c r="C603" s="572"/>
      <c r="D603" s="572"/>
      <c r="E603" s="572"/>
      <c r="F603" s="444"/>
      <c r="G603" s="573"/>
      <c r="H603" s="574"/>
      <c r="I603" s="444"/>
      <c r="J603" s="576"/>
      <c r="K603" s="576"/>
      <c r="L603" s="576"/>
      <c r="M603" s="444"/>
      <c r="N603" s="443"/>
      <c r="O603" s="444"/>
      <c r="P603" s="444"/>
      <c r="Q603" s="444"/>
      <c r="R603" s="444"/>
      <c r="S603" s="444"/>
      <c r="T603" s="444"/>
      <c r="U603" s="444"/>
      <c r="V603" s="444"/>
      <c r="W603" s="444"/>
      <c r="X603" s="444"/>
      <c r="Y603" s="444"/>
      <c r="Z603" s="444"/>
      <c r="AA603" s="444"/>
      <c r="AB603" s="444"/>
    </row>
    <row r="604" ht="15.75" customHeight="1">
      <c r="A604" s="498"/>
      <c r="B604" s="572"/>
      <c r="C604" s="572"/>
      <c r="D604" s="572"/>
      <c r="E604" s="572"/>
      <c r="F604" s="444"/>
      <c r="G604" s="573"/>
      <c r="H604" s="574"/>
      <c r="I604" s="444"/>
      <c r="J604" s="576"/>
      <c r="K604" s="576"/>
      <c r="L604" s="576"/>
      <c r="M604" s="444"/>
      <c r="N604" s="443"/>
      <c r="O604" s="444"/>
      <c r="P604" s="444"/>
      <c r="Q604" s="444"/>
      <c r="R604" s="444"/>
      <c r="S604" s="444"/>
      <c r="T604" s="444"/>
      <c r="U604" s="444"/>
      <c r="V604" s="444"/>
      <c r="W604" s="444"/>
      <c r="X604" s="444"/>
      <c r="Y604" s="444"/>
      <c r="Z604" s="444"/>
      <c r="AA604" s="444"/>
      <c r="AB604" s="444"/>
    </row>
    <row r="605" ht="15.75" customHeight="1">
      <c r="A605" s="498"/>
      <c r="B605" s="572"/>
      <c r="C605" s="572"/>
      <c r="D605" s="572"/>
      <c r="E605" s="572"/>
      <c r="F605" s="444"/>
      <c r="G605" s="573"/>
      <c r="H605" s="574"/>
      <c r="I605" s="444"/>
      <c r="J605" s="576"/>
      <c r="K605" s="576"/>
      <c r="L605" s="576"/>
      <c r="M605" s="444"/>
      <c r="N605" s="443"/>
      <c r="O605" s="444"/>
      <c r="P605" s="444"/>
      <c r="Q605" s="444"/>
      <c r="R605" s="444"/>
      <c r="S605" s="444"/>
      <c r="T605" s="444"/>
      <c r="U605" s="444"/>
      <c r="V605" s="444"/>
      <c r="W605" s="444"/>
      <c r="X605" s="444"/>
      <c r="Y605" s="444"/>
      <c r="Z605" s="444"/>
      <c r="AA605" s="444"/>
      <c r="AB605" s="444"/>
    </row>
    <row r="606" ht="15.75" customHeight="1">
      <c r="A606" s="498"/>
      <c r="B606" s="572"/>
      <c r="C606" s="572"/>
      <c r="D606" s="572"/>
      <c r="E606" s="572"/>
      <c r="F606" s="444"/>
      <c r="G606" s="573"/>
      <c r="H606" s="574"/>
      <c r="I606" s="444"/>
      <c r="J606" s="576"/>
      <c r="K606" s="576"/>
      <c r="L606" s="576"/>
      <c r="M606" s="444"/>
      <c r="N606" s="443"/>
      <c r="O606" s="444"/>
      <c r="P606" s="444"/>
      <c r="Q606" s="444"/>
      <c r="R606" s="444"/>
      <c r="S606" s="444"/>
      <c r="T606" s="444"/>
      <c r="U606" s="444"/>
      <c r="V606" s="444"/>
      <c r="W606" s="444"/>
      <c r="X606" s="444"/>
      <c r="Y606" s="444"/>
      <c r="Z606" s="444"/>
      <c r="AA606" s="444"/>
      <c r="AB606" s="444"/>
    </row>
    <row r="607" ht="15.75" customHeight="1">
      <c r="A607" s="498"/>
      <c r="B607" s="572"/>
      <c r="C607" s="572"/>
      <c r="D607" s="572"/>
      <c r="E607" s="572"/>
      <c r="F607" s="444"/>
      <c r="G607" s="573"/>
      <c r="H607" s="574"/>
      <c r="I607" s="444"/>
      <c r="J607" s="576"/>
      <c r="K607" s="576"/>
      <c r="L607" s="576"/>
      <c r="M607" s="444"/>
      <c r="N607" s="443"/>
      <c r="O607" s="444"/>
      <c r="P607" s="444"/>
      <c r="Q607" s="444"/>
      <c r="R607" s="444"/>
      <c r="S607" s="444"/>
      <c r="T607" s="444"/>
      <c r="U607" s="444"/>
      <c r="V607" s="444"/>
      <c r="W607" s="444"/>
      <c r="X607" s="444"/>
      <c r="Y607" s="444"/>
      <c r="Z607" s="444"/>
      <c r="AA607" s="444"/>
      <c r="AB607" s="444"/>
    </row>
    <row r="608" ht="15.75" customHeight="1">
      <c r="A608" s="498"/>
      <c r="B608" s="572"/>
      <c r="C608" s="572"/>
      <c r="D608" s="572"/>
      <c r="E608" s="572"/>
      <c r="F608" s="444"/>
      <c r="G608" s="573"/>
      <c r="H608" s="574"/>
      <c r="I608" s="444"/>
      <c r="J608" s="576"/>
      <c r="K608" s="576"/>
      <c r="L608" s="576"/>
      <c r="M608" s="444"/>
      <c r="N608" s="443"/>
      <c r="O608" s="444"/>
      <c r="P608" s="444"/>
      <c r="Q608" s="444"/>
      <c r="R608" s="444"/>
      <c r="S608" s="444"/>
      <c r="T608" s="444"/>
      <c r="U608" s="444"/>
      <c r="V608" s="444"/>
      <c r="W608" s="444"/>
      <c r="X608" s="444"/>
      <c r="Y608" s="444"/>
      <c r="Z608" s="444"/>
      <c r="AA608" s="444"/>
      <c r="AB608" s="444"/>
    </row>
    <row r="609" ht="15.75" customHeight="1">
      <c r="A609" s="498"/>
      <c r="B609" s="572"/>
      <c r="C609" s="572"/>
      <c r="D609" s="572"/>
      <c r="E609" s="572"/>
      <c r="F609" s="444"/>
      <c r="G609" s="573"/>
      <c r="H609" s="574"/>
      <c r="I609" s="444"/>
      <c r="J609" s="576"/>
      <c r="K609" s="576"/>
      <c r="L609" s="576"/>
      <c r="M609" s="444"/>
      <c r="N609" s="443"/>
      <c r="O609" s="444"/>
      <c r="P609" s="444"/>
      <c r="Q609" s="444"/>
      <c r="R609" s="444"/>
      <c r="S609" s="444"/>
      <c r="T609" s="444"/>
      <c r="U609" s="444"/>
      <c r="V609" s="444"/>
      <c r="W609" s="444"/>
      <c r="X609" s="444"/>
      <c r="Y609" s="444"/>
      <c r="Z609" s="444"/>
      <c r="AA609" s="444"/>
      <c r="AB609" s="444"/>
    </row>
    <row r="610" ht="15.75" customHeight="1">
      <c r="A610" s="498"/>
      <c r="B610" s="572"/>
      <c r="C610" s="572"/>
      <c r="D610" s="572"/>
      <c r="E610" s="572"/>
      <c r="F610" s="444"/>
      <c r="G610" s="573"/>
      <c r="H610" s="574"/>
      <c r="I610" s="444"/>
      <c r="J610" s="576"/>
      <c r="K610" s="576"/>
      <c r="L610" s="576"/>
      <c r="M610" s="444"/>
      <c r="N610" s="443"/>
      <c r="O610" s="444"/>
      <c r="P610" s="444"/>
      <c r="Q610" s="444"/>
      <c r="R610" s="444"/>
      <c r="S610" s="444"/>
      <c r="T610" s="444"/>
      <c r="U610" s="444"/>
      <c r="V610" s="444"/>
      <c r="W610" s="444"/>
      <c r="X610" s="444"/>
      <c r="Y610" s="444"/>
      <c r="Z610" s="444"/>
      <c r="AA610" s="444"/>
      <c r="AB610" s="444"/>
    </row>
    <row r="611" ht="15.75" customHeight="1">
      <c r="A611" s="498"/>
      <c r="B611" s="572"/>
      <c r="C611" s="572"/>
      <c r="D611" s="572"/>
      <c r="E611" s="572"/>
      <c r="F611" s="444"/>
      <c r="G611" s="573"/>
      <c r="H611" s="574"/>
      <c r="I611" s="444"/>
      <c r="J611" s="576"/>
      <c r="K611" s="576"/>
      <c r="L611" s="576"/>
      <c r="M611" s="444"/>
      <c r="N611" s="443"/>
      <c r="O611" s="444"/>
      <c r="P611" s="444"/>
      <c r="Q611" s="444"/>
      <c r="R611" s="444"/>
      <c r="S611" s="444"/>
      <c r="T611" s="444"/>
      <c r="U611" s="444"/>
      <c r="V611" s="444"/>
      <c r="W611" s="444"/>
      <c r="X611" s="444"/>
      <c r="Y611" s="444"/>
      <c r="Z611" s="444"/>
      <c r="AA611" s="444"/>
      <c r="AB611" s="444"/>
    </row>
    <row r="612" ht="15.75" customHeight="1">
      <c r="A612" s="498"/>
      <c r="B612" s="572"/>
      <c r="C612" s="572"/>
      <c r="D612" s="572"/>
      <c r="E612" s="572"/>
      <c r="F612" s="444"/>
      <c r="G612" s="573"/>
      <c r="H612" s="574"/>
      <c r="I612" s="444"/>
      <c r="J612" s="576"/>
      <c r="K612" s="576"/>
      <c r="L612" s="576"/>
      <c r="M612" s="444"/>
      <c r="N612" s="443"/>
      <c r="O612" s="444"/>
      <c r="P612" s="444"/>
      <c r="Q612" s="444"/>
      <c r="R612" s="444"/>
      <c r="S612" s="444"/>
      <c r="T612" s="444"/>
      <c r="U612" s="444"/>
      <c r="V612" s="444"/>
      <c r="W612" s="444"/>
      <c r="X612" s="444"/>
      <c r="Y612" s="444"/>
      <c r="Z612" s="444"/>
      <c r="AA612" s="444"/>
      <c r="AB612" s="444"/>
    </row>
    <row r="613" ht="15.75" customHeight="1">
      <c r="A613" s="498"/>
      <c r="B613" s="572"/>
      <c r="C613" s="572"/>
      <c r="D613" s="572"/>
      <c r="E613" s="572"/>
      <c r="F613" s="444"/>
      <c r="G613" s="573"/>
      <c r="H613" s="574"/>
      <c r="I613" s="444"/>
      <c r="J613" s="576"/>
      <c r="K613" s="576"/>
      <c r="L613" s="576"/>
      <c r="M613" s="444"/>
      <c r="N613" s="443"/>
      <c r="O613" s="444"/>
      <c r="P613" s="444"/>
      <c r="Q613" s="444"/>
      <c r="R613" s="444"/>
      <c r="S613" s="444"/>
      <c r="T613" s="444"/>
      <c r="U613" s="444"/>
      <c r="V613" s="444"/>
      <c r="W613" s="444"/>
      <c r="X613" s="444"/>
      <c r="Y613" s="444"/>
      <c r="Z613" s="444"/>
      <c r="AA613" s="444"/>
      <c r="AB613" s="444"/>
    </row>
    <row r="614" ht="15.75" customHeight="1">
      <c r="A614" s="498"/>
      <c r="B614" s="572"/>
      <c r="C614" s="572"/>
      <c r="D614" s="572"/>
      <c r="E614" s="572"/>
      <c r="F614" s="444"/>
      <c r="G614" s="573"/>
      <c r="H614" s="574"/>
      <c r="I614" s="444"/>
      <c r="J614" s="576"/>
      <c r="K614" s="576"/>
      <c r="L614" s="576"/>
      <c r="M614" s="444"/>
      <c r="N614" s="443"/>
      <c r="O614" s="444"/>
      <c r="P614" s="444"/>
      <c r="Q614" s="444"/>
      <c r="R614" s="444"/>
      <c r="S614" s="444"/>
      <c r="T614" s="444"/>
      <c r="U614" s="444"/>
      <c r="V614" s="444"/>
      <c r="W614" s="444"/>
      <c r="X614" s="444"/>
      <c r="Y614" s="444"/>
      <c r="Z614" s="444"/>
      <c r="AA614" s="444"/>
      <c r="AB614" s="444"/>
    </row>
    <row r="615" ht="15.75" customHeight="1">
      <c r="A615" s="498"/>
      <c r="B615" s="572"/>
      <c r="C615" s="572"/>
      <c r="D615" s="572"/>
      <c r="E615" s="572"/>
      <c r="F615" s="444"/>
      <c r="G615" s="573"/>
      <c r="H615" s="574"/>
      <c r="I615" s="444"/>
      <c r="J615" s="576"/>
      <c r="K615" s="576"/>
      <c r="L615" s="576"/>
      <c r="M615" s="444"/>
      <c r="N615" s="443"/>
      <c r="O615" s="444"/>
      <c r="P615" s="444"/>
      <c r="Q615" s="444"/>
      <c r="R615" s="444"/>
      <c r="S615" s="444"/>
      <c r="T615" s="444"/>
      <c r="U615" s="444"/>
      <c r="V615" s="444"/>
      <c r="W615" s="444"/>
      <c r="X615" s="444"/>
      <c r="Y615" s="444"/>
      <c r="Z615" s="444"/>
      <c r="AA615" s="444"/>
      <c r="AB615" s="444"/>
    </row>
    <row r="616" ht="15.75" customHeight="1">
      <c r="A616" s="498"/>
      <c r="B616" s="572"/>
      <c r="C616" s="572"/>
      <c r="D616" s="572"/>
      <c r="E616" s="572"/>
      <c r="F616" s="444"/>
      <c r="G616" s="573"/>
      <c r="H616" s="574"/>
      <c r="I616" s="444"/>
      <c r="J616" s="576"/>
      <c r="K616" s="576"/>
      <c r="L616" s="576"/>
      <c r="M616" s="444"/>
      <c r="N616" s="443"/>
      <c r="O616" s="444"/>
      <c r="P616" s="444"/>
      <c r="Q616" s="444"/>
      <c r="R616" s="444"/>
      <c r="S616" s="444"/>
      <c r="T616" s="444"/>
      <c r="U616" s="444"/>
      <c r="V616" s="444"/>
      <c r="W616" s="444"/>
      <c r="X616" s="444"/>
      <c r="Y616" s="444"/>
      <c r="Z616" s="444"/>
      <c r="AA616" s="444"/>
      <c r="AB616" s="444"/>
    </row>
    <row r="617" ht="15.75" customHeight="1">
      <c r="A617" s="498"/>
      <c r="B617" s="572"/>
      <c r="C617" s="572"/>
      <c r="D617" s="572"/>
      <c r="E617" s="572"/>
      <c r="F617" s="444"/>
      <c r="G617" s="573"/>
      <c r="H617" s="574"/>
      <c r="I617" s="444"/>
      <c r="J617" s="576"/>
      <c r="K617" s="576"/>
      <c r="L617" s="576"/>
      <c r="M617" s="444"/>
      <c r="N617" s="443"/>
      <c r="O617" s="444"/>
      <c r="P617" s="444"/>
      <c r="Q617" s="444"/>
      <c r="R617" s="444"/>
      <c r="S617" s="444"/>
      <c r="T617" s="444"/>
      <c r="U617" s="444"/>
      <c r="V617" s="444"/>
      <c r="W617" s="444"/>
      <c r="X617" s="444"/>
      <c r="Y617" s="444"/>
      <c r="Z617" s="444"/>
      <c r="AA617" s="444"/>
      <c r="AB617" s="444"/>
    </row>
    <row r="618" ht="15.75" customHeight="1">
      <c r="A618" s="498"/>
      <c r="B618" s="572"/>
      <c r="C618" s="572"/>
      <c r="D618" s="572"/>
      <c r="E618" s="572"/>
      <c r="F618" s="444"/>
      <c r="G618" s="573"/>
      <c r="H618" s="574"/>
      <c r="I618" s="444"/>
      <c r="J618" s="576"/>
      <c r="K618" s="576"/>
      <c r="L618" s="576"/>
      <c r="M618" s="444"/>
      <c r="N618" s="443"/>
      <c r="O618" s="444"/>
      <c r="P618" s="444"/>
      <c r="Q618" s="444"/>
      <c r="R618" s="444"/>
      <c r="S618" s="444"/>
      <c r="T618" s="444"/>
      <c r="U618" s="444"/>
      <c r="V618" s="444"/>
      <c r="W618" s="444"/>
      <c r="X618" s="444"/>
      <c r="Y618" s="444"/>
      <c r="Z618" s="444"/>
      <c r="AA618" s="444"/>
      <c r="AB618" s="444"/>
    </row>
    <row r="619" ht="15.75" customHeight="1">
      <c r="A619" s="498"/>
      <c r="B619" s="572"/>
      <c r="C619" s="572"/>
      <c r="D619" s="572"/>
      <c r="E619" s="572"/>
      <c r="F619" s="444"/>
      <c r="G619" s="573"/>
      <c r="H619" s="574"/>
      <c r="I619" s="444"/>
      <c r="J619" s="576"/>
      <c r="K619" s="576"/>
      <c r="L619" s="576"/>
      <c r="M619" s="444"/>
      <c r="N619" s="443"/>
      <c r="O619" s="444"/>
      <c r="P619" s="444"/>
      <c r="Q619" s="444"/>
      <c r="R619" s="444"/>
      <c r="S619" s="444"/>
      <c r="T619" s="444"/>
      <c r="U619" s="444"/>
      <c r="V619" s="444"/>
      <c r="W619" s="444"/>
      <c r="X619" s="444"/>
      <c r="Y619" s="444"/>
      <c r="Z619" s="444"/>
      <c r="AA619" s="444"/>
      <c r="AB619" s="444"/>
    </row>
    <row r="620" ht="15.75" customHeight="1">
      <c r="A620" s="498"/>
      <c r="B620" s="572"/>
      <c r="C620" s="572"/>
      <c r="D620" s="572"/>
      <c r="E620" s="572"/>
      <c r="F620" s="444"/>
      <c r="G620" s="573"/>
      <c r="H620" s="574"/>
      <c r="I620" s="444"/>
      <c r="J620" s="576"/>
      <c r="K620" s="576"/>
      <c r="L620" s="576"/>
      <c r="M620" s="444"/>
      <c r="N620" s="443"/>
      <c r="O620" s="444"/>
      <c r="P620" s="444"/>
      <c r="Q620" s="444"/>
      <c r="R620" s="444"/>
      <c r="S620" s="444"/>
      <c r="T620" s="444"/>
      <c r="U620" s="444"/>
      <c r="V620" s="444"/>
      <c r="W620" s="444"/>
      <c r="X620" s="444"/>
      <c r="Y620" s="444"/>
      <c r="Z620" s="444"/>
      <c r="AA620" s="444"/>
      <c r="AB620" s="444"/>
    </row>
    <row r="621" ht="15.75" customHeight="1">
      <c r="A621" s="498"/>
      <c r="B621" s="572"/>
      <c r="C621" s="572"/>
      <c r="D621" s="572"/>
      <c r="E621" s="572"/>
      <c r="F621" s="444"/>
      <c r="G621" s="573"/>
      <c r="H621" s="574"/>
      <c r="I621" s="444"/>
      <c r="J621" s="576"/>
      <c r="K621" s="576"/>
      <c r="L621" s="576"/>
      <c r="M621" s="444"/>
      <c r="N621" s="443"/>
      <c r="O621" s="444"/>
      <c r="P621" s="444"/>
      <c r="Q621" s="444"/>
      <c r="R621" s="444"/>
      <c r="S621" s="444"/>
      <c r="T621" s="444"/>
      <c r="U621" s="444"/>
      <c r="V621" s="444"/>
      <c r="W621" s="444"/>
      <c r="X621" s="444"/>
      <c r="Y621" s="444"/>
      <c r="Z621" s="444"/>
      <c r="AA621" s="444"/>
      <c r="AB621" s="444"/>
    </row>
    <row r="622" ht="15.75" customHeight="1">
      <c r="A622" s="498"/>
      <c r="B622" s="572"/>
      <c r="C622" s="572"/>
      <c r="D622" s="572"/>
      <c r="E622" s="572"/>
      <c r="F622" s="444"/>
      <c r="G622" s="573"/>
      <c r="H622" s="574"/>
      <c r="I622" s="444"/>
      <c r="J622" s="576"/>
      <c r="K622" s="576"/>
      <c r="L622" s="576"/>
      <c r="M622" s="444"/>
      <c r="N622" s="443"/>
      <c r="O622" s="444"/>
      <c r="P622" s="444"/>
      <c r="Q622" s="444"/>
      <c r="R622" s="444"/>
      <c r="S622" s="444"/>
      <c r="T622" s="444"/>
      <c r="U622" s="444"/>
      <c r="V622" s="444"/>
      <c r="W622" s="444"/>
      <c r="X622" s="444"/>
      <c r="Y622" s="444"/>
      <c r="Z622" s="444"/>
      <c r="AA622" s="444"/>
      <c r="AB622" s="444"/>
    </row>
    <row r="623" ht="15.75" customHeight="1">
      <c r="A623" s="498"/>
      <c r="B623" s="572"/>
      <c r="C623" s="572"/>
      <c r="D623" s="572"/>
      <c r="E623" s="572"/>
      <c r="F623" s="444"/>
      <c r="G623" s="573"/>
      <c r="H623" s="574"/>
      <c r="I623" s="444"/>
      <c r="J623" s="576"/>
      <c r="K623" s="576"/>
      <c r="L623" s="576"/>
      <c r="M623" s="444"/>
      <c r="N623" s="443"/>
      <c r="O623" s="444"/>
      <c r="P623" s="444"/>
      <c r="Q623" s="444"/>
      <c r="R623" s="444"/>
      <c r="S623" s="444"/>
      <c r="T623" s="444"/>
      <c r="U623" s="444"/>
      <c r="V623" s="444"/>
      <c r="W623" s="444"/>
      <c r="X623" s="444"/>
      <c r="Y623" s="444"/>
      <c r="Z623" s="444"/>
      <c r="AA623" s="444"/>
      <c r="AB623" s="444"/>
    </row>
    <row r="624" ht="15.75" customHeight="1">
      <c r="A624" s="498"/>
      <c r="B624" s="572"/>
      <c r="C624" s="572"/>
      <c r="D624" s="572"/>
      <c r="E624" s="572"/>
      <c r="F624" s="444"/>
      <c r="G624" s="573"/>
      <c r="H624" s="574"/>
      <c r="I624" s="444"/>
      <c r="J624" s="576"/>
      <c r="K624" s="576"/>
      <c r="L624" s="576"/>
      <c r="M624" s="444"/>
      <c r="N624" s="443"/>
      <c r="O624" s="444"/>
      <c r="P624" s="444"/>
      <c r="Q624" s="444"/>
      <c r="R624" s="444"/>
      <c r="S624" s="444"/>
      <c r="T624" s="444"/>
      <c r="U624" s="444"/>
      <c r="V624" s="444"/>
      <c r="W624" s="444"/>
      <c r="X624" s="444"/>
      <c r="Y624" s="444"/>
      <c r="Z624" s="444"/>
      <c r="AA624" s="444"/>
      <c r="AB624" s="444"/>
    </row>
    <row r="625" ht="15.75" customHeight="1">
      <c r="A625" s="498"/>
      <c r="B625" s="572"/>
      <c r="C625" s="572"/>
      <c r="D625" s="572"/>
      <c r="E625" s="572"/>
      <c r="F625" s="444"/>
      <c r="G625" s="573"/>
      <c r="H625" s="574"/>
      <c r="I625" s="444"/>
      <c r="J625" s="576"/>
      <c r="K625" s="576"/>
      <c r="L625" s="576"/>
      <c r="M625" s="444"/>
      <c r="N625" s="443"/>
      <c r="O625" s="444"/>
      <c r="P625" s="444"/>
      <c r="Q625" s="444"/>
      <c r="R625" s="444"/>
      <c r="S625" s="444"/>
      <c r="T625" s="444"/>
      <c r="U625" s="444"/>
      <c r="V625" s="444"/>
      <c r="W625" s="444"/>
      <c r="X625" s="444"/>
      <c r="Y625" s="444"/>
      <c r="Z625" s="444"/>
      <c r="AA625" s="444"/>
      <c r="AB625" s="444"/>
    </row>
    <row r="626" ht="15.75" customHeight="1">
      <c r="A626" s="498"/>
      <c r="B626" s="572"/>
      <c r="C626" s="572"/>
      <c r="D626" s="572"/>
      <c r="E626" s="572"/>
      <c r="F626" s="444"/>
      <c r="G626" s="573"/>
      <c r="H626" s="574"/>
      <c r="I626" s="444"/>
      <c r="J626" s="576"/>
      <c r="K626" s="576"/>
      <c r="L626" s="576"/>
      <c r="M626" s="444"/>
      <c r="N626" s="443"/>
      <c r="O626" s="444"/>
      <c r="P626" s="444"/>
      <c r="Q626" s="444"/>
      <c r="R626" s="444"/>
      <c r="S626" s="444"/>
      <c r="T626" s="444"/>
      <c r="U626" s="444"/>
      <c r="V626" s="444"/>
      <c r="W626" s="444"/>
      <c r="X626" s="444"/>
      <c r="Y626" s="444"/>
      <c r="Z626" s="444"/>
      <c r="AA626" s="444"/>
      <c r="AB626" s="444"/>
    </row>
    <row r="627" ht="15.75" customHeight="1">
      <c r="A627" s="498"/>
      <c r="B627" s="572"/>
      <c r="C627" s="572"/>
      <c r="D627" s="572"/>
      <c r="E627" s="572"/>
      <c r="F627" s="444"/>
      <c r="G627" s="573"/>
      <c r="H627" s="574"/>
      <c r="I627" s="444"/>
      <c r="J627" s="576"/>
      <c r="K627" s="576"/>
      <c r="L627" s="576"/>
      <c r="M627" s="444"/>
      <c r="N627" s="443"/>
      <c r="O627" s="444"/>
      <c r="P627" s="444"/>
      <c r="Q627" s="444"/>
      <c r="R627" s="444"/>
      <c r="S627" s="444"/>
      <c r="T627" s="444"/>
      <c r="U627" s="444"/>
      <c r="V627" s="444"/>
      <c r="W627" s="444"/>
      <c r="X627" s="444"/>
      <c r="Y627" s="444"/>
      <c r="Z627" s="444"/>
      <c r="AA627" s="444"/>
      <c r="AB627" s="444"/>
    </row>
    <row r="628" ht="15.75" customHeight="1">
      <c r="A628" s="498"/>
      <c r="B628" s="572"/>
      <c r="C628" s="572"/>
      <c r="D628" s="572"/>
      <c r="E628" s="572"/>
      <c r="F628" s="444"/>
      <c r="G628" s="573"/>
      <c r="H628" s="574"/>
      <c r="I628" s="444"/>
      <c r="J628" s="576"/>
      <c r="K628" s="576"/>
      <c r="L628" s="576"/>
      <c r="M628" s="444"/>
      <c r="N628" s="443"/>
      <c r="O628" s="444"/>
      <c r="P628" s="444"/>
      <c r="Q628" s="444"/>
      <c r="R628" s="444"/>
      <c r="S628" s="444"/>
      <c r="T628" s="444"/>
      <c r="U628" s="444"/>
      <c r="V628" s="444"/>
      <c r="W628" s="444"/>
      <c r="X628" s="444"/>
      <c r="Y628" s="444"/>
      <c r="Z628" s="444"/>
      <c r="AA628" s="444"/>
      <c r="AB628" s="444"/>
    </row>
    <row r="629" ht="15.75" customHeight="1">
      <c r="A629" s="498"/>
      <c r="B629" s="572"/>
      <c r="C629" s="572"/>
      <c r="D629" s="572"/>
      <c r="E629" s="572"/>
      <c r="F629" s="444"/>
      <c r="G629" s="573"/>
      <c r="H629" s="574"/>
      <c r="I629" s="444"/>
      <c r="J629" s="576"/>
      <c r="K629" s="576"/>
      <c r="L629" s="576"/>
      <c r="M629" s="444"/>
      <c r="N629" s="443"/>
      <c r="O629" s="444"/>
      <c r="P629" s="444"/>
      <c r="Q629" s="444"/>
      <c r="R629" s="444"/>
      <c r="S629" s="444"/>
      <c r="T629" s="444"/>
      <c r="U629" s="444"/>
      <c r="V629" s="444"/>
      <c r="W629" s="444"/>
      <c r="X629" s="444"/>
      <c r="Y629" s="444"/>
      <c r="Z629" s="444"/>
      <c r="AA629" s="444"/>
      <c r="AB629" s="444"/>
    </row>
    <row r="630" ht="15.75" customHeight="1">
      <c r="A630" s="498"/>
      <c r="B630" s="572"/>
      <c r="C630" s="572"/>
      <c r="D630" s="572"/>
      <c r="E630" s="572"/>
      <c r="F630" s="444"/>
      <c r="G630" s="573"/>
      <c r="H630" s="574"/>
      <c r="I630" s="444"/>
      <c r="J630" s="576"/>
      <c r="K630" s="576"/>
      <c r="L630" s="576"/>
      <c r="M630" s="444"/>
      <c r="N630" s="443"/>
      <c r="O630" s="444"/>
      <c r="P630" s="444"/>
      <c r="Q630" s="444"/>
      <c r="R630" s="444"/>
      <c r="S630" s="444"/>
      <c r="T630" s="444"/>
      <c r="U630" s="444"/>
      <c r="V630" s="444"/>
      <c r="W630" s="444"/>
      <c r="X630" s="444"/>
      <c r="Y630" s="444"/>
      <c r="Z630" s="444"/>
      <c r="AA630" s="444"/>
      <c r="AB630" s="444"/>
    </row>
    <row r="631" ht="15.75" customHeight="1">
      <c r="A631" s="498"/>
      <c r="B631" s="572"/>
      <c r="C631" s="572"/>
      <c r="D631" s="572"/>
      <c r="E631" s="572"/>
      <c r="F631" s="444"/>
      <c r="G631" s="573"/>
      <c r="H631" s="574"/>
      <c r="I631" s="444"/>
      <c r="J631" s="576"/>
      <c r="K631" s="576"/>
      <c r="L631" s="576"/>
      <c r="M631" s="444"/>
      <c r="N631" s="443"/>
      <c r="O631" s="444"/>
      <c r="P631" s="444"/>
      <c r="Q631" s="444"/>
      <c r="R631" s="444"/>
      <c r="S631" s="444"/>
      <c r="T631" s="444"/>
      <c r="U631" s="444"/>
      <c r="V631" s="444"/>
      <c r="W631" s="444"/>
      <c r="X631" s="444"/>
      <c r="Y631" s="444"/>
      <c r="Z631" s="444"/>
      <c r="AA631" s="444"/>
      <c r="AB631" s="444"/>
    </row>
    <row r="632" ht="15.75" customHeight="1">
      <c r="A632" s="498"/>
      <c r="B632" s="572"/>
      <c r="C632" s="572"/>
      <c r="D632" s="572"/>
      <c r="E632" s="572"/>
      <c r="F632" s="444"/>
      <c r="G632" s="573"/>
      <c r="H632" s="574"/>
      <c r="I632" s="444"/>
      <c r="J632" s="576"/>
      <c r="K632" s="576"/>
      <c r="L632" s="576"/>
      <c r="M632" s="444"/>
      <c r="N632" s="443"/>
      <c r="O632" s="444"/>
      <c r="P632" s="444"/>
      <c r="Q632" s="444"/>
      <c r="R632" s="444"/>
      <c r="S632" s="444"/>
      <c r="T632" s="444"/>
      <c r="U632" s="444"/>
      <c r="V632" s="444"/>
      <c r="W632" s="444"/>
      <c r="X632" s="444"/>
      <c r="Y632" s="444"/>
      <c r="Z632" s="444"/>
      <c r="AA632" s="444"/>
      <c r="AB632" s="444"/>
    </row>
    <row r="633" ht="15.75" customHeight="1">
      <c r="A633" s="498"/>
      <c r="B633" s="572"/>
      <c r="C633" s="572"/>
      <c r="D633" s="572"/>
      <c r="E633" s="572"/>
      <c r="F633" s="444"/>
      <c r="G633" s="573"/>
      <c r="H633" s="574"/>
      <c r="I633" s="444"/>
      <c r="J633" s="576"/>
      <c r="K633" s="576"/>
      <c r="L633" s="576"/>
      <c r="M633" s="444"/>
      <c r="N633" s="443"/>
      <c r="O633" s="444"/>
      <c r="P633" s="444"/>
      <c r="Q633" s="444"/>
      <c r="R633" s="444"/>
      <c r="S633" s="444"/>
      <c r="T633" s="444"/>
      <c r="U633" s="444"/>
      <c r="V633" s="444"/>
      <c r="W633" s="444"/>
      <c r="X633" s="444"/>
      <c r="Y633" s="444"/>
      <c r="Z633" s="444"/>
      <c r="AA633" s="444"/>
      <c r="AB633" s="444"/>
    </row>
    <row r="634" ht="15.75" customHeight="1">
      <c r="A634" s="498"/>
      <c r="B634" s="572"/>
      <c r="C634" s="572"/>
      <c r="D634" s="572"/>
      <c r="E634" s="572"/>
      <c r="F634" s="444"/>
      <c r="G634" s="573"/>
      <c r="H634" s="574"/>
      <c r="I634" s="444"/>
      <c r="J634" s="576"/>
      <c r="K634" s="576"/>
      <c r="L634" s="576"/>
      <c r="M634" s="444"/>
      <c r="N634" s="443"/>
      <c r="O634" s="444"/>
      <c r="P634" s="444"/>
      <c r="Q634" s="444"/>
      <c r="R634" s="444"/>
      <c r="S634" s="444"/>
      <c r="T634" s="444"/>
      <c r="U634" s="444"/>
      <c r="V634" s="444"/>
      <c r="W634" s="444"/>
      <c r="X634" s="444"/>
      <c r="Y634" s="444"/>
      <c r="Z634" s="444"/>
      <c r="AA634" s="444"/>
      <c r="AB634" s="444"/>
    </row>
    <row r="635" ht="15.75" customHeight="1">
      <c r="A635" s="498"/>
      <c r="B635" s="572"/>
      <c r="C635" s="572"/>
      <c r="D635" s="572"/>
      <c r="E635" s="572"/>
      <c r="F635" s="444"/>
      <c r="G635" s="573"/>
      <c r="H635" s="574"/>
      <c r="I635" s="444"/>
      <c r="J635" s="576"/>
      <c r="K635" s="576"/>
      <c r="L635" s="576"/>
      <c r="M635" s="444"/>
      <c r="N635" s="443"/>
      <c r="O635" s="444"/>
      <c r="P635" s="444"/>
      <c r="Q635" s="444"/>
      <c r="R635" s="444"/>
      <c r="S635" s="444"/>
      <c r="T635" s="444"/>
      <c r="U635" s="444"/>
      <c r="V635" s="444"/>
      <c r="W635" s="444"/>
      <c r="X635" s="444"/>
      <c r="Y635" s="444"/>
      <c r="Z635" s="444"/>
      <c r="AA635" s="444"/>
      <c r="AB635" s="444"/>
    </row>
    <row r="636" ht="15.75" customHeight="1">
      <c r="A636" s="498"/>
      <c r="B636" s="572"/>
      <c r="C636" s="572"/>
      <c r="D636" s="572"/>
      <c r="E636" s="572"/>
      <c r="F636" s="444"/>
      <c r="G636" s="573"/>
      <c r="H636" s="574"/>
      <c r="I636" s="444"/>
      <c r="J636" s="576"/>
      <c r="K636" s="576"/>
      <c r="L636" s="576"/>
      <c r="M636" s="444"/>
      <c r="N636" s="443"/>
      <c r="O636" s="444"/>
      <c r="P636" s="444"/>
      <c r="Q636" s="444"/>
      <c r="R636" s="444"/>
      <c r="S636" s="444"/>
      <c r="T636" s="444"/>
      <c r="U636" s="444"/>
      <c r="V636" s="444"/>
      <c r="W636" s="444"/>
      <c r="X636" s="444"/>
      <c r="Y636" s="444"/>
      <c r="Z636" s="444"/>
      <c r="AA636" s="444"/>
      <c r="AB636" s="444"/>
    </row>
    <row r="637" ht="15.75" customHeight="1">
      <c r="A637" s="498"/>
      <c r="B637" s="572"/>
      <c r="C637" s="572"/>
      <c r="D637" s="572"/>
      <c r="E637" s="572"/>
      <c r="F637" s="444"/>
      <c r="G637" s="573"/>
      <c r="H637" s="574"/>
      <c r="I637" s="444"/>
      <c r="J637" s="576"/>
      <c r="K637" s="576"/>
      <c r="L637" s="576"/>
      <c r="M637" s="444"/>
      <c r="N637" s="443"/>
      <c r="O637" s="444"/>
      <c r="P637" s="444"/>
      <c r="Q637" s="444"/>
      <c r="R637" s="444"/>
      <c r="S637" s="444"/>
      <c r="T637" s="444"/>
      <c r="U637" s="444"/>
      <c r="V637" s="444"/>
      <c r="W637" s="444"/>
      <c r="X637" s="444"/>
      <c r="Y637" s="444"/>
      <c r="Z637" s="444"/>
      <c r="AA637" s="444"/>
      <c r="AB637" s="444"/>
    </row>
    <row r="638" ht="15.75" customHeight="1">
      <c r="A638" s="498"/>
      <c r="B638" s="572"/>
      <c r="C638" s="572"/>
      <c r="D638" s="572"/>
      <c r="E638" s="572"/>
      <c r="F638" s="444"/>
      <c r="G638" s="573"/>
      <c r="H638" s="574"/>
      <c r="I638" s="444"/>
      <c r="J638" s="576"/>
      <c r="K638" s="576"/>
      <c r="L638" s="576"/>
      <c r="M638" s="444"/>
      <c r="N638" s="443"/>
      <c r="O638" s="444"/>
      <c r="P638" s="444"/>
      <c r="Q638" s="444"/>
      <c r="R638" s="444"/>
      <c r="S638" s="444"/>
      <c r="T638" s="444"/>
      <c r="U638" s="444"/>
      <c r="V638" s="444"/>
      <c r="W638" s="444"/>
      <c r="X638" s="444"/>
      <c r="Y638" s="444"/>
      <c r="Z638" s="444"/>
      <c r="AA638" s="444"/>
      <c r="AB638" s="444"/>
    </row>
    <row r="639" ht="15.75" customHeight="1">
      <c r="A639" s="498"/>
      <c r="B639" s="572"/>
      <c r="C639" s="572"/>
      <c r="D639" s="572"/>
      <c r="E639" s="572"/>
      <c r="F639" s="444"/>
      <c r="G639" s="573"/>
      <c r="H639" s="574"/>
      <c r="I639" s="444"/>
      <c r="J639" s="576"/>
      <c r="K639" s="576"/>
      <c r="L639" s="576"/>
      <c r="M639" s="444"/>
      <c r="N639" s="443"/>
      <c r="O639" s="444"/>
      <c r="P639" s="444"/>
      <c r="Q639" s="444"/>
      <c r="R639" s="444"/>
      <c r="S639" s="444"/>
      <c r="T639" s="444"/>
      <c r="U639" s="444"/>
      <c r="V639" s="444"/>
      <c r="W639" s="444"/>
      <c r="X639" s="444"/>
      <c r="Y639" s="444"/>
      <c r="Z639" s="444"/>
      <c r="AA639" s="444"/>
      <c r="AB639" s="444"/>
    </row>
    <row r="640" ht="15.75" customHeight="1">
      <c r="A640" s="498"/>
      <c r="B640" s="572"/>
      <c r="C640" s="572"/>
      <c r="D640" s="572"/>
      <c r="E640" s="572"/>
      <c r="F640" s="444"/>
      <c r="G640" s="573"/>
      <c r="H640" s="574"/>
      <c r="I640" s="444"/>
      <c r="J640" s="576"/>
      <c r="K640" s="576"/>
      <c r="L640" s="576"/>
      <c r="M640" s="444"/>
      <c r="N640" s="443"/>
      <c r="O640" s="444"/>
      <c r="P640" s="444"/>
      <c r="Q640" s="444"/>
      <c r="R640" s="444"/>
      <c r="S640" s="444"/>
      <c r="T640" s="444"/>
      <c r="U640" s="444"/>
      <c r="V640" s="444"/>
      <c r="W640" s="444"/>
      <c r="X640" s="444"/>
      <c r="Y640" s="444"/>
      <c r="Z640" s="444"/>
      <c r="AA640" s="444"/>
      <c r="AB640" s="444"/>
    </row>
    <row r="641" ht="15.75" customHeight="1">
      <c r="A641" s="498"/>
      <c r="B641" s="572"/>
      <c r="C641" s="572"/>
      <c r="D641" s="572"/>
      <c r="E641" s="572"/>
      <c r="F641" s="444"/>
      <c r="G641" s="573"/>
      <c r="H641" s="574"/>
      <c r="I641" s="444"/>
      <c r="J641" s="576"/>
      <c r="K641" s="576"/>
      <c r="L641" s="576"/>
      <c r="M641" s="444"/>
      <c r="N641" s="443"/>
      <c r="O641" s="444"/>
      <c r="P641" s="444"/>
      <c r="Q641" s="444"/>
      <c r="R641" s="444"/>
      <c r="S641" s="444"/>
      <c r="T641" s="444"/>
      <c r="U641" s="444"/>
      <c r="V641" s="444"/>
      <c r="W641" s="444"/>
      <c r="X641" s="444"/>
      <c r="Y641" s="444"/>
      <c r="Z641" s="444"/>
      <c r="AA641" s="444"/>
      <c r="AB641" s="444"/>
    </row>
    <row r="642" ht="15.75" customHeight="1">
      <c r="A642" s="498"/>
      <c r="B642" s="572"/>
      <c r="C642" s="572"/>
      <c r="D642" s="572"/>
      <c r="E642" s="572"/>
      <c r="F642" s="444"/>
      <c r="G642" s="573"/>
      <c r="H642" s="574"/>
      <c r="I642" s="444"/>
      <c r="J642" s="576"/>
      <c r="K642" s="576"/>
      <c r="L642" s="576"/>
      <c r="M642" s="444"/>
      <c r="N642" s="443"/>
      <c r="O642" s="444"/>
      <c r="P642" s="444"/>
      <c r="Q642" s="444"/>
      <c r="R642" s="444"/>
      <c r="S642" s="444"/>
      <c r="T642" s="444"/>
      <c r="U642" s="444"/>
      <c r="V642" s="444"/>
      <c r="W642" s="444"/>
      <c r="X642" s="444"/>
      <c r="Y642" s="444"/>
      <c r="Z642" s="444"/>
      <c r="AA642" s="444"/>
      <c r="AB642" s="444"/>
    </row>
    <row r="643" ht="15.75" customHeight="1">
      <c r="A643" s="498"/>
      <c r="B643" s="572"/>
      <c r="C643" s="572"/>
      <c r="D643" s="572"/>
      <c r="E643" s="572"/>
      <c r="F643" s="444"/>
      <c r="G643" s="573"/>
      <c r="H643" s="574"/>
      <c r="I643" s="444"/>
      <c r="J643" s="576"/>
      <c r="K643" s="576"/>
      <c r="L643" s="576"/>
      <c r="M643" s="444"/>
      <c r="N643" s="443"/>
      <c r="O643" s="444"/>
      <c r="P643" s="444"/>
      <c r="Q643" s="444"/>
      <c r="R643" s="444"/>
      <c r="S643" s="444"/>
      <c r="T643" s="444"/>
      <c r="U643" s="444"/>
      <c r="V643" s="444"/>
      <c r="W643" s="444"/>
      <c r="X643" s="444"/>
      <c r="Y643" s="444"/>
      <c r="Z643" s="444"/>
      <c r="AA643" s="444"/>
      <c r="AB643" s="444"/>
    </row>
    <row r="644" ht="15.75" customHeight="1">
      <c r="A644" s="498"/>
      <c r="B644" s="572"/>
      <c r="C644" s="572"/>
      <c r="D644" s="572"/>
      <c r="E644" s="572"/>
      <c r="F644" s="444"/>
      <c r="G644" s="573"/>
      <c r="H644" s="574"/>
      <c r="I644" s="444"/>
      <c r="J644" s="576"/>
      <c r="K644" s="576"/>
      <c r="L644" s="576"/>
      <c r="M644" s="444"/>
      <c r="N644" s="443"/>
      <c r="O644" s="444"/>
      <c r="P644" s="444"/>
      <c r="Q644" s="444"/>
      <c r="R644" s="444"/>
      <c r="S644" s="444"/>
      <c r="T644" s="444"/>
      <c r="U644" s="444"/>
      <c r="V644" s="444"/>
      <c r="W644" s="444"/>
      <c r="X644" s="444"/>
      <c r="Y644" s="444"/>
      <c r="Z644" s="444"/>
      <c r="AA644" s="444"/>
      <c r="AB644" s="444"/>
    </row>
    <row r="645" ht="15.75" customHeight="1">
      <c r="A645" s="498"/>
      <c r="B645" s="572"/>
      <c r="C645" s="572"/>
      <c r="D645" s="572"/>
      <c r="E645" s="572"/>
      <c r="F645" s="444"/>
      <c r="G645" s="573"/>
      <c r="H645" s="574"/>
      <c r="I645" s="444"/>
      <c r="J645" s="576"/>
      <c r="K645" s="576"/>
      <c r="L645" s="576"/>
      <c r="M645" s="444"/>
      <c r="N645" s="443"/>
      <c r="O645" s="444"/>
      <c r="P645" s="444"/>
      <c r="Q645" s="444"/>
      <c r="R645" s="444"/>
      <c r="S645" s="444"/>
      <c r="T645" s="444"/>
      <c r="U645" s="444"/>
      <c r="V645" s="444"/>
      <c r="W645" s="444"/>
      <c r="X645" s="444"/>
      <c r="Y645" s="444"/>
      <c r="Z645" s="444"/>
      <c r="AA645" s="444"/>
      <c r="AB645" s="444"/>
    </row>
    <row r="646" ht="15.75" customHeight="1">
      <c r="A646" s="498"/>
      <c r="B646" s="572"/>
      <c r="C646" s="572"/>
      <c r="D646" s="572"/>
      <c r="E646" s="572"/>
      <c r="F646" s="444"/>
      <c r="G646" s="573"/>
      <c r="H646" s="574"/>
      <c r="I646" s="444"/>
      <c r="J646" s="576"/>
      <c r="K646" s="576"/>
      <c r="L646" s="576"/>
      <c r="M646" s="444"/>
      <c r="N646" s="443"/>
      <c r="O646" s="444"/>
      <c r="P646" s="444"/>
      <c r="Q646" s="444"/>
      <c r="R646" s="444"/>
      <c r="S646" s="444"/>
      <c r="T646" s="444"/>
      <c r="U646" s="444"/>
      <c r="V646" s="444"/>
      <c r="W646" s="444"/>
      <c r="X646" s="444"/>
      <c r="Y646" s="444"/>
      <c r="Z646" s="444"/>
      <c r="AA646" s="444"/>
      <c r="AB646" s="444"/>
    </row>
    <row r="647" ht="15.75" customHeight="1">
      <c r="A647" s="498"/>
      <c r="B647" s="572"/>
      <c r="C647" s="572"/>
      <c r="D647" s="572"/>
      <c r="E647" s="572"/>
      <c r="F647" s="444"/>
      <c r="G647" s="573"/>
      <c r="H647" s="574"/>
      <c r="I647" s="444"/>
      <c r="J647" s="576"/>
      <c r="K647" s="576"/>
      <c r="L647" s="576"/>
      <c r="M647" s="444"/>
      <c r="N647" s="443"/>
      <c r="O647" s="444"/>
      <c r="P647" s="444"/>
      <c r="Q647" s="444"/>
      <c r="R647" s="444"/>
      <c r="S647" s="444"/>
      <c r="T647" s="444"/>
      <c r="U647" s="444"/>
      <c r="V647" s="444"/>
      <c r="W647" s="444"/>
      <c r="X647" s="444"/>
      <c r="Y647" s="444"/>
      <c r="Z647" s="444"/>
      <c r="AA647" s="444"/>
      <c r="AB647" s="444"/>
    </row>
    <row r="648" ht="15.75" customHeight="1">
      <c r="A648" s="498"/>
      <c r="B648" s="572"/>
      <c r="C648" s="572"/>
      <c r="D648" s="572"/>
      <c r="E648" s="572"/>
      <c r="F648" s="444"/>
      <c r="G648" s="573"/>
      <c r="H648" s="574"/>
      <c r="I648" s="444"/>
      <c r="J648" s="576"/>
      <c r="K648" s="576"/>
      <c r="L648" s="576"/>
      <c r="M648" s="444"/>
      <c r="N648" s="443"/>
      <c r="O648" s="444"/>
      <c r="P648" s="444"/>
      <c r="Q648" s="444"/>
      <c r="R648" s="444"/>
      <c r="S648" s="444"/>
      <c r="T648" s="444"/>
      <c r="U648" s="444"/>
      <c r="V648" s="444"/>
      <c r="W648" s="444"/>
      <c r="X648" s="444"/>
      <c r="Y648" s="444"/>
      <c r="Z648" s="444"/>
      <c r="AA648" s="444"/>
      <c r="AB648" s="444"/>
    </row>
    <row r="649" ht="15.75" customHeight="1">
      <c r="A649" s="498"/>
      <c r="B649" s="572"/>
      <c r="C649" s="572"/>
      <c r="D649" s="572"/>
      <c r="E649" s="572"/>
      <c r="F649" s="444"/>
      <c r="G649" s="573"/>
      <c r="H649" s="574"/>
      <c r="I649" s="444"/>
      <c r="J649" s="576"/>
      <c r="K649" s="576"/>
      <c r="L649" s="576"/>
      <c r="M649" s="444"/>
      <c r="N649" s="443"/>
      <c r="O649" s="444"/>
      <c r="P649" s="444"/>
      <c r="Q649" s="444"/>
      <c r="R649" s="444"/>
      <c r="S649" s="444"/>
      <c r="T649" s="444"/>
      <c r="U649" s="444"/>
      <c r="V649" s="444"/>
      <c r="W649" s="444"/>
      <c r="X649" s="444"/>
      <c r="Y649" s="444"/>
      <c r="Z649" s="444"/>
      <c r="AA649" s="444"/>
      <c r="AB649" s="444"/>
    </row>
    <row r="650" ht="15.75" customHeight="1">
      <c r="A650" s="498"/>
      <c r="B650" s="572"/>
      <c r="C650" s="572"/>
      <c r="D650" s="572"/>
      <c r="E650" s="572"/>
      <c r="F650" s="444"/>
      <c r="G650" s="573"/>
      <c r="H650" s="574"/>
      <c r="I650" s="444"/>
      <c r="J650" s="576"/>
      <c r="K650" s="576"/>
      <c r="L650" s="576"/>
      <c r="M650" s="444"/>
      <c r="N650" s="443"/>
      <c r="O650" s="444"/>
      <c r="P650" s="444"/>
      <c r="Q650" s="444"/>
      <c r="R650" s="444"/>
      <c r="S650" s="444"/>
      <c r="T650" s="444"/>
      <c r="U650" s="444"/>
      <c r="V650" s="444"/>
      <c r="W650" s="444"/>
      <c r="X650" s="444"/>
      <c r="Y650" s="444"/>
      <c r="Z650" s="444"/>
      <c r="AA650" s="444"/>
      <c r="AB650" s="444"/>
    </row>
    <row r="651" ht="15.75" customHeight="1">
      <c r="A651" s="498"/>
      <c r="B651" s="572"/>
      <c r="C651" s="572"/>
      <c r="D651" s="572"/>
      <c r="E651" s="572"/>
      <c r="F651" s="444"/>
      <c r="G651" s="573"/>
      <c r="H651" s="574"/>
      <c r="I651" s="444"/>
      <c r="J651" s="576"/>
      <c r="K651" s="576"/>
      <c r="L651" s="576"/>
      <c r="M651" s="444"/>
      <c r="N651" s="443"/>
      <c r="O651" s="444"/>
      <c r="P651" s="444"/>
      <c r="Q651" s="444"/>
      <c r="R651" s="444"/>
      <c r="S651" s="444"/>
      <c r="T651" s="444"/>
      <c r="U651" s="444"/>
      <c r="V651" s="444"/>
      <c r="W651" s="444"/>
      <c r="X651" s="444"/>
      <c r="Y651" s="444"/>
      <c r="Z651" s="444"/>
      <c r="AA651" s="444"/>
      <c r="AB651" s="444"/>
    </row>
    <row r="652" ht="15.75" customHeight="1">
      <c r="A652" s="498"/>
      <c r="B652" s="572"/>
      <c r="C652" s="572"/>
      <c r="D652" s="572"/>
      <c r="E652" s="572"/>
      <c r="F652" s="444"/>
      <c r="G652" s="573"/>
      <c r="H652" s="574"/>
      <c r="I652" s="444"/>
      <c r="J652" s="576"/>
      <c r="K652" s="576"/>
      <c r="L652" s="576"/>
      <c r="M652" s="444"/>
      <c r="N652" s="443"/>
      <c r="O652" s="444"/>
      <c r="P652" s="444"/>
      <c r="Q652" s="444"/>
      <c r="R652" s="444"/>
      <c r="S652" s="444"/>
      <c r="T652" s="444"/>
      <c r="U652" s="444"/>
      <c r="V652" s="444"/>
      <c r="W652" s="444"/>
      <c r="X652" s="444"/>
      <c r="Y652" s="444"/>
      <c r="Z652" s="444"/>
      <c r="AA652" s="444"/>
      <c r="AB652" s="444"/>
    </row>
    <row r="653" ht="15.75" customHeight="1">
      <c r="A653" s="498"/>
      <c r="B653" s="572"/>
      <c r="C653" s="572"/>
      <c r="D653" s="572"/>
      <c r="E653" s="572"/>
      <c r="F653" s="444"/>
      <c r="G653" s="573"/>
      <c r="H653" s="574"/>
      <c r="I653" s="444"/>
      <c r="J653" s="576"/>
      <c r="K653" s="576"/>
      <c r="L653" s="576"/>
      <c r="M653" s="444"/>
      <c r="N653" s="443"/>
      <c r="O653" s="444"/>
      <c r="P653" s="444"/>
      <c r="Q653" s="444"/>
      <c r="R653" s="444"/>
      <c r="S653" s="444"/>
      <c r="T653" s="444"/>
      <c r="U653" s="444"/>
      <c r="V653" s="444"/>
      <c r="W653" s="444"/>
      <c r="X653" s="444"/>
      <c r="Y653" s="444"/>
      <c r="Z653" s="444"/>
      <c r="AA653" s="444"/>
      <c r="AB653" s="444"/>
    </row>
    <row r="654" ht="15.75" customHeight="1">
      <c r="A654" s="498"/>
      <c r="B654" s="572"/>
      <c r="C654" s="572"/>
      <c r="D654" s="572"/>
      <c r="E654" s="572"/>
      <c r="F654" s="444"/>
      <c r="G654" s="573"/>
      <c r="H654" s="574"/>
      <c r="I654" s="444"/>
      <c r="J654" s="576"/>
      <c r="K654" s="576"/>
      <c r="L654" s="576"/>
      <c r="M654" s="444"/>
      <c r="N654" s="443"/>
      <c r="O654" s="444"/>
      <c r="P654" s="444"/>
      <c r="Q654" s="444"/>
      <c r="R654" s="444"/>
      <c r="S654" s="444"/>
      <c r="T654" s="444"/>
      <c r="U654" s="444"/>
      <c r="V654" s="444"/>
      <c r="W654" s="444"/>
      <c r="X654" s="444"/>
      <c r="Y654" s="444"/>
      <c r="Z654" s="444"/>
      <c r="AA654" s="444"/>
      <c r="AB654" s="444"/>
    </row>
    <row r="655" ht="15.75" customHeight="1">
      <c r="A655" s="498"/>
      <c r="B655" s="572"/>
      <c r="C655" s="572"/>
      <c r="D655" s="572"/>
      <c r="E655" s="572"/>
      <c r="F655" s="444"/>
      <c r="G655" s="573"/>
      <c r="H655" s="574"/>
      <c r="I655" s="444"/>
      <c r="J655" s="576"/>
      <c r="K655" s="576"/>
      <c r="L655" s="576"/>
      <c r="M655" s="444"/>
      <c r="N655" s="443"/>
      <c r="O655" s="444"/>
      <c r="P655" s="444"/>
      <c r="Q655" s="444"/>
      <c r="R655" s="444"/>
      <c r="S655" s="444"/>
      <c r="T655" s="444"/>
      <c r="U655" s="444"/>
      <c r="V655" s="444"/>
      <c r="W655" s="444"/>
      <c r="X655" s="444"/>
      <c r="Y655" s="444"/>
      <c r="Z655" s="444"/>
      <c r="AA655" s="444"/>
      <c r="AB655" s="444"/>
    </row>
    <row r="656" ht="15.75" customHeight="1">
      <c r="A656" s="498"/>
      <c r="B656" s="572"/>
      <c r="C656" s="572"/>
      <c r="D656" s="572"/>
      <c r="E656" s="572"/>
      <c r="F656" s="444"/>
      <c r="G656" s="573"/>
      <c r="H656" s="574"/>
      <c r="I656" s="444"/>
      <c r="J656" s="576"/>
      <c r="K656" s="576"/>
      <c r="L656" s="576"/>
      <c r="M656" s="444"/>
      <c r="N656" s="443"/>
      <c r="O656" s="444"/>
      <c r="P656" s="444"/>
      <c r="Q656" s="444"/>
      <c r="R656" s="444"/>
      <c r="S656" s="444"/>
      <c r="T656" s="444"/>
      <c r="U656" s="444"/>
      <c r="V656" s="444"/>
      <c r="W656" s="444"/>
      <c r="X656" s="444"/>
      <c r="Y656" s="444"/>
      <c r="Z656" s="444"/>
      <c r="AA656" s="444"/>
      <c r="AB656" s="444"/>
    </row>
    <row r="657" ht="15.75" customHeight="1">
      <c r="A657" s="498"/>
      <c r="B657" s="572"/>
      <c r="C657" s="572"/>
      <c r="D657" s="572"/>
      <c r="E657" s="572"/>
      <c r="F657" s="444"/>
      <c r="G657" s="573"/>
      <c r="H657" s="574"/>
      <c r="I657" s="444"/>
      <c r="J657" s="576"/>
      <c r="K657" s="576"/>
      <c r="L657" s="576"/>
      <c r="M657" s="444"/>
      <c r="N657" s="443"/>
      <c r="O657" s="444"/>
      <c r="P657" s="444"/>
      <c r="Q657" s="444"/>
      <c r="R657" s="444"/>
      <c r="S657" s="444"/>
      <c r="T657" s="444"/>
      <c r="U657" s="444"/>
      <c r="V657" s="444"/>
      <c r="W657" s="444"/>
      <c r="X657" s="444"/>
      <c r="Y657" s="444"/>
      <c r="Z657" s="444"/>
      <c r="AA657" s="444"/>
      <c r="AB657" s="444"/>
    </row>
    <row r="658" ht="15.75" customHeight="1">
      <c r="A658" s="498"/>
      <c r="B658" s="572"/>
      <c r="C658" s="572"/>
      <c r="D658" s="572"/>
      <c r="E658" s="572"/>
      <c r="F658" s="444"/>
      <c r="G658" s="573"/>
      <c r="H658" s="574"/>
      <c r="I658" s="444"/>
      <c r="J658" s="576"/>
      <c r="K658" s="576"/>
      <c r="L658" s="576"/>
      <c r="M658" s="444"/>
      <c r="N658" s="443"/>
      <c r="O658" s="444"/>
      <c r="P658" s="444"/>
      <c r="Q658" s="444"/>
      <c r="R658" s="444"/>
      <c r="S658" s="444"/>
      <c r="T658" s="444"/>
      <c r="U658" s="444"/>
      <c r="V658" s="444"/>
      <c r="W658" s="444"/>
      <c r="X658" s="444"/>
      <c r="Y658" s="444"/>
      <c r="Z658" s="444"/>
      <c r="AA658" s="444"/>
      <c r="AB658" s="444"/>
    </row>
    <row r="659" ht="15.75" customHeight="1">
      <c r="A659" s="498"/>
      <c r="B659" s="572"/>
      <c r="C659" s="572"/>
      <c r="D659" s="572"/>
      <c r="E659" s="572"/>
      <c r="F659" s="444"/>
      <c r="G659" s="573"/>
      <c r="H659" s="574"/>
      <c r="I659" s="444"/>
      <c r="J659" s="576"/>
      <c r="K659" s="576"/>
      <c r="L659" s="576"/>
      <c r="M659" s="444"/>
      <c r="N659" s="443"/>
      <c r="O659" s="444"/>
      <c r="P659" s="444"/>
      <c r="Q659" s="444"/>
      <c r="R659" s="444"/>
      <c r="S659" s="444"/>
      <c r="T659" s="444"/>
      <c r="U659" s="444"/>
      <c r="V659" s="444"/>
      <c r="W659" s="444"/>
      <c r="X659" s="444"/>
      <c r="Y659" s="444"/>
      <c r="Z659" s="444"/>
      <c r="AA659" s="444"/>
      <c r="AB659" s="444"/>
    </row>
    <row r="660" ht="15.75" customHeight="1">
      <c r="A660" s="498"/>
      <c r="B660" s="572"/>
      <c r="C660" s="572"/>
      <c r="D660" s="572"/>
      <c r="E660" s="572"/>
      <c r="F660" s="444"/>
      <c r="G660" s="573"/>
      <c r="H660" s="574"/>
      <c r="I660" s="444"/>
      <c r="J660" s="576"/>
      <c r="K660" s="576"/>
      <c r="L660" s="576"/>
      <c r="M660" s="444"/>
      <c r="N660" s="443"/>
      <c r="O660" s="444"/>
      <c r="P660" s="444"/>
      <c r="Q660" s="444"/>
      <c r="R660" s="444"/>
      <c r="S660" s="444"/>
      <c r="T660" s="444"/>
      <c r="U660" s="444"/>
      <c r="V660" s="444"/>
      <c r="W660" s="444"/>
      <c r="X660" s="444"/>
      <c r="Y660" s="444"/>
      <c r="Z660" s="444"/>
      <c r="AA660" s="444"/>
      <c r="AB660" s="444"/>
    </row>
    <row r="661" ht="15.75" customHeight="1">
      <c r="A661" s="498"/>
      <c r="B661" s="572"/>
      <c r="C661" s="572"/>
      <c r="D661" s="572"/>
      <c r="E661" s="572"/>
      <c r="F661" s="444"/>
      <c r="G661" s="573"/>
      <c r="H661" s="574"/>
      <c r="I661" s="444"/>
      <c r="J661" s="576"/>
      <c r="K661" s="576"/>
      <c r="L661" s="576"/>
      <c r="M661" s="444"/>
      <c r="N661" s="443"/>
      <c r="O661" s="444"/>
      <c r="P661" s="444"/>
      <c r="Q661" s="444"/>
      <c r="R661" s="444"/>
      <c r="S661" s="444"/>
      <c r="T661" s="444"/>
      <c r="U661" s="444"/>
      <c r="V661" s="444"/>
      <c r="W661" s="444"/>
      <c r="X661" s="444"/>
      <c r="Y661" s="444"/>
      <c r="Z661" s="444"/>
      <c r="AA661" s="444"/>
      <c r="AB661" s="444"/>
    </row>
    <row r="662" ht="15.75" customHeight="1">
      <c r="A662" s="498"/>
      <c r="B662" s="572"/>
      <c r="C662" s="572"/>
      <c r="D662" s="572"/>
      <c r="E662" s="572"/>
      <c r="F662" s="444"/>
      <c r="G662" s="573"/>
      <c r="H662" s="574"/>
      <c r="I662" s="444"/>
      <c r="J662" s="576"/>
      <c r="K662" s="576"/>
      <c r="L662" s="576"/>
      <c r="M662" s="444"/>
      <c r="N662" s="443"/>
      <c r="O662" s="444"/>
      <c r="P662" s="444"/>
      <c r="Q662" s="444"/>
      <c r="R662" s="444"/>
      <c r="S662" s="444"/>
      <c r="T662" s="444"/>
      <c r="U662" s="444"/>
      <c r="V662" s="444"/>
      <c r="W662" s="444"/>
      <c r="X662" s="444"/>
      <c r="Y662" s="444"/>
      <c r="Z662" s="444"/>
      <c r="AA662" s="444"/>
      <c r="AB662" s="444"/>
    </row>
    <row r="663" ht="15.75" customHeight="1">
      <c r="A663" s="498"/>
      <c r="B663" s="572"/>
      <c r="C663" s="572"/>
      <c r="D663" s="572"/>
      <c r="E663" s="572"/>
      <c r="F663" s="444"/>
      <c r="G663" s="573"/>
      <c r="H663" s="574"/>
      <c r="I663" s="444"/>
      <c r="J663" s="576"/>
      <c r="K663" s="576"/>
      <c r="L663" s="576"/>
      <c r="M663" s="444"/>
      <c r="N663" s="443"/>
      <c r="O663" s="444"/>
      <c r="P663" s="444"/>
      <c r="Q663" s="444"/>
      <c r="R663" s="444"/>
      <c r="S663" s="444"/>
      <c r="T663" s="444"/>
      <c r="U663" s="444"/>
      <c r="V663" s="444"/>
      <c r="W663" s="444"/>
      <c r="X663" s="444"/>
      <c r="Y663" s="444"/>
      <c r="Z663" s="444"/>
      <c r="AA663" s="444"/>
      <c r="AB663" s="444"/>
    </row>
    <row r="664" ht="15.75" customHeight="1">
      <c r="A664" s="498"/>
      <c r="B664" s="572"/>
      <c r="C664" s="572"/>
      <c r="D664" s="572"/>
      <c r="E664" s="572"/>
      <c r="F664" s="444"/>
      <c r="G664" s="573"/>
      <c r="H664" s="574"/>
      <c r="I664" s="444"/>
      <c r="J664" s="576"/>
      <c r="K664" s="576"/>
      <c r="L664" s="576"/>
      <c r="M664" s="444"/>
      <c r="N664" s="443"/>
      <c r="O664" s="444"/>
      <c r="P664" s="444"/>
      <c r="Q664" s="444"/>
      <c r="R664" s="444"/>
      <c r="S664" s="444"/>
      <c r="T664" s="444"/>
      <c r="U664" s="444"/>
      <c r="V664" s="444"/>
      <c r="W664" s="444"/>
      <c r="X664" s="444"/>
      <c r="Y664" s="444"/>
      <c r="Z664" s="444"/>
      <c r="AA664" s="444"/>
      <c r="AB664" s="444"/>
    </row>
    <row r="665" ht="15.75" customHeight="1">
      <c r="A665" s="498"/>
      <c r="B665" s="572"/>
      <c r="C665" s="572"/>
      <c r="D665" s="572"/>
      <c r="E665" s="572"/>
      <c r="F665" s="444"/>
      <c r="G665" s="573"/>
      <c r="H665" s="574"/>
      <c r="I665" s="444"/>
      <c r="J665" s="576"/>
      <c r="K665" s="576"/>
      <c r="L665" s="576"/>
      <c r="M665" s="444"/>
      <c r="N665" s="443"/>
      <c r="O665" s="444"/>
      <c r="P665" s="444"/>
      <c r="Q665" s="444"/>
      <c r="R665" s="444"/>
      <c r="S665" s="444"/>
      <c r="T665" s="444"/>
      <c r="U665" s="444"/>
      <c r="V665" s="444"/>
      <c r="W665" s="444"/>
      <c r="X665" s="444"/>
      <c r="Y665" s="444"/>
      <c r="Z665" s="444"/>
      <c r="AA665" s="444"/>
      <c r="AB665" s="444"/>
    </row>
    <row r="666" ht="15.75" customHeight="1">
      <c r="A666" s="498"/>
      <c r="B666" s="572"/>
      <c r="C666" s="572"/>
      <c r="D666" s="572"/>
      <c r="E666" s="572"/>
      <c r="F666" s="444"/>
      <c r="G666" s="573"/>
      <c r="H666" s="574"/>
      <c r="I666" s="444"/>
      <c r="J666" s="576"/>
      <c r="K666" s="576"/>
      <c r="L666" s="576"/>
      <c r="M666" s="444"/>
      <c r="N666" s="443"/>
      <c r="O666" s="444"/>
      <c r="P666" s="444"/>
      <c r="Q666" s="444"/>
      <c r="R666" s="444"/>
      <c r="S666" s="444"/>
      <c r="T666" s="444"/>
      <c r="U666" s="444"/>
      <c r="V666" s="444"/>
      <c r="W666" s="444"/>
      <c r="X666" s="444"/>
      <c r="Y666" s="444"/>
      <c r="Z666" s="444"/>
      <c r="AA666" s="444"/>
      <c r="AB666" s="444"/>
    </row>
    <row r="667" ht="15.75" customHeight="1">
      <c r="A667" s="498"/>
      <c r="B667" s="572"/>
      <c r="C667" s="572"/>
      <c r="D667" s="572"/>
      <c r="E667" s="572"/>
      <c r="F667" s="444"/>
      <c r="G667" s="573"/>
      <c r="H667" s="574"/>
      <c r="I667" s="444"/>
      <c r="J667" s="576"/>
      <c r="K667" s="576"/>
      <c r="L667" s="576"/>
      <c r="M667" s="444"/>
      <c r="N667" s="443"/>
      <c r="O667" s="444"/>
      <c r="P667" s="444"/>
      <c r="Q667" s="444"/>
      <c r="R667" s="444"/>
      <c r="S667" s="444"/>
      <c r="T667" s="444"/>
      <c r="U667" s="444"/>
      <c r="V667" s="444"/>
      <c r="W667" s="444"/>
      <c r="X667" s="444"/>
      <c r="Y667" s="444"/>
      <c r="Z667" s="444"/>
      <c r="AA667" s="444"/>
      <c r="AB667" s="444"/>
    </row>
    <row r="668" ht="15.75" customHeight="1">
      <c r="A668" s="498"/>
      <c r="B668" s="572"/>
      <c r="C668" s="572"/>
      <c r="D668" s="572"/>
      <c r="E668" s="572"/>
      <c r="F668" s="444"/>
      <c r="G668" s="573"/>
      <c r="H668" s="574"/>
      <c r="I668" s="444"/>
      <c r="J668" s="576"/>
      <c r="K668" s="576"/>
      <c r="L668" s="576"/>
      <c r="M668" s="444"/>
      <c r="N668" s="443"/>
      <c r="O668" s="444"/>
      <c r="P668" s="444"/>
      <c r="Q668" s="444"/>
      <c r="R668" s="444"/>
      <c r="S668" s="444"/>
      <c r="T668" s="444"/>
      <c r="U668" s="444"/>
      <c r="V668" s="444"/>
      <c r="W668" s="444"/>
      <c r="X668" s="444"/>
      <c r="Y668" s="444"/>
      <c r="Z668" s="444"/>
      <c r="AA668" s="444"/>
      <c r="AB668" s="444"/>
    </row>
    <row r="669" ht="15.75" customHeight="1">
      <c r="A669" s="498"/>
      <c r="B669" s="572"/>
      <c r="C669" s="572"/>
      <c r="D669" s="572"/>
      <c r="E669" s="572"/>
      <c r="F669" s="444"/>
      <c r="G669" s="573"/>
      <c r="H669" s="574"/>
      <c r="I669" s="444"/>
      <c r="J669" s="576"/>
      <c r="K669" s="576"/>
      <c r="L669" s="576"/>
      <c r="M669" s="444"/>
      <c r="N669" s="443"/>
      <c r="O669" s="444"/>
      <c r="P669" s="444"/>
      <c r="Q669" s="444"/>
      <c r="R669" s="444"/>
      <c r="S669" s="444"/>
      <c r="T669" s="444"/>
      <c r="U669" s="444"/>
      <c r="V669" s="444"/>
      <c r="W669" s="444"/>
      <c r="X669" s="444"/>
      <c r="Y669" s="444"/>
      <c r="Z669" s="444"/>
      <c r="AA669" s="444"/>
      <c r="AB669" s="444"/>
    </row>
    <row r="670" ht="15.75" customHeight="1">
      <c r="A670" s="498"/>
      <c r="B670" s="572"/>
      <c r="C670" s="572"/>
      <c r="D670" s="572"/>
      <c r="E670" s="572"/>
      <c r="F670" s="444"/>
      <c r="G670" s="573"/>
      <c r="H670" s="574"/>
      <c r="I670" s="444"/>
      <c r="J670" s="576"/>
      <c r="K670" s="576"/>
      <c r="L670" s="576"/>
      <c r="M670" s="444"/>
      <c r="N670" s="443"/>
      <c r="O670" s="444"/>
      <c r="P670" s="444"/>
      <c r="Q670" s="444"/>
      <c r="R670" s="444"/>
      <c r="S670" s="444"/>
      <c r="T670" s="444"/>
      <c r="U670" s="444"/>
      <c r="V670" s="444"/>
      <c r="W670" s="444"/>
      <c r="X670" s="444"/>
      <c r="Y670" s="444"/>
      <c r="Z670" s="444"/>
      <c r="AA670" s="444"/>
      <c r="AB670" s="444"/>
    </row>
    <row r="671" ht="15.75" customHeight="1">
      <c r="A671" s="498"/>
      <c r="B671" s="572"/>
      <c r="C671" s="572"/>
      <c r="D671" s="572"/>
      <c r="E671" s="572"/>
      <c r="F671" s="444"/>
      <c r="G671" s="573"/>
      <c r="H671" s="574"/>
      <c r="I671" s="444"/>
      <c r="J671" s="576"/>
      <c r="K671" s="576"/>
      <c r="L671" s="576"/>
      <c r="M671" s="444"/>
      <c r="N671" s="443"/>
      <c r="O671" s="444"/>
      <c r="P671" s="444"/>
      <c r="Q671" s="444"/>
      <c r="R671" s="444"/>
      <c r="S671" s="444"/>
      <c r="T671" s="444"/>
      <c r="U671" s="444"/>
      <c r="V671" s="444"/>
      <c r="W671" s="444"/>
      <c r="X671" s="444"/>
      <c r="Y671" s="444"/>
      <c r="Z671" s="444"/>
      <c r="AA671" s="444"/>
      <c r="AB671" s="444"/>
    </row>
    <row r="672" ht="15.75" customHeight="1">
      <c r="A672" s="498"/>
      <c r="B672" s="572"/>
      <c r="C672" s="572"/>
      <c r="D672" s="572"/>
      <c r="E672" s="572"/>
      <c r="F672" s="444"/>
      <c r="G672" s="573"/>
      <c r="H672" s="574"/>
      <c r="I672" s="444"/>
      <c r="J672" s="576"/>
      <c r="K672" s="576"/>
      <c r="L672" s="576"/>
      <c r="M672" s="444"/>
      <c r="N672" s="443"/>
      <c r="O672" s="444"/>
      <c r="P672" s="444"/>
      <c r="Q672" s="444"/>
      <c r="R672" s="444"/>
      <c r="S672" s="444"/>
      <c r="T672" s="444"/>
      <c r="U672" s="444"/>
      <c r="V672" s="444"/>
      <c r="W672" s="444"/>
      <c r="X672" s="444"/>
      <c r="Y672" s="444"/>
      <c r="Z672" s="444"/>
      <c r="AA672" s="444"/>
      <c r="AB672" s="444"/>
    </row>
    <row r="673" ht="15.75" customHeight="1">
      <c r="A673" s="498"/>
      <c r="B673" s="572"/>
      <c r="C673" s="572"/>
      <c r="D673" s="572"/>
      <c r="E673" s="572"/>
      <c r="F673" s="444"/>
      <c r="G673" s="573"/>
      <c r="H673" s="574"/>
      <c r="I673" s="444"/>
      <c r="J673" s="576"/>
      <c r="K673" s="576"/>
      <c r="L673" s="576"/>
      <c r="M673" s="444"/>
      <c r="N673" s="443"/>
      <c r="O673" s="444"/>
      <c r="P673" s="444"/>
      <c r="Q673" s="444"/>
      <c r="R673" s="444"/>
      <c r="S673" s="444"/>
      <c r="T673" s="444"/>
      <c r="U673" s="444"/>
      <c r="V673" s="444"/>
      <c r="W673" s="444"/>
      <c r="X673" s="444"/>
      <c r="Y673" s="444"/>
      <c r="Z673" s="444"/>
      <c r="AA673" s="444"/>
      <c r="AB673" s="444"/>
    </row>
    <row r="674" ht="15.75" customHeight="1">
      <c r="A674" s="498"/>
      <c r="B674" s="572"/>
      <c r="C674" s="572"/>
      <c r="D674" s="572"/>
      <c r="E674" s="572"/>
      <c r="F674" s="444"/>
      <c r="G674" s="573"/>
      <c r="H674" s="574"/>
      <c r="I674" s="444"/>
      <c r="J674" s="576"/>
      <c r="K674" s="576"/>
      <c r="L674" s="576"/>
      <c r="M674" s="444"/>
      <c r="N674" s="443"/>
      <c r="O674" s="444"/>
      <c r="P674" s="444"/>
      <c r="Q674" s="444"/>
      <c r="R674" s="444"/>
      <c r="S674" s="444"/>
      <c r="T674" s="444"/>
      <c r="U674" s="444"/>
      <c r="V674" s="444"/>
      <c r="W674" s="444"/>
      <c r="X674" s="444"/>
      <c r="Y674" s="444"/>
      <c r="Z674" s="444"/>
      <c r="AA674" s="444"/>
      <c r="AB674" s="444"/>
    </row>
    <row r="675" ht="15.75" customHeight="1">
      <c r="A675" s="498"/>
      <c r="B675" s="572"/>
      <c r="C675" s="572"/>
      <c r="D675" s="572"/>
      <c r="E675" s="572"/>
      <c r="F675" s="444"/>
      <c r="G675" s="573"/>
      <c r="H675" s="574"/>
      <c r="I675" s="444"/>
      <c r="J675" s="576"/>
      <c r="K675" s="576"/>
      <c r="L675" s="576"/>
      <c r="M675" s="444"/>
      <c r="N675" s="443"/>
      <c r="O675" s="444"/>
      <c r="P675" s="444"/>
      <c r="Q675" s="444"/>
      <c r="R675" s="444"/>
      <c r="S675" s="444"/>
      <c r="T675" s="444"/>
      <c r="U675" s="444"/>
      <c r="V675" s="444"/>
      <c r="W675" s="444"/>
      <c r="X675" s="444"/>
      <c r="Y675" s="444"/>
      <c r="Z675" s="444"/>
      <c r="AA675" s="444"/>
      <c r="AB675" s="444"/>
    </row>
    <row r="676" ht="15.75" customHeight="1">
      <c r="A676" s="498"/>
      <c r="B676" s="572"/>
      <c r="C676" s="572"/>
      <c r="D676" s="572"/>
      <c r="E676" s="572"/>
      <c r="F676" s="444"/>
      <c r="G676" s="573"/>
      <c r="H676" s="574"/>
      <c r="I676" s="444"/>
      <c r="J676" s="576"/>
      <c r="K676" s="576"/>
      <c r="L676" s="576"/>
      <c r="M676" s="444"/>
      <c r="N676" s="443"/>
      <c r="O676" s="444"/>
      <c r="P676" s="444"/>
      <c r="Q676" s="444"/>
      <c r="R676" s="444"/>
      <c r="S676" s="444"/>
      <c r="T676" s="444"/>
      <c r="U676" s="444"/>
      <c r="V676" s="444"/>
      <c r="W676" s="444"/>
      <c r="X676" s="444"/>
      <c r="Y676" s="444"/>
      <c r="Z676" s="444"/>
      <c r="AA676" s="444"/>
      <c r="AB676" s="444"/>
    </row>
    <row r="677" ht="15.75" customHeight="1">
      <c r="A677" s="498"/>
      <c r="B677" s="572"/>
      <c r="C677" s="572"/>
      <c r="D677" s="572"/>
      <c r="E677" s="572"/>
      <c r="F677" s="444"/>
      <c r="G677" s="573"/>
      <c r="H677" s="574"/>
      <c r="I677" s="444"/>
      <c r="J677" s="576"/>
      <c r="K677" s="576"/>
      <c r="L677" s="576"/>
      <c r="M677" s="444"/>
      <c r="N677" s="443"/>
      <c r="O677" s="444"/>
      <c r="P677" s="444"/>
      <c r="Q677" s="444"/>
      <c r="R677" s="444"/>
      <c r="S677" s="444"/>
      <c r="T677" s="444"/>
      <c r="U677" s="444"/>
      <c r="V677" s="444"/>
      <c r="W677" s="444"/>
      <c r="X677" s="444"/>
      <c r="Y677" s="444"/>
      <c r="Z677" s="444"/>
      <c r="AA677" s="444"/>
      <c r="AB677" s="444"/>
    </row>
    <row r="678" ht="15.75" customHeight="1">
      <c r="A678" s="498"/>
      <c r="B678" s="572"/>
      <c r="C678" s="572"/>
      <c r="D678" s="572"/>
      <c r="E678" s="572"/>
      <c r="F678" s="444"/>
      <c r="G678" s="573"/>
      <c r="H678" s="574"/>
      <c r="I678" s="444"/>
      <c r="J678" s="576"/>
      <c r="K678" s="576"/>
      <c r="L678" s="576"/>
      <c r="M678" s="444"/>
      <c r="N678" s="443"/>
      <c r="O678" s="444"/>
      <c r="P678" s="444"/>
      <c r="Q678" s="444"/>
      <c r="R678" s="444"/>
      <c r="S678" s="444"/>
      <c r="T678" s="444"/>
      <c r="U678" s="444"/>
      <c r="V678" s="444"/>
      <c r="W678" s="444"/>
      <c r="X678" s="444"/>
      <c r="Y678" s="444"/>
      <c r="Z678" s="444"/>
      <c r="AA678" s="444"/>
      <c r="AB678" s="444"/>
    </row>
    <row r="679" ht="15.75" customHeight="1">
      <c r="A679" s="498"/>
      <c r="B679" s="572"/>
      <c r="C679" s="572"/>
      <c r="D679" s="572"/>
      <c r="E679" s="572"/>
      <c r="F679" s="444"/>
      <c r="G679" s="573"/>
      <c r="H679" s="574"/>
      <c r="I679" s="444"/>
      <c r="J679" s="576"/>
      <c r="K679" s="576"/>
      <c r="L679" s="576"/>
      <c r="M679" s="444"/>
      <c r="N679" s="443"/>
      <c r="O679" s="444"/>
      <c r="P679" s="444"/>
      <c r="Q679" s="444"/>
      <c r="R679" s="444"/>
      <c r="S679" s="444"/>
      <c r="T679" s="444"/>
      <c r="U679" s="444"/>
      <c r="V679" s="444"/>
      <c r="W679" s="444"/>
      <c r="X679" s="444"/>
      <c r="Y679" s="444"/>
      <c r="Z679" s="444"/>
      <c r="AA679" s="444"/>
      <c r="AB679" s="444"/>
    </row>
    <row r="680" ht="15.75" customHeight="1">
      <c r="A680" s="498"/>
      <c r="B680" s="572"/>
      <c r="C680" s="572"/>
      <c r="D680" s="572"/>
      <c r="E680" s="572"/>
      <c r="F680" s="444"/>
      <c r="G680" s="573"/>
      <c r="H680" s="574"/>
      <c r="I680" s="444"/>
      <c r="J680" s="576"/>
      <c r="K680" s="576"/>
      <c r="L680" s="576"/>
      <c r="M680" s="444"/>
      <c r="N680" s="443"/>
      <c r="O680" s="444"/>
      <c r="P680" s="444"/>
      <c r="Q680" s="444"/>
      <c r="R680" s="444"/>
      <c r="S680" s="444"/>
      <c r="T680" s="444"/>
      <c r="U680" s="444"/>
      <c r="V680" s="444"/>
      <c r="W680" s="444"/>
      <c r="X680" s="444"/>
      <c r="Y680" s="444"/>
      <c r="Z680" s="444"/>
      <c r="AA680" s="444"/>
      <c r="AB680" s="444"/>
    </row>
    <row r="681" ht="15.75" customHeight="1">
      <c r="A681" s="498"/>
      <c r="B681" s="572"/>
      <c r="C681" s="572"/>
      <c r="D681" s="572"/>
      <c r="E681" s="572"/>
      <c r="F681" s="444"/>
      <c r="G681" s="573"/>
      <c r="H681" s="574"/>
      <c r="I681" s="444"/>
      <c r="J681" s="576"/>
      <c r="K681" s="576"/>
      <c r="L681" s="576"/>
      <c r="M681" s="444"/>
      <c r="N681" s="443"/>
      <c r="O681" s="444"/>
      <c r="P681" s="444"/>
      <c r="Q681" s="444"/>
      <c r="R681" s="444"/>
      <c r="S681" s="444"/>
      <c r="T681" s="444"/>
      <c r="U681" s="444"/>
      <c r="V681" s="444"/>
      <c r="W681" s="444"/>
      <c r="X681" s="444"/>
      <c r="Y681" s="444"/>
      <c r="Z681" s="444"/>
      <c r="AA681" s="444"/>
      <c r="AB681" s="444"/>
    </row>
    <row r="682" ht="15.75" customHeight="1">
      <c r="A682" s="498"/>
      <c r="B682" s="572"/>
      <c r="C682" s="572"/>
      <c r="D682" s="572"/>
      <c r="E682" s="572"/>
      <c r="F682" s="444"/>
      <c r="G682" s="573"/>
      <c r="H682" s="574"/>
      <c r="I682" s="444"/>
      <c r="J682" s="576"/>
      <c r="K682" s="576"/>
      <c r="L682" s="576"/>
      <c r="M682" s="444"/>
      <c r="N682" s="443"/>
      <c r="O682" s="444"/>
      <c r="P682" s="444"/>
      <c r="Q682" s="444"/>
      <c r="R682" s="444"/>
      <c r="S682" s="444"/>
      <c r="T682" s="444"/>
      <c r="U682" s="444"/>
      <c r="V682" s="444"/>
      <c r="W682" s="444"/>
      <c r="X682" s="444"/>
      <c r="Y682" s="444"/>
      <c r="Z682" s="444"/>
      <c r="AA682" s="444"/>
      <c r="AB682" s="444"/>
    </row>
    <row r="683" ht="15.75" customHeight="1">
      <c r="A683" s="498"/>
      <c r="B683" s="572"/>
      <c r="C683" s="572"/>
      <c r="D683" s="572"/>
      <c r="E683" s="572"/>
      <c r="F683" s="444"/>
      <c r="G683" s="573"/>
      <c r="H683" s="574"/>
      <c r="I683" s="444"/>
      <c r="J683" s="576"/>
      <c r="K683" s="576"/>
      <c r="L683" s="576"/>
      <c r="M683" s="444"/>
      <c r="N683" s="443"/>
      <c r="O683" s="444"/>
      <c r="P683" s="444"/>
      <c r="Q683" s="444"/>
      <c r="R683" s="444"/>
      <c r="S683" s="444"/>
      <c r="T683" s="444"/>
      <c r="U683" s="444"/>
      <c r="V683" s="444"/>
      <c r="W683" s="444"/>
      <c r="X683" s="444"/>
      <c r="Y683" s="444"/>
      <c r="Z683" s="444"/>
      <c r="AA683" s="444"/>
      <c r="AB683" s="444"/>
    </row>
    <row r="684" ht="15.75" customHeight="1">
      <c r="A684" s="498"/>
      <c r="B684" s="572"/>
      <c r="C684" s="572"/>
      <c r="D684" s="572"/>
      <c r="E684" s="572"/>
      <c r="F684" s="444"/>
      <c r="G684" s="573"/>
      <c r="H684" s="574"/>
      <c r="I684" s="444"/>
      <c r="J684" s="576"/>
      <c r="K684" s="576"/>
      <c r="L684" s="576"/>
      <c r="M684" s="444"/>
      <c r="N684" s="443"/>
      <c r="O684" s="444"/>
      <c r="P684" s="444"/>
      <c r="Q684" s="444"/>
      <c r="R684" s="444"/>
      <c r="S684" s="444"/>
      <c r="T684" s="444"/>
      <c r="U684" s="444"/>
      <c r="V684" s="444"/>
      <c r="W684" s="444"/>
      <c r="X684" s="444"/>
      <c r="Y684" s="444"/>
      <c r="Z684" s="444"/>
      <c r="AA684" s="444"/>
      <c r="AB684" s="444"/>
    </row>
    <row r="685" ht="15.75" customHeight="1">
      <c r="A685" s="498"/>
      <c r="B685" s="572"/>
      <c r="C685" s="572"/>
      <c r="D685" s="572"/>
      <c r="E685" s="572"/>
      <c r="F685" s="444"/>
      <c r="G685" s="573"/>
      <c r="H685" s="574"/>
      <c r="I685" s="444"/>
      <c r="J685" s="576"/>
      <c r="K685" s="576"/>
      <c r="L685" s="576"/>
      <c r="M685" s="444"/>
      <c r="N685" s="443"/>
      <c r="O685" s="444"/>
      <c r="P685" s="444"/>
      <c r="Q685" s="444"/>
      <c r="R685" s="444"/>
      <c r="S685" s="444"/>
      <c r="T685" s="444"/>
      <c r="U685" s="444"/>
      <c r="V685" s="444"/>
      <c r="W685" s="444"/>
      <c r="X685" s="444"/>
      <c r="Y685" s="444"/>
      <c r="Z685" s="444"/>
      <c r="AA685" s="444"/>
      <c r="AB685" s="444"/>
    </row>
    <row r="686" ht="15.75" customHeight="1">
      <c r="A686" s="498"/>
      <c r="B686" s="572"/>
      <c r="C686" s="572"/>
      <c r="D686" s="572"/>
      <c r="E686" s="572"/>
      <c r="F686" s="444"/>
      <c r="G686" s="573"/>
      <c r="H686" s="574"/>
      <c r="I686" s="444"/>
      <c r="J686" s="576"/>
      <c r="K686" s="576"/>
      <c r="L686" s="576"/>
      <c r="M686" s="444"/>
      <c r="N686" s="443"/>
      <c r="O686" s="444"/>
      <c r="P686" s="444"/>
      <c r="Q686" s="444"/>
      <c r="R686" s="444"/>
      <c r="S686" s="444"/>
      <c r="T686" s="444"/>
      <c r="U686" s="444"/>
      <c r="V686" s="444"/>
      <c r="W686" s="444"/>
      <c r="X686" s="444"/>
      <c r="Y686" s="444"/>
      <c r="Z686" s="444"/>
      <c r="AA686" s="444"/>
      <c r="AB686" s="444"/>
    </row>
    <row r="687" ht="15.75" customHeight="1">
      <c r="A687" s="498"/>
      <c r="B687" s="572"/>
      <c r="C687" s="572"/>
      <c r="D687" s="572"/>
      <c r="E687" s="572"/>
      <c r="F687" s="444"/>
      <c r="G687" s="573"/>
      <c r="H687" s="574"/>
      <c r="I687" s="444"/>
      <c r="J687" s="576"/>
      <c r="K687" s="576"/>
      <c r="L687" s="576"/>
      <c r="M687" s="444"/>
      <c r="N687" s="443"/>
      <c r="O687" s="444"/>
      <c r="P687" s="444"/>
      <c r="Q687" s="444"/>
      <c r="R687" s="444"/>
      <c r="S687" s="444"/>
      <c r="T687" s="444"/>
      <c r="U687" s="444"/>
      <c r="V687" s="444"/>
      <c r="W687" s="444"/>
      <c r="X687" s="444"/>
      <c r="Y687" s="444"/>
      <c r="Z687" s="444"/>
      <c r="AA687" s="444"/>
      <c r="AB687" s="444"/>
    </row>
    <row r="688" ht="15.75" customHeight="1">
      <c r="A688" s="498"/>
      <c r="B688" s="572"/>
      <c r="C688" s="572"/>
      <c r="D688" s="572"/>
      <c r="E688" s="572"/>
      <c r="F688" s="444"/>
      <c r="G688" s="573"/>
      <c r="H688" s="574"/>
      <c r="I688" s="444"/>
      <c r="J688" s="576"/>
      <c r="K688" s="576"/>
      <c r="L688" s="576"/>
      <c r="M688" s="444"/>
      <c r="N688" s="443"/>
      <c r="O688" s="444"/>
      <c r="P688" s="444"/>
      <c r="Q688" s="444"/>
      <c r="R688" s="444"/>
      <c r="S688" s="444"/>
      <c r="T688" s="444"/>
      <c r="U688" s="444"/>
      <c r="V688" s="444"/>
      <c r="W688" s="444"/>
      <c r="X688" s="444"/>
      <c r="Y688" s="444"/>
      <c r="Z688" s="444"/>
      <c r="AA688" s="444"/>
      <c r="AB688" s="444"/>
    </row>
    <row r="689" ht="15.75" customHeight="1">
      <c r="A689" s="498"/>
      <c r="B689" s="572"/>
      <c r="C689" s="572"/>
      <c r="D689" s="572"/>
      <c r="E689" s="572"/>
      <c r="F689" s="444"/>
      <c r="G689" s="573"/>
      <c r="H689" s="574"/>
      <c r="I689" s="444"/>
      <c r="J689" s="576"/>
      <c r="K689" s="576"/>
      <c r="L689" s="576"/>
      <c r="M689" s="444"/>
      <c r="N689" s="443"/>
      <c r="O689" s="444"/>
      <c r="P689" s="444"/>
      <c r="Q689" s="444"/>
      <c r="R689" s="444"/>
      <c r="S689" s="444"/>
      <c r="T689" s="444"/>
      <c r="U689" s="444"/>
      <c r="V689" s="444"/>
      <c r="W689" s="444"/>
      <c r="X689" s="444"/>
      <c r="Y689" s="444"/>
      <c r="Z689" s="444"/>
      <c r="AA689" s="444"/>
      <c r="AB689" s="444"/>
    </row>
    <row r="690" ht="15.75" customHeight="1">
      <c r="A690" s="498"/>
      <c r="B690" s="572"/>
      <c r="C690" s="572"/>
      <c r="D690" s="572"/>
      <c r="E690" s="572"/>
      <c r="F690" s="444"/>
      <c r="G690" s="573"/>
      <c r="H690" s="574"/>
      <c r="I690" s="444"/>
      <c r="J690" s="576"/>
      <c r="K690" s="576"/>
      <c r="L690" s="576"/>
      <c r="M690" s="444"/>
      <c r="N690" s="443"/>
      <c r="O690" s="444"/>
      <c r="P690" s="444"/>
      <c r="Q690" s="444"/>
      <c r="R690" s="444"/>
      <c r="S690" s="444"/>
      <c r="T690" s="444"/>
      <c r="U690" s="444"/>
      <c r="V690" s="444"/>
      <c r="W690" s="444"/>
      <c r="X690" s="444"/>
      <c r="Y690" s="444"/>
      <c r="Z690" s="444"/>
      <c r="AA690" s="444"/>
      <c r="AB690" s="444"/>
    </row>
    <row r="691" ht="15.75" customHeight="1">
      <c r="A691" s="498"/>
      <c r="B691" s="572"/>
      <c r="C691" s="572"/>
      <c r="D691" s="572"/>
      <c r="E691" s="572"/>
      <c r="F691" s="444"/>
      <c r="G691" s="573"/>
      <c r="H691" s="574"/>
      <c r="I691" s="444"/>
      <c r="J691" s="576"/>
      <c r="K691" s="576"/>
      <c r="L691" s="576"/>
      <c r="M691" s="444"/>
      <c r="N691" s="443"/>
      <c r="O691" s="444"/>
      <c r="P691" s="444"/>
      <c r="Q691" s="444"/>
      <c r="R691" s="444"/>
      <c r="S691" s="444"/>
      <c r="T691" s="444"/>
      <c r="U691" s="444"/>
      <c r="V691" s="444"/>
      <c r="W691" s="444"/>
      <c r="X691" s="444"/>
      <c r="Y691" s="444"/>
      <c r="Z691" s="444"/>
      <c r="AA691" s="444"/>
      <c r="AB691" s="444"/>
    </row>
    <row r="692" ht="15.75" customHeight="1">
      <c r="A692" s="498"/>
      <c r="B692" s="572"/>
      <c r="C692" s="572"/>
      <c r="D692" s="572"/>
      <c r="E692" s="572"/>
      <c r="F692" s="444"/>
      <c r="G692" s="573"/>
      <c r="H692" s="574"/>
      <c r="I692" s="444"/>
      <c r="J692" s="576"/>
      <c r="K692" s="576"/>
      <c r="L692" s="576"/>
      <c r="M692" s="444"/>
      <c r="N692" s="443"/>
      <c r="O692" s="444"/>
      <c r="P692" s="444"/>
      <c r="Q692" s="444"/>
      <c r="R692" s="444"/>
      <c r="S692" s="444"/>
      <c r="T692" s="444"/>
      <c r="U692" s="444"/>
      <c r="V692" s="444"/>
      <c r="W692" s="444"/>
      <c r="X692" s="444"/>
      <c r="Y692" s="444"/>
      <c r="Z692" s="444"/>
      <c r="AA692" s="444"/>
      <c r="AB692" s="444"/>
    </row>
    <row r="693" ht="15.75" customHeight="1">
      <c r="A693" s="498"/>
      <c r="B693" s="572"/>
      <c r="C693" s="572"/>
      <c r="D693" s="572"/>
      <c r="E693" s="572"/>
      <c r="F693" s="444"/>
      <c r="G693" s="573"/>
      <c r="H693" s="574"/>
      <c r="I693" s="444"/>
      <c r="J693" s="576"/>
      <c r="K693" s="576"/>
      <c r="L693" s="576"/>
      <c r="M693" s="444"/>
      <c r="N693" s="443"/>
      <c r="O693" s="444"/>
      <c r="P693" s="444"/>
      <c r="Q693" s="444"/>
      <c r="R693" s="444"/>
      <c r="S693" s="444"/>
      <c r="T693" s="444"/>
      <c r="U693" s="444"/>
      <c r="V693" s="444"/>
      <c r="W693" s="444"/>
      <c r="X693" s="444"/>
      <c r="Y693" s="444"/>
      <c r="Z693" s="444"/>
      <c r="AA693" s="444"/>
      <c r="AB693" s="444"/>
    </row>
    <row r="694" ht="15.75" customHeight="1">
      <c r="A694" s="498"/>
      <c r="B694" s="572"/>
      <c r="C694" s="572"/>
      <c r="D694" s="572"/>
      <c r="E694" s="572"/>
      <c r="F694" s="444"/>
      <c r="G694" s="573"/>
      <c r="H694" s="574"/>
      <c r="I694" s="444"/>
      <c r="J694" s="576"/>
      <c r="K694" s="576"/>
      <c r="L694" s="576"/>
      <c r="M694" s="444"/>
      <c r="N694" s="443"/>
      <c r="O694" s="444"/>
      <c r="P694" s="444"/>
      <c r="Q694" s="444"/>
      <c r="R694" s="444"/>
      <c r="S694" s="444"/>
      <c r="T694" s="444"/>
      <c r="U694" s="444"/>
      <c r="V694" s="444"/>
      <c r="W694" s="444"/>
      <c r="X694" s="444"/>
      <c r="Y694" s="444"/>
      <c r="Z694" s="444"/>
      <c r="AA694" s="444"/>
      <c r="AB694" s="444"/>
    </row>
    <row r="695" ht="15.75" customHeight="1">
      <c r="A695" s="498"/>
      <c r="B695" s="572"/>
      <c r="C695" s="572"/>
      <c r="D695" s="572"/>
      <c r="E695" s="572"/>
      <c r="F695" s="444"/>
      <c r="G695" s="573"/>
      <c r="H695" s="574"/>
      <c r="I695" s="444"/>
      <c r="J695" s="576"/>
      <c r="K695" s="576"/>
      <c r="L695" s="576"/>
      <c r="M695" s="444"/>
      <c r="N695" s="443"/>
      <c r="O695" s="444"/>
      <c r="P695" s="444"/>
      <c r="Q695" s="444"/>
      <c r="R695" s="444"/>
      <c r="S695" s="444"/>
      <c r="T695" s="444"/>
      <c r="U695" s="444"/>
      <c r="V695" s="444"/>
      <c r="W695" s="444"/>
      <c r="X695" s="444"/>
      <c r="Y695" s="444"/>
      <c r="Z695" s="444"/>
      <c r="AA695" s="444"/>
      <c r="AB695" s="444"/>
    </row>
    <row r="696" ht="15.75" customHeight="1">
      <c r="A696" s="498"/>
      <c r="B696" s="572"/>
      <c r="C696" s="572"/>
      <c r="D696" s="572"/>
      <c r="E696" s="572"/>
      <c r="F696" s="444"/>
      <c r="G696" s="573"/>
      <c r="H696" s="574"/>
      <c r="I696" s="444"/>
      <c r="J696" s="576"/>
      <c r="K696" s="576"/>
      <c r="L696" s="576"/>
      <c r="M696" s="444"/>
      <c r="N696" s="443"/>
      <c r="O696" s="444"/>
      <c r="P696" s="444"/>
      <c r="Q696" s="444"/>
      <c r="R696" s="444"/>
      <c r="S696" s="444"/>
      <c r="T696" s="444"/>
      <c r="U696" s="444"/>
      <c r="V696" s="444"/>
      <c r="W696" s="444"/>
      <c r="X696" s="444"/>
      <c r="Y696" s="444"/>
      <c r="Z696" s="444"/>
      <c r="AA696" s="444"/>
      <c r="AB696" s="444"/>
    </row>
    <row r="697" ht="15.75" customHeight="1">
      <c r="A697" s="498"/>
      <c r="B697" s="572"/>
      <c r="C697" s="572"/>
      <c r="D697" s="572"/>
      <c r="E697" s="572"/>
      <c r="F697" s="444"/>
      <c r="G697" s="573"/>
      <c r="H697" s="574"/>
      <c r="I697" s="444"/>
      <c r="J697" s="576"/>
      <c r="K697" s="576"/>
      <c r="L697" s="576"/>
      <c r="M697" s="444"/>
      <c r="N697" s="443"/>
      <c r="O697" s="444"/>
      <c r="P697" s="444"/>
      <c r="Q697" s="444"/>
      <c r="R697" s="444"/>
      <c r="S697" s="444"/>
      <c r="T697" s="444"/>
      <c r="U697" s="444"/>
      <c r="V697" s="444"/>
      <c r="W697" s="444"/>
      <c r="X697" s="444"/>
      <c r="Y697" s="444"/>
      <c r="Z697" s="444"/>
      <c r="AA697" s="444"/>
      <c r="AB697" s="444"/>
    </row>
    <row r="698" ht="15.75" customHeight="1">
      <c r="A698" s="498"/>
      <c r="B698" s="572"/>
      <c r="C698" s="572"/>
      <c r="D698" s="572"/>
      <c r="E698" s="572"/>
      <c r="F698" s="444"/>
      <c r="G698" s="573"/>
      <c r="H698" s="574"/>
      <c r="I698" s="444"/>
      <c r="J698" s="576"/>
      <c r="K698" s="576"/>
      <c r="L698" s="576"/>
      <c r="M698" s="444"/>
      <c r="N698" s="443"/>
      <c r="O698" s="444"/>
      <c r="P698" s="444"/>
      <c r="Q698" s="444"/>
      <c r="R698" s="444"/>
      <c r="S698" s="444"/>
      <c r="T698" s="444"/>
      <c r="U698" s="444"/>
      <c r="V698" s="444"/>
      <c r="W698" s="444"/>
      <c r="X698" s="444"/>
      <c r="Y698" s="444"/>
      <c r="Z698" s="444"/>
      <c r="AA698" s="444"/>
      <c r="AB698" s="444"/>
    </row>
    <row r="699" ht="15.75" customHeight="1">
      <c r="A699" s="498"/>
      <c r="B699" s="572"/>
      <c r="C699" s="572"/>
      <c r="D699" s="572"/>
      <c r="E699" s="572"/>
      <c r="F699" s="444"/>
      <c r="G699" s="573"/>
      <c r="H699" s="574"/>
      <c r="I699" s="444"/>
      <c r="J699" s="576"/>
      <c r="K699" s="576"/>
      <c r="L699" s="576"/>
      <c r="M699" s="444"/>
      <c r="N699" s="443"/>
      <c r="O699" s="444"/>
      <c r="P699" s="444"/>
      <c r="Q699" s="444"/>
      <c r="R699" s="444"/>
      <c r="S699" s="444"/>
      <c r="T699" s="444"/>
      <c r="U699" s="444"/>
      <c r="V699" s="444"/>
      <c r="W699" s="444"/>
      <c r="X699" s="444"/>
      <c r="Y699" s="444"/>
      <c r="Z699" s="444"/>
      <c r="AA699" s="444"/>
      <c r="AB699" s="444"/>
    </row>
    <row r="700" ht="15.75" customHeight="1">
      <c r="A700" s="498"/>
      <c r="B700" s="572"/>
      <c r="C700" s="572"/>
      <c r="D700" s="572"/>
      <c r="E700" s="572"/>
      <c r="F700" s="444"/>
      <c r="G700" s="573"/>
      <c r="H700" s="574"/>
      <c r="I700" s="444"/>
      <c r="J700" s="576"/>
      <c r="K700" s="576"/>
      <c r="L700" s="576"/>
      <c r="M700" s="444"/>
      <c r="N700" s="443"/>
      <c r="O700" s="444"/>
      <c r="P700" s="444"/>
      <c r="Q700" s="444"/>
      <c r="R700" s="444"/>
      <c r="S700" s="444"/>
      <c r="T700" s="444"/>
      <c r="U700" s="444"/>
      <c r="V700" s="444"/>
      <c r="W700" s="444"/>
      <c r="X700" s="444"/>
      <c r="Y700" s="444"/>
      <c r="Z700" s="444"/>
      <c r="AA700" s="444"/>
      <c r="AB700" s="444"/>
    </row>
    <row r="701" ht="15.75" customHeight="1">
      <c r="A701" s="498"/>
      <c r="B701" s="572"/>
      <c r="C701" s="572"/>
      <c r="D701" s="572"/>
      <c r="E701" s="572"/>
      <c r="F701" s="444"/>
      <c r="G701" s="573"/>
      <c r="H701" s="574"/>
      <c r="I701" s="444"/>
      <c r="J701" s="576"/>
      <c r="K701" s="576"/>
      <c r="L701" s="576"/>
      <c r="M701" s="444"/>
      <c r="N701" s="443"/>
      <c r="O701" s="444"/>
      <c r="P701" s="444"/>
      <c r="Q701" s="444"/>
      <c r="R701" s="444"/>
      <c r="S701" s="444"/>
      <c r="T701" s="444"/>
      <c r="U701" s="444"/>
      <c r="V701" s="444"/>
      <c r="W701" s="444"/>
      <c r="X701" s="444"/>
      <c r="Y701" s="444"/>
      <c r="Z701" s="444"/>
      <c r="AA701" s="444"/>
      <c r="AB701" s="444"/>
    </row>
    <row r="702" ht="15.75" customHeight="1">
      <c r="A702" s="498"/>
      <c r="B702" s="572"/>
      <c r="C702" s="572"/>
      <c r="D702" s="572"/>
      <c r="E702" s="572"/>
      <c r="F702" s="444"/>
      <c r="G702" s="573"/>
      <c r="H702" s="574"/>
      <c r="I702" s="444"/>
      <c r="J702" s="576"/>
      <c r="K702" s="576"/>
      <c r="L702" s="576"/>
      <c r="M702" s="444"/>
      <c r="N702" s="443"/>
      <c r="O702" s="444"/>
      <c r="P702" s="444"/>
      <c r="Q702" s="444"/>
      <c r="R702" s="444"/>
      <c r="S702" s="444"/>
      <c r="T702" s="444"/>
      <c r="U702" s="444"/>
      <c r="V702" s="444"/>
      <c r="W702" s="444"/>
      <c r="X702" s="444"/>
      <c r="Y702" s="444"/>
      <c r="Z702" s="444"/>
      <c r="AA702" s="444"/>
      <c r="AB702" s="444"/>
    </row>
    <row r="703" ht="15.75" customHeight="1">
      <c r="A703" s="498"/>
      <c r="B703" s="572"/>
      <c r="C703" s="572"/>
      <c r="D703" s="572"/>
      <c r="E703" s="572"/>
      <c r="F703" s="444"/>
      <c r="G703" s="573"/>
      <c r="H703" s="574"/>
      <c r="I703" s="444"/>
      <c r="J703" s="576"/>
      <c r="K703" s="576"/>
      <c r="L703" s="576"/>
      <c r="M703" s="444"/>
      <c r="N703" s="443"/>
      <c r="O703" s="444"/>
      <c r="P703" s="444"/>
      <c r="Q703" s="444"/>
      <c r="R703" s="444"/>
      <c r="S703" s="444"/>
      <c r="T703" s="444"/>
      <c r="U703" s="444"/>
      <c r="V703" s="444"/>
      <c r="W703" s="444"/>
      <c r="X703" s="444"/>
      <c r="Y703" s="444"/>
      <c r="Z703" s="444"/>
      <c r="AA703" s="444"/>
      <c r="AB703" s="444"/>
    </row>
    <row r="704" ht="15.75" customHeight="1">
      <c r="A704" s="498"/>
      <c r="B704" s="572"/>
      <c r="C704" s="572"/>
      <c r="D704" s="572"/>
      <c r="E704" s="572"/>
      <c r="F704" s="444"/>
      <c r="G704" s="573"/>
      <c r="H704" s="574"/>
      <c r="I704" s="444"/>
      <c r="J704" s="576"/>
      <c r="K704" s="576"/>
      <c r="L704" s="576"/>
      <c r="M704" s="444"/>
      <c r="N704" s="443"/>
      <c r="O704" s="444"/>
      <c r="P704" s="444"/>
      <c r="Q704" s="444"/>
      <c r="R704" s="444"/>
      <c r="S704" s="444"/>
      <c r="T704" s="444"/>
      <c r="U704" s="444"/>
      <c r="V704" s="444"/>
      <c r="W704" s="444"/>
      <c r="X704" s="444"/>
      <c r="Y704" s="444"/>
      <c r="Z704" s="444"/>
      <c r="AA704" s="444"/>
      <c r="AB704" s="444"/>
    </row>
    <row r="705" ht="15.75" customHeight="1">
      <c r="A705" s="498"/>
      <c r="B705" s="572"/>
      <c r="C705" s="572"/>
      <c r="D705" s="572"/>
      <c r="E705" s="572"/>
      <c r="F705" s="444"/>
      <c r="G705" s="573"/>
      <c r="H705" s="574"/>
      <c r="I705" s="444"/>
      <c r="J705" s="576"/>
      <c r="K705" s="576"/>
      <c r="L705" s="576"/>
      <c r="M705" s="444"/>
      <c r="N705" s="443"/>
      <c r="O705" s="444"/>
      <c r="P705" s="444"/>
      <c r="Q705" s="444"/>
      <c r="R705" s="444"/>
      <c r="S705" s="444"/>
      <c r="T705" s="444"/>
      <c r="U705" s="444"/>
      <c r="V705" s="444"/>
      <c r="W705" s="444"/>
      <c r="X705" s="444"/>
      <c r="Y705" s="444"/>
      <c r="Z705" s="444"/>
      <c r="AA705" s="444"/>
      <c r="AB705" s="444"/>
    </row>
    <row r="706" ht="15.75" customHeight="1">
      <c r="A706" s="498"/>
      <c r="B706" s="572"/>
      <c r="C706" s="572"/>
      <c r="D706" s="572"/>
      <c r="E706" s="572"/>
      <c r="F706" s="444"/>
      <c r="G706" s="573"/>
      <c r="H706" s="574"/>
      <c r="I706" s="444"/>
      <c r="J706" s="576"/>
      <c r="K706" s="576"/>
      <c r="L706" s="576"/>
      <c r="M706" s="444"/>
      <c r="N706" s="443"/>
      <c r="O706" s="444"/>
      <c r="P706" s="444"/>
      <c r="Q706" s="444"/>
      <c r="R706" s="444"/>
      <c r="S706" s="444"/>
      <c r="T706" s="444"/>
      <c r="U706" s="444"/>
      <c r="V706" s="444"/>
      <c r="W706" s="444"/>
      <c r="X706" s="444"/>
      <c r="Y706" s="444"/>
      <c r="Z706" s="444"/>
      <c r="AA706" s="444"/>
      <c r="AB706" s="444"/>
    </row>
    <row r="707" ht="15.75" customHeight="1">
      <c r="A707" s="498"/>
      <c r="B707" s="572"/>
      <c r="C707" s="572"/>
      <c r="D707" s="572"/>
      <c r="E707" s="572"/>
      <c r="F707" s="444"/>
      <c r="G707" s="573"/>
      <c r="H707" s="574"/>
      <c r="I707" s="444"/>
      <c r="J707" s="576"/>
      <c r="K707" s="576"/>
      <c r="L707" s="576"/>
      <c r="M707" s="444"/>
      <c r="N707" s="443"/>
      <c r="O707" s="444"/>
      <c r="P707" s="444"/>
      <c r="Q707" s="444"/>
      <c r="R707" s="444"/>
      <c r="S707" s="444"/>
      <c r="T707" s="444"/>
      <c r="U707" s="444"/>
      <c r="V707" s="444"/>
      <c r="W707" s="444"/>
      <c r="X707" s="444"/>
      <c r="Y707" s="444"/>
      <c r="Z707" s="444"/>
      <c r="AA707" s="444"/>
      <c r="AB707" s="444"/>
    </row>
    <row r="708" ht="15.75" customHeight="1">
      <c r="A708" s="498"/>
      <c r="B708" s="572"/>
      <c r="C708" s="572"/>
      <c r="D708" s="572"/>
      <c r="E708" s="572"/>
      <c r="F708" s="444"/>
      <c r="G708" s="573"/>
      <c r="H708" s="574"/>
      <c r="I708" s="444"/>
      <c r="J708" s="576"/>
      <c r="K708" s="576"/>
      <c r="L708" s="576"/>
      <c r="M708" s="444"/>
      <c r="N708" s="443"/>
      <c r="O708" s="444"/>
      <c r="P708" s="444"/>
      <c r="Q708" s="444"/>
      <c r="R708" s="444"/>
      <c r="S708" s="444"/>
      <c r="T708" s="444"/>
      <c r="U708" s="444"/>
      <c r="V708" s="444"/>
      <c r="W708" s="444"/>
      <c r="X708" s="444"/>
      <c r="Y708" s="444"/>
      <c r="Z708" s="444"/>
      <c r="AA708" s="444"/>
      <c r="AB708" s="444"/>
    </row>
    <row r="709" ht="15.75" customHeight="1">
      <c r="A709" s="498"/>
      <c r="B709" s="572"/>
      <c r="C709" s="572"/>
      <c r="D709" s="572"/>
      <c r="E709" s="572"/>
      <c r="F709" s="444"/>
      <c r="G709" s="573"/>
      <c r="H709" s="574"/>
      <c r="I709" s="444"/>
      <c r="J709" s="576"/>
      <c r="K709" s="576"/>
      <c r="L709" s="576"/>
      <c r="M709" s="444"/>
      <c r="N709" s="443"/>
      <c r="O709" s="444"/>
      <c r="P709" s="444"/>
      <c r="Q709" s="444"/>
      <c r="R709" s="444"/>
      <c r="S709" s="444"/>
      <c r="T709" s="444"/>
      <c r="U709" s="444"/>
      <c r="V709" s="444"/>
      <c r="W709" s="444"/>
      <c r="X709" s="444"/>
      <c r="Y709" s="444"/>
      <c r="Z709" s="444"/>
      <c r="AA709" s="444"/>
      <c r="AB709" s="444"/>
    </row>
    <row r="710" ht="15.75" customHeight="1">
      <c r="A710" s="498"/>
      <c r="B710" s="572"/>
      <c r="C710" s="572"/>
      <c r="D710" s="572"/>
      <c r="E710" s="572"/>
      <c r="F710" s="444"/>
      <c r="G710" s="573"/>
      <c r="H710" s="574"/>
      <c r="I710" s="444"/>
      <c r="J710" s="576"/>
      <c r="K710" s="576"/>
      <c r="L710" s="576"/>
      <c r="M710" s="444"/>
      <c r="N710" s="443"/>
      <c r="O710" s="444"/>
      <c r="P710" s="444"/>
      <c r="Q710" s="444"/>
      <c r="R710" s="444"/>
      <c r="S710" s="444"/>
      <c r="T710" s="444"/>
      <c r="U710" s="444"/>
      <c r="V710" s="444"/>
      <c r="W710" s="444"/>
      <c r="X710" s="444"/>
      <c r="Y710" s="444"/>
      <c r="Z710" s="444"/>
      <c r="AA710" s="444"/>
      <c r="AB710" s="444"/>
    </row>
    <row r="711" ht="15.75" customHeight="1">
      <c r="A711" s="498"/>
      <c r="B711" s="572"/>
      <c r="C711" s="572"/>
      <c r="D711" s="572"/>
      <c r="E711" s="572"/>
      <c r="F711" s="444"/>
      <c r="G711" s="573"/>
      <c r="H711" s="574"/>
      <c r="I711" s="444"/>
      <c r="J711" s="576"/>
      <c r="K711" s="576"/>
      <c r="L711" s="576"/>
      <c r="M711" s="444"/>
      <c r="N711" s="443"/>
      <c r="O711" s="444"/>
      <c r="P711" s="444"/>
      <c r="Q711" s="444"/>
      <c r="R711" s="444"/>
      <c r="S711" s="444"/>
      <c r="T711" s="444"/>
      <c r="U711" s="444"/>
      <c r="V711" s="444"/>
      <c r="W711" s="444"/>
      <c r="X711" s="444"/>
      <c r="Y711" s="444"/>
      <c r="Z711" s="444"/>
      <c r="AA711" s="444"/>
      <c r="AB711" s="444"/>
    </row>
    <row r="712" ht="15.75" customHeight="1">
      <c r="A712" s="498"/>
      <c r="B712" s="572"/>
      <c r="C712" s="572"/>
      <c r="D712" s="572"/>
      <c r="E712" s="572"/>
      <c r="F712" s="444"/>
      <c r="G712" s="573"/>
      <c r="H712" s="574"/>
      <c r="I712" s="444"/>
      <c r="J712" s="576"/>
      <c r="K712" s="576"/>
      <c r="L712" s="576"/>
      <c r="M712" s="444"/>
      <c r="N712" s="443"/>
      <c r="O712" s="444"/>
      <c r="P712" s="444"/>
      <c r="Q712" s="444"/>
      <c r="R712" s="444"/>
      <c r="S712" s="444"/>
      <c r="T712" s="444"/>
      <c r="U712" s="444"/>
      <c r="V712" s="444"/>
      <c r="W712" s="444"/>
      <c r="X712" s="444"/>
      <c r="Y712" s="444"/>
      <c r="Z712" s="444"/>
      <c r="AA712" s="444"/>
      <c r="AB712" s="444"/>
    </row>
    <row r="713" ht="15.75" customHeight="1">
      <c r="A713" s="498"/>
      <c r="B713" s="572"/>
      <c r="C713" s="572"/>
      <c r="D713" s="572"/>
      <c r="E713" s="572"/>
      <c r="F713" s="444"/>
      <c r="G713" s="573"/>
      <c r="H713" s="574"/>
      <c r="I713" s="444"/>
      <c r="J713" s="576"/>
      <c r="K713" s="576"/>
      <c r="L713" s="576"/>
      <c r="M713" s="444"/>
      <c r="N713" s="443"/>
      <c r="O713" s="444"/>
      <c r="P713" s="444"/>
      <c r="Q713" s="444"/>
      <c r="R713" s="444"/>
      <c r="S713" s="444"/>
      <c r="T713" s="444"/>
      <c r="U713" s="444"/>
      <c r="V713" s="444"/>
      <c r="W713" s="444"/>
      <c r="X713" s="444"/>
      <c r="Y713" s="444"/>
      <c r="Z713" s="444"/>
      <c r="AA713" s="444"/>
      <c r="AB713" s="444"/>
    </row>
    <row r="714" ht="15.75" customHeight="1">
      <c r="A714" s="498"/>
      <c r="B714" s="572"/>
      <c r="C714" s="572"/>
      <c r="D714" s="572"/>
      <c r="E714" s="572"/>
      <c r="F714" s="444"/>
      <c r="G714" s="573"/>
      <c r="H714" s="574"/>
      <c r="I714" s="444"/>
      <c r="J714" s="576"/>
      <c r="K714" s="576"/>
      <c r="L714" s="576"/>
      <c r="M714" s="444"/>
      <c r="N714" s="443"/>
      <c r="O714" s="444"/>
      <c r="P714" s="444"/>
      <c r="Q714" s="444"/>
      <c r="R714" s="444"/>
      <c r="S714" s="444"/>
      <c r="T714" s="444"/>
      <c r="U714" s="444"/>
      <c r="V714" s="444"/>
      <c r="W714" s="444"/>
      <c r="X714" s="444"/>
      <c r="Y714" s="444"/>
      <c r="Z714" s="444"/>
      <c r="AA714" s="444"/>
      <c r="AB714" s="444"/>
    </row>
    <row r="715" ht="15.75" customHeight="1">
      <c r="A715" s="498"/>
      <c r="B715" s="572"/>
      <c r="C715" s="572"/>
      <c r="D715" s="572"/>
      <c r="E715" s="572"/>
      <c r="F715" s="444"/>
      <c r="G715" s="573"/>
      <c r="H715" s="574"/>
      <c r="I715" s="444"/>
      <c r="J715" s="576"/>
      <c r="K715" s="576"/>
      <c r="L715" s="576"/>
      <c r="M715" s="444"/>
      <c r="N715" s="443"/>
      <c r="O715" s="444"/>
      <c r="P715" s="444"/>
      <c r="Q715" s="444"/>
      <c r="R715" s="444"/>
      <c r="S715" s="444"/>
      <c r="T715" s="444"/>
      <c r="U715" s="444"/>
      <c r="V715" s="444"/>
      <c r="W715" s="444"/>
      <c r="X715" s="444"/>
      <c r="Y715" s="444"/>
      <c r="Z715" s="444"/>
      <c r="AA715" s="444"/>
      <c r="AB715" s="444"/>
    </row>
    <row r="716" ht="15.75" customHeight="1">
      <c r="A716" s="498"/>
      <c r="B716" s="572"/>
      <c r="C716" s="572"/>
      <c r="D716" s="572"/>
      <c r="E716" s="572"/>
      <c r="F716" s="444"/>
      <c r="G716" s="573"/>
      <c r="H716" s="574"/>
      <c r="I716" s="444"/>
      <c r="J716" s="576"/>
      <c r="K716" s="576"/>
      <c r="L716" s="576"/>
      <c r="M716" s="444"/>
      <c r="N716" s="443"/>
      <c r="O716" s="444"/>
      <c r="P716" s="444"/>
      <c r="Q716" s="444"/>
      <c r="R716" s="444"/>
      <c r="S716" s="444"/>
      <c r="T716" s="444"/>
      <c r="U716" s="444"/>
      <c r="V716" s="444"/>
      <c r="W716" s="444"/>
      <c r="X716" s="444"/>
      <c r="Y716" s="444"/>
      <c r="Z716" s="444"/>
      <c r="AA716" s="444"/>
      <c r="AB716" s="444"/>
    </row>
    <row r="717" ht="15.75" customHeight="1">
      <c r="A717" s="498"/>
      <c r="B717" s="572"/>
      <c r="C717" s="572"/>
      <c r="D717" s="572"/>
      <c r="E717" s="572"/>
      <c r="F717" s="444"/>
      <c r="G717" s="573"/>
      <c r="H717" s="574"/>
      <c r="I717" s="444"/>
      <c r="J717" s="576"/>
      <c r="K717" s="576"/>
      <c r="L717" s="576"/>
      <c r="M717" s="444"/>
      <c r="N717" s="443"/>
      <c r="O717" s="444"/>
      <c r="P717" s="444"/>
      <c r="Q717" s="444"/>
      <c r="R717" s="444"/>
      <c r="S717" s="444"/>
      <c r="T717" s="444"/>
      <c r="U717" s="444"/>
      <c r="V717" s="444"/>
      <c r="W717" s="444"/>
      <c r="X717" s="444"/>
      <c r="Y717" s="444"/>
      <c r="Z717" s="444"/>
      <c r="AA717" s="444"/>
      <c r="AB717" s="444"/>
    </row>
    <row r="718" ht="15.75" customHeight="1">
      <c r="A718" s="498"/>
      <c r="B718" s="572"/>
      <c r="C718" s="572"/>
      <c r="D718" s="572"/>
      <c r="E718" s="572"/>
      <c r="F718" s="444"/>
      <c r="G718" s="573"/>
      <c r="H718" s="574"/>
      <c r="I718" s="444"/>
      <c r="J718" s="576"/>
      <c r="K718" s="576"/>
      <c r="L718" s="576"/>
      <c r="M718" s="444"/>
      <c r="N718" s="443"/>
      <c r="O718" s="444"/>
      <c r="P718" s="444"/>
      <c r="Q718" s="444"/>
      <c r="R718" s="444"/>
      <c r="S718" s="444"/>
      <c r="T718" s="444"/>
      <c r="U718" s="444"/>
      <c r="V718" s="444"/>
      <c r="W718" s="444"/>
      <c r="X718" s="444"/>
      <c r="Y718" s="444"/>
      <c r="Z718" s="444"/>
      <c r="AA718" s="444"/>
      <c r="AB718" s="444"/>
    </row>
    <row r="719" ht="15.75" customHeight="1">
      <c r="A719" s="498"/>
      <c r="B719" s="572"/>
      <c r="C719" s="572"/>
      <c r="D719" s="572"/>
      <c r="E719" s="572"/>
      <c r="F719" s="444"/>
      <c r="G719" s="573"/>
      <c r="H719" s="574"/>
      <c r="I719" s="444"/>
      <c r="J719" s="576"/>
      <c r="K719" s="576"/>
      <c r="L719" s="576"/>
      <c r="M719" s="444"/>
      <c r="N719" s="443"/>
      <c r="O719" s="444"/>
      <c r="P719" s="444"/>
      <c r="Q719" s="444"/>
      <c r="R719" s="444"/>
      <c r="S719" s="444"/>
      <c r="T719" s="444"/>
      <c r="U719" s="444"/>
      <c r="V719" s="444"/>
      <c r="W719" s="444"/>
      <c r="X719" s="444"/>
      <c r="Y719" s="444"/>
      <c r="Z719" s="444"/>
      <c r="AA719" s="444"/>
      <c r="AB719" s="444"/>
    </row>
    <row r="720" ht="15.75" customHeight="1">
      <c r="A720" s="498"/>
      <c r="B720" s="572"/>
      <c r="C720" s="572"/>
      <c r="D720" s="572"/>
      <c r="E720" s="572"/>
      <c r="F720" s="444"/>
      <c r="G720" s="573"/>
      <c r="H720" s="574"/>
      <c r="I720" s="444"/>
      <c r="J720" s="576"/>
      <c r="K720" s="576"/>
      <c r="L720" s="576"/>
      <c r="M720" s="444"/>
      <c r="N720" s="443"/>
      <c r="O720" s="444"/>
      <c r="P720" s="444"/>
      <c r="Q720" s="444"/>
      <c r="R720" s="444"/>
      <c r="S720" s="444"/>
      <c r="T720" s="444"/>
      <c r="U720" s="444"/>
      <c r="V720" s="444"/>
      <c r="W720" s="444"/>
      <c r="X720" s="444"/>
      <c r="Y720" s="444"/>
      <c r="Z720" s="444"/>
      <c r="AA720" s="444"/>
      <c r="AB720" s="444"/>
    </row>
    <row r="721" ht="15.75" customHeight="1">
      <c r="A721" s="498"/>
      <c r="B721" s="572"/>
      <c r="C721" s="572"/>
      <c r="D721" s="572"/>
      <c r="E721" s="572"/>
      <c r="F721" s="444"/>
      <c r="G721" s="573"/>
      <c r="H721" s="574"/>
      <c r="I721" s="444"/>
      <c r="J721" s="576"/>
      <c r="K721" s="576"/>
      <c r="L721" s="576"/>
      <c r="M721" s="444"/>
      <c r="N721" s="443"/>
      <c r="O721" s="444"/>
      <c r="P721" s="444"/>
      <c r="Q721" s="444"/>
      <c r="R721" s="444"/>
      <c r="S721" s="444"/>
      <c r="T721" s="444"/>
      <c r="U721" s="444"/>
      <c r="V721" s="444"/>
      <c r="W721" s="444"/>
      <c r="X721" s="444"/>
      <c r="Y721" s="444"/>
      <c r="Z721" s="444"/>
      <c r="AA721" s="444"/>
      <c r="AB721" s="444"/>
    </row>
    <row r="722" ht="15.75" customHeight="1">
      <c r="A722" s="498"/>
      <c r="B722" s="572"/>
      <c r="C722" s="572"/>
      <c r="D722" s="572"/>
      <c r="E722" s="572"/>
      <c r="F722" s="444"/>
      <c r="G722" s="573"/>
      <c r="H722" s="574"/>
      <c r="I722" s="444"/>
      <c r="J722" s="576"/>
      <c r="K722" s="576"/>
      <c r="L722" s="576"/>
      <c r="M722" s="444"/>
      <c r="N722" s="443"/>
      <c r="O722" s="444"/>
      <c r="P722" s="444"/>
      <c r="Q722" s="444"/>
      <c r="R722" s="444"/>
      <c r="S722" s="444"/>
      <c r="T722" s="444"/>
      <c r="U722" s="444"/>
      <c r="V722" s="444"/>
      <c r="W722" s="444"/>
      <c r="X722" s="444"/>
      <c r="Y722" s="444"/>
      <c r="Z722" s="444"/>
      <c r="AA722" s="444"/>
      <c r="AB722" s="444"/>
    </row>
    <row r="723" ht="15.75" customHeight="1">
      <c r="A723" s="498"/>
      <c r="B723" s="572"/>
      <c r="C723" s="572"/>
      <c r="D723" s="572"/>
      <c r="E723" s="572"/>
      <c r="F723" s="444"/>
      <c r="G723" s="573"/>
      <c r="H723" s="574"/>
      <c r="I723" s="444"/>
      <c r="J723" s="576"/>
      <c r="K723" s="576"/>
      <c r="L723" s="576"/>
      <c r="M723" s="444"/>
      <c r="N723" s="443"/>
      <c r="O723" s="444"/>
      <c r="P723" s="444"/>
      <c r="Q723" s="444"/>
      <c r="R723" s="444"/>
      <c r="S723" s="444"/>
      <c r="T723" s="444"/>
      <c r="U723" s="444"/>
      <c r="V723" s="444"/>
      <c r="W723" s="444"/>
      <c r="X723" s="444"/>
      <c r="Y723" s="444"/>
      <c r="Z723" s="444"/>
      <c r="AA723" s="444"/>
      <c r="AB723" s="444"/>
    </row>
    <row r="724" ht="15.75" customHeight="1">
      <c r="A724" s="498"/>
      <c r="B724" s="572"/>
      <c r="C724" s="572"/>
      <c r="D724" s="572"/>
      <c r="E724" s="572"/>
      <c r="F724" s="444"/>
      <c r="G724" s="573"/>
      <c r="H724" s="574"/>
      <c r="I724" s="444"/>
      <c r="J724" s="576"/>
      <c r="K724" s="576"/>
      <c r="L724" s="576"/>
      <c r="M724" s="444"/>
      <c r="N724" s="443"/>
      <c r="O724" s="444"/>
      <c r="P724" s="444"/>
      <c r="Q724" s="444"/>
      <c r="R724" s="444"/>
      <c r="S724" s="444"/>
      <c r="T724" s="444"/>
      <c r="U724" s="444"/>
      <c r="V724" s="444"/>
      <c r="W724" s="444"/>
      <c r="X724" s="444"/>
      <c r="Y724" s="444"/>
      <c r="Z724" s="444"/>
      <c r="AA724" s="444"/>
      <c r="AB724" s="444"/>
    </row>
    <row r="725" ht="15.75" customHeight="1">
      <c r="A725" s="498"/>
      <c r="B725" s="572"/>
      <c r="C725" s="572"/>
      <c r="D725" s="572"/>
      <c r="E725" s="572"/>
      <c r="F725" s="444"/>
      <c r="G725" s="573"/>
      <c r="H725" s="574"/>
      <c r="I725" s="444"/>
      <c r="J725" s="576"/>
      <c r="K725" s="576"/>
      <c r="L725" s="576"/>
      <c r="M725" s="444"/>
      <c r="N725" s="443"/>
      <c r="O725" s="444"/>
      <c r="P725" s="444"/>
      <c r="Q725" s="444"/>
      <c r="R725" s="444"/>
      <c r="S725" s="444"/>
      <c r="T725" s="444"/>
      <c r="U725" s="444"/>
      <c r="V725" s="444"/>
      <c r="W725" s="444"/>
      <c r="X725" s="444"/>
      <c r="Y725" s="444"/>
      <c r="Z725" s="444"/>
      <c r="AA725" s="444"/>
      <c r="AB725" s="444"/>
    </row>
    <row r="726" ht="15.75" customHeight="1">
      <c r="A726" s="498"/>
      <c r="B726" s="572"/>
      <c r="C726" s="572"/>
      <c r="D726" s="572"/>
      <c r="E726" s="572"/>
      <c r="F726" s="444"/>
      <c r="G726" s="573"/>
      <c r="H726" s="574"/>
      <c r="I726" s="444"/>
      <c r="J726" s="576"/>
      <c r="K726" s="576"/>
      <c r="L726" s="576"/>
      <c r="M726" s="444"/>
      <c r="N726" s="443"/>
      <c r="O726" s="444"/>
      <c r="P726" s="444"/>
      <c r="Q726" s="444"/>
      <c r="R726" s="444"/>
      <c r="S726" s="444"/>
      <c r="T726" s="444"/>
      <c r="U726" s="444"/>
      <c r="V726" s="444"/>
      <c r="W726" s="444"/>
      <c r="X726" s="444"/>
      <c r="Y726" s="444"/>
      <c r="Z726" s="444"/>
      <c r="AA726" s="444"/>
      <c r="AB726" s="444"/>
    </row>
    <row r="727" ht="15.75" customHeight="1">
      <c r="A727" s="498"/>
      <c r="B727" s="572"/>
      <c r="C727" s="572"/>
      <c r="D727" s="572"/>
      <c r="E727" s="572"/>
      <c r="F727" s="444"/>
      <c r="G727" s="573"/>
      <c r="H727" s="574"/>
      <c r="I727" s="444"/>
      <c r="J727" s="576"/>
      <c r="K727" s="576"/>
      <c r="L727" s="576"/>
      <c r="M727" s="444"/>
      <c r="N727" s="443"/>
      <c r="O727" s="444"/>
      <c r="P727" s="444"/>
      <c r="Q727" s="444"/>
      <c r="R727" s="444"/>
      <c r="S727" s="444"/>
      <c r="T727" s="444"/>
      <c r="U727" s="444"/>
      <c r="V727" s="444"/>
      <c r="W727" s="444"/>
      <c r="X727" s="444"/>
      <c r="Y727" s="444"/>
      <c r="Z727" s="444"/>
      <c r="AA727" s="444"/>
      <c r="AB727" s="444"/>
    </row>
    <row r="728" ht="15.75" customHeight="1">
      <c r="A728" s="498"/>
      <c r="B728" s="572"/>
      <c r="C728" s="572"/>
      <c r="D728" s="572"/>
      <c r="E728" s="572"/>
      <c r="F728" s="444"/>
      <c r="G728" s="573"/>
      <c r="H728" s="574"/>
      <c r="I728" s="444"/>
      <c r="J728" s="576"/>
      <c r="K728" s="576"/>
      <c r="L728" s="576"/>
      <c r="M728" s="444"/>
      <c r="N728" s="443"/>
      <c r="O728" s="444"/>
      <c r="P728" s="444"/>
      <c r="Q728" s="444"/>
      <c r="R728" s="444"/>
      <c r="S728" s="444"/>
      <c r="T728" s="444"/>
      <c r="U728" s="444"/>
      <c r="V728" s="444"/>
      <c r="W728" s="444"/>
      <c r="X728" s="444"/>
      <c r="Y728" s="444"/>
      <c r="Z728" s="444"/>
      <c r="AA728" s="444"/>
      <c r="AB728" s="444"/>
    </row>
    <row r="729" ht="15.75" customHeight="1">
      <c r="A729" s="498"/>
      <c r="B729" s="572"/>
      <c r="C729" s="572"/>
      <c r="D729" s="572"/>
      <c r="E729" s="572"/>
      <c r="F729" s="444"/>
      <c r="G729" s="573"/>
      <c r="H729" s="574"/>
      <c r="I729" s="444"/>
      <c r="J729" s="576"/>
      <c r="K729" s="576"/>
      <c r="L729" s="576"/>
      <c r="M729" s="444"/>
      <c r="N729" s="443"/>
      <c r="O729" s="444"/>
      <c r="P729" s="444"/>
      <c r="Q729" s="444"/>
      <c r="R729" s="444"/>
      <c r="S729" s="444"/>
      <c r="T729" s="444"/>
      <c r="U729" s="444"/>
      <c r="V729" s="444"/>
      <c r="W729" s="444"/>
      <c r="X729" s="444"/>
      <c r="Y729" s="444"/>
      <c r="Z729" s="444"/>
      <c r="AA729" s="444"/>
      <c r="AB729" s="444"/>
    </row>
    <row r="730" ht="15.75" customHeight="1">
      <c r="A730" s="498"/>
      <c r="B730" s="572"/>
      <c r="C730" s="572"/>
      <c r="D730" s="572"/>
      <c r="E730" s="572"/>
      <c r="F730" s="444"/>
      <c r="G730" s="573"/>
      <c r="H730" s="574"/>
      <c r="I730" s="444"/>
      <c r="J730" s="576"/>
      <c r="K730" s="576"/>
      <c r="L730" s="576"/>
      <c r="M730" s="444"/>
      <c r="N730" s="443"/>
      <c r="O730" s="444"/>
      <c r="P730" s="444"/>
      <c r="Q730" s="444"/>
      <c r="R730" s="444"/>
      <c r="S730" s="444"/>
      <c r="T730" s="444"/>
      <c r="U730" s="444"/>
      <c r="V730" s="444"/>
      <c r="W730" s="444"/>
      <c r="X730" s="444"/>
      <c r="Y730" s="444"/>
      <c r="Z730" s="444"/>
      <c r="AA730" s="444"/>
      <c r="AB730" s="444"/>
    </row>
    <row r="731" ht="15.75" customHeight="1">
      <c r="A731" s="498"/>
      <c r="B731" s="572"/>
      <c r="C731" s="572"/>
      <c r="D731" s="572"/>
      <c r="E731" s="572"/>
      <c r="F731" s="444"/>
      <c r="G731" s="573"/>
      <c r="H731" s="574"/>
      <c r="I731" s="444"/>
      <c r="J731" s="576"/>
      <c r="K731" s="576"/>
      <c r="L731" s="576"/>
      <c r="M731" s="444"/>
      <c r="N731" s="443"/>
      <c r="O731" s="444"/>
      <c r="P731" s="444"/>
      <c r="Q731" s="444"/>
      <c r="R731" s="444"/>
      <c r="S731" s="444"/>
      <c r="T731" s="444"/>
      <c r="U731" s="444"/>
      <c r="V731" s="444"/>
      <c r="W731" s="444"/>
      <c r="X731" s="444"/>
      <c r="Y731" s="444"/>
      <c r="Z731" s="444"/>
      <c r="AA731" s="444"/>
      <c r="AB731" s="444"/>
    </row>
    <row r="732" ht="15.75" customHeight="1">
      <c r="A732" s="498"/>
      <c r="B732" s="572"/>
      <c r="C732" s="572"/>
      <c r="D732" s="572"/>
      <c r="E732" s="572"/>
      <c r="F732" s="444"/>
      <c r="G732" s="573"/>
      <c r="H732" s="574"/>
      <c r="I732" s="444"/>
      <c r="J732" s="576"/>
      <c r="K732" s="576"/>
      <c r="L732" s="576"/>
      <c r="M732" s="444"/>
      <c r="N732" s="443"/>
      <c r="O732" s="444"/>
      <c r="P732" s="444"/>
      <c r="Q732" s="444"/>
      <c r="R732" s="444"/>
      <c r="S732" s="444"/>
      <c r="T732" s="444"/>
      <c r="U732" s="444"/>
      <c r="V732" s="444"/>
      <c r="W732" s="444"/>
      <c r="X732" s="444"/>
      <c r="Y732" s="444"/>
      <c r="Z732" s="444"/>
      <c r="AA732" s="444"/>
      <c r="AB732" s="444"/>
    </row>
    <row r="733" ht="15.75" customHeight="1">
      <c r="A733" s="498"/>
      <c r="B733" s="572"/>
      <c r="C733" s="572"/>
      <c r="D733" s="572"/>
      <c r="E733" s="572"/>
      <c r="F733" s="444"/>
      <c r="G733" s="573"/>
      <c r="H733" s="574"/>
      <c r="I733" s="444"/>
      <c r="J733" s="576"/>
      <c r="K733" s="576"/>
      <c r="L733" s="576"/>
      <c r="M733" s="444"/>
      <c r="N733" s="443"/>
      <c r="O733" s="444"/>
      <c r="P733" s="444"/>
      <c r="Q733" s="444"/>
      <c r="R733" s="444"/>
      <c r="S733" s="444"/>
      <c r="T733" s="444"/>
      <c r="U733" s="444"/>
      <c r="V733" s="444"/>
      <c r="W733" s="444"/>
      <c r="X733" s="444"/>
      <c r="Y733" s="444"/>
      <c r="Z733" s="444"/>
      <c r="AA733" s="444"/>
      <c r="AB733" s="444"/>
    </row>
    <row r="734" ht="15.75" customHeight="1">
      <c r="A734" s="498"/>
      <c r="B734" s="572"/>
      <c r="C734" s="572"/>
      <c r="D734" s="572"/>
      <c r="E734" s="572"/>
      <c r="F734" s="444"/>
      <c r="G734" s="573"/>
      <c r="H734" s="574"/>
      <c r="I734" s="444"/>
      <c r="J734" s="576"/>
      <c r="K734" s="576"/>
      <c r="L734" s="576"/>
      <c r="M734" s="444"/>
      <c r="N734" s="443"/>
      <c r="O734" s="444"/>
      <c r="P734" s="444"/>
      <c r="Q734" s="444"/>
      <c r="R734" s="444"/>
      <c r="S734" s="444"/>
      <c r="T734" s="444"/>
      <c r="U734" s="444"/>
      <c r="V734" s="444"/>
      <c r="W734" s="444"/>
      <c r="X734" s="444"/>
      <c r="Y734" s="444"/>
      <c r="Z734" s="444"/>
      <c r="AA734" s="444"/>
      <c r="AB734" s="444"/>
    </row>
    <row r="735" ht="15.75" customHeight="1">
      <c r="A735" s="498"/>
      <c r="B735" s="572"/>
      <c r="C735" s="572"/>
      <c r="D735" s="572"/>
      <c r="E735" s="572"/>
      <c r="F735" s="444"/>
      <c r="G735" s="573"/>
      <c r="H735" s="574"/>
      <c r="I735" s="444"/>
      <c r="J735" s="576"/>
      <c r="K735" s="576"/>
      <c r="L735" s="576"/>
      <c r="M735" s="444"/>
      <c r="N735" s="443"/>
      <c r="O735" s="444"/>
      <c r="P735" s="444"/>
      <c r="Q735" s="444"/>
      <c r="R735" s="444"/>
      <c r="S735" s="444"/>
      <c r="T735" s="444"/>
      <c r="U735" s="444"/>
      <c r="V735" s="444"/>
      <c r="W735" s="444"/>
      <c r="X735" s="444"/>
      <c r="Y735" s="444"/>
      <c r="Z735" s="444"/>
      <c r="AA735" s="444"/>
      <c r="AB735" s="444"/>
    </row>
    <row r="736" ht="15.75" customHeight="1">
      <c r="A736" s="498"/>
      <c r="B736" s="572"/>
      <c r="C736" s="572"/>
      <c r="D736" s="572"/>
      <c r="E736" s="572"/>
      <c r="F736" s="444"/>
      <c r="G736" s="573"/>
      <c r="H736" s="574"/>
      <c r="I736" s="444"/>
      <c r="J736" s="576"/>
      <c r="K736" s="576"/>
      <c r="L736" s="576"/>
      <c r="M736" s="444"/>
      <c r="N736" s="443"/>
      <c r="O736" s="444"/>
      <c r="P736" s="444"/>
      <c r="Q736" s="444"/>
      <c r="R736" s="444"/>
      <c r="S736" s="444"/>
      <c r="T736" s="444"/>
      <c r="U736" s="444"/>
      <c r="V736" s="444"/>
      <c r="W736" s="444"/>
      <c r="X736" s="444"/>
      <c r="Y736" s="444"/>
      <c r="Z736" s="444"/>
      <c r="AA736" s="444"/>
      <c r="AB736" s="444"/>
    </row>
    <row r="737" ht="15.75" customHeight="1">
      <c r="A737" s="498"/>
      <c r="B737" s="572"/>
      <c r="C737" s="572"/>
      <c r="D737" s="572"/>
      <c r="E737" s="572"/>
      <c r="F737" s="444"/>
      <c r="G737" s="573"/>
      <c r="H737" s="574"/>
      <c r="I737" s="444"/>
      <c r="J737" s="576"/>
      <c r="K737" s="576"/>
      <c r="L737" s="576"/>
      <c r="M737" s="444"/>
      <c r="N737" s="443"/>
      <c r="O737" s="444"/>
      <c r="P737" s="444"/>
      <c r="Q737" s="444"/>
      <c r="R737" s="444"/>
      <c r="S737" s="444"/>
      <c r="T737" s="444"/>
      <c r="U737" s="444"/>
      <c r="V737" s="444"/>
      <c r="W737" s="444"/>
      <c r="X737" s="444"/>
      <c r="Y737" s="444"/>
      <c r="Z737" s="444"/>
      <c r="AA737" s="444"/>
      <c r="AB737" s="444"/>
    </row>
    <row r="738" ht="15.75" customHeight="1">
      <c r="A738" s="498"/>
      <c r="B738" s="572"/>
      <c r="C738" s="572"/>
      <c r="D738" s="572"/>
      <c r="E738" s="572"/>
      <c r="F738" s="444"/>
      <c r="G738" s="573"/>
      <c r="H738" s="574"/>
      <c r="I738" s="444"/>
      <c r="J738" s="576"/>
      <c r="K738" s="576"/>
      <c r="L738" s="576"/>
      <c r="M738" s="444"/>
      <c r="N738" s="443"/>
      <c r="O738" s="444"/>
      <c r="P738" s="444"/>
      <c r="Q738" s="444"/>
      <c r="R738" s="444"/>
      <c r="S738" s="444"/>
      <c r="T738" s="444"/>
      <c r="U738" s="444"/>
      <c r="V738" s="444"/>
      <c r="W738" s="444"/>
      <c r="X738" s="444"/>
      <c r="Y738" s="444"/>
      <c r="Z738" s="444"/>
      <c r="AA738" s="444"/>
      <c r="AB738" s="444"/>
    </row>
    <row r="739" ht="15.75" customHeight="1">
      <c r="A739" s="498"/>
      <c r="B739" s="572"/>
      <c r="C739" s="572"/>
      <c r="D739" s="572"/>
      <c r="E739" s="572"/>
      <c r="F739" s="444"/>
      <c r="G739" s="573"/>
      <c r="H739" s="574"/>
      <c r="I739" s="444"/>
      <c r="J739" s="576"/>
      <c r="K739" s="576"/>
      <c r="L739" s="576"/>
      <c r="M739" s="444"/>
      <c r="N739" s="443"/>
      <c r="O739" s="444"/>
      <c r="P739" s="444"/>
      <c r="Q739" s="444"/>
      <c r="R739" s="444"/>
      <c r="S739" s="444"/>
      <c r="T739" s="444"/>
      <c r="U739" s="444"/>
      <c r="V739" s="444"/>
      <c r="W739" s="444"/>
      <c r="X739" s="444"/>
      <c r="Y739" s="444"/>
      <c r="Z739" s="444"/>
      <c r="AA739" s="444"/>
      <c r="AB739" s="444"/>
    </row>
    <row r="740" ht="15.75" customHeight="1">
      <c r="A740" s="498"/>
      <c r="B740" s="572"/>
      <c r="C740" s="572"/>
      <c r="D740" s="572"/>
      <c r="E740" s="572"/>
      <c r="F740" s="444"/>
      <c r="G740" s="573"/>
      <c r="H740" s="574"/>
      <c r="I740" s="444"/>
      <c r="J740" s="576"/>
      <c r="K740" s="576"/>
      <c r="L740" s="576"/>
      <c r="M740" s="444"/>
      <c r="N740" s="443"/>
      <c r="O740" s="444"/>
      <c r="P740" s="444"/>
      <c r="Q740" s="444"/>
      <c r="R740" s="444"/>
      <c r="S740" s="444"/>
      <c r="T740" s="444"/>
      <c r="U740" s="444"/>
      <c r="V740" s="444"/>
      <c r="W740" s="444"/>
      <c r="X740" s="444"/>
      <c r="Y740" s="444"/>
      <c r="Z740" s="444"/>
      <c r="AA740" s="444"/>
      <c r="AB740" s="444"/>
    </row>
    <row r="741" ht="15.75" customHeight="1">
      <c r="A741" s="498"/>
      <c r="B741" s="572"/>
      <c r="C741" s="572"/>
      <c r="D741" s="572"/>
      <c r="E741" s="572"/>
      <c r="F741" s="444"/>
      <c r="G741" s="573"/>
      <c r="H741" s="574"/>
      <c r="I741" s="444"/>
      <c r="J741" s="576"/>
      <c r="K741" s="576"/>
      <c r="L741" s="576"/>
      <c r="M741" s="444"/>
      <c r="N741" s="443"/>
      <c r="O741" s="444"/>
      <c r="P741" s="444"/>
      <c r="Q741" s="444"/>
      <c r="R741" s="444"/>
      <c r="S741" s="444"/>
      <c r="T741" s="444"/>
      <c r="U741" s="444"/>
      <c r="V741" s="444"/>
      <c r="W741" s="444"/>
      <c r="X741" s="444"/>
      <c r="Y741" s="444"/>
      <c r="Z741" s="444"/>
      <c r="AA741" s="444"/>
      <c r="AB741" s="444"/>
    </row>
    <row r="742" ht="15.75" customHeight="1">
      <c r="A742" s="498"/>
      <c r="B742" s="572"/>
      <c r="C742" s="572"/>
      <c r="D742" s="572"/>
      <c r="E742" s="572"/>
      <c r="F742" s="444"/>
      <c r="G742" s="573"/>
      <c r="H742" s="574"/>
      <c r="I742" s="444"/>
      <c r="J742" s="576"/>
      <c r="K742" s="576"/>
      <c r="L742" s="576"/>
      <c r="M742" s="444"/>
      <c r="N742" s="443"/>
      <c r="O742" s="444"/>
      <c r="P742" s="444"/>
      <c r="Q742" s="444"/>
      <c r="R742" s="444"/>
      <c r="S742" s="444"/>
      <c r="T742" s="444"/>
      <c r="U742" s="444"/>
      <c r="V742" s="444"/>
      <c r="W742" s="444"/>
      <c r="X742" s="444"/>
      <c r="Y742" s="444"/>
      <c r="Z742" s="444"/>
      <c r="AA742" s="444"/>
      <c r="AB742" s="444"/>
    </row>
    <row r="743" ht="15.75" customHeight="1">
      <c r="A743" s="498"/>
      <c r="B743" s="572"/>
      <c r="C743" s="572"/>
      <c r="D743" s="572"/>
      <c r="E743" s="572"/>
      <c r="F743" s="444"/>
      <c r="G743" s="573"/>
      <c r="H743" s="574"/>
      <c r="I743" s="444"/>
      <c r="J743" s="576"/>
      <c r="K743" s="576"/>
      <c r="L743" s="576"/>
      <c r="M743" s="444"/>
      <c r="N743" s="443"/>
      <c r="O743" s="444"/>
      <c r="P743" s="444"/>
      <c r="Q743" s="444"/>
      <c r="R743" s="444"/>
      <c r="S743" s="444"/>
      <c r="T743" s="444"/>
      <c r="U743" s="444"/>
      <c r="V743" s="444"/>
      <c r="W743" s="444"/>
      <c r="X743" s="444"/>
      <c r="Y743" s="444"/>
      <c r="Z743" s="444"/>
      <c r="AA743" s="444"/>
      <c r="AB743" s="444"/>
    </row>
    <row r="744" ht="15.75" customHeight="1">
      <c r="A744" s="498"/>
      <c r="B744" s="572"/>
      <c r="C744" s="572"/>
      <c r="D744" s="572"/>
      <c r="E744" s="572"/>
      <c r="F744" s="444"/>
      <c r="G744" s="573"/>
      <c r="H744" s="574"/>
      <c r="I744" s="444"/>
      <c r="J744" s="576"/>
      <c r="K744" s="576"/>
      <c r="L744" s="576"/>
      <c r="M744" s="444"/>
      <c r="N744" s="443"/>
      <c r="O744" s="444"/>
      <c r="P744" s="444"/>
      <c r="Q744" s="444"/>
      <c r="R744" s="444"/>
      <c r="S744" s="444"/>
      <c r="T744" s="444"/>
      <c r="U744" s="444"/>
      <c r="V744" s="444"/>
      <c r="W744" s="444"/>
      <c r="X744" s="444"/>
      <c r="Y744" s="444"/>
      <c r="Z744" s="444"/>
      <c r="AA744" s="444"/>
      <c r="AB744" s="444"/>
    </row>
    <row r="745" ht="15.75" customHeight="1">
      <c r="A745" s="498"/>
      <c r="B745" s="572"/>
      <c r="C745" s="572"/>
      <c r="D745" s="572"/>
      <c r="E745" s="572"/>
      <c r="F745" s="444"/>
      <c r="G745" s="573"/>
      <c r="H745" s="574"/>
      <c r="I745" s="444"/>
      <c r="J745" s="576"/>
      <c r="K745" s="576"/>
      <c r="L745" s="576"/>
      <c r="M745" s="444"/>
      <c r="N745" s="443"/>
      <c r="O745" s="444"/>
      <c r="P745" s="444"/>
      <c r="Q745" s="444"/>
      <c r="R745" s="444"/>
      <c r="S745" s="444"/>
      <c r="T745" s="444"/>
      <c r="U745" s="444"/>
      <c r="V745" s="444"/>
      <c r="W745" s="444"/>
      <c r="X745" s="444"/>
      <c r="Y745" s="444"/>
      <c r="Z745" s="444"/>
      <c r="AA745" s="444"/>
      <c r="AB745" s="444"/>
    </row>
    <row r="746" ht="15.75" customHeight="1">
      <c r="A746" s="498"/>
      <c r="B746" s="572"/>
      <c r="C746" s="572"/>
      <c r="D746" s="572"/>
      <c r="E746" s="572"/>
      <c r="F746" s="444"/>
      <c r="G746" s="573"/>
      <c r="H746" s="574"/>
      <c r="I746" s="444"/>
      <c r="J746" s="576"/>
      <c r="K746" s="576"/>
      <c r="L746" s="576"/>
      <c r="M746" s="444"/>
      <c r="N746" s="443"/>
      <c r="O746" s="444"/>
      <c r="P746" s="444"/>
      <c r="Q746" s="444"/>
      <c r="R746" s="444"/>
      <c r="S746" s="444"/>
      <c r="T746" s="444"/>
      <c r="U746" s="444"/>
      <c r="V746" s="444"/>
      <c r="W746" s="444"/>
      <c r="X746" s="444"/>
      <c r="Y746" s="444"/>
      <c r="Z746" s="444"/>
      <c r="AA746" s="444"/>
      <c r="AB746" s="444"/>
    </row>
    <row r="747" ht="15.75" customHeight="1">
      <c r="A747" s="498"/>
      <c r="B747" s="572"/>
      <c r="C747" s="572"/>
      <c r="D747" s="572"/>
      <c r="E747" s="572"/>
      <c r="F747" s="444"/>
      <c r="G747" s="573"/>
      <c r="H747" s="574"/>
      <c r="I747" s="444"/>
      <c r="J747" s="576"/>
      <c r="K747" s="576"/>
      <c r="L747" s="576"/>
      <c r="M747" s="444"/>
      <c r="N747" s="443"/>
      <c r="O747" s="444"/>
      <c r="P747" s="444"/>
      <c r="Q747" s="444"/>
      <c r="R747" s="444"/>
      <c r="S747" s="444"/>
      <c r="T747" s="444"/>
      <c r="U747" s="444"/>
      <c r="V747" s="444"/>
      <c r="W747" s="444"/>
      <c r="X747" s="444"/>
      <c r="Y747" s="444"/>
      <c r="Z747" s="444"/>
      <c r="AA747" s="444"/>
      <c r="AB747" s="444"/>
    </row>
    <row r="748" ht="15.75" customHeight="1">
      <c r="A748" s="498"/>
      <c r="B748" s="572"/>
      <c r="C748" s="572"/>
      <c r="D748" s="572"/>
      <c r="E748" s="572"/>
      <c r="F748" s="444"/>
      <c r="G748" s="573"/>
      <c r="H748" s="574"/>
      <c r="I748" s="444"/>
      <c r="J748" s="576"/>
      <c r="K748" s="576"/>
      <c r="L748" s="576"/>
      <c r="M748" s="444"/>
      <c r="N748" s="443"/>
      <c r="O748" s="444"/>
      <c r="P748" s="444"/>
      <c r="Q748" s="444"/>
      <c r="R748" s="444"/>
      <c r="S748" s="444"/>
      <c r="T748" s="444"/>
      <c r="U748" s="444"/>
      <c r="V748" s="444"/>
      <c r="W748" s="444"/>
      <c r="X748" s="444"/>
      <c r="Y748" s="444"/>
      <c r="Z748" s="444"/>
      <c r="AA748" s="444"/>
      <c r="AB748" s="444"/>
    </row>
    <row r="749" ht="15.75" customHeight="1">
      <c r="A749" s="498"/>
      <c r="B749" s="572"/>
      <c r="C749" s="572"/>
      <c r="D749" s="572"/>
      <c r="E749" s="572"/>
      <c r="F749" s="444"/>
      <c r="G749" s="573"/>
      <c r="H749" s="574"/>
      <c r="I749" s="444"/>
      <c r="J749" s="576"/>
      <c r="K749" s="576"/>
      <c r="L749" s="576"/>
      <c r="M749" s="444"/>
      <c r="N749" s="443"/>
      <c r="O749" s="444"/>
      <c r="P749" s="444"/>
      <c r="Q749" s="444"/>
      <c r="R749" s="444"/>
      <c r="S749" s="444"/>
      <c r="T749" s="444"/>
      <c r="U749" s="444"/>
      <c r="V749" s="444"/>
      <c r="W749" s="444"/>
      <c r="X749" s="444"/>
      <c r="Y749" s="444"/>
      <c r="Z749" s="444"/>
      <c r="AA749" s="444"/>
      <c r="AB749" s="444"/>
    </row>
    <row r="750" ht="15.75" customHeight="1">
      <c r="A750" s="498"/>
      <c r="B750" s="572"/>
      <c r="C750" s="572"/>
      <c r="D750" s="572"/>
      <c r="E750" s="572"/>
      <c r="F750" s="444"/>
      <c r="G750" s="573"/>
      <c r="H750" s="574"/>
      <c r="I750" s="444"/>
      <c r="J750" s="576"/>
      <c r="K750" s="576"/>
      <c r="L750" s="576"/>
      <c r="M750" s="444"/>
      <c r="N750" s="443"/>
      <c r="O750" s="444"/>
      <c r="P750" s="444"/>
      <c r="Q750" s="444"/>
      <c r="R750" s="444"/>
      <c r="S750" s="444"/>
      <c r="T750" s="444"/>
      <c r="U750" s="444"/>
      <c r="V750" s="444"/>
      <c r="W750" s="444"/>
      <c r="X750" s="444"/>
      <c r="Y750" s="444"/>
      <c r="Z750" s="444"/>
      <c r="AA750" s="444"/>
      <c r="AB750" s="444"/>
    </row>
    <row r="751" ht="15.75" customHeight="1">
      <c r="A751" s="498"/>
      <c r="B751" s="572"/>
      <c r="C751" s="572"/>
      <c r="D751" s="572"/>
      <c r="E751" s="572"/>
      <c r="F751" s="444"/>
      <c r="G751" s="573"/>
      <c r="H751" s="574"/>
      <c r="I751" s="444"/>
      <c r="J751" s="576"/>
      <c r="K751" s="576"/>
      <c r="L751" s="576"/>
      <c r="M751" s="444"/>
      <c r="N751" s="443"/>
      <c r="O751" s="444"/>
      <c r="P751" s="444"/>
      <c r="Q751" s="444"/>
      <c r="R751" s="444"/>
      <c r="S751" s="444"/>
      <c r="T751" s="444"/>
      <c r="U751" s="444"/>
      <c r="V751" s="444"/>
      <c r="W751" s="444"/>
      <c r="X751" s="444"/>
      <c r="Y751" s="444"/>
      <c r="Z751" s="444"/>
      <c r="AA751" s="444"/>
      <c r="AB751" s="444"/>
    </row>
    <row r="752" ht="15.75" customHeight="1">
      <c r="A752" s="498"/>
      <c r="B752" s="572"/>
      <c r="C752" s="572"/>
      <c r="D752" s="572"/>
      <c r="E752" s="572"/>
      <c r="F752" s="444"/>
      <c r="G752" s="573"/>
      <c r="H752" s="574"/>
      <c r="I752" s="444"/>
      <c r="J752" s="576"/>
      <c r="K752" s="576"/>
      <c r="L752" s="576"/>
      <c r="M752" s="444"/>
      <c r="N752" s="443"/>
      <c r="O752" s="444"/>
      <c r="P752" s="444"/>
      <c r="Q752" s="444"/>
      <c r="R752" s="444"/>
      <c r="S752" s="444"/>
      <c r="T752" s="444"/>
      <c r="U752" s="444"/>
      <c r="V752" s="444"/>
      <c r="W752" s="444"/>
      <c r="X752" s="444"/>
      <c r="Y752" s="444"/>
      <c r="Z752" s="444"/>
      <c r="AA752" s="444"/>
      <c r="AB752" s="444"/>
    </row>
    <row r="753" ht="15.75" customHeight="1">
      <c r="A753" s="498"/>
      <c r="B753" s="572"/>
      <c r="C753" s="572"/>
      <c r="D753" s="572"/>
      <c r="E753" s="572"/>
      <c r="F753" s="444"/>
      <c r="G753" s="573"/>
      <c r="H753" s="574"/>
      <c r="I753" s="444"/>
      <c r="J753" s="576"/>
      <c r="K753" s="576"/>
      <c r="L753" s="576"/>
      <c r="M753" s="444"/>
      <c r="N753" s="443"/>
      <c r="O753" s="444"/>
      <c r="P753" s="444"/>
      <c r="Q753" s="444"/>
      <c r="R753" s="444"/>
      <c r="S753" s="444"/>
      <c r="T753" s="444"/>
      <c r="U753" s="444"/>
      <c r="V753" s="444"/>
      <c r="W753" s="444"/>
      <c r="X753" s="444"/>
      <c r="Y753" s="444"/>
      <c r="Z753" s="444"/>
      <c r="AA753" s="444"/>
      <c r="AB753" s="444"/>
    </row>
    <row r="754" ht="15.75" customHeight="1">
      <c r="A754" s="498"/>
      <c r="B754" s="572"/>
      <c r="C754" s="572"/>
      <c r="D754" s="572"/>
      <c r="E754" s="572"/>
      <c r="F754" s="444"/>
      <c r="G754" s="573"/>
      <c r="H754" s="574"/>
      <c r="I754" s="444"/>
      <c r="J754" s="576"/>
      <c r="K754" s="576"/>
      <c r="L754" s="576"/>
      <c r="M754" s="444"/>
      <c r="N754" s="443"/>
      <c r="O754" s="444"/>
      <c r="P754" s="444"/>
      <c r="Q754" s="444"/>
      <c r="R754" s="444"/>
      <c r="S754" s="444"/>
      <c r="T754" s="444"/>
      <c r="U754" s="444"/>
      <c r="V754" s="444"/>
      <c r="W754" s="444"/>
      <c r="X754" s="444"/>
      <c r="Y754" s="444"/>
      <c r="Z754" s="444"/>
      <c r="AA754" s="444"/>
      <c r="AB754" s="444"/>
    </row>
    <row r="755" ht="15.75" customHeight="1">
      <c r="A755" s="498"/>
      <c r="B755" s="572"/>
      <c r="C755" s="572"/>
      <c r="D755" s="572"/>
      <c r="E755" s="572"/>
      <c r="F755" s="444"/>
      <c r="G755" s="573"/>
      <c r="H755" s="574"/>
      <c r="I755" s="444"/>
      <c r="J755" s="576"/>
      <c r="K755" s="576"/>
      <c r="L755" s="576"/>
      <c r="M755" s="444"/>
      <c r="N755" s="443"/>
      <c r="O755" s="444"/>
      <c r="P755" s="444"/>
      <c r="Q755" s="444"/>
      <c r="R755" s="444"/>
      <c r="S755" s="444"/>
      <c r="T755" s="444"/>
      <c r="U755" s="444"/>
      <c r="V755" s="444"/>
      <c r="W755" s="444"/>
      <c r="X755" s="444"/>
      <c r="Y755" s="444"/>
      <c r="Z755" s="444"/>
      <c r="AA755" s="444"/>
      <c r="AB755" s="444"/>
    </row>
    <row r="756" ht="15.75" customHeight="1">
      <c r="A756" s="498"/>
      <c r="B756" s="572"/>
      <c r="C756" s="572"/>
      <c r="D756" s="572"/>
      <c r="E756" s="572"/>
      <c r="F756" s="444"/>
      <c r="G756" s="573"/>
      <c r="H756" s="574"/>
      <c r="I756" s="444"/>
      <c r="J756" s="576"/>
      <c r="K756" s="576"/>
      <c r="L756" s="576"/>
      <c r="M756" s="444"/>
      <c r="N756" s="443"/>
      <c r="O756" s="444"/>
      <c r="P756" s="444"/>
      <c r="Q756" s="444"/>
      <c r="R756" s="444"/>
      <c r="S756" s="444"/>
      <c r="T756" s="444"/>
      <c r="U756" s="444"/>
      <c r="V756" s="444"/>
      <c r="W756" s="444"/>
      <c r="X756" s="444"/>
      <c r="Y756" s="444"/>
      <c r="Z756" s="444"/>
      <c r="AA756" s="444"/>
      <c r="AB756" s="444"/>
    </row>
    <row r="757" ht="15.75" customHeight="1">
      <c r="A757" s="498"/>
      <c r="B757" s="572"/>
      <c r="C757" s="572"/>
      <c r="D757" s="572"/>
      <c r="E757" s="572"/>
      <c r="F757" s="444"/>
      <c r="G757" s="573"/>
      <c r="H757" s="574"/>
      <c r="I757" s="444"/>
      <c r="J757" s="576"/>
      <c r="K757" s="576"/>
      <c r="L757" s="576"/>
      <c r="M757" s="444"/>
      <c r="N757" s="443"/>
      <c r="O757" s="444"/>
      <c r="P757" s="444"/>
      <c r="Q757" s="444"/>
      <c r="R757" s="444"/>
      <c r="S757" s="444"/>
      <c r="T757" s="444"/>
      <c r="U757" s="444"/>
      <c r="V757" s="444"/>
      <c r="W757" s="444"/>
      <c r="X757" s="444"/>
      <c r="Y757" s="444"/>
      <c r="Z757" s="444"/>
      <c r="AA757" s="444"/>
      <c r="AB757" s="444"/>
    </row>
    <row r="758" ht="15.75" customHeight="1">
      <c r="A758" s="498"/>
      <c r="B758" s="572"/>
      <c r="C758" s="572"/>
      <c r="D758" s="572"/>
      <c r="E758" s="572"/>
      <c r="F758" s="444"/>
      <c r="G758" s="573"/>
      <c r="H758" s="574"/>
      <c r="I758" s="444"/>
      <c r="J758" s="576"/>
      <c r="K758" s="576"/>
      <c r="L758" s="576"/>
      <c r="M758" s="444"/>
      <c r="N758" s="443"/>
      <c r="O758" s="444"/>
      <c r="P758" s="444"/>
      <c r="Q758" s="444"/>
      <c r="R758" s="444"/>
      <c r="S758" s="444"/>
      <c r="T758" s="444"/>
      <c r="U758" s="444"/>
      <c r="V758" s="444"/>
      <c r="W758" s="444"/>
      <c r="X758" s="444"/>
      <c r="Y758" s="444"/>
      <c r="Z758" s="444"/>
      <c r="AA758" s="444"/>
      <c r="AB758" s="444"/>
    </row>
    <row r="759" ht="15.75" customHeight="1">
      <c r="A759" s="498"/>
      <c r="B759" s="572"/>
      <c r="C759" s="572"/>
      <c r="D759" s="572"/>
      <c r="E759" s="572"/>
      <c r="F759" s="444"/>
      <c r="G759" s="573"/>
      <c r="H759" s="574"/>
      <c r="I759" s="444"/>
      <c r="J759" s="576"/>
      <c r="K759" s="576"/>
      <c r="L759" s="576"/>
      <c r="M759" s="444"/>
      <c r="N759" s="443"/>
      <c r="O759" s="444"/>
      <c r="P759" s="444"/>
      <c r="Q759" s="444"/>
      <c r="R759" s="444"/>
      <c r="S759" s="444"/>
      <c r="T759" s="444"/>
      <c r="U759" s="444"/>
      <c r="V759" s="444"/>
      <c r="W759" s="444"/>
      <c r="X759" s="444"/>
      <c r="Y759" s="444"/>
      <c r="Z759" s="444"/>
      <c r="AA759" s="444"/>
      <c r="AB759" s="444"/>
    </row>
    <row r="760" ht="15.75" customHeight="1">
      <c r="A760" s="498"/>
      <c r="B760" s="572"/>
      <c r="C760" s="572"/>
      <c r="D760" s="572"/>
      <c r="E760" s="572"/>
      <c r="F760" s="444"/>
      <c r="G760" s="573"/>
      <c r="H760" s="574"/>
      <c r="I760" s="444"/>
      <c r="J760" s="576"/>
      <c r="K760" s="576"/>
      <c r="L760" s="576"/>
      <c r="M760" s="444"/>
      <c r="N760" s="443"/>
      <c r="O760" s="444"/>
      <c r="P760" s="444"/>
      <c r="Q760" s="444"/>
      <c r="R760" s="444"/>
      <c r="S760" s="444"/>
      <c r="T760" s="444"/>
      <c r="U760" s="444"/>
      <c r="V760" s="444"/>
      <c r="W760" s="444"/>
      <c r="X760" s="444"/>
      <c r="Y760" s="444"/>
      <c r="Z760" s="444"/>
      <c r="AA760" s="444"/>
      <c r="AB760" s="444"/>
    </row>
    <row r="761" ht="15.75" customHeight="1">
      <c r="A761" s="498"/>
      <c r="B761" s="572"/>
      <c r="C761" s="572"/>
      <c r="D761" s="572"/>
      <c r="E761" s="572"/>
      <c r="F761" s="444"/>
      <c r="G761" s="573"/>
      <c r="H761" s="574"/>
      <c r="I761" s="444"/>
      <c r="J761" s="576"/>
      <c r="K761" s="576"/>
      <c r="L761" s="576"/>
      <c r="M761" s="444"/>
      <c r="N761" s="443"/>
      <c r="O761" s="444"/>
      <c r="P761" s="444"/>
      <c r="Q761" s="444"/>
      <c r="R761" s="444"/>
      <c r="S761" s="444"/>
      <c r="T761" s="444"/>
      <c r="U761" s="444"/>
      <c r="V761" s="444"/>
      <c r="W761" s="444"/>
      <c r="X761" s="444"/>
      <c r="Y761" s="444"/>
      <c r="Z761" s="444"/>
      <c r="AA761" s="444"/>
      <c r="AB761" s="444"/>
    </row>
    <row r="762" ht="15.75" customHeight="1">
      <c r="A762" s="498"/>
      <c r="B762" s="572"/>
      <c r="C762" s="572"/>
      <c r="D762" s="572"/>
      <c r="E762" s="572"/>
      <c r="F762" s="444"/>
      <c r="G762" s="573"/>
      <c r="H762" s="574"/>
      <c r="I762" s="444"/>
      <c r="J762" s="576"/>
      <c r="K762" s="576"/>
      <c r="L762" s="576"/>
      <c r="M762" s="444"/>
      <c r="N762" s="443"/>
      <c r="O762" s="444"/>
      <c r="P762" s="444"/>
      <c r="Q762" s="444"/>
      <c r="R762" s="444"/>
      <c r="S762" s="444"/>
      <c r="T762" s="444"/>
      <c r="U762" s="444"/>
      <c r="V762" s="444"/>
      <c r="W762" s="444"/>
      <c r="X762" s="444"/>
      <c r="Y762" s="444"/>
      <c r="Z762" s="444"/>
      <c r="AA762" s="444"/>
      <c r="AB762" s="444"/>
    </row>
    <row r="763" ht="15.75" customHeight="1">
      <c r="A763" s="498"/>
      <c r="B763" s="572"/>
      <c r="C763" s="572"/>
      <c r="D763" s="572"/>
      <c r="E763" s="572"/>
      <c r="F763" s="444"/>
      <c r="G763" s="573"/>
      <c r="H763" s="574"/>
      <c r="I763" s="444"/>
      <c r="J763" s="576"/>
      <c r="K763" s="576"/>
      <c r="L763" s="576"/>
      <c r="M763" s="444"/>
      <c r="N763" s="443"/>
      <c r="O763" s="444"/>
      <c r="P763" s="444"/>
      <c r="Q763" s="444"/>
      <c r="R763" s="444"/>
      <c r="S763" s="444"/>
      <c r="T763" s="444"/>
      <c r="U763" s="444"/>
      <c r="V763" s="444"/>
      <c r="W763" s="444"/>
      <c r="X763" s="444"/>
      <c r="Y763" s="444"/>
      <c r="Z763" s="444"/>
      <c r="AA763" s="444"/>
      <c r="AB763" s="444"/>
    </row>
    <row r="764" ht="15.75" customHeight="1">
      <c r="A764" s="498"/>
      <c r="B764" s="572"/>
      <c r="C764" s="572"/>
      <c r="D764" s="572"/>
      <c r="E764" s="572"/>
      <c r="F764" s="444"/>
      <c r="G764" s="573"/>
      <c r="H764" s="574"/>
      <c r="I764" s="444"/>
      <c r="J764" s="576"/>
      <c r="K764" s="576"/>
      <c r="L764" s="576"/>
      <c r="M764" s="444"/>
      <c r="N764" s="443"/>
      <c r="O764" s="444"/>
      <c r="P764" s="444"/>
      <c r="Q764" s="444"/>
      <c r="R764" s="444"/>
      <c r="S764" s="444"/>
      <c r="T764" s="444"/>
      <c r="U764" s="444"/>
      <c r="V764" s="444"/>
      <c r="W764" s="444"/>
      <c r="X764" s="444"/>
      <c r="Y764" s="444"/>
      <c r="Z764" s="444"/>
      <c r="AA764" s="444"/>
      <c r="AB764" s="444"/>
    </row>
    <row r="765" ht="15.75" customHeight="1">
      <c r="A765" s="498"/>
      <c r="B765" s="572"/>
      <c r="C765" s="572"/>
      <c r="D765" s="572"/>
      <c r="E765" s="572"/>
      <c r="F765" s="444"/>
      <c r="G765" s="573"/>
      <c r="H765" s="574"/>
      <c r="I765" s="444"/>
      <c r="J765" s="576"/>
      <c r="K765" s="576"/>
      <c r="L765" s="576"/>
      <c r="M765" s="444"/>
      <c r="N765" s="443"/>
      <c r="O765" s="444"/>
      <c r="P765" s="444"/>
      <c r="Q765" s="444"/>
      <c r="R765" s="444"/>
      <c r="S765" s="444"/>
      <c r="T765" s="444"/>
      <c r="U765" s="444"/>
      <c r="V765" s="444"/>
      <c r="W765" s="444"/>
      <c r="X765" s="444"/>
      <c r="Y765" s="444"/>
      <c r="Z765" s="444"/>
      <c r="AA765" s="444"/>
      <c r="AB765" s="444"/>
    </row>
    <row r="766" ht="15.75" customHeight="1">
      <c r="A766" s="498"/>
      <c r="B766" s="572"/>
      <c r="C766" s="572"/>
      <c r="D766" s="572"/>
      <c r="E766" s="572"/>
      <c r="F766" s="444"/>
      <c r="G766" s="573"/>
      <c r="H766" s="574"/>
      <c r="I766" s="444"/>
      <c r="J766" s="576"/>
      <c r="K766" s="576"/>
      <c r="L766" s="576"/>
      <c r="M766" s="444"/>
      <c r="N766" s="443"/>
      <c r="O766" s="444"/>
      <c r="P766" s="444"/>
      <c r="Q766" s="444"/>
      <c r="R766" s="444"/>
      <c r="S766" s="444"/>
      <c r="T766" s="444"/>
      <c r="U766" s="444"/>
      <c r="V766" s="444"/>
      <c r="W766" s="444"/>
      <c r="X766" s="444"/>
      <c r="Y766" s="444"/>
      <c r="Z766" s="444"/>
      <c r="AA766" s="444"/>
      <c r="AB766" s="444"/>
    </row>
    <row r="767" ht="15.75" customHeight="1">
      <c r="A767" s="498"/>
      <c r="B767" s="572"/>
      <c r="C767" s="572"/>
      <c r="D767" s="572"/>
      <c r="E767" s="572"/>
      <c r="F767" s="444"/>
      <c r="G767" s="573"/>
      <c r="H767" s="574"/>
      <c r="I767" s="444"/>
      <c r="J767" s="576"/>
      <c r="K767" s="576"/>
      <c r="L767" s="576"/>
      <c r="M767" s="444"/>
      <c r="N767" s="443"/>
      <c r="O767" s="444"/>
      <c r="P767" s="444"/>
      <c r="Q767" s="444"/>
      <c r="R767" s="444"/>
      <c r="S767" s="444"/>
      <c r="T767" s="444"/>
      <c r="U767" s="444"/>
      <c r="V767" s="444"/>
      <c r="W767" s="444"/>
      <c r="X767" s="444"/>
      <c r="Y767" s="444"/>
      <c r="Z767" s="444"/>
      <c r="AA767" s="444"/>
      <c r="AB767" s="444"/>
    </row>
    <row r="768" ht="15.75" customHeight="1">
      <c r="A768" s="498"/>
      <c r="B768" s="572"/>
      <c r="C768" s="572"/>
      <c r="D768" s="572"/>
      <c r="E768" s="572"/>
      <c r="F768" s="444"/>
      <c r="G768" s="573"/>
      <c r="H768" s="574"/>
      <c r="I768" s="444"/>
      <c r="J768" s="576"/>
      <c r="K768" s="576"/>
      <c r="L768" s="576"/>
      <c r="M768" s="444"/>
      <c r="N768" s="443"/>
      <c r="O768" s="444"/>
      <c r="P768" s="444"/>
      <c r="Q768" s="444"/>
      <c r="R768" s="444"/>
      <c r="S768" s="444"/>
      <c r="T768" s="444"/>
      <c r="U768" s="444"/>
      <c r="V768" s="444"/>
      <c r="W768" s="444"/>
      <c r="X768" s="444"/>
      <c r="Y768" s="444"/>
      <c r="Z768" s="444"/>
      <c r="AA768" s="444"/>
      <c r="AB768" s="444"/>
    </row>
    <row r="769" ht="15.75" customHeight="1">
      <c r="A769" s="498"/>
      <c r="B769" s="572"/>
      <c r="C769" s="572"/>
      <c r="D769" s="572"/>
      <c r="E769" s="572"/>
      <c r="F769" s="444"/>
      <c r="G769" s="573"/>
      <c r="H769" s="574"/>
      <c r="I769" s="444"/>
      <c r="J769" s="576"/>
      <c r="K769" s="576"/>
      <c r="L769" s="576"/>
      <c r="M769" s="444"/>
      <c r="N769" s="443"/>
      <c r="O769" s="444"/>
      <c r="P769" s="444"/>
      <c r="Q769" s="444"/>
      <c r="R769" s="444"/>
      <c r="S769" s="444"/>
      <c r="T769" s="444"/>
      <c r="U769" s="444"/>
      <c r="V769" s="444"/>
      <c r="W769" s="444"/>
      <c r="X769" s="444"/>
      <c r="Y769" s="444"/>
      <c r="Z769" s="444"/>
      <c r="AA769" s="444"/>
      <c r="AB769" s="444"/>
    </row>
    <row r="770" ht="15.75" customHeight="1">
      <c r="A770" s="498"/>
      <c r="B770" s="572"/>
      <c r="C770" s="572"/>
      <c r="D770" s="572"/>
      <c r="E770" s="572"/>
      <c r="F770" s="444"/>
      <c r="G770" s="573"/>
      <c r="H770" s="574"/>
      <c r="I770" s="444"/>
      <c r="J770" s="576"/>
      <c r="K770" s="576"/>
      <c r="L770" s="576"/>
      <c r="M770" s="444"/>
      <c r="N770" s="443"/>
      <c r="O770" s="444"/>
      <c r="P770" s="444"/>
      <c r="Q770" s="444"/>
      <c r="R770" s="444"/>
      <c r="S770" s="444"/>
      <c r="T770" s="444"/>
      <c r="U770" s="444"/>
      <c r="V770" s="444"/>
      <c r="W770" s="444"/>
      <c r="X770" s="444"/>
      <c r="Y770" s="444"/>
      <c r="Z770" s="444"/>
      <c r="AA770" s="444"/>
      <c r="AB770" s="444"/>
    </row>
    <row r="771" ht="15.75" customHeight="1">
      <c r="A771" s="498"/>
      <c r="B771" s="572"/>
      <c r="C771" s="572"/>
      <c r="D771" s="572"/>
      <c r="E771" s="572"/>
      <c r="F771" s="444"/>
      <c r="G771" s="573"/>
      <c r="H771" s="574"/>
      <c r="I771" s="444"/>
      <c r="J771" s="576"/>
      <c r="K771" s="576"/>
      <c r="L771" s="576"/>
      <c r="M771" s="444"/>
      <c r="N771" s="443"/>
      <c r="O771" s="444"/>
      <c r="P771" s="444"/>
      <c r="Q771" s="444"/>
      <c r="R771" s="444"/>
      <c r="S771" s="444"/>
      <c r="T771" s="444"/>
      <c r="U771" s="444"/>
      <c r="V771" s="444"/>
      <c r="W771" s="444"/>
      <c r="X771" s="444"/>
      <c r="Y771" s="444"/>
      <c r="Z771" s="444"/>
      <c r="AA771" s="444"/>
      <c r="AB771" s="444"/>
    </row>
    <row r="772" ht="15.75" customHeight="1">
      <c r="A772" s="498"/>
      <c r="B772" s="572"/>
      <c r="C772" s="572"/>
      <c r="D772" s="572"/>
      <c r="E772" s="572"/>
      <c r="F772" s="444"/>
      <c r="G772" s="573"/>
      <c r="H772" s="574"/>
      <c r="I772" s="444"/>
      <c r="J772" s="576"/>
      <c r="K772" s="576"/>
      <c r="L772" s="576"/>
      <c r="M772" s="444"/>
      <c r="N772" s="443"/>
      <c r="O772" s="444"/>
      <c r="P772" s="444"/>
      <c r="Q772" s="444"/>
      <c r="R772" s="444"/>
      <c r="S772" s="444"/>
      <c r="T772" s="444"/>
      <c r="U772" s="444"/>
      <c r="V772" s="444"/>
      <c r="W772" s="444"/>
      <c r="X772" s="444"/>
      <c r="Y772" s="444"/>
      <c r="Z772" s="444"/>
      <c r="AA772" s="444"/>
      <c r="AB772" s="444"/>
    </row>
    <row r="773" ht="15.75" customHeight="1">
      <c r="A773" s="498"/>
      <c r="B773" s="572"/>
      <c r="C773" s="572"/>
      <c r="D773" s="572"/>
      <c r="E773" s="572"/>
      <c r="F773" s="444"/>
      <c r="G773" s="573"/>
      <c r="H773" s="574"/>
      <c r="I773" s="444"/>
      <c r="J773" s="576"/>
      <c r="K773" s="576"/>
      <c r="L773" s="576"/>
      <c r="M773" s="444"/>
      <c r="N773" s="443"/>
      <c r="O773" s="444"/>
      <c r="P773" s="444"/>
      <c r="Q773" s="444"/>
      <c r="R773" s="444"/>
      <c r="S773" s="444"/>
      <c r="T773" s="444"/>
      <c r="U773" s="444"/>
      <c r="V773" s="444"/>
      <c r="W773" s="444"/>
      <c r="X773" s="444"/>
      <c r="Y773" s="444"/>
      <c r="Z773" s="444"/>
      <c r="AA773" s="444"/>
      <c r="AB773" s="444"/>
    </row>
    <row r="774" ht="15.75" customHeight="1">
      <c r="A774" s="498"/>
      <c r="B774" s="572"/>
      <c r="C774" s="572"/>
      <c r="D774" s="572"/>
      <c r="E774" s="572"/>
      <c r="F774" s="444"/>
      <c r="G774" s="573"/>
      <c r="H774" s="574"/>
      <c r="I774" s="444"/>
      <c r="J774" s="576"/>
      <c r="K774" s="576"/>
      <c r="L774" s="576"/>
      <c r="M774" s="444"/>
      <c r="N774" s="443"/>
      <c r="O774" s="444"/>
      <c r="P774" s="444"/>
      <c r="Q774" s="444"/>
      <c r="R774" s="444"/>
      <c r="S774" s="444"/>
      <c r="T774" s="444"/>
      <c r="U774" s="444"/>
      <c r="V774" s="444"/>
      <c r="W774" s="444"/>
      <c r="X774" s="444"/>
      <c r="Y774" s="444"/>
      <c r="Z774" s="444"/>
      <c r="AA774" s="444"/>
      <c r="AB774" s="444"/>
    </row>
    <row r="775" ht="15.75" customHeight="1">
      <c r="A775" s="498"/>
      <c r="B775" s="572"/>
      <c r="C775" s="572"/>
      <c r="D775" s="572"/>
      <c r="E775" s="572"/>
      <c r="F775" s="444"/>
      <c r="G775" s="573"/>
      <c r="H775" s="574"/>
      <c r="I775" s="444"/>
      <c r="J775" s="576"/>
      <c r="K775" s="576"/>
      <c r="L775" s="576"/>
      <c r="M775" s="444"/>
      <c r="N775" s="443"/>
      <c r="O775" s="444"/>
      <c r="P775" s="444"/>
      <c r="Q775" s="444"/>
      <c r="R775" s="444"/>
      <c r="S775" s="444"/>
      <c r="T775" s="444"/>
      <c r="U775" s="444"/>
      <c r="V775" s="444"/>
      <c r="W775" s="444"/>
      <c r="X775" s="444"/>
      <c r="Y775" s="444"/>
      <c r="Z775" s="444"/>
      <c r="AA775" s="444"/>
      <c r="AB775" s="444"/>
    </row>
    <row r="776" ht="15.75" customHeight="1">
      <c r="A776" s="498"/>
      <c r="B776" s="572"/>
      <c r="C776" s="572"/>
      <c r="D776" s="572"/>
      <c r="E776" s="572"/>
      <c r="F776" s="444"/>
      <c r="G776" s="573"/>
      <c r="H776" s="574"/>
      <c r="I776" s="444"/>
      <c r="J776" s="576"/>
      <c r="K776" s="576"/>
      <c r="L776" s="576"/>
      <c r="M776" s="444"/>
      <c r="N776" s="443"/>
      <c r="O776" s="444"/>
      <c r="P776" s="444"/>
      <c r="Q776" s="444"/>
      <c r="R776" s="444"/>
      <c r="S776" s="444"/>
      <c r="T776" s="444"/>
      <c r="U776" s="444"/>
      <c r="V776" s="444"/>
      <c r="W776" s="444"/>
      <c r="X776" s="444"/>
      <c r="Y776" s="444"/>
      <c r="Z776" s="444"/>
      <c r="AA776" s="444"/>
      <c r="AB776" s="444"/>
    </row>
    <row r="777" ht="15.75" customHeight="1">
      <c r="A777" s="498"/>
      <c r="B777" s="572"/>
      <c r="C777" s="572"/>
      <c r="D777" s="572"/>
      <c r="E777" s="572"/>
      <c r="F777" s="444"/>
      <c r="G777" s="573"/>
      <c r="H777" s="574"/>
      <c r="I777" s="444"/>
      <c r="J777" s="576"/>
      <c r="K777" s="576"/>
      <c r="L777" s="576"/>
      <c r="M777" s="444"/>
      <c r="N777" s="443"/>
      <c r="O777" s="444"/>
      <c r="P777" s="444"/>
      <c r="Q777" s="444"/>
      <c r="R777" s="444"/>
      <c r="S777" s="444"/>
      <c r="T777" s="444"/>
      <c r="U777" s="444"/>
      <c r="V777" s="444"/>
      <c r="W777" s="444"/>
      <c r="X777" s="444"/>
      <c r="Y777" s="444"/>
      <c r="Z777" s="444"/>
      <c r="AA777" s="444"/>
      <c r="AB777" s="444"/>
    </row>
    <row r="778" ht="15.75" customHeight="1">
      <c r="A778" s="498"/>
      <c r="B778" s="572"/>
      <c r="C778" s="572"/>
      <c r="D778" s="572"/>
      <c r="E778" s="572"/>
      <c r="F778" s="444"/>
      <c r="G778" s="573"/>
      <c r="H778" s="574"/>
      <c r="I778" s="444"/>
      <c r="J778" s="576"/>
      <c r="K778" s="576"/>
      <c r="L778" s="576"/>
      <c r="M778" s="444"/>
      <c r="N778" s="443"/>
      <c r="O778" s="444"/>
      <c r="P778" s="444"/>
      <c r="Q778" s="444"/>
      <c r="R778" s="444"/>
      <c r="S778" s="444"/>
      <c r="T778" s="444"/>
      <c r="U778" s="444"/>
      <c r="V778" s="444"/>
      <c r="W778" s="444"/>
      <c r="X778" s="444"/>
      <c r="Y778" s="444"/>
      <c r="Z778" s="444"/>
      <c r="AA778" s="444"/>
      <c r="AB778" s="444"/>
    </row>
    <row r="779" ht="15.75" customHeight="1">
      <c r="A779" s="498"/>
      <c r="B779" s="572"/>
      <c r="C779" s="572"/>
      <c r="D779" s="572"/>
      <c r="E779" s="572"/>
      <c r="F779" s="444"/>
      <c r="G779" s="573"/>
      <c r="H779" s="574"/>
      <c r="I779" s="444"/>
      <c r="J779" s="576"/>
      <c r="K779" s="576"/>
      <c r="L779" s="576"/>
      <c r="M779" s="444"/>
      <c r="N779" s="443"/>
      <c r="O779" s="444"/>
      <c r="P779" s="444"/>
      <c r="Q779" s="444"/>
      <c r="R779" s="444"/>
      <c r="S779" s="444"/>
      <c r="T779" s="444"/>
      <c r="U779" s="444"/>
      <c r="V779" s="444"/>
      <c r="W779" s="444"/>
      <c r="X779" s="444"/>
      <c r="Y779" s="444"/>
      <c r="Z779" s="444"/>
      <c r="AA779" s="444"/>
      <c r="AB779" s="444"/>
    </row>
    <row r="780" ht="15.75" customHeight="1">
      <c r="A780" s="498"/>
      <c r="B780" s="572"/>
      <c r="C780" s="572"/>
      <c r="D780" s="572"/>
      <c r="E780" s="572"/>
      <c r="F780" s="444"/>
      <c r="G780" s="573"/>
      <c r="H780" s="574"/>
      <c r="I780" s="444"/>
      <c r="J780" s="576"/>
      <c r="K780" s="576"/>
      <c r="L780" s="576"/>
      <c r="M780" s="444"/>
      <c r="N780" s="443"/>
      <c r="O780" s="444"/>
      <c r="P780" s="444"/>
      <c r="Q780" s="444"/>
      <c r="R780" s="444"/>
      <c r="S780" s="444"/>
      <c r="T780" s="444"/>
      <c r="U780" s="444"/>
      <c r="V780" s="444"/>
      <c r="W780" s="444"/>
      <c r="X780" s="444"/>
      <c r="Y780" s="444"/>
      <c r="Z780" s="444"/>
      <c r="AA780" s="444"/>
      <c r="AB780" s="444"/>
    </row>
    <row r="781" ht="15.75" customHeight="1">
      <c r="A781" s="498"/>
      <c r="B781" s="572"/>
      <c r="C781" s="572"/>
      <c r="D781" s="572"/>
      <c r="E781" s="572"/>
      <c r="F781" s="444"/>
      <c r="G781" s="573"/>
      <c r="H781" s="574"/>
      <c r="I781" s="444"/>
      <c r="J781" s="576"/>
      <c r="K781" s="576"/>
      <c r="L781" s="576"/>
      <c r="M781" s="444"/>
      <c r="N781" s="443"/>
      <c r="O781" s="444"/>
      <c r="P781" s="444"/>
      <c r="Q781" s="444"/>
      <c r="R781" s="444"/>
      <c r="S781" s="444"/>
      <c r="T781" s="444"/>
      <c r="U781" s="444"/>
      <c r="V781" s="444"/>
      <c r="W781" s="444"/>
      <c r="X781" s="444"/>
      <c r="Y781" s="444"/>
      <c r="Z781" s="444"/>
      <c r="AA781" s="444"/>
      <c r="AB781" s="444"/>
    </row>
    <row r="782" ht="15.75" customHeight="1">
      <c r="A782" s="498"/>
      <c r="B782" s="572"/>
      <c r="C782" s="572"/>
      <c r="D782" s="572"/>
      <c r="E782" s="572"/>
      <c r="F782" s="444"/>
      <c r="G782" s="573"/>
      <c r="H782" s="574"/>
      <c r="I782" s="444"/>
      <c r="J782" s="576"/>
      <c r="K782" s="576"/>
      <c r="L782" s="576"/>
      <c r="M782" s="444"/>
      <c r="N782" s="443"/>
      <c r="O782" s="444"/>
      <c r="P782" s="444"/>
      <c r="Q782" s="444"/>
      <c r="R782" s="444"/>
      <c r="S782" s="444"/>
      <c r="T782" s="444"/>
      <c r="U782" s="444"/>
      <c r="V782" s="444"/>
      <c r="W782" s="444"/>
      <c r="X782" s="444"/>
      <c r="Y782" s="444"/>
      <c r="Z782" s="444"/>
      <c r="AA782" s="444"/>
      <c r="AB782" s="444"/>
    </row>
    <row r="783" ht="15.75" customHeight="1">
      <c r="A783" s="498"/>
      <c r="B783" s="572"/>
      <c r="C783" s="572"/>
      <c r="D783" s="572"/>
      <c r="E783" s="572"/>
      <c r="F783" s="444"/>
      <c r="G783" s="573"/>
      <c r="H783" s="574"/>
      <c r="I783" s="444"/>
      <c r="J783" s="576"/>
      <c r="K783" s="576"/>
      <c r="L783" s="576"/>
      <c r="M783" s="444"/>
      <c r="N783" s="443"/>
      <c r="O783" s="444"/>
      <c r="P783" s="444"/>
      <c r="Q783" s="444"/>
      <c r="R783" s="444"/>
      <c r="S783" s="444"/>
      <c r="T783" s="444"/>
      <c r="U783" s="444"/>
      <c r="V783" s="444"/>
      <c r="W783" s="444"/>
      <c r="X783" s="444"/>
      <c r="Y783" s="444"/>
      <c r="Z783" s="444"/>
      <c r="AA783" s="444"/>
      <c r="AB783" s="444"/>
    </row>
    <row r="784" ht="15.75" customHeight="1">
      <c r="A784" s="498"/>
      <c r="B784" s="572"/>
      <c r="C784" s="572"/>
      <c r="D784" s="572"/>
      <c r="E784" s="572"/>
      <c r="F784" s="444"/>
      <c r="G784" s="573"/>
      <c r="H784" s="574"/>
      <c r="I784" s="444"/>
      <c r="J784" s="576"/>
      <c r="K784" s="576"/>
      <c r="L784" s="576"/>
      <c r="M784" s="444"/>
      <c r="N784" s="443"/>
      <c r="O784" s="444"/>
      <c r="P784" s="444"/>
      <c r="Q784" s="444"/>
      <c r="R784" s="444"/>
      <c r="S784" s="444"/>
      <c r="T784" s="444"/>
      <c r="U784" s="444"/>
      <c r="V784" s="444"/>
      <c r="W784" s="444"/>
      <c r="X784" s="444"/>
      <c r="Y784" s="444"/>
      <c r="Z784" s="444"/>
      <c r="AA784" s="444"/>
      <c r="AB784" s="444"/>
    </row>
    <row r="785" ht="15.75" customHeight="1">
      <c r="A785" s="498"/>
      <c r="B785" s="572"/>
      <c r="C785" s="572"/>
      <c r="D785" s="572"/>
      <c r="E785" s="572"/>
      <c r="F785" s="444"/>
      <c r="G785" s="573"/>
      <c r="H785" s="574"/>
      <c r="I785" s="444"/>
      <c r="J785" s="576"/>
      <c r="K785" s="576"/>
      <c r="L785" s="576"/>
      <c r="M785" s="444"/>
      <c r="N785" s="443"/>
      <c r="O785" s="444"/>
      <c r="P785" s="444"/>
      <c r="Q785" s="444"/>
      <c r="R785" s="444"/>
      <c r="S785" s="444"/>
      <c r="T785" s="444"/>
      <c r="U785" s="444"/>
      <c r="V785" s="444"/>
      <c r="W785" s="444"/>
      <c r="X785" s="444"/>
      <c r="Y785" s="444"/>
      <c r="Z785" s="444"/>
      <c r="AA785" s="444"/>
      <c r="AB785" s="444"/>
    </row>
    <row r="786" ht="15.75" customHeight="1">
      <c r="A786" s="498"/>
      <c r="B786" s="572"/>
      <c r="C786" s="572"/>
      <c r="D786" s="572"/>
      <c r="E786" s="572"/>
      <c r="F786" s="444"/>
      <c r="G786" s="573"/>
      <c r="H786" s="574"/>
      <c r="I786" s="444"/>
      <c r="J786" s="576"/>
      <c r="K786" s="576"/>
      <c r="L786" s="576"/>
      <c r="M786" s="444"/>
      <c r="N786" s="443"/>
      <c r="O786" s="444"/>
      <c r="P786" s="444"/>
      <c r="Q786" s="444"/>
      <c r="R786" s="444"/>
      <c r="S786" s="444"/>
      <c r="T786" s="444"/>
      <c r="U786" s="444"/>
      <c r="V786" s="444"/>
      <c r="W786" s="444"/>
      <c r="X786" s="444"/>
      <c r="Y786" s="444"/>
      <c r="Z786" s="444"/>
      <c r="AA786" s="444"/>
      <c r="AB786" s="444"/>
    </row>
    <row r="787" ht="15.75" customHeight="1">
      <c r="A787" s="498"/>
      <c r="B787" s="572"/>
      <c r="C787" s="572"/>
      <c r="D787" s="572"/>
      <c r="E787" s="572"/>
      <c r="F787" s="444"/>
      <c r="G787" s="573"/>
      <c r="H787" s="574"/>
      <c r="I787" s="444"/>
      <c r="J787" s="576"/>
      <c r="K787" s="576"/>
      <c r="L787" s="576"/>
      <c r="M787" s="444"/>
      <c r="N787" s="443"/>
      <c r="O787" s="444"/>
      <c r="P787" s="444"/>
      <c r="Q787" s="444"/>
      <c r="R787" s="444"/>
      <c r="S787" s="444"/>
      <c r="T787" s="444"/>
      <c r="U787" s="444"/>
      <c r="V787" s="444"/>
      <c r="W787" s="444"/>
      <c r="X787" s="444"/>
      <c r="Y787" s="444"/>
      <c r="Z787" s="444"/>
      <c r="AA787" s="444"/>
      <c r="AB787" s="444"/>
    </row>
    <row r="788" ht="15.75" customHeight="1">
      <c r="A788" s="498"/>
      <c r="B788" s="572"/>
      <c r="C788" s="572"/>
      <c r="D788" s="572"/>
      <c r="E788" s="572"/>
      <c r="F788" s="444"/>
      <c r="G788" s="573"/>
      <c r="H788" s="574"/>
      <c r="I788" s="444"/>
      <c r="J788" s="576"/>
      <c r="K788" s="576"/>
      <c r="L788" s="576"/>
      <c r="M788" s="444"/>
      <c r="N788" s="443"/>
      <c r="O788" s="444"/>
      <c r="P788" s="444"/>
      <c r="Q788" s="444"/>
      <c r="R788" s="444"/>
      <c r="S788" s="444"/>
      <c r="T788" s="444"/>
      <c r="U788" s="444"/>
      <c r="V788" s="444"/>
      <c r="W788" s="444"/>
      <c r="X788" s="444"/>
      <c r="Y788" s="444"/>
      <c r="Z788" s="444"/>
      <c r="AA788" s="444"/>
      <c r="AB788" s="444"/>
    </row>
    <row r="789" ht="15.75" customHeight="1">
      <c r="A789" s="498"/>
      <c r="B789" s="572"/>
      <c r="C789" s="572"/>
      <c r="D789" s="572"/>
      <c r="E789" s="572"/>
      <c r="F789" s="444"/>
      <c r="G789" s="573"/>
      <c r="H789" s="574"/>
      <c r="I789" s="444"/>
      <c r="J789" s="576"/>
      <c r="K789" s="576"/>
      <c r="L789" s="576"/>
      <c r="M789" s="444"/>
      <c r="N789" s="443"/>
      <c r="O789" s="444"/>
      <c r="P789" s="444"/>
      <c r="Q789" s="444"/>
      <c r="R789" s="444"/>
      <c r="S789" s="444"/>
      <c r="T789" s="444"/>
      <c r="U789" s="444"/>
      <c r="V789" s="444"/>
      <c r="W789" s="444"/>
      <c r="X789" s="444"/>
      <c r="Y789" s="444"/>
      <c r="Z789" s="444"/>
      <c r="AA789" s="444"/>
      <c r="AB789" s="444"/>
    </row>
    <row r="790" ht="15.75" customHeight="1">
      <c r="A790" s="498"/>
      <c r="B790" s="572"/>
      <c r="C790" s="572"/>
      <c r="D790" s="572"/>
      <c r="E790" s="572"/>
      <c r="F790" s="444"/>
      <c r="G790" s="573"/>
      <c r="H790" s="574"/>
      <c r="I790" s="444"/>
      <c r="J790" s="576"/>
      <c r="K790" s="576"/>
      <c r="L790" s="576"/>
      <c r="M790" s="444"/>
      <c r="N790" s="443"/>
      <c r="O790" s="444"/>
      <c r="P790" s="444"/>
      <c r="Q790" s="444"/>
      <c r="R790" s="444"/>
      <c r="S790" s="444"/>
      <c r="T790" s="444"/>
      <c r="U790" s="444"/>
      <c r="V790" s="444"/>
      <c r="W790" s="444"/>
      <c r="X790" s="444"/>
      <c r="Y790" s="444"/>
      <c r="Z790" s="444"/>
      <c r="AA790" s="444"/>
      <c r="AB790" s="444"/>
    </row>
    <row r="791" ht="15.75" customHeight="1">
      <c r="A791" s="498"/>
      <c r="B791" s="572"/>
      <c r="C791" s="572"/>
      <c r="D791" s="572"/>
      <c r="E791" s="572"/>
      <c r="F791" s="444"/>
      <c r="G791" s="573"/>
      <c r="H791" s="574"/>
      <c r="I791" s="444"/>
      <c r="J791" s="576"/>
      <c r="K791" s="576"/>
      <c r="L791" s="576"/>
      <c r="M791" s="444"/>
      <c r="N791" s="443"/>
      <c r="O791" s="444"/>
      <c r="P791" s="444"/>
      <c r="Q791" s="444"/>
      <c r="R791" s="444"/>
      <c r="S791" s="444"/>
      <c r="T791" s="444"/>
      <c r="U791" s="444"/>
      <c r="V791" s="444"/>
      <c r="W791" s="444"/>
      <c r="X791" s="444"/>
      <c r="Y791" s="444"/>
      <c r="Z791" s="444"/>
      <c r="AA791" s="444"/>
      <c r="AB791" s="444"/>
    </row>
    <row r="792" ht="15.75" customHeight="1">
      <c r="A792" s="498"/>
      <c r="B792" s="572"/>
      <c r="C792" s="572"/>
      <c r="D792" s="572"/>
      <c r="E792" s="572"/>
      <c r="F792" s="444"/>
      <c r="G792" s="573"/>
      <c r="H792" s="574"/>
      <c r="I792" s="444"/>
      <c r="J792" s="576"/>
      <c r="K792" s="576"/>
      <c r="L792" s="576"/>
      <c r="M792" s="444"/>
      <c r="N792" s="443"/>
      <c r="O792" s="444"/>
      <c r="P792" s="444"/>
      <c r="Q792" s="444"/>
      <c r="R792" s="444"/>
      <c r="S792" s="444"/>
      <c r="T792" s="444"/>
      <c r="U792" s="444"/>
      <c r="V792" s="444"/>
      <c r="W792" s="444"/>
      <c r="X792" s="444"/>
      <c r="Y792" s="444"/>
      <c r="Z792" s="444"/>
      <c r="AA792" s="444"/>
      <c r="AB792" s="444"/>
    </row>
    <row r="793" ht="15.75" customHeight="1">
      <c r="A793" s="498"/>
      <c r="B793" s="572"/>
      <c r="C793" s="572"/>
      <c r="D793" s="572"/>
      <c r="E793" s="572"/>
      <c r="F793" s="444"/>
      <c r="G793" s="573"/>
      <c r="H793" s="574"/>
      <c r="I793" s="444"/>
      <c r="J793" s="576"/>
      <c r="K793" s="576"/>
      <c r="L793" s="576"/>
      <c r="M793" s="444"/>
      <c r="N793" s="443"/>
      <c r="O793" s="444"/>
      <c r="P793" s="444"/>
      <c r="Q793" s="444"/>
      <c r="R793" s="444"/>
      <c r="S793" s="444"/>
      <c r="T793" s="444"/>
      <c r="U793" s="444"/>
      <c r="V793" s="444"/>
      <c r="W793" s="444"/>
      <c r="X793" s="444"/>
      <c r="Y793" s="444"/>
      <c r="Z793" s="444"/>
      <c r="AA793" s="444"/>
      <c r="AB793" s="444"/>
    </row>
    <row r="794" ht="15.75" customHeight="1">
      <c r="A794" s="498"/>
      <c r="B794" s="572"/>
      <c r="C794" s="572"/>
      <c r="D794" s="572"/>
      <c r="E794" s="572"/>
      <c r="F794" s="444"/>
      <c r="G794" s="573"/>
      <c r="H794" s="574"/>
      <c r="I794" s="444"/>
      <c r="J794" s="576"/>
      <c r="K794" s="576"/>
      <c r="L794" s="576"/>
      <c r="M794" s="444"/>
      <c r="N794" s="443"/>
      <c r="O794" s="444"/>
      <c r="P794" s="444"/>
      <c r="Q794" s="444"/>
      <c r="R794" s="444"/>
      <c r="S794" s="444"/>
      <c r="T794" s="444"/>
      <c r="U794" s="444"/>
      <c r="V794" s="444"/>
      <c r="W794" s="444"/>
      <c r="X794" s="444"/>
      <c r="Y794" s="444"/>
      <c r="Z794" s="444"/>
      <c r="AA794" s="444"/>
      <c r="AB794" s="444"/>
    </row>
    <row r="795" ht="15.75" customHeight="1">
      <c r="A795" s="498"/>
      <c r="B795" s="572"/>
      <c r="C795" s="572"/>
      <c r="D795" s="572"/>
      <c r="E795" s="572"/>
      <c r="F795" s="444"/>
      <c r="G795" s="573"/>
      <c r="H795" s="574"/>
      <c r="I795" s="444"/>
      <c r="J795" s="576"/>
      <c r="K795" s="576"/>
      <c r="L795" s="576"/>
      <c r="M795" s="444"/>
      <c r="N795" s="443"/>
      <c r="O795" s="444"/>
      <c r="P795" s="444"/>
      <c r="Q795" s="444"/>
      <c r="R795" s="444"/>
      <c r="S795" s="444"/>
      <c r="T795" s="444"/>
      <c r="U795" s="444"/>
      <c r="V795" s="444"/>
      <c r="W795" s="444"/>
      <c r="X795" s="444"/>
      <c r="Y795" s="444"/>
      <c r="Z795" s="444"/>
      <c r="AA795" s="444"/>
      <c r="AB795" s="444"/>
    </row>
    <row r="796" ht="15.75" customHeight="1">
      <c r="A796" s="498"/>
      <c r="B796" s="572"/>
      <c r="C796" s="572"/>
      <c r="D796" s="572"/>
      <c r="E796" s="572"/>
      <c r="F796" s="444"/>
      <c r="G796" s="573"/>
      <c r="H796" s="574"/>
      <c r="I796" s="444"/>
      <c r="J796" s="576"/>
      <c r="K796" s="576"/>
      <c r="L796" s="576"/>
      <c r="M796" s="444"/>
      <c r="N796" s="443"/>
      <c r="O796" s="444"/>
      <c r="P796" s="444"/>
      <c r="Q796" s="444"/>
      <c r="R796" s="444"/>
      <c r="S796" s="444"/>
      <c r="T796" s="444"/>
      <c r="U796" s="444"/>
      <c r="V796" s="444"/>
      <c r="W796" s="444"/>
      <c r="X796" s="444"/>
      <c r="Y796" s="444"/>
      <c r="Z796" s="444"/>
      <c r="AA796" s="444"/>
      <c r="AB796" s="444"/>
    </row>
    <row r="797" ht="15.75" customHeight="1">
      <c r="A797" s="498"/>
      <c r="B797" s="572"/>
      <c r="C797" s="572"/>
      <c r="D797" s="572"/>
      <c r="E797" s="572"/>
      <c r="F797" s="444"/>
      <c r="G797" s="573"/>
      <c r="H797" s="574"/>
      <c r="I797" s="444"/>
      <c r="J797" s="576"/>
      <c r="K797" s="576"/>
      <c r="L797" s="576"/>
      <c r="M797" s="444"/>
      <c r="N797" s="443"/>
      <c r="O797" s="444"/>
      <c r="P797" s="444"/>
      <c r="Q797" s="444"/>
      <c r="R797" s="444"/>
      <c r="S797" s="444"/>
      <c r="T797" s="444"/>
      <c r="U797" s="444"/>
      <c r="V797" s="444"/>
      <c r="W797" s="444"/>
      <c r="X797" s="444"/>
      <c r="Y797" s="444"/>
      <c r="Z797" s="444"/>
      <c r="AA797" s="444"/>
      <c r="AB797" s="444"/>
    </row>
    <row r="798" ht="15.75" customHeight="1">
      <c r="A798" s="498"/>
      <c r="B798" s="572"/>
      <c r="C798" s="572"/>
      <c r="D798" s="572"/>
      <c r="E798" s="572"/>
      <c r="F798" s="444"/>
      <c r="G798" s="573"/>
      <c r="H798" s="574"/>
      <c r="I798" s="444"/>
      <c r="J798" s="576"/>
      <c r="K798" s="576"/>
      <c r="L798" s="576"/>
      <c r="M798" s="444"/>
      <c r="N798" s="443"/>
      <c r="O798" s="444"/>
      <c r="P798" s="444"/>
      <c r="Q798" s="444"/>
      <c r="R798" s="444"/>
      <c r="S798" s="444"/>
      <c r="T798" s="444"/>
      <c r="U798" s="444"/>
      <c r="V798" s="444"/>
      <c r="W798" s="444"/>
      <c r="X798" s="444"/>
      <c r="Y798" s="444"/>
      <c r="Z798" s="444"/>
      <c r="AA798" s="444"/>
      <c r="AB798" s="444"/>
    </row>
    <row r="799" ht="15.75" customHeight="1">
      <c r="A799" s="498"/>
      <c r="B799" s="572"/>
      <c r="C799" s="572"/>
      <c r="D799" s="572"/>
      <c r="E799" s="572"/>
      <c r="F799" s="444"/>
      <c r="G799" s="573"/>
      <c r="H799" s="574"/>
      <c r="I799" s="444"/>
      <c r="J799" s="576"/>
      <c r="K799" s="576"/>
      <c r="L799" s="576"/>
      <c r="M799" s="444"/>
      <c r="N799" s="443"/>
      <c r="O799" s="444"/>
      <c r="P799" s="444"/>
      <c r="Q799" s="444"/>
      <c r="R799" s="444"/>
      <c r="S799" s="444"/>
      <c r="T799" s="444"/>
      <c r="U799" s="444"/>
      <c r="V799" s="444"/>
      <c r="W799" s="444"/>
      <c r="X799" s="444"/>
      <c r="Y799" s="444"/>
      <c r="Z799" s="444"/>
      <c r="AA799" s="444"/>
      <c r="AB799" s="444"/>
    </row>
    <row r="800" ht="15.75" customHeight="1">
      <c r="A800" s="498"/>
      <c r="B800" s="572"/>
      <c r="C800" s="572"/>
      <c r="D800" s="572"/>
      <c r="E800" s="572"/>
      <c r="F800" s="444"/>
      <c r="G800" s="573"/>
      <c r="H800" s="574"/>
      <c r="I800" s="444"/>
      <c r="J800" s="576"/>
      <c r="K800" s="576"/>
      <c r="L800" s="576"/>
      <c r="M800" s="444"/>
      <c r="N800" s="443"/>
      <c r="O800" s="444"/>
      <c r="P800" s="444"/>
      <c r="Q800" s="444"/>
      <c r="R800" s="444"/>
      <c r="S800" s="444"/>
      <c r="T800" s="444"/>
      <c r="U800" s="444"/>
      <c r="V800" s="444"/>
      <c r="W800" s="444"/>
      <c r="X800" s="444"/>
      <c r="Y800" s="444"/>
      <c r="Z800" s="444"/>
      <c r="AA800" s="444"/>
      <c r="AB800" s="444"/>
    </row>
    <row r="801" ht="15.75" customHeight="1">
      <c r="A801" s="498"/>
      <c r="B801" s="572"/>
      <c r="C801" s="572"/>
      <c r="D801" s="572"/>
      <c r="E801" s="572"/>
      <c r="F801" s="444"/>
      <c r="G801" s="573"/>
      <c r="H801" s="574"/>
      <c r="I801" s="444"/>
      <c r="J801" s="576"/>
      <c r="K801" s="576"/>
      <c r="L801" s="576"/>
      <c r="M801" s="444"/>
      <c r="N801" s="443"/>
      <c r="O801" s="444"/>
      <c r="P801" s="444"/>
      <c r="Q801" s="444"/>
      <c r="R801" s="444"/>
      <c r="S801" s="444"/>
      <c r="T801" s="444"/>
      <c r="U801" s="444"/>
      <c r="V801" s="444"/>
      <c r="W801" s="444"/>
      <c r="X801" s="444"/>
      <c r="Y801" s="444"/>
      <c r="Z801" s="444"/>
      <c r="AA801" s="444"/>
      <c r="AB801" s="444"/>
    </row>
    <row r="802" ht="15.75" customHeight="1">
      <c r="A802" s="498"/>
      <c r="B802" s="572"/>
      <c r="C802" s="572"/>
      <c r="D802" s="572"/>
      <c r="E802" s="572"/>
      <c r="F802" s="444"/>
      <c r="G802" s="573"/>
      <c r="H802" s="574"/>
      <c r="I802" s="444"/>
      <c r="J802" s="576"/>
      <c r="K802" s="576"/>
      <c r="L802" s="576"/>
      <c r="M802" s="444"/>
      <c r="N802" s="443"/>
      <c r="O802" s="444"/>
      <c r="P802" s="444"/>
      <c r="Q802" s="444"/>
      <c r="R802" s="444"/>
      <c r="S802" s="444"/>
      <c r="T802" s="444"/>
      <c r="U802" s="444"/>
      <c r="V802" s="444"/>
      <c r="W802" s="444"/>
      <c r="X802" s="444"/>
      <c r="Y802" s="444"/>
      <c r="Z802" s="444"/>
      <c r="AA802" s="444"/>
      <c r="AB802" s="444"/>
    </row>
    <row r="803" ht="15.75" customHeight="1">
      <c r="A803" s="498"/>
      <c r="B803" s="572"/>
      <c r="C803" s="572"/>
      <c r="D803" s="572"/>
      <c r="E803" s="572"/>
      <c r="F803" s="444"/>
      <c r="G803" s="573"/>
      <c r="H803" s="574"/>
      <c r="I803" s="444"/>
      <c r="J803" s="576"/>
      <c r="K803" s="576"/>
      <c r="L803" s="576"/>
      <c r="M803" s="444"/>
      <c r="N803" s="443"/>
      <c r="O803" s="444"/>
      <c r="P803" s="444"/>
      <c r="Q803" s="444"/>
      <c r="R803" s="444"/>
      <c r="S803" s="444"/>
      <c r="T803" s="444"/>
      <c r="U803" s="444"/>
      <c r="V803" s="444"/>
      <c r="W803" s="444"/>
      <c r="X803" s="444"/>
      <c r="Y803" s="444"/>
      <c r="Z803" s="444"/>
      <c r="AA803" s="444"/>
      <c r="AB803" s="444"/>
    </row>
    <row r="804" ht="15.75" customHeight="1">
      <c r="A804" s="498"/>
      <c r="B804" s="572"/>
      <c r="C804" s="572"/>
      <c r="D804" s="572"/>
      <c r="E804" s="572"/>
      <c r="F804" s="444"/>
      <c r="G804" s="573"/>
      <c r="H804" s="574"/>
      <c r="I804" s="444"/>
      <c r="J804" s="576"/>
      <c r="K804" s="576"/>
      <c r="L804" s="576"/>
      <c r="M804" s="444"/>
      <c r="N804" s="443"/>
      <c r="O804" s="444"/>
      <c r="P804" s="444"/>
      <c r="Q804" s="444"/>
      <c r="R804" s="444"/>
      <c r="S804" s="444"/>
      <c r="T804" s="444"/>
      <c r="U804" s="444"/>
      <c r="V804" s="444"/>
      <c r="W804" s="444"/>
      <c r="X804" s="444"/>
      <c r="Y804" s="444"/>
      <c r="Z804" s="444"/>
      <c r="AA804" s="444"/>
      <c r="AB804" s="444"/>
    </row>
    <row r="805" ht="15.75" customHeight="1">
      <c r="A805" s="498"/>
      <c r="B805" s="572"/>
      <c r="C805" s="572"/>
      <c r="D805" s="572"/>
      <c r="E805" s="572"/>
      <c r="F805" s="444"/>
      <c r="G805" s="573"/>
      <c r="H805" s="574"/>
      <c r="I805" s="444"/>
      <c r="J805" s="576"/>
      <c r="K805" s="576"/>
      <c r="L805" s="576"/>
      <c r="M805" s="444"/>
      <c r="N805" s="443"/>
      <c r="O805" s="444"/>
      <c r="P805" s="444"/>
      <c r="Q805" s="444"/>
      <c r="R805" s="444"/>
      <c r="S805" s="444"/>
      <c r="T805" s="444"/>
      <c r="U805" s="444"/>
      <c r="V805" s="444"/>
      <c r="W805" s="444"/>
      <c r="X805" s="444"/>
      <c r="Y805" s="444"/>
      <c r="Z805" s="444"/>
      <c r="AA805" s="444"/>
      <c r="AB805" s="444"/>
    </row>
    <row r="806" ht="15.75" customHeight="1">
      <c r="A806" s="498"/>
      <c r="B806" s="572"/>
      <c r="C806" s="572"/>
      <c r="D806" s="572"/>
      <c r="E806" s="572"/>
      <c r="F806" s="444"/>
      <c r="G806" s="573"/>
      <c r="H806" s="574"/>
      <c r="I806" s="444"/>
      <c r="J806" s="576"/>
      <c r="K806" s="576"/>
      <c r="L806" s="576"/>
      <c r="M806" s="444"/>
      <c r="N806" s="443"/>
      <c r="O806" s="444"/>
      <c r="P806" s="444"/>
      <c r="Q806" s="444"/>
      <c r="R806" s="444"/>
      <c r="S806" s="444"/>
      <c r="T806" s="444"/>
      <c r="U806" s="444"/>
      <c r="V806" s="444"/>
      <c r="W806" s="444"/>
      <c r="X806" s="444"/>
      <c r="Y806" s="444"/>
      <c r="Z806" s="444"/>
      <c r="AA806" s="444"/>
      <c r="AB806" s="444"/>
    </row>
    <row r="807" ht="15.75" customHeight="1">
      <c r="A807" s="498"/>
      <c r="B807" s="572"/>
      <c r="C807" s="572"/>
      <c r="D807" s="572"/>
      <c r="E807" s="572"/>
      <c r="F807" s="444"/>
      <c r="G807" s="573"/>
      <c r="H807" s="574"/>
      <c r="I807" s="444"/>
      <c r="J807" s="576"/>
      <c r="K807" s="576"/>
      <c r="L807" s="576"/>
      <c r="M807" s="444"/>
      <c r="N807" s="443"/>
      <c r="O807" s="444"/>
      <c r="P807" s="444"/>
      <c r="Q807" s="444"/>
      <c r="R807" s="444"/>
      <c r="S807" s="444"/>
      <c r="T807" s="444"/>
      <c r="U807" s="444"/>
      <c r="V807" s="444"/>
      <c r="W807" s="444"/>
      <c r="X807" s="444"/>
      <c r="Y807" s="444"/>
      <c r="Z807" s="444"/>
      <c r="AA807" s="444"/>
      <c r="AB807" s="444"/>
    </row>
    <row r="808" ht="15.75" customHeight="1">
      <c r="A808" s="498"/>
      <c r="B808" s="572"/>
      <c r="C808" s="572"/>
      <c r="D808" s="572"/>
      <c r="E808" s="572"/>
      <c r="F808" s="444"/>
      <c r="G808" s="573"/>
      <c r="H808" s="574"/>
      <c r="I808" s="444"/>
      <c r="J808" s="576"/>
      <c r="K808" s="576"/>
      <c r="L808" s="576"/>
      <c r="M808" s="444"/>
      <c r="N808" s="443"/>
      <c r="O808" s="444"/>
      <c r="P808" s="444"/>
      <c r="Q808" s="444"/>
      <c r="R808" s="444"/>
      <c r="S808" s="444"/>
      <c r="T808" s="444"/>
      <c r="U808" s="444"/>
      <c r="V808" s="444"/>
      <c r="W808" s="444"/>
      <c r="X808" s="444"/>
      <c r="Y808" s="444"/>
      <c r="Z808" s="444"/>
      <c r="AA808" s="444"/>
      <c r="AB808" s="444"/>
    </row>
    <row r="809" ht="15.75" customHeight="1">
      <c r="A809" s="498"/>
      <c r="B809" s="572"/>
      <c r="C809" s="572"/>
      <c r="D809" s="572"/>
      <c r="E809" s="572"/>
      <c r="F809" s="444"/>
      <c r="G809" s="573"/>
      <c r="H809" s="574"/>
      <c r="I809" s="444"/>
      <c r="J809" s="576"/>
      <c r="K809" s="576"/>
      <c r="L809" s="576"/>
      <c r="M809" s="444"/>
      <c r="N809" s="443"/>
      <c r="O809" s="444"/>
      <c r="P809" s="444"/>
      <c r="Q809" s="444"/>
      <c r="R809" s="444"/>
      <c r="S809" s="444"/>
      <c r="T809" s="444"/>
      <c r="U809" s="444"/>
      <c r="V809" s="444"/>
      <c r="W809" s="444"/>
      <c r="X809" s="444"/>
      <c r="Y809" s="444"/>
      <c r="Z809" s="444"/>
      <c r="AA809" s="444"/>
      <c r="AB809" s="444"/>
    </row>
    <row r="810" ht="15.75" customHeight="1">
      <c r="A810" s="498"/>
      <c r="B810" s="572"/>
      <c r="C810" s="572"/>
      <c r="D810" s="572"/>
      <c r="E810" s="572"/>
      <c r="F810" s="444"/>
      <c r="G810" s="573"/>
      <c r="H810" s="574"/>
      <c r="I810" s="444"/>
      <c r="J810" s="576"/>
      <c r="K810" s="576"/>
      <c r="L810" s="576"/>
      <c r="M810" s="444"/>
      <c r="N810" s="443"/>
      <c r="O810" s="444"/>
      <c r="P810" s="444"/>
      <c r="Q810" s="444"/>
      <c r="R810" s="444"/>
      <c r="S810" s="444"/>
      <c r="T810" s="444"/>
      <c r="U810" s="444"/>
      <c r="V810" s="444"/>
      <c r="W810" s="444"/>
      <c r="X810" s="444"/>
      <c r="Y810" s="444"/>
      <c r="Z810" s="444"/>
      <c r="AA810" s="444"/>
      <c r="AB810" s="444"/>
    </row>
    <row r="811" ht="15.75" customHeight="1">
      <c r="A811" s="498"/>
      <c r="B811" s="572"/>
      <c r="C811" s="572"/>
      <c r="D811" s="572"/>
      <c r="E811" s="572"/>
      <c r="F811" s="444"/>
      <c r="G811" s="573"/>
      <c r="H811" s="574"/>
      <c r="I811" s="444"/>
      <c r="J811" s="576"/>
      <c r="K811" s="576"/>
      <c r="L811" s="576"/>
      <c r="M811" s="444"/>
      <c r="N811" s="443"/>
      <c r="O811" s="444"/>
      <c r="P811" s="444"/>
      <c r="Q811" s="444"/>
      <c r="R811" s="444"/>
      <c r="S811" s="444"/>
      <c r="T811" s="444"/>
      <c r="U811" s="444"/>
      <c r="V811" s="444"/>
      <c r="W811" s="444"/>
      <c r="X811" s="444"/>
      <c r="Y811" s="444"/>
      <c r="Z811" s="444"/>
      <c r="AA811" s="444"/>
      <c r="AB811" s="444"/>
    </row>
    <row r="812" ht="15.75" customHeight="1">
      <c r="A812" s="498"/>
      <c r="B812" s="572"/>
      <c r="C812" s="572"/>
      <c r="D812" s="572"/>
      <c r="E812" s="572"/>
      <c r="F812" s="444"/>
      <c r="G812" s="573"/>
      <c r="H812" s="574"/>
      <c r="I812" s="444"/>
      <c r="J812" s="576"/>
      <c r="K812" s="576"/>
      <c r="L812" s="576"/>
      <c r="M812" s="444"/>
      <c r="N812" s="443"/>
      <c r="O812" s="444"/>
      <c r="P812" s="444"/>
      <c r="Q812" s="444"/>
      <c r="R812" s="444"/>
      <c r="S812" s="444"/>
      <c r="T812" s="444"/>
      <c r="U812" s="444"/>
      <c r="V812" s="444"/>
      <c r="W812" s="444"/>
      <c r="X812" s="444"/>
      <c r="Y812" s="444"/>
      <c r="Z812" s="444"/>
      <c r="AA812" s="444"/>
      <c r="AB812" s="444"/>
    </row>
    <row r="813" ht="15.75" customHeight="1">
      <c r="A813" s="498"/>
      <c r="B813" s="572"/>
      <c r="C813" s="572"/>
      <c r="D813" s="572"/>
      <c r="E813" s="572"/>
      <c r="F813" s="444"/>
      <c r="G813" s="573"/>
      <c r="H813" s="574"/>
      <c r="I813" s="444"/>
      <c r="J813" s="576"/>
      <c r="K813" s="576"/>
      <c r="L813" s="576"/>
      <c r="M813" s="444"/>
      <c r="N813" s="443"/>
      <c r="O813" s="444"/>
      <c r="P813" s="444"/>
      <c r="Q813" s="444"/>
      <c r="R813" s="444"/>
      <c r="S813" s="444"/>
      <c r="T813" s="444"/>
      <c r="U813" s="444"/>
      <c r="V813" s="444"/>
      <c r="W813" s="444"/>
      <c r="X813" s="444"/>
      <c r="Y813" s="444"/>
      <c r="Z813" s="444"/>
      <c r="AA813" s="444"/>
      <c r="AB813" s="444"/>
    </row>
    <row r="814" ht="15.75" customHeight="1">
      <c r="A814" s="498"/>
      <c r="B814" s="572"/>
      <c r="C814" s="572"/>
      <c r="D814" s="572"/>
      <c r="E814" s="572"/>
      <c r="F814" s="444"/>
      <c r="G814" s="573"/>
      <c r="H814" s="574"/>
      <c r="I814" s="444"/>
      <c r="J814" s="576"/>
      <c r="K814" s="576"/>
      <c r="L814" s="576"/>
      <c r="M814" s="444"/>
      <c r="N814" s="443"/>
      <c r="O814" s="444"/>
      <c r="P814" s="444"/>
      <c r="Q814" s="444"/>
      <c r="R814" s="444"/>
      <c r="S814" s="444"/>
      <c r="T814" s="444"/>
      <c r="U814" s="444"/>
      <c r="V814" s="444"/>
      <c r="W814" s="444"/>
      <c r="X814" s="444"/>
      <c r="Y814" s="444"/>
      <c r="Z814" s="444"/>
      <c r="AA814" s="444"/>
      <c r="AB814" s="444"/>
    </row>
    <row r="815" ht="15.75" customHeight="1">
      <c r="A815" s="498"/>
      <c r="B815" s="572"/>
      <c r="C815" s="572"/>
      <c r="D815" s="572"/>
      <c r="E815" s="572"/>
      <c r="F815" s="444"/>
      <c r="G815" s="573"/>
      <c r="H815" s="574"/>
      <c r="I815" s="444"/>
      <c r="J815" s="576"/>
      <c r="K815" s="576"/>
      <c r="L815" s="576"/>
      <c r="M815" s="444"/>
      <c r="N815" s="443"/>
      <c r="O815" s="444"/>
      <c r="P815" s="444"/>
      <c r="Q815" s="444"/>
      <c r="R815" s="444"/>
      <c r="S815" s="444"/>
      <c r="T815" s="444"/>
      <c r="U815" s="444"/>
      <c r="V815" s="444"/>
      <c r="W815" s="444"/>
      <c r="X815" s="444"/>
      <c r="Y815" s="444"/>
      <c r="Z815" s="444"/>
      <c r="AA815" s="444"/>
      <c r="AB815" s="444"/>
    </row>
    <row r="816" ht="15.75" customHeight="1">
      <c r="A816" s="498"/>
      <c r="B816" s="572"/>
      <c r="C816" s="572"/>
      <c r="D816" s="572"/>
      <c r="E816" s="572"/>
      <c r="F816" s="444"/>
      <c r="G816" s="573"/>
      <c r="H816" s="574"/>
      <c r="I816" s="444"/>
      <c r="J816" s="576"/>
      <c r="K816" s="576"/>
      <c r="L816" s="576"/>
      <c r="M816" s="444"/>
      <c r="N816" s="443"/>
      <c r="O816" s="444"/>
      <c r="P816" s="444"/>
      <c r="Q816" s="444"/>
      <c r="R816" s="444"/>
      <c r="S816" s="444"/>
      <c r="T816" s="444"/>
      <c r="U816" s="444"/>
      <c r="V816" s="444"/>
      <c r="W816" s="444"/>
      <c r="X816" s="444"/>
      <c r="Y816" s="444"/>
      <c r="Z816" s="444"/>
      <c r="AA816" s="444"/>
      <c r="AB816" s="444"/>
    </row>
    <row r="817" ht="15.75" customHeight="1">
      <c r="A817" s="498"/>
      <c r="B817" s="572"/>
      <c r="C817" s="572"/>
      <c r="D817" s="572"/>
      <c r="E817" s="572"/>
      <c r="F817" s="444"/>
      <c r="G817" s="573"/>
      <c r="H817" s="574"/>
      <c r="I817" s="444"/>
      <c r="J817" s="576"/>
      <c r="K817" s="576"/>
      <c r="L817" s="576"/>
      <c r="M817" s="444"/>
      <c r="N817" s="443"/>
      <c r="O817" s="444"/>
      <c r="P817" s="444"/>
      <c r="Q817" s="444"/>
      <c r="R817" s="444"/>
      <c r="S817" s="444"/>
      <c r="T817" s="444"/>
      <c r="U817" s="444"/>
      <c r="V817" s="444"/>
      <c r="W817" s="444"/>
      <c r="X817" s="444"/>
      <c r="Y817" s="444"/>
      <c r="Z817" s="444"/>
      <c r="AA817" s="444"/>
      <c r="AB817" s="444"/>
    </row>
    <row r="818" ht="15.75" customHeight="1">
      <c r="A818" s="498"/>
      <c r="B818" s="572"/>
      <c r="C818" s="572"/>
      <c r="D818" s="572"/>
      <c r="E818" s="572"/>
      <c r="F818" s="444"/>
      <c r="G818" s="573"/>
      <c r="H818" s="574"/>
      <c r="I818" s="444"/>
      <c r="J818" s="576"/>
      <c r="K818" s="576"/>
      <c r="L818" s="576"/>
      <c r="M818" s="444"/>
      <c r="N818" s="443"/>
      <c r="O818" s="444"/>
      <c r="P818" s="444"/>
      <c r="Q818" s="444"/>
      <c r="R818" s="444"/>
      <c r="S818" s="444"/>
      <c r="T818" s="444"/>
      <c r="U818" s="444"/>
      <c r="V818" s="444"/>
      <c r="W818" s="444"/>
      <c r="X818" s="444"/>
      <c r="Y818" s="444"/>
      <c r="Z818" s="444"/>
      <c r="AA818" s="444"/>
      <c r="AB818" s="444"/>
    </row>
    <row r="819" ht="15.75" customHeight="1">
      <c r="A819" s="498"/>
      <c r="B819" s="572"/>
      <c r="C819" s="572"/>
      <c r="D819" s="572"/>
      <c r="E819" s="572"/>
      <c r="F819" s="444"/>
      <c r="G819" s="573"/>
      <c r="H819" s="574"/>
      <c r="I819" s="444"/>
      <c r="J819" s="576"/>
      <c r="K819" s="576"/>
      <c r="L819" s="576"/>
      <c r="M819" s="444"/>
      <c r="N819" s="443"/>
      <c r="O819" s="444"/>
      <c r="P819" s="444"/>
      <c r="Q819" s="444"/>
      <c r="R819" s="444"/>
      <c r="S819" s="444"/>
      <c r="T819" s="444"/>
      <c r="U819" s="444"/>
      <c r="V819" s="444"/>
      <c r="W819" s="444"/>
      <c r="X819" s="444"/>
      <c r="Y819" s="444"/>
      <c r="Z819" s="444"/>
      <c r="AA819" s="444"/>
      <c r="AB819" s="444"/>
    </row>
    <row r="820" ht="15.75" customHeight="1">
      <c r="A820" s="498"/>
      <c r="B820" s="572"/>
      <c r="C820" s="572"/>
      <c r="D820" s="572"/>
      <c r="E820" s="572"/>
      <c r="F820" s="444"/>
      <c r="G820" s="573"/>
      <c r="H820" s="574"/>
      <c r="I820" s="444"/>
      <c r="J820" s="576"/>
      <c r="K820" s="576"/>
      <c r="L820" s="576"/>
      <c r="M820" s="444"/>
      <c r="N820" s="443"/>
      <c r="O820" s="444"/>
      <c r="P820" s="444"/>
      <c r="Q820" s="444"/>
      <c r="R820" s="444"/>
      <c r="S820" s="444"/>
      <c r="T820" s="444"/>
      <c r="U820" s="444"/>
      <c r="V820" s="444"/>
      <c r="W820" s="444"/>
      <c r="X820" s="444"/>
      <c r="Y820" s="444"/>
      <c r="Z820" s="444"/>
      <c r="AA820" s="444"/>
      <c r="AB820" s="444"/>
    </row>
    <row r="821" ht="15.75" customHeight="1">
      <c r="A821" s="498"/>
      <c r="B821" s="572"/>
      <c r="C821" s="572"/>
      <c r="D821" s="572"/>
      <c r="E821" s="572"/>
      <c r="F821" s="444"/>
      <c r="G821" s="573"/>
      <c r="H821" s="574"/>
      <c r="I821" s="444"/>
      <c r="J821" s="576"/>
      <c r="K821" s="576"/>
      <c r="L821" s="576"/>
      <c r="M821" s="444"/>
      <c r="N821" s="443"/>
      <c r="O821" s="444"/>
      <c r="P821" s="444"/>
      <c r="Q821" s="444"/>
      <c r="R821" s="444"/>
      <c r="S821" s="444"/>
      <c r="T821" s="444"/>
      <c r="U821" s="444"/>
      <c r="V821" s="444"/>
      <c r="W821" s="444"/>
      <c r="X821" s="444"/>
      <c r="Y821" s="444"/>
      <c r="Z821" s="444"/>
      <c r="AA821" s="444"/>
      <c r="AB821" s="444"/>
    </row>
    <row r="822" ht="15.75" customHeight="1">
      <c r="A822" s="498"/>
      <c r="B822" s="572"/>
      <c r="C822" s="572"/>
      <c r="D822" s="572"/>
      <c r="E822" s="572"/>
      <c r="F822" s="444"/>
      <c r="G822" s="573"/>
      <c r="H822" s="574"/>
      <c r="I822" s="444"/>
      <c r="J822" s="576"/>
      <c r="K822" s="576"/>
      <c r="L822" s="576"/>
      <c r="M822" s="444"/>
      <c r="N822" s="443"/>
      <c r="O822" s="444"/>
      <c r="P822" s="444"/>
      <c r="Q822" s="444"/>
      <c r="R822" s="444"/>
      <c r="S822" s="444"/>
      <c r="T822" s="444"/>
      <c r="U822" s="444"/>
      <c r="V822" s="444"/>
      <c r="W822" s="444"/>
      <c r="X822" s="444"/>
      <c r="Y822" s="444"/>
      <c r="Z822" s="444"/>
      <c r="AA822" s="444"/>
      <c r="AB822" s="444"/>
    </row>
    <row r="823" ht="15.75" customHeight="1">
      <c r="A823" s="498"/>
      <c r="B823" s="572"/>
      <c r="C823" s="572"/>
      <c r="D823" s="572"/>
      <c r="E823" s="572"/>
      <c r="F823" s="444"/>
      <c r="G823" s="573"/>
      <c r="H823" s="574"/>
      <c r="I823" s="444"/>
      <c r="J823" s="576"/>
      <c r="K823" s="576"/>
      <c r="L823" s="576"/>
      <c r="M823" s="444"/>
      <c r="N823" s="443"/>
      <c r="O823" s="444"/>
      <c r="P823" s="444"/>
      <c r="Q823" s="444"/>
      <c r="R823" s="444"/>
      <c r="S823" s="444"/>
      <c r="T823" s="444"/>
      <c r="U823" s="444"/>
      <c r="V823" s="444"/>
      <c r="W823" s="444"/>
      <c r="X823" s="444"/>
      <c r="Y823" s="444"/>
      <c r="Z823" s="444"/>
      <c r="AA823" s="444"/>
      <c r="AB823" s="444"/>
    </row>
    <row r="824" ht="15.75" customHeight="1">
      <c r="A824" s="498"/>
      <c r="B824" s="572"/>
      <c r="C824" s="572"/>
      <c r="D824" s="572"/>
      <c r="E824" s="572"/>
      <c r="F824" s="444"/>
      <c r="G824" s="573"/>
      <c r="H824" s="574"/>
      <c r="I824" s="444"/>
      <c r="J824" s="576"/>
      <c r="K824" s="576"/>
      <c r="L824" s="576"/>
      <c r="M824" s="444"/>
      <c r="N824" s="443"/>
      <c r="O824" s="444"/>
      <c r="P824" s="444"/>
      <c r="Q824" s="444"/>
      <c r="R824" s="444"/>
      <c r="S824" s="444"/>
      <c r="T824" s="444"/>
      <c r="U824" s="444"/>
      <c r="V824" s="444"/>
      <c r="W824" s="444"/>
      <c r="X824" s="444"/>
      <c r="Y824" s="444"/>
      <c r="Z824" s="444"/>
      <c r="AA824" s="444"/>
      <c r="AB824" s="444"/>
    </row>
    <row r="825" ht="15.75" customHeight="1">
      <c r="A825" s="498"/>
      <c r="B825" s="572"/>
      <c r="C825" s="572"/>
      <c r="D825" s="572"/>
      <c r="E825" s="572"/>
      <c r="F825" s="444"/>
      <c r="G825" s="573"/>
      <c r="H825" s="574"/>
      <c r="I825" s="444"/>
      <c r="J825" s="576"/>
      <c r="K825" s="576"/>
      <c r="L825" s="576"/>
      <c r="M825" s="444"/>
      <c r="N825" s="443"/>
      <c r="O825" s="444"/>
      <c r="P825" s="444"/>
      <c r="Q825" s="444"/>
      <c r="R825" s="444"/>
      <c r="S825" s="444"/>
      <c r="T825" s="444"/>
      <c r="U825" s="444"/>
      <c r="V825" s="444"/>
      <c r="W825" s="444"/>
      <c r="X825" s="444"/>
      <c r="Y825" s="444"/>
      <c r="Z825" s="444"/>
      <c r="AA825" s="444"/>
      <c r="AB825" s="444"/>
    </row>
    <row r="826" ht="15.75" customHeight="1">
      <c r="A826" s="498"/>
      <c r="B826" s="572"/>
      <c r="C826" s="572"/>
      <c r="D826" s="572"/>
      <c r="E826" s="572"/>
      <c r="F826" s="444"/>
      <c r="G826" s="573"/>
      <c r="H826" s="574"/>
      <c r="I826" s="444"/>
      <c r="J826" s="576"/>
      <c r="K826" s="576"/>
      <c r="L826" s="576"/>
      <c r="M826" s="444"/>
      <c r="N826" s="443"/>
      <c r="O826" s="444"/>
      <c r="P826" s="444"/>
      <c r="Q826" s="444"/>
      <c r="R826" s="444"/>
      <c r="S826" s="444"/>
      <c r="T826" s="444"/>
      <c r="U826" s="444"/>
      <c r="V826" s="444"/>
      <c r="W826" s="444"/>
      <c r="X826" s="444"/>
      <c r="Y826" s="444"/>
      <c r="Z826" s="444"/>
      <c r="AA826" s="444"/>
      <c r="AB826" s="444"/>
    </row>
    <row r="827" ht="15.75" customHeight="1">
      <c r="A827" s="498"/>
      <c r="B827" s="572"/>
      <c r="C827" s="572"/>
      <c r="D827" s="572"/>
      <c r="E827" s="572"/>
      <c r="F827" s="444"/>
      <c r="G827" s="573"/>
      <c r="H827" s="574"/>
      <c r="I827" s="444"/>
      <c r="J827" s="576"/>
      <c r="K827" s="576"/>
      <c r="L827" s="576"/>
      <c r="M827" s="444"/>
      <c r="N827" s="443"/>
      <c r="O827" s="444"/>
      <c r="P827" s="444"/>
      <c r="Q827" s="444"/>
      <c r="R827" s="444"/>
      <c r="S827" s="444"/>
      <c r="T827" s="444"/>
      <c r="U827" s="444"/>
      <c r="V827" s="444"/>
      <c r="W827" s="444"/>
      <c r="X827" s="444"/>
      <c r="Y827" s="444"/>
      <c r="Z827" s="444"/>
      <c r="AA827" s="444"/>
      <c r="AB827" s="444"/>
    </row>
    <row r="828" ht="15.75" customHeight="1">
      <c r="A828" s="498"/>
      <c r="B828" s="572"/>
      <c r="C828" s="572"/>
      <c r="D828" s="572"/>
      <c r="E828" s="572"/>
      <c r="F828" s="444"/>
      <c r="G828" s="573"/>
      <c r="H828" s="574"/>
      <c r="I828" s="444"/>
      <c r="J828" s="576"/>
      <c r="K828" s="576"/>
      <c r="L828" s="576"/>
      <c r="M828" s="444"/>
      <c r="N828" s="443"/>
      <c r="O828" s="444"/>
      <c r="P828" s="444"/>
      <c r="Q828" s="444"/>
      <c r="R828" s="444"/>
      <c r="S828" s="444"/>
      <c r="T828" s="444"/>
      <c r="U828" s="444"/>
      <c r="V828" s="444"/>
      <c r="W828" s="444"/>
      <c r="X828" s="444"/>
      <c r="Y828" s="444"/>
      <c r="Z828" s="444"/>
      <c r="AA828" s="444"/>
      <c r="AB828" s="444"/>
    </row>
    <row r="829" ht="15.75" customHeight="1">
      <c r="A829" s="498"/>
      <c r="B829" s="572"/>
      <c r="C829" s="572"/>
      <c r="D829" s="572"/>
      <c r="E829" s="572"/>
      <c r="F829" s="444"/>
      <c r="G829" s="573"/>
      <c r="H829" s="574"/>
      <c r="I829" s="444"/>
      <c r="J829" s="576"/>
      <c r="K829" s="576"/>
      <c r="L829" s="576"/>
      <c r="M829" s="444"/>
      <c r="N829" s="443"/>
      <c r="O829" s="444"/>
      <c r="P829" s="444"/>
      <c r="Q829" s="444"/>
      <c r="R829" s="444"/>
      <c r="S829" s="444"/>
      <c r="T829" s="444"/>
      <c r="U829" s="444"/>
      <c r="V829" s="444"/>
      <c r="W829" s="444"/>
      <c r="X829" s="444"/>
      <c r="Y829" s="444"/>
      <c r="Z829" s="444"/>
      <c r="AA829" s="444"/>
      <c r="AB829" s="444"/>
    </row>
    <row r="830" ht="15.75" customHeight="1">
      <c r="A830" s="498"/>
      <c r="B830" s="572"/>
      <c r="C830" s="572"/>
      <c r="D830" s="572"/>
      <c r="E830" s="572"/>
      <c r="F830" s="444"/>
      <c r="G830" s="573"/>
      <c r="H830" s="574"/>
      <c r="I830" s="444"/>
      <c r="J830" s="576"/>
      <c r="K830" s="576"/>
      <c r="L830" s="576"/>
      <c r="M830" s="444"/>
      <c r="N830" s="443"/>
      <c r="O830" s="444"/>
      <c r="P830" s="444"/>
      <c r="Q830" s="444"/>
      <c r="R830" s="444"/>
      <c r="S830" s="444"/>
      <c r="T830" s="444"/>
      <c r="U830" s="444"/>
      <c r="V830" s="444"/>
      <c r="W830" s="444"/>
      <c r="X830" s="444"/>
      <c r="Y830" s="444"/>
      <c r="Z830" s="444"/>
      <c r="AA830" s="444"/>
      <c r="AB830" s="444"/>
    </row>
    <row r="831" ht="15.75" customHeight="1">
      <c r="A831" s="498"/>
      <c r="B831" s="572"/>
      <c r="C831" s="572"/>
      <c r="D831" s="572"/>
      <c r="E831" s="572"/>
      <c r="F831" s="444"/>
      <c r="G831" s="573"/>
      <c r="H831" s="574"/>
      <c r="I831" s="444"/>
      <c r="J831" s="576"/>
      <c r="K831" s="576"/>
      <c r="L831" s="576"/>
      <c r="M831" s="444"/>
      <c r="N831" s="443"/>
      <c r="O831" s="444"/>
      <c r="P831" s="444"/>
      <c r="Q831" s="444"/>
      <c r="R831" s="444"/>
      <c r="S831" s="444"/>
      <c r="T831" s="444"/>
      <c r="U831" s="444"/>
      <c r="V831" s="444"/>
      <c r="W831" s="444"/>
      <c r="X831" s="444"/>
      <c r="Y831" s="444"/>
      <c r="Z831" s="444"/>
      <c r="AA831" s="444"/>
      <c r="AB831" s="444"/>
    </row>
    <row r="832" ht="15.75" customHeight="1">
      <c r="A832" s="498"/>
      <c r="B832" s="572"/>
      <c r="C832" s="572"/>
      <c r="D832" s="572"/>
      <c r="E832" s="572"/>
      <c r="F832" s="444"/>
      <c r="G832" s="573"/>
      <c r="H832" s="574"/>
      <c r="I832" s="444"/>
      <c r="J832" s="576"/>
      <c r="K832" s="576"/>
      <c r="L832" s="576"/>
      <c r="M832" s="444"/>
      <c r="N832" s="443"/>
      <c r="O832" s="444"/>
      <c r="P832" s="444"/>
      <c r="Q832" s="444"/>
      <c r="R832" s="444"/>
      <c r="S832" s="444"/>
      <c r="T832" s="444"/>
      <c r="U832" s="444"/>
      <c r="V832" s="444"/>
      <c r="W832" s="444"/>
      <c r="X832" s="444"/>
      <c r="Y832" s="444"/>
      <c r="Z832" s="444"/>
      <c r="AA832" s="444"/>
      <c r="AB832" s="444"/>
    </row>
    <row r="833" ht="15.75" customHeight="1">
      <c r="A833" s="498"/>
      <c r="B833" s="572"/>
      <c r="C833" s="572"/>
      <c r="D833" s="572"/>
      <c r="E833" s="572"/>
      <c r="F833" s="444"/>
      <c r="G833" s="573"/>
      <c r="H833" s="574"/>
      <c r="I833" s="444"/>
      <c r="J833" s="576"/>
      <c r="K833" s="576"/>
      <c r="L833" s="576"/>
      <c r="M833" s="444"/>
      <c r="N833" s="443"/>
      <c r="O833" s="444"/>
      <c r="P833" s="444"/>
      <c r="Q833" s="444"/>
      <c r="R833" s="444"/>
      <c r="S833" s="444"/>
      <c r="T833" s="444"/>
      <c r="U833" s="444"/>
      <c r="V833" s="444"/>
      <c r="W833" s="444"/>
      <c r="X833" s="444"/>
      <c r="Y833" s="444"/>
      <c r="Z833" s="444"/>
      <c r="AA833" s="444"/>
      <c r="AB833" s="444"/>
    </row>
    <row r="834" ht="15.75" customHeight="1">
      <c r="A834" s="498"/>
      <c r="B834" s="572"/>
      <c r="C834" s="572"/>
      <c r="D834" s="572"/>
      <c r="E834" s="572"/>
      <c r="F834" s="444"/>
      <c r="G834" s="573"/>
      <c r="H834" s="574"/>
      <c r="I834" s="444"/>
      <c r="J834" s="576"/>
      <c r="K834" s="576"/>
      <c r="L834" s="576"/>
      <c r="M834" s="444"/>
      <c r="N834" s="443"/>
      <c r="O834" s="444"/>
      <c r="P834" s="444"/>
      <c r="Q834" s="444"/>
      <c r="R834" s="444"/>
      <c r="S834" s="444"/>
      <c r="T834" s="444"/>
      <c r="U834" s="444"/>
      <c r="V834" s="444"/>
      <c r="W834" s="444"/>
      <c r="X834" s="444"/>
      <c r="Y834" s="444"/>
      <c r="Z834" s="444"/>
      <c r="AA834" s="444"/>
      <c r="AB834" s="444"/>
    </row>
    <row r="835" ht="15.75" customHeight="1">
      <c r="A835" s="498"/>
      <c r="B835" s="572"/>
      <c r="C835" s="572"/>
      <c r="D835" s="572"/>
      <c r="E835" s="572"/>
      <c r="F835" s="444"/>
      <c r="G835" s="573"/>
      <c r="H835" s="574"/>
      <c r="I835" s="444"/>
      <c r="J835" s="576"/>
      <c r="K835" s="576"/>
      <c r="L835" s="576"/>
      <c r="M835" s="444"/>
      <c r="N835" s="443"/>
      <c r="O835" s="444"/>
      <c r="P835" s="444"/>
      <c r="Q835" s="444"/>
      <c r="R835" s="444"/>
      <c r="S835" s="444"/>
      <c r="T835" s="444"/>
      <c r="U835" s="444"/>
      <c r="V835" s="444"/>
      <c r="W835" s="444"/>
      <c r="X835" s="444"/>
      <c r="Y835" s="444"/>
      <c r="Z835" s="444"/>
      <c r="AA835" s="444"/>
      <c r="AB835" s="444"/>
    </row>
    <row r="836" ht="15.75" customHeight="1">
      <c r="A836" s="498"/>
      <c r="B836" s="572"/>
      <c r="C836" s="572"/>
      <c r="D836" s="572"/>
      <c r="E836" s="572"/>
      <c r="F836" s="444"/>
      <c r="G836" s="573"/>
      <c r="H836" s="574"/>
      <c r="I836" s="444"/>
      <c r="J836" s="576"/>
      <c r="K836" s="576"/>
      <c r="L836" s="576"/>
      <c r="M836" s="444"/>
      <c r="N836" s="443"/>
      <c r="O836" s="444"/>
      <c r="P836" s="444"/>
      <c r="Q836" s="444"/>
      <c r="R836" s="444"/>
      <c r="S836" s="444"/>
      <c r="T836" s="444"/>
      <c r="U836" s="444"/>
      <c r="V836" s="444"/>
      <c r="W836" s="444"/>
      <c r="X836" s="444"/>
      <c r="Y836" s="444"/>
      <c r="Z836" s="444"/>
      <c r="AA836" s="444"/>
      <c r="AB836" s="444"/>
    </row>
    <row r="837" ht="15.75" customHeight="1">
      <c r="A837" s="498"/>
      <c r="B837" s="572"/>
      <c r="C837" s="572"/>
      <c r="D837" s="572"/>
      <c r="E837" s="572"/>
      <c r="F837" s="444"/>
      <c r="G837" s="573"/>
      <c r="H837" s="574"/>
      <c r="I837" s="444"/>
      <c r="J837" s="576"/>
      <c r="K837" s="576"/>
      <c r="L837" s="576"/>
      <c r="M837" s="444"/>
      <c r="N837" s="443"/>
      <c r="O837" s="444"/>
      <c r="P837" s="444"/>
      <c r="Q837" s="444"/>
      <c r="R837" s="444"/>
      <c r="S837" s="444"/>
      <c r="T837" s="444"/>
      <c r="U837" s="444"/>
      <c r="V837" s="444"/>
      <c r="W837" s="444"/>
      <c r="X837" s="444"/>
      <c r="Y837" s="444"/>
      <c r="Z837" s="444"/>
      <c r="AA837" s="444"/>
      <c r="AB837" s="444"/>
    </row>
    <row r="838" ht="15.75" customHeight="1">
      <c r="A838" s="498"/>
      <c r="B838" s="572"/>
      <c r="C838" s="572"/>
      <c r="D838" s="572"/>
      <c r="E838" s="572"/>
      <c r="F838" s="444"/>
      <c r="G838" s="573"/>
      <c r="H838" s="574"/>
      <c r="I838" s="444"/>
      <c r="J838" s="576"/>
      <c r="K838" s="576"/>
      <c r="L838" s="576"/>
      <c r="M838" s="444"/>
      <c r="N838" s="443"/>
      <c r="O838" s="444"/>
      <c r="P838" s="444"/>
      <c r="Q838" s="444"/>
      <c r="R838" s="444"/>
      <c r="S838" s="444"/>
      <c r="T838" s="444"/>
      <c r="U838" s="444"/>
      <c r="V838" s="444"/>
      <c r="W838" s="444"/>
      <c r="X838" s="444"/>
      <c r="Y838" s="444"/>
      <c r="Z838" s="444"/>
      <c r="AA838" s="444"/>
      <c r="AB838" s="444"/>
    </row>
    <row r="839" ht="15.75" customHeight="1">
      <c r="A839" s="498"/>
      <c r="B839" s="572"/>
      <c r="C839" s="572"/>
      <c r="D839" s="572"/>
      <c r="E839" s="572"/>
      <c r="F839" s="444"/>
      <c r="G839" s="573"/>
      <c r="H839" s="574"/>
      <c r="I839" s="444"/>
      <c r="J839" s="576"/>
      <c r="K839" s="576"/>
      <c r="L839" s="576"/>
      <c r="M839" s="444"/>
      <c r="N839" s="443"/>
      <c r="O839" s="444"/>
      <c r="P839" s="444"/>
      <c r="Q839" s="444"/>
      <c r="R839" s="444"/>
      <c r="S839" s="444"/>
      <c r="T839" s="444"/>
      <c r="U839" s="444"/>
      <c r="V839" s="444"/>
      <c r="W839" s="444"/>
      <c r="X839" s="444"/>
      <c r="Y839" s="444"/>
      <c r="Z839" s="444"/>
      <c r="AA839" s="444"/>
      <c r="AB839" s="444"/>
    </row>
    <row r="840" ht="15.75" customHeight="1">
      <c r="A840" s="498"/>
      <c r="B840" s="572"/>
      <c r="C840" s="572"/>
      <c r="D840" s="572"/>
      <c r="E840" s="572"/>
      <c r="F840" s="444"/>
      <c r="G840" s="573"/>
      <c r="H840" s="574"/>
      <c r="I840" s="444"/>
      <c r="J840" s="576"/>
      <c r="K840" s="576"/>
      <c r="L840" s="576"/>
      <c r="M840" s="444"/>
      <c r="N840" s="443"/>
      <c r="O840" s="444"/>
      <c r="P840" s="444"/>
      <c r="Q840" s="444"/>
      <c r="R840" s="444"/>
      <c r="S840" s="444"/>
      <c r="T840" s="444"/>
      <c r="U840" s="444"/>
      <c r="V840" s="444"/>
      <c r="W840" s="444"/>
      <c r="X840" s="444"/>
      <c r="Y840" s="444"/>
      <c r="Z840" s="444"/>
      <c r="AA840" s="444"/>
      <c r="AB840" s="444"/>
    </row>
    <row r="841" ht="15.75" customHeight="1">
      <c r="A841" s="498"/>
      <c r="B841" s="572"/>
      <c r="C841" s="572"/>
      <c r="D841" s="572"/>
      <c r="E841" s="572"/>
      <c r="F841" s="444"/>
      <c r="G841" s="573"/>
      <c r="H841" s="574"/>
      <c r="I841" s="444"/>
      <c r="J841" s="576"/>
      <c r="K841" s="576"/>
      <c r="L841" s="576"/>
      <c r="M841" s="444"/>
      <c r="N841" s="443"/>
      <c r="O841" s="444"/>
      <c r="P841" s="444"/>
      <c r="Q841" s="444"/>
      <c r="R841" s="444"/>
      <c r="S841" s="444"/>
      <c r="T841" s="444"/>
      <c r="U841" s="444"/>
      <c r="V841" s="444"/>
      <c r="W841" s="444"/>
      <c r="X841" s="444"/>
      <c r="Y841" s="444"/>
      <c r="Z841" s="444"/>
      <c r="AA841" s="444"/>
      <c r="AB841" s="444"/>
    </row>
    <row r="842" ht="15.75" customHeight="1">
      <c r="A842" s="498"/>
      <c r="B842" s="572"/>
      <c r="C842" s="572"/>
      <c r="D842" s="572"/>
      <c r="E842" s="572"/>
      <c r="F842" s="444"/>
      <c r="G842" s="573"/>
      <c r="H842" s="574"/>
      <c r="I842" s="444"/>
      <c r="J842" s="576"/>
      <c r="K842" s="576"/>
      <c r="L842" s="576"/>
      <c r="M842" s="444"/>
      <c r="N842" s="443"/>
      <c r="O842" s="444"/>
      <c r="P842" s="444"/>
      <c r="Q842" s="444"/>
      <c r="R842" s="444"/>
      <c r="S842" s="444"/>
      <c r="T842" s="444"/>
      <c r="U842" s="444"/>
      <c r="V842" s="444"/>
      <c r="W842" s="444"/>
      <c r="X842" s="444"/>
      <c r="Y842" s="444"/>
      <c r="Z842" s="444"/>
      <c r="AA842" s="444"/>
      <c r="AB842" s="444"/>
    </row>
    <row r="843" ht="15.75" customHeight="1">
      <c r="A843" s="498"/>
      <c r="B843" s="572"/>
      <c r="C843" s="572"/>
      <c r="D843" s="572"/>
      <c r="E843" s="572"/>
      <c r="F843" s="444"/>
      <c r="G843" s="573"/>
      <c r="H843" s="574"/>
      <c r="I843" s="444"/>
      <c r="J843" s="576"/>
      <c r="K843" s="576"/>
      <c r="L843" s="576"/>
      <c r="M843" s="444"/>
      <c r="N843" s="443"/>
      <c r="O843" s="444"/>
      <c r="P843" s="444"/>
      <c r="Q843" s="444"/>
      <c r="R843" s="444"/>
      <c r="S843" s="444"/>
      <c r="T843" s="444"/>
      <c r="U843" s="444"/>
      <c r="V843" s="444"/>
      <c r="W843" s="444"/>
      <c r="X843" s="444"/>
      <c r="Y843" s="444"/>
      <c r="Z843" s="444"/>
      <c r="AA843" s="444"/>
      <c r="AB843" s="444"/>
    </row>
    <row r="844" ht="15.75" customHeight="1">
      <c r="A844" s="498"/>
      <c r="B844" s="572"/>
      <c r="C844" s="572"/>
      <c r="D844" s="572"/>
      <c r="E844" s="572"/>
      <c r="F844" s="444"/>
      <c r="G844" s="573"/>
      <c r="H844" s="574"/>
      <c r="I844" s="444"/>
      <c r="J844" s="576"/>
      <c r="K844" s="576"/>
      <c r="L844" s="576"/>
      <c r="M844" s="444"/>
      <c r="N844" s="443"/>
      <c r="O844" s="444"/>
      <c r="P844" s="444"/>
      <c r="Q844" s="444"/>
      <c r="R844" s="444"/>
      <c r="S844" s="444"/>
      <c r="T844" s="444"/>
      <c r="U844" s="444"/>
      <c r="V844" s="444"/>
      <c r="W844" s="444"/>
      <c r="X844" s="444"/>
      <c r="Y844" s="444"/>
      <c r="Z844" s="444"/>
      <c r="AA844" s="444"/>
      <c r="AB844" s="444"/>
    </row>
    <row r="845" ht="15.75" customHeight="1">
      <c r="A845" s="498"/>
      <c r="B845" s="572"/>
      <c r="C845" s="572"/>
      <c r="D845" s="572"/>
      <c r="E845" s="572"/>
      <c r="F845" s="444"/>
      <c r="G845" s="573"/>
      <c r="H845" s="574"/>
      <c r="I845" s="444"/>
      <c r="J845" s="576"/>
      <c r="K845" s="576"/>
      <c r="L845" s="576"/>
      <c r="M845" s="444"/>
      <c r="N845" s="443"/>
      <c r="O845" s="444"/>
      <c r="P845" s="444"/>
      <c r="Q845" s="444"/>
      <c r="R845" s="444"/>
      <c r="S845" s="444"/>
      <c r="T845" s="444"/>
      <c r="U845" s="444"/>
      <c r="V845" s="444"/>
      <c r="W845" s="444"/>
      <c r="X845" s="444"/>
      <c r="Y845" s="444"/>
      <c r="Z845" s="444"/>
      <c r="AA845" s="444"/>
      <c r="AB845" s="444"/>
    </row>
    <row r="846" ht="15.75" customHeight="1">
      <c r="A846" s="498"/>
      <c r="B846" s="572"/>
      <c r="C846" s="572"/>
      <c r="D846" s="572"/>
      <c r="E846" s="572"/>
      <c r="F846" s="444"/>
      <c r="G846" s="573"/>
      <c r="H846" s="574"/>
      <c r="I846" s="444"/>
      <c r="J846" s="576"/>
      <c r="K846" s="576"/>
      <c r="L846" s="576"/>
      <c r="M846" s="444"/>
      <c r="N846" s="443"/>
      <c r="O846" s="444"/>
      <c r="P846" s="444"/>
      <c r="Q846" s="444"/>
      <c r="R846" s="444"/>
      <c r="S846" s="444"/>
      <c r="T846" s="444"/>
      <c r="U846" s="444"/>
      <c r="V846" s="444"/>
      <c r="W846" s="444"/>
      <c r="X846" s="444"/>
      <c r="Y846" s="444"/>
      <c r="Z846" s="444"/>
      <c r="AA846" s="444"/>
      <c r="AB846" s="444"/>
    </row>
    <row r="847" ht="15.75" customHeight="1">
      <c r="A847" s="498"/>
      <c r="B847" s="572"/>
      <c r="C847" s="572"/>
      <c r="D847" s="572"/>
      <c r="E847" s="572"/>
      <c r="F847" s="444"/>
      <c r="G847" s="573"/>
      <c r="H847" s="574"/>
      <c r="I847" s="444"/>
      <c r="J847" s="576"/>
      <c r="K847" s="576"/>
      <c r="L847" s="576"/>
      <c r="M847" s="444"/>
      <c r="N847" s="443"/>
      <c r="O847" s="444"/>
      <c r="P847" s="444"/>
      <c r="Q847" s="444"/>
      <c r="R847" s="444"/>
      <c r="S847" s="444"/>
      <c r="T847" s="444"/>
      <c r="U847" s="444"/>
      <c r="V847" s="444"/>
      <c r="W847" s="444"/>
      <c r="X847" s="444"/>
      <c r="Y847" s="444"/>
      <c r="Z847" s="444"/>
      <c r="AA847" s="444"/>
      <c r="AB847" s="444"/>
    </row>
    <row r="848" ht="15.75" customHeight="1">
      <c r="A848" s="498"/>
      <c r="B848" s="572"/>
      <c r="C848" s="572"/>
      <c r="D848" s="572"/>
      <c r="E848" s="572"/>
      <c r="F848" s="444"/>
      <c r="G848" s="573"/>
      <c r="H848" s="574"/>
      <c r="I848" s="444"/>
      <c r="J848" s="576"/>
      <c r="K848" s="576"/>
      <c r="L848" s="576"/>
      <c r="M848" s="444"/>
      <c r="N848" s="443"/>
      <c r="O848" s="444"/>
      <c r="P848" s="444"/>
      <c r="Q848" s="444"/>
      <c r="R848" s="444"/>
      <c r="S848" s="444"/>
      <c r="T848" s="444"/>
      <c r="U848" s="444"/>
      <c r="V848" s="444"/>
      <c r="W848" s="444"/>
      <c r="X848" s="444"/>
      <c r="Y848" s="444"/>
      <c r="Z848" s="444"/>
      <c r="AA848" s="444"/>
      <c r="AB848" s="444"/>
    </row>
    <row r="849" ht="15.75" customHeight="1">
      <c r="A849" s="498"/>
      <c r="B849" s="572"/>
      <c r="C849" s="572"/>
      <c r="D849" s="572"/>
      <c r="E849" s="572"/>
      <c r="F849" s="444"/>
      <c r="G849" s="573"/>
      <c r="H849" s="574"/>
      <c r="I849" s="444"/>
      <c r="J849" s="576"/>
      <c r="K849" s="576"/>
      <c r="L849" s="576"/>
      <c r="M849" s="444"/>
      <c r="N849" s="443"/>
      <c r="O849" s="444"/>
      <c r="P849" s="444"/>
      <c r="Q849" s="444"/>
      <c r="R849" s="444"/>
      <c r="S849" s="444"/>
      <c r="T849" s="444"/>
      <c r="U849" s="444"/>
      <c r="V849" s="444"/>
      <c r="W849" s="444"/>
      <c r="X849" s="444"/>
      <c r="Y849" s="444"/>
      <c r="Z849" s="444"/>
      <c r="AA849" s="444"/>
      <c r="AB849" s="444"/>
    </row>
    <row r="850" ht="15.75" customHeight="1">
      <c r="A850" s="498"/>
      <c r="B850" s="572"/>
      <c r="C850" s="572"/>
      <c r="D850" s="572"/>
      <c r="E850" s="572"/>
      <c r="F850" s="444"/>
      <c r="G850" s="573"/>
      <c r="H850" s="574"/>
      <c r="I850" s="444"/>
      <c r="J850" s="576"/>
      <c r="K850" s="576"/>
      <c r="L850" s="576"/>
      <c r="M850" s="444"/>
      <c r="N850" s="443"/>
      <c r="O850" s="444"/>
      <c r="P850" s="444"/>
      <c r="Q850" s="444"/>
      <c r="R850" s="444"/>
      <c r="S850" s="444"/>
      <c r="T850" s="444"/>
      <c r="U850" s="444"/>
      <c r="V850" s="444"/>
      <c r="W850" s="444"/>
      <c r="X850" s="444"/>
      <c r="Y850" s="444"/>
      <c r="Z850" s="444"/>
      <c r="AA850" s="444"/>
      <c r="AB850" s="444"/>
    </row>
    <row r="851" ht="15.75" customHeight="1">
      <c r="A851" s="498"/>
      <c r="B851" s="572"/>
      <c r="C851" s="572"/>
      <c r="D851" s="572"/>
      <c r="E851" s="572"/>
      <c r="F851" s="444"/>
      <c r="G851" s="573"/>
      <c r="H851" s="574"/>
      <c r="I851" s="444"/>
      <c r="J851" s="576"/>
      <c r="K851" s="576"/>
      <c r="L851" s="576"/>
      <c r="M851" s="444"/>
      <c r="N851" s="443"/>
      <c r="O851" s="444"/>
      <c r="P851" s="444"/>
      <c r="Q851" s="444"/>
      <c r="R851" s="444"/>
      <c r="S851" s="444"/>
      <c r="T851" s="444"/>
      <c r="U851" s="444"/>
      <c r="V851" s="444"/>
      <c r="W851" s="444"/>
      <c r="X851" s="444"/>
      <c r="Y851" s="444"/>
      <c r="Z851" s="444"/>
      <c r="AA851" s="444"/>
      <c r="AB851" s="444"/>
    </row>
    <row r="852" ht="15.75" customHeight="1">
      <c r="A852" s="498"/>
      <c r="B852" s="572"/>
      <c r="C852" s="572"/>
      <c r="D852" s="572"/>
      <c r="E852" s="572"/>
      <c r="F852" s="444"/>
      <c r="G852" s="573"/>
      <c r="H852" s="574"/>
      <c r="I852" s="444"/>
      <c r="J852" s="576"/>
      <c r="K852" s="576"/>
      <c r="L852" s="576"/>
      <c r="M852" s="444"/>
      <c r="N852" s="443"/>
      <c r="O852" s="444"/>
      <c r="P852" s="444"/>
      <c r="Q852" s="444"/>
      <c r="R852" s="444"/>
      <c r="S852" s="444"/>
      <c r="T852" s="444"/>
      <c r="U852" s="444"/>
      <c r="V852" s="444"/>
      <c r="W852" s="444"/>
      <c r="X852" s="444"/>
      <c r="Y852" s="444"/>
      <c r="Z852" s="444"/>
      <c r="AA852" s="444"/>
      <c r="AB852" s="444"/>
    </row>
    <row r="853" ht="15.75" customHeight="1">
      <c r="A853" s="498"/>
      <c r="B853" s="572"/>
      <c r="C853" s="572"/>
      <c r="D853" s="572"/>
      <c r="E853" s="572"/>
      <c r="F853" s="444"/>
      <c r="G853" s="573"/>
      <c r="H853" s="574"/>
      <c r="I853" s="444"/>
      <c r="J853" s="576"/>
      <c r="K853" s="576"/>
      <c r="L853" s="576"/>
      <c r="M853" s="444"/>
      <c r="N853" s="443"/>
      <c r="O853" s="444"/>
      <c r="P853" s="444"/>
      <c r="Q853" s="444"/>
      <c r="R853" s="444"/>
      <c r="S853" s="444"/>
      <c r="T853" s="444"/>
      <c r="U853" s="444"/>
      <c r="V853" s="444"/>
      <c r="W853" s="444"/>
      <c r="X853" s="444"/>
      <c r="Y853" s="444"/>
      <c r="Z853" s="444"/>
      <c r="AA853" s="444"/>
      <c r="AB853" s="444"/>
    </row>
    <row r="854" ht="15.75" customHeight="1">
      <c r="A854" s="498"/>
      <c r="B854" s="572"/>
      <c r="C854" s="572"/>
      <c r="D854" s="572"/>
      <c r="E854" s="572"/>
      <c r="F854" s="444"/>
      <c r="G854" s="573"/>
      <c r="H854" s="574"/>
      <c r="I854" s="444"/>
      <c r="J854" s="576"/>
      <c r="K854" s="576"/>
      <c r="L854" s="576"/>
      <c r="M854" s="444"/>
      <c r="N854" s="443"/>
      <c r="O854" s="444"/>
      <c r="P854" s="444"/>
      <c r="Q854" s="444"/>
      <c r="R854" s="444"/>
      <c r="S854" s="444"/>
      <c r="T854" s="444"/>
      <c r="U854" s="444"/>
      <c r="V854" s="444"/>
      <c r="W854" s="444"/>
      <c r="X854" s="444"/>
      <c r="Y854" s="444"/>
      <c r="Z854" s="444"/>
      <c r="AA854" s="444"/>
      <c r="AB854" s="444"/>
    </row>
    <row r="855" ht="15.75" customHeight="1">
      <c r="A855" s="498"/>
      <c r="B855" s="572"/>
      <c r="C855" s="572"/>
      <c r="D855" s="572"/>
      <c r="E855" s="572"/>
      <c r="F855" s="444"/>
      <c r="G855" s="573"/>
      <c r="H855" s="574"/>
      <c r="I855" s="444"/>
      <c r="J855" s="576"/>
      <c r="K855" s="576"/>
      <c r="L855" s="576"/>
      <c r="M855" s="444"/>
      <c r="N855" s="443"/>
      <c r="O855" s="444"/>
      <c r="P855" s="444"/>
      <c r="Q855" s="444"/>
      <c r="R855" s="444"/>
      <c r="S855" s="444"/>
      <c r="T855" s="444"/>
      <c r="U855" s="444"/>
      <c r="V855" s="444"/>
      <c r="W855" s="444"/>
      <c r="X855" s="444"/>
      <c r="Y855" s="444"/>
      <c r="Z855" s="444"/>
      <c r="AA855" s="444"/>
      <c r="AB855" s="444"/>
    </row>
    <row r="856" ht="15.75" customHeight="1">
      <c r="A856" s="498"/>
      <c r="B856" s="572"/>
      <c r="C856" s="572"/>
      <c r="D856" s="572"/>
      <c r="E856" s="572"/>
      <c r="F856" s="444"/>
      <c r="G856" s="573"/>
      <c r="H856" s="574"/>
      <c r="I856" s="444"/>
      <c r="J856" s="576"/>
      <c r="K856" s="576"/>
      <c r="L856" s="576"/>
      <c r="M856" s="444"/>
      <c r="N856" s="443"/>
      <c r="O856" s="444"/>
      <c r="P856" s="444"/>
      <c r="Q856" s="444"/>
      <c r="R856" s="444"/>
      <c r="S856" s="444"/>
      <c r="T856" s="444"/>
      <c r="U856" s="444"/>
      <c r="V856" s="444"/>
      <c r="W856" s="444"/>
      <c r="X856" s="444"/>
      <c r="Y856" s="444"/>
      <c r="Z856" s="444"/>
      <c r="AA856" s="444"/>
      <c r="AB856" s="444"/>
    </row>
    <row r="857" ht="15.75" customHeight="1">
      <c r="A857" s="498"/>
      <c r="B857" s="572"/>
      <c r="C857" s="572"/>
      <c r="D857" s="572"/>
      <c r="E857" s="572"/>
      <c r="F857" s="444"/>
      <c r="G857" s="573"/>
      <c r="H857" s="574"/>
      <c r="I857" s="444"/>
      <c r="J857" s="576"/>
      <c r="K857" s="576"/>
      <c r="L857" s="576"/>
      <c r="M857" s="444"/>
      <c r="N857" s="443"/>
      <c r="O857" s="444"/>
      <c r="P857" s="444"/>
      <c r="Q857" s="444"/>
      <c r="R857" s="444"/>
      <c r="S857" s="444"/>
      <c r="T857" s="444"/>
      <c r="U857" s="444"/>
      <c r="V857" s="444"/>
      <c r="W857" s="444"/>
      <c r="X857" s="444"/>
      <c r="Y857" s="444"/>
      <c r="Z857" s="444"/>
      <c r="AA857" s="444"/>
      <c r="AB857" s="444"/>
    </row>
    <row r="858" ht="15.75" customHeight="1">
      <c r="A858" s="498"/>
      <c r="B858" s="572"/>
      <c r="C858" s="572"/>
      <c r="D858" s="572"/>
      <c r="E858" s="572"/>
      <c r="F858" s="444"/>
      <c r="G858" s="573"/>
      <c r="H858" s="574"/>
      <c r="I858" s="444"/>
      <c r="J858" s="576"/>
      <c r="K858" s="576"/>
      <c r="L858" s="576"/>
      <c r="M858" s="444"/>
      <c r="N858" s="443"/>
      <c r="O858" s="444"/>
      <c r="P858" s="444"/>
      <c r="Q858" s="444"/>
      <c r="R858" s="444"/>
      <c r="S858" s="444"/>
      <c r="T858" s="444"/>
      <c r="U858" s="444"/>
      <c r="V858" s="444"/>
      <c r="W858" s="444"/>
      <c r="X858" s="444"/>
      <c r="Y858" s="444"/>
      <c r="Z858" s="444"/>
      <c r="AA858" s="444"/>
      <c r="AB858" s="444"/>
    </row>
    <row r="859" ht="15.75" customHeight="1">
      <c r="A859" s="498"/>
      <c r="B859" s="572"/>
      <c r="C859" s="572"/>
      <c r="D859" s="572"/>
      <c r="E859" s="572"/>
      <c r="F859" s="444"/>
      <c r="G859" s="573"/>
      <c r="H859" s="574"/>
      <c r="I859" s="444"/>
      <c r="J859" s="576"/>
      <c r="K859" s="576"/>
      <c r="L859" s="576"/>
      <c r="M859" s="444"/>
      <c r="N859" s="443"/>
      <c r="O859" s="444"/>
      <c r="P859" s="444"/>
      <c r="Q859" s="444"/>
      <c r="R859" s="444"/>
      <c r="S859" s="444"/>
      <c r="T859" s="444"/>
      <c r="U859" s="444"/>
      <c r="V859" s="444"/>
      <c r="W859" s="444"/>
      <c r="X859" s="444"/>
      <c r="Y859" s="444"/>
      <c r="Z859" s="444"/>
      <c r="AA859" s="444"/>
      <c r="AB859" s="444"/>
    </row>
    <row r="860" ht="15.75" customHeight="1">
      <c r="A860" s="498"/>
      <c r="B860" s="572"/>
      <c r="C860" s="572"/>
      <c r="D860" s="572"/>
      <c r="E860" s="572"/>
      <c r="F860" s="444"/>
      <c r="G860" s="573"/>
      <c r="H860" s="574"/>
      <c r="I860" s="444"/>
      <c r="J860" s="576"/>
      <c r="K860" s="576"/>
      <c r="L860" s="576"/>
      <c r="M860" s="444"/>
      <c r="N860" s="443"/>
      <c r="O860" s="444"/>
      <c r="P860" s="444"/>
      <c r="Q860" s="444"/>
      <c r="R860" s="444"/>
      <c r="S860" s="444"/>
      <c r="T860" s="444"/>
      <c r="U860" s="444"/>
      <c r="V860" s="444"/>
      <c r="W860" s="444"/>
      <c r="X860" s="444"/>
      <c r="Y860" s="444"/>
      <c r="Z860" s="444"/>
      <c r="AA860" s="444"/>
      <c r="AB860" s="444"/>
    </row>
    <row r="861" ht="15.75" customHeight="1">
      <c r="A861" s="498"/>
      <c r="B861" s="572"/>
      <c r="C861" s="572"/>
      <c r="D861" s="572"/>
      <c r="E861" s="572"/>
      <c r="F861" s="444"/>
      <c r="G861" s="573"/>
      <c r="H861" s="574"/>
      <c r="I861" s="444"/>
      <c r="J861" s="576"/>
      <c r="K861" s="576"/>
      <c r="L861" s="576"/>
      <c r="M861" s="444"/>
      <c r="N861" s="443"/>
      <c r="O861" s="444"/>
      <c r="P861" s="444"/>
      <c r="Q861" s="444"/>
      <c r="R861" s="444"/>
      <c r="S861" s="444"/>
      <c r="T861" s="444"/>
      <c r="U861" s="444"/>
      <c r="V861" s="444"/>
      <c r="W861" s="444"/>
      <c r="X861" s="444"/>
      <c r="Y861" s="444"/>
      <c r="Z861" s="444"/>
      <c r="AA861" s="444"/>
      <c r="AB861" s="444"/>
    </row>
    <row r="862" ht="15.75" customHeight="1">
      <c r="A862" s="498"/>
      <c r="B862" s="572"/>
      <c r="C862" s="572"/>
      <c r="D862" s="572"/>
      <c r="E862" s="572"/>
      <c r="F862" s="444"/>
      <c r="G862" s="573"/>
      <c r="H862" s="574"/>
      <c r="I862" s="444"/>
      <c r="J862" s="576"/>
      <c r="K862" s="576"/>
      <c r="L862" s="576"/>
      <c r="M862" s="444"/>
      <c r="N862" s="443"/>
      <c r="O862" s="444"/>
      <c r="P862" s="444"/>
      <c r="Q862" s="444"/>
      <c r="R862" s="444"/>
      <c r="S862" s="444"/>
      <c r="T862" s="444"/>
      <c r="U862" s="444"/>
      <c r="V862" s="444"/>
      <c r="W862" s="444"/>
      <c r="X862" s="444"/>
      <c r="Y862" s="444"/>
      <c r="Z862" s="444"/>
      <c r="AA862" s="444"/>
      <c r="AB862" s="444"/>
    </row>
    <row r="863" ht="15.75" customHeight="1">
      <c r="A863" s="498"/>
      <c r="B863" s="572"/>
      <c r="C863" s="572"/>
      <c r="D863" s="572"/>
      <c r="E863" s="572"/>
      <c r="F863" s="444"/>
      <c r="G863" s="573"/>
      <c r="H863" s="574"/>
      <c r="I863" s="444"/>
      <c r="J863" s="576"/>
      <c r="K863" s="576"/>
      <c r="L863" s="576"/>
      <c r="M863" s="444"/>
      <c r="N863" s="443"/>
      <c r="O863" s="444"/>
      <c r="P863" s="444"/>
      <c r="Q863" s="444"/>
      <c r="R863" s="444"/>
      <c r="S863" s="444"/>
      <c r="T863" s="444"/>
      <c r="U863" s="444"/>
      <c r="V863" s="444"/>
      <c r="W863" s="444"/>
      <c r="X863" s="444"/>
      <c r="Y863" s="444"/>
      <c r="Z863" s="444"/>
      <c r="AA863" s="444"/>
      <c r="AB863" s="444"/>
    </row>
    <row r="864" ht="15.75" customHeight="1">
      <c r="A864" s="498"/>
      <c r="B864" s="572"/>
      <c r="C864" s="572"/>
      <c r="D864" s="572"/>
      <c r="E864" s="572"/>
      <c r="F864" s="444"/>
      <c r="G864" s="573"/>
      <c r="H864" s="574"/>
      <c r="I864" s="444"/>
      <c r="J864" s="576"/>
      <c r="K864" s="576"/>
      <c r="L864" s="576"/>
      <c r="M864" s="444"/>
      <c r="N864" s="443"/>
      <c r="O864" s="444"/>
      <c r="P864" s="444"/>
      <c r="Q864" s="444"/>
      <c r="R864" s="444"/>
      <c r="S864" s="444"/>
      <c r="T864" s="444"/>
      <c r="U864" s="444"/>
      <c r="V864" s="444"/>
      <c r="W864" s="444"/>
      <c r="X864" s="444"/>
      <c r="Y864" s="444"/>
      <c r="Z864" s="444"/>
      <c r="AA864" s="444"/>
      <c r="AB864" s="444"/>
    </row>
    <row r="865" ht="15.75" customHeight="1">
      <c r="A865" s="498"/>
      <c r="B865" s="572"/>
      <c r="C865" s="572"/>
      <c r="D865" s="572"/>
      <c r="E865" s="572"/>
      <c r="F865" s="444"/>
      <c r="G865" s="573"/>
      <c r="H865" s="574"/>
      <c r="I865" s="444"/>
      <c r="J865" s="576"/>
      <c r="K865" s="576"/>
      <c r="L865" s="576"/>
      <c r="M865" s="444"/>
      <c r="N865" s="443"/>
      <c r="O865" s="444"/>
      <c r="P865" s="444"/>
      <c r="Q865" s="444"/>
      <c r="R865" s="444"/>
      <c r="S865" s="444"/>
      <c r="T865" s="444"/>
      <c r="U865" s="444"/>
      <c r="V865" s="444"/>
      <c r="W865" s="444"/>
      <c r="X865" s="444"/>
      <c r="Y865" s="444"/>
      <c r="Z865" s="444"/>
      <c r="AA865" s="444"/>
      <c r="AB865" s="444"/>
    </row>
    <row r="866" ht="15.75" customHeight="1">
      <c r="A866" s="498"/>
      <c r="B866" s="572"/>
      <c r="C866" s="572"/>
      <c r="D866" s="572"/>
      <c r="E866" s="572"/>
      <c r="F866" s="444"/>
      <c r="G866" s="573"/>
      <c r="H866" s="574"/>
      <c r="I866" s="444"/>
      <c r="J866" s="576"/>
      <c r="K866" s="576"/>
      <c r="L866" s="576"/>
      <c r="M866" s="444"/>
      <c r="N866" s="443"/>
      <c r="O866" s="444"/>
      <c r="P866" s="444"/>
      <c r="Q866" s="444"/>
      <c r="R866" s="444"/>
      <c r="S866" s="444"/>
      <c r="T866" s="444"/>
      <c r="U866" s="444"/>
      <c r="V866" s="444"/>
      <c r="W866" s="444"/>
      <c r="X866" s="444"/>
      <c r="Y866" s="444"/>
      <c r="Z866" s="444"/>
      <c r="AA866" s="444"/>
      <c r="AB866" s="444"/>
    </row>
    <row r="867" ht="15.75" customHeight="1">
      <c r="A867" s="498"/>
      <c r="B867" s="572"/>
      <c r="C867" s="572"/>
      <c r="D867" s="572"/>
      <c r="E867" s="572"/>
      <c r="F867" s="444"/>
      <c r="G867" s="573"/>
      <c r="H867" s="574"/>
      <c r="I867" s="444"/>
      <c r="J867" s="576"/>
      <c r="K867" s="576"/>
      <c r="L867" s="576"/>
      <c r="M867" s="444"/>
      <c r="N867" s="443"/>
      <c r="O867" s="444"/>
      <c r="P867" s="444"/>
      <c r="Q867" s="444"/>
      <c r="R867" s="444"/>
      <c r="S867" s="444"/>
      <c r="T867" s="444"/>
      <c r="U867" s="444"/>
      <c r="V867" s="444"/>
      <c r="W867" s="444"/>
      <c r="X867" s="444"/>
      <c r="Y867" s="444"/>
      <c r="Z867" s="444"/>
      <c r="AA867" s="444"/>
      <c r="AB867" s="444"/>
    </row>
    <row r="868" ht="15.75" customHeight="1">
      <c r="A868" s="498"/>
      <c r="B868" s="572"/>
      <c r="C868" s="572"/>
      <c r="D868" s="572"/>
      <c r="E868" s="572"/>
      <c r="F868" s="444"/>
      <c r="G868" s="573"/>
      <c r="H868" s="574"/>
      <c r="I868" s="444"/>
      <c r="J868" s="576"/>
      <c r="K868" s="576"/>
      <c r="L868" s="576"/>
      <c r="M868" s="444"/>
      <c r="N868" s="443"/>
      <c r="O868" s="444"/>
      <c r="P868" s="444"/>
      <c r="Q868" s="444"/>
      <c r="R868" s="444"/>
      <c r="S868" s="444"/>
      <c r="T868" s="444"/>
      <c r="U868" s="444"/>
      <c r="V868" s="444"/>
      <c r="W868" s="444"/>
      <c r="X868" s="444"/>
      <c r="Y868" s="444"/>
      <c r="Z868" s="444"/>
      <c r="AA868" s="444"/>
      <c r="AB868" s="444"/>
    </row>
    <row r="869" ht="15.75" customHeight="1">
      <c r="A869" s="498"/>
      <c r="B869" s="572"/>
      <c r="C869" s="572"/>
      <c r="D869" s="572"/>
      <c r="E869" s="572"/>
      <c r="F869" s="444"/>
      <c r="G869" s="573"/>
      <c r="H869" s="574"/>
      <c r="I869" s="444"/>
      <c r="J869" s="576"/>
      <c r="K869" s="576"/>
      <c r="L869" s="576"/>
      <c r="M869" s="444"/>
      <c r="N869" s="443"/>
      <c r="O869" s="444"/>
      <c r="P869" s="444"/>
      <c r="Q869" s="444"/>
      <c r="R869" s="444"/>
      <c r="S869" s="444"/>
      <c r="T869" s="444"/>
      <c r="U869" s="444"/>
      <c r="V869" s="444"/>
      <c r="W869" s="444"/>
      <c r="X869" s="444"/>
      <c r="Y869" s="444"/>
      <c r="Z869" s="444"/>
      <c r="AA869" s="444"/>
      <c r="AB869" s="444"/>
    </row>
    <row r="870" ht="15.75" customHeight="1">
      <c r="A870" s="498"/>
      <c r="B870" s="572"/>
      <c r="C870" s="572"/>
      <c r="D870" s="572"/>
      <c r="E870" s="572"/>
      <c r="F870" s="444"/>
      <c r="G870" s="573"/>
      <c r="H870" s="574"/>
      <c r="I870" s="444"/>
      <c r="J870" s="576"/>
      <c r="K870" s="576"/>
      <c r="L870" s="576"/>
      <c r="M870" s="444"/>
      <c r="N870" s="443"/>
      <c r="O870" s="444"/>
      <c r="P870" s="444"/>
      <c r="Q870" s="444"/>
      <c r="R870" s="444"/>
      <c r="S870" s="444"/>
      <c r="T870" s="444"/>
      <c r="U870" s="444"/>
      <c r="V870" s="444"/>
      <c r="W870" s="444"/>
      <c r="X870" s="444"/>
      <c r="Y870" s="444"/>
      <c r="Z870" s="444"/>
      <c r="AA870" s="444"/>
      <c r="AB870" s="444"/>
    </row>
    <row r="871" ht="15.75" customHeight="1">
      <c r="A871" s="498"/>
      <c r="B871" s="572"/>
      <c r="C871" s="572"/>
      <c r="D871" s="572"/>
      <c r="E871" s="572"/>
      <c r="F871" s="444"/>
      <c r="G871" s="573"/>
      <c r="H871" s="574"/>
      <c r="I871" s="444"/>
      <c r="J871" s="576"/>
      <c r="K871" s="576"/>
      <c r="L871" s="576"/>
      <c r="M871" s="444"/>
      <c r="N871" s="443"/>
      <c r="O871" s="444"/>
      <c r="P871" s="444"/>
      <c r="Q871" s="444"/>
      <c r="R871" s="444"/>
      <c r="S871" s="444"/>
      <c r="T871" s="444"/>
      <c r="U871" s="444"/>
      <c r="V871" s="444"/>
      <c r="W871" s="444"/>
      <c r="X871" s="444"/>
      <c r="Y871" s="444"/>
      <c r="Z871" s="444"/>
      <c r="AA871" s="444"/>
      <c r="AB871" s="444"/>
    </row>
    <row r="872" ht="15.75" customHeight="1">
      <c r="A872" s="498"/>
      <c r="B872" s="572"/>
      <c r="C872" s="572"/>
      <c r="D872" s="572"/>
      <c r="E872" s="572"/>
      <c r="F872" s="444"/>
      <c r="G872" s="573"/>
      <c r="H872" s="574"/>
      <c r="I872" s="444"/>
      <c r="J872" s="576"/>
      <c r="K872" s="576"/>
      <c r="L872" s="576"/>
      <c r="M872" s="444"/>
      <c r="N872" s="443"/>
      <c r="O872" s="444"/>
      <c r="P872" s="444"/>
      <c r="Q872" s="444"/>
      <c r="R872" s="444"/>
      <c r="S872" s="444"/>
      <c r="T872" s="444"/>
      <c r="U872" s="444"/>
      <c r="V872" s="444"/>
      <c r="W872" s="444"/>
      <c r="X872" s="444"/>
      <c r="Y872" s="444"/>
      <c r="Z872" s="444"/>
      <c r="AA872" s="444"/>
      <c r="AB872" s="444"/>
    </row>
    <row r="873" ht="15.75" customHeight="1">
      <c r="A873" s="498"/>
      <c r="B873" s="572"/>
      <c r="C873" s="572"/>
      <c r="D873" s="572"/>
      <c r="E873" s="572"/>
      <c r="F873" s="444"/>
      <c r="G873" s="573"/>
      <c r="H873" s="574"/>
      <c r="I873" s="444"/>
      <c r="J873" s="576"/>
      <c r="K873" s="576"/>
      <c r="L873" s="576"/>
      <c r="M873" s="444"/>
      <c r="N873" s="443"/>
      <c r="O873" s="444"/>
      <c r="P873" s="444"/>
      <c r="Q873" s="444"/>
      <c r="R873" s="444"/>
      <c r="S873" s="444"/>
      <c r="T873" s="444"/>
      <c r="U873" s="444"/>
      <c r="V873" s="444"/>
      <c r="W873" s="444"/>
      <c r="X873" s="444"/>
      <c r="Y873" s="444"/>
      <c r="Z873" s="444"/>
      <c r="AA873" s="444"/>
      <c r="AB873" s="444"/>
    </row>
    <row r="874" ht="15.75" customHeight="1">
      <c r="A874" s="498"/>
      <c r="B874" s="572"/>
      <c r="C874" s="572"/>
      <c r="D874" s="572"/>
      <c r="E874" s="572"/>
      <c r="F874" s="444"/>
      <c r="G874" s="573"/>
      <c r="H874" s="574"/>
      <c r="I874" s="444"/>
      <c r="J874" s="576"/>
      <c r="K874" s="576"/>
      <c r="L874" s="576"/>
      <c r="M874" s="444"/>
      <c r="N874" s="443"/>
      <c r="O874" s="444"/>
      <c r="P874" s="444"/>
      <c r="Q874" s="444"/>
      <c r="R874" s="444"/>
      <c r="S874" s="444"/>
      <c r="T874" s="444"/>
      <c r="U874" s="444"/>
      <c r="V874" s="444"/>
      <c r="W874" s="444"/>
      <c r="X874" s="444"/>
      <c r="Y874" s="444"/>
      <c r="Z874" s="444"/>
      <c r="AA874" s="444"/>
      <c r="AB874" s="444"/>
    </row>
    <row r="875" ht="15.75" customHeight="1">
      <c r="A875" s="498"/>
      <c r="B875" s="572"/>
      <c r="C875" s="572"/>
      <c r="D875" s="572"/>
      <c r="E875" s="572"/>
      <c r="F875" s="444"/>
      <c r="G875" s="573"/>
      <c r="H875" s="574"/>
      <c r="I875" s="444"/>
      <c r="J875" s="576"/>
      <c r="K875" s="576"/>
      <c r="L875" s="576"/>
      <c r="M875" s="444"/>
      <c r="N875" s="443"/>
      <c r="O875" s="444"/>
      <c r="P875" s="444"/>
      <c r="Q875" s="444"/>
      <c r="R875" s="444"/>
      <c r="S875" s="444"/>
      <c r="T875" s="444"/>
      <c r="U875" s="444"/>
      <c r="V875" s="444"/>
      <c r="W875" s="444"/>
      <c r="X875" s="444"/>
      <c r="Y875" s="444"/>
      <c r="Z875" s="444"/>
      <c r="AA875" s="444"/>
      <c r="AB875" s="444"/>
    </row>
    <row r="876" ht="15.75" customHeight="1">
      <c r="A876" s="498"/>
      <c r="B876" s="572"/>
      <c r="C876" s="572"/>
      <c r="D876" s="572"/>
      <c r="E876" s="572"/>
      <c r="F876" s="444"/>
      <c r="G876" s="573"/>
      <c r="H876" s="574"/>
      <c r="I876" s="444"/>
      <c r="J876" s="576"/>
      <c r="K876" s="576"/>
      <c r="L876" s="576"/>
      <c r="M876" s="444"/>
      <c r="N876" s="443"/>
      <c r="O876" s="444"/>
      <c r="P876" s="444"/>
      <c r="Q876" s="444"/>
      <c r="R876" s="444"/>
      <c r="S876" s="444"/>
      <c r="T876" s="444"/>
      <c r="U876" s="444"/>
      <c r="V876" s="444"/>
      <c r="W876" s="444"/>
      <c r="X876" s="444"/>
      <c r="Y876" s="444"/>
      <c r="Z876" s="444"/>
      <c r="AA876" s="444"/>
      <c r="AB876" s="444"/>
    </row>
    <row r="877" ht="15.75" customHeight="1">
      <c r="A877" s="498"/>
      <c r="B877" s="572"/>
      <c r="C877" s="572"/>
      <c r="D877" s="572"/>
      <c r="E877" s="572"/>
      <c r="F877" s="444"/>
      <c r="G877" s="573"/>
      <c r="H877" s="574"/>
      <c r="I877" s="444"/>
      <c r="J877" s="576"/>
      <c r="K877" s="576"/>
      <c r="L877" s="576"/>
      <c r="M877" s="444"/>
      <c r="N877" s="443"/>
      <c r="O877" s="444"/>
      <c r="P877" s="444"/>
      <c r="Q877" s="444"/>
      <c r="R877" s="444"/>
      <c r="S877" s="444"/>
      <c r="T877" s="444"/>
      <c r="U877" s="444"/>
      <c r="V877" s="444"/>
      <c r="W877" s="444"/>
      <c r="X877" s="444"/>
      <c r="Y877" s="444"/>
      <c r="Z877" s="444"/>
      <c r="AA877" s="444"/>
      <c r="AB877" s="444"/>
    </row>
    <row r="878" ht="15.75" customHeight="1">
      <c r="A878" s="498"/>
      <c r="B878" s="572"/>
      <c r="C878" s="572"/>
      <c r="D878" s="572"/>
      <c r="E878" s="572"/>
      <c r="F878" s="444"/>
      <c r="G878" s="573"/>
      <c r="H878" s="574"/>
      <c r="I878" s="444"/>
      <c r="J878" s="576"/>
      <c r="K878" s="576"/>
      <c r="L878" s="576"/>
      <c r="M878" s="444"/>
      <c r="N878" s="443"/>
      <c r="O878" s="444"/>
      <c r="P878" s="444"/>
      <c r="Q878" s="444"/>
      <c r="R878" s="444"/>
      <c r="S878" s="444"/>
      <c r="T878" s="444"/>
      <c r="U878" s="444"/>
      <c r="V878" s="444"/>
      <c r="W878" s="444"/>
      <c r="X878" s="444"/>
      <c r="Y878" s="444"/>
      <c r="Z878" s="444"/>
      <c r="AA878" s="444"/>
      <c r="AB878" s="444"/>
    </row>
    <row r="879" ht="15.75" customHeight="1">
      <c r="A879" s="498"/>
      <c r="B879" s="572"/>
      <c r="C879" s="572"/>
      <c r="D879" s="572"/>
      <c r="E879" s="572"/>
      <c r="F879" s="444"/>
      <c r="G879" s="573"/>
      <c r="H879" s="574"/>
      <c r="I879" s="444"/>
      <c r="J879" s="576"/>
      <c r="K879" s="576"/>
      <c r="L879" s="576"/>
      <c r="M879" s="444"/>
      <c r="N879" s="443"/>
      <c r="O879" s="444"/>
      <c r="P879" s="444"/>
      <c r="Q879" s="444"/>
      <c r="R879" s="444"/>
      <c r="S879" s="444"/>
      <c r="T879" s="444"/>
      <c r="U879" s="444"/>
      <c r="V879" s="444"/>
      <c r="W879" s="444"/>
      <c r="X879" s="444"/>
      <c r="Y879" s="444"/>
      <c r="Z879" s="444"/>
      <c r="AA879" s="444"/>
      <c r="AB879" s="444"/>
    </row>
    <row r="880" ht="15.75" customHeight="1">
      <c r="A880" s="498"/>
      <c r="B880" s="572"/>
      <c r="C880" s="572"/>
      <c r="D880" s="572"/>
      <c r="E880" s="572"/>
      <c r="F880" s="444"/>
      <c r="G880" s="573"/>
      <c r="H880" s="574"/>
      <c r="I880" s="444"/>
      <c r="J880" s="576"/>
      <c r="K880" s="576"/>
      <c r="L880" s="576"/>
      <c r="M880" s="444"/>
      <c r="N880" s="443"/>
      <c r="O880" s="444"/>
      <c r="P880" s="444"/>
      <c r="Q880" s="444"/>
      <c r="R880" s="444"/>
      <c r="S880" s="444"/>
      <c r="T880" s="444"/>
      <c r="U880" s="444"/>
      <c r="V880" s="444"/>
      <c r="W880" s="444"/>
      <c r="X880" s="444"/>
      <c r="Y880" s="444"/>
      <c r="Z880" s="444"/>
      <c r="AA880" s="444"/>
      <c r="AB880" s="444"/>
    </row>
    <row r="881" ht="15.75" customHeight="1">
      <c r="A881" s="498"/>
      <c r="B881" s="572"/>
      <c r="C881" s="572"/>
      <c r="D881" s="572"/>
      <c r="E881" s="572"/>
      <c r="F881" s="444"/>
      <c r="G881" s="573"/>
      <c r="H881" s="574"/>
      <c r="I881" s="444"/>
      <c r="J881" s="576"/>
      <c r="K881" s="576"/>
      <c r="L881" s="576"/>
      <c r="M881" s="444"/>
      <c r="N881" s="443"/>
      <c r="O881" s="444"/>
      <c r="P881" s="444"/>
      <c r="Q881" s="444"/>
      <c r="R881" s="444"/>
      <c r="S881" s="444"/>
      <c r="T881" s="444"/>
      <c r="U881" s="444"/>
      <c r="V881" s="444"/>
      <c r="W881" s="444"/>
      <c r="X881" s="444"/>
      <c r="Y881" s="444"/>
      <c r="Z881" s="444"/>
      <c r="AA881" s="444"/>
      <c r="AB881" s="444"/>
    </row>
    <row r="882" ht="15.75" customHeight="1">
      <c r="A882" s="498"/>
      <c r="B882" s="572"/>
      <c r="C882" s="572"/>
      <c r="D882" s="572"/>
      <c r="E882" s="572"/>
      <c r="F882" s="444"/>
      <c r="G882" s="573"/>
      <c r="H882" s="574"/>
      <c r="I882" s="444"/>
      <c r="J882" s="576"/>
      <c r="K882" s="576"/>
      <c r="L882" s="576"/>
      <c r="M882" s="444"/>
      <c r="N882" s="443"/>
      <c r="O882" s="444"/>
      <c r="P882" s="444"/>
      <c r="Q882" s="444"/>
      <c r="R882" s="444"/>
      <c r="S882" s="444"/>
      <c r="T882" s="444"/>
      <c r="U882" s="444"/>
      <c r="V882" s="444"/>
      <c r="W882" s="444"/>
      <c r="X882" s="444"/>
      <c r="Y882" s="444"/>
      <c r="Z882" s="444"/>
      <c r="AA882" s="444"/>
      <c r="AB882" s="444"/>
    </row>
    <row r="883" ht="15.75" customHeight="1">
      <c r="A883" s="498"/>
      <c r="B883" s="572"/>
      <c r="C883" s="572"/>
      <c r="D883" s="572"/>
      <c r="E883" s="572"/>
      <c r="F883" s="444"/>
      <c r="G883" s="573"/>
      <c r="H883" s="574"/>
      <c r="I883" s="444"/>
      <c r="J883" s="576"/>
      <c r="K883" s="576"/>
      <c r="L883" s="576"/>
      <c r="M883" s="444"/>
      <c r="N883" s="443"/>
      <c r="O883" s="444"/>
      <c r="P883" s="444"/>
      <c r="Q883" s="444"/>
      <c r="R883" s="444"/>
      <c r="S883" s="444"/>
      <c r="T883" s="444"/>
      <c r="U883" s="444"/>
      <c r="V883" s="444"/>
      <c r="W883" s="444"/>
      <c r="X883" s="444"/>
      <c r="Y883" s="444"/>
      <c r="Z883" s="444"/>
      <c r="AA883" s="444"/>
      <c r="AB883" s="444"/>
    </row>
    <row r="884" ht="15.75" customHeight="1">
      <c r="A884" s="498"/>
      <c r="B884" s="572"/>
      <c r="C884" s="572"/>
      <c r="D884" s="572"/>
      <c r="E884" s="572"/>
      <c r="F884" s="444"/>
      <c r="G884" s="573"/>
      <c r="H884" s="574"/>
      <c r="I884" s="444"/>
      <c r="J884" s="576"/>
      <c r="K884" s="576"/>
      <c r="L884" s="576"/>
      <c r="M884" s="444"/>
      <c r="N884" s="443"/>
      <c r="O884" s="444"/>
      <c r="P884" s="444"/>
      <c r="Q884" s="444"/>
      <c r="R884" s="444"/>
      <c r="S884" s="444"/>
      <c r="T884" s="444"/>
      <c r="U884" s="444"/>
      <c r="V884" s="444"/>
      <c r="W884" s="444"/>
      <c r="X884" s="444"/>
      <c r="Y884" s="444"/>
      <c r="Z884" s="444"/>
      <c r="AA884" s="444"/>
      <c r="AB884" s="444"/>
    </row>
    <row r="885" ht="15.75" customHeight="1">
      <c r="A885" s="498"/>
      <c r="B885" s="572"/>
      <c r="C885" s="572"/>
      <c r="D885" s="572"/>
      <c r="E885" s="572"/>
      <c r="F885" s="444"/>
      <c r="G885" s="573"/>
      <c r="H885" s="574"/>
      <c r="I885" s="444"/>
      <c r="J885" s="576"/>
      <c r="K885" s="576"/>
      <c r="L885" s="576"/>
      <c r="M885" s="444"/>
      <c r="N885" s="443"/>
      <c r="O885" s="444"/>
      <c r="P885" s="444"/>
      <c r="Q885" s="444"/>
      <c r="R885" s="444"/>
      <c r="S885" s="444"/>
      <c r="T885" s="444"/>
      <c r="U885" s="444"/>
      <c r="V885" s="444"/>
      <c r="W885" s="444"/>
      <c r="X885" s="444"/>
      <c r="Y885" s="444"/>
      <c r="Z885" s="444"/>
      <c r="AA885" s="444"/>
      <c r="AB885" s="444"/>
    </row>
    <row r="886" ht="15.75" customHeight="1">
      <c r="A886" s="498"/>
      <c r="B886" s="572"/>
      <c r="C886" s="572"/>
      <c r="D886" s="572"/>
      <c r="E886" s="572"/>
      <c r="F886" s="444"/>
      <c r="G886" s="573"/>
      <c r="H886" s="574"/>
      <c r="I886" s="444"/>
      <c r="J886" s="576"/>
      <c r="K886" s="576"/>
      <c r="L886" s="576"/>
      <c r="M886" s="444"/>
      <c r="N886" s="443"/>
      <c r="O886" s="444"/>
      <c r="P886" s="444"/>
      <c r="Q886" s="444"/>
      <c r="R886" s="444"/>
      <c r="S886" s="444"/>
      <c r="T886" s="444"/>
      <c r="U886" s="444"/>
      <c r="V886" s="444"/>
      <c r="W886" s="444"/>
      <c r="X886" s="444"/>
      <c r="Y886" s="444"/>
      <c r="Z886" s="444"/>
      <c r="AA886" s="444"/>
      <c r="AB886" s="444"/>
    </row>
    <row r="887" ht="15.75" customHeight="1">
      <c r="A887" s="498"/>
      <c r="B887" s="572"/>
      <c r="C887" s="572"/>
      <c r="D887" s="572"/>
      <c r="E887" s="572"/>
      <c r="F887" s="444"/>
      <c r="G887" s="573"/>
      <c r="H887" s="574"/>
      <c r="I887" s="444"/>
      <c r="J887" s="576"/>
      <c r="K887" s="576"/>
      <c r="L887" s="576"/>
      <c r="M887" s="444"/>
      <c r="N887" s="443"/>
      <c r="O887" s="444"/>
      <c r="P887" s="444"/>
      <c r="Q887" s="444"/>
      <c r="R887" s="444"/>
      <c r="S887" s="444"/>
      <c r="T887" s="444"/>
      <c r="U887" s="444"/>
      <c r="V887" s="444"/>
      <c r="W887" s="444"/>
      <c r="X887" s="444"/>
      <c r="Y887" s="444"/>
      <c r="Z887" s="444"/>
      <c r="AA887" s="444"/>
      <c r="AB887" s="444"/>
    </row>
    <row r="888" ht="15.75" customHeight="1">
      <c r="A888" s="498"/>
      <c r="B888" s="572"/>
      <c r="C888" s="572"/>
      <c r="D888" s="572"/>
      <c r="E888" s="572"/>
      <c r="F888" s="444"/>
      <c r="G888" s="573"/>
      <c r="H888" s="574"/>
      <c r="I888" s="444"/>
      <c r="J888" s="576"/>
      <c r="K888" s="576"/>
      <c r="L888" s="576"/>
      <c r="M888" s="444"/>
      <c r="N888" s="443"/>
      <c r="O888" s="444"/>
      <c r="P888" s="444"/>
      <c r="Q888" s="444"/>
      <c r="R888" s="444"/>
      <c r="S888" s="444"/>
      <c r="T888" s="444"/>
      <c r="U888" s="444"/>
      <c r="V888" s="444"/>
      <c r="W888" s="444"/>
      <c r="X888" s="444"/>
      <c r="Y888" s="444"/>
      <c r="Z888" s="444"/>
      <c r="AA888" s="444"/>
      <c r="AB888" s="444"/>
    </row>
    <row r="889" ht="15.75" customHeight="1">
      <c r="A889" s="498"/>
      <c r="B889" s="572"/>
      <c r="C889" s="572"/>
      <c r="D889" s="572"/>
      <c r="E889" s="572"/>
      <c r="F889" s="444"/>
      <c r="G889" s="573"/>
      <c r="H889" s="574"/>
      <c r="I889" s="444"/>
      <c r="J889" s="576"/>
      <c r="K889" s="576"/>
      <c r="L889" s="576"/>
      <c r="M889" s="444"/>
      <c r="N889" s="443"/>
      <c r="O889" s="444"/>
      <c r="P889" s="444"/>
      <c r="Q889" s="444"/>
      <c r="R889" s="444"/>
      <c r="S889" s="444"/>
      <c r="T889" s="444"/>
      <c r="U889" s="444"/>
      <c r="V889" s="444"/>
      <c r="W889" s="444"/>
      <c r="X889" s="444"/>
      <c r="Y889" s="444"/>
      <c r="Z889" s="444"/>
      <c r="AA889" s="444"/>
      <c r="AB889" s="444"/>
    </row>
    <row r="890" ht="15.75" customHeight="1">
      <c r="A890" s="498"/>
      <c r="B890" s="572"/>
      <c r="C890" s="572"/>
      <c r="D890" s="572"/>
      <c r="E890" s="572"/>
      <c r="F890" s="444"/>
      <c r="G890" s="573"/>
      <c r="H890" s="574"/>
      <c r="I890" s="444"/>
      <c r="J890" s="576"/>
      <c r="K890" s="576"/>
      <c r="L890" s="576"/>
      <c r="M890" s="444"/>
      <c r="N890" s="443"/>
      <c r="O890" s="444"/>
      <c r="P890" s="444"/>
      <c r="Q890" s="444"/>
      <c r="R890" s="444"/>
      <c r="S890" s="444"/>
      <c r="T890" s="444"/>
      <c r="U890" s="444"/>
      <c r="V890" s="444"/>
      <c r="W890" s="444"/>
      <c r="X890" s="444"/>
      <c r="Y890" s="444"/>
      <c r="Z890" s="444"/>
      <c r="AA890" s="444"/>
      <c r="AB890" s="444"/>
    </row>
    <row r="891" ht="15.75" customHeight="1">
      <c r="A891" s="498"/>
      <c r="B891" s="572"/>
      <c r="C891" s="572"/>
      <c r="D891" s="572"/>
      <c r="E891" s="572"/>
      <c r="F891" s="444"/>
      <c r="G891" s="573"/>
      <c r="H891" s="574"/>
      <c r="I891" s="444"/>
      <c r="J891" s="576"/>
      <c r="K891" s="576"/>
      <c r="L891" s="576"/>
      <c r="M891" s="444"/>
      <c r="N891" s="443"/>
      <c r="O891" s="444"/>
      <c r="P891" s="444"/>
      <c r="Q891" s="444"/>
      <c r="R891" s="444"/>
      <c r="S891" s="444"/>
      <c r="T891" s="444"/>
      <c r="U891" s="444"/>
      <c r="V891" s="444"/>
      <c r="W891" s="444"/>
      <c r="X891" s="444"/>
      <c r="Y891" s="444"/>
      <c r="Z891" s="444"/>
      <c r="AA891" s="444"/>
      <c r="AB891" s="444"/>
    </row>
    <row r="892" ht="15.75" customHeight="1">
      <c r="A892" s="498"/>
      <c r="B892" s="572"/>
      <c r="C892" s="572"/>
      <c r="D892" s="572"/>
      <c r="E892" s="572"/>
      <c r="F892" s="444"/>
      <c r="G892" s="573"/>
      <c r="H892" s="574"/>
      <c r="I892" s="444"/>
      <c r="J892" s="576"/>
      <c r="K892" s="576"/>
      <c r="L892" s="576"/>
      <c r="M892" s="444"/>
      <c r="N892" s="443"/>
      <c r="O892" s="444"/>
      <c r="P892" s="444"/>
      <c r="Q892" s="444"/>
      <c r="R892" s="444"/>
      <c r="S892" s="444"/>
      <c r="T892" s="444"/>
      <c r="U892" s="444"/>
      <c r="V892" s="444"/>
      <c r="W892" s="444"/>
      <c r="X892" s="444"/>
      <c r="Y892" s="444"/>
      <c r="Z892" s="444"/>
      <c r="AA892" s="444"/>
      <c r="AB892" s="444"/>
    </row>
    <row r="893" ht="15.75" customHeight="1">
      <c r="A893" s="498"/>
      <c r="B893" s="572"/>
      <c r="C893" s="572"/>
      <c r="D893" s="572"/>
      <c r="E893" s="572"/>
      <c r="F893" s="444"/>
      <c r="G893" s="573"/>
      <c r="H893" s="574"/>
      <c r="I893" s="444"/>
      <c r="J893" s="576"/>
      <c r="K893" s="576"/>
      <c r="L893" s="576"/>
      <c r="M893" s="444"/>
      <c r="N893" s="443"/>
      <c r="O893" s="444"/>
      <c r="P893" s="444"/>
      <c r="Q893" s="444"/>
      <c r="R893" s="444"/>
      <c r="S893" s="444"/>
      <c r="T893" s="444"/>
      <c r="U893" s="444"/>
      <c r="V893" s="444"/>
      <c r="W893" s="444"/>
      <c r="X893" s="444"/>
      <c r="Y893" s="444"/>
      <c r="Z893" s="444"/>
      <c r="AA893" s="444"/>
      <c r="AB893" s="444"/>
    </row>
    <row r="894" ht="15.75" customHeight="1">
      <c r="A894" s="498"/>
      <c r="B894" s="572"/>
      <c r="C894" s="572"/>
      <c r="D894" s="572"/>
      <c r="E894" s="572"/>
      <c r="F894" s="444"/>
      <c r="G894" s="573"/>
      <c r="H894" s="574"/>
      <c r="I894" s="444"/>
      <c r="J894" s="576"/>
      <c r="K894" s="576"/>
      <c r="L894" s="576"/>
      <c r="M894" s="444"/>
      <c r="N894" s="443"/>
      <c r="O894" s="444"/>
      <c r="P894" s="444"/>
      <c r="Q894" s="444"/>
      <c r="R894" s="444"/>
      <c r="S894" s="444"/>
      <c r="T894" s="444"/>
      <c r="U894" s="444"/>
      <c r="V894" s="444"/>
      <c r="W894" s="444"/>
      <c r="X894" s="444"/>
      <c r="Y894" s="444"/>
      <c r="Z894" s="444"/>
      <c r="AA894" s="444"/>
      <c r="AB894" s="444"/>
    </row>
    <row r="895" ht="15.75" customHeight="1">
      <c r="A895" s="498"/>
      <c r="B895" s="572"/>
      <c r="C895" s="572"/>
      <c r="D895" s="572"/>
      <c r="E895" s="572"/>
      <c r="F895" s="444"/>
      <c r="G895" s="573"/>
      <c r="H895" s="574"/>
      <c r="I895" s="444"/>
      <c r="J895" s="576"/>
      <c r="K895" s="576"/>
      <c r="L895" s="576"/>
      <c r="M895" s="444"/>
      <c r="N895" s="443"/>
      <c r="O895" s="444"/>
      <c r="P895" s="444"/>
      <c r="Q895" s="444"/>
      <c r="R895" s="444"/>
      <c r="S895" s="444"/>
      <c r="T895" s="444"/>
      <c r="U895" s="444"/>
      <c r="V895" s="444"/>
      <c r="W895" s="444"/>
      <c r="X895" s="444"/>
      <c r="Y895" s="444"/>
      <c r="Z895" s="444"/>
      <c r="AA895" s="444"/>
      <c r="AB895" s="444"/>
    </row>
    <row r="896" ht="15.75" customHeight="1">
      <c r="A896" s="498"/>
      <c r="B896" s="572"/>
      <c r="C896" s="572"/>
      <c r="D896" s="572"/>
      <c r="E896" s="572"/>
      <c r="F896" s="444"/>
      <c r="G896" s="573"/>
      <c r="H896" s="574"/>
      <c r="I896" s="444"/>
      <c r="J896" s="576"/>
      <c r="K896" s="576"/>
      <c r="L896" s="576"/>
      <c r="M896" s="444"/>
      <c r="N896" s="443"/>
      <c r="O896" s="444"/>
      <c r="P896" s="444"/>
      <c r="Q896" s="444"/>
      <c r="R896" s="444"/>
      <c r="S896" s="444"/>
      <c r="T896" s="444"/>
      <c r="U896" s="444"/>
      <c r="V896" s="444"/>
      <c r="W896" s="444"/>
      <c r="X896" s="444"/>
      <c r="Y896" s="444"/>
      <c r="Z896" s="444"/>
      <c r="AA896" s="444"/>
      <c r="AB896" s="444"/>
    </row>
    <row r="897" ht="15.75" customHeight="1">
      <c r="A897" s="498"/>
      <c r="B897" s="572"/>
      <c r="C897" s="572"/>
      <c r="D897" s="572"/>
      <c r="E897" s="572"/>
      <c r="F897" s="444"/>
      <c r="G897" s="573"/>
      <c r="H897" s="574"/>
      <c r="I897" s="444"/>
      <c r="J897" s="576"/>
      <c r="K897" s="576"/>
      <c r="L897" s="576"/>
      <c r="M897" s="444"/>
      <c r="N897" s="443"/>
      <c r="O897" s="444"/>
      <c r="P897" s="444"/>
      <c r="Q897" s="444"/>
      <c r="R897" s="444"/>
      <c r="S897" s="444"/>
      <c r="T897" s="444"/>
      <c r="U897" s="444"/>
      <c r="V897" s="444"/>
      <c r="W897" s="444"/>
      <c r="X897" s="444"/>
      <c r="Y897" s="444"/>
      <c r="Z897" s="444"/>
      <c r="AA897" s="444"/>
      <c r="AB897" s="444"/>
    </row>
    <row r="898" ht="15.75" customHeight="1">
      <c r="A898" s="498"/>
      <c r="B898" s="572"/>
      <c r="C898" s="572"/>
      <c r="D898" s="572"/>
      <c r="E898" s="572"/>
      <c r="F898" s="444"/>
      <c r="G898" s="573"/>
      <c r="H898" s="574"/>
      <c r="I898" s="444"/>
      <c r="J898" s="576"/>
      <c r="K898" s="576"/>
      <c r="L898" s="576"/>
      <c r="M898" s="444"/>
      <c r="N898" s="443"/>
      <c r="O898" s="444"/>
      <c r="P898" s="444"/>
      <c r="Q898" s="444"/>
      <c r="R898" s="444"/>
      <c r="S898" s="444"/>
      <c r="T898" s="444"/>
      <c r="U898" s="444"/>
      <c r="V898" s="444"/>
      <c r="W898" s="444"/>
      <c r="X898" s="444"/>
      <c r="Y898" s="444"/>
      <c r="Z898" s="444"/>
      <c r="AA898" s="444"/>
      <c r="AB898" s="444"/>
    </row>
    <row r="899" ht="15.75" customHeight="1">
      <c r="A899" s="498"/>
      <c r="B899" s="572"/>
      <c r="C899" s="572"/>
      <c r="D899" s="572"/>
      <c r="E899" s="572"/>
      <c r="F899" s="444"/>
      <c r="G899" s="573"/>
      <c r="H899" s="574"/>
      <c r="I899" s="444"/>
      <c r="J899" s="576"/>
      <c r="K899" s="576"/>
      <c r="L899" s="576"/>
      <c r="M899" s="444"/>
      <c r="N899" s="443"/>
      <c r="O899" s="444"/>
      <c r="P899" s="444"/>
      <c r="Q899" s="444"/>
      <c r="R899" s="444"/>
      <c r="S899" s="444"/>
      <c r="T899" s="444"/>
      <c r="U899" s="444"/>
      <c r="V899" s="444"/>
      <c r="W899" s="444"/>
      <c r="X899" s="444"/>
      <c r="Y899" s="444"/>
      <c r="Z899" s="444"/>
      <c r="AA899" s="444"/>
      <c r="AB899" s="444"/>
    </row>
    <row r="900" ht="15.75" customHeight="1">
      <c r="A900" s="498"/>
      <c r="B900" s="572"/>
      <c r="C900" s="572"/>
      <c r="D900" s="572"/>
      <c r="E900" s="572"/>
      <c r="F900" s="444"/>
      <c r="G900" s="573"/>
      <c r="H900" s="574"/>
      <c r="I900" s="444"/>
      <c r="J900" s="576"/>
      <c r="K900" s="576"/>
      <c r="L900" s="576"/>
      <c r="M900" s="444"/>
      <c r="N900" s="443"/>
      <c r="O900" s="444"/>
      <c r="P900" s="444"/>
      <c r="Q900" s="444"/>
      <c r="R900" s="444"/>
      <c r="S900" s="444"/>
      <c r="T900" s="444"/>
      <c r="U900" s="444"/>
      <c r="V900" s="444"/>
      <c r="W900" s="444"/>
      <c r="X900" s="444"/>
      <c r="Y900" s="444"/>
      <c r="Z900" s="444"/>
      <c r="AA900" s="444"/>
      <c r="AB900" s="444"/>
    </row>
    <row r="901" ht="15.75" customHeight="1">
      <c r="A901" s="498"/>
      <c r="B901" s="572"/>
      <c r="C901" s="572"/>
      <c r="D901" s="572"/>
      <c r="E901" s="572"/>
      <c r="F901" s="444"/>
      <c r="G901" s="573"/>
      <c r="H901" s="574"/>
      <c r="I901" s="444"/>
      <c r="J901" s="576"/>
      <c r="K901" s="576"/>
      <c r="L901" s="576"/>
      <c r="M901" s="444"/>
      <c r="N901" s="443"/>
      <c r="O901" s="444"/>
      <c r="P901" s="444"/>
      <c r="Q901" s="444"/>
      <c r="R901" s="444"/>
      <c r="S901" s="444"/>
      <c r="T901" s="444"/>
      <c r="U901" s="444"/>
      <c r="V901" s="444"/>
      <c r="W901" s="444"/>
      <c r="X901" s="444"/>
      <c r="Y901" s="444"/>
      <c r="Z901" s="444"/>
      <c r="AA901" s="444"/>
      <c r="AB901" s="444"/>
    </row>
    <row r="902" ht="15.75" customHeight="1">
      <c r="A902" s="498"/>
      <c r="B902" s="572"/>
      <c r="C902" s="572"/>
      <c r="D902" s="572"/>
      <c r="E902" s="572"/>
      <c r="F902" s="444"/>
      <c r="G902" s="573"/>
      <c r="H902" s="574"/>
      <c r="I902" s="444"/>
      <c r="J902" s="576"/>
      <c r="K902" s="576"/>
      <c r="L902" s="576"/>
      <c r="M902" s="444"/>
      <c r="N902" s="443"/>
      <c r="O902" s="444"/>
      <c r="P902" s="444"/>
      <c r="Q902" s="444"/>
      <c r="R902" s="444"/>
      <c r="S902" s="444"/>
      <c r="T902" s="444"/>
      <c r="U902" s="444"/>
      <c r="V902" s="444"/>
      <c r="W902" s="444"/>
      <c r="X902" s="444"/>
      <c r="Y902" s="444"/>
      <c r="Z902" s="444"/>
      <c r="AA902" s="444"/>
      <c r="AB902" s="444"/>
    </row>
    <row r="903" ht="15.75" customHeight="1">
      <c r="A903" s="498"/>
      <c r="B903" s="572"/>
      <c r="C903" s="572"/>
      <c r="D903" s="572"/>
      <c r="E903" s="572"/>
      <c r="F903" s="444"/>
      <c r="G903" s="573"/>
      <c r="H903" s="574"/>
      <c r="I903" s="444"/>
      <c r="J903" s="576"/>
      <c r="K903" s="576"/>
      <c r="L903" s="576"/>
      <c r="M903" s="444"/>
      <c r="N903" s="443"/>
      <c r="O903" s="444"/>
      <c r="P903" s="444"/>
      <c r="Q903" s="444"/>
      <c r="R903" s="444"/>
      <c r="S903" s="444"/>
      <c r="T903" s="444"/>
      <c r="U903" s="444"/>
      <c r="V903" s="444"/>
      <c r="W903" s="444"/>
      <c r="X903" s="444"/>
      <c r="Y903" s="444"/>
      <c r="Z903" s="444"/>
      <c r="AA903" s="444"/>
      <c r="AB903" s="444"/>
    </row>
    <row r="904" ht="15.75" customHeight="1">
      <c r="A904" s="498"/>
      <c r="B904" s="572"/>
      <c r="C904" s="572"/>
      <c r="D904" s="572"/>
      <c r="E904" s="572"/>
      <c r="F904" s="444"/>
      <c r="G904" s="573"/>
      <c r="H904" s="574"/>
      <c r="I904" s="444"/>
      <c r="J904" s="576"/>
      <c r="K904" s="576"/>
      <c r="L904" s="576"/>
      <c r="M904" s="444"/>
      <c r="N904" s="443"/>
      <c r="O904" s="444"/>
      <c r="P904" s="444"/>
      <c r="Q904" s="444"/>
      <c r="R904" s="444"/>
      <c r="S904" s="444"/>
      <c r="T904" s="444"/>
      <c r="U904" s="444"/>
      <c r="V904" s="444"/>
      <c r="W904" s="444"/>
      <c r="X904" s="444"/>
      <c r="Y904" s="444"/>
      <c r="Z904" s="444"/>
      <c r="AA904" s="444"/>
      <c r="AB904" s="444"/>
    </row>
    <row r="905" ht="15.75" customHeight="1">
      <c r="A905" s="498"/>
      <c r="B905" s="572"/>
      <c r="C905" s="572"/>
      <c r="D905" s="572"/>
      <c r="E905" s="572"/>
      <c r="F905" s="444"/>
      <c r="G905" s="573"/>
      <c r="H905" s="574"/>
      <c r="I905" s="444"/>
      <c r="J905" s="576"/>
      <c r="K905" s="576"/>
      <c r="L905" s="576"/>
      <c r="M905" s="444"/>
      <c r="N905" s="443"/>
      <c r="O905" s="444"/>
      <c r="P905" s="444"/>
      <c r="Q905" s="444"/>
      <c r="R905" s="444"/>
      <c r="S905" s="444"/>
      <c r="T905" s="444"/>
      <c r="U905" s="444"/>
      <c r="V905" s="444"/>
      <c r="W905" s="444"/>
      <c r="X905" s="444"/>
      <c r="Y905" s="444"/>
      <c r="Z905" s="444"/>
      <c r="AA905" s="444"/>
      <c r="AB905" s="444"/>
    </row>
    <row r="906" ht="15.75" customHeight="1">
      <c r="A906" s="498"/>
      <c r="B906" s="572"/>
      <c r="C906" s="572"/>
      <c r="D906" s="572"/>
      <c r="E906" s="572"/>
      <c r="F906" s="444"/>
      <c r="G906" s="573"/>
      <c r="H906" s="574"/>
      <c r="I906" s="444"/>
      <c r="J906" s="576"/>
      <c r="K906" s="576"/>
      <c r="L906" s="576"/>
      <c r="M906" s="444"/>
      <c r="N906" s="443"/>
      <c r="O906" s="444"/>
      <c r="P906" s="444"/>
      <c r="Q906" s="444"/>
      <c r="R906" s="444"/>
      <c r="S906" s="444"/>
      <c r="T906" s="444"/>
      <c r="U906" s="444"/>
      <c r="V906" s="444"/>
      <c r="W906" s="444"/>
      <c r="X906" s="444"/>
      <c r="Y906" s="444"/>
      <c r="Z906" s="444"/>
      <c r="AA906" s="444"/>
      <c r="AB906" s="444"/>
    </row>
    <row r="907" ht="15.75" customHeight="1">
      <c r="A907" s="498"/>
      <c r="B907" s="572"/>
      <c r="C907" s="572"/>
      <c r="D907" s="572"/>
      <c r="E907" s="572"/>
      <c r="F907" s="444"/>
      <c r="G907" s="573"/>
      <c r="H907" s="574"/>
      <c r="I907" s="444"/>
      <c r="J907" s="576"/>
      <c r="K907" s="576"/>
      <c r="L907" s="576"/>
      <c r="M907" s="444"/>
      <c r="N907" s="443"/>
      <c r="O907" s="444"/>
      <c r="P907" s="444"/>
      <c r="Q907" s="444"/>
      <c r="R907" s="444"/>
      <c r="S907" s="444"/>
      <c r="T907" s="444"/>
      <c r="U907" s="444"/>
      <c r="V907" s="444"/>
      <c r="W907" s="444"/>
      <c r="X907" s="444"/>
      <c r="Y907" s="444"/>
      <c r="Z907" s="444"/>
      <c r="AA907" s="444"/>
      <c r="AB907" s="444"/>
    </row>
    <row r="908" ht="15.75" customHeight="1">
      <c r="A908" s="498"/>
      <c r="B908" s="572"/>
      <c r="C908" s="572"/>
      <c r="D908" s="572"/>
      <c r="E908" s="572"/>
      <c r="F908" s="444"/>
      <c r="G908" s="573"/>
      <c r="H908" s="574"/>
      <c r="I908" s="444"/>
      <c r="J908" s="576"/>
      <c r="K908" s="576"/>
      <c r="L908" s="576"/>
      <c r="M908" s="444"/>
      <c r="N908" s="443"/>
      <c r="O908" s="444"/>
      <c r="P908" s="444"/>
      <c r="Q908" s="444"/>
      <c r="R908" s="444"/>
      <c r="S908" s="444"/>
      <c r="T908" s="444"/>
      <c r="U908" s="444"/>
      <c r="V908" s="444"/>
      <c r="W908" s="444"/>
      <c r="X908" s="444"/>
      <c r="Y908" s="444"/>
      <c r="Z908" s="444"/>
      <c r="AA908" s="444"/>
      <c r="AB908" s="444"/>
    </row>
    <row r="909" ht="15.75" customHeight="1">
      <c r="A909" s="498"/>
      <c r="B909" s="572"/>
      <c r="C909" s="572"/>
      <c r="D909" s="572"/>
      <c r="E909" s="572"/>
      <c r="F909" s="444"/>
      <c r="G909" s="573"/>
      <c r="H909" s="574"/>
      <c r="I909" s="444"/>
      <c r="J909" s="576"/>
      <c r="K909" s="576"/>
      <c r="L909" s="576"/>
      <c r="M909" s="444"/>
      <c r="N909" s="443"/>
      <c r="O909" s="444"/>
      <c r="P909" s="444"/>
      <c r="Q909" s="444"/>
      <c r="R909" s="444"/>
      <c r="S909" s="444"/>
      <c r="T909" s="444"/>
      <c r="U909" s="444"/>
      <c r="V909" s="444"/>
      <c r="W909" s="444"/>
      <c r="X909" s="444"/>
      <c r="Y909" s="444"/>
      <c r="Z909" s="444"/>
      <c r="AA909" s="444"/>
      <c r="AB909" s="444"/>
    </row>
    <row r="910" ht="15.75" customHeight="1">
      <c r="A910" s="498"/>
      <c r="B910" s="572"/>
      <c r="C910" s="572"/>
      <c r="D910" s="572"/>
      <c r="E910" s="572"/>
      <c r="F910" s="444"/>
      <c r="G910" s="573"/>
      <c r="H910" s="574"/>
      <c r="I910" s="444"/>
      <c r="J910" s="576"/>
      <c r="K910" s="576"/>
      <c r="L910" s="576"/>
      <c r="M910" s="444"/>
      <c r="N910" s="443"/>
      <c r="O910" s="444"/>
      <c r="P910" s="444"/>
      <c r="Q910" s="444"/>
      <c r="R910" s="444"/>
      <c r="S910" s="444"/>
      <c r="T910" s="444"/>
      <c r="U910" s="444"/>
      <c r="V910" s="444"/>
      <c r="W910" s="444"/>
      <c r="X910" s="444"/>
      <c r="Y910" s="444"/>
      <c r="Z910" s="444"/>
      <c r="AA910" s="444"/>
      <c r="AB910" s="444"/>
    </row>
    <row r="911" ht="15.75" customHeight="1">
      <c r="A911" s="498"/>
      <c r="B911" s="572"/>
      <c r="C911" s="572"/>
      <c r="D911" s="572"/>
      <c r="E911" s="572"/>
      <c r="F911" s="444"/>
      <c r="G911" s="573"/>
      <c r="H911" s="574"/>
      <c r="I911" s="444"/>
      <c r="J911" s="576"/>
      <c r="K911" s="576"/>
      <c r="L911" s="576"/>
      <c r="M911" s="444"/>
      <c r="N911" s="443"/>
      <c r="O911" s="444"/>
      <c r="P911" s="444"/>
      <c r="Q911" s="444"/>
      <c r="R911" s="444"/>
      <c r="S911" s="444"/>
      <c r="T911" s="444"/>
      <c r="U911" s="444"/>
      <c r="V911" s="444"/>
      <c r="W911" s="444"/>
      <c r="X911" s="444"/>
      <c r="Y911" s="444"/>
      <c r="Z911" s="444"/>
      <c r="AA911" s="444"/>
      <c r="AB911" s="444"/>
    </row>
    <row r="912" ht="15.75" customHeight="1">
      <c r="A912" s="498"/>
      <c r="B912" s="572"/>
      <c r="C912" s="572"/>
      <c r="D912" s="572"/>
      <c r="E912" s="572"/>
      <c r="F912" s="444"/>
      <c r="G912" s="573"/>
      <c r="H912" s="574"/>
      <c r="I912" s="444"/>
      <c r="J912" s="576"/>
      <c r="K912" s="576"/>
      <c r="L912" s="576"/>
      <c r="M912" s="444"/>
      <c r="N912" s="443"/>
      <c r="O912" s="444"/>
      <c r="P912" s="444"/>
      <c r="Q912" s="444"/>
      <c r="R912" s="444"/>
      <c r="S912" s="444"/>
      <c r="T912" s="444"/>
      <c r="U912" s="444"/>
      <c r="V912" s="444"/>
      <c r="W912" s="444"/>
      <c r="X912" s="444"/>
      <c r="Y912" s="444"/>
      <c r="Z912" s="444"/>
      <c r="AA912" s="444"/>
      <c r="AB912" s="444"/>
    </row>
    <row r="913" ht="15.75" customHeight="1">
      <c r="A913" s="498"/>
      <c r="B913" s="572"/>
      <c r="C913" s="572"/>
      <c r="D913" s="572"/>
      <c r="E913" s="572"/>
      <c r="F913" s="444"/>
      <c r="G913" s="573"/>
      <c r="H913" s="574"/>
      <c r="I913" s="444"/>
      <c r="J913" s="576"/>
      <c r="K913" s="576"/>
      <c r="L913" s="576"/>
      <c r="M913" s="444"/>
      <c r="N913" s="443"/>
      <c r="O913" s="444"/>
      <c r="P913" s="444"/>
      <c r="Q913" s="444"/>
      <c r="R913" s="444"/>
      <c r="S913" s="444"/>
      <c r="T913" s="444"/>
      <c r="U913" s="444"/>
      <c r="V913" s="444"/>
      <c r="W913" s="444"/>
      <c r="X913" s="444"/>
      <c r="Y913" s="444"/>
      <c r="Z913" s="444"/>
      <c r="AA913" s="444"/>
      <c r="AB913" s="444"/>
    </row>
    <row r="914" ht="15.75" customHeight="1">
      <c r="A914" s="498"/>
      <c r="B914" s="572"/>
      <c r="C914" s="572"/>
      <c r="D914" s="572"/>
      <c r="E914" s="572"/>
      <c r="F914" s="444"/>
      <c r="G914" s="573"/>
      <c r="H914" s="574"/>
      <c r="I914" s="444"/>
      <c r="J914" s="576"/>
      <c r="K914" s="576"/>
      <c r="L914" s="576"/>
      <c r="M914" s="444"/>
      <c r="N914" s="443"/>
      <c r="O914" s="444"/>
      <c r="P914" s="444"/>
      <c r="Q914" s="444"/>
      <c r="R914" s="444"/>
      <c r="S914" s="444"/>
      <c r="T914" s="444"/>
      <c r="U914" s="444"/>
      <c r="V914" s="444"/>
      <c r="W914" s="444"/>
      <c r="X914" s="444"/>
      <c r="Y914" s="444"/>
      <c r="Z914" s="444"/>
      <c r="AA914" s="444"/>
      <c r="AB914" s="444"/>
    </row>
    <row r="915" ht="15.75" customHeight="1">
      <c r="A915" s="498"/>
      <c r="B915" s="572"/>
      <c r="C915" s="572"/>
      <c r="D915" s="572"/>
      <c r="E915" s="572"/>
      <c r="F915" s="444"/>
      <c r="G915" s="573"/>
      <c r="H915" s="574"/>
      <c r="I915" s="444"/>
      <c r="J915" s="576"/>
      <c r="K915" s="576"/>
      <c r="L915" s="576"/>
      <c r="M915" s="444"/>
      <c r="N915" s="443"/>
      <c r="O915" s="444"/>
      <c r="P915" s="444"/>
      <c r="Q915" s="444"/>
      <c r="R915" s="444"/>
      <c r="S915" s="444"/>
      <c r="T915" s="444"/>
      <c r="U915" s="444"/>
      <c r="V915" s="444"/>
      <c r="W915" s="444"/>
      <c r="X915" s="444"/>
      <c r="Y915" s="444"/>
      <c r="Z915" s="444"/>
      <c r="AA915" s="444"/>
      <c r="AB915" s="444"/>
    </row>
    <row r="916" ht="15.75" customHeight="1">
      <c r="A916" s="498"/>
      <c r="B916" s="572"/>
      <c r="C916" s="572"/>
      <c r="D916" s="572"/>
      <c r="E916" s="572"/>
      <c r="F916" s="444"/>
      <c r="G916" s="573"/>
      <c r="H916" s="574"/>
      <c r="I916" s="444"/>
      <c r="J916" s="576"/>
      <c r="K916" s="576"/>
      <c r="L916" s="576"/>
      <c r="M916" s="444"/>
      <c r="N916" s="443"/>
      <c r="O916" s="444"/>
      <c r="P916" s="444"/>
      <c r="Q916" s="444"/>
      <c r="R916" s="444"/>
      <c r="S916" s="444"/>
      <c r="T916" s="444"/>
      <c r="U916" s="444"/>
      <c r="V916" s="444"/>
      <c r="W916" s="444"/>
      <c r="X916" s="444"/>
      <c r="Y916" s="444"/>
      <c r="Z916" s="444"/>
      <c r="AA916" s="444"/>
      <c r="AB916" s="444"/>
    </row>
    <row r="917" ht="15.75" customHeight="1">
      <c r="A917" s="498"/>
      <c r="B917" s="572"/>
      <c r="C917" s="572"/>
      <c r="D917" s="572"/>
      <c r="E917" s="572"/>
      <c r="F917" s="444"/>
      <c r="G917" s="573"/>
      <c r="H917" s="574"/>
      <c r="I917" s="444"/>
      <c r="J917" s="576"/>
      <c r="K917" s="576"/>
      <c r="L917" s="576"/>
      <c r="M917" s="444"/>
      <c r="N917" s="443"/>
      <c r="O917" s="444"/>
      <c r="P917" s="444"/>
      <c r="Q917" s="444"/>
      <c r="R917" s="444"/>
      <c r="S917" s="444"/>
      <c r="T917" s="444"/>
      <c r="U917" s="444"/>
      <c r="V917" s="444"/>
      <c r="W917" s="444"/>
      <c r="X917" s="444"/>
      <c r="Y917" s="444"/>
      <c r="Z917" s="444"/>
      <c r="AA917" s="444"/>
      <c r="AB917" s="444"/>
    </row>
    <row r="918" ht="15.75" customHeight="1">
      <c r="A918" s="498"/>
      <c r="B918" s="572"/>
      <c r="C918" s="572"/>
      <c r="D918" s="572"/>
      <c r="E918" s="572"/>
      <c r="F918" s="444"/>
      <c r="G918" s="573"/>
      <c r="H918" s="574"/>
      <c r="I918" s="444"/>
      <c r="J918" s="576"/>
      <c r="K918" s="576"/>
      <c r="L918" s="576"/>
      <c r="M918" s="444"/>
      <c r="N918" s="443"/>
      <c r="O918" s="444"/>
      <c r="P918" s="444"/>
      <c r="Q918" s="444"/>
      <c r="R918" s="444"/>
      <c r="S918" s="444"/>
      <c r="T918" s="444"/>
      <c r="U918" s="444"/>
      <c r="V918" s="444"/>
      <c r="W918" s="444"/>
      <c r="X918" s="444"/>
      <c r="Y918" s="444"/>
      <c r="Z918" s="444"/>
      <c r="AA918" s="444"/>
      <c r="AB918" s="444"/>
    </row>
    <row r="919" ht="15.75" customHeight="1">
      <c r="A919" s="498"/>
      <c r="B919" s="572"/>
      <c r="C919" s="572"/>
      <c r="D919" s="572"/>
      <c r="E919" s="572"/>
      <c r="F919" s="444"/>
      <c r="G919" s="573"/>
      <c r="H919" s="574"/>
      <c r="I919" s="444"/>
      <c r="J919" s="576"/>
      <c r="K919" s="576"/>
      <c r="L919" s="576"/>
      <c r="M919" s="444"/>
      <c r="N919" s="443"/>
      <c r="O919" s="444"/>
      <c r="P919" s="444"/>
      <c r="Q919" s="444"/>
      <c r="R919" s="444"/>
      <c r="S919" s="444"/>
      <c r="T919" s="444"/>
      <c r="U919" s="444"/>
      <c r="V919" s="444"/>
      <c r="W919" s="444"/>
      <c r="X919" s="444"/>
      <c r="Y919" s="444"/>
      <c r="Z919" s="444"/>
      <c r="AA919" s="444"/>
      <c r="AB919" s="444"/>
    </row>
    <row r="920" ht="15.75" customHeight="1">
      <c r="A920" s="498"/>
      <c r="B920" s="572"/>
      <c r="C920" s="572"/>
      <c r="D920" s="572"/>
      <c r="E920" s="572"/>
      <c r="F920" s="444"/>
      <c r="G920" s="573"/>
      <c r="H920" s="574"/>
      <c r="I920" s="444"/>
      <c r="J920" s="576"/>
      <c r="K920" s="576"/>
      <c r="L920" s="576"/>
      <c r="M920" s="444"/>
      <c r="N920" s="443"/>
      <c r="O920" s="444"/>
      <c r="P920" s="444"/>
      <c r="Q920" s="444"/>
      <c r="R920" s="444"/>
      <c r="S920" s="444"/>
      <c r="T920" s="444"/>
      <c r="U920" s="444"/>
      <c r="V920" s="444"/>
      <c r="W920" s="444"/>
      <c r="X920" s="444"/>
      <c r="Y920" s="444"/>
      <c r="Z920" s="444"/>
      <c r="AA920" s="444"/>
      <c r="AB920" s="444"/>
    </row>
    <row r="921" ht="15.75" customHeight="1">
      <c r="A921" s="498"/>
      <c r="B921" s="572"/>
      <c r="C921" s="572"/>
      <c r="D921" s="572"/>
      <c r="E921" s="572"/>
      <c r="F921" s="444"/>
      <c r="G921" s="573"/>
      <c r="H921" s="574"/>
      <c r="I921" s="444"/>
      <c r="J921" s="576"/>
      <c r="K921" s="576"/>
      <c r="L921" s="576"/>
      <c r="M921" s="444"/>
      <c r="N921" s="443"/>
      <c r="O921" s="444"/>
      <c r="P921" s="444"/>
      <c r="Q921" s="444"/>
      <c r="R921" s="444"/>
      <c r="S921" s="444"/>
      <c r="T921" s="444"/>
      <c r="U921" s="444"/>
      <c r="V921" s="444"/>
      <c r="W921" s="444"/>
      <c r="X921" s="444"/>
      <c r="Y921" s="444"/>
      <c r="Z921" s="444"/>
      <c r="AA921" s="444"/>
      <c r="AB921" s="444"/>
    </row>
    <row r="922" ht="15.75" customHeight="1">
      <c r="A922" s="498"/>
      <c r="B922" s="572"/>
      <c r="C922" s="572"/>
      <c r="D922" s="572"/>
      <c r="E922" s="572"/>
      <c r="F922" s="444"/>
      <c r="G922" s="573"/>
      <c r="H922" s="574"/>
      <c r="I922" s="444"/>
      <c r="J922" s="576"/>
      <c r="K922" s="576"/>
      <c r="L922" s="576"/>
      <c r="M922" s="444"/>
      <c r="N922" s="443"/>
      <c r="O922" s="444"/>
      <c r="P922" s="444"/>
      <c r="Q922" s="444"/>
      <c r="R922" s="444"/>
      <c r="S922" s="444"/>
      <c r="T922" s="444"/>
      <c r="U922" s="444"/>
      <c r="V922" s="444"/>
      <c r="W922" s="444"/>
      <c r="X922" s="444"/>
      <c r="Y922" s="444"/>
      <c r="Z922" s="444"/>
      <c r="AA922" s="444"/>
      <c r="AB922" s="444"/>
    </row>
    <row r="923" ht="15.75" customHeight="1">
      <c r="A923" s="498"/>
      <c r="B923" s="572"/>
      <c r="C923" s="572"/>
      <c r="D923" s="572"/>
      <c r="E923" s="572"/>
      <c r="F923" s="444"/>
      <c r="G923" s="573"/>
      <c r="H923" s="574"/>
      <c r="I923" s="444"/>
      <c r="J923" s="576"/>
      <c r="K923" s="576"/>
      <c r="L923" s="576"/>
      <c r="M923" s="444"/>
      <c r="N923" s="443"/>
      <c r="O923" s="444"/>
      <c r="P923" s="444"/>
      <c r="Q923" s="444"/>
      <c r="R923" s="444"/>
      <c r="S923" s="444"/>
      <c r="T923" s="444"/>
      <c r="U923" s="444"/>
      <c r="V923" s="444"/>
      <c r="W923" s="444"/>
      <c r="X923" s="444"/>
      <c r="Y923" s="444"/>
      <c r="Z923" s="444"/>
      <c r="AA923" s="444"/>
      <c r="AB923" s="444"/>
    </row>
    <row r="924" ht="15.75" customHeight="1">
      <c r="A924" s="498"/>
      <c r="B924" s="572"/>
      <c r="C924" s="572"/>
      <c r="D924" s="572"/>
      <c r="E924" s="572"/>
      <c r="F924" s="444"/>
      <c r="G924" s="573"/>
      <c r="H924" s="574"/>
      <c r="I924" s="444"/>
      <c r="J924" s="576"/>
      <c r="K924" s="576"/>
      <c r="L924" s="576"/>
      <c r="M924" s="444"/>
      <c r="N924" s="443"/>
      <c r="O924" s="444"/>
      <c r="P924" s="444"/>
      <c r="Q924" s="444"/>
      <c r="R924" s="444"/>
      <c r="S924" s="444"/>
      <c r="T924" s="444"/>
      <c r="U924" s="444"/>
      <c r="V924" s="444"/>
      <c r="W924" s="444"/>
      <c r="X924" s="444"/>
      <c r="Y924" s="444"/>
      <c r="Z924" s="444"/>
      <c r="AA924" s="444"/>
      <c r="AB924" s="444"/>
    </row>
    <row r="925" ht="15.75" customHeight="1">
      <c r="A925" s="498"/>
      <c r="B925" s="572"/>
      <c r="C925" s="572"/>
      <c r="D925" s="572"/>
      <c r="E925" s="572"/>
      <c r="F925" s="444"/>
      <c r="G925" s="573"/>
      <c r="H925" s="574"/>
      <c r="I925" s="444"/>
      <c r="J925" s="576"/>
      <c r="K925" s="576"/>
      <c r="L925" s="576"/>
      <c r="M925" s="444"/>
      <c r="N925" s="443"/>
      <c r="O925" s="444"/>
      <c r="P925" s="444"/>
      <c r="Q925" s="444"/>
      <c r="R925" s="444"/>
      <c r="S925" s="444"/>
      <c r="T925" s="444"/>
      <c r="U925" s="444"/>
      <c r="V925" s="444"/>
      <c r="W925" s="444"/>
      <c r="X925" s="444"/>
      <c r="Y925" s="444"/>
      <c r="Z925" s="444"/>
      <c r="AA925" s="444"/>
      <c r="AB925" s="444"/>
    </row>
    <row r="926" ht="15.75" customHeight="1">
      <c r="A926" s="498"/>
      <c r="B926" s="572"/>
      <c r="C926" s="572"/>
      <c r="D926" s="572"/>
      <c r="E926" s="572"/>
      <c r="F926" s="444"/>
      <c r="G926" s="573"/>
      <c r="H926" s="574"/>
      <c r="I926" s="444"/>
      <c r="J926" s="576"/>
      <c r="K926" s="576"/>
      <c r="L926" s="576"/>
      <c r="M926" s="444"/>
      <c r="N926" s="443"/>
      <c r="O926" s="444"/>
      <c r="P926" s="444"/>
      <c r="Q926" s="444"/>
      <c r="R926" s="444"/>
      <c r="S926" s="444"/>
      <c r="T926" s="444"/>
      <c r="U926" s="444"/>
      <c r="V926" s="444"/>
      <c r="W926" s="444"/>
      <c r="X926" s="444"/>
      <c r="Y926" s="444"/>
      <c r="Z926" s="444"/>
      <c r="AA926" s="444"/>
      <c r="AB926" s="444"/>
    </row>
    <row r="927" ht="15.75" customHeight="1">
      <c r="A927" s="498"/>
      <c r="B927" s="572"/>
      <c r="C927" s="572"/>
      <c r="D927" s="572"/>
      <c r="E927" s="572"/>
      <c r="F927" s="444"/>
      <c r="G927" s="573"/>
      <c r="H927" s="574"/>
      <c r="I927" s="444"/>
      <c r="J927" s="576"/>
      <c r="K927" s="576"/>
      <c r="L927" s="576"/>
      <c r="M927" s="444"/>
      <c r="N927" s="443"/>
      <c r="O927" s="444"/>
      <c r="P927" s="444"/>
      <c r="Q927" s="444"/>
      <c r="R927" s="444"/>
      <c r="S927" s="444"/>
      <c r="T927" s="444"/>
      <c r="U927" s="444"/>
      <c r="V927" s="444"/>
      <c r="W927" s="444"/>
      <c r="X927" s="444"/>
      <c r="Y927" s="444"/>
      <c r="Z927" s="444"/>
      <c r="AA927" s="444"/>
      <c r="AB927" s="444"/>
    </row>
    <row r="928" ht="15.75" customHeight="1">
      <c r="A928" s="498"/>
      <c r="B928" s="572"/>
      <c r="C928" s="572"/>
      <c r="D928" s="572"/>
      <c r="E928" s="572"/>
      <c r="F928" s="444"/>
      <c r="G928" s="573"/>
      <c r="H928" s="574"/>
      <c r="I928" s="444"/>
      <c r="J928" s="576"/>
      <c r="K928" s="576"/>
      <c r="L928" s="576"/>
      <c r="M928" s="444"/>
      <c r="N928" s="443"/>
      <c r="O928" s="444"/>
      <c r="P928" s="444"/>
      <c r="Q928" s="444"/>
      <c r="R928" s="444"/>
      <c r="S928" s="444"/>
      <c r="T928" s="444"/>
      <c r="U928" s="444"/>
      <c r="V928" s="444"/>
      <c r="W928" s="444"/>
      <c r="X928" s="444"/>
      <c r="Y928" s="444"/>
      <c r="Z928" s="444"/>
      <c r="AA928" s="444"/>
      <c r="AB928" s="444"/>
    </row>
    <row r="929" ht="15.75" customHeight="1">
      <c r="A929" s="498"/>
      <c r="B929" s="572"/>
      <c r="C929" s="572"/>
      <c r="D929" s="572"/>
      <c r="E929" s="572"/>
      <c r="F929" s="444"/>
      <c r="G929" s="573"/>
      <c r="H929" s="574"/>
      <c r="I929" s="444"/>
      <c r="J929" s="576"/>
      <c r="K929" s="576"/>
      <c r="L929" s="576"/>
      <c r="M929" s="444"/>
      <c r="N929" s="443"/>
      <c r="O929" s="444"/>
      <c r="P929" s="444"/>
      <c r="Q929" s="444"/>
      <c r="R929" s="444"/>
      <c r="S929" s="444"/>
      <c r="T929" s="444"/>
      <c r="U929" s="444"/>
      <c r="V929" s="444"/>
      <c r="W929" s="444"/>
      <c r="X929" s="444"/>
      <c r="Y929" s="444"/>
      <c r="Z929" s="444"/>
      <c r="AA929" s="444"/>
      <c r="AB929" s="444"/>
    </row>
    <row r="930" ht="15.75" customHeight="1">
      <c r="A930" s="498"/>
      <c r="B930" s="572"/>
      <c r="C930" s="572"/>
      <c r="D930" s="572"/>
      <c r="E930" s="572"/>
      <c r="F930" s="444"/>
      <c r="G930" s="573"/>
      <c r="H930" s="574"/>
      <c r="I930" s="444"/>
      <c r="J930" s="576"/>
      <c r="K930" s="576"/>
      <c r="L930" s="576"/>
      <c r="M930" s="444"/>
      <c r="N930" s="443"/>
      <c r="O930" s="444"/>
      <c r="P930" s="444"/>
      <c r="Q930" s="444"/>
      <c r="R930" s="444"/>
      <c r="S930" s="444"/>
      <c r="T930" s="444"/>
      <c r="U930" s="444"/>
      <c r="V930" s="444"/>
      <c r="W930" s="444"/>
      <c r="X930" s="444"/>
      <c r="Y930" s="444"/>
      <c r="Z930" s="444"/>
      <c r="AA930" s="444"/>
      <c r="AB930" s="444"/>
    </row>
    <row r="931" ht="15.75" customHeight="1">
      <c r="A931" s="498"/>
      <c r="B931" s="572"/>
      <c r="C931" s="572"/>
      <c r="D931" s="572"/>
      <c r="E931" s="572"/>
      <c r="F931" s="444"/>
      <c r="G931" s="573"/>
      <c r="H931" s="574"/>
      <c r="I931" s="444"/>
      <c r="J931" s="576"/>
      <c r="K931" s="576"/>
      <c r="L931" s="576"/>
      <c r="M931" s="444"/>
      <c r="N931" s="443"/>
      <c r="O931" s="444"/>
      <c r="P931" s="444"/>
      <c r="Q931" s="444"/>
      <c r="R931" s="444"/>
      <c r="S931" s="444"/>
      <c r="T931" s="444"/>
      <c r="U931" s="444"/>
      <c r="V931" s="444"/>
      <c r="W931" s="444"/>
      <c r="X931" s="444"/>
      <c r="Y931" s="444"/>
      <c r="Z931" s="444"/>
      <c r="AA931" s="444"/>
      <c r="AB931" s="444"/>
    </row>
    <row r="932" ht="15.75" customHeight="1">
      <c r="A932" s="498"/>
      <c r="B932" s="572"/>
      <c r="C932" s="572"/>
      <c r="D932" s="572"/>
      <c r="E932" s="572"/>
      <c r="F932" s="444"/>
      <c r="G932" s="573"/>
      <c r="H932" s="574"/>
      <c r="I932" s="444"/>
      <c r="J932" s="576"/>
      <c r="K932" s="576"/>
      <c r="L932" s="576"/>
      <c r="M932" s="444"/>
      <c r="N932" s="443"/>
      <c r="O932" s="444"/>
      <c r="P932" s="444"/>
      <c r="Q932" s="444"/>
      <c r="R932" s="444"/>
      <c r="S932" s="444"/>
      <c r="T932" s="444"/>
      <c r="U932" s="444"/>
      <c r="V932" s="444"/>
      <c r="W932" s="444"/>
      <c r="X932" s="444"/>
      <c r="Y932" s="444"/>
      <c r="Z932" s="444"/>
      <c r="AA932" s="444"/>
      <c r="AB932" s="444"/>
    </row>
    <row r="933" ht="15.75" customHeight="1">
      <c r="A933" s="498"/>
      <c r="B933" s="572"/>
      <c r="C933" s="572"/>
      <c r="D933" s="572"/>
      <c r="E933" s="572"/>
      <c r="F933" s="444"/>
      <c r="G933" s="573"/>
      <c r="H933" s="574"/>
      <c r="I933" s="444"/>
      <c r="J933" s="576"/>
      <c r="K933" s="576"/>
      <c r="L933" s="576"/>
      <c r="M933" s="444"/>
      <c r="N933" s="443"/>
      <c r="O933" s="444"/>
      <c r="P933" s="444"/>
      <c r="Q933" s="444"/>
      <c r="R933" s="444"/>
      <c r="S933" s="444"/>
      <c r="T933" s="444"/>
      <c r="U933" s="444"/>
      <c r="V933" s="444"/>
      <c r="W933" s="444"/>
      <c r="X933" s="444"/>
      <c r="Y933" s="444"/>
      <c r="Z933" s="444"/>
      <c r="AA933" s="444"/>
      <c r="AB933" s="444"/>
    </row>
    <row r="934" ht="15.75" customHeight="1">
      <c r="A934" s="498"/>
      <c r="B934" s="572"/>
      <c r="C934" s="572"/>
      <c r="D934" s="572"/>
      <c r="E934" s="572"/>
      <c r="F934" s="444"/>
      <c r="G934" s="573"/>
      <c r="H934" s="574"/>
      <c r="I934" s="444"/>
      <c r="J934" s="576"/>
      <c r="K934" s="576"/>
      <c r="L934" s="576"/>
      <c r="M934" s="444"/>
      <c r="N934" s="443"/>
      <c r="O934" s="444"/>
      <c r="P934" s="444"/>
      <c r="Q934" s="444"/>
      <c r="R934" s="444"/>
      <c r="S934" s="444"/>
      <c r="T934" s="444"/>
      <c r="U934" s="444"/>
      <c r="V934" s="444"/>
      <c r="W934" s="444"/>
      <c r="X934" s="444"/>
      <c r="Y934" s="444"/>
      <c r="Z934" s="444"/>
      <c r="AA934" s="444"/>
      <c r="AB934" s="444"/>
    </row>
    <row r="935" ht="15.75" customHeight="1">
      <c r="A935" s="498"/>
      <c r="B935" s="572"/>
      <c r="C935" s="572"/>
      <c r="D935" s="572"/>
      <c r="E935" s="572"/>
      <c r="F935" s="444"/>
      <c r="G935" s="573"/>
      <c r="H935" s="574"/>
      <c r="I935" s="444"/>
      <c r="J935" s="576"/>
      <c r="K935" s="576"/>
      <c r="L935" s="576"/>
      <c r="M935" s="444"/>
      <c r="N935" s="443"/>
      <c r="O935" s="444"/>
      <c r="P935" s="444"/>
      <c r="Q935" s="444"/>
      <c r="R935" s="444"/>
      <c r="S935" s="444"/>
      <c r="T935" s="444"/>
      <c r="U935" s="444"/>
      <c r="V935" s="444"/>
      <c r="W935" s="444"/>
      <c r="X935" s="444"/>
      <c r="Y935" s="444"/>
      <c r="Z935" s="444"/>
      <c r="AA935" s="444"/>
      <c r="AB935" s="444"/>
    </row>
    <row r="936" ht="15.75" customHeight="1">
      <c r="A936" s="498"/>
      <c r="B936" s="572"/>
      <c r="C936" s="572"/>
      <c r="D936" s="572"/>
      <c r="E936" s="572"/>
      <c r="F936" s="444"/>
      <c r="G936" s="573"/>
      <c r="H936" s="574"/>
      <c r="I936" s="444"/>
      <c r="J936" s="576"/>
      <c r="K936" s="576"/>
      <c r="L936" s="576"/>
      <c r="M936" s="444"/>
      <c r="N936" s="443"/>
      <c r="O936" s="444"/>
      <c r="P936" s="444"/>
      <c r="Q936" s="444"/>
      <c r="R936" s="444"/>
      <c r="S936" s="444"/>
      <c r="T936" s="444"/>
      <c r="U936" s="444"/>
      <c r="V936" s="444"/>
      <c r="W936" s="444"/>
      <c r="X936" s="444"/>
      <c r="Y936" s="444"/>
      <c r="Z936" s="444"/>
      <c r="AA936" s="444"/>
      <c r="AB936" s="444"/>
    </row>
    <row r="937" ht="15.75" customHeight="1">
      <c r="A937" s="498"/>
      <c r="B937" s="572"/>
      <c r="C937" s="572"/>
      <c r="D937" s="572"/>
      <c r="E937" s="572"/>
      <c r="F937" s="444"/>
      <c r="G937" s="573"/>
      <c r="H937" s="574"/>
      <c r="I937" s="444"/>
      <c r="J937" s="576"/>
      <c r="K937" s="576"/>
      <c r="L937" s="576"/>
      <c r="M937" s="444"/>
      <c r="N937" s="443"/>
      <c r="O937" s="444"/>
      <c r="P937" s="444"/>
      <c r="Q937" s="444"/>
      <c r="R937" s="444"/>
      <c r="S937" s="444"/>
      <c r="T937" s="444"/>
      <c r="U937" s="444"/>
      <c r="V937" s="444"/>
      <c r="W937" s="444"/>
      <c r="X937" s="444"/>
      <c r="Y937" s="444"/>
      <c r="Z937" s="444"/>
      <c r="AA937" s="444"/>
      <c r="AB937" s="444"/>
    </row>
    <row r="938" ht="15.75" customHeight="1">
      <c r="A938" s="498"/>
      <c r="B938" s="572"/>
      <c r="C938" s="572"/>
      <c r="D938" s="572"/>
      <c r="E938" s="572"/>
      <c r="F938" s="444"/>
      <c r="G938" s="573"/>
      <c r="H938" s="574"/>
      <c r="I938" s="444"/>
      <c r="J938" s="576"/>
      <c r="K938" s="576"/>
      <c r="L938" s="576"/>
      <c r="M938" s="444"/>
      <c r="N938" s="443"/>
      <c r="O938" s="444"/>
      <c r="P938" s="444"/>
      <c r="Q938" s="444"/>
      <c r="R938" s="444"/>
      <c r="S938" s="444"/>
      <c r="T938" s="444"/>
      <c r="U938" s="444"/>
      <c r="V938" s="444"/>
      <c r="W938" s="444"/>
      <c r="X938" s="444"/>
      <c r="Y938" s="444"/>
      <c r="Z938" s="444"/>
      <c r="AA938" s="444"/>
      <c r="AB938" s="444"/>
    </row>
    <row r="939" ht="15.75" customHeight="1">
      <c r="A939" s="498"/>
      <c r="B939" s="572"/>
      <c r="C939" s="572"/>
      <c r="D939" s="572"/>
      <c r="E939" s="572"/>
      <c r="F939" s="444"/>
      <c r="G939" s="573"/>
      <c r="H939" s="574"/>
      <c r="I939" s="444"/>
      <c r="J939" s="576"/>
      <c r="K939" s="576"/>
      <c r="L939" s="576"/>
      <c r="M939" s="444"/>
      <c r="N939" s="443"/>
      <c r="O939" s="444"/>
      <c r="P939" s="444"/>
      <c r="Q939" s="444"/>
      <c r="R939" s="444"/>
      <c r="S939" s="444"/>
      <c r="T939" s="444"/>
      <c r="U939" s="444"/>
      <c r="V939" s="444"/>
      <c r="W939" s="444"/>
      <c r="X939" s="444"/>
      <c r="Y939" s="444"/>
      <c r="Z939" s="444"/>
      <c r="AA939" s="444"/>
      <c r="AB939" s="444"/>
    </row>
    <row r="940" ht="15.75" customHeight="1">
      <c r="A940" s="498"/>
      <c r="B940" s="572"/>
      <c r="C940" s="572"/>
      <c r="D940" s="572"/>
      <c r="E940" s="572"/>
      <c r="F940" s="444"/>
      <c r="G940" s="573"/>
      <c r="H940" s="574"/>
      <c r="I940" s="444"/>
      <c r="J940" s="576"/>
      <c r="K940" s="576"/>
      <c r="L940" s="576"/>
      <c r="M940" s="444"/>
      <c r="N940" s="443"/>
      <c r="O940" s="444"/>
      <c r="P940" s="444"/>
      <c r="Q940" s="444"/>
      <c r="R940" s="444"/>
      <c r="S940" s="444"/>
      <c r="T940" s="444"/>
      <c r="U940" s="444"/>
      <c r="V940" s="444"/>
      <c r="W940" s="444"/>
      <c r="X940" s="444"/>
      <c r="Y940" s="444"/>
      <c r="Z940" s="444"/>
      <c r="AA940" s="444"/>
      <c r="AB940" s="444"/>
    </row>
    <row r="941" ht="15.75" customHeight="1">
      <c r="A941" s="498"/>
      <c r="B941" s="572"/>
      <c r="C941" s="572"/>
      <c r="D941" s="572"/>
      <c r="E941" s="572"/>
      <c r="F941" s="444"/>
      <c r="G941" s="573"/>
      <c r="H941" s="574"/>
      <c r="I941" s="444"/>
      <c r="J941" s="576"/>
      <c r="K941" s="576"/>
      <c r="L941" s="576"/>
      <c r="M941" s="444"/>
      <c r="N941" s="443"/>
      <c r="O941" s="444"/>
      <c r="P941" s="444"/>
      <c r="Q941" s="444"/>
      <c r="R941" s="444"/>
      <c r="S941" s="444"/>
      <c r="T941" s="444"/>
      <c r="U941" s="444"/>
      <c r="V941" s="444"/>
      <c r="W941" s="444"/>
      <c r="X941" s="444"/>
      <c r="Y941" s="444"/>
      <c r="Z941" s="444"/>
      <c r="AA941" s="444"/>
      <c r="AB941" s="444"/>
    </row>
    <row r="942" ht="15.75" customHeight="1">
      <c r="A942" s="498"/>
      <c r="B942" s="572"/>
      <c r="C942" s="572"/>
      <c r="D942" s="572"/>
      <c r="E942" s="572"/>
      <c r="F942" s="444"/>
      <c r="G942" s="573"/>
      <c r="H942" s="574"/>
      <c r="I942" s="444"/>
      <c r="J942" s="576"/>
      <c r="K942" s="576"/>
      <c r="L942" s="576"/>
      <c r="M942" s="444"/>
      <c r="N942" s="443"/>
      <c r="O942" s="444"/>
      <c r="P942" s="444"/>
      <c r="Q942" s="444"/>
      <c r="R942" s="444"/>
      <c r="S942" s="444"/>
      <c r="T942" s="444"/>
      <c r="U942" s="444"/>
      <c r="V942" s="444"/>
      <c r="W942" s="444"/>
      <c r="X942" s="444"/>
      <c r="Y942" s="444"/>
      <c r="Z942" s="444"/>
      <c r="AA942" s="444"/>
      <c r="AB942" s="444"/>
    </row>
    <row r="943" ht="15.75" customHeight="1">
      <c r="A943" s="498"/>
      <c r="B943" s="572"/>
      <c r="C943" s="572"/>
      <c r="D943" s="572"/>
      <c r="E943" s="572"/>
      <c r="F943" s="444"/>
      <c r="G943" s="573"/>
      <c r="H943" s="574"/>
      <c r="I943" s="444"/>
      <c r="J943" s="576"/>
      <c r="K943" s="576"/>
      <c r="L943" s="576"/>
      <c r="M943" s="444"/>
      <c r="N943" s="443"/>
      <c r="O943" s="444"/>
      <c r="P943" s="444"/>
      <c r="Q943" s="444"/>
      <c r="R943" s="444"/>
      <c r="S943" s="444"/>
      <c r="T943" s="444"/>
      <c r="U943" s="444"/>
      <c r="V943" s="444"/>
      <c r="W943" s="444"/>
      <c r="X943" s="444"/>
      <c r="Y943" s="444"/>
      <c r="Z943" s="444"/>
      <c r="AA943" s="444"/>
      <c r="AB943" s="444"/>
    </row>
    <row r="944" ht="15.75" customHeight="1">
      <c r="A944" s="498"/>
      <c r="B944" s="572"/>
      <c r="C944" s="572"/>
      <c r="D944" s="572"/>
      <c r="E944" s="572"/>
      <c r="F944" s="444"/>
      <c r="G944" s="573"/>
      <c r="H944" s="574"/>
      <c r="I944" s="444"/>
      <c r="J944" s="576"/>
      <c r="K944" s="576"/>
      <c r="L944" s="576"/>
      <c r="M944" s="444"/>
      <c r="N944" s="443"/>
      <c r="O944" s="444"/>
      <c r="P944" s="444"/>
      <c r="Q944" s="444"/>
      <c r="R944" s="444"/>
      <c r="S944" s="444"/>
      <c r="T944" s="444"/>
      <c r="U944" s="444"/>
      <c r="V944" s="444"/>
      <c r="W944" s="444"/>
      <c r="X944" s="444"/>
      <c r="Y944" s="444"/>
      <c r="Z944" s="444"/>
      <c r="AA944" s="444"/>
      <c r="AB944" s="444"/>
    </row>
    <row r="945" ht="15.75" customHeight="1">
      <c r="A945" s="498"/>
      <c r="B945" s="572"/>
      <c r="C945" s="572"/>
      <c r="D945" s="572"/>
      <c r="E945" s="572"/>
      <c r="F945" s="444"/>
      <c r="G945" s="573"/>
      <c r="H945" s="574"/>
      <c r="I945" s="444"/>
      <c r="J945" s="576"/>
      <c r="K945" s="576"/>
      <c r="L945" s="576"/>
      <c r="M945" s="444"/>
      <c r="N945" s="443"/>
      <c r="O945" s="444"/>
      <c r="P945" s="444"/>
      <c r="Q945" s="444"/>
      <c r="R945" s="444"/>
      <c r="S945" s="444"/>
      <c r="T945" s="444"/>
      <c r="U945" s="444"/>
      <c r="V945" s="444"/>
      <c r="W945" s="444"/>
      <c r="X945" s="444"/>
      <c r="Y945" s="444"/>
      <c r="Z945" s="444"/>
      <c r="AA945" s="444"/>
      <c r="AB945" s="444"/>
    </row>
    <row r="946" ht="15.75" customHeight="1">
      <c r="A946" s="498"/>
      <c r="B946" s="572"/>
      <c r="C946" s="572"/>
      <c r="D946" s="572"/>
      <c r="E946" s="572"/>
      <c r="F946" s="444"/>
      <c r="G946" s="573"/>
      <c r="H946" s="574"/>
      <c r="I946" s="444"/>
      <c r="J946" s="576"/>
      <c r="K946" s="576"/>
      <c r="L946" s="576"/>
      <c r="M946" s="444"/>
      <c r="N946" s="443"/>
      <c r="O946" s="444"/>
      <c r="P946" s="444"/>
      <c r="Q946" s="444"/>
      <c r="R946" s="444"/>
      <c r="S946" s="444"/>
      <c r="T946" s="444"/>
      <c r="U946" s="444"/>
      <c r="V946" s="444"/>
      <c r="W946" s="444"/>
      <c r="X946" s="444"/>
      <c r="Y946" s="444"/>
      <c r="Z946" s="444"/>
      <c r="AA946" s="444"/>
      <c r="AB946" s="444"/>
    </row>
    <row r="947" ht="15.75" customHeight="1">
      <c r="A947" s="498"/>
      <c r="B947" s="572"/>
      <c r="C947" s="572"/>
      <c r="D947" s="572"/>
      <c r="E947" s="572"/>
      <c r="F947" s="444"/>
      <c r="G947" s="573"/>
      <c r="H947" s="574"/>
      <c r="I947" s="444"/>
      <c r="J947" s="576"/>
      <c r="K947" s="576"/>
      <c r="L947" s="576"/>
      <c r="M947" s="444"/>
      <c r="N947" s="443"/>
      <c r="O947" s="444"/>
      <c r="P947" s="444"/>
      <c r="Q947" s="444"/>
      <c r="R947" s="444"/>
      <c r="S947" s="444"/>
      <c r="T947" s="444"/>
      <c r="U947" s="444"/>
      <c r="V947" s="444"/>
      <c r="W947" s="444"/>
      <c r="X947" s="444"/>
      <c r="Y947" s="444"/>
      <c r="Z947" s="444"/>
      <c r="AA947" s="444"/>
      <c r="AB947" s="444"/>
    </row>
    <row r="948" ht="15.75" customHeight="1">
      <c r="A948" s="498"/>
      <c r="B948" s="572"/>
      <c r="C948" s="572"/>
      <c r="D948" s="572"/>
      <c r="E948" s="572"/>
      <c r="F948" s="444"/>
      <c r="G948" s="573"/>
      <c r="H948" s="574"/>
      <c r="I948" s="444"/>
      <c r="J948" s="576"/>
      <c r="K948" s="576"/>
      <c r="L948" s="576"/>
      <c r="M948" s="444"/>
      <c r="N948" s="443"/>
      <c r="O948" s="444"/>
      <c r="P948" s="444"/>
      <c r="Q948" s="444"/>
      <c r="R948" s="444"/>
      <c r="S948" s="444"/>
      <c r="T948" s="444"/>
      <c r="U948" s="444"/>
      <c r="V948" s="444"/>
      <c r="W948" s="444"/>
      <c r="X948" s="444"/>
      <c r="Y948" s="444"/>
      <c r="Z948" s="444"/>
      <c r="AA948" s="444"/>
      <c r="AB948" s="444"/>
    </row>
    <row r="949" ht="15.75" customHeight="1">
      <c r="A949" s="498"/>
      <c r="B949" s="572"/>
      <c r="C949" s="572"/>
      <c r="D949" s="572"/>
      <c r="E949" s="572"/>
      <c r="F949" s="444"/>
      <c r="G949" s="573"/>
      <c r="H949" s="574"/>
      <c r="I949" s="444"/>
      <c r="J949" s="576"/>
      <c r="K949" s="576"/>
      <c r="L949" s="576"/>
      <c r="M949" s="444"/>
      <c r="N949" s="443"/>
      <c r="O949" s="444"/>
      <c r="P949" s="444"/>
      <c r="Q949" s="444"/>
      <c r="R949" s="444"/>
      <c r="S949" s="444"/>
      <c r="T949" s="444"/>
      <c r="U949" s="444"/>
      <c r="V949" s="444"/>
      <c r="W949" s="444"/>
      <c r="X949" s="444"/>
      <c r="Y949" s="444"/>
      <c r="Z949" s="444"/>
      <c r="AA949" s="444"/>
      <c r="AB949" s="444"/>
    </row>
    <row r="950" ht="15.75" customHeight="1">
      <c r="A950" s="498"/>
      <c r="B950" s="572"/>
      <c r="C950" s="572"/>
      <c r="D950" s="572"/>
      <c r="E950" s="572"/>
      <c r="F950" s="444"/>
      <c r="G950" s="573"/>
      <c r="H950" s="574"/>
      <c r="I950" s="444"/>
      <c r="J950" s="576"/>
      <c r="K950" s="576"/>
      <c r="L950" s="576"/>
      <c r="M950" s="444"/>
      <c r="N950" s="443"/>
      <c r="O950" s="444"/>
      <c r="P950" s="444"/>
      <c r="Q950" s="444"/>
      <c r="R950" s="444"/>
      <c r="S950" s="444"/>
      <c r="T950" s="444"/>
      <c r="U950" s="444"/>
      <c r="V950" s="444"/>
      <c r="W950" s="444"/>
      <c r="X950" s="444"/>
      <c r="Y950" s="444"/>
      <c r="Z950" s="444"/>
      <c r="AA950" s="444"/>
      <c r="AB950" s="444"/>
    </row>
    <row r="951" ht="15.75" customHeight="1">
      <c r="A951" s="498"/>
      <c r="B951" s="572"/>
      <c r="C951" s="572"/>
      <c r="D951" s="572"/>
      <c r="E951" s="572"/>
      <c r="F951" s="444"/>
      <c r="G951" s="573"/>
      <c r="H951" s="574"/>
      <c r="I951" s="444"/>
      <c r="J951" s="576"/>
      <c r="K951" s="576"/>
      <c r="L951" s="576"/>
      <c r="M951" s="444"/>
      <c r="N951" s="443"/>
      <c r="O951" s="444"/>
      <c r="P951" s="444"/>
      <c r="Q951" s="444"/>
      <c r="R951" s="444"/>
      <c r="S951" s="444"/>
      <c r="T951" s="444"/>
      <c r="U951" s="444"/>
      <c r="V951" s="444"/>
      <c r="W951" s="444"/>
      <c r="X951" s="444"/>
      <c r="Y951" s="444"/>
      <c r="Z951" s="444"/>
      <c r="AA951" s="444"/>
      <c r="AB951" s="444"/>
    </row>
    <row r="952" ht="15.75" customHeight="1">
      <c r="A952" s="498"/>
      <c r="B952" s="572"/>
      <c r="C952" s="572"/>
      <c r="D952" s="572"/>
      <c r="E952" s="572"/>
      <c r="F952" s="444"/>
      <c r="G952" s="573"/>
      <c r="H952" s="574"/>
      <c r="I952" s="444"/>
      <c r="J952" s="576"/>
      <c r="K952" s="576"/>
      <c r="L952" s="576"/>
      <c r="M952" s="444"/>
      <c r="N952" s="443"/>
      <c r="O952" s="444"/>
      <c r="P952" s="444"/>
      <c r="Q952" s="444"/>
      <c r="R952" s="444"/>
      <c r="S952" s="444"/>
      <c r="T952" s="444"/>
      <c r="U952" s="444"/>
      <c r="V952" s="444"/>
      <c r="W952" s="444"/>
      <c r="X952" s="444"/>
      <c r="Y952" s="444"/>
      <c r="Z952" s="444"/>
      <c r="AA952" s="444"/>
      <c r="AB952" s="444"/>
    </row>
    <row r="953" ht="15.75" customHeight="1">
      <c r="A953" s="498"/>
      <c r="B953" s="572"/>
      <c r="C953" s="572"/>
      <c r="D953" s="572"/>
      <c r="E953" s="572"/>
      <c r="F953" s="444"/>
      <c r="G953" s="573"/>
      <c r="H953" s="574"/>
      <c r="I953" s="444"/>
      <c r="J953" s="576"/>
      <c r="K953" s="576"/>
      <c r="L953" s="576"/>
      <c r="M953" s="444"/>
      <c r="N953" s="443"/>
      <c r="O953" s="444"/>
      <c r="P953" s="444"/>
      <c r="Q953" s="444"/>
      <c r="R953" s="444"/>
      <c r="S953" s="444"/>
      <c r="T953" s="444"/>
      <c r="U953" s="444"/>
      <c r="V953" s="444"/>
      <c r="W953" s="444"/>
      <c r="X953" s="444"/>
      <c r="Y953" s="444"/>
      <c r="Z953" s="444"/>
      <c r="AA953" s="444"/>
      <c r="AB953" s="444"/>
    </row>
    <row r="954" ht="15.75" customHeight="1">
      <c r="A954" s="498"/>
      <c r="B954" s="572"/>
      <c r="C954" s="572"/>
      <c r="D954" s="572"/>
      <c r="E954" s="572"/>
      <c r="F954" s="444"/>
      <c r="G954" s="573"/>
      <c r="H954" s="574"/>
      <c r="I954" s="444"/>
      <c r="J954" s="576"/>
      <c r="K954" s="576"/>
      <c r="L954" s="576"/>
      <c r="M954" s="444"/>
      <c r="N954" s="443"/>
      <c r="O954" s="444"/>
      <c r="P954" s="444"/>
      <c r="Q954" s="444"/>
      <c r="R954" s="444"/>
      <c r="S954" s="444"/>
      <c r="T954" s="444"/>
      <c r="U954" s="444"/>
      <c r="V954" s="444"/>
      <c r="W954" s="444"/>
      <c r="X954" s="444"/>
      <c r="Y954" s="444"/>
      <c r="Z954" s="444"/>
      <c r="AA954" s="444"/>
      <c r="AB954" s="444"/>
    </row>
    <row r="955" ht="15.75" customHeight="1">
      <c r="A955" s="498"/>
      <c r="B955" s="572"/>
      <c r="C955" s="572"/>
      <c r="D955" s="572"/>
      <c r="E955" s="572"/>
      <c r="F955" s="444"/>
      <c r="G955" s="573"/>
      <c r="H955" s="574"/>
      <c r="I955" s="444"/>
      <c r="J955" s="576"/>
      <c r="K955" s="576"/>
      <c r="L955" s="576"/>
      <c r="M955" s="444"/>
      <c r="N955" s="443"/>
      <c r="O955" s="444"/>
      <c r="P955" s="444"/>
      <c r="Q955" s="444"/>
      <c r="R955" s="444"/>
      <c r="S955" s="444"/>
      <c r="T955" s="444"/>
      <c r="U955" s="444"/>
      <c r="V955" s="444"/>
      <c r="W955" s="444"/>
      <c r="X955" s="444"/>
      <c r="Y955" s="444"/>
      <c r="Z955" s="444"/>
      <c r="AA955" s="444"/>
      <c r="AB955" s="444"/>
    </row>
    <row r="956" ht="15.75" customHeight="1">
      <c r="A956" s="498"/>
      <c r="B956" s="572"/>
      <c r="C956" s="572"/>
      <c r="D956" s="572"/>
      <c r="E956" s="572"/>
      <c r="F956" s="444"/>
      <c r="G956" s="573"/>
      <c r="H956" s="574"/>
      <c r="I956" s="444"/>
      <c r="J956" s="576"/>
      <c r="K956" s="576"/>
      <c r="L956" s="576"/>
      <c r="M956" s="444"/>
      <c r="N956" s="443"/>
      <c r="O956" s="444"/>
      <c r="P956" s="444"/>
      <c r="Q956" s="444"/>
      <c r="R956" s="444"/>
      <c r="S956" s="444"/>
      <c r="T956" s="444"/>
      <c r="U956" s="444"/>
      <c r="V956" s="444"/>
      <c r="W956" s="444"/>
      <c r="X956" s="444"/>
      <c r="Y956" s="444"/>
      <c r="Z956" s="444"/>
      <c r="AA956" s="444"/>
      <c r="AB956" s="444"/>
    </row>
    <row r="957" ht="15.75" customHeight="1">
      <c r="A957" s="498"/>
      <c r="B957" s="572"/>
      <c r="C957" s="572"/>
      <c r="D957" s="572"/>
      <c r="E957" s="572"/>
      <c r="F957" s="444"/>
      <c r="G957" s="573"/>
      <c r="H957" s="574"/>
      <c r="I957" s="444"/>
      <c r="J957" s="576"/>
      <c r="K957" s="576"/>
      <c r="L957" s="576"/>
      <c r="M957" s="444"/>
      <c r="N957" s="443"/>
      <c r="O957" s="444"/>
      <c r="P957" s="444"/>
      <c r="Q957" s="444"/>
      <c r="R957" s="444"/>
      <c r="S957" s="444"/>
      <c r="T957" s="444"/>
      <c r="U957" s="444"/>
      <c r="V957" s="444"/>
      <c r="W957" s="444"/>
      <c r="X957" s="444"/>
      <c r="Y957" s="444"/>
      <c r="Z957" s="444"/>
      <c r="AA957" s="444"/>
      <c r="AB957" s="444"/>
    </row>
    <row r="958" ht="15.75" customHeight="1">
      <c r="A958" s="498"/>
      <c r="B958" s="572"/>
      <c r="C958" s="572"/>
      <c r="D958" s="572"/>
      <c r="E958" s="572"/>
      <c r="F958" s="444"/>
      <c r="G958" s="573"/>
      <c r="H958" s="574"/>
      <c r="I958" s="444"/>
      <c r="J958" s="576"/>
      <c r="K958" s="576"/>
      <c r="L958" s="576"/>
      <c r="M958" s="444"/>
      <c r="N958" s="443"/>
      <c r="O958" s="444"/>
      <c r="P958" s="444"/>
      <c r="Q958" s="444"/>
      <c r="R958" s="444"/>
      <c r="S958" s="444"/>
      <c r="T958" s="444"/>
      <c r="U958" s="444"/>
      <c r="V958" s="444"/>
      <c r="W958" s="444"/>
      <c r="X958" s="444"/>
      <c r="Y958" s="444"/>
      <c r="Z958" s="444"/>
      <c r="AA958" s="444"/>
      <c r="AB958" s="444"/>
    </row>
    <row r="959" ht="15.75" customHeight="1">
      <c r="A959" s="498"/>
      <c r="B959" s="572"/>
      <c r="C959" s="572"/>
      <c r="D959" s="572"/>
      <c r="E959" s="572"/>
      <c r="F959" s="444"/>
      <c r="G959" s="573"/>
      <c r="H959" s="574"/>
      <c r="I959" s="444"/>
      <c r="J959" s="576"/>
      <c r="K959" s="576"/>
      <c r="L959" s="576"/>
      <c r="M959" s="444"/>
      <c r="N959" s="443"/>
      <c r="O959" s="444"/>
      <c r="P959" s="444"/>
      <c r="Q959" s="444"/>
      <c r="R959" s="444"/>
      <c r="S959" s="444"/>
      <c r="T959" s="444"/>
      <c r="U959" s="444"/>
      <c r="V959" s="444"/>
      <c r="W959" s="444"/>
      <c r="X959" s="444"/>
      <c r="Y959" s="444"/>
      <c r="Z959" s="444"/>
      <c r="AA959" s="444"/>
      <c r="AB959" s="444"/>
    </row>
    <row r="960" ht="15.75" customHeight="1">
      <c r="A960" s="498"/>
      <c r="B960" s="572"/>
      <c r="C960" s="572"/>
      <c r="D960" s="572"/>
      <c r="E960" s="572"/>
      <c r="F960" s="444"/>
      <c r="G960" s="573"/>
      <c r="H960" s="574"/>
      <c r="I960" s="444"/>
      <c r="J960" s="576"/>
      <c r="K960" s="576"/>
      <c r="L960" s="576"/>
      <c r="M960" s="444"/>
      <c r="N960" s="443"/>
      <c r="O960" s="444"/>
      <c r="P960" s="444"/>
      <c r="Q960" s="444"/>
      <c r="R960" s="444"/>
      <c r="S960" s="444"/>
      <c r="T960" s="444"/>
      <c r="U960" s="444"/>
      <c r="V960" s="444"/>
      <c r="W960" s="444"/>
      <c r="X960" s="444"/>
      <c r="Y960" s="444"/>
      <c r="Z960" s="444"/>
      <c r="AA960" s="444"/>
      <c r="AB960" s="444"/>
    </row>
    <row r="961" ht="15.75" customHeight="1">
      <c r="A961" s="498"/>
      <c r="B961" s="572"/>
      <c r="C961" s="572"/>
      <c r="D961" s="572"/>
      <c r="E961" s="572"/>
      <c r="F961" s="444"/>
      <c r="G961" s="573"/>
      <c r="H961" s="574"/>
      <c r="I961" s="444"/>
      <c r="J961" s="576"/>
      <c r="K961" s="576"/>
      <c r="L961" s="576"/>
      <c r="M961" s="444"/>
      <c r="N961" s="443"/>
      <c r="O961" s="444"/>
      <c r="P961" s="444"/>
      <c r="Q961" s="444"/>
      <c r="R961" s="444"/>
      <c r="S961" s="444"/>
      <c r="T961" s="444"/>
      <c r="U961" s="444"/>
      <c r="V961" s="444"/>
      <c r="W961" s="444"/>
      <c r="X961" s="444"/>
      <c r="Y961" s="444"/>
      <c r="Z961" s="444"/>
      <c r="AA961" s="444"/>
      <c r="AB961" s="444"/>
    </row>
    <row r="962" ht="15.75" customHeight="1">
      <c r="A962" s="498"/>
      <c r="B962" s="572"/>
      <c r="C962" s="572"/>
      <c r="D962" s="572"/>
      <c r="E962" s="572"/>
      <c r="F962" s="444"/>
      <c r="G962" s="573"/>
      <c r="H962" s="574"/>
      <c r="I962" s="444"/>
      <c r="J962" s="576"/>
      <c r="K962" s="576"/>
      <c r="L962" s="576"/>
      <c r="M962" s="444"/>
      <c r="N962" s="443"/>
      <c r="O962" s="444"/>
      <c r="P962" s="444"/>
      <c r="Q962" s="444"/>
      <c r="R962" s="444"/>
      <c r="S962" s="444"/>
      <c r="T962" s="444"/>
      <c r="U962" s="444"/>
      <c r="V962" s="444"/>
      <c r="W962" s="444"/>
      <c r="X962" s="444"/>
      <c r="Y962" s="444"/>
      <c r="Z962" s="444"/>
      <c r="AA962" s="444"/>
      <c r="AB962" s="444"/>
    </row>
    <row r="963" ht="15.75" customHeight="1">
      <c r="A963" s="498"/>
      <c r="B963" s="572"/>
      <c r="C963" s="572"/>
      <c r="D963" s="572"/>
      <c r="E963" s="572"/>
      <c r="F963" s="444"/>
      <c r="G963" s="573"/>
      <c r="H963" s="574"/>
      <c r="I963" s="444"/>
      <c r="J963" s="576"/>
      <c r="K963" s="576"/>
      <c r="L963" s="576"/>
      <c r="M963" s="444"/>
      <c r="N963" s="443"/>
      <c r="O963" s="444"/>
      <c r="P963" s="444"/>
      <c r="Q963" s="444"/>
      <c r="R963" s="444"/>
      <c r="S963" s="444"/>
      <c r="T963" s="444"/>
      <c r="U963" s="444"/>
      <c r="V963" s="444"/>
      <c r="W963" s="444"/>
      <c r="X963" s="444"/>
      <c r="Y963" s="444"/>
      <c r="Z963" s="444"/>
      <c r="AA963" s="444"/>
      <c r="AB963" s="444"/>
    </row>
    <row r="964" ht="15.75" customHeight="1">
      <c r="A964" s="498"/>
      <c r="B964" s="572"/>
      <c r="C964" s="572"/>
      <c r="D964" s="572"/>
      <c r="E964" s="572"/>
      <c r="F964" s="444"/>
      <c r="G964" s="573"/>
      <c r="H964" s="574"/>
      <c r="I964" s="444"/>
      <c r="J964" s="576"/>
      <c r="K964" s="576"/>
      <c r="L964" s="576"/>
      <c r="M964" s="444"/>
      <c r="N964" s="443"/>
      <c r="O964" s="444"/>
      <c r="P964" s="444"/>
      <c r="Q964" s="444"/>
      <c r="R964" s="444"/>
      <c r="S964" s="444"/>
      <c r="T964" s="444"/>
      <c r="U964" s="444"/>
      <c r="V964" s="444"/>
      <c r="W964" s="444"/>
      <c r="X964" s="444"/>
      <c r="Y964" s="444"/>
      <c r="Z964" s="444"/>
      <c r="AA964" s="444"/>
      <c r="AB964" s="444"/>
    </row>
    <row r="965" ht="15.75" customHeight="1">
      <c r="A965" s="498"/>
      <c r="B965" s="572"/>
      <c r="C965" s="572"/>
      <c r="D965" s="572"/>
      <c r="E965" s="572"/>
      <c r="F965" s="444"/>
      <c r="G965" s="573"/>
      <c r="H965" s="574"/>
      <c r="I965" s="444"/>
      <c r="J965" s="576"/>
      <c r="K965" s="576"/>
      <c r="L965" s="576"/>
      <c r="M965" s="444"/>
      <c r="N965" s="443"/>
      <c r="O965" s="444"/>
      <c r="P965" s="444"/>
      <c r="Q965" s="444"/>
      <c r="R965" s="444"/>
      <c r="S965" s="444"/>
      <c r="T965" s="444"/>
      <c r="U965" s="444"/>
      <c r="V965" s="444"/>
      <c r="W965" s="444"/>
      <c r="X965" s="444"/>
      <c r="Y965" s="444"/>
      <c r="Z965" s="444"/>
      <c r="AA965" s="444"/>
      <c r="AB965" s="444"/>
    </row>
    <row r="966" ht="15.75" customHeight="1">
      <c r="A966" s="498"/>
      <c r="B966" s="572"/>
      <c r="C966" s="572"/>
      <c r="D966" s="572"/>
      <c r="E966" s="572"/>
      <c r="F966" s="444"/>
      <c r="G966" s="573"/>
      <c r="H966" s="574"/>
      <c r="I966" s="444"/>
      <c r="J966" s="576"/>
      <c r="K966" s="576"/>
      <c r="L966" s="576"/>
      <c r="M966" s="444"/>
      <c r="N966" s="443"/>
      <c r="O966" s="444"/>
      <c r="P966" s="444"/>
      <c r="Q966" s="444"/>
      <c r="R966" s="444"/>
      <c r="S966" s="444"/>
      <c r="T966" s="444"/>
      <c r="U966" s="444"/>
      <c r="V966" s="444"/>
      <c r="W966" s="444"/>
      <c r="X966" s="444"/>
      <c r="Y966" s="444"/>
      <c r="Z966" s="444"/>
      <c r="AA966" s="444"/>
      <c r="AB966" s="444"/>
    </row>
    <row r="967" ht="15.75" customHeight="1">
      <c r="A967" s="498"/>
      <c r="B967" s="572"/>
      <c r="C967" s="572"/>
      <c r="D967" s="572"/>
      <c r="E967" s="572"/>
      <c r="F967" s="444"/>
      <c r="G967" s="573"/>
      <c r="H967" s="574"/>
      <c r="I967" s="444"/>
      <c r="J967" s="576"/>
      <c r="K967" s="576"/>
      <c r="L967" s="576"/>
      <c r="M967" s="444"/>
      <c r="N967" s="443"/>
      <c r="O967" s="444"/>
      <c r="P967" s="444"/>
      <c r="Q967" s="444"/>
      <c r="R967" s="444"/>
      <c r="S967" s="444"/>
      <c r="T967" s="444"/>
      <c r="U967" s="444"/>
      <c r="V967" s="444"/>
      <c r="W967" s="444"/>
      <c r="X967" s="444"/>
      <c r="Y967" s="444"/>
      <c r="Z967" s="444"/>
      <c r="AA967" s="444"/>
      <c r="AB967" s="444"/>
    </row>
    <row r="968" ht="15.75" customHeight="1">
      <c r="A968" s="498"/>
      <c r="B968" s="572"/>
      <c r="C968" s="572"/>
      <c r="D968" s="572"/>
      <c r="E968" s="572"/>
      <c r="F968" s="444"/>
      <c r="G968" s="573"/>
      <c r="H968" s="574"/>
      <c r="I968" s="444"/>
      <c r="J968" s="576"/>
      <c r="K968" s="576"/>
      <c r="L968" s="576"/>
      <c r="M968" s="444"/>
      <c r="N968" s="443"/>
      <c r="O968" s="444"/>
      <c r="P968" s="444"/>
      <c r="Q968" s="444"/>
      <c r="R968" s="444"/>
      <c r="S968" s="444"/>
      <c r="T968" s="444"/>
      <c r="U968" s="444"/>
      <c r="V968" s="444"/>
      <c r="W968" s="444"/>
      <c r="X968" s="444"/>
      <c r="Y968" s="444"/>
      <c r="Z968" s="444"/>
      <c r="AA968" s="444"/>
      <c r="AB968" s="444"/>
    </row>
    <row r="969" ht="15.75" customHeight="1">
      <c r="A969" s="498"/>
      <c r="B969" s="572"/>
      <c r="C969" s="572"/>
      <c r="D969" s="572"/>
      <c r="E969" s="572"/>
      <c r="F969" s="444"/>
      <c r="G969" s="573"/>
      <c r="H969" s="574"/>
      <c r="I969" s="444"/>
      <c r="J969" s="576"/>
      <c r="K969" s="576"/>
      <c r="L969" s="576"/>
      <c r="M969" s="444"/>
      <c r="N969" s="443"/>
      <c r="O969" s="444"/>
      <c r="P969" s="444"/>
      <c r="Q969" s="444"/>
      <c r="R969" s="444"/>
      <c r="S969" s="444"/>
      <c r="T969" s="444"/>
      <c r="U969" s="444"/>
      <c r="V969" s="444"/>
      <c r="W969" s="444"/>
      <c r="X969" s="444"/>
      <c r="Y969" s="444"/>
      <c r="Z969" s="444"/>
      <c r="AA969" s="444"/>
      <c r="AB969" s="444"/>
    </row>
    <row r="970" ht="15.75" customHeight="1">
      <c r="A970" s="498"/>
      <c r="B970" s="572"/>
      <c r="C970" s="572"/>
      <c r="D970" s="572"/>
      <c r="E970" s="572"/>
      <c r="F970" s="444"/>
      <c r="G970" s="573"/>
      <c r="H970" s="574"/>
      <c r="I970" s="444"/>
      <c r="J970" s="576"/>
      <c r="K970" s="576"/>
      <c r="L970" s="576"/>
      <c r="M970" s="444"/>
      <c r="N970" s="443"/>
      <c r="O970" s="444"/>
      <c r="P970" s="444"/>
      <c r="Q970" s="444"/>
      <c r="R970" s="444"/>
      <c r="S970" s="444"/>
      <c r="T970" s="444"/>
      <c r="U970" s="444"/>
      <c r="V970" s="444"/>
      <c r="W970" s="444"/>
      <c r="X970" s="444"/>
      <c r="Y970" s="444"/>
      <c r="Z970" s="444"/>
      <c r="AA970" s="444"/>
      <c r="AB970" s="444"/>
    </row>
    <row r="971" ht="15.75" customHeight="1">
      <c r="A971" s="498"/>
      <c r="B971" s="572"/>
      <c r="C971" s="572"/>
      <c r="D971" s="572"/>
      <c r="E971" s="572"/>
      <c r="F971" s="444"/>
      <c r="G971" s="573"/>
      <c r="H971" s="574"/>
      <c r="I971" s="444"/>
      <c r="J971" s="576"/>
      <c r="K971" s="576"/>
      <c r="L971" s="576"/>
      <c r="M971" s="444"/>
      <c r="N971" s="443"/>
      <c r="O971" s="444"/>
      <c r="P971" s="444"/>
      <c r="Q971" s="444"/>
      <c r="R971" s="444"/>
      <c r="S971" s="444"/>
      <c r="T971" s="444"/>
      <c r="U971" s="444"/>
      <c r="V971" s="444"/>
      <c r="W971" s="444"/>
      <c r="X971" s="444"/>
      <c r="Y971" s="444"/>
      <c r="Z971" s="444"/>
      <c r="AA971" s="444"/>
      <c r="AB971" s="444"/>
    </row>
    <row r="972" ht="15.75" customHeight="1">
      <c r="A972" s="498"/>
      <c r="B972" s="572"/>
      <c r="C972" s="572"/>
      <c r="D972" s="572"/>
      <c r="E972" s="572"/>
      <c r="F972" s="444"/>
      <c r="G972" s="573"/>
      <c r="H972" s="574"/>
      <c r="I972" s="444"/>
      <c r="J972" s="576"/>
      <c r="K972" s="576"/>
      <c r="L972" s="576"/>
      <c r="M972" s="444"/>
      <c r="N972" s="443"/>
      <c r="O972" s="444"/>
      <c r="P972" s="444"/>
      <c r="Q972" s="444"/>
      <c r="R972" s="444"/>
      <c r="S972" s="444"/>
      <c r="T972" s="444"/>
      <c r="U972" s="444"/>
      <c r="V972" s="444"/>
      <c r="W972" s="444"/>
      <c r="X972" s="444"/>
      <c r="Y972" s="444"/>
      <c r="Z972" s="444"/>
      <c r="AA972" s="444"/>
      <c r="AB972" s="444"/>
    </row>
    <row r="973" ht="15.75" customHeight="1">
      <c r="A973" s="498"/>
      <c r="B973" s="572"/>
      <c r="C973" s="572"/>
      <c r="D973" s="572"/>
      <c r="E973" s="572"/>
      <c r="F973" s="444"/>
      <c r="G973" s="573"/>
      <c r="H973" s="574"/>
      <c r="I973" s="444"/>
      <c r="J973" s="576"/>
      <c r="K973" s="576"/>
      <c r="L973" s="576"/>
      <c r="M973" s="444"/>
      <c r="N973" s="443"/>
      <c r="O973" s="444"/>
      <c r="P973" s="444"/>
      <c r="Q973" s="444"/>
      <c r="R973" s="444"/>
      <c r="S973" s="444"/>
      <c r="T973" s="444"/>
      <c r="U973" s="444"/>
      <c r="V973" s="444"/>
      <c r="W973" s="444"/>
      <c r="X973" s="444"/>
      <c r="Y973" s="444"/>
      <c r="Z973" s="444"/>
      <c r="AA973" s="444"/>
      <c r="AB973" s="444"/>
    </row>
    <row r="974" ht="15.75" customHeight="1">
      <c r="A974" s="498"/>
      <c r="B974" s="572"/>
      <c r="C974" s="572"/>
      <c r="D974" s="572"/>
      <c r="E974" s="572"/>
      <c r="F974" s="444"/>
      <c r="G974" s="573"/>
      <c r="H974" s="574"/>
      <c r="I974" s="444"/>
      <c r="J974" s="576"/>
      <c r="K974" s="576"/>
      <c r="L974" s="576"/>
      <c r="M974" s="444"/>
      <c r="N974" s="443"/>
      <c r="O974" s="444"/>
      <c r="P974" s="444"/>
      <c r="Q974" s="444"/>
      <c r="R974" s="444"/>
      <c r="S974" s="444"/>
      <c r="T974" s="444"/>
      <c r="U974" s="444"/>
      <c r="V974" s="444"/>
      <c r="W974" s="444"/>
      <c r="X974" s="444"/>
      <c r="Y974" s="444"/>
      <c r="Z974" s="444"/>
      <c r="AA974" s="444"/>
      <c r="AB974" s="444"/>
    </row>
    <row r="975" ht="15.75" customHeight="1">
      <c r="A975" s="498"/>
      <c r="B975" s="572"/>
      <c r="C975" s="572"/>
      <c r="D975" s="572"/>
      <c r="E975" s="572"/>
      <c r="F975" s="444"/>
      <c r="G975" s="573"/>
      <c r="H975" s="574"/>
      <c r="I975" s="444"/>
      <c r="J975" s="576"/>
      <c r="K975" s="576"/>
      <c r="L975" s="576"/>
      <c r="M975" s="444"/>
      <c r="N975" s="443"/>
      <c r="O975" s="444"/>
      <c r="P975" s="444"/>
      <c r="Q975" s="444"/>
      <c r="R975" s="444"/>
      <c r="S975" s="444"/>
      <c r="T975" s="444"/>
      <c r="U975" s="444"/>
      <c r="V975" s="444"/>
      <c r="W975" s="444"/>
      <c r="X975" s="444"/>
      <c r="Y975" s="444"/>
      <c r="Z975" s="444"/>
      <c r="AA975" s="444"/>
      <c r="AB975" s="444"/>
    </row>
    <row r="976" ht="15.75" customHeight="1">
      <c r="A976" s="498"/>
      <c r="B976" s="572"/>
      <c r="C976" s="572"/>
      <c r="D976" s="572"/>
      <c r="E976" s="572"/>
      <c r="F976" s="444"/>
      <c r="G976" s="573"/>
      <c r="H976" s="574"/>
      <c r="I976" s="444"/>
      <c r="J976" s="576"/>
      <c r="K976" s="576"/>
      <c r="L976" s="576"/>
      <c r="M976" s="444"/>
      <c r="N976" s="443"/>
      <c r="O976" s="444"/>
      <c r="P976" s="444"/>
      <c r="Q976" s="444"/>
      <c r="R976" s="444"/>
      <c r="S976" s="444"/>
      <c r="T976" s="444"/>
      <c r="U976" s="444"/>
      <c r="V976" s="444"/>
      <c r="W976" s="444"/>
      <c r="X976" s="444"/>
      <c r="Y976" s="444"/>
      <c r="Z976" s="444"/>
      <c r="AA976" s="444"/>
      <c r="AB976" s="444"/>
    </row>
    <row r="977" ht="15.75" customHeight="1">
      <c r="A977" s="498"/>
      <c r="B977" s="572"/>
      <c r="C977" s="572"/>
      <c r="D977" s="572"/>
      <c r="E977" s="572"/>
      <c r="F977" s="444"/>
      <c r="G977" s="573"/>
      <c r="H977" s="574"/>
      <c r="I977" s="444"/>
      <c r="J977" s="576"/>
      <c r="K977" s="576"/>
      <c r="L977" s="576"/>
      <c r="M977" s="444"/>
      <c r="N977" s="443"/>
      <c r="O977" s="444"/>
      <c r="P977" s="444"/>
      <c r="Q977" s="444"/>
      <c r="R977" s="444"/>
      <c r="S977" s="444"/>
      <c r="T977" s="444"/>
      <c r="U977" s="444"/>
      <c r="V977" s="444"/>
      <c r="W977" s="444"/>
      <c r="X977" s="444"/>
      <c r="Y977" s="444"/>
      <c r="Z977" s="444"/>
      <c r="AA977" s="444"/>
      <c r="AB977" s="444"/>
    </row>
    <row r="978" ht="15.75" customHeight="1">
      <c r="A978" s="498"/>
      <c r="B978" s="572"/>
      <c r="C978" s="572"/>
      <c r="D978" s="572"/>
      <c r="E978" s="572"/>
      <c r="F978" s="444"/>
      <c r="G978" s="573"/>
      <c r="H978" s="574"/>
      <c r="I978" s="444"/>
      <c r="J978" s="576"/>
      <c r="K978" s="576"/>
      <c r="L978" s="576"/>
      <c r="M978" s="444"/>
      <c r="N978" s="443"/>
      <c r="O978" s="444"/>
      <c r="P978" s="444"/>
      <c r="Q978" s="444"/>
      <c r="R978" s="444"/>
      <c r="S978" s="444"/>
      <c r="T978" s="444"/>
      <c r="U978" s="444"/>
      <c r="V978" s="444"/>
      <c r="W978" s="444"/>
      <c r="X978" s="444"/>
      <c r="Y978" s="444"/>
      <c r="Z978" s="444"/>
      <c r="AA978" s="444"/>
      <c r="AB978" s="444"/>
    </row>
    <row r="979" ht="15.75" customHeight="1">
      <c r="A979" s="498"/>
      <c r="B979" s="572"/>
      <c r="C979" s="572"/>
      <c r="D979" s="572"/>
      <c r="E979" s="572"/>
      <c r="F979" s="444"/>
      <c r="G979" s="573"/>
      <c r="H979" s="574"/>
      <c r="I979" s="444"/>
      <c r="J979" s="576"/>
      <c r="K979" s="576"/>
      <c r="L979" s="576"/>
      <c r="M979" s="444"/>
      <c r="N979" s="443"/>
      <c r="O979" s="444"/>
      <c r="P979" s="444"/>
      <c r="Q979" s="444"/>
      <c r="R979" s="444"/>
      <c r="S979" s="444"/>
      <c r="T979" s="444"/>
      <c r="U979" s="444"/>
      <c r="V979" s="444"/>
      <c r="W979" s="444"/>
      <c r="X979" s="444"/>
      <c r="Y979" s="444"/>
      <c r="Z979" s="444"/>
      <c r="AA979" s="444"/>
      <c r="AB979" s="444"/>
    </row>
    <row r="980" ht="15.75" customHeight="1">
      <c r="A980" s="498"/>
      <c r="B980" s="572"/>
      <c r="C980" s="572"/>
      <c r="D980" s="572"/>
      <c r="E980" s="572"/>
      <c r="F980" s="444"/>
      <c r="G980" s="573"/>
      <c r="H980" s="574"/>
      <c r="I980" s="444"/>
      <c r="J980" s="576"/>
      <c r="K980" s="576"/>
      <c r="L980" s="576"/>
      <c r="M980" s="444"/>
      <c r="N980" s="443"/>
      <c r="O980" s="444"/>
      <c r="P980" s="444"/>
      <c r="Q980" s="444"/>
      <c r="R980" s="444"/>
      <c r="S980" s="444"/>
      <c r="T980" s="444"/>
      <c r="U980" s="444"/>
      <c r="V980" s="444"/>
      <c r="W980" s="444"/>
      <c r="X980" s="444"/>
      <c r="Y980" s="444"/>
      <c r="Z980" s="444"/>
      <c r="AA980" s="444"/>
      <c r="AB980" s="444"/>
    </row>
    <row r="981" ht="15.75" customHeight="1">
      <c r="A981" s="498"/>
      <c r="B981" s="572"/>
      <c r="C981" s="572"/>
      <c r="D981" s="572"/>
      <c r="E981" s="572"/>
      <c r="F981" s="444"/>
      <c r="G981" s="573"/>
      <c r="H981" s="574"/>
      <c r="I981" s="444"/>
      <c r="J981" s="576"/>
      <c r="K981" s="576"/>
      <c r="L981" s="576"/>
      <c r="M981" s="444"/>
      <c r="N981" s="443"/>
      <c r="O981" s="444"/>
      <c r="P981" s="444"/>
      <c r="Q981" s="444"/>
      <c r="R981" s="444"/>
      <c r="S981" s="444"/>
      <c r="T981" s="444"/>
      <c r="U981" s="444"/>
      <c r="V981" s="444"/>
      <c r="W981" s="444"/>
      <c r="X981" s="444"/>
      <c r="Y981" s="444"/>
      <c r="Z981" s="444"/>
      <c r="AA981" s="444"/>
      <c r="AB981" s="444"/>
    </row>
    <row r="982" ht="15.75" customHeight="1">
      <c r="A982" s="498"/>
      <c r="B982" s="572"/>
      <c r="C982" s="572"/>
      <c r="D982" s="572"/>
      <c r="E982" s="572"/>
      <c r="F982" s="444"/>
      <c r="G982" s="573"/>
      <c r="H982" s="574"/>
      <c r="I982" s="444"/>
      <c r="J982" s="576"/>
      <c r="K982" s="576"/>
      <c r="L982" s="576"/>
      <c r="M982" s="444"/>
      <c r="N982" s="443"/>
      <c r="O982" s="444"/>
      <c r="P982" s="444"/>
      <c r="Q982" s="444"/>
      <c r="R982" s="444"/>
      <c r="S982" s="444"/>
      <c r="T982" s="444"/>
      <c r="U982" s="444"/>
      <c r="V982" s="444"/>
      <c r="W982" s="444"/>
      <c r="X982" s="444"/>
      <c r="Y982" s="444"/>
      <c r="Z982" s="444"/>
      <c r="AA982" s="444"/>
      <c r="AB982" s="444"/>
    </row>
    <row r="983" ht="15.75" customHeight="1">
      <c r="A983" s="498"/>
      <c r="B983" s="572"/>
      <c r="C983" s="572"/>
      <c r="D983" s="572"/>
      <c r="E983" s="572"/>
      <c r="F983" s="444"/>
      <c r="G983" s="573"/>
      <c r="H983" s="574"/>
      <c r="I983" s="444"/>
      <c r="J983" s="576"/>
      <c r="K983" s="576"/>
      <c r="L983" s="576"/>
      <c r="M983" s="444"/>
      <c r="N983" s="443"/>
      <c r="O983" s="444"/>
      <c r="P983" s="444"/>
      <c r="Q983" s="444"/>
      <c r="R983" s="444"/>
      <c r="S983" s="444"/>
      <c r="T983" s="444"/>
      <c r="U983" s="444"/>
      <c r="V983" s="444"/>
      <c r="W983" s="444"/>
      <c r="X983" s="444"/>
      <c r="Y983" s="444"/>
      <c r="Z983" s="444"/>
      <c r="AA983" s="444"/>
      <c r="AB983" s="444"/>
    </row>
    <row r="984" ht="15.75" customHeight="1">
      <c r="A984" s="498"/>
      <c r="B984" s="572"/>
      <c r="C984" s="572"/>
      <c r="D984" s="572"/>
      <c r="E984" s="572"/>
      <c r="F984" s="444"/>
      <c r="G984" s="573"/>
      <c r="H984" s="574"/>
      <c r="I984" s="444"/>
      <c r="J984" s="576"/>
      <c r="K984" s="576"/>
      <c r="L984" s="576"/>
      <c r="M984" s="444"/>
      <c r="N984" s="443"/>
      <c r="O984" s="444"/>
      <c r="P984" s="444"/>
      <c r="Q984" s="444"/>
      <c r="R984" s="444"/>
      <c r="S984" s="444"/>
      <c r="T984" s="444"/>
      <c r="U984" s="444"/>
      <c r="V984" s="444"/>
      <c r="W984" s="444"/>
      <c r="X984" s="444"/>
      <c r="Y984" s="444"/>
      <c r="Z984" s="444"/>
      <c r="AA984" s="444"/>
      <c r="AB984" s="444"/>
    </row>
    <row r="985" ht="15.75" customHeight="1">
      <c r="A985" s="498"/>
      <c r="B985" s="572"/>
      <c r="C985" s="572"/>
      <c r="D985" s="572"/>
      <c r="E985" s="572"/>
      <c r="F985" s="444"/>
      <c r="G985" s="573"/>
      <c r="H985" s="574"/>
      <c r="I985" s="444"/>
      <c r="J985" s="576"/>
      <c r="K985" s="576"/>
      <c r="L985" s="576"/>
      <c r="M985" s="444"/>
      <c r="N985" s="443"/>
      <c r="O985" s="444"/>
      <c r="P985" s="444"/>
      <c r="Q985" s="444"/>
      <c r="R985" s="444"/>
      <c r="S985" s="444"/>
      <c r="T985" s="444"/>
      <c r="U985" s="444"/>
      <c r="V985" s="444"/>
      <c r="W985" s="444"/>
      <c r="X985" s="444"/>
      <c r="Y985" s="444"/>
      <c r="Z985" s="444"/>
      <c r="AA985" s="444"/>
      <c r="AB985" s="444"/>
    </row>
    <row r="986" ht="15.75" customHeight="1">
      <c r="A986" s="498"/>
      <c r="B986" s="572"/>
      <c r="C986" s="572"/>
      <c r="D986" s="572"/>
      <c r="E986" s="572"/>
      <c r="F986" s="444"/>
      <c r="G986" s="573"/>
      <c r="H986" s="574"/>
      <c r="I986" s="444"/>
      <c r="J986" s="576"/>
      <c r="K986" s="576"/>
      <c r="L986" s="576"/>
      <c r="M986" s="444"/>
      <c r="N986" s="443"/>
      <c r="O986" s="444"/>
      <c r="P986" s="444"/>
      <c r="Q986" s="444"/>
      <c r="R986" s="444"/>
      <c r="S986" s="444"/>
      <c r="T986" s="444"/>
      <c r="U986" s="444"/>
      <c r="V986" s="444"/>
      <c r="W986" s="444"/>
      <c r="X986" s="444"/>
      <c r="Y986" s="444"/>
      <c r="Z986" s="444"/>
      <c r="AA986" s="444"/>
      <c r="AB986" s="444"/>
    </row>
    <row r="987" ht="15.75" customHeight="1">
      <c r="A987" s="498"/>
      <c r="B987" s="572"/>
      <c r="C987" s="572"/>
      <c r="D987" s="572"/>
      <c r="E987" s="572"/>
      <c r="F987" s="444"/>
      <c r="G987" s="573"/>
      <c r="H987" s="574"/>
      <c r="I987" s="444"/>
      <c r="J987" s="576"/>
      <c r="K987" s="576"/>
      <c r="L987" s="576"/>
      <c r="M987" s="444"/>
      <c r="N987" s="443"/>
      <c r="O987" s="444"/>
      <c r="P987" s="444"/>
      <c r="Q987" s="444"/>
      <c r="R987" s="444"/>
      <c r="S987" s="444"/>
      <c r="T987" s="444"/>
      <c r="U987" s="444"/>
      <c r="V987" s="444"/>
      <c r="W987" s="444"/>
      <c r="X987" s="444"/>
      <c r="Y987" s="444"/>
      <c r="Z987" s="444"/>
      <c r="AA987" s="444"/>
      <c r="AB987" s="444"/>
    </row>
    <row r="988" ht="15.75" customHeight="1">
      <c r="A988" s="498"/>
      <c r="B988" s="572"/>
      <c r="C988" s="572"/>
      <c r="D988" s="572"/>
      <c r="E988" s="572"/>
      <c r="F988" s="444"/>
      <c r="G988" s="573"/>
      <c r="H988" s="574"/>
      <c r="I988" s="444"/>
      <c r="J988" s="576"/>
      <c r="K988" s="576"/>
      <c r="L988" s="576"/>
      <c r="M988" s="444"/>
      <c r="N988" s="443"/>
      <c r="O988" s="444"/>
      <c r="P988" s="444"/>
      <c r="Q988" s="444"/>
      <c r="R988" s="444"/>
      <c r="S988" s="444"/>
      <c r="T988" s="444"/>
      <c r="U988" s="444"/>
      <c r="V988" s="444"/>
      <c r="W988" s="444"/>
      <c r="X988" s="444"/>
      <c r="Y988" s="444"/>
      <c r="Z988" s="444"/>
      <c r="AA988" s="444"/>
      <c r="AB988" s="444"/>
    </row>
    <row r="989" ht="15.75" customHeight="1">
      <c r="A989" s="498"/>
      <c r="B989" s="572"/>
      <c r="C989" s="572"/>
      <c r="D989" s="572"/>
      <c r="E989" s="572"/>
      <c r="F989" s="444"/>
      <c r="G989" s="573"/>
      <c r="H989" s="574"/>
      <c r="I989" s="444"/>
      <c r="J989" s="576"/>
      <c r="K989" s="576"/>
      <c r="L989" s="576"/>
      <c r="M989" s="444"/>
      <c r="N989" s="443"/>
      <c r="O989" s="444"/>
      <c r="P989" s="444"/>
      <c r="Q989" s="444"/>
      <c r="R989" s="444"/>
      <c r="S989" s="444"/>
      <c r="T989" s="444"/>
      <c r="U989" s="444"/>
      <c r="V989" s="444"/>
      <c r="W989" s="444"/>
      <c r="X989" s="444"/>
      <c r="Y989" s="444"/>
      <c r="Z989" s="444"/>
      <c r="AA989" s="444"/>
      <c r="AB989" s="444"/>
    </row>
    <row r="990" ht="15.75" customHeight="1">
      <c r="A990" s="498"/>
      <c r="B990" s="572"/>
      <c r="C990" s="572"/>
      <c r="D990" s="572"/>
      <c r="E990" s="572"/>
      <c r="F990" s="444"/>
      <c r="G990" s="573"/>
      <c r="H990" s="574"/>
      <c r="I990" s="444"/>
      <c r="J990" s="576"/>
      <c r="K990" s="576"/>
      <c r="L990" s="576"/>
      <c r="M990" s="444"/>
      <c r="N990" s="443"/>
      <c r="O990" s="444"/>
      <c r="P990" s="444"/>
      <c r="Q990" s="444"/>
      <c r="R990" s="444"/>
      <c r="S990" s="444"/>
      <c r="T990" s="444"/>
      <c r="U990" s="444"/>
      <c r="V990" s="444"/>
      <c r="W990" s="444"/>
      <c r="X990" s="444"/>
      <c r="Y990" s="444"/>
      <c r="Z990" s="444"/>
      <c r="AA990" s="444"/>
      <c r="AB990" s="444"/>
    </row>
    <row r="991" ht="15.75" customHeight="1">
      <c r="A991" s="498"/>
      <c r="B991" s="572"/>
      <c r="C991" s="572"/>
      <c r="D991" s="572"/>
      <c r="E991" s="572"/>
      <c r="F991" s="444"/>
      <c r="G991" s="573"/>
      <c r="H991" s="574"/>
      <c r="I991" s="444"/>
      <c r="J991" s="576"/>
      <c r="K991" s="576"/>
      <c r="L991" s="576"/>
      <c r="M991" s="444"/>
      <c r="N991" s="443"/>
      <c r="O991" s="444"/>
      <c r="P991" s="444"/>
      <c r="Q991" s="444"/>
      <c r="R991" s="444"/>
      <c r="S991" s="444"/>
      <c r="T991" s="444"/>
      <c r="U991" s="444"/>
      <c r="V991" s="444"/>
      <c r="W991" s="444"/>
      <c r="X991" s="444"/>
      <c r="Y991" s="444"/>
      <c r="Z991" s="444"/>
      <c r="AA991" s="444"/>
      <c r="AB991" s="444"/>
    </row>
    <row r="992" ht="15.75" customHeight="1">
      <c r="A992" s="498"/>
      <c r="B992" s="572"/>
      <c r="C992" s="572"/>
      <c r="D992" s="572"/>
      <c r="E992" s="572"/>
      <c r="F992" s="444"/>
      <c r="G992" s="573"/>
      <c r="H992" s="574"/>
      <c r="I992" s="444"/>
      <c r="J992" s="576"/>
      <c r="K992" s="576"/>
      <c r="L992" s="576"/>
      <c r="M992" s="444"/>
      <c r="N992" s="443"/>
      <c r="O992" s="444"/>
      <c r="P992" s="444"/>
      <c r="Q992" s="444"/>
      <c r="R992" s="444"/>
      <c r="S992" s="444"/>
      <c r="T992" s="444"/>
      <c r="U992" s="444"/>
      <c r="V992" s="444"/>
      <c r="W992" s="444"/>
      <c r="X992" s="444"/>
      <c r="Y992" s="444"/>
      <c r="Z992" s="444"/>
      <c r="AA992" s="444"/>
      <c r="AB992" s="444"/>
    </row>
    <row r="993" ht="15.75" customHeight="1">
      <c r="A993" s="498"/>
      <c r="B993" s="572"/>
      <c r="C993" s="572"/>
      <c r="D993" s="572"/>
      <c r="E993" s="572"/>
      <c r="F993" s="444"/>
      <c r="G993" s="573"/>
      <c r="H993" s="574"/>
      <c r="I993" s="444"/>
      <c r="J993" s="576"/>
      <c r="K993" s="576"/>
      <c r="L993" s="576"/>
      <c r="M993" s="444"/>
      <c r="N993" s="443"/>
      <c r="O993" s="444"/>
      <c r="P993" s="444"/>
      <c r="Q993" s="444"/>
      <c r="R993" s="444"/>
      <c r="S993" s="444"/>
      <c r="T993" s="444"/>
      <c r="U993" s="444"/>
      <c r="V993" s="444"/>
      <c r="W993" s="444"/>
      <c r="X993" s="444"/>
      <c r="Y993" s="444"/>
      <c r="Z993" s="444"/>
      <c r="AA993" s="444"/>
      <c r="AB993" s="444"/>
    </row>
    <row r="994" ht="15.75" customHeight="1">
      <c r="A994" s="498"/>
      <c r="B994" s="572"/>
      <c r="C994" s="572"/>
      <c r="D994" s="572"/>
      <c r="E994" s="572"/>
      <c r="F994" s="444"/>
      <c r="G994" s="573"/>
      <c r="H994" s="574"/>
      <c r="I994" s="444"/>
      <c r="J994" s="576"/>
      <c r="K994" s="576"/>
      <c r="L994" s="576"/>
      <c r="M994" s="444"/>
      <c r="N994" s="443"/>
      <c r="O994" s="444"/>
      <c r="P994" s="444"/>
      <c r="Q994" s="444"/>
      <c r="R994" s="444"/>
      <c r="S994" s="444"/>
      <c r="T994" s="444"/>
      <c r="U994" s="444"/>
      <c r="V994" s="444"/>
      <c r="W994" s="444"/>
      <c r="X994" s="444"/>
      <c r="Y994" s="444"/>
      <c r="Z994" s="444"/>
      <c r="AA994" s="444"/>
      <c r="AB994" s="444"/>
    </row>
    <row r="995" ht="15.75" customHeight="1">
      <c r="A995" s="498"/>
      <c r="B995" s="572"/>
      <c r="C995" s="572"/>
      <c r="D995" s="572"/>
      <c r="E995" s="572"/>
      <c r="F995" s="444"/>
      <c r="G995" s="573"/>
      <c r="H995" s="574"/>
      <c r="I995" s="444"/>
      <c r="J995" s="576"/>
      <c r="K995" s="576"/>
      <c r="L995" s="576"/>
      <c r="M995" s="444"/>
      <c r="N995" s="443"/>
      <c r="O995" s="444"/>
      <c r="P995" s="444"/>
      <c r="Q995" s="444"/>
      <c r="R995" s="444"/>
      <c r="S995" s="444"/>
      <c r="T995" s="444"/>
      <c r="U995" s="444"/>
      <c r="V995" s="444"/>
      <c r="W995" s="444"/>
      <c r="X995" s="444"/>
      <c r="Y995" s="444"/>
      <c r="Z995" s="444"/>
      <c r="AA995" s="444"/>
      <c r="AB995" s="444"/>
    </row>
    <row r="996" ht="15.75" customHeight="1">
      <c r="A996" s="498"/>
      <c r="B996" s="572"/>
      <c r="C996" s="572"/>
      <c r="D996" s="572"/>
      <c r="E996" s="572"/>
      <c r="F996" s="444"/>
      <c r="G996" s="573"/>
      <c r="H996" s="574"/>
      <c r="I996" s="444"/>
      <c r="J996" s="576"/>
      <c r="K996" s="576"/>
      <c r="L996" s="576"/>
      <c r="M996" s="444"/>
      <c r="N996" s="443"/>
      <c r="O996" s="444"/>
      <c r="P996" s="444"/>
      <c r="Q996" s="444"/>
      <c r="R996" s="444"/>
      <c r="S996" s="444"/>
      <c r="T996" s="444"/>
      <c r="U996" s="444"/>
      <c r="V996" s="444"/>
      <c r="W996" s="444"/>
      <c r="X996" s="444"/>
      <c r="Y996" s="444"/>
      <c r="Z996" s="444"/>
      <c r="AA996" s="444"/>
      <c r="AB996" s="444"/>
    </row>
    <row r="997" ht="15.75" customHeight="1">
      <c r="A997" s="498"/>
      <c r="B997" s="572"/>
      <c r="C997" s="572"/>
      <c r="D997" s="572"/>
      <c r="E997" s="572"/>
      <c r="F997" s="444"/>
      <c r="G997" s="573"/>
      <c r="H997" s="574"/>
      <c r="I997" s="444"/>
      <c r="J997" s="576"/>
      <c r="K997" s="576"/>
      <c r="L997" s="576"/>
      <c r="M997" s="444"/>
      <c r="N997" s="443"/>
      <c r="O997" s="444"/>
      <c r="P997" s="444"/>
      <c r="Q997" s="444"/>
      <c r="R997" s="444"/>
      <c r="S997" s="444"/>
      <c r="T997" s="444"/>
      <c r="U997" s="444"/>
      <c r="V997" s="444"/>
      <c r="W997" s="444"/>
      <c r="X997" s="444"/>
      <c r="Y997" s="444"/>
      <c r="Z997" s="444"/>
      <c r="AA997" s="444"/>
      <c r="AB997" s="444"/>
    </row>
    <row r="998">
      <c r="A998" s="577"/>
      <c r="B998" s="578"/>
      <c r="C998" s="578"/>
      <c r="D998" s="578"/>
      <c r="E998" s="578"/>
      <c r="F998" s="578"/>
      <c r="G998" s="577"/>
      <c r="H998" s="578"/>
      <c r="I998" s="578"/>
      <c r="J998" s="579"/>
      <c r="K998" s="579"/>
      <c r="L998" s="579"/>
      <c r="M998" s="578"/>
      <c r="N998" s="580"/>
      <c r="O998" s="578"/>
      <c r="P998" s="578"/>
      <c r="Q998" s="578"/>
      <c r="R998" s="578"/>
      <c r="S998" s="578"/>
      <c r="T998" s="578"/>
      <c r="U998" s="578"/>
      <c r="V998" s="578"/>
      <c r="W998" s="578"/>
      <c r="X998" s="578"/>
      <c r="Y998" s="578"/>
      <c r="Z998" s="578"/>
      <c r="AA998" s="578"/>
      <c r="AB998" s="578"/>
    </row>
    <row r="999">
      <c r="A999" s="577"/>
      <c r="B999" s="578"/>
      <c r="C999" s="578"/>
      <c r="D999" s="578"/>
      <c r="E999" s="578"/>
      <c r="F999" s="578"/>
      <c r="G999" s="577"/>
      <c r="H999" s="578"/>
      <c r="I999" s="578"/>
      <c r="J999" s="579"/>
      <c r="K999" s="579"/>
      <c r="L999" s="579"/>
      <c r="M999" s="578"/>
      <c r="N999" s="580"/>
      <c r="O999" s="578"/>
      <c r="P999" s="578"/>
      <c r="Q999" s="578"/>
      <c r="R999" s="578"/>
      <c r="S999" s="578"/>
      <c r="T999" s="578"/>
      <c r="U999" s="578"/>
      <c r="V999" s="578"/>
      <c r="W999" s="578"/>
      <c r="X999" s="578"/>
      <c r="Y999" s="578"/>
      <c r="Z999" s="578"/>
      <c r="AA999" s="578"/>
      <c r="AB999" s="578"/>
    </row>
    <row r="1000">
      <c r="A1000" s="577"/>
      <c r="B1000" s="578"/>
      <c r="C1000" s="578"/>
      <c r="D1000" s="578"/>
      <c r="E1000" s="578"/>
      <c r="F1000" s="578"/>
      <c r="G1000" s="577"/>
      <c r="H1000" s="578"/>
      <c r="I1000" s="578"/>
      <c r="J1000" s="579"/>
      <c r="K1000" s="579"/>
      <c r="L1000" s="579"/>
      <c r="M1000" s="578"/>
      <c r="N1000" s="580"/>
      <c r="O1000" s="578"/>
      <c r="P1000" s="578"/>
      <c r="Q1000" s="578"/>
      <c r="R1000" s="578"/>
      <c r="S1000" s="578"/>
      <c r="T1000" s="578"/>
      <c r="U1000" s="578"/>
      <c r="V1000" s="578"/>
      <c r="W1000" s="578"/>
      <c r="X1000" s="578"/>
      <c r="Y1000" s="578"/>
      <c r="Z1000" s="578"/>
      <c r="AA1000" s="578"/>
      <c r="AB1000" s="578"/>
    </row>
    <row r="1001">
      <c r="A1001" s="577"/>
      <c r="B1001" s="578"/>
      <c r="C1001" s="578"/>
      <c r="D1001" s="578"/>
      <c r="E1001" s="578"/>
      <c r="F1001" s="578"/>
      <c r="G1001" s="577"/>
      <c r="H1001" s="578"/>
      <c r="I1001" s="578"/>
      <c r="J1001" s="579"/>
      <c r="K1001" s="579"/>
      <c r="L1001" s="579"/>
      <c r="M1001" s="578"/>
      <c r="N1001" s="580"/>
      <c r="O1001" s="578"/>
      <c r="P1001" s="578"/>
      <c r="Q1001" s="578"/>
      <c r="R1001" s="578"/>
      <c r="S1001" s="578"/>
      <c r="T1001" s="578"/>
      <c r="U1001" s="578"/>
      <c r="V1001" s="578"/>
      <c r="W1001" s="578"/>
      <c r="X1001" s="578"/>
      <c r="Y1001" s="578"/>
      <c r="Z1001" s="578"/>
      <c r="AA1001" s="578"/>
      <c r="AB1001" s="578"/>
    </row>
    <row r="1002">
      <c r="A1002" s="577"/>
      <c r="B1002" s="578"/>
      <c r="C1002" s="578"/>
      <c r="D1002" s="578"/>
      <c r="E1002" s="578"/>
      <c r="F1002" s="578"/>
      <c r="G1002" s="577"/>
      <c r="H1002" s="578"/>
      <c r="I1002" s="578"/>
      <c r="J1002" s="579"/>
      <c r="K1002" s="579"/>
      <c r="L1002" s="579"/>
      <c r="M1002" s="578"/>
      <c r="N1002" s="580"/>
      <c r="O1002" s="578"/>
      <c r="P1002" s="578"/>
      <c r="Q1002" s="578"/>
      <c r="R1002" s="578"/>
      <c r="S1002" s="578"/>
      <c r="T1002" s="578"/>
      <c r="U1002" s="578"/>
      <c r="V1002" s="578"/>
      <c r="W1002" s="578"/>
      <c r="X1002" s="578"/>
      <c r="Y1002" s="578"/>
      <c r="Z1002" s="578"/>
      <c r="AA1002" s="578"/>
      <c r="AB1002" s="578"/>
    </row>
    <row r="1003">
      <c r="A1003" s="577"/>
      <c r="B1003" s="578"/>
      <c r="C1003" s="578"/>
      <c r="D1003" s="578"/>
      <c r="E1003" s="578"/>
      <c r="F1003" s="578"/>
      <c r="G1003" s="577"/>
      <c r="H1003" s="578"/>
      <c r="I1003" s="578"/>
      <c r="J1003" s="579"/>
      <c r="K1003" s="579"/>
      <c r="L1003" s="579"/>
      <c r="M1003" s="578"/>
      <c r="N1003" s="580"/>
      <c r="O1003" s="578"/>
      <c r="P1003" s="578"/>
      <c r="Q1003" s="578"/>
      <c r="R1003" s="578"/>
      <c r="S1003" s="578"/>
      <c r="T1003" s="578"/>
      <c r="U1003" s="578"/>
      <c r="V1003" s="578"/>
      <c r="W1003" s="578"/>
      <c r="X1003" s="578"/>
      <c r="Y1003" s="578"/>
      <c r="Z1003" s="578"/>
      <c r="AA1003" s="578"/>
      <c r="AB1003" s="578"/>
    </row>
    <row r="1004">
      <c r="A1004" s="577"/>
      <c r="B1004" s="578"/>
      <c r="C1004" s="578"/>
      <c r="D1004" s="578"/>
      <c r="E1004" s="578"/>
      <c r="F1004" s="578"/>
      <c r="G1004" s="577"/>
      <c r="H1004" s="578"/>
      <c r="I1004" s="578"/>
      <c r="J1004" s="579"/>
      <c r="K1004" s="579"/>
      <c r="L1004" s="579"/>
      <c r="M1004" s="578"/>
      <c r="N1004" s="580"/>
      <c r="O1004" s="578"/>
      <c r="P1004" s="578"/>
      <c r="Q1004" s="578"/>
      <c r="R1004" s="578"/>
      <c r="S1004" s="578"/>
      <c r="T1004" s="578"/>
      <c r="U1004" s="578"/>
      <c r="V1004" s="578"/>
      <c r="W1004" s="578"/>
      <c r="X1004" s="578"/>
      <c r="Y1004" s="578"/>
      <c r="Z1004" s="578"/>
      <c r="AA1004" s="578"/>
      <c r="AB1004" s="578"/>
    </row>
    <row r="1005">
      <c r="A1005" s="577"/>
      <c r="B1005" s="578"/>
      <c r="C1005" s="578"/>
      <c r="D1005" s="578"/>
      <c r="E1005" s="578"/>
      <c r="F1005" s="578"/>
      <c r="G1005" s="577"/>
      <c r="H1005" s="578"/>
      <c r="I1005" s="578"/>
      <c r="J1005" s="579"/>
      <c r="K1005" s="579"/>
      <c r="L1005" s="579"/>
      <c r="M1005" s="578"/>
      <c r="N1005" s="580"/>
      <c r="O1005" s="578"/>
      <c r="P1005" s="578"/>
      <c r="Q1005" s="578"/>
      <c r="R1005" s="578"/>
      <c r="S1005" s="578"/>
      <c r="T1005" s="578"/>
      <c r="U1005" s="578"/>
      <c r="V1005" s="578"/>
      <c r="W1005" s="578"/>
      <c r="X1005" s="578"/>
      <c r="Y1005" s="578"/>
      <c r="Z1005" s="578"/>
      <c r="AA1005" s="578"/>
      <c r="AB1005" s="578"/>
    </row>
    <row r="1006">
      <c r="A1006" s="577"/>
      <c r="B1006" s="578"/>
      <c r="C1006" s="578"/>
      <c r="D1006" s="578"/>
      <c r="E1006" s="578"/>
      <c r="F1006" s="578"/>
      <c r="G1006" s="577"/>
      <c r="H1006" s="578"/>
      <c r="I1006" s="578"/>
      <c r="J1006" s="579"/>
      <c r="K1006" s="579"/>
      <c r="L1006" s="579"/>
      <c r="M1006" s="578"/>
      <c r="N1006" s="580"/>
      <c r="O1006" s="578"/>
      <c r="P1006" s="578"/>
      <c r="Q1006" s="578"/>
      <c r="R1006" s="578"/>
      <c r="S1006" s="578"/>
      <c r="T1006" s="578"/>
      <c r="U1006" s="578"/>
      <c r="V1006" s="578"/>
      <c r="W1006" s="578"/>
      <c r="X1006" s="578"/>
      <c r="Y1006" s="578"/>
      <c r="Z1006" s="578"/>
      <c r="AA1006" s="578"/>
      <c r="AB1006" s="578"/>
    </row>
    <row r="1007">
      <c r="A1007" s="577"/>
      <c r="B1007" s="578"/>
      <c r="C1007" s="578"/>
      <c r="D1007" s="578"/>
      <c r="E1007" s="578"/>
      <c r="F1007" s="578"/>
      <c r="G1007" s="577"/>
      <c r="H1007" s="578"/>
      <c r="I1007" s="578"/>
      <c r="J1007" s="579"/>
      <c r="K1007" s="579"/>
      <c r="L1007" s="579"/>
      <c r="M1007" s="578"/>
      <c r="N1007" s="580"/>
      <c r="O1007" s="578"/>
      <c r="P1007" s="578"/>
      <c r="Q1007" s="578"/>
      <c r="R1007" s="578"/>
      <c r="S1007" s="578"/>
      <c r="T1007" s="578"/>
      <c r="U1007" s="578"/>
      <c r="V1007" s="578"/>
      <c r="W1007" s="578"/>
      <c r="X1007" s="578"/>
      <c r="Y1007" s="578"/>
      <c r="Z1007" s="578"/>
      <c r="AA1007" s="578"/>
      <c r="AB1007" s="578"/>
    </row>
    <row r="1008">
      <c r="A1008" s="577"/>
      <c r="B1008" s="578"/>
      <c r="C1008" s="578"/>
      <c r="D1008" s="578"/>
      <c r="E1008" s="578"/>
      <c r="F1008" s="578"/>
      <c r="G1008" s="577"/>
      <c r="H1008" s="578"/>
      <c r="I1008" s="578"/>
      <c r="J1008" s="579"/>
      <c r="K1008" s="579"/>
      <c r="L1008" s="579"/>
      <c r="M1008" s="578"/>
      <c r="N1008" s="580"/>
      <c r="O1008" s="578"/>
      <c r="P1008" s="578"/>
      <c r="Q1008" s="578"/>
      <c r="R1008" s="578"/>
      <c r="S1008" s="578"/>
      <c r="T1008" s="578"/>
      <c r="U1008" s="578"/>
      <c r="V1008" s="578"/>
      <c r="W1008" s="578"/>
      <c r="X1008" s="578"/>
      <c r="Y1008" s="578"/>
      <c r="Z1008" s="578"/>
      <c r="AA1008" s="578"/>
      <c r="AB1008" s="578"/>
    </row>
    <row r="1009">
      <c r="A1009" s="577"/>
      <c r="B1009" s="578"/>
      <c r="C1009" s="578"/>
      <c r="D1009" s="578"/>
      <c r="E1009" s="578"/>
      <c r="F1009" s="578"/>
      <c r="G1009" s="577"/>
      <c r="H1009" s="578"/>
      <c r="I1009" s="578"/>
      <c r="J1009" s="579"/>
      <c r="K1009" s="579"/>
      <c r="L1009" s="579"/>
      <c r="M1009" s="578"/>
      <c r="N1009" s="580"/>
      <c r="O1009" s="578"/>
      <c r="P1009" s="578"/>
      <c r="Q1009" s="578"/>
      <c r="R1009" s="578"/>
      <c r="S1009" s="578"/>
      <c r="T1009" s="578"/>
      <c r="U1009" s="578"/>
      <c r="V1009" s="578"/>
      <c r="W1009" s="578"/>
      <c r="X1009" s="578"/>
      <c r="Y1009" s="578"/>
      <c r="Z1009" s="578"/>
      <c r="AA1009" s="578"/>
      <c r="AB1009" s="578"/>
    </row>
  </sheetData>
  <autoFilter ref="$A$2:$M$60"/>
  <customSheetViews>
    <customSheetView guid="{02094661-8457-4227-92BA-1D0B19E8B158}" filter="1" showAutoFilter="1">
      <autoFilter ref="$A$2:$AB$70">
        <filterColumn colId="4">
          <filters/>
        </filterColumn>
      </autoFilter>
    </customSheetView>
  </customSheetViews>
  <mergeCells count="1">
    <mergeCell ref="A1:M1"/>
  </mergeCells>
  <conditionalFormatting sqref="F3:F63">
    <cfRule type="containsText" dxfId="13" priority="1" operator="containsText" text="100">
      <formula>NOT(ISERROR(SEARCH(("100"),(F3))))</formula>
    </cfRule>
  </conditionalFormatting>
  <conditionalFormatting sqref="F3:F1009">
    <cfRule type="colorScale" priority="2">
      <colorScale>
        <cfvo type="percent" val="0"/>
        <cfvo type="percent" val="50"/>
        <cfvo type="max"/>
        <color rgb="FFE67C73"/>
        <color rgb="FFFFD966"/>
        <color rgb="FF57BB8A"/>
      </colorScale>
    </cfRule>
  </conditionalFormatting>
  <dataValidations>
    <dataValidation type="list" allowBlank="1" showErrorMessage="1" sqref="D3:D63">
      <formula1>"DEP,GOWEST,DEP&amp;GOWEST"</formula1>
    </dataValidation>
    <dataValidation type="list" allowBlank="1" showErrorMessage="1" sqref="E3:E63">
      <formula1>"Quan,GOWEST&amp;DEP,GOWEST,DEP,Cade"</formula1>
    </dataValidation>
    <dataValidation type="list" allowBlank="1" showErrorMessage="1" sqref="F3:F63">
      <formula1>"Completed,In Progress,Open"</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46.75"/>
    <col customWidth="1" min="3" max="3" width="23.25"/>
    <col customWidth="1" min="4" max="4" width="21.88"/>
    <col customWidth="1" min="6" max="6" width="38.5"/>
  </cols>
  <sheetData>
    <row r="1">
      <c r="A1" s="581" t="s">
        <v>913</v>
      </c>
      <c r="B1" s="582" t="s">
        <v>914</v>
      </c>
      <c r="C1" s="581" t="s">
        <v>825</v>
      </c>
      <c r="D1" s="581" t="s">
        <v>177</v>
      </c>
      <c r="E1" s="581" t="s">
        <v>190</v>
      </c>
      <c r="F1" s="582" t="s">
        <v>915</v>
      </c>
    </row>
    <row r="2">
      <c r="A2" s="583">
        <v>45873.0</v>
      </c>
      <c r="B2" s="584" t="s">
        <v>916</v>
      </c>
      <c r="C2" s="585" t="s">
        <v>874</v>
      </c>
      <c r="D2" s="586"/>
      <c r="E2" s="587"/>
      <c r="F2" s="587"/>
    </row>
    <row r="3">
      <c r="A3" s="588">
        <v>45877.0</v>
      </c>
      <c r="B3" s="589" t="s">
        <v>917</v>
      </c>
      <c r="C3" s="590" t="s">
        <v>28</v>
      </c>
      <c r="D3" s="591"/>
      <c r="E3" s="592"/>
      <c r="F3" s="593"/>
    </row>
    <row r="4">
      <c r="A4" s="588">
        <v>45877.0</v>
      </c>
      <c r="B4" s="589" t="s">
        <v>918</v>
      </c>
      <c r="C4" s="590" t="s">
        <v>28</v>
      </c>
      <c r="D4" s="591"/>
      <c r="E4" s="592"/>
      <c r="F4" s="592"/>
    </row>
    <row r="5">
      <c r="A5" s="588">
        <v>45877.0</v>
      </c>
      <c r="B5" s="589" t="s">
        <v>919</v>
      </c>
      <c r="C5" s="590" t="s">
        <v>28</v>
      </c>
      <c r="D5" s="591"/>
      <c r="E5" s="592"/>
      <c r="F5" s="592"/>
    </row>
    <row r="6">
      <c r="A6" s="583">
        <v>45873.0</v>
      </c>
      <c r="B6" s="584" t="s">
        <v>920</v>
      </c>
      <c r="C6" s="585" t="s">
        <v>21</v>
      </c>
      <c r="D6" s="586"/>
      <c r="E6" s="587"/>
      <c r="F6" s="587"/>
    </row>
    <row r="7">
      <c r="A7" s="594">
        <v>45874.0</v>
      </c>
      <c r="B7" s="595" t="s">
        <v>921</v>
      </c>
      <c r="C7" s="590" t="s">
        <v>28</v>
      </c>
      <c r="D7" s="591"/>
      <c r="E7" s="591"/>
      <c r="F7" s="593"/>
    </row>
    <row r="8">
      <c r="A8" s="594">
        <v>45877.0</v>
      </c>
      <c r="B8" s="589" t="s">
        <v>922</v>
      </c>
      <c r="C8" s="590" t="s">
        <v>28</v>
      </c>
      <c r="D8" s="591"/>
      <c r="E8" s="592"/>
      <c r="F8" s="592"/>
    </row>
    <row r="9">
      <c r="A9" s="588">
        <v>45874.0</v>
      </c>
      <c r="B9" s="589" t="s">
        <v>923</v>
      </c>
      <c r="C9" s="590" t="s">
        <v>21</v>
      </c>
      <c r="D9" s="591"/>
      <c r="E9" s="592"/>
      <c r="F9" s="592"/>
    </row>
    <row r="10">
      <c r="A10" s="588">
        <v>45875.0</v>
      </c>
      <c r="B10" s="595" t="s">
        <v>924</v>
      </c>
      <c r="C10" s="590" t="s">
        <v>28</v>
      </c>
      <c r="D10" s="591"/>
      <c r="E10" s="592"/>
      <c r="F10" s="592"/>
    </row>
    <row r="11">
      <c r="A11" s="596" t="s">
        <v>925</v>
      </c>
      <c r="B11" s="595" t="s">
        <v>926</v>
      </c>
      <c r="C11" s="591"/>
      <c r="D11" s="591"/>
      <c r="E11" s="591"/>
      <c r="F11" s="597" t="s">
        <v>925</v>
      </c>
    </row>
    <row r="12">
      <c r="A12" s="596" t="s">
        <v>927</v>
      </c>
      <c r="B12" s="589" t="s">
        <v>928</v>
      </c>
      <c r="C12" s="590" t="s">
        <v>874</v>
      </c>
      <c r="D12" s="591"/>
      <c r="E12" s="592"/>
      <c r="F12" s="593"/>
    </row>
    <row r="13">
      <c r="A13" s="594">
        <v>45880.0</v>
      </c>
      <c r="B13" s="589" t="s">
        <v>929</v>
      </c>
      <c r="C13" s="590" t="s">
        <v>28</v>
      </c>
      <c r="D13" s="591"/>
      <c r="E13" s="592"/>
      <c r="F13" s="593"/>
    </row>
    <row r="14">
      <c r="A14" s="594">
        <v>45880.0</v>
      </c>
      <c r="B14" s="595" t="s">
        <v>930</v>
      </c>
      <c r="C14" s="590" t="s">
        <v>21</v>
      </c>
      <c r="D14" s="591"/>
      <c r="E14" s="592"/>
      <c r="F14" s="593"/>
    </row>
    <row r="15">
      <c r="A15" s="598">
        <v>45880.0</v>
      </c>
      <c r="B15" s="599" t="s">
        <v>93</v>
      </c>
      <c r="C15" s="600" t="s">
        <v>874</v>
      </c>
      <c r="D15" s="601"/>
      <c r="E15" s="602"/>
      <c r="F15" s="603"/>
    </row>
    <row r="16">
      <c r="A16" s="598">
        <v>45898.0</v>
      </c>
      <c r="B16" s="599" t="s">
        <v>931</v>
      </c>
      <c r="C16" s="600" t="s">
        <v>21</v>
      </c>
      <c r="D16" s="601"/>
      <c r="E16" s="602"/>
      <c r="F16" s="60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80.75"/>
    <col customWidth="1" min="3" max="3" width="14.13"/>
    <col customWidth="1" min="4" max="4" width="17.13"/>
    <col customWidth="1" min="5" max="5" width="13.38"/>
    <col customWidth="1" min="6" max="6" width="15.63"/>
    <col customWidth="1" min="7" max="7" width="18.13"/>
    <col customWidth="1" min="8" max="8" width="18.75"/>
    <col customWidth="1" min="9" max="9" width="15.75"/>
    <col customWidth="1" min="10" max="10" width="17.75"/>
    <col customWidth="1" min="11" max="11" width="51.25"/>
    <col customWidth="1" min="21" max="27" width="13.63"/>
  </cols>
  <sheetData>
    <row r="1">
      <c r="A1" s="28"/>
      <c r="B1" s="321" t="s">
        <v>98</v>
      </c>
      <c r="C1" s="57"/>
      <c r="D1" s="322"/>
      <c r="E1" s="322"/>
      <c r="F1" s="322"/>
      <c r="G1" s="322"/>
      <c r="H1" s="322"/>
      <c r="I1" s="322"/>
      <c r="J1" s="322"/>
      <c r="K1" s="323"/>
    </row>
    <row r="2">
      <c r="A2" s="28"/>
      <c r="C2" s="57"/>
      <c r="D2" s="324"/>
      <c r="E2" s="324"/>
      <c r="F2" s="325" t="s">
        <v>1</v>
      </c>
      <c r="K2" s="323"/>
    </row>
    <row r="3">
      <c r="A3" s="28"/>
      <c r="C3" s="57"/>
      <c r="D3" s="324"/>
      <c r="E3" s="324"/>
      <c r="F3" s="326" t="s">
        <v>2</v>
      </c>
      <c r="K3" s="323"/>
    </row>
    <row r="4">
      <c r="A4" s="28"/>
      <c r="C4" s="57"/>
      <c r="D4" s="324"/>
      <c r="E4" s="324"/>
      <c r="F4" s="325" t="s">
        <v>3</v>
      </c>
      <c r="K4" s="323"/>
    </row>
    <row r="5">
      <c r="A5" s="28"/>
      <c r="C5" s="57"/>
      <c r="D5" s="324"/>
      <c r="E5" s="324"/>
      <c r="F5" s="325" t="s">
        <v>4</v>
      </c>
      <c r="K5" s="323"/>
    </row>
    <row r="6">
      <c r="A6" s="28"/>
      <c r="C6" s="57"/>
      <c r="D6" s="324"/>
      <c r="E6" s="324"/>
      <c r="F6" s="326" t="s">
        <v>5</v>
      </c>
      <c r="K6" s="327"/>
    </row>
    <row r="7">
      <c r="A7" s="28"/>
      <c r="B7" s="67"/>
      <c r="C7" s="68"/>
      <c r="D7" s="328"/>
      <c r="E7" s="328"/>
      <c r="F7" s="328"/>
      <c r="G7" s="328"/>
      <c r="H7" s="328"/>
      <c r="I7" s="328"/>
      <c r="J7" s="328"/>
      <c r="K7" s="329"/>
    </row>
    <row r="8">
      <c r="A8" s="330" t="s">
        <v>99</v>
      </c>
      <c r="B8" s="331" t="s">
        <v>7</v>
      </c>
      <c r="C8" s="332" t="s">
        <v>77</v>
      </c>
      <c r="D8" s="333" t="s">
        <v>608</v>
      </c>
      <c r="E8" s="332" t="s">
        <v>12</v>
      </c>
      <c r="F8" s="332" t="s">
        <v>10</v>
      </c>
      <c r="G8" s="332" t="s">
        <v>100</v>
      </c>
      <c r="H8" s="333" t="s">
        <v>609</v>
      </c>
      <c r="I8" s="333" t="s">
        <v>610</v>
      </c>
      <c r="J8" s="333" t="s">
        <v>611</v>
      </c>
      <c r="K8" s="333" t="s">
        <v>612</v>
      </c>
      <c r="L8" s="334" t="s">
        <v>613</v>
      </c>
      <c r="M8" s="334" t="s">
        <v>614</v>
      </c>
      <c r="N8" s="334" t="s">
        <v>615</v>
      </c>
      <c r="O8" s="334" t="s">
        <v>616</v>
      </c>
      <c r="P8" s="334" t="s">
        <v>617</v>
      </c>
      <c r="Q8" s="334" t="s">
        <v>618</v>
      </c>
      <c r="R8" s="334" t="s">
        <v>619</v>
      </c>
      <c r="S8" s="334" t="s">
        <v>620</v>
      </c>
      <c r="T8" s="334" t="s">
        <v>621</v>
      </c>
      <c r="U8" s="334" t="s">
        <v>622</v>
      </c>
      <c r="V8" s="334" t="s">
        <v>623</v>
      </c>
      <c r="W8" s="334" t="s">
        <v>624</v>
      </c>
      <c r="X8" s="334" t="s">
        <v>625</v>
      </c>
      <c r="Y8" s="334" t="s">
        <v>626</v>
      </c>
      <c r="Z8" s="334" t="s">
        <v>627</v>
      </c>
      <c r="AA8" s="335" t="s">
        <v>628</v>
      </c>
    </row>
    <row r="9" hidden="1">
      <c r="A9" s="336" t="s">
        <v>136</v>
      </c>
      <c r="B9" s="337" t="s">
        <v>629</v>
      </c>
      <c r="C9" s="338" t="s">
        <v>630</v>
      </c>
      <c r="D9" s="339"/>
      <c r="E9" s="340" t="s">
        <v>109</v>
      </c>
      <c r="F9" s="341" t="s">
        <v>21</v>
      </c>
      <c r="G9" s="339" t="s">
        <v>110</v>
      </c>
      <c r="H9" s="342" t="s">
        <v>631</v>
      </c>
      <c r="I9" s="343">
        <v>45691.0</v>
      </c>
      <c r="J9" s="344"/>
      <c r="K9" s="345"/>
      <c r="L9" s="346"/>
    </row>
    <row r="10" hidden="1">
      <c r="A10" s="336" t="s">
        <v>136</v>
      </c>
      <c r="B10" s="347" t="s">
        <v>632</v>
      </c>
      <c r="C10" s="338" t="s">
        <v>630</v>
      </c>
      <c r="D10" s="339"/>
      <c r="E10" s="340" t="s">
        <v>109</v>
      </c>
      <c r="F10" s="341" t="s">
        <v>21</v>
      </c>
      <c r="G10" s="342" t="s">
        <v>110</v>
      </c>
      <c r="H10" s="342" t="s">
        <v>631</v>
      </c>
      <c r="I10" s="343">
        <v>45691.0</v>
      </c>
      <c r="J10" s="348"/>
      <c r="K10" s="349"/>
      <c r="L10" s="346"/>
    </row>
    <row r="11">
      <c r="A11" s="336"/>
      <c r="B11" s="350"/>
      <c r="C11" s="338"/>
      <c r="D11" s="339"/>
      <c r="E11" s="338"/>
      <c r="F11" s="341"/>
      <c r="G11" s="342"/>
      <c r="H11" s="342"/>
      <c r="I11" s="343"/>
      <c r="J11" s="348"/>
      <c r="K11" s="350"/>
      <c r="L11" s="346"/>
    </row>
    <row r="12">
      <c r="A12" s="336"/>
      <c r="B12" s="350"/>
      <c r="C12" s="338"/>
      <c r="D12" s="339"/>
      <c r="E12" s="338"/>
      <c r="F12" s="341"/>
      <c r="G12" s="342"/>
      <c r="H12" s="348"/>
      <c r="I12" s="343"/>
      <c r="J12" s="348"/>
      <c r="K12" s="350"/>
      <c r="L12" s="346"/>
    </row>
    <row r="13" hidden="1">
      <c r="A13" s="336" t="s">
        <v>633</v>
      </c>
      <c r="B13" s="350" t="s">
        <v>634</v>
      </c>
      <c r="C13" s="338" t="s">
        <v>108</v>
      </c>
      <c r="D13" s="339"/>
      <c r="E13" s="340" t="s">
        <v>109</v>
      </c>
      <c r="F13" s="341" t="s">
        <v>21</v>
      </c>
      <c r="G13" s="342" t="s">
        <v>110</v>
      </c>
      <c r="H13" s="342" t="s">
        <v>631</v>
      </c>
      <c r="I13" s="343">
        <v>45691.0</v>
      </c>
      <c r="J13" s="348"/>
      <c r="K13" s="350" t="s">
        <v>635</v>
      </c>
      <c r="L13" s="346"/>
    </row>
    <row r="14">
      <c r="A14" s="336"/>
      <c r="B14" s="350"/>
      <c r="C14" s="338"/>
      <c r="D14" s="339"/>
      <c r="E14" s="340"/>
      <c r="F14" s="341"/>
      <c r="G14" s="342"/>
      <c r="H14" s="342"/>
      <c r="I14" s="343"/>
      <c r="J14" s="348"/>
      <c r="K14" s="350"/>
      <c r="L14" s="346"/>
    </row>
    <row r="15">
      <c r="A15" s="336"/>
      <c r="B15" s="350"/>
      <c r="C15" s="338"/>
      <c r="D15" s="339"/>
      <c r="E15" s="340"/>
      <c r="F15" s="341"/>
      <c r="G15" s="342"/>
      <c r="H15" s="342"/>
      <c r="I15" s="343"/>
      <c r="J15" s="348"/>
      <c r="K15" s="350"/>
      <c r="L15" s="346"/>
    </row>
    <row r="16" hidden="1">
      <c r="A16" s="336" t="s">
        <v>136</v>
      </c>
      <c r="B16" s="350" t="s">
        <v>636</v>
      </c>
      <c r="C16" s="338" t="s">
        <v>108</v>
      </c>
      <c r="D16" s="339"/>
      <c r="E16" s="338" t="s">
        <v>109</v>
      </c>
      <c r="F16" s="341" t="s">
        <v>637</v>
      </c>
      <c r="G16" s="342" t="s">
        <v>110</v>
      </c>
      <c r="H16" s="342"/>
      <c r="I16" s="343">
        <v>45691.0</v>
      </c>
      <c r="J16" s="348"/>
      <c r="K16" s="349"/>
      <c r="L16" s="346"/>
    </row>
    <row r="17" hidden="1">
      <c r="A17" s="336" t="s">
        <v>136</v>
      </c>
      <c r="B17" s="350" t="s">
        <v>638</v>
      </c>
      <c r="C17" s="338" t="s">
        <v>108</v>
      </c>
      <c r="D17" s="339"/>
      <c r="E17" s="338" t="s">
        <v>109</v>
      </c>
      <c r="F17" s="341" t="s">
        <v>21</v>
      </c>
      <c r="G17" s="342" t="s">
        <v>639</v>
      </c>
      <c r="H17" s="342" t="s">
        <v>631</v>
      </c>
      <c r="I17" s="343">
        <v>45691.0</v>
      </c>
      <c r="J17" s="348"/>
      <c r="K17" s="349"/>
      <c r="L17" s="346"/>
    </row>
    <row r="18" hidden="1">
      <c r="A18" s="336" t="s">
        <v>633</v>
      </c>
      <c r="B18" s="352" t="s">
        <v>640</v>
      </c>
      <c r="C18" s="338" t="s">
        <v>641</v>
      </c>
      <c r="D18" s="339" t="s">
        <v>642</v>
      </c>
      <c r="E18" s="338" t="s">
        <v>127</v>
      </c>
      <c r="F18" s="341" t="s">
        <v>637</v>
      </c>
      <c r="G18" s="342" t="s">
        <v>110</v>
      </c>
      <c r="H18" s="342" t="s">
        <v>643</v>
      </c>
      <c r="I18" s="343">
        <v>45691.0</v>
      </c>
      <c r="J18" s="348"/>
      <c r="K18" s="350" t="s">
        <v>644</v>
      </c>
      <c r="L18" s="346"/>
    </row>
    <row r="19">
      <c r="A19" s="336"/>
      <c r="B19" s="350"/>
      <c r="C19" s="338"/>
      <c r="D19" s="339"/>
      <c r="E19" s="338"/>
      <c r="F19" s="341"/>
      <c r="G19" s="342"/>
      <c r="H19" s="342"/>
      <c r="I19" s="343"/>
      <c r="J19" s="348"/>
      <c r="K19" s="350"/>
      <c r="L19" s="346"/>
    </row>
    <row r="20">
      <c r="A20" s="336"/>
      <c r="B20" s="350"/>
      <c r="C20" s="338"/>
      <c r="D20" s="339"/>
      <c r="E20" s="338"/>
      <c r="F20" s="341"/>
      <c r="G20" s="342"/>
      <c r="H20" s="342"/>
      <c r="I20" s="343"/>
      <c r="J20" s="348"/>
      <c r="K20" s="349"/>
      <c r="L20" s="346"/>
    </row>
    <row r="21" hidden="1">
      <c r="A21" s="336" t="s">
        <v>136</v>
      </c>
      <c r="B21" s="350" t="s">
        <v>645</v>
      </c>
      <c r="C21" s="338" t="s">
        <v>108</v>
      </c>
      <c r="D21" s="339" t="s">
        <v>646</v>
      </c>
      <c r="E21" s="338" t="s">
        <v>109</v>
      </c>
      <c r="F21" s="341" t="s">
        <v>637</v>
      </c>
      <c r="G21" s="342" t="s">
        <v>639</v>
      </c>
      <c r="H21" s="342" t="s">
        <v>647</v>
      </c>
      <c r="I21" s="343">
        <v>45691.0</v>
      </c>
      <c r="J21" s="348"/>
      <c r="K21" s="349"/>
      <c r="L21" s="346"/>
    </row>
    <row r="22">
      <c r="A22" s="336"/>
      <c r="B22" s="350"/>
      <c r="C22" s="338"/>
      <c r="D22" s="339"/>
      <c r="E22" s="338"/>
      <c r="F22" s="341"/>
      <c r="G22" s="342"/>
      <c r="H22" s="348"/>
      <c r="I22" s="343"/>
      <c r="J22" s="348"/>
      <c r="K22" s="350"/>
      <c r="L22" s="346"/>
    </row>
    <row r="23" hidden="1">
      <c r="A23" s="336" t="s">
        <v>128</v>
      </c>
      <c r="B23" s="350" t="s">
        <v>648</v>
      </c>
      <c r="C23" s="338" t="s">
        <v>641</v>
      </c>
      <c r="D23" s="339" t="s">
        <v>649</v>
      </c>
      <c r="E23" s="338" t="s">
        <v>109</v>
      </c>
      <c r="F23" s="341" t="s">
        <v>637</v>
      </c>
      <c r="G23" s="342" t="s">
        <v>112</v>
      </c>
      <c r="H23" s="348"/>
      <c r="I23" s="343">
        <v>45691.0</v>
      </c>
      <c r="J23" s="348"/>
      <c r="K23" s="349"/>
      <c r="L23" s="346"/>
    </row>
    <row r="24" hidden="1">
      <c r="A24" s="336" t="s">
        <v>136</v>
      </c>
      <c r="B24" s="350" t="s">
        <v>650</v>
      </c>
      <c r="C24" s="338" t="s">
        <v>630</v>
      </c>
      <c r="D24" s="339"/>
      <c r="E24" s="338" t="s">
        <v>109</v>
      </c>
      <c r="F24" s="341" t="s">
        <v>21</v>
      </c>
      <c r="G24" s="342" t="s">
        <v>639</v>
      </c>
      <c r="H24" s="342" t="s">
        <v>651</v>
      </c>
      <c r="I24" s="343">
        <v>45691.0</v>
      </c>
      <c r="J24" s="348"/>
      <c r="K24" s="350" t="s">
        <v>652</v>
      </c>
      <c r="L24" s="346"/>
    </row>
    <row r="25">
      <c r="A25" s="336"/>
      <c r="B25" s="350"/>
      <c r="C25" s="338"/>
      <c r="D25" s="339"/>
      <c r="E25" s="338"/>
      <c r="F25" s="341"/>
      <c r="G25" s="342"/>
      <c r="H25" s="348"/>
      <c r="I25" s="343"/>
      <c r="J25" s="348"/>
      <c r="K25" s="349"/>
      <c r="L25" s="346"/>
    </row>
    <row r="26" hidden="1">
      <c r="A26" s="336" t="s">
        <v>633</v>
      </c>
      <c r="B26" s="350" t="s">
        <v>653</v>
      </c>
      <c r="C26" s="338" t="s">
        <v>108</v>
      </c>
      <c r="D26" s="339" t="s">
        <v>631</v>
      </c>
      <c r="E26" s="338" t="s">
        <v>654</v>
      </c>
      <c r="F26" s="341" t="s">
        <v>655</v>
      </c>
      <c r="G26" s="342" t="s">
        <v>112</v>
      </c>
      <c r="H26" s="342" t="s">
        <v>642</v>
      </c>
      <c r="I26" s="343">
        <v>45691.0</v>
      </c>
      <c r="J26" s="348"/>
      <c r="K26" s="350" t="s">
        <v>656</v>
      </c>
      <c r="L26" s="346"/>
    </row>
    <row r="27" hidden="1">
      <c r="A27" s="336" t="s">
        <v>633</v>
      </c>
      <c r="B27" s="350" t="s">
        <v>657</v>
      </c>
      <c r="C27" s="338" t="s">
        <v>630</v>
      </c>
      <c r="D27" s="339" t="s">
        <v>642</v>
      </c>
      <c r="E27" s="338" t="s">
        <v>109</v>
      </c>
      <c r="F27" s="341" t="s">
        <v>21</v>
      </c>
      <c r="G27" s="342" t="s">
        <v>112</v>
      </c>
      <c r="H27" s="342" t="s">
        <v>631</v>
      </c>
      <c r="I27" s="343">
        <v>45691.0</v>
      </c>
      <c r="J27" s="348"/>
      <c r="K27" s="350" t="s">
        <v>658</v>
      </c>
      <c r="L27" s="346"/>
    </row>
    <row r="28" hidden="1">
      <c r="A28" s="336" t="s">
        <v>633</v>
      </c>
      <c r="B28" s="350" t="s">
        <v>659</v>
      </c>
      <c r="C28" s="338" t="s">
        <v>641</v>
      </c>
      <c r="D28" s="339" t="s">
        <v>642</v>
      </c>
      <c r="E28" s="338" t="s">
        <v>109</v>
      </c>
      <c r="F28" s="341" t="s">
        <v>637</v>
      </c>
      <c r="G28" s="342" t="s">
        <v>123</v>
      </c>
      <c r="H28" s="342" t="s">
        <v>660</v>
      </c>
      <c r="I28" s="343">
        <v>45691.0</v>
      </c>
      <c r="J28" s="348"/>
      <c r="K28" s="350" t="s">
        <v>932</v>
      </c>
      <c r="L28" s="346"/>
    </row>
    <row r="29" hidden="1">
      <c r="A29" s="336" t="s">
        <v>633</v>
      </c>
      <c r="B29" s="352" t="s">
        <v>662</v>
      </c>
      <c r="C29" s="338" t="s">
        <v>630</v>
      </c>
      <c r="D29" s="339"/>
      <c r="E29" s="338" t="s">
        <v>109</v>
      </c>
      <c r="F29" s="341" t="s">
        <v>637</v>
      </c>
      <c r="G29" s="342" t="s">
        <v>110</v>
      </c>
      <c r="H29" s="342" t="s">
        <v>663</v>
      </c>
      <c r="I29" s="343">
        <v>45691.0</v>
      </c>
      <c r="J29" s="348"/>
      <c r="K29" s="350" t="s">
        <v>933</v>
      </c>
      <c r="L29" s="346"/>
    </row>
    <row r="30" hidden="1">
      <c r="A30" s="336" t="s">
        <v>136</v>
      </c>
      <c r="B30" s="350" t="s">
        <v>665</v>
      </c>
      <c r="C30" s="338" t="s">
        <v>630</v>
      </c>
      <c r="D30" s="339" t="s">
        <v>649</v>
      </c>
      <c r="E30" s="338" t="s">
        <v>109</v>
      </c>
      <c r="F30" s="341" t="s">
        <v>21</v>
      </c>
      <c r="G30" s="342" t="s">
        <v>639</v>
      </c>
      <c r="H30" s="342" t="s">
        <v>666</v>
      </c>
      <c r="I30" s="343">
        <v>45692.0</v>
      </c>
      <c r="J30" s="348"/>
      <c r="K30" s="349"/>
      <c r="L30" s="346"/>
    </row>
    <row r="31">
      <c r="A31" s="336"/>
      <c r="B31" s="350"/>
      <c r="C31" s="338"/>
      <c r="D31" s="339"/>
      <c r="E31" s="338"/>
      <c r="F31" s="341"/>
      <c r="G31" s="342"/>
      <c r="H31" s="348"/>
      <c r="I31" s="343"/>
      <c r="J31" s="348"/>
      <c r="K31" s="350"/>
      <c r="L31" s="346"/>
    </row>
    <row r="32" hidden="1">
      <c r="A32" s="336" t="s">
        <v>121</v>
      </c>
      <c r="B32" s="350" t="s">
        <v>667</v>
      </c>
      <c r="C32" s="338" t="s">
        <v>630</v>
      </c>
      <c r="D32" s="339" t="s">
        <v>668</v>
      </c>
      <c r="E32" s="338" t="s">
        <v>127</v>
      </c>
      <c r="F32" s="341" t="s">
        <v>21</v>
      </c>
      <c r="G32" s="342" t="s">
        <v>112</v>
      </c>
      <c r="H32" s="342" t="s">
        <v>666</v>
      </c>
      <c r="I32" s="343">
        <v>45692.0</v>
      </c>
      <c r="J32" s="348"/>
      <c r="K32" s="350" t="s">
        <v>669</v>
      </c>
      <c r="L32" s="346"/>
    </row>
    <row r="33" hidden="1">
      <c r="A33" s="336" t="s">
        <v>128</v>
      </c>
      <c r="B33" s="350" t="s">
        <v>670</v>
      </c>
      <c r="C33" s="338" t="s">
        <v>641</v>
      </c>
      <c r="D33" s="339" t="s">
        <v>646</v>
      </c>
      <c r="E33" s="338" t="s">
        <v>109</v>
      </c>
      <c r="F33" s="341" t="s">
        <v>637</v>
      </c>
      <c r="G33" s="342" t="s">
        <v>110</v>
      </c>
      <c r="H33" s="348"/>
      <c r="I33" s="343">
        <v>45692.0</v>
      </c>
      <c r="J33" s="348"/>
      <c r="K33" s="350" t="s">
        <v>671</v>
      </c>
      <c r="L33" s="346"/>
    </row>
    <row r="34" hidden="1">
      <c r="A34" s="336" t="s">
        <v>136</v>
      </c>
      <c r="B34" s="350" t="s">
        <v>672</v>
      </c>
      <c r="C34" s="338" t="s">
        <v>641</v>
      </c>
      <c r="D34" s="339" t="s">
        <v>673</v>
      </c>
      <c r="E34" s="338" t="s">
        <v>109</v>
      </c>
      <c r="F34" s="341" t="s">
        <v>21</v>
      </c>
      <c r="G34" s="342" t="s">
        <v>639</v>
      </c>
      <c r="H34" s="348"/>
      <c r="I34" s="343">
        <v>45692.0</v>
      </c>
      <c r="J34" s="348"/>
      <c r="K34" s="350" t="s">
        <v>674</v>
      </c>
      <c r="L34" s="346"/>
    </row>
    <row r="35" hidden="1">
      <c r="A35" s="336" t="s">
        <v>121</v>
      </c>
      <c r="B35" s="350" t="s">
        <v>675</v>
      </c>
      <c r="C35" s="338" t="s">
        <v>641</v>
      </c>
      <c r="D35" s="339" t="s">
        <v>642</v>
      </c>
      <c r="E35" s="338" t="s">
        <v>109</v>
      </c>
      <c r="F35" s="341" t="s">
        <v>637</v>
      </c>
      <c r="G35" s="342" t="s">
        <v>110</v>
      </c>
      <c r="H35" s="342" t="s">
        <v>676</v>
      </c>
      <c r="I35" s="343">
        <v>45692.0</v>
      </c>
      <c r="J35" s="348"/>
      <c r="K35" s="350" t="s">
        <v>934</v>
      </c>
      <c r="L35" s="346"/>
    </row>
    <row r="36" ht="77.25" hidden="1" customHeight="1">
      <c r="A36" s="336" t="s">
        <v>678</v>
      </c>
      <c r="B36" s="350" t="s">
        <v>679</v>
      </c>
      <c r="C36" s="338" t="s">
        <v>641</v>
      </c>
      <c r="D36" s="339" t="s">
        <v>646</v>
      </c>
      <c r="E36" s="338" t="s">
        <v>109</v>
      </c>
      <c r="F36" s="341" t="s">
        <v>21</v>
      </c>
      <c r="G36" s="342" t="s">
        <v>110</v>
      </c>
      <c r="H36" s="342" t="s">
        <v>646</v>
      </c>
      <c r="I36" s="343">
        <v>45692.0</v>
      </c>
      <c r="J36" s="348"/>
      <c r="K36" s="350" t="s">
        <v>680</v>
      </c>
      <c r="L36" s="346"/>
    </row>
    <row r="37">
      <c r="A37" s="336"/>
      <c r="B37" s="350"/>
      <c r="C37" s="338"/>
      <c r="D37" s="339"/>
      <c r="E37" s="338"/>
      <c r="F37" s="341"/>
      <c r="G37" s="342"/>
      <c r="H37" s="348"/>
      <c r="I37" s="343"/>
      <c r="J37" s="348"/>
      <c r="K37" s="350"/>
      <c r="L37" s="346"/>
    </row>
    <row r="38" hidden="1">
      <c r="A38" s="336" t="s">
        <v>136</v>
      </c>
      <c r="B38" s="350" t="s">
        <v>681</v>
      </c>
      <c r="C38" s="338" t="s">
        <v>630</v>
      </c>
      <c r="D38" s="339" t="s">
        <v>642</v>
      </c>
      <c r="E38" s="338" t="s">
        <v>109</v>
      </c>
      <c r="F38" s="341" t="s">
        <v>21</v>
      </c>
      <c r="G38" s="342" t="s">
        <v>639</v>
      </c>
      <c r="H38" s="342" t="s">
        <v>682</v>
      </c>
      <c r="I38" s="343">
        <v>45692.0</v>
      </c>
      <c r="J38" s="348"/>
      <c r="K38" s="350" t="s">
        <v>683</v>
      </c>
      <c r="L38" s="346"/>
    </row>
    <row r="39">
      <c r="A39" s="336"/>
      <c r="B39" s="350"/>
      <c r="C39" s="338"/>
      <c r="D39" s="339"/>
      <c r="E39" s="338"/>
      <c r="F39" s="341"/>
      <c r="G39" s="342"/>
      <c r="H39" s="342"/>
      <c r="I39" s="343"/>
      <c r="J39" s="348"/>
      <c r="K39" s="350"/>
      <c r="L39" s="346"/>
    </row>
    <row r="40">
      <c r="A40" s="336"/>
      <c r="B40" s="350"/>
      <c r="C40" s="338"/>
      <c r="D40" s="339"/>
      <c r="E40" s="338"/>
      <c r="F40" s="341"/>
      <c r="G40" s="342"/>
      <c r="H40" s="342"/>
      <c r="I40" s="343"/>
      <c r="J40" s="348"/>
      <c r="K40" s="350"/>
      <c r="L40" s="346"/>
    </row>
    <row r="41">
      <c r="A41" s="353"/>
      <c r="B41" s="350"/>
      <c r="C41" s="354"/>
      <c r="D41" s="355"/>
      <c r="E41" s="354"/>
      <c r="F41" s="341"/>
      <c r="G41" s="356"/>
      <c r="H41" s="356"/>
      <c r="I41" s="357"/>
      <c r="J41" s="358"/>
      <c r="K41" s="359"/>
      <c r="L41" s="360"/>
      <c r="M41" s="361"/>
      <c r="N41" s="361"/>
      <c r="O41" s="361"/>
      <c r="P41" s="361"/>
      <c r="Q41" s="361"/>
      <c r="R41" s="361"/>
      <c r="S41" s="361"/>
      <c r="T41" s="361"/>
      <c r="U41" s="361"/>
      <c r="V41" s="361"/>
      <c r="W41" s="361"/>
      <c r="X41" s="361"/>
      <c r="Y41" s="361"/>
      <c r="Z41" s="361"/>
      <c r="AA41" s="362"/>
    </row>
    <row r="42" hidden="1">
      <c r="A42" s="353" t="s">
        <v>116</v>
      </c>
      <c r="B42" s="359" t="s">
        <v>684</v>
      </c>
      <c r="C42" s="354"/>
      <c r="D42" s="355" t="s">
        <v>642</v>
      </c>
      <c r="E42" s="354" t="s">
        <v>109</v>
      </c>
      <c r="F42" s="363" t="s">
        <v>637</v>
      </c>
      <c r="G42" s="356" t="s">
        <v>112</v>
      </c>
      <c r="H42" s="356" t="s">
        <v>685</v>
      </c>
      <c r="I42" s="357">
        <v>45693.0</v>
      </c>
      <c r="J42" s="358"/>
      <c r="K42" s="359" t="s">
        <v>935</v>
      </c>
      <c r="L42" s="360"/>
      <c r="M42" s="364"/>
      <c r="N42" s="364"/>
      <c r="O42" s="364"/>
      <c r="P42" s="364"/>
      <c r="Q42" s="364"/>
      <c r="R42" s="364"/>
      <c r="S42" s="364"/>
      <c r="T42" s="364"/>
      <c r="U42" s="364"/>
      <c r="V42" s="364"/>
      <c r="W42" s="364"/>
      <c r="X42" s="364"/>
      <c r="Y42" s="364"/>
      <c r="Z42" s="364"/>
      <c r="AA42" s="365"/>
    </row>
    <row r="43" hidden="1">
      <c r="A43" s="353" t="s">
        <v>136</v>
      </c>
      <c r="B43" s="366" t="s">
        <v>687</v>
      </c>
      <c r="C43" s="354" t="s">
        <v>641</v>
      </c>
      <c r="D43" s="355" t="s">
        <v>688</v>
      </c>
      <c r="E43" s="354" t="s">
        <v>109</v>
      </c>
      <c r="F43" s="363" t="s">
        <v>637</v>
      </c>
      <c r="G43" s="356" t="s">
        <v>110</v>
      </c>
      <c r="H43" s="356" t="s">
        <v>666</v>
      </c>
      <c r="I43" s="357">
        <v>45693.0</v>
      </c>
      <c r="J43" s="358"/>
      <c r="K43" s="359" t="s">
        <v>689</v>
      </c>
      <c r="L43" s="360"/>
      <c r="M43" s="361"/>
      <c r="N43" s="361"/>
      <c r="O43" s="361"/>
      <c r="P43" s="361"/>
      <c r="Q43" s="361"/>
      <c r="R43" s="361"/>
      <c r="S43" s="361"/>
      <c r="T43" s="361"/>
      <c r="U43" s="361"/>
      <c r="V43" s="361"/>
      <c r="W43" s="361"/>
      <c r="X43" s="361"/>
      <c r="Y43" s="361"/>
      <c r="Z43" s="361"/>
      <c r="AA43" s="362"/>
    </row>
    <row r="44" hidden="1">
      <c r="A44" s="353" t="s">
        <v>132</v>
      </c>
      <c r="B44" s="359" t="s">
        <v>690</v>
      </c>
      <c r="C44" s="354" t="s">
        <v>630</v>
      </c>
      <c r="D44" s="355" t="s">
        <v>691</v>
      </c>
      <c r="E44" s="354" t="s">
        <v>109</v>
      </c>
      <c r="F44" s="363" t="s">
        <v>637</v>
      </c>
      <c r="G44" s="356" t="s">
        <v>112</v>
      </c>
      <c r="H44" s="356" t="s">
        <v>666</v>
      </c>
      <c r="I44" s="357">
        <v>45693.0</v>
      </c>
      <c r="J44" s="358"/>
      <c r="K44" s="359"/>
      <c r="L44" s="360"/>
      <c r="M44" s="364"/>
      <c r="N44" s="364"/>
      <c r="O44" s="364"/>
      <c r="P44" s="364"/>
      <c r="Q44" s="364"/>
      <c r="R44" s="364"/>
      <c r="S44" s="364"/>
      <c r="T44" s="364"/>
      <c r="U44" s="364"/>
      <c r="V44" s="364"/>
      <c r="W44" s="364"/>
      <c r="X44" s="364"/>
      <c r="Y44" s="364"/>
      <c r="Z44" s="364"/>
      <c r="AA44" s="365"/>
    </row>
    <row r="45" hidden="1">
      <c r="A45" s="353" t="s">
        <v>136</v>
      </c>
      <c r="B45" s="359" t="s">
        <v>692</v>
      </c>
      <c r="C45" s="354" t="s">
        <v>630</v>
      </c>
      <c r="D45" s="355" t="s">
        <v>666</v>
      </c>
      <c r="E45" s="354" t="s">
        <v>109</v>
      </c>
      <c r="F45" s="363" t="s">
        <v>637</v>
      </c>
      <c r="G45" s="356" t="s">
        <v>110</v>
      </c>
      <c r="H45" s="356" t="s">
        <v>642</v>
      </c>
      <c r="I45" s="357">
        <v>45693.0</v>
      </c>
      <c r="J45" s="358"/>
      <c r="K45" s="359" t="s">
        <v>693</v>
      </c>
      <c r="L45" s="360"/>
      <c r="M45" s="361"/>
      <c r="N45" s="361"/>
      <c r="O45" s="361"/>
      <c r="P45" s="361"/>
      <c r="Q45" s="361"/>
      <c r="R45" s="361"/>
      <c r="S45" s="361"/>
      <c r="T45" s="361"/>
      <c r="U45" s="361"/>
      <c r="V45" s="361"/>
      <c r="W45" s="361"/>
      <c r="X45" s="361"/>
      <c r="Y45" s="361"/>
      <c r="Z45" s="361"/>
      <c r="AA45" s="362"/>
    </row>
    <row r="46">
      <c r="A46" s="353"/>
      <c r="B46" s="367"/>
      <c r="C46" s="354"/>
      <c r="D46" s="355"/>
      <c r="E46" s="354"/>
      <c r="F46" s="341"/>
      <c r="G46" s="356"/>
      <c r="H46" s="356"/>
      <c r="I46" s="357"/>
      <c r="J46" s="358"/>
      <c r="K46" s="359"/>
      <c r="L46" s="360"/>
      <c r="M46" s="364"/>
      <c r="N46" s="364"/>
      <c r="O46" s="364"/>
      <c r="P46" s="364"/>
      <c r="Q46" s="364"/>
      <c r="R46" s="364"/>
      <c r="S46" s="364"/>
      <c r="T46" s="364"/>
      <c r="U46" s="364"/>
      <c r="V46" s="364"/>
      <c r="W46" s="364"/>
      <c r="X46" s="364"/>
      <c r="Y46" s="364"/>
      <c r="Z46" s="364"/>
      <c r="AA46" s="365"/>
    </row>
    <row r="47">
      <c r="A47" s="353"/>
      <c r="B47" s="366"/>
      <c r="C47" s="354"/>
      <c r="D47" s="355"/>
      <c r="E47" s="354"/>
      <c r="F47" s="341"/>
      <c r="G47" s="356"/>
      <c r="H47" s="356"/>
      <c r="I47" s="357"/>
      <c r="J47" s="358"/>
      <c r="K47" s="359"/>
      <c r="L47" s="360"/>
      <c r="M47" s="361"/>
      <c r="N47" s="361"/>
      <c r="O47" s="361"/>
      <c r="P47" s="361"/>
      <c r="Q47" s="361"/>
      <c r="R47" s="361"/>
      <c r="S47" s="361"/>
      <c r="T47" s="361"/>
      <c r="U47" s="361"/>
      <c r="V47" s="361"/>
      <c r="W47" s="361"/>
      <c r="X47" s="361"/>
      <c r="Y47" s="361"/>
      <c r="Z47" s="361"/>
      <c r="AA47" s="362"/>
    </row>
    <row r="48">
      <c r="A48" s="353"/>
      <c r="B48" s="359"/>
      <c r="C48" s="354"/>
      <c r="D48" s="355"/>
      <c r="E48" s="354"/>
      <c r="F48" s="341"/>
      <c r="G48" s="356"/>
      <c r="H48" s="356"/>
      <c r="I48" s="357"/>
      <c r="J48" s="358"/>
      <c r="K48" s="359"/>
      <c r="L48" s="360"/>
      <c r="M48" s="364"/>
      <c r="N48" s="364"/>
      <c r="O48" s="364"/>
      <c r="P48" s="364"/>
      <c r="Q48" s="364"/>
      <c r="R48" s="364"/>
      <c r="S48" s="364"/>
      <c r="T48" s="364"/>
      <c r="U48" s="364"/>
      <c r="V48" s="364"/>
      <c r="W48" s="364"/>
      <c r="X48" s="364"/>
      <c r="Y48" s="364"/>
      <c r="Z48" s="364"/>
      <c r="AA48" s="365"/>
    </row>
    <row r="49" hidden="1">
      <c r="A49" s="353"/>
      <c r="B49" s="368" t="s">
        <v>694</v>
      </c>
      <c r="C49" s="354" t="s">
        <v>695</v>
      </c>
      <c r="D49" s="355" t="s">
        <v>696</v>
      </c>
      <c r="E49" s="354" t="s">
        <v>109</v>
      </c>
      <c r="F49" s="363" t="s">
        <v>637</v>
      </c>
      <c r="G49" s="356" t="s">
        <v>110</v>
      </c>
      <c r="H49" s="356" t="s">
        <v>697</v>
      </c>
      <c r="I49" s="357">
        <v>45694.0</v>
      </c>
      <c r="J49" s="358"/>
      <c r="K49" s="359" t="s">
        <v>698</v>
      </c>
      <c r="L49" s="360"/>
      <c r="M49" s="361"/>
      <c r="N49" s="361"/>
      <c r="O49" s="361"/>
      <c r="P49" s="361"/>
      <c r="Q49" s="361"/>
      <c r="R49" s="361"/>
      <c r="S49" s="361"/>
      <c r="T49" s="361"/>
      <c r="U49" s="361"/>
      <c r="V49" s="361"/>
      <c r="W49" s="361"/>
      <c r="X49" s="361"/>
      <c r="Y49" s="361"/>
      <c r="Z49" s="361"/>
      <c r="AA49" s="362"/>
    </row>
    <row r="50" hidden="1">
      <c r="A50" s="353" t="s">
        <v>116</v>
      </c>
      <c r="B50" s="359" t="s">
        <v>699</v>
      </c>
      <c r="C50" s="354" t="s">
        <v>641</v>
      </c>
      <c r="D50" s="355" t="s">
        <v>682</v>
      </c>
      <c r="E50" s="354" t="s">
        <v>109</v>
      </c>
      <c r="F50" s="363" t="s">
        <v>637</v>
      </c>
      <c r="G50" s="356" t="s">
        <v>112</v>
      </c>
      <c r="H50" s="356"/>
      <c r="I50" s="357">
        <v>45694.0</v>
      </c>
      <c r="J50" s="358"/>
      <c r="K50" s="359" t="s">
        <v>700</v>
      </c>
      <c r="L50" s="360"/>
      <c r="M50" s="364"/>
      <c r="N50" s="364"/>
      <c r="O50" s="364"/>
      <c r="P50" s="364"/>
      <c r="Q50" s="364"/>
      <c r="R50" s="364"/>
      <c r="S50" s="364"/>
      <c r="T50" s="364"/>
      <c r="U50" s="364"/>
      <c r="V50" s="364"/>
      <c r="W50" s="364"/>
      <c r="X50" s="364"/>
      <c r="Y50" s="364"/>
      <c r="Z50" s="364"/>
      <c r="AA50" s="365"/>
    </row>
    <row r="51" hidden="1">
      <c r="A51" s="353" t="s">
        <v>136</v>
      </c>
      <c r="B51" s="369" t="s">
        <v>701</v>
      </c>
      <c r="C51" s="354" t="s">
        <v>630</v>
      </c>
      <c r="D51" s="355"/>
      <c r="E51" s="354" t="s">
        <v>109</v>
      </c>
      <c r="F51" s="363" t="s">
        <v>637</v>
      </c>
      <c r="G51" s="356" t="s">
        <v>112</v>
      </c>
      <c r="H51" s="356"/>
      <c r="I51" s="357">
        <v>45694.0</v>
      </c>
      <c r="J51" s="358"/>
      <c r="K51" s="359"/>
      <c r="L51" s="360"/>
      <c r="M51" s="361"/>
      <c r="N51" s="361"/>
      <c r="O51" s="361"/>
      <c r="P51" s="361"/>
      <c r="Q51" s="361"/>
      <c r="R51" s="361"/>
      <c r="S51" s="361"/>
      <c r="T51" s="361"/>
      <c r="U51" s="361"/>
      <c r="V51" s="361"/>
      <c r="W51" s="361"/>
      <c r="X51" s="361"/>
      <c r="Y51" s="361"/>
      <c r="Z51" s="361"/>
      <c r="AA51" s="362"/>
    </row>
    <row r="52" hidden="1">
      <c r="A52" s="353" t="s">
        <v>136</v>
      </c>
      <c r="B52" s="369" t="s">
        <v>702</v>
      </c>
      <c r="C52" s="354" t="s">
        <v>641</v>
      </c>
      <c r="D52" s="355"/>
      <c r="E52" s="354" t="s">
        <v>109</v>
      </c>
      <c r="F52" s="363" t="s">
        <v>637</v>
      </c>
      <c r="G52" s="356" t="s">
        <v>110</v>
      </c>
      <c r="H52" s="356"/>
      <c r="I52" s="357">
        <v>45694.0</v>
      </c>
      <c r="J52" s="358"/>
      <c r="K52" s="359" t="s">
        <v>936</v>
      </c>
      <c r="L52" s="360"/>
      <c r="M52" s="364"/>
      <c r="N52" s="364"/>
      <c r="O52" s="364"/>
      <c r="P52" s="364"/>
      <c r="Q52" s="364"/>
      <c r="R52" s="364"/>
      <c r="S52" s="364"/>
      <c r="T52" s="364"/>
      <c r="U52" s="364"/>
      <c r="V52" s="364"/>
      <c r="W52" s="364"/>
      <c r="X52" s="364"/>
      <c r="Y52" s="364"/>
      <c r="Z52" s="364"/>
      <c r="AA52" s="365"/>
    </row>
    <row r="53">
      <c r="A53" s="353"/>
      <c r="B53" s="370"/>
      <c r="C53" s="354"/>
      <c r="D53" s="355"/>
      <c r="E53" s="354"/>
      <c r="F53" s="341"/>
      <c r="G53" s="356"/>
      <c r="H53" s="356"/>
      <c r="I53" s="357"/>
      <c r="J53" s="358"/>
      <c r="K53" s="359"/>
      <c r="L53" s="360"/>
      <c r="M53" s="361"/>
      <c r="N53" s="361"/>
      <c r="O53" s="361"/>
      <c r="P53" s="361"/>
      <c r="Q53" s="361"/>
      <c r="R53" s="361"/>
      <c r="S53" s="361"/>
      <c r="T53" s="361"/>
      <c r="U53" s="361"/>
      <c r="V53" s="361"/>
      <c r="W53" s="361"/>
      <c r="X53" s="361"/>
      <c r="Y53" s="361"/>
      <c r="Z53" s="361"/>
      <c r="AA53" s="362"/>
    </row>
    <row r="54" hidden="1">
      <c r="A54" s="353" t="s">
        <v>136</v>
      </c>
      <c r="B54" s="371" t="s">
        <v>704</v>
      </c>
      <c r="C54" s="354" t="s">
        <v>641</v>
      </c>
      <c r="D54" s="355" t="s">
        <v>642</v>
      </c>
      <c r="E54" s="354" t="s">
        <v>109</v>
      </c>
      <c r="F54" s="363" t="s">
        <v>21</v>
      </c>
      <c r="G54" s="356" t="s">
        <v>110</v>
      </c>
      <c r="H54" s="356"/>
      <c r="I54" s="357">
        <v>45694.0</v>
      </c>
      <c r="J54" s="358"/>
      <c r="K54" s="359"/>
      <c r="L54" s="360"/>
      <c r="M54" s="364"/>
      <c r="N54" s="364"/>
      <c r="O54" s="364"/>
      <c r="P54" s="364"/>
      <c r="Q54" s="364"/>
      <c r="R54" s="364"/>
      <c r="S54" s="364"/>
      <c r="T54" s="364"/>
      <c r="U54" s="364"/>
      <c r="V54" s="364"/>
      <c r="W54" s="364"/>
      <c r="X54" s="364"/>
      <c r="Y54" s="364"/>
      <c r="Z54" s="364"/>
      <c r="AA54" s="365"/>
    </row>
    <row r="55" hidden="1">
      <c r="A55" s="353" t="s">
        <v>136</v>
      </c>
      <c r="B55" s="372" t="s">
        <v>705</v>
      </c>
      <c r="C55" s="354" t="s">
        <v>641</v>
      </c>
      <c r="D55" s="355" t="s">
        <v>666</v>
      </c>
      <c r="E55" s="354" t="s">
        <v>109</v>
      </c>
      <c r="F55" s="363" t="s">
        <v>637</v>
      </c>
      <c r="G55" s="356" t="s">
        <v>123</v>
      </c>
      <c r="H55" s="356"/>
      <c r="I55" s="357">
        <v>45694.0</v>
      </c>
      <c r="J55" s="358"/>
      <c r="K55" s="359"/>
      <c r="L55" s="360"/>
      <c r="M55" s="361"/>
      <c r="N55" s="361"/>
      <c r="O55" s="361"/>
      <c r="P55" s="361"/>
      <c r="Q55" s="361"/>
      <c r="R55" s="361"/>
      <c r="S55" s="361"/>
      <c r="T55" s="361"/>
      <c r="U55" s="361"/>
      <c r="V55" s="361"/>
      <c r="W55" s="361"/>
      <c r="X55" s="361"/>
      <c r="Y55" s="361"/>
      <c r="Z55" s="361"/>
      <c r="AA55" s="362"/>
    </row>
    <row r="56">
      <c r="A56" s="353"/>
      <c r="B56" s="371"/>
      <c r="C56" s="354"/>
      <c r="D56" s="355"/>
      <c r="E56" s="354"/>
      <c r="F56" s="341"/>
      <c r="G56" s="356"/>
      <c r="H56" s="356"/>
      <c r="I56" s="357"/>
      <c r="J56" s="358"/>
      <c r="K56" s="359"/>
      <c r="L56" s="360"/>
      <c r="M56" s="364"/>
      <c r="N56" s="364"/>
      <c r="O56" s="364"/>
      <c r="P56" s="364"/>
      <c r="Q56" s="364"/>
      <c r="R56" s="364"/>
      <c r="S56" s="364"/>
      <c r="T56" s="364"/>
      <c r="U56" s="364"/>
      <c r="V56" s="364"/>
      <c r="W56" s="364"/>
      <c r="X56" s="364"/>
      <c r="Y56" s="364"/>
      <c r="Z56" s="364"/>
      <c r="AA56" s="365"/>
    </row>
    <row r="57">
      <c r="A57" s="353"/>
      <c r="B57" s="372"/>
      <c r="C57" s="354"/>
      <c r="D57" s="355"/>
      <c r="E57" s="354"/>
      <c r="F57" s="341"/>
      <c r="G57" s="356"/>
      <c r="H57" s="356"/>
      <c r="I57" s="357"/>
      <c r="J57" s="358"/>
      <c r="K57" s="359"/>
      <c r="L57" s="360"/>
      <c r="M57" s="361"/>
      <c r="N57" s="361"/>
      <c r="O57" s="361"/>
      <c r="P57" s="361"/>
      <c r="Q57" s="361"/>
      <c r="R57" s="361"/>
      <c r="S57" s="361"/>
      <c r="T57" s="361"/>
      <c r="U57" s="361"/>
      <c r="V57" s="361"/>
      <c r="W57" s="361"/>
      <c r="X57" s="361"/>
      <c r="Y57" s="361"/>
      <c r="Z57" s="361"/>
      <c r="AA57" s="362"/>
    </row>
    <row r="58" hidden="1">
      <c r="A58" s="353" t="s">
        <v>121</v>
      </c>
      <c r="B58" s="372" t="s">
        <v>706</v>
      </c>
      <c r="C58" s="354" t="s">
        <v>108</v>
      </c>
      <c r="D58" s="355" t="s">
        <v>707</v>
      </c>
      <c r="E58" s="354" t="s">
        <v>109</v>
      </c>
      <c r="F58" s="363" t="s">
        <v>637</v>
      </c>
      <c r="G58" s="356" t="s">
        <v>112</v>
      </c>
      <c r="H58" s="356"/>
      <c r="I58" s="357">
        <v>45695.0</v>
      </c>
      <c r="J58" s="358"/>
      <c r="K58" s="359" t="s">
        <v>937</v>
      </c>
      <c r="L58" s="360"/>
      <c r="M58" s="364"/>
      <c r="N58" s="364"/>
      <c r="O58" s="364"/>
      <c r="P58" s="364"/>
      <c r="Q58" s="364"/>
      <c r="R58" s="364"/>
      <c r="S58" s="364"/>
      <c r="T58" s="364"/>
      <c r="U58" s="364"/>
      <c r="V58" s="364"/>
      <c r="W58" s="364"/>
      <c r="X58" s="364"/>
      <c r="Y58" s="364"/>
      <c r="Z58" s="364"/>
      <c r="AA58" s="365"/>
    </row>
    <row r="59" hidden="1">
      <c r="A59" s="353" t="s">
        <v>121</v>
      </c>
      <c r="B59" s="371" t="s">
        <v>709</v>
      </c>
      <c r="C59" s="354" t="s">
        <v>108</v>
      </c>
      <c r="D59" s="355" t="s">
        <v>666</v>
      </c>
      <c r="E59" s="354" t="s">
        <v>127</v>
      </c>
      <c r="F59" s="363" t="s">
        <v>637</v>
      </c>
      <c r="G59" s="356" t="s">
        <v>110</v>
      </c>
      <c r="H59" s="356"/>
      <c r="I59" s="357">
        <v>45695.0</v>
      </c>
      <c r="J59" s="358"/>
      <c r="K59" s="359" t="s">
        <v>938</v>
      </c>
      <c r="L59" s="360"/>
      <c r="M59" s="361"/>
      <c r="N59" s="361"/>
      <c r="O59" s="361"/>
      <c r="P59" s="361"/>
      <c r="Q59" s="361"/>
      <c r="R59" s="361"/>
      <c r="S59" s="361"/>
      <c r="T59" s="361"/>
      <c r="U59" s="361"/>
      <c r="V59" s="361"/>
      <c r="W59" s="361"/>
      <c r="X59" s="361"/>
      <c r="Y59" s="361"/>
      <c r="Z59" s="361"/>
      <c r="AA59" s="362"/>
    </row>
    <row r="60" hidden="1">
      <c r="A60" s="353" t="s">
        <v>136</v>
      </c>
      <c r="B60" s="372" t="s">
        <v>711</v>
      </c>
      <c r="C60" s="354" t="s">
        <v>641</v>
      </c>
      <c r="D60" s="355" t="s">
        <v>642</v>
      </c>
      <c r="E60" s="354" t="s">
        <v>109</v>
      </c>
      <c r="F60" s="363" t="s">
        <v>21</v>
      </c>
      <c r="G60" s="356" t="s">
        <v>112</v>
      </c>
      <c r="H60" s="356"/>
      <c r="I60" s="357">
        <v>45695.0</v>
      </c>
      <c r="J60" s="358"/>
      <c r="K60" s="359"/>
      <c r="L60" s="360"/>
      <c r="M60" s="364"/>
      <c r="N60" s="364"/>
      <c r="O60" s="364"/>
      <c r="P60" s="364"/>
      <c r="Q60" s="364"/>
      <c r="R60" s="364"/>
      <c r="S60" s="364"/>
      <c r="T60" s="364"/>
      <c r="U60" s="364"/>
      <c r="V60" s="364"/>
      <c r="W60" s="364"/>
      <c r="X60" s="364"/>
      <c r="Y60" s="364"/>
      <c r="Z60" s="364"/>
      <c r="AA60" s="365"/>
    </row>
    <row r="61" hidden="1">
      <c r="A61" s="353" t="s">
        <v>136</v>
      </c>
      <c r="B61" s="372" t="s">
        <v>712</v>
      </c>
      <c r="C61" s="354" t="s">
        <v>630</v>
      </c>
      <c r="D61" s="355" t="s">
        <v>666</v>
      </c>
      <c r="E61" s="354" t="s">
        <v>713</v>
      </c>
      <c r="F61" s="363" t="s">
        <v>637</v>
      </c>
      <c r="G61" s="356" t="s">
        <v>112</v>
      </c>
      <c r="H61" s="356" t="s">
        <v>666</v>
      </c>
      <c r="I61" s="357">
        <v>45695.0</v>
      </c>
      <c r="J61" s="358"/>
      <c r="K61" s="359"/>
      <c r="L61" s="360"/>
      <c r="M61" s="361"/>
      <c r="N61" s="361"/>
      <c r="O61" s="361"/>
      <c r="P61" s="361"/>
      <c r="Q61" s="361"/>
      <c r="R61" s="361"/>
      <c r="S61" s="361"/>
      <c r="T61" s="361"/>
      <c r="U61" s="361"/>
      <c r="V61" s="361"/>
      <c r="W61" s="361"/>
      <c r="X61" s="361"/>
      <c r="Y61" s="361"/>
      <c r="Z61" s="361"/>
      <c r="AA61" s="362"/>
    </row>
    <row r="62" hidden="1">
      <c r="A62" s="353" t="s">
        <v>132</v>
      </c>
      <c r="B62" s="372" t="s">
        <v>714</v>
      </c>
      <c r="C62" s="354" t="s">
        <v>630</v>
      </c>
      <c r="D62" s="355"/>
      <c r="E62" s="354" t="s">
        <v>155</v>
      </c>
      <c r="F62" s="363" t="s">
        <v>21</v>
      </c>
      <c r="G62" s="356" t="s">
        <v>639</v>
      </c>
      <c r="H62" s="356"/>
      <c r="I62" s="357">
        <v>45695.0</v>
      </c>
      <c r="J62" s="358"/>
      <c r="K62" s="359"/>
      <c r="L62" s="360"/>
      <c r="M62" s="364"/>
      <c r="N62" s="364"/>
      <c r="O62" s="364"/>
      <c r="P62" s="364"/>
      <c r="Q62" s="364"/>
      <c r="R62" s="364"/>
      <c r="S62" s="364"/>
      <c r="T62" s="364"/>
      <c r="U62" s="364"/>
      <c r="V62" s="364"/>
      <c r="W62" s="364"/>
      <c r="X62" s="364"/>
      <c r="Y62" s="364"/>
      <c r="Z62" s="364"/>
      <c r="AA62" s="365"/>
    </row>
    <row r="63" hidden="1">
      <c r="A63" s="336" t="s">
        <v>136</v>
      </c>
      <c r="B63" s="350" t="s">
        <v>715</v>
      </c>
      <c r="C63" s="338" t="s">
        <v>630</v>
      </c>
      <c r="D63" s="342" t="s">
        <v>642</v>
      </c>
      <c r="E63" s="338" t="s">
        <v>155</v>
      </c>
      <c r="F63" s="341" t="s">
        <v>21</v>
      </c>
      <c r="G63" s="342" t="s">
        <v>639</v>
      </c>
      <c r="H63" s="348"/>
      <c r="I63" s="343">
        <v>45695.0</v>
      </c>
      <c r="J63" s="348"/>
      <c r="K63" s="349"/>
      <c r="L63" s="346"/>
    </row>
    <row r="64" hidden="1">
      <c r="A64" s="336" t="s">
        <v>136</v>
      </c>
      <c r="B64" s="352" t="s">
        <v>716</v>
      </c>
      <c r="C64" s="338" t="s">
        <v>108</v>
      </c>
      <c r="D64" s="342" t="s">
        <v>717</v>
      </c>
      <c r="E64" s="338" t="s">
        <v>109</v>
      </c>
      <c r="F64" s="341" t="s">
        <v>637</v>
      </c>
      <c r="G64" s="342" t="s">
        <v>110</v>
      </c>
      <c r="H64" s="342" t="s">
        <v>673</v>
      </c>
      <c r="I64" s="343">
        <v>45698.0</v>
      </c>
      <c r="J64" s="348"/>
      <c r="K64" s="349"/>
      <c r="L64" s="346"/>
    </row>
    <row r="65" hidden="1">
      <c r="A65" s="353" t="s">
        <v>121</v>
      </c>
      <c r="B65" s="366" t="s">
        <v>718</v>
      </c>
      <c r="C65" s="354" t="s">
        <v>630</v>
      </c>
      <c r="D65" s="356" t="s">
        <v>668</v>
      </c>
      <c r="E65" s="354" t="s">
        <v>109</v>
      </c>
      <c r="F65" s="363" t="s">
        <v>637</v>
      </c>
      <c r="G65" s="356" t="s">
        <v>110</v>
      </c>
      <c r="H65" s="356" t="s">
        <v>642</v>
      </c>
      <c r="I65" s="357">
        <v>45698.0</v>
      </c>
      <c r="J65" s="358"/>
      <c r="K65" s="373" t="s">
        <v>939</v>
      </c>
      <c r="L65" s="360"/>
      <c r="M65" s="361"/>
      <c r="N65" s="361"/>
      <c r="O65" s="361"/>
      <c r="P65" s="361"/>
      <c r="Q65" s="361"/>
      <c r="R65" s="361"/>
      <c r="S65" s="361"/>
      <c r="T65" s="361"/>
      <c r="U65" s="361"/>
      <c r="V65" s="361"/>
      <c r="W65" s="361"/>
      <c r="X65" s="361"/>
      <c r="Y65" s="361"/>
      <c r="Z65" s="361"/>
      <c r="AA65" s="362"/>
    </row>
    <row r="66" hidden="1">
      <c r="A66" s="353" t="s">
        <v>720</v>
      </c>
      <c r="B66" s="366" t="s">
        <v>721</v>
      </c>
      <c r="C66" s="354" t="s">
        <v>722</v>
      </c>
      <c r="D66" s="356"/>
      <c r="E66" s="338" t="s">
        <v>155</v>
      </c>
      <c r="F66" s="341" t="s">
        <v>21</v>
      </c>
      <c r="G66" s="342" t="s">
        <v>639</v>
      </c>
      <c r="H66" s="356"/>
      <c r="I66" s="604"/>
      <c r="J66" s="358"/>
      <c r="K66" s="373"/>
      <c r="L66" s="360"/>
      <c r="M66" s="364"/>
      <c r="N66" s="364"/>
      <c r="O66" s="364"/>
      <c r="P66" s="364"/>
      <c r="Q66" s="364"/>
      <c r="R66" s="364"/>
      <c r="S66" s="364"/>
      <c r="T66" s="364"/>
      <c r="U66" s="364"/>
      <c r="V66" s="364"/>
      <c r="W66" s="364"/>
      <c r="X66" s="364"/>
      <c r="Y66" s="364"/>
      <c r="Z66" s="364"/>
      <c r="AA66" s="365"/>
    </row>
    <row r="67" hidden="1">
      <c r="A67" s="353" t="s">
        <v>136</v>
      </c>
      <c r="B67" s="374" t="s">
        <v>723</v>
      </c>
      <c r="C67" s="354" t="s">
        <v>641</v>
      </c>
      <c r="D67" s="356" t="s">
        <v>673</v>
      </c>
      <c r="E67" s="354" t="s">
        <v>713</v>
      </c>
      <c r="F67" s="363" t="s">
        <v>21</v>
      </c>
      <c r="G67" s="342" t="s">
        <v>112</v>
      </c>
      <c r="H67" s="356" t="s">
        <v>666</v>
      </c>
      <c r="I67" s="604"/>
      <c r="J67" s="358"/>
      <c r="K67" s="359" t="s">
        <v>724</v>
      </c>
      <c r="L67" s="360"/>
      <c r="M67" s="361"/>
      <c r="N67" s="361"/>
      <c r="O67" s="361"/>
      <c r="P67" s="361"/>
      <c r="Q67" s="361"/>
      <c r="R67" s="361"/>
      <c r="S67" s="361"/>
      <c r="T67" s="361"/>
      <c r="U67" s="361"/>
      <c r="V67" s="361"/>
      <c r="W67" s="361"/>
      <c r="X67" s="361"/>
      <c r="Y67" s="361"/>
      <c r="Z67" s="361"/>
      <c r="AA67" s="362"/>
    </row>
    <row r="68" hidden="1">
      <c r="A68" s="353" t="s">
        <v>720</v>
      </c>
      <c r="B68" s="374" t="s">
        <v>725</v>
      </c>
      <c r="C68" s="354" t="s">
        <v>630</v>
      </c>
      <c r="D68" s="356" t="s">
        <v>717</v>
      </c>
      <c r="E68" s="354" t="s">
        <v>155</v>
      </c>
      <c r="F68" s="363" t="s">
        <v>21</v>
      </c>
      <c r="G68" s="342" t="s">
        <v>112</v>
      </c>
      <c r="H68" s="356" t="s">
        <v>646</v>
      </c>
      <c r="I68" s="604"/>
      <c r="J68" s="358"/>
      <c r="K68" s="373"/>
      <c r="L68" s="360"/>
      <c r="M68" s="364"/>
      <c r="N68" s="364"/>
      <c r="O68" s="364"/>
      <c r="P68" s="364"/>
      <c r="Q68" s="364"/>
      <c r="R68" s="364"/>
      <c r="S68" s="364"/>
      <c r="T68" s="364"/>
      <c r="U68" s="364"/>
      <c r="V68" s="364"/>
      <c r="W68" s="364"/>
      <c r="X68" s="364"/>
      <c r="Y68" s="364"/>
      <c r="Z68" s="364"/>
      <c r="AA68" s="365"/>
    </row>
    <row r="69" hidden="1">
      <c r="A69" s="353" t="s">
        <v>720</v>
      </c>
      <c r="B69" s="374" t="s">
        <v>726</v>
      </c>
      <c r="C69" s="354" t="s">
        <v>630</v>
      </c>
      <c r="D69" s="356"/>
      <c r="E69" s="354" t="s">
        <v>155</v>
      </c>
      <c r="F69" s="363" t="s">
        <v>21</v>
      </c>
      <c r="G69" s="342" t="s">
        <v>639</v>
      </c>
      <c r="H69" s="356"/>
      <c r="I69" s="604"/>
      <c r="J69" s="358"/>
      <c r="K69" s="373"/>
      <c r="L69" s="360"/>
      <c r="M69" s="361"/>
      <c r="N69" s="361"/>
      <c r="O69" s="361"/>
      <c r="P69" s="361"/>
      <c r="Q69" s="361"/>
      <c r="R69" s="361"/>
      <c r="S69" s="361"/>
      <c r="T69" s="361"/>
      <c r="U69" s="361"/>
      <c r="V69" s="361"/>
      <c r="W69" s="361"/>
      <c r="X69" s="361"/>
      <c r="Y69" s="361"/>
      <c r="Z69" s="361"/>
      <c r="AA69" s="362"/>
    </row>
    <row r="70" hidden="1">
      <c r="A70" s="353" t="s">
        <v>678</v>
      </c>
      <c r="B70" s="374" t="s">
        <v>727</v>
      </c>
      <c r="C70" s="354" t="s">
        <v>641</v>
      </c>
      <c r="D70" s="356"/>
      <c r="E70" s="354" t="s">
        <v>109</v>
      </c>
      <c r="F70" s="363" t="s">
        <v>21</v>
      </c>
      <c r="G70" s="342" t="s">
        <v>639</v>
      </c>
      <c r="H70" s="356"/>
      <c r="I70" s="357"/>
      <c r="J70" s="358"/>
      <c r="K70" s="373"/>
      <c r="L70" s="360"/>
      <c r="M70" s="364"/>
      <c r="N70" s="364"/>
      <c r="O70" s="364"/>
      <c r="P70" s="364"/>
      <c r="Q70" s="364"/>
      <c r="R70" s="364"/>
      <c r="S70" s="364"/>
      <c r="T70" s="364"/>
      <c r="U70" s="364"/>
      <c r="V70" s="364"/>
      <c r="W70" s="364"/>
      <c r="X70" s="364"/>
      <c r="Y70" s="364"/>
      <c r="Z70" s="364"/>
      <c r="AA70" s="365"/>
    </row>
    <row r="71" hidden="1">
      <c r="A71" s="353" t="s">
        <v>136</v>
      </c>
      <c r="B71" s="374" t="s">
        <v>728</v>
      </c>
      <c r="C71" s="354" t="s">
        <v>695</v>
      </c>
      <c r="D71" s="356"/>
      <c r="E71" s="354" t="s">
        <v>109</v>
      </c>
      <c r="F71" s="363" t="s">
        <v>21</v>
      </c>
      <c r="G71" s="342" t="s">
        <v>639</v>
      </c>
      <c r="H71" s="356"/>
      <c r="I71" s="357"/>
      <c r="J71" s="358"/>
      <c r="K71" s="359" t="s">
        <v>729</v>
      </c>
      <c r="L71" s="360"/>
      <c r="M71" s="361"/>
      <c r="N71" s="361"/>
      <c r="O71" s="361"/>
      <c r="P71" s="361"/>
      <c r="Q71" s="361"/>
      <c r="R71" s="361"/>
      <c r="S71" s="361"/>
      <c r="T71" s="361"/>
      <c r="U71" s="361"/>
      <c r="V71" s="361"/>
      <c r="W71" s="361"/>
      <c r="X71" s="361"/>
      <c r="Y71" s="361"/>
      <c r="Z71" s="361"/>
      <c r="AA71" s="362"/>
    </row>
    <row r="72">
      <c r="A72" s="353"/>
      <c r="B72" s="374"/>
      <c r="C72" s="354"/>
      <c r="D72" s="356"/>
      <c r="E72" s="354"/>
      <c r="F72" s="341"/>
      <c r="G72" s="356"/>
      <c r="H72" s="356"/>
      <c r="I72" s="604"/>
      <c r="J72" s="358"/>
      <c r="K72" s="359"/>
      <c r="L72" s="360"/>
      <c r="M72" s="364"/>
      <c r="N72" s="364"/>
      <c r="O72" s="364"/>
      <c r="P72" s="364"/>
      <c r="Q72" s="364"/>
      <c r="R72" s="364"/>
      <c r="S72" s="364"/>
      <c r="T72" s="364"/>
      <c r="U72" s="364"/>
      <c r="V72" s="364"/>
      <c r="W72" s="364"/>
      <c r="X72" s="364"/>
      <c r="Y72" s="364"/>
      <c r="Z72" s="364"/>
      <c r="AA72" s="365"/>
    </row>
    <row r="73">
      <c r="A73" s="353"/>
      <c r="B73" s="374"/>
      <c r="C73" s="354"/>
      <c r="D73" s="356"/>
      <c r="E73" s="354"/>
      <c r="F73" s="341"/>
      <c r="G73" s="356"/>
      <c r="H73" s="356"/>
      <c r="I73" s="604"/>
      <c r="J73" s="358"/>
      <c r="K73" s="375"/>
      <c r="L73" s="360"/>
      <c r="M73" s="361"/>
      <c r="N73" s="361"/>
      <c r="O73" s="361"/>
      <c r="P73" s="361"/>
      <c r="Q73" s="361"/>
      <c r="R73" s="361"/>
      <c r="S73" s="361"/>
      <c r="T73" s="361"/>
      <c r="U73" s="361"/>
      <c r="V73" s="361"/>
      <c r="W73" s="361"/>
      <c r="X73" s="361"/>
      <c r="Y73" s="361"/>
      <c r="Z73" s="361"/>
      <c r="AA73" s="362"/>
    </row>
    <row r="74" hidden="1">
      <c r="A74" s="353"/>
      <c r="B74" s="374"/>
      <c r="C74" s="354"/>
      <c r="D74" s="356"/>
      <c r="E74" s="354"/>
      <c r="F74" s="376"/>
      <c r="G74" s="356"/>
      <c r="H74" s="356"/>
      <c r="I74" s="604"/>
      <c r="J74" s="358"/>
      <c r="K74" s="373"/>
      <c r="L74" s="360"/>
      <c r="M74" s="364"/>
      <c r="N74" s="364"/>
      <c r="O74" s="364"/>
      <c r="P74" s="364"/>
      <c r="Q74" s="364"/>
      <c r="R74" s="364"/>
      <c r="S74" s="364"/>
      <c r="T74" s="364"/>
      <c r="U74" s="364"/>
      <c r="V74" s="364"/>
      <c r="W74" s="364"/>
      <c r="X74" s="364"/>
      <c r="Y74" s="364"/>
      <c r="Z74" s="364"/>
      <c r="AA74" s="365"/>
    </row>
    <row r="75" hidden="1">
      <c r="A75" s="353"/>
      <c r="B75" s="374"/>
      <c r="C75" s="354"/>
      <c r="D75" s="356"/>
      <c r="E75" s="354"/>
      <c r="F75" s="376"/>
      <c r="G75" s="356"/>
      <c r="H75" s="356"/>
      <c r="I75" s="604"/>
      <c r="J75" s="358"/>
      <c r="K75" s="373"/>
      <c r="L75" s="360"/>
      <c r="M75" s="361"/>
      <c r="N75" s="361"/>
      <c r="O75" s="361"/>
      <c r="P75" s="361"/>
      <c r="Q75" s="361"/>
      <c r="R75" s="361"/>
      <c r="S75" s="361"/>
      <c r="T75" s="361"/>
      <c r="U75" s="361"/>
      <c r="V75" s="361"/>
      <c r="W75" s="361"/>
      <c r="X75" s="361"/>
      <c r="Y75" s="361"/>
      <c r="Z75" s="361"/>
      <c r="AA75" s="362"/>
    </row>
    <row r="76" hidden="1">
      <c r="A76" s="353"/>
      <c r="B76" s="374"/>
      <c r="C76" s="354"/>
      <c r="D76" s="356"/>
      <c r="E76" s="354"/>
      <c r="F76" s="376"/>
      <c r="G76" s="356"/>
      <c r="H76" s="356"/>
      <c r="I76" s="604"/>
      <c r="J76" s="358"/>
      <c r="K76" s="373"/>
      <c r="L76" s="360"/>
      <c r="M76" s="364"/>
      <c r="N76" s="364"/>
      <c r="O76" s="364"/>
      <c r="P76" s="364"/>
      <c r="Q76" s="364"/>
      <c r="R76" s="364"/>
      <c r="S76" s="364"/>
      <c r="T76" s="364"/>
      <c r="U76" s="364"/>
      <c r="V76" s="364"/>
      <c r="W76" s="364"/>
      <c r="X76" s="364"/>
      <c r="Y76" s="364"/>
      <c r="Z76" s="364"/>
      <c r="AA76" s="365"/>
    </row>
    <row r="77" hidden="1">
      <c r="A77" s="353"/>
      <c r="B77" s="374"/>
      <c r="C77" s="354"/>
      <c r="D77" s="356"/>
      <c r="E77" s="354"/>
      <c r="F77" s="376"/>
      <c r="G77" s="356"/>
      <c r="H77" s="356"/>
      <c r="I77" s="604"/>
      <c r="J77" s="358"/>
      <c r="K77" s="373"/>
      <c r="L77" s="360"/>
      <c r="M77" s="361"/>
      <c r="N77" s="361"/>
      <c r="O77" s="361"/>
      <c r="P77" s="361"/>
      <c r="Q77" s="361"/>
      <c r="R77" s="361"/>
      <c r="S77" s="361"/>
      <c r="T77" s="361"/>
      <c r="U77" s="361"/>
      <c r="V77" s="361"/>
      <c r="W77" s="361"/>
      <c r="X77" s="361"/>
      <c r="Y77" s="361"/>
      <c r="Z77" s="361"/>
      <c r="AA77" s="362"/>
    </row>
    <row r="78" hidden="1">
      <c r="A78" s="353"/>
      <c r="B78" s="374"/>
      <c r="C78" s="354"/>
      <c r="D78" s="356"/>
      <c r="E78" s="354"/>
      <c r="F78" s="376"/>
      <c r="G78" s="356"/>
      <c r="H78" s="356"/>
      <c r="I78" s="604"/>
      <c r="J78" s="358"/>
      <c r="K78" s="373"/>
      <c r="L78" s="360"/>
      <c r="M78" s="364"/>
      <c r="N78" s="364"/>
      <c r="O78" s="364"/>
      <c r="P78" s="364"/>
      <c r="Q78" s="364"/>
      <c r="R78" s="364"/>
      <c r="S78" s="364"/>
      <c r="T78" s="364"/>
      <c r="U78" s="364"/>
      <c r="V78" s="364"/>
      <c r="W78" s="364"/>
      <c r="X78" s="364"/>
      <c r="Y78" s="364"/>
      <c r="Z78" s="364"/>
      <c r="AA78" s="365"/>
    </row>
    <row r="79">
      <c r="A79" s="353"/>
      <c r="B79" s="377"/>
      <c r="C79" s="354"/>
      <c r="D79" s="356"/>
      <c r="E79" s="354"/>
      <c r="F79" s="341"/>
      <c r="G79" s="356"/>
      <c r="H79" s="356"/>
      <c r="I79" s="604"/>
      <c r="J79" s="358"/>
      <c r="K79" s="373"/>
      <c r="L79" s="360"/>
      <c r="M79" s="361"/>
      <c r="N79" s="361"/>
      <c r="O79" s="361"/>
      <c r="P79" s="361"/>
      <c r="Q79" s="361"/>
      <c r="R79" s="361"/>
      <c r="S79" s="361"/>
      <c r="T79" s="361"/>
      <c r="U79" s="361"/>
      <c r="V79" s="361"/>
      <c r="W79" s="361"/>
      <c r="X79" s="361"/>
      <c r="Y79" s="361"/>
      <c r="Z79" s="361"/>
      <c r="AA79" s="362"/>
    </row>
    <row r="80">
      <c r="A80" s="353"/>
      <c r="B80" s="377"/>
      <c r="C80" s="354"/>
      <c r="D80" s="356"/>
      <c r="E80" s="354"/>
      <c r="F80" s="341"/>
      <c r="G80" s="356"/>
      <c r="H80" s="356"/>
      <c r="I80" s="604"/>
      <c r="J80" s="358"/>
      <c r="K80" s="373"/>
      <c r="L80" s="360"/>
      <c r="M80" s="364"/>
      <c r="N80" s="364"/>
      <c r="O80" s="364"/>
      <c r="P80" s="364"/>
      <c r="Q80" s="364"/>
      <c r="R80" s="364"/>
      <c r="S80" s="364"/>
      <c r="T80" s="364"/>
      <c r="U80" s="364"/>
      <c r="V80" s="364"/>
      <c r="W80" s="364"/>
      <c r="X80" s="364"/>
      <c r="Y80" s="364"/>
      <c r="Z80" s="364"/>
      <c r="AA80" s="365"/>
    </row>
    <row r="81">
      <c r="A81" s="353"/>
      <c r="B81" s="377"/>
      <c r="C81" s="354"/>
      <c r="D81" s="356"/>
      <c r="E81" s="354"/>
      <c r="F81" s="341"/>
      <c r="G81" s="356"/>
      <c r="H81" s="356"/>
      <c r="I81" s="604"/>
      <c r="J81" s="358"/>
      <c r="K81" s="373"/>
      <c r="L81" s="360"/>
      <c r="M81" s="361"/>
      <c r="N81" s="361"/>
      <c r="O81" s="361"/>
      <c r="P81" s="361"/>
      <c r="Q81" s="361"/>
      <c r="R81" s="361"/>
      <c r="S81" s="361"/>
      <c r="T81" s="361"/>
      <c r="U81" s="361"/>
      <c r="V81" s="361"/>
      <c r="W81" s="361"/>
      <c r="X81" s="361"/>
      <c r="Y81" s="361"/>
      <c r="Z81" s="361"/>
      <c r="AA81" s="362"/>
    </row>
    <row r="82">
      <c r="A82" s="353"/>
      <c r="B82" s="377"/>
      <c r="C82" s="354"/>
      <c r="D82" s="356"/>
      <c r="E82" s="354"/>
      <c r="F82" s="341"/>
      <c r="G82" s="356"/>
      <c r="H82" s="356"/>
      <c r="I82" s="604"/>
      <c r="J82" s="358"/>
      <c r="K82" s="373"/>
      <c r="L82" s="360"/>
      <c r="M82" s="364"/>
      <c r="N82" s="364"/>
      <c r="O82" s="364"/>
      <c r="P82" s="364"/>
      <c r="Q82" s="364"/>
      <c r="R82" s="364"/>
      <c r="S82" s="364"/>
      <c r="T82" s="364"/>
      <c r="U82" s="364"/>
      <c r="V82" s="364"/>
      <c r="W82" s="364"/>
      <c r="X82" s="364"/>
      <c r="Y82" s="364"/>
      <c r="Z82" s="364"/>
      <c r="AA82" s="365"/>
    </row>
    <row r="83">
      <c r="A83" s="353"/>
      <c r="B83" s="377"/>
      <c r="C83" s="354"/>
      <c r="D83" s="356"/>
      <c r="E83" s="354"/>
      <c r="F83" s="341"/>
      <c r="G83" s="356"/>
      <c r="H83" s="356"/>
      <c r="I83" s="604"/>
      <c r="J83" s="358"/>
      <c r="K83" s="373"/>
      <c r="L83" s="360"/>
      <c r="M83" s="361"/>
      <c r="N83" s="361"/>
      <c r="O83" s="361"/>
      <c r="P83" s="361"/>
      <c r="Q83" s="361"/>
      <c r="R83" s="361"/>
      <c r="S83" s="361"/>
      <c r="T83" s="361"/>
      <c r="U83" s="361"/>
      <c r="V83" s="361"/>
      <c r="W83" s="361"/>
      <c r="X83" s="361"/>
      <c r="Y83" s="361"/>
      <c r="Z83" s="361"/>
      <c r="AA83" s="362"/>
    </row>
    <row r="84">
      <c r="A84" s="353"/>
      <c r="B84" s="377"/>
      <c r="C84" s="354"/>
      <c r="D84" s="356"/>
      <c r="E84" s="354"/>
      <c r="F84" s="341"/>
      <c r="G84" s="356"/>
      <c r="H84" s="356"/>
      <c r="I84" s="604"/>
      <c r="J84" s="358"/>
      <c r="K84" s="373"/>
      <c r="L84" s="360"/>
      <c r="M84" s="364"/>
      <c r="N84" s="364"/>
      <c r="O84" s="364"/>
      <c r="P84" s="364"/>
      <c r="Q84" s="364"/>
      <c r="R84" s="364"/>
      <c r="S84" s="364"/>
      <c r="T84" s="364"/>
      <c r="U84" s="364"/>
      <c r="V84" s="364"/>
      <c r="W84" s="364"/>
      <c r="X84" s="364"/>
      <c r="Y84" s="364"/>
      <c r="Z84" s="364"/>
      <c r="AA84" s="365"/>
    </row>
    <row r="85">
      <c r="A85" s="353"/>
      <c r="B85" s="377"/>
      <c r="C85" s="354"/>
      <c r="D85" s="356"/>
      <c r="E85" s="354"/>
      <c r="F85" s="341"/>
      <c r="G85" s="356"/>
      <c r="H85" s="356"/>
      <c r="I85" s="604"/>
      <c r="J85" s="358"/>
      <c r="K85" s="373"/>
      <c r="L85" s="360"/>
      <c r="M85" s="361"/>
      <c r="N85" s="361"/>
      <c r="O85" s="361"/>
      <c r="P85" s="361"/>
      <c r="Q85" s="361"/>
      <c r="R85" s="361"/>
      <c r="S85" s="361"/>
      <c r="T85" s="361"/>
      <c r="U85" s="361"/>
      <c r="V85" s="361"/>
      <c r="W85" s="361"/>
      <c r="X85" s="361"/>
      <c r="Y85" s="361"/>
      <c r="Z85" s="361"/>
      <c r="AA85" s="362"/>
    </row>
    <row r="86">
      <c r="A86" s="353"/>
      <c r="B86" s="377"/>
      <c r="C86" s="354"/>
      <c r="D86" s="356"/>
      <c r="E86" s="354"/>
      <c r="F86" s="341"/>
      <c r="G86" s="356"/>
      <c r="H86" s="356"/>
      <c r="I86" s="604"/>
      <c r="J86" s="358"/>
      <c r="K86" s="373"/>
      <c r="L86" s="360"/>
      <c r="M86" s="364"/>
      <c r="N86" s="364"/>
      <c r="O86" s="364"/>
      <c r="P86" s="364"/>
      <c r="Q86" s="364"/>
      <c r="R86" s="364"/>
      <c r="S86" s="364"/>
      <c r="T86" s="364"/>
      <c r="U86" s="364"/>
      <c r="V86" s="364"/>
      <c r="W86" s="364"/>
      <c r="X86" s="364"/>
      <c r="Y86" s="364"/>
      <c r="Z86" s="364"/>
      <c r="AA86" s="365"/>
    </row>
    <row r="87">
      <c r="A87" s="353"/>
      <c r="B87" s="377"/>
      <c r="C87" s="354"/>
      <c r="D87" s="356"/>
      <c r="E87" s="354"/>
      <c r="F87" s="341"/>
      <c r="G87" s="356"/>
      <c r="H87" s="356"/>
      <c r="I87" s="604"/>
      <c r="J87" s="358"/>
      <c r="K87" s="373"/>
      <c r="L87" s="360"/>
      <c r="M87" s="361"/>
      <c r="N87" s="361"/>
      <c r="O87" s="361"/>
      <c r="P87" s="361"/>
      <c r="Q87" s="361"/>
      <c r="R87" s="361"/>
      <c r="S87" s="361"/>
      <c r="T87" s="361"/>
      <c r="U87" s="361"/>
      <c r="V87" s="361"/>
      <c r="W87" s="361"/>
      <c r="X87" s="361"/>
      <c r="Y87" s="361"/>
      <c r="Z87" s="361"/>
      <c r="AA87" s="362"/>
    </row>
    <row r="88">
      <c r="A88" s="353"/>
      <c r="B88" s="377"/>
      <c r="C88" s="354"/>
      <c r="D88" s="356"/>
      <c r="E88" s="354"/>
      <c r="F88" s="341"/>
      <c r="G88" s="356"/>
      <c r="H88" s="356"/>
      <c r="I88" s="604"/>
      <c r="J88" s="358"/>
      <c r="K88" s="373"/>
      <c r="L88" s="360"/>
      <c r="M88" s="364"/>
      <c r="N88" s="364"/>
      <c r="O88" s="364"/>
      <c r="P88" s="364"/>
      <c r="Q88" s="364"/>
      <c r="R88" s="364"/>
      <c r="S88" s="364"/>
      <c r="T88" s="364"/>
      <c r="U88" s="364"/>
      <c r="V88" s="364"/>
      <c r="W88" s="364"/>
      <c r="X88" s="364"/>
      <c r="Y88" s="364"/>
      <c r="Z88" s="364"/>
      <c r="AA88" s="365"/>
    </row>
    <row r="89">
      <c r="A89" s="353"/>
      <c r="B89" s="377"/>
      <c r="C89" s="354"/>
      <c r="D89" s="356"/>
      <c r="E89" s="354"/>
      <c r="F89" s="341"/>
      <c r="G89" s="356"/>
      <c r="H89" s="356"/>
      <c r="I89" s="604"/>
      <c r="J89" s="358"/>
      <c r="K89" s="373"/>
      <c r="L89" s="360"/>
      <c r="M89" s="361"/>
      <c r="N89" s="361"/>
      <c r="O89" s="361"/>
      <c r="P89" s="361"/>
      <c r="Q89" s="361"/>
      <c r="R89" s="361"/>
      <c r="S89" s="361"/>
      <c r="T89" s="361"/>
      <c r="U89" s="361"/>
      <c r="V89" s="361"/>
      <c r="W89" s="361"/>
      <c r="X89" s="361"/>
      <c r="Y89" s="361"/>
      <c r="Z89" s="361"/>
      <c r="AA89" s="362"/>
    </row>
    <row r="90">
      <c r="A90" s="353"/>
      <c r="B90" s="377"/>
      <c r="C90" s="354"/>
      <c r="D90" s="356"/>
      <c r="E90" s="354"/>
      <c r="F90" s="341"/>
      <c r="G90" s="356"/>
      <c r="H90" s="356"/>
      <c r="I90" s="604"/>
      <c r="J90" s="358"/>
      <c r="K90" s="373"/>
      <c r="L90" s="360"/>
      <c r="M90" s="364"/>
      <c r="N90" s="364"/>
      <c r="O90" s="364"/>
      <c r="P90" s="364"/>
      <c r="Q90" s="364"/>
      <c r="R90" s="364"/>
      <c r="S90" s="364"/>
      <c r="T90" s="364"/>
      <c r="U90" s="364"/>
      <c r="V90" s="364"/>
      <c r="W90" s="364"/>
      <c r="X90" s="364"/>
      <c r="Y90" s="364"/>
      <c r="Z90" s="364"/>
      <c r="AA90" s="365"/>
    </row>
    <row r="91">
      <c r="A91" s="353"/>
      <c r="B91" s="377"/>
      <c r="C91" s="354"/>
      <c r="D91" s="356"/>
      <c r="E91" s="354"/>
      <c r="F91" s="341"/>
      <c r="G91" s="356"/>
      <c r="H91" s="356"/>
      <c r="I91" s="604"/>
      <c r="J91" s="358"/>
      <c r="K91" s="373"/>
      <c r="L91" s="360"/>
      <c r="M91" s="361"/>
      <c r="N91" s="361"/>
      <c r="O91" s="361"/>
      <c r="P91" s="361"/>
      <c r="Q91" s="361"/>
      <c r="R91" s="361"/>
      <c r="S91" s="361"/>
      <c r="T91" s="361"/>
      <c r="U91" s="361"/>
      <c r="V91" s="361"/>
      <c r="W91" s="361"/>
      <c r="X91" s="361"/>
      <c r="Y91" s="361"/>
      <c r="Z91" s="361"/>
      <c r="AA91" s="362"/>
    </row>
    <row r="92">
      <c r="A92" s="353"/>
      <c r="B92" s="377"/>
      <c r="C92" s="354"/>
      <c r="D92" s="356"/>
      <c r="E92" s="354"/>
      <c r="F92" s="341"/>
      <c r="G92" s="356"/>
      <c r="H92" s="356"/>
      <c r="I92" s="604"/>
      <c r="J92" s="358"/>
      <c r="K92" s="373"/>
      <c r="L92" s="360"/>
      <c r="M92" s="364"/>
      <c r="N92" s="364"/>
      <c r="O92" s="364"/>
      <c r="P92" s="364"/>
      <c r="Q92" s="364"/>
      <c r="R92" s="364"/>
      <c r="S92" s="364"/>
      <c r="T92" s="364"/>
      <c r="U92" s="364"/>
      <c r="V92" s="364"/>
      <c r="W92" s="364"/>
      <c r="X92" s="364"/>
      <c r="Y92" s="364"/>
      <c r="Z92" s="364"/>
      <c r="AA92" s="365"/>
    </row>
    <row r="93">
      <c r="A93" s="353"/>
      <c r="B93" s="377"/>
      <c r="C93" s="354"/>
      <c r="D93" s="356"/>
      <c r="E93" s="354"/>
      <c r="F93" s="341"/>
      <c r="G93" s="356"/>
      <c r="H93" s="356"/>
      <c r="I93" s="604"/>
      <c r="J93" s="358"/>
      <c r="K93" s="373"/>
      <c r="L93" s="360"/>
      <c r="M93" s="361"/>
      <c r="N93" s="361"/>
      <c r="O93" s="361"/>
      <c r="P93" s="361"/>
      <c r="Q93" s="361"/>
      <c r="R93" s="361"/>
      <c r="S93" s="361"/>
      <c r="T93" s="361"/>
      <c r="U93" s="361"/>
      <c r="V93" s="361"/>
      <c r="W93" s="361"/>
      <c r="X93" s="361"/>
      <c r="Y93" s="361"/>
      <c r="Z93" s="361"/>
      <c r="AA93" s="362"/>
    </row>
    <row r="94">
      <c r="A94" s="353"/>
      <c r="B94" s="377"/>
      <c r="C94" s="354"/>
      <c r="D94" s="356"/>
      <c r="E94" s="354"/>
      <c r="F94" s="341"/>
      <c r="G94" s="356"/>
      <c r="H94" s="356"/>
      <c r="I94" s="604"/>
      <c r="J94" s="358"/>
      <c r="K94" s="373"/>
      <c r="L94" s="360"/>
      <c r="M94" s="364"/>
      <c r="N94" s="364"/>
      <c r="O94" s="364"/>
      <c r="P94" s="364"/>
      <c r="Q94" s="364"/>
      <c r="R94" s="364"/>
      <c r="S94" s="364"/>
      <c r="T94" s="364"/>
      <c r="U94" s="364"/>
      <c r="V94" s="364"/>
      <c r="W94" s="364"/>
      <c r="X94" s="364"/>
      <c r="Y94" s="364"/>
      <c r="Z94" s="364"/>
      <c r="AA94" s="365"/>
    </row>
    <row r="95">
      <c r="A95" s="353"/>
      <c r="B95" s="377"/>
      <c r="C95" s="354"/>
      <c r="D95" s="356"/>
      <c r="E95" s="354"/>
      <c r="F95" s="341"/>
      <c r="G95" s="356"/>
      <c r="H95" s="356"/>
      <c r="I95" s="604"/>
      <c r="J95" s="358"/>
      <c r="K95" s="373"/>
      <c r="L95" s="360"/>
      <c r="M95" s="361"/>
      <c r="N95" s="361"/>
      <c r="O95" s="361"/>
      <c r="P95" s="361"/>
      <c r="Q95" s="361"/>
      <c r="R95" s="361"/>
      <c r="S95" s="361"/>
      <c r="T95" s="361"/>
      <c r="U95" s="361"/>
      <c r="V95" s="361"/>
      <c r="W95" s="361"/>
      <c r="X95" s="361"/>
      <c r="Y95" s="361"/>
      <c r="Z95" s="361"/>
      <c r="AA95" s="362"/>
    </row>
    <row r="96">
      <c r="A96" s="353"/>
      <c r="B96" s="377"/>
      <c r="C96" s="354"/>
      <c r="D96" s="356"/>
      <c r="E96" s="354"/>
      <c r="F96" s="341"/>
      <c r="G96" s="356"/>
      <c r="H96" s="356"/>
      <c r="I96" s="604"/>
      <c r="J96" s="358"/>
      <c r="K96" s="373"/>
      <c r="L96" s="360"/>
      <c r="M96" s="364"/>
      <c r="N96" s="364"/>
      <c r="O96" s="364"/>
      <c r="P96" s="364"/>
      <c r="Q96" s="364"/>
      <c r="R96" s="364"/>
      <c r="S96" s="364"/>
      <c r="T96" s="364"/>
      <c r="U96" s="364"/>
      <c r="V96" s="364"/>
      <c r="W96" s="364"/>
      <c r="X96" s="364"/>
      <c r="Y96" s="364"/>
      <c r="Z96" s="364"/>
      <c r="AA96" s="365"/>
    </row>
    <row r="97">
      <c r="A97" s="353"/>
      <c r="B97" s="377"/>
      <c r="C97" s="354"/>
      <c r="D97" s="356"/>
      <c r="E97" s="354"/>
      <c r="F97" s="341"/>
      <c r="G97" s="356"/>
      <c r="H97" s="356"/>
      <c r="I97" s="604"/>
      <c r="J97" s="358"/>
      <c r="K97" s="373"/>
      <c r="L97" s="360"/>
      <c r="M97" s="361"/>
      <c r="N97" s="361"/>
      <c r="O97" s="361"/>
      <c r="P97" s="361"/>
      <c r="Q97" s="361"/>
      <c r="R97" s="361"/>
      <c r="S97" s="361"/>
      <c r="T97" s="361"/>
      <c r="U97" s="361"/>
      <c r="V97" s="361"/>
      <c r="W97" s="361"/>
      <c r="X97" s="361"/>
      <c r="Y97" s="361"/>
      <c r="Z97" s="361"/>
      <c r="AA97" s="362"/>
    </row>
    <row r="98">
      <c r="A98" s="353"/>
      <c r="B98" s="377"/>
      <c r="C98" s="354"/>
      <c r="D98" s="356"/>
      <c r="E98" s="354"/>
      <c r="F98" s="341"/>
      <c r="G98" s="356"/>
      <c r="H98" s="356"/>
      <c r="I98" s="604"/>
      <c r="J98" s="358"/>
      <c r="K98" s="373"/>
      <c r="L98" s="360"/>
      <c r="M98" s="364"/>
      <c r="N98" s="364"/>
      <c r="O98" s="364"/>
      <c r="P98" s="364"/>
      <c r="Q98" s="364"/>
      <c r="R98" s="364"/>
      <c r="S98" s="364"/>
      <c r="T98" s="364"/>
      <c r="U98" s="364"/>
      <c r="V98" s="364"/>
      <c r="W98" s="364"/>
      <c r="X98" s="364"/>
      <c r="Y98" s="364"/>
      <c r="Z98" s="364"/>
      <c r="AA98" s="365"/>
    </row>
    <row r="99">
      <c r="A99" s="353"/>
      <c r="B99" s="377"/>
      <c r="C99" s="354"/>
      <c r="D99" s="356"/>
      <c r="E99" s="354"/>
      <c r="F99" s="341"/>
      <c r="G99" s="356"/>
      <c r="H99" s="356"/>
      <c r="I99" s="604"/>
      <c r="J99" s="358"/>
      <c r="K99" s="373"/>
      <c r="L99" s="360"/>
      <c r="M99" s="361"/>
      <c r="N99" s="361"/>
      <c r="O99" s="361"/>
      <c r="P99" s="361"/>
      <c r="Q99" s="361"/>
      <c r="R99" s="361"/>
      <c r="S99" s="361"/>
      <c r="T99" s="361"/>
      <c r="U99" s="361"/>
      <c r="V99" s="361"/>
      <c r="W99" s="361"/>
      <c r="X99" s="361"/>
      <c r="Y99" s="361"/>
      <c r="Z99" s="361"/>
      <c r="AA99" s="362"/>
    </row>
    <row r="100">
      <c r="A100" s="353"/>
      <c r="B100" s="377"/>
      <c r="C100" s="354"/>
      <c r="D100" s="356"/>
      <c r="E100" s="354"/>
      <c r="F100" s="341"/>
      <c r="G100" s="356"/>
      <c r="H100" s="356"/>
      <c r="I100" s="604"/>
      <c r="J100" s="358"/>
      <c r="K100" s="373"/>
      <c r="L100" s="360"/>
      <c r="M100" s="364"/>
      <c r="N100" s="364"/>
      <c r="O100" s="364"/>
      <c r="P100" s="364"/>
      <c r="Q100" s="364"/>
      <c r="R100" s="364"/>
      <c r="S100" s="364"/>
      <c r="T100" s="364"/>
      <c r="U100" s="364"/>
      <c r="V100" s="364"/>
      <c r="W100" s="364"/>
      <c r="X100" s="364"/>
      <c r="Y100" s="364"/>
      <c r="Z100" s="364"/>
      <c r="AA100" s="365"/>
    </row>
    <row r="101">
      <c r="A101" s="353"/>
      <c r="B101" s="377"/>
      <c r="C101" s="354"/>
      <c r="D101" s="356"/>
      <c r="E101" s="354"/>
      <c r="F101" s="341"/>
      <c r="G101" s="356"/>
      <c r="H101" s="356"/>
      <c r="I101" s="604"/>
      <c r="J101" s="358"/>
      <c r="K101" s="373"/>
      <c r="L101" s="360"/>
      <c r="M101" s="361"/>
      <c r="N101" s="361"/>
      <c r="O101" s="361"/>
      <c r="P101" s="361"/>
      <c r="Q101" s="361"/>
      <c r="R101" s="361"/>
      <c r="S101" s="361"/>
      <c r="T101" s="361"/>
      <c r="U101" s="361"/>
      <c r="V101" s="361"/>
      <c r="W101" s="361"/>
      <c r="X101" s="361"/>
      <c r="Y101" s="361"/>
      <c r="Z101" s="361"/>
      <c r="AA101" s="362"/>
    </row>
    <row r="102">
      <c r="A102" s="353"/>
      <c r="B102" s="377"/>
      <c r="C102" s="354"/>
      <c r="D102" s="356"/>
      <c r="E102" s="354"/>
      <c r="F102" s="341"/>
      <c r="G102" s="356"/>
      <c r="H102" s="356"/>
      <c r="I102" s="604"/>
      <c r="J102" s="358"/>
      <c r="K102" s="373"/>
      <c r="L102" s="360"/>
      <c r="M102" s="364"/>
      <c r="N102" s="364"/>
      <c r="O102" s="364"/>
      <c r="P102" s="364"/>
      <c r="Q102" s="364"/>
      <c r="R102" s="364"/>
      <c r="S102" s="364"/>
      <c r="T102" s="364"/>
      <c r="U102" s="364"/>
      <c r="V102" s="364"/>
      <c r="W102" s="364"/>
      <c r="X102" s="364"/>
      <c r="Y102" s="364"/>
      <c r="Z102" s="364"/>
      <c r="AA102" s="365"/>
    </row>
    <row r="103">
      <c r="A103" s="605"/>
      <c r="B103" s="606"/>
      <c r="C103" s="607"/>
      <c r="D103" s="608"/>
      <c r="E103" s="607"/>
      <c r="F103" s="341"/>
      <c r="G103" s="608"/>
      <c r="H103" s="608"/>
      <c r="I103" s="609"/>
      <c r="J103" s="610"/>
      <c r="K103" s="611"/>
      <c r="L103" s="378"/>
      <c r="M103" s="378"/>
      <c r="N103" s="378"/>
      <c r="O103" s="378"/>
      <c r="P103" s="378"/>
      <c r="Q103" s="378"/>
      <c r="R103" s="378"/>
      <c r="S103" s="378"/>
      <c r="T103" s="378"/>
      <c r="U103" s="378"/>
      <c r="V103" s="378"/>
      <c r="W103" s="378"/>
      <c r="X103" s="378"/>
      <c r="Y103" s="378"/>
      <c r="Z103" s="378"/>
      <c r="AA103" s="379"/>
    </row>
    <row r="104">
      <c r="A104" s="380"/>
      <c r="B104" s="381"/>
      <c r="C104" s="382"/>
      <c r="D104" s="382"/>
      <c r="E104" s="382"/>
      <c r="F104" s="382"/>
      <c r="G104" s="382"/>
      <c r="H104" s="382"/>
      <c r="I104" s="383"/>
      <c r="J104" s="382"/>
      <c r="K104" s="384"/>
    </row>
    <row r="105">
      <c r="A105" s="380"/>
      <c r="B105" s="381"/>
      <c r="C105" s="382"/>
      <c r="D105" s="382"/>
      <c r="E105" s="382"/>
      <c r="F105" s="382"/>
      <c r="G105" s="382"/>
      <c r="H105" s="382"/>
      <c r="I105" s="383"/>
      <c r="J105" s="382"/>
      <c r="K105" s="384"/>
    </row>
    <row r="106">
      <c r="A106" s="380"/>
      <c r="B106" s="381"/>
      <c r="C106" s="382"/>
      <c r="D106" s="382"/>
      <c r="E106" s="382"/>
      <c r="F106" s="382"/>
      <c r="G106" s="382"/>
      <c r="H106" s="382"/>
      <c r="I106" s="383"/>
      <c r="J106" s="382"/>
      <c r="K106" s="384"/>
    </row>
    <row r="107">
      <c r="A107" s="380"/>
      <c r="B107" s="381"/>
      <c r="C107" s="382"/>
      <c r="D107" s="382"/>
      <c r="E107" s="382"/>
      <c r="F107" s="382"/>
      <c r="G107" s="382"/>
      <c r="H107" s="382"/>
      <c r="I107" s="383"/>
      <c r="J107" s="382"/>
      <c r="K107" s="384"/>
    </row>
    <row r="108">
      <c r="A108" s="380"/>
      <c r="B108" s="381"/>
      <c r="C108" s="382"/>
      <c r="D108" s="382"/>
      <c r="E108" s="382"/>
      <c r="F108" s="382"/>
      <c r="G108" s="382"/>
      <c r="H108" s="382"/>
      <c r="I108" s="383"/>
      <c r="J108" s="382"/>
      <c r="K108" s="384"/>
    </row>
    <row r="109">
      <c r="A109" s="380"/>
      <c r="B109" s="381"/>
      <c r="C109" s="382"/>
      <c r="D109" s="382"/>
      <c r="E109" s="382"/>
      <c r="F109" s="382"/>
      <c r="G109" s="382"/>
      <c r="H109" s="382"/>
      <c r="I109" s="383"/>
      <c r="J109" s="382"/>
      <c r="K109" s="384"/>
    </row>
    <row r="110">
      <c r="A110" s="380"/>
      <c r="B110" s="381"/>
      <c r="C110" s="382"/>
      <c r="D110" s="382"/>
      <c r="E110" s="382"/>
      <c r="F110" s="382"/>
      <c r="G110" s="382"/>
      <c r="H110" s="382"/>
      <c r="I110" s="383"/>
      <c r="J110" s="382"/>
      <c r="K110" s="384"/>
    </row>
    <row r="111">
      <c r="A111" s="380"/>
      <c r="B111" s="381"/>
      <c r="C111" s="382"/>
      <c r="D111" s="382"/>
      <c r="E111" s="382"/>
      <c r="F111" s="382"/>
      <c r="G111" s="382"/>
      <c r="H111" s="382"/>
      <c r="I111" s="383"/>
      <c r="J111" s="382"/>
      <c r="K111" s="384"/>
    </row>
    <row r="112">
      <c r="A112" s="380"/>
      <c r="B112" s="381"/>
      <c r="C112" s="382"/>
      <c r="D112" s="382"/>
      <c r="E112" s="382"/>
      <c r="F112" s="382"/>
      <c r="G112" s="382"/>
      <c r="H112" s="382"/>
      <c r="I112" s="383"/>
      <c r="J112" s="382"/>
      <c r="K112" s="384"/>
    </row>
    <row r="113">
      <c r="A113" s="380"/>
      <c r="B113" s="381"/>
      <c r="C113" s="382"/>
      <c r="D113" s="382"/>
      <c r="E113" s="382"/>
      <c r="F113" s="382"/>
      <c r="G113" s="382"/>
      <c r="H113" s="382"/>
      <c r="I113" s="383"/>
      <c r="J113" s="382"/>
      <c r="K113" s="384"/>
    </row>
    <row r="114">
      <c r="A114" s="380"/>
      <c r="B114" s="381"/>
      <c r="C114" s="382"/>
      <c r="D114" s="382"/>
      <c r="E114" s="382"/>
      <c r="F114" s="382"/>
      <c r="G114" s="382"/>
      <c r="H114" s="382"/>
      <c r="I114" s="382"/>
      <c r="J114" s="382"/>
      <c r="K114" s="384"/>
    </row>
    <row r="115">
      <c r="A115" s="380"/>
      <c r="B115" s="381"/>
      <c r="C115" s="382"/>
      <c r="D115" s="382"/>
      <c r="E115" s="382"/>
      <c r="F115" s="382"/>
      <c r="G115" s="382"/>
      <c r="H115" s="382"/>
      <c r="I115" s="382"/>
      <c r="J115" s="382"/>
      <c r="K115" s="384"/>
    </row>
    <row r="116">
      <c r="A116" s="380"/>
      <c r="B116" s="381"/>
      <c r="C116" s="382"/>
      <c r="D116" s="382"/>
      <c r="E116" s="382"/>
      <c r="F116" s="382"/>
      <c r="G116" s="382"/>
      <c r="H116" s="382"/>
      <c r="I116" s="382"/>
      <c r="J116" s="382"/>
      <c r="K116" s="384"/>
    </row>
    <row r="117">
      <c r="A117" s="380"/>
      <c r="B117" s="381"/>
      <c r="C117" s="382"/>
      <c r="D117" s="382"/>
      <c r="E117" s="382"/>
      <c r="F117" s="382"/>
      <c r="G117" s="382"/>
      <c r="H117" s="382"/>
      <c r="I117" s="382"/>
      <c r="J117" s="382"/>
      <c r="K117" s="384"/>
    </row>
    <row r="118">
      <c r="A118" s="380"/>
      <c r="B118" s="381"/>
      <c r="C118" s="382"/>
      <c r="D118" s="382"/>
      <c r="E118" s="382"/>
      <c r="F118" s="382"/>
      <c r="G118" s="382"/>
      <c r="H118" s="382"/>
      <c r="I118" s="382"/>
      <c r="J118" s="382"/>
      <c r="K118" s="384"/>
    </row>
    <row r="119">
      <c r="A119" s="380"/>
      <c r="B119" s="381"/>
      <c r="C119" s="382"/>
      <c r="D119" s="382"/>
      <c r="E119" s="382"/>
      <c r="F119" s="382"/>
      <c r="G119" s="382"/>
      <c r="H119" s="382"/>
      <c r="I119" s="382"/>
      <c r="J119" s="382"/>
      <c r="K119" s="384"/>
    </row>
    <row r="120">
      <c r="A120" s="380"/>
      <c r="B120" s="381"/>
      <c r="C120" s="382"/>
      <c r="D120" s="382"/>
      <c r="E120" s="382"/>
      <c r="F120" s="382"/>
      <c r="G120" s="382"/>
      <c r="H120" s="382"/>
      <c r="I120" s="382"/>
      <c r="J120" s="382"/>
      <c r="K120" s="384"/>
    </row>
    <row r="121">
      <c r="A121" s="380"/>
      <c r="B121" s="381"/>
      <c r="C121" s="382"/>
      <c r="D121" s="382"/>
      <c r="E121" s="382"/>
      <c r="F121" s="382"/>
      <c r="G121" s="382"/>
      <c r="H121" s="382"/>
      <c r="I121" s="382"/>
      <c r="J121" s="382"/>
      <c r="K121" s="384"/>
    </row>
    <row r="122">
      <c r="A122" s="380"/>
      <c r="B122" s="381"/>
      <c r="C122" s="382"/>
      <c r="D122" s="382"/>
      <c r="E122" s="382"/>
      <c r="F122" s="382"/>
      <c r="G122" s="382"/>
      <c r="H122" s="382"/>
      <c r="I122" s="382"/>
      <c r="J122" s="382"/>
      <c r="K122" s="384"/>
    </row>
    <row r="123">
      <c r="A123" s="380"/>
      <c r="B123" s="381"/>
      <c r="C123" s="382"/>
      <c r="D123" s="382"/>
      <c r="E123" s="382"/>
      <c r="F123" s="382"/>
      <c r="G123" s="382"/>
      <c r="H123" s="382"/>
      <c r="I123" s="382"/>
      <c r="J123" s="382"/>
      <c r="K123" s="384"/>
    </row>
    <row r="124">
      <c r="A124" s="380"/>
      <c r="B124" s="381"/>
      <c r="C124" s="382"/>
      <c r="D124" s="382"/>
      <c r="E124" s="382"/>
      <c r="F124" s="382"/>
      <c r="G124" s="382"/>
      <c r="H124" s="382"/>
      <c r="I124" s="382"/>
      <c r="J124" s="382"/>
      <c r="K124" s="384"/>
    </row>
    <row r="125">
      <c r="A125" s="380"/>
      <c r="B125" s="381"/>
      <c r="C125" s="382"/>
      <c r="D125" s="382"/>
      <c r="E125" s="382"/>
      <c r="F125" s="382"/>
      <c r="G125" s="382"/>
      <c r="H125" s="382"/>
      <c r="I125" s="382"/>
      <c r="J125" s="382"/>
      <c r="K125" s="384"/>
    </row>
    <row r="126">
      <c r="A126" s="380"/>
      <c r="B126" s="381"/>
      <c r="C126" s="382"/>
      <c r="D126" s="382"/>
      <c r="E126" s="382"/>
      <c r="F126" s="382"/>
      <c r="G126" s="382"/>
      <c r="H126" s="382"/>
      <c r="I126" s="382"/>
      <c r="J126" s="382"/>
      <c r="K126" s="384"/>
    </row>
    <row r="127">
      <c r="A127" s="380"/>
      <c r="B127" s="381"/>
      <c r="C127" s="382"/>
      <c r="D127" s="382"/>
      <c r="E127" s="382"/>
      <c r="F127" s="382"/>
      <c r="G127" s="382"/>
      <c r="H127" s="382"/>
      <c r="I127" s="382"/>
      <c r="J127" s="382"/>
      <c r="K127" s="384"/>
    </row>
    <row r="128">
      <c r="A128" s="380"/>
      <c r="B128" s="381"/>
      <c r="C128" s="382"/>
      <c r="D128" s="382"/>
      <c r="E128" s="382"/>
      <c r="F128" s="382"/>
      <c r="G128" s="382"/>
      <c r="H128" s="382"/>
      <c r="I128" s="382"/>
      <c r="J128" s="382"/>
      <c r="K128" s="384"/>
    </row>
    <row r="129">
      <c r="A129" s="380"/>
      <c r="B129" s="381"/>
      <c r="C129" s="382"/>
      <c r="D129" s="382"/>
      <c r="E129" s="382"/>
      <c r="F129" s="382"/>
      <c r="G129" s="382"/>
      <c r="H129" s="382"/>
      <c r="I129" s="382"/>
      <c r="J129" s="382"/>
      <c r="K129" s="384"/>
    </row>
    <row r="130">
      <c r="A130" s="380"/>
      <c r="B130" s="381"/>
      <c r="C130" s="382"/>
      <c r="D130" s="382"/>
      <c r="E130" s="382"/>
      <c r="F130" s="382"/>
      <c r="G130" s="382"/>
      <c r="H130" s="382"/>
      <c r="I130" s="382"/>
      <c r="J130" s="382"/>
      <c r="K130" s="384"/>
    </row>
    <row r="131">
      <c r="A131" s="380"/>
      <c r="B131" s="381"/>
      <c r="C131" s="382"/>
      <c r="D131" s="382"/>
      <c r="E131" s="382"/>
      <c r="F131" s="382"/>
      <c r="G131" s="382"/>
      <c r="H131" s="382"/>
      <c r="I131" s="382"/>
      <c r="J131" s="382"/>
      <c r="K131" s="384"/>
    </row>
    <row r="132">
      <c r="A132" s="380"/>
      <c r="B132" s="381"/>
      <c r="C132" s="382"/>
      <c r="D132" s="382"/>
      <c r="E132" s="382"/>
      <c r="F132" s="382"/>
      <c r="G132" s="382"/>
      <c r="H132" s="382"/>
      <c r="I132" s="382"/>
      <c r="J132" s="382"/>
      <c r="K132" s="384"/>
    </row>
    <row r="133">
      <c r="A133" s="380"/>
      <c r="B133" s="381"/>
      <c r="C133" s="382"/>
      <c r="D133" s="382"/>
      <c r="E133" s="382"/>
      <c r="F133" s="382"/>
      <c r="G133" s="382"/>
      <c r="H133" s="382"/>
      <c r="I133" s="382"/>
      <c r="J133" s="382"/>
      <c r="K133" s="384"/>
    </row>
    <row r="134">
      <c r="A134" s="380"/>
      <c r="B134" s="381"/>
      <c r="C134" s="382"/>
      <c r="D134" s="382"/>
      <c r="E134" s="382"/>
      <c r="F134" s="382"/>
      <c r="G134" s="382"/>
      <c r="H134" s="382"/>
      <c r="I134" s="382"/>
      <c r="J134" s="382"/>
      <c r="K134" s="384"/>
    </row>
    <row r="135">
      <c r="A135" s="380"/>
      <c r="B135" s="381"/>
      <c r="C135" s="382"/>
      <c r="D135" s="382"/>
      <c r="E135" s="382"/>
      <c r="F135" s="382"/>
      <c r="G135" s="382"/>
      <c r="H135" s="382"/>
      <c r="I135" s="382"/>
      <c r="J135" s="382"/>
      <c r="K135" s="384"/>
    </row>
    <row r="136">
      <c r="A136" s="380"/>
      <c r="B136" s="381"/>
      <c r="C136" s="382"/>
      <c r="D136" s="382"/>
      <c r="E136" s="382"/>
      <c r="F136" s="382"/>
      <c r="G136" s="382"/>
      <c r="H136" s="382"/>
      <c r="I136" s="382"/>
      <c r="J136" s="382"/>
      <c r="K136" s="384"/>
    </row>
    <row r="137">
      <c r="A137" s="380"/>
      <c r="B137" s="381"/>
      <c r="C137" s="382"/>
      <c r="D137" s="382"/>
      <c r="E137" s="382"/>
      <c r="F137" s="382"/>
      <c r="G137" s="382"/>
      <c r="H137" s="382"/>
      <c r="I137" s="382"/>
      <c r="J137" s="382"/>
      <c r="K137" s="384"/>
    </row>
    <row r="138">
      <c r="A138" s="380"/>
      <c r="B138" s="381"/>
      <c r="C138" s="382"/>
      <c r="D138" s="382"/>
      <c r="E138" s="382"/>
      <c r="F138" s="382"/>
      <c r="G138" s="382"/>
      <c r="H138" s="382"/>
      <c r="I138" s="382"/>
      <c r="J138" s="382"/>
      <c r="K138" s="384"/>
    </row>
    <row r="139">
      <c r="A139" s="380"/>
      <c r="B139" s="381"/>
      <c r="C139" s="382"/>
      <c r="D139" s="382"/>
      <c r="E139" s="382"/>
      <c r="F139" s="382"/>
      <c r="G139" s="382"/>
      <c r="H139" s="382"/>
      <c r="I139" s="382"/>
      <c r="J139" s="382"/>
      <c r="K139" s="384"/>
    </row>
    <row r="140">
      <c r="A140" s="380"/>
      <c r="B140" s="381"/>
      <c r="C140" s="382"/>
      <c r="D140" s="382"/>
      <c r="E140" s="382"/>
      <c r="F140" s="382"/>
      <c r="G140" s="382"/>
      <c r="H140" s="382"/>
      <c r="I140" s="382"/>
      <c r="J140" s="382"/>
      <c r="K140" s="384"/>
    </row>
    <row r="141">
      <c r="A141" s="380"/>
      <c r="B141" s="381"/>
      <c r="C141" s="382"/>
      <c r="D141" s="382"/>
      <c r="E141" s="382"/>
      <c r="F141" s="382"/>
      <c r="G141" s="382"/>
      <c r="H141" s="382"/>
      <c r="I141" s="382"/>
      <c r="J141" s="382"/>
      <c r="K141" s="384"/>
    </row>
    <row r="142">
      <c r="A142" s="380"/>
      <c r="B142" s="381"/>
      <c r="C142" s="382"/>
      <c r="D142" s="382"/>
      <c r="E142" s="382"/>
      <c r="F142" s="382"/>
      <c r="G142" s="382"/>
      <c r="H142" s="382"/>
      <c r="I142" s="382"/>
      <c r="J142" s="382"/>
      <c r="K142" s="384"/>
    </row>
    <row r="143">
      <c r="A143" s="380"/>
      <c r="B143" s="381"/>
      <c r="C143" s="382"/>
      <c r="D143" s="382"/>
      <c r="E143" s="382"/>
      <c r="F143" s="382"/>
      <c r="G143" s="382"/>
      <c r="H143" s="382"/>
      <c r="I143" s="382"/>
      <c r="J143" s="382"/>
      <c r="K143" s="384"/>
    </row>
    <row r="144">
      <c r="A144" s="380"/>
      <c r="B144" s="381"/>
      <c r="C144" s="382"/>
      <c r="D144" s="382"/>
      <c r="E144" s="382"/>
      <c r="F144" s="382"/>
      <c r="G144" s="382"/>
      <c r="H144" s="382"/>
      <c r="I144" s="382"/>
      <c r="J144" s="382"/>
      <c r="K144" s="384"/>
    </row>
    <row r="145">
      <c r="A145" s="380"/>
      <c r="B145" s="381"/>
      <c r="C145" s="382"/>
      <c r="D145" s="382"/>
      <c r="E145" s="382"/>
      <c r="F145" s="382"/>
      <c r="G145" s="382"/>
      <c r="H145" s="382"/>
      <c r="I145" s="382"/>
      <c r="J145" s="382"/>
      <c r="K145" s="384"/>
    </row>
    <row r="146">
      <c r="A146" s="380"/>
      <c r="B146" s="381"/>
      <c r="C146" s="382"/>
      <c r="D146" s="382"/>
      <c r="E146" s="382"/>
      <c r="F146" s="382"/>
      <c r="G146" s="382"/>
      <c r="H146" s="382"/>
      <c r="I146" s="382"/>
      <c r="J146" s="382"/>
      <c r="K146" s="384"/>
    </row>
    <row r="147">
      <c r="A147" s="380"/>
      <c r="B147" s="381"/>
      <c r="C147" s="382"/>
      <c r="D147" s="382"/>
      <c r="E147" s="382"/>
      <c r="F147" s="382"/>
      <c r="G147" s="382"/>
      <c r="H147" s="382"/>
      <c r="I147" s="382"/>
      <c r="J147" s="382"/>
      <c r="K147" s="384"/>
    </row>
    <row r="148">
      <c r="A148" s="380"/>
      <c r="B148" s="381"/>
      <c r="C148" s="382"/>
      <c r="D148" s="382"/>
      <c r="E148" s="382"/>
      <c r="F148" s="382"/>
      <c r="G148" s="382"/>
      <c r="H148" s="382"/>
      <c r="I148" s="382"/>
      <c r="J148" s="382"/>
      <c r="K148" s="384"/>
    </row>
    <row r="149">
      <c r="A149" s="380"/>
      <c r="B149" s="381"/>
      <c r="C149" s="382"/>
      <c r="D149" s="382"/>
      <c r="E149" s="382"/>
      <c r="F149" s="382"/>
      <c r="G149" s="382"/>
      <c r="H149" s="382"/>
      <c r="I149" s="382"/>
      <c r="J149" s="382"/>
      <c r="K149" s="384"/>
    </row>
    <row r="150">
      <c r="A150" s="380"/>
      <c r="B150" s="381"/>
      <c r="C150" s="382"/>
      <c r="D150" s="382"/>
      <c r="E150" s="382"/>
      <c r="F150" s="382"/>
      <c r="G150" s="382"/>
      <c r="H150" s="382"/>
      <c r="I150" s="382"/>
      <c r="J150" s="382"/>
      <c r="K150" s="384"/>
    </row>
    <row r="151">
      <c r="A151" s="380"/>
      <c r="B151" s="381"/>
      <c r="C151" s="382"/>
      <c r="D151" s="382"/>
      <c r="E151" s="382"/>
      <c r="F151" s="382"/>
      <c r="G151" s="382"/>
      <c r="H151" s="382"/>
      <c r="I151" s="382"/>
      <c r="J151" s="382"/>
      <c r="K151" s="384"/>
    </row>
    <row r="152">
      <c r="A152" s="380"/>
      <c r="B152" s="381"/>
      <c r="C152" s="382"/>
      <c r="D152" s="382"/>
      <c r="E152" s="382"/>
      <c r="F152" s="382"/>
      <c r="G152" s="382"/>
      <c r="H152" s="382"/>
      <c r="I152" s="382"/>
      <c r="J152" s="382"/>
      <c r="K152" s="384"/>
    </row>
    <row r="153">
      <c r="A153" s="380"/>
      <c r="B153" s="381"/>
      <c r="C153" s="382"/>
      <c r="D153" s="382"/>
      <c r="E153" s="382"/>
      <c r="F153" s="382"/>
      <c r="G153" s="382"/>
      <c r="H153" s="382"/>
      <c r="I153" s="382"/>
      <c r="J153" s="382"/>
      <c r="K153" s="384"/>
    </row>
    <row r="154">
      <c r="A154" s="380"/>
      <c r="B154" s="381"/>
      <c r="C154" s="382"/>
      <c r="D154" s="382"/>
      <c r="E154" s="382"/>
      <c r="F154" s="382"/>
      <c r="G154" s="382"/>
      <c r="H154" s="382"/>
      <c r="I154" s="382"/>
      <c r="J154" s="382"/>
      <c r="K154" s="384"/>
    </row>
    <row r="155">
      <c r="A155" s="380"/>
      <c r="B155" s="381"/>
      <c r="C155" s="382"/>
      <c r="D155" s="382"/>
      <c r="E155" s="382"/>
      <c r="F155" s="382"/>
      <c r="G155" s="382"/>
      <c r="H155" s="382"/>
      <c r="I155" s="382"/>
      <c r="J155" s="382"/>
      <c r="K155" s="384"/>
    </row>
    <row r="156">
      <c r="A156" s="380"/>
      <c r="B156" s="381"/>
      <c r="C156" s="382"/>
      <c r="D156" s="382"/>
      <c r="E156" s="382"/>
      <c r="F156" s="382"/>
      <c r="G156" s="382"/>
      <c r="H156" s="382"/>
      <c r="I156" s="382"/>
      <c r="J156" s="382"/>
      <c r="K156" s="384"/>
    </row>
    <row r="157">
      <c r="A157" s="380"/>
      <c r="B157" s="381"/>
      <c r="C157" s="382"/>
      <c r="D157" s="382"/>
      <c r="E157" s="382"/>
      <c r="F157" s="382"/>
      <c r="G157" s="382"/>
      <c r="H157" s="382"/>
      <c r="I157" s="382"/>
      <c r="J157" s="382"/>
      <c r="K157" s="384"/>
    </row>
    <row r="158">
      <c r="A158" s="380"/>
      <c r="B158" s="381"/>
      <c r="C158" s="382"/>
      <c r="D158" s="382"/>
      <c r="E158" s="382"/>
      <c r="F158" s="382"/>
      <c r="G158" s="382"/>
      <c r="H158" s="382"/>
      <c r="I158" s="382"/>
      <c r="J158" s="382"/>
      <c r="K158" s="384"/>
    </row>
    <row r="159">
      <c r="A159" s="380"/>
      <c r="B159" s="381"/>
      <c r="C159" s="382"/>
      <c r="D159" s="382"/>
      <c r="E159" s="382"/>
      <c r="F159" s="382"/>
      <c r="G159" s="382"/>
      <c r="H159" s="382"/>
      <c r="I159" s="382"/>
      <c r="J159" s="382"/>
      <c r="K159" s="384"/>
    </row>
    <row r="160">
      <c r="A160" s="380"/>
      <c r="B160" s="381"/>
      <c r="C160" s="382"/>
      <c r="D160" s="382"/>
      <c r="E160" s="382"/>
      <c r="F160" s="382"/>
      <c r="G160" s="382"/>
      <c r="H160" s="382"/>
      <c r="I160" s="382"/>
      <c r="J160" s="382"/>
      <c r="K160" s="384"/>
    </row>
    <row r="161">
      <c r="A161" s="380"/>
      <c r="B161" s="381"/>
      <c r="C161" s="382"/>
      <c r="D161" s="382"/>
      <c r="E161" s="382"/>
      <c r="F161" s="382"/>
      <c r="G161" s="382"/>
      <c r="H161" s="382"/>
      <c r="I161" s="382"/>
      <c r="J161" s="382"/>
      <c r="K161" s="384"/>
    </row>
    <row r="162">
      <c r="A162" s="380"/>
      <c r="B162" s="381"/>
      <c r="C162" s="382"/>
      <c r="D162" s="382"/>
      <c r="E162" s="382"/>
      <c r="F162" s="382"/>
      <c r="G162" s="382"/>
      <c r="H162" s="382"/>
      <c r="I162" s="382"/>
      <c r="J162" s="382"/>
      <c r="K162" s="384"/>
    </row>
    <row r="163">
      <c r="A163" s="380"/>
      <c r="B163" s="381"/>
      <c r="C163" s="382"/>
      <c r="D163" s="382"/>
      <c r="E163" s="382"/>
      <c r="F163" s="382"/>
      <c r="G163" s="382"/>
      <c r="H163" s="382"/>
      <c r="I163" s="382"/>
      <c r="J163" s="382"/>
      <c r="K163" s="384"/>
    </row>
    <row r="164">
      <c r="A164" s="380"/>
      <c r="B164" s="381"/>
      <c r="C164" s="382"/>
      <c r="D164" s="382"/>
      <c r="E164" s="382"/>
      <c r="F164" s="382"/>
      <c r="G164" s="382"/>
      <c r="H164" s="382"/>
      <c r="I164" s="382"/>
      <c r="J164" s="382"/>
      <c r="K164" s="384"/>
    </row>
    <row r="165">
      <c r="A165" s="380"/>
      <c r="B165" s="381"/>
      <c r="C165" s="382"/>
      <c r="D165" s="382"/>
      <c r="E165" s="382"/>
      <c r="F165" s="382"/>
      <c r="G165" s="382"/>
      <c r="H165" s="382"/>
      <c r="I165" s="382"/>
      <c r="J165" s="382"/>
      <c r="K165" s="384"/>
    </row>
    <row r="166">
      <c r="A166" s="380"/>
      <c r="B166" s="381"/>
      <c r="C166" s="382"/>
      <c r="D166" s="382"/>
      <c r="E166" s="382"/>
      <c r="F166" s="382"/>
      <c r="G166" s="382"/>
      <c r="H166" s="382"/>
      <c r="I166" s="382"/>
      <c r="J166" s="382"/>
      <c r="K166" s="384"/>
    </row>
    <row r="167">
      <c r="A167" s="380"/>
      <c r="B167" s="381"/>
      <c r="C167" s="382"/>
      <c r="D167" s="382"/>
      <c r="E167" s="382"/>
      <c r="F167" s="382"/>
      <c r="G167" s="382"/>
      <c r="H167" s="382"/>
      <c r="I167" s="382"/>
      <c r="J167" s="382"/>
      <c r="K167" s="384"/>
    </row>
    <row r="168">
      <c r="A168" s="380"/>
      <c r="B168" s="381"/>
      <c r="C168" s="382"/>
      <c r="D168" s="382"/>
      <c r="E168" s="382"/>
      <c r="F168" s="382"/>
      <c r="G168" s="382"/>
      <c r="H168" s="382"/>
      <c r="I168" s="382"/>
      <c r="J168" s="382"/>
      <c r="K168" s="384"/>
    </row>
    <row r="169">
      <c r="A169" s="380"/>
      <c r="B169" s="381"/>
      <c r="C169" s="382"/>
      <c r="D169" s="382"/>
      <c r="E169" s="382"/>
      <c r="F169" s="382"/>
      <c r="G169" s="382"/>
      <c r="H169" s="382"/>
      <c r="I169" s="382"/>
      <c r="J169" s="382"/>
      <c r="K169" s="384"/>
    </row>
    <row r="170">
      <c r="A170" s="380"/>
      <c r="B170" s="381"/>
      <c r="C170" s="382"/>
      <c r="D170" s="382"/>
      <c r="E170" s="382"/>
      <c r="F170" s="382"/>
      <c r="G170" s="382"/>
      <c r="H170" s="382"/>
      <c r="I170" s="382"/>
      <c r="J170" s="382"/>
      <c r="K170" s="384"/>
    </row>
    <row r="171">
      <c r="A171" s="380"/>
      <c r="B171" s="381"/>
      <c r="C171" s="382"/>
      <c r="D171" s="382"/>
      <c r="E171" s="382"/>
      <c r="F171" s="382"/>
      <c r="G171" s="382"/>
      <c r="H171" s="382"/>
      <c r="I171" s="382"/>
      <c r="J171" s="382"/>
      <c r="K171" s="384"/>
    </row>
    <row r="172">
      <c r="A172" s="380"/>
      <c r="B172" s="381"/>
      <c r="C172" s="382"/>
      <c r="D172" s="382"/>
      <c r="E172" s="382"/>
      <c r="F172" s="382"/>
      <c r="G172" s="382"/>
      <c r="H172" s="382"/>
      <c r="I172" s="382"/>
      <c r="J172" s="382"/>
      <c r="K172" s="384"/>
    </row>
    <row r="173">
      <c r="A173" s="380"/>
      <c r="B173" s="381"/>
      <c r="C173" s="382"/>
      <c r="D173" s="382"/>
      <c r="E173" s="382"/>
      <c r="F173" s="382"/>
      <c r="G173" s="382"/>
      <c r="H173" s="382"/>
      <c r="I173" s="382"/>
      <c r="J173" s="382"/>
      <c r="K173" s="384"/>
    </row>
    <row r="174">
      <c r="A174" s="380"/>
      <c r="B174" s="381"/>
      <c r="C174" s="382"/>
      <c r="D174" s="382"/>
      <c r="E174" s="382"/>
      <c r="F174" s="382"/>
      <c r="G174" s="382"/>
      <c r="H174" s="382"/>
      <c r="I174" s="382"/>
      <c r="J174" s="382"/>
      <c r="K174" s="384"/>
    </row>
    <row r="175">
      <c r="A175" s="380"/>
      <c r="B175" s="381"/>
      <c r="C175" s="382"/>
      <c r="D175" s="382"/>
      <c r="E175" s="382"/>
      <c r="F175" s="382"/>
      <c r="G175" s="382"/>
      <c r="H175" s="382"/>
      <c r="I175" s="382"/>
      <c r="J175" s="382"/>
      <c r="K175" s="384"/>
    </row>
    <row r="176">
      <c r="A176" s="380"/>
      <c r="B176" s="381"/>
      <c r="C176" s="382"/>
      <c r="D176" s="382"/>
      <c r="E176" s="382"/>
      <c r="F176" s="382"/>
      <c r="G176" s="382"/>
      <c r="H176" s="382"/>
      <c r="I176" s="382"/>
      <c r="J176" s="382"/>
      <c r="K176" s="384"/>
    </row>
    <row r="177">
      <c r="A177" s="380"/>
      <c r="B177" s="381"/>
      <c r="C177" s="382"/>
      <c r="D177" s="382"/>
      <c r="E177" s="382"/>
      <c r="F177" s="382"/>
      <c r="G177" s="382"/>
      <c r="H177" s="382"/>
      <c r="I177" s="382"/>
      <c r="J177" s="382"/>
      <c r="K177" s="384"/>
    </row>
    <row r="178">
      <c r="A178" s="380"/>
      <c r="B178" s="381"/>
      <c r="C178" s="382"/>
      <c r="D178" s="382"/>
      <c r="E178" s="382"/>
      <c r="F178" s="382"/>
      <c r="G178" s="382"/>
      <c r="H178" s="382"/>
      <c r="I178" s="382"/>
      <c r="J178" s="382"/>
      <c r="K178" s="384"/>
    </row>
    <row r="179">
      <c r="A179" s="380"/>
      <c r="B179" s="381"/>
      <c r="C179" s="382"/>
      <c r="D179" s="382"/>
      <c r="E179" s="382"/>
      <c r="F179" s="382"/>
      <c r="G179" s="382"/>
      <c r="H179" s="382"/>
      <c r="I179" s="382"/>
      <c r="J179" s="382"/>
      <c r="K179" s="384"/>
    </row>
    <row r="180">
      <c r="A180" s="380"/>
      <c r="B180" s="381"/>
      <c r="C180" s="382"/>
      <c r="D180" s="382"/>
      <c r="E180" s="382"/>
      <c r="F180" s="382"/>
      <c r="G180" s="382"/>
      <c r="H180" s="382"/>
      <c r="I180" s="382"/>
      <c r="J180" s="382"/>
      <c r="K180" s="384"/>
    </row>
    <row r="181">
      <c r="A181" s="380"/>
      <c r="B181" s="381"/>
      <c r="C181" s="382"/>
      <c r="D181" s="382"/>
      <c r="E181" s="382"/>
      <c r="F181" s="382"/>
      <c r="G181" s="382"/>
      <c r="H181" s="382"/>
      <c r="I181" s="382"/>
      <c r="J181" s="382"/>
      <c r="K181" s="384"/>
    </row>
    <row r="182">
      <c r="A182" s="380"/>
      <c r="B182" s="381"/>
      <c r="C182" s="382"/>
      <c r="D182" s="382"/>
      <c r="E182" s="382"/>
      <c r="F182" s="382"/>
      <c r="G182" s="382"/>
      <c r="H182" s="382"/>
      <c r="I182" s="382"/>
      <c r="J182" s="382"/>
      <c r="K182" s="384"/>
    </row>
    <row r="183">
      <c r="A183" s="380"/>
      <c r="B183" s="381"/>
      <c r="C183" s="382"/>
      <c r="D183" s="382"/>
      <c r="E183" s="382"/>
      <c r="F183" s="382"/>
      <c r="G183" s="382"/>
      <c r="H183" s="382"/>
      <c r="I183" s="382"/>
      <c r="J183" s="382"/>
      <c r="K183" s="384"/>
    </row>
    <row r="184">
      <c r="A184" s="380"/>
      <c r="B184" s="381"/>
      <c r="C184" s="382"/>
      <c r="D184" s="382"/>
      <c r="E184" s="382"/>
      <c r="F184" s="382"/>
      <c r="G184" s="382"/>
      <c r="H184" s="382"/>
      <c r="I184" s="382"/>
      <c r="J184" s="382"/>
      <c r="K184" s="384"/>
    </row>
    <row r="185">
      <c r="A185" s="380"/>
      <c r="B185" s="381"/>
      <c r="C185" s="382"/>
      <c r="D185" s="382"/>
      <c r="E185" s="382"/>
      <c r="F185" s="382"/>
      <c r="G185" s="382"/>
      <c r="H185" s="382"/>
      <c r="I185" s="382"/>
      <c r="J185" s="382"/>
      <c r="K185" s="384"/>
    </row>
    <row r="186">
      <c r="A186" s="380"/>
      <c r="B186" s="381"/>
      <c r="C186" s="382"/>
      <c r="D186" s="382"/>
      <c r="E186" s="382"/>
      <c r="F186" s="382"/>
      <c r="G186" s="382"/>
      <c r="H186" s="382"/>
      <c r="I186" s="382"/>
      <c r="J186" s="382"/>
      <c r="K186" s="384"/>
    </row>
    <row r="187">
      <c r="A187" s="380"/>
      <c r="B187" s="381"/>
      <c r="C187" s="382"/>
      <c r="D187" s="382"/>
      <c r="E187" s="382"/>
      <c r="F187" s="382"/>
      <c r="G187" s="382"/>
      <c r="H187" s="382"/>
      <c r="I187" s="382"/>
      <c r="J187" s="382"/>
      <c r="K187" s="384"/>
    </row>
    <row r="188">
      <c r="A188" s="380"/>
      <c r="B188" s="381"/>
      <c r="C188" s="382"/>
      <c r="D188" s="382"/>
      <c r="E188" s="382"/>
      <c r="F188" s="382"/>
      <c r="G188" s="382"/>
      <c r="H188" s="382"/>
      <c r="I188" s="382"/>
      <c r="J188" s="382"/>
      <c r="K188" s="384"/>
    </row>
    <row r="189">
      <c r="A189" s="380"/>
      <c r="B189" s="381"/>
      <c r="C189" s="382"/>
      <c r="D189" s="382"/>
      <c r="E189" s="382"/>
      <c r="F189" s="382"/>
      <c r="G189" s="382"/>
      <c r="H189" s="382"/>
      <c r="I189" s="382"/>
      <c r="J189" s="382"/>
      <c r="K189" s="384"/>
    </row>
    <row r="190">
      <c r="A190" s="380"/>
      <c r="B190" s="381"/>
      <c r="C190" s="382"/>
      <c r="D190" s="382"/>
      <c r="E190" s="382"/>
      <c r="F190" s="382"/>
      <c r="G190" s="382"/>
      <c r="H190" s="382"/>
      <c r="I190" s="382"/>
      <c r="J190" s="382"/>
      <c r="K190" s="384"/>
    </row>
    <row r="191">
      <c r="A191" s="380"/>
      <c r="B191" s="381"/>
      <c r="C191" s="382"/>
      <c r="D191" s="382"/>
      <c r="E191" s="382"/>
      <c r="F191" s="382"/>
      <c r="G191" s="382"/>
      <c r="H191" s="382"/>
      <c r="I191" s="382"/>
      <c r="J191" s="382"/>
      <c r="K191" s="384"/>
    </row>
    <row r="192">
      <c r="A192" s="380"/>
      <c r="B192" s="381"/>
      <c r="C192" s="382"/>
      <c r="D192" s="382"/>
      <c r="E192" s="382"/>
      <c r="F192" s="382"/>
      <c r="G192" s="382"/>
      <c r="H192" s="382"/>
      <c r="I192" s="382"/>
      <c r="J192" s="382"/>
      <c r="K192" s="384"/>
    </row>
    <row r="193">
      <c r="A193" s="380"/>
      <c r="B193" s="381"/>
      <c r="C193" s="382"/>
      <c r="D193" s="382"/>
      <c r="E193" s="382"/>
      <c r="F193" s="382"/>
      <c r="G193" s="382"/>
      <c r="H193" s="382"/>
      <c r="I193" s="382"/>
      <c r="J193" s="382"/>
      <c r="K193" s="384"/>
    </row>
    <row r="194">
      <c r="A194" s="380"/>
      <c r="B194" s="381"/>
      <c r="C194" s="382"/>
      <c r="D194" s="382"/>
      <c r="E194" s="382"/>
      <c r="F194" s="382"/>
      <c r="G194" s="382"/>
      <c r="H194" s="382"/>
      <c r="I194" s="382"/>
      <c r="J194" s="382"/>
      <c r="K194" s="384"/>
    </row>
    <row r="195">
      <c r="A195" s="380"/>
      <c r="B195" s="381"/>
      <c r="C195" s="382"/>
      <c r="D195" s="382"/>
      <c r="E195" s="382"/>
      <c r="F195" s="382"/>
      <c r="G195" s="382"/>
      <c r="H195" s="382"/>
      <c r="I195" s="382"/>
      <c r="J195" s="382"/>
      <c r="K195" s="384"/>
    </row>
    <row r="196">
      <c r="A196" s="380"/>
      <c r="B196" s="381"/>
      <c r="C196" s="382"/>
      <c r="D196" s="382"/>
      <c r="E196" s="382"/>
      <c r="F196" s="382"/>
      <c r="G196" s="382"/>
      <c r="H196" s="382"/>
      <c r="I196" s="382"/>
      <c r="J196" s="382"/>
      <c r="K196" s="384"/>
    </row>
    <row r="197">
      <c r="A197" s="380"/>
      <c r="B197" s="381"/>
      <c r="C197" s="382"/>
      <c r="D197" s="382"/>
      <c r="E197" s="382"/>
      <c r="F197" s="382"/>
      <c r="G197" s="382"/>
      <c r="H197" s="382"/>
      <c r="I197" s="382"/>
      <c r="J197" s="382"/>
      <c r="K197" s="384"/>
    </row>
    <row r="198">
      <c r="A198" s="380"/>
      <c r="B198" s="381"/>
      <c r="C198" s="382"/>
      <c r="D198" s="382"/>
      <c r="E198" s="382"/>
      <c r="F198" s="382"/>
      <c r="G198" s="382"/>
      <c r="H198" s="382"/>
      <c r="I198" s="382"/>
      <c r="J198" s="382"/>
      <c r="K198" s="384"/>
    </row>
    <row r="199">
      <c r="A199" s="380"/>
      <c r="B199" s="381"/>
      <c r="C199" s="382"/>
      <c r="D199" s="382"/>
      <c r="E199" s="382"/>
      <c r="F199" s="382"/>
      <c r="G199" s="382"/>
      <c r="H199" s="382"/>
      <c r="I199" s="382"/>
      <c r="J199" s="382"/>
      <c r="K199" s="384"/>
    </row>
    <row r="200">
      <c r="A200" s="380"/>
      <c r="B200" s="381"/>
      <c r="C200" s="382"/>
      <c r="D200" s="382"/>
      <c r="E200" s="382"/>
      <c r="F200" s="382"/>
      <c r="G200" s="382"/>
      <c r="H200" s="382"/>
      <c r="I200" s="382"/>
      <c r="J200" s="382"/>
      <c r="K200" s="384"/>
    </row>
    <row r="201">
      <c r="A201" s="380"/>
      <c r="B201" s="381"/>
      <c r="C201" s="382"/>
      <c r="D201" s="382"/>
      <c r="E201" s="382"/>
      <c r="F201" s="382"/>
      <c r="G201" s="382"/>
      <c r="H201" s="382"/>
      <c r="I201" s="382"/>
      <c r="J201" s="382"/>
      <c r="K201" s="384"/>
    </row>
    <row r="202">
      <c r="A202" s="380"/>
      <c r="B202" s="381"/>
      <c r="C202" s="382"/>
      <c r="D202" s="382"/>
      <c r="E202" s="382"/>
      <c r="F202" s="382"/>
      <c r="G202" s="382"/>
      <c r="H202" s="382"/>
      <c r="I202" s="382"/>
      <c r="J202" s="382"/>
      <c r="K202" s="384"/>
    </row>
    <row r="203">
      <c r="A203" s="380"/>
      <c r="B203" s="381"/>
      <c r="C203" s="382"/>
      <c r="D203" s="382"/>
      <c r="E203" s="382"/>
      <c r="F203" s="382"/>
      <c r="G203" s="382"/>
      <c r="H203" s="382"/>
      <c r="I203" s="382"/>
      <c r="J203" s="382"/>
      <c r="K203" s="384"/>
    </row>
    <row r="204">
      <c r="A204" s="380"/>
      <c r="B204" s="381"/>
      <c r="C204" s="382"/>
      <c r="D204" s="382"/>
      <c r="E204" s="382"/>
      <c r="F204" s="382"/>
      <c r="G204" s="382"/>
      <c r="H204" s="382"/>
      <c r="I204" s="382"/>
      <c r="J204" s="382"/>
      <c r="K204" s="384"/>
    </row>
    <row r="205">
      <c r="A205" s="380"/>
      <c r="B205" s="381"/>
      <c r="C205" s="382"/>
      <c r="D205" s="382"/>
      <c r="E205" s="382"/>
      <c r="F205" s="382"/>
      <c r="G205" s="382"/>
      <c r="H205" s="382"/>
      <c r="I205" s="382"/>
      <c r="J205" s="382"/>
      <c r="K205" s="384"/>
    </row>
    <row r="206">
      <c r="A206" s="380"/>
      <c r="B206" s="381"/>
      <c r="C206" s="382"/>
      <c r="D206" s="382"/>
      <c r="E206" s="382"/>
      <c r="F206" s="382"/>
      <c r="G206" s="382"/>
      <c r="H206" s="382"/>
      <c r="I206" s="382"/>
      <c r="J206" s="382"/>
      <c r="K206" s="384"/>
    </row>
    <row r="207">
      <c r="A207" s="380"/>
      <c r="B207" s="381"/>
      <c r="C207" s="382"/>
      <c r="D207" s="382"/>
      <c r="E207" s="382"/>
      <c r="F207" s="382"/>
      <c r="G207" s="382"/>
      <c r="H207" s="382"/>
      <c r="I207" s="382"/>
      <c r="J207" s="382"/>
      <c r="K207" s="384"/>
    </row>
    <row r="208">
      <c r="A208" s="380"/>
      <c r="B208" s="381"/>
      <c r="C208" s="382"/>
      <c r="D208" s="382"/>
      <c r="E208" s="382"/>
      <c r="F208" s="382"/>
      <c r="G208" s="382"/>
      <c r="H208" s="382"/>
      <c r="I208" s="382"/>
      <c r="J208" s="382"/>
      <c r="K208" s="384"/>
    </row>
    <row r="209">
      <c r="A209" s="380"/>
      <c r="B209" s="381"/>
      <c r="C209" s="382"/>
      <c r="D209" s="382"/>
      <c r="E209" s="382"/>
      <c r="F209" s="382"/>
      <c r="G209" s="382"/>
      <c r="H209" s="382"/>
      <c r="I209" s="382"/>
      <c r="J209" s="382"/>
      <c r="K209" s="384"/>
    </row>
    <row r="210">
      <c r="A210" s="380"/>
      <c r="B210" s="381"/>
      <c r="C210" s="382"/>
      <c r="D210" s="382"/>
      <c r="E210" s="382"/>
      <c r="F210" s="382"/>
      <c r="G210" s="382"/>
      <c r="H210" s="382"/>
      <c r="I210" s="382"/>
      <c r="J210" s="382"/>
      <c r="K210" s="384"/>
    </row>
    <row r="211">
      <c r="A211" s="380"/>
      <c r="B211" s="381"/>
      <c r="C211" s="382"/>
      <c r="D211" s="382"/>
      <c r="E211" s="382"/>
      <c r="F211" s="382"/>
      <c r="G211" s="382"/>
      <c r="H211" s="382"/>
      <c r="I211" s="382"/>
      <c r="J211" s="382"/>
      <c r="K211" s="384"/>
    </row>
    <row r="212">
      <c r="A212" s="380"/>
      <c r="B212" s="381"/>
      <c r="C212" s="382"/>
      <c r="D212" s="382"/>
      <c r="E212" s="382"/>
      <c r="F212" s="382"/>
      <c r="G212" s="382"/>
      <c r="H212" s="382"/>
      <c r="I212" s="382"/>
      <c r="J212" s="382"/>
      <c r="K212" s="384"/>
    </row>
    <row r="213">
      <c r="A213" s="380"/>
      <c r="B213" s="381"/>
      <c r="C213" s="382"/>
      <c r="D213" s="382"/>
      <c r="E213" s="382"/>
      <c r="F213" s="382"/>
      <c r="G213" s="382"/>
      <c r="H213" s="382"/>
      <c r="I213" s="382"/>
      <c r="J213" s="382"/>
      <c r="K213" s="384"/>
    </row>
    <row r="214">
      <c r="A214" s="380"/>
      <c r="B214" s="381"/>
      <c r="C214" s="382"/>
      <c r="D214" s="382"/>
      <c r="E214" s="382"/>
      <c r="F214" s="382"/>
      <c r="G214" s="382"/>
      <c r="H214" s="382"/>
      <c r="I214" s="382"/>
      <c r="J214" s="382"/>
      <c r="K214" s="384"/>
    </row>
    <row r="215">
      <c r="A215" s="380"/>
      <c r="B215" s="381"/>
      <c r="C215" s="382"/>
      <c r="D215" s="382"/>
      <c r="E215" s="382"/>
      <c r="F215" s="382"/>
      <c r="G215" s="382"/>
      <c r="H215" s="382"/>
      <c r="I215" s="382"/>
      <c r="J215" s="382"/>
      <c r="K215" s="384"/>
    </row>
    <row r="216">
      <c r="A216" s="380"/>
      <c r="B216" s="381"/>
      <c r="C216" s="382"/>
      <c r="D216" s="382"/>
      <c r="E216" s="382"/>
      <c r="F216" s="382"/>
      <c r="G216" s="382"/>
      <c r="H216" s="382"/>
      <c r="I216" s="382"/>
      <c r="J216" s="382"/>
      <c r="K216" s="384"/>
    </row>
    <row r="217">
      <c r="A217" s="380"/>
      <c r="B217" s="381"/>
      <c r="C217" s="382"/>
      <c r="D217" s="382"/>
      <c r="E217" s="382"/>
      <c r="F217" s="382"/>
      <c r="G217" s="382"/>
      <c r="H217" s="382"/>
      <c r="I217" s="382"/>
      <c r="J217" s="382"/>
      <c r="K217" s="384"/>
    </row>
    <row r="218">
      <c r="A218" s="380"/>
      <c r="B218" s="381"/>
      <c r="C218" s="382"/>
      <c r="D218" s="382"/>
      <c r="E218" s="382"/>
      <c r="F218" s="382"/>
      <c r="G218" s="382"/>
      <c r="H218" s="382"/>
      <c r="I218" s="382"/>
      <c r="J218" s="382"/>
      <c r="K218" s="384"/>
    </row>
    <row r="219">
      <c r="A219" s="380"/>
      <c r="B219" s="381"/>
      <c r="C219" s="382"/>
      <c r="D219" s="382"/>
      <c r="E219" s="382"/>
      <c r="F219" s="382"/>
      <c r="G219" s="382"/>
      <c r="H219" s="382"/>
      <c r="I219" s="382"/>
      <c r="J219" s="382"/>
      <c r="K219" s="384"/>
    </row>
    <row r="220">
      <c r="A220" s="380"/>
      <c r="B220" s="381"/>
      <c r="C220" s="382"/>
      <c r="D220" s="382"/>
      <c r="E220" s="382"/>
      <c r="F220" s="382"/>
      <c r="G220" s="382"/>
      <c r="H220" s="382"/>
      <c r="I220" s="382"/>
      <c r="J220" s="382"/>
      <c r="K220" s="384"/>
    </row>
    <row r="221">
      <c r="A221" s="380"/>
      <c r="B221" s="381"/>
      <c r="C221" s="382"/>
      <c r="D221" s="382"/>
      <c r="E221" s="382"/>
      <c r="F221" s="382"/>
      <c r="G221" s="382"/>
      <c r="H221" s="382"/>
      <c r="I221" s="382"/>
      <c r="J221" s="382"/>
      <c r="K221" s="384"/>
    </row>
    <row r="222">
      <c r="A222" s="380"/>
      <c r="B222" s="381"/>
      <c r="C222" s="382"/>
      <c r="D222" s="382"/>
      <c r="E222" s="382"/>
      <c r="F222" s="382"/>
      <c r="G222" s="382"/>
      <c r="H222" s="382"/>
      <c r="I222" s="382"/>
      <c r="J222" s="382"/>
      <c r="K222" s="384"/>
    </row>
    <row r="223">
      <c r="A223" s="380"/>
      <c r="B223" s="381"/>
      <c r="C223" s="382"/>
      <c r="D223" s="382"/>
      <c r="E223" s="382"/>
      <c r="F223" s="382"/>
      <c r="G223" s="382"/>
      <c r="H223" s="382"/>
      <c r="I223" s="382"/>
      <c r="J223" s="382"/>
      <c r="K223" s="384"/>
    </row>
    <row r="224">
      <c r="A224" s="380"/>
      <c r="B224" s="381"/>
      <c r="C224" s="382"/>
      <c r="D224" s="382"/>
      <c r="E224" s="382"/>
      <c r="F224" s="382"/>
      <c r="G224" s="382"/>
      <c r="H224" s="382"/>
      <c r="I224" s="382"/>
      <c r="J224" s="382"/>
      <c r="K224" s="384"/>
    </row>
    <row r="225">
      <c r="A225" s="380"/>
      <c r="B225" s="381"/>
      <c r="C225" s="382"/>
      <c r="D225" s="382"/>
      <c r="E225" s="382"/>
      <c r="F225" s="382"/>
      <c r="G225" s="382"/>
      <c r="H225" s="382"/>
      <c r="I225" s="382"/>
      <c r="J225" s="382"/>
      <c r="K225" s="384"/>
    </row>
    <row r="226">
      <c r="A226" s="380"/>
      <c r="B226" s="381"/>
      <c r="C226" s="382"/>
      <c r="D226" s="382"/>
      <c r="E226" s="382"/>
      <c r="F226" s="382"/>
      <c r="G226" s="382"/>
      <c r="H226" s="382"/>
      <c r="I226" s="382"/>
      <c r="J226" s="382"/>
      <c r="K226" s="384"/>
    </row>
    <row r="227">
      <c r="A227" s="380"/>
      <c r="B227" s="381"/>
      <c r="C227" s="382"/>
      <c r="D227" s="382"/>
      <c r="E227" s="382"/>
      <c r="F227" s="382"/>
      <c r="G227" s="382"/>
      <c r="H227" s="382"/>
      <c r="I227" s="382"/>
      <c r="J227" s="382"/>
      <c r="K227" s="384"/>
    </row>
    <row r="228">
      <c r="A228" s="380"/>
      <c r="B228" s="381"/>
      <c r="C228" s="382"/>
      <c r="D228" s="382"/>
      <c r="E228" s="382"/>
      <c r="F228" s="382"/>
      <c r="G228" s="382"/>
      <c r="H228" s="382"/>
      <c r="I228" s="382"/>
      <c r="J228" s="382"/>
      <c r="K228" s="384"/>
    </row>
    <row r="229">
      <c r="A229" s="380"/>
      <c r="B229" s="381"/>
      <c r="C229" s="382"/>
      <c r="D229" s="382"/>
      <c r="E229" s="382"/>
      <c r="F229" s="382"/>
      <c r="G229" s="382"/>
      <c r="H229" s="382"/>
      <c r="I229" s="382"/>
      <c r="J229" s="382"/>
      <c r="K229" s="384"/>
    </row>
    <row r="230">
      <c r="A230" s="380"/>
      <c r="B230" s="381"/>
      <c r="C230" s="382"/>
      <c r="D230" s="382"/>
      <c r="E230" s="382"/>
      <c r="F230" s="382"/>
      <c r="G230" s="382"/>
      <c r="H230" s="382"/>
      <c r="I230" s="382"/>
      <c r="J230" s="382"/>
      <c r="K230" s="384"/>
    </row>
    <row r="231">
      <c r="A231" s="380"/>
      <c r="B231" s="381"/>
      <c r="C231" s="382"/>
      <c r="D231" s="382"/>
      <c r="E231" s="382"/>
      <c r="F231" s="382"/>
      <c r="G231" s="382"/>
      <c r="H231" s="382"/>
      <c r="I231" s="382"/>
      <c r="J231" s="382"/>
      <c r="K231" s="384"/>
    </row>
    <row r="232">
      <c r="A232" s="380"/>
      <c r="B232" s="381"/>
      <c r="C232" s="382"/>
      <c r="D232" s="382"/>
      <c r="E232" s="382"/>
      <c r="F232" s="382"/>
      <c r="G232" s="382"/>
      <c r="H232" s="382"/>
      <c r="I232" s="382"/>
      <c r="J232" s="382"/>
      <c r="K232" s="384"/>
    </row>
    <row r="233">
      <c r="A233" s="380"/>
      <c r="B233" s="381"/>
      <c r="C233" s="382"/>
      <c r="D233" s="382"/>
      <c r="E233" s="382"/>
      <c r="F233" s="382"/>
      <c r="G233" s="382"/>
      <c r="H233" s="382"/>
      <c r="I233" s="382"/>
      <c r="J233" s="382"/>
      <c r="K233" s="384"/>
    </row>
    <row r="234">
      <c r="A234" s="380"/>
      <c r="B234" s="381"/>
      <c r="C234" s="382"/>
      <c r="D234" s="382"/>
      <c r="E234" s="382"/>
      <c r="F234" s="382"/>
      <c r="G234" s="382"/>
      <c r="H234" s="382"/>
      <c r="I234" s="382"/>
      <c r="J234" s="382"/>
      <c r="K234" s="384"/>
    </row>
    <row r="235">
      <c r="A235" s="380"/>
      <c r="B235" s="381"/>
      <c r="C235" s="382"/>
      <c r="D235" s="382"/>
      <c r="E235" s="382"/>
      <c r="F235" s="382"/>
      <c r="G235" s="382"/>
      <c r="H235" s="382"/>
      <c r="I235" s="382"/>
      <c r="J235" s="382"/>
      <c r="K235" s="384"/>
    </row>
    <row r="236">
      <c r="A236" s="380"/>
      <c r="B236" s="381"/>
      <c r="C236" s="382"/>
      <c r="D236" s="382"/>
      <c r="E236" s="382"/>
      <c r="F236" s="382"/>
      <c r="G236" s="382"/>
      <c r="H236" s="382"/>
      <c r="I236" s="382"/>
      <c r="J236" s="382"/>
      <c r="K236" s="384"/>
    </row>
    <row r="237">
      <c r="A237" s="380"/>
      <c r="B237" s="381"/>
      <c r="C237" s="382"/>
      <c r="D237" s="382"/>
      <c r="E237" s="382"/>
      <c r="F237" s="382"/>
      <c r="G237" s="382"/>
      <c r="H237" s="382"/>
      <c r="I237" s="382"/>
      <c r="J237" s="382"/>
      <c r="K237" s="384"/>
    </row>
    <row r="238">
      <c r="A238" s="380"/>
      <c r="B238" s="381"/>
      <c r="C238" s="382"/>
      <c r="D238" s="382"/>
      <c r="E238" s="382"/>
      <c r="F238" s="382"/>
      <c r="G238" s="382"/>
      <c r="H238" s="382"/>
      <c r="I238" s="382"/>
      <c r="J238" s="382"/>
      <c r="K238" s="384"/>
    </row>
    <row r="239">
      <c r="A239" s="380"/>
      <c r="B239" s="381"/>
      <c r="C239" s="382"/>
      <c r="D239" s="382"/>
      <c r="E239" s="382"/>
      <c r="F239" s="382"/>
      <c r="G239" s="382"/>
      <c r="H239" s="382"/>
      <c r="I239" s="382"/>
      <c r="J239" s="382"/>
      <c r="K239" s="384"/>
    </row>
    <row r="240">
      <c r="A240" s="380"/>
      <c r="B240" s="381"/>
      <c r="C240" s="382"/>
      <c r="D240" s="382"/>
      <c r="E240" s="382"/>
      <c r="F240" s="382"/>
      <c r="G240" s="382"/>
      <c r="H240" s="382"/>
      <c r="I240" s="382"/>
      <c r="J240" s="382"/>
      <c r="K240" s="384"/>
    </row>
    <row r="241">
      <c r="A241" s="380"/>
      <c r="B241" s="381"/>
      <c r="C241" s="382"/>
      <c r="D241" s="382"/>
      <c r="E241" s="382"/>
      <c r="F241" s="382"/>
      <c r="G241" s="382"/>
      <c r="H241" s="382"/>
      <c r="I241" s="382"/>
      <c r="J241" s="382"/>
      <c r="K241" s="384"/>
    </row>
    <row r="242">
      <c r="A242" s="380"/>
      <c r="B242" s="381"/>
      <c r="C242" s="382"/>
      <c r="D242" s="382"/>
      <c r="E242" s="382"/>
      <c r="F242" s="382"/>
      <c r="G242" s="382"/>
      <c r="H242" s="382"/>
      <c r="I242" s="382"/>
      <c r="J242" s="382"/>
      <c r="K242" s="384"/>
    </row>
    <row r="243">
      <c r="A243" s="380"/>
      <c r="B243" s="381"/>
      <c r="C243" s="382"/>
      <c r="D243" s="382"/>
      <c r="E243" s="382"/>
      <c r="F243" s="382"/>
      <c r="G243" s="382"/>
      <c r="H243" s="382"/>
      <c r="I243" s="382"/>
      <c r="J243" s="382"/>
      <c r="K243" s="384"/>
    </row>
    <row r="244">
      <c r="A244" s="380"/>
      <c r="B244" s="381"/>
      <c r="C244" s="382"/>
      <c r="D244" s="382"/>
      <c r="E244" s="382"/>
      <c r="F244" s="382"/>
      <c r="G244" s="382"/>
      <c r="H244" s="382"/>
      <c r="I244" s="382"/>
      <c r="J244" s="382"/>
      <c r="K244" s="384"/>
    </row>
    <row r="245">
      <c r="A245" s="380"/>
      <c r="B245" s="381"/>
      <c r="C245" s="382"/>
      <c r="D245" s="382"/>
      <c r="E245" s="382"/>
      <c r="F245" s="382"/>
      <c r="G245" s="382"/>
      <c r="H245" s="382"/>
      <c r="I245" s="382"/>
      <c r="J245" s="382"/>
      <c r="K245" s="384"/>
    </row>
    <row r="246">
      <c r="A246" s="380"/>
      <c r="B246" s="381"/>
      <c r="C246" s="382"/>
      <c r="D246" s="382"/>
      <c r="E246" s="382"/>
      <c r="F246" s="382"/>
      <c r="G246" s="382"/>
      <c r="H246" s="382"/>
      <c r="I246" s="382"/>
      <c r="J246" s="382"/>
      <c r="K246" s="384"/>
    </row>
    <row r="247">
      <c r="A247" s="380"/>
      <c r="B247" s="381"/>
      <c r="C247" s="382"/>
      <c r="D247" s="382"/>
      <c r="E247" s="382"/>
      <c r="F247" s="382"/>
      <c r="G247" s="382"/>
      <c r="H247" s="382"/>
      <c r="I247" s="382"/>
      <c r="J247" s="382"/>
      <c r="K247" s="384"/>
    </row>
    <row r="248">
      <c r="A248" s="380"/>
      <c r="B248" s="381"/>
      <c r="C248" s="382"/>
      <c r="D248" s="382"/>
      <c r="E248" s="382"/>
      <c r="F248" s="382"/>
      <c r="G248" s="382"/>
      <c r="H248" s="382"/>
      <c r="I248" s="382"/>
      <c r="J248" s="382"/>
      <c r="K248" s="384"/>
    </row>
    <row r="249">
      <c r="A249" s="380"/>
      <c r="B249" s="381"/>
      <c r="C249" s="382"/>
      <c r="D249" s="382"/>
      <c r="E249" s="382"/>
      <c r="F249" s="382"/>
      <c r="G249" s="382"/>
      <c r="H249" s="382"/>
      <c r="I249" s="382"/>
      <c r="J249" s="382"/>
      <c r="K249" s="384"/>
    </row>
    <row r="250">
      <c r="A250" s="380"/>
      <c r="B250" s="381"/>
      <c r="C250" s="382"/>
      <c r="D250" s="382"/>
      <c r="E250" s="382"/>
      <c r="F250" s="382"/>
      <c r="G250" s="382"/>
      <c r="H250" s="382"/>
      <c r="I250" s="382"/>
      <c r="J250" s="382"/>
      <c r="K250" s="384"/>
    </row>
    <row r="251">
      <c r="A251" s="380"/>
      <c r="B251" s="381"/>
      <c r="C251" s="382"/>
      <c r="D251" s="382"/>
      <c r="E251" s="382"/>
      <c r="F251" s="382"/>
      <c r="G251" s="382"/>
      <c r="H251" s="382"/>
      <c r="I251" s="382"/>
      <c r="J251" s="382"/>
      <c r="K251" s="384"/>
    </row>
    <row r="252">
      <c r="A252" s="380"/>
      <c r="B252" s="381"/>
      <c r="C252" s="382"/>
      <c r="D252" s="382"/>
      <c r="E252" s="382"/>
      <c r="F252" s="382"/>
      <c r="G252" s="382"/>
      <c r="H252" s="382"/>
      <c r="I252" s="382"/>
      <c r="J252" s="382"/>
      <c r="K252" s="384"/>
    </row>
    <row r="253">
      <c r="A253" s="380"/>
      <c r="B253" s="381"/>
      <c r="C253" s="382"/>
      <c r="D253" s="382"/>
      <c r="E253" s="382"/>
      <c r="F253" s="382"/>
      <c r="G253" s="382"/>
      <c r="H253" s="382"/>
      <c r="I253" s="382"/>
      <c r="J253" s="382"/>
      <c r="K253" s="384"/>
    </row>
    <row r="254">
      <c r="A254" s="380"/>
      <c r="B254" s="381"/>
      <c r="C254" s="382"/>
      <c r="D254" s="382"/>
      <c r="E254" s="382"/>
      <c r="F254" s="382"/>
      <c r="G254" s="382"/>
      <c r="H254" s="382"/>
      <c r="I254" s="382"/>
      <c r="J254" s="382"/>
      <c r="K254" s="384"/>
    </row>
    <row r="255">
      <c r="A255" s="380"/>
      <c r="B255" s="381"/>
      <c r="C255" s="382"/>
      <c r="D255" s="382"/>
      <c r="E255" s="382"/>
      <c r="F255" s="382"/>
      <c r="G255" s="382"/>
      <c r="H255" s="382"/>
      <c r="I255" s="382"/>
      <c r="J255" s="382"/>
      <c r="K255" s="384"/>
    </row>
    <row r="256">
      <c r="A256" s="380"/>
      <c r="B256" s="381"/>
      <c r="C256" s="382"/>
      <c r="D256" s="382"/>
      <c r="E256" s="382"/>
      <c r="F256" s="382"/>
      <c r="G256" s="382"/>
      <c r="H256" s="382"/>
      <c r="I256" s="382"/>
      <c r="J256" s="382"/>
      <c r="K256" s="384"/>
    </row>
    <row r="257">
      <c r="A257" s="380"/>
      <c r="B257" s="381"/>
      <c r="C257" s="382"/>
      <c r="D257" s="382"/>
      <c r="E257" s="382"/>
      <c r="F257" s="382"/>
      <c r="G257" s="382"/>
      <c r="H257" s="382"/>
      <c r="I257" s="382"/>
      <c r="J257" s="382"/>
      <c r="K257" s="384"/>
    </row>
    <row r="258">
      <c r="A258" s="380"/>
      <c r="B258" s="381"/>
      <c r="C258" s="382"/>
      <c r="D258" s="382"/>
      <c r="E258" s="382"/>
      <c r="F258" s="382"/>
      <c r="G258" s="382"/>
      <c r="H258" s="382"/>
      <c r="I258" s="382"/>
      <c r="J258" s="382"/>
      <c r="K258" s="384"/>
    </row>
    <row r="259">
      <c r="A259" s="380"/>
      <c r="B259" s="381"/>
      <c r="C259" s="382"/>
      <c r="D259" s="382"/>
      <c r="E259" s="382"/>
      <c r="F259" s="382"/>
      <c r="G259" s="382"/>
      <c r="H259" s="382"/>
      <c r="I259" s="382"/>
      <c r="J259" s="382"/>
      <c r="K259" s="384"/>
    </row>
    <row r="260">
      <c r="A260" s="380"/>
      <c r="B260" s="381"/>
      <c r="C260" s="382"/>
      <c r="D260" s="382"/>
      <c r="E260" s="382"/>
      <c r="F260" s="382"/>
      <c r="G260" s="382"/>
      <c r="H260" s="382"/>
      <c r="I260" s="382"/>
      <c r="J260" s="382"/>
      <c r="K260" s="384"/>
    </row>
    <row r="261">
      <c r="A261" s="380"/>
      <c r="B261" s="381"/>
      <c r="C261" s="382"/>
      <c r="D261" s="382"/>
      <c r="E261" s="382"/>
      <c r="F261" s="382"/>
      <c r="G261" s="382"/>
      <c r="H261" s="382"/>
      <c r="I261" s="382"/>
      <c r="J261" s="382"/>
      <c r="K261" s="384"/>
    </row>
    <row r="262">
      <c r="A262" s="380"/>
      <c r="B262" s="381"/>
      <c r="C262" s="382"/>
      <c r="D262" s="382"/>
      <c r="E262" s="382"/>
      <c r="F262" s="382"/>
      <c r="G262" s="382"/>
      <c r="H262" s="382"/>
      <c r="I262" s="382"/>
      <c r="J262" s="382"/>
      <c r="K262" s="384"/>
    </row>
    <row r="263">
      <c r="A263" s="380"/>
      <c r="B263" s="381"/>
      <c r="C263" s="382"/>
      <c r="D263" s="382"/>
      <c r="E263" s="382"/>
      <c r="F263" s="382"/>
      <c r="G263" s="382"/>
      <c r="H263" s="382"/>
      <c r="I263" s="382"/>
      <c r="J263" s="382"/>
      <c r="K263" s="384"/>
    </row>
    <row r="264">
      <c r="A264" s="380"/>
      <c r="B264" s="381"/>
      <c r="C264" s="382"/>
      <c r="D264" s="382"/>
      <c r="E264" s="382"/>
      <c r="F264" s="382"/>
      <c r="G264" s="382"/>
      <c r="H264" s="382"/>
      <c r="I264" s="382"/>
      <c r="J264" s="382"/>
      <c r="K264" s="384"/>
    </row>
    <row r="265">
      <c r="A265" s="380"/>
      <c r="B265" s="381"/>
      <c r="C265" s="382"/>
      <c r="D265" s="382"/>
      <c r="E265" s="382"/>
      <c r="F265" s="382"/>
      <c r="G265" s="382"/>
      <c r="H265" s="382"/>
      <c r="I265" s="382"/>
      <c r="J265" s="382"/>
      <c r="K265" s="384"/>
    </row>
    <row r="266">
      <c r="A266" s="380"/>
      <c r="B266" s="381"/>
      <c r="C266" s="382"/>
      <c r="D266" s="382"/>
      <c r="E266" s="382"/>
      <c r="F266" s="382"/>
      <c r="G266" s="382"/>
      <c r="H266" s="382"/>
      <c r="I266" s="382"/>
      <c r="J266" s="382"/>
      <c r="K266" s="384"/>
    </row>
    <row r="267">
      <c r="A267" s="380"/>
      <c r="B267" s="381"/>
      <c r="C267" s="382"/>
      <c r="D267" s="382"/>
      <c r="E267" s="382"/>
      <c r="F267" s="382"/>
      <c r="G267" s="382"/>
      <c r="H267" s="382"/>
      <c r="I267" s="382"/>
      <c r="J267" s="382"/>
      <c r="K267" s="384"/>
    </row>
    <row r="268">
      <c r="A268" s="380"/>
      <c r="B268" s="381"/>
      <c r="C268" s="382"/>
      <c r="D268" s="382"/>
      <c r="E268" s="382"/>
      <c r="F268" s="382"/>
      <c r="G268" s="382"/>
      <c r="H268" s="382"/>
      <c r="I268" s="382"/>
      <c r="J268" s="382"/>
      <c r="K268" s="384"/>
    </row>
    <row r="269">
      <c r="A269" s="380"/>
      <c r="B269" s="381"/>
      <c r="C269" s="382"/>
      <c r="D269" s="382"/>
      <c r="E269" s="382"/>
      <c r="F269" s="382"/>
      <c r="G269" s="382"/>
      <c r="H269" s="382"/>
      <c r="I269" s="382"/>
      <c r="J269" s="382"/>
      <c r="K269" s="384"/>
    </row>
    <row r="270">
      <c r="A270" s="380"/>
      <c r="B270" s="381"/>
      <c r="C270" s="382"/>
      <c r="D270" s="382"/>
      <c r="E270" s="382"/>
      <c r="F270" s="382"/>
      <c r="G270" s="382"/>
      <c r="H270" s="382"/>
      <c r="I270" s="382"/>
      <c r="J270" s="382"/>
      <c r="K270" s="384"/>
    </row>
    <row r="271">
      <c r="A271" s="380"/>
      <c r="B271" s="381"/>
      <c r="C271" s="382"/>
      <c r="D271" s="382"/>
      <c r="E271" s="382"/>
      <c r="F271" s="382"/>
      <c r="G271" s="382"/>
      <c r="H271" s="382"/>
      <c r="I271" s="382"/>
      <c r="J271" s="382"/>
      <c r="K271" s="384"/>
    </row>
    <row r="272">
      <c r="A272" s="380"/>
      <c r="B272" s="381"/>
      <c r="C272" s="382"/>
      <c r="D272" s="382"/>
      <c r="E272" s="382"/>
      <c r="F272" s="382"/>
      <c r="G272" s="382"/>
      <c r="H272" s="382"/>
      <c r="I272" s="382"/>
      <c r="J272" s="382"/>
      <c r="K272" s="384"/>
    </row>
    <row r="273">
      <c r="A273" s="380"/>
      <c r="B273" s="381"/>
      <c r="C273" s="382"/>
      <c r="D273" s="382"/>
      <c r="E273" s="382"/>
      <c r="F273" s="382"/>
      <c r="G273" s="382"/>
      <c r="H273" s="382"/>
      <c r="I273" s="382"/>
      <c r="J273" s="382"/>
      <c r="K273" s="384"/>
    </row>
    <row r="274">
      <c r="A274" s="380"/>
      <c r="B274" s="381"/>
      <c r="C274" s="382"/>
      <c r="D274" s="382"/>
      <c r="E274" s="382"/>
      <c r="F274" s="382"/>
      <c r="G274" s="382"/>
      <c r="H274" s="382"/>
      <c r="I274" s="382"/>
      <c r="J274" s="382"/>
      <c r="K274" s="384"/>
    </row>
    <row r="275">
      <c r="A275" s="380"/>
      <c r="B275" s="381"/>
      <c r="C275" s="382"/>
      <c r="D275" s="382"/>
      <c r="E275" s="382"/>
      <c r="F275" s="382"/>
      <c r="G275" s="382"/>
      <c r="H275" s="382"/>
      <c r="I275" s="382"/>
      <c r="J275" s="382"/>
      <c r="K275" s="384"/>
    </row>
    <row r="276">
      <c r="A276" s="380"/>
      <c r="B276" s="381"/>
      <c r="C276" s="382"/>
      <c r="D276" s="382"/>
      <c r="E276" s="382"/>
      <c r="F276" s="382"/>
      <c r="G276" s="382"/>
      <c r="H276" s="382"/>
      <c r="I276" s="382"/>
      <c r="J276" s="382"/>
      <c r="K276" s="384"/>
    </row>
    <row r="277">
      <c r="A277" s="380"/>
      <c r="B277" s="381"/>
      <c r="C277" s="382"/>
      <c r="D277" s="382"/>
      <c r="E277" s="382"/>
      <c r="F277" s="382"/>
      <c r="G277" s="382"/>
      <c r="H277" s="382"/>
      <c r="I277" s="382"/>
      <c r="J277" s="382"/>
      <c r="K277" s="384"/>
    </row>
    <row r="278">
      <c r="A278" s="380"/>
      <c r="B278" s="381"/>
      <c r="C278" s="382"/>
      <c r="D278" s="382"/>
      <c r="E278" s="382"/>
      <c r="F278" s="382"/>
      <c r="G278" s="382"/>
      <c r="H278" s="382"/>
      <c r="I278" s="382"/>
      <c r="J278" s="382"/>
      <c r="K278" s="384"/>
    </row>
    <row r="279">
      <c r="A279" s="380"/>
      <c r="B279" s="381"/>
      <c r="C279" s="382"/>
      <c r="D279" s="382"/>
      <c r="E279" s="382"/>
      <c r="F279" s="382"/>
      <c r="G279" s="382"/>
      <c r="H279" s="382"/>
      <c r="I279" s="382"/>
      <c r="J279" s="382"/>
      <c r="K279" s="384"/>
    </row>
    <row r="280">
      <c r="A280" s="380"/>
      <c r="B280" s="381"/>
      <c r="C280" s="382"/>
      <c r="D280" s="382"/>
      <c r="E280" s="382"/>
      <c r="F280" s="382"/>
      <c r="G280" s="382"/>
      <c r="H280" s="382"/>
      <c r="I280" s="382"/>
      <c r="J280" s="382"/>
      <c r="K280" s="384"/>
    </row>
    <row r="281">
      <c r="A281" s="380"/>
      <c r="B281" s="381"/>
      <c r="C281" s="382"/>
      <c r="D281" s="382"/>
      <c r="E281" s="382"/>
      <c r="F281" s="382"/>
      <c r="G281" s="382"/>
      <c r="H281" s="382"/>
      <c r="I281" s="382"/>
      <c r="J281" s="382"/>
      <c r="K281" s="384"/>
    </row>
    <row r="282">
      <c r="A282" s="380"/>
      <c r="B282" s="381"/>
      <c r="C282" s="382"/>
      <c r="D282" s="382"/>
      <c r="E282" s="382"/>
      <c r="F282" s="382"/>
      <c r="G282" s="382"/>
      <c r="H282" s="382"/>
      <c r="I282" s="382"/>
      <c r="J282" s="382"/>
      <c r="K282" s="384"/>
    </row>
    <row r="283">
      <c r="A283" s="380"/>
      <c r="B283" s="381"/>
      <c r="C283" s="382"/>
      <c r="D283" s="382"/>
      <c r="E283" s="382"/>
      <c r="F283" s="382"/>
      <c r="G283" s="382"/>
      <c r="H283" s="382"/>
      <c r="I283" s="382"/>
      <c r="J283" s="382"/>
      <c r="K283" s="384"/>
    </row>
    <row r="284">
      <c r="A284" s="380"/>
      <c r="B284" s="381"/>
      <c r="C284" s="382"/>
      <c r="D284" s="382"/>
      <c r="E284" s="382"/>
      <c r="F284" s="382"/>
      <c r="G284" s="382"/>
      <c r="H284" s="382"/>
      <c r="I284" s="382"/>
      <c r="J284" s="382"/>
      <c r="K284" s="384"/>
    </row>
    <row r="285">
      <c r="A285" s="380"/>
      <c r="B285" s="381"/>
      <c r="C285" s="382"/>
      <c r="D285" s="382"/>
      <c r="E285" s="382"/>
      <c r="F285" s="382"/>
      <c r="G285" s="382"/>
      <c r="H285" s="382"/>
      <c r="I285" s="382"/>
      <c r="J285" s="382"/>
      <c r="K285" s="384"/>
    </row>
    <row r="286">
      <c r="A286" s="380"/>
      <c r="B286" s="381"/>
      <c r="C286" s="382"/>
      <c r="D286" s="382"/>
      <c r="E286" s="382"/>
      <c r="F286" s="382"/>
      <c r="G286" s="382"/>
      <c r="H286" s="382"/>
      <c r="I286" s="382"/>
      <c r="J286" s="382"/>
      <c r="K286" s="384"/>
    </row>
    <row r="287">
      <c r="A287" s="380"/>
      <c r="B287" s="381"/>
      <c r="C287" s="382"/>
      <c r="D287" s="382"/>
      <c r="E287" s="382"/>
      <c r="F287" s="382"/>
      <c r="G287" s="382"/>
      <c r="H287" s="382"/>
      <c r="I287" s="382"/>
      <c r="J287" s="382"/>
      <c r="K287" s="384"/>
    </row>
    <row r="288">
      <c r="A288" s="380"/>
      <c r="B288" s="381"/>
      <c r="C288" s="382"/>
      <c r="D288" s="382"/>
      <c r="E288" s="382"/>
      <c r="F288" s="382"/>
      <c r="G288" s="382"/>
      <c r="H288" s="382"/>
      <c r="I288" s="382"/>
      <c r="J288" s="382"/>
      <c r="K288" s="384"/>
    </row>
    <row r="289">
      <c r="A289" s="380"/>
      <c r="B289" s="381"/>
      <c r="C289" s="382"/>
      <c r="D289" s="382"/>
      <c r="E289" s="382"/>
      <c r="F289" s="382"/>
      <c r="G289" s="382"/>
      <c r="H289" s="382"/>
      <c r="I289" s="382"/>
      <c r="J289" s="382"/>
      <c r="K289" s="384"/>
    </row>
    <row r="290">
      <c r="A290" s="380"/>
      <c r="B290" s="381"/>
      <c r="C290" s="382"/>
      <c r="D290" s="382"/>
      <c r="E290" s="382"/>
      <c r="F290" s="382"/>
      <c r="G290" s="382"/>
      <c r="H290" s="382"/>
      <c r="I290" s="382"/>
      <c r="J290" s="382"/>
      <c r="K290" s="384"/>
    </row>
    <row r="291">
      <c r="A291" s="380"/>
      <c r="B291" s="381"/>
      <c r="C291" s="382"/>
      <c r="D291" s="382"/>
      <c r="E291" s="382"/>
      <c r="F291" s="382"/>
      <c r="G291" s="382"/>
      <c r="H291" s="382"/>
      <c r="I291" s="382"/>
      <c r="J291" s="382"/>
      <c r="K291" s="384"/>
    </row>
    <row r="292">
      <c r="A292" s="380"/>
      <c r="B292" s="381"/>
      <c r="C292" s="382"/>
      <c r="D292" s="382"/>
      <c r="E292" s="382"/>
      <c r="F292" s="382"/>
      <c r="G292" s="382"/>
      <c r="H292" s="382"/>
      <c r="I292" s="382"/>
      <c r="J292" s="382"/>
      <c r="K292" s="384"/>
    </row>
    <row r="293">
      <c r="A293" s="380"/>
      <c r="B293" s="381"/>
      <c r="C293" s="382"/>
      <c r="D293" s="382"/>
      <c r="E293" s="382"/>
      <c r="F293" s="382"/>
      <c r="G293" s="382"/>
      <c r="H293" s="382"/>
      <c r="I293" s="382"/>
      <c r="J293" s="382"/>
      <c r="K293" s="384"/>
    </row>
    <row r="294">
      <c r="A294" s="380"/>
      <c r="B294" s="381"/>
      <c r="C294" s="382"/>
      <c r="D294" s="382"/>
      <c r="E294" s="382"/>
      <c r="F294" s="382"/>
      <c r="G294" s="382"/>
      <c r="H294" s="382"/>
      <c r="I294" s="382"/>
      <c r="J294" s="382"/>
      <c r="K294" s="384"/>
    </row>
    <row r="295">
      <c r="A295" s="380"/>
      <c r="B295" s="381"/>
      <c r="C295" s="382"/>
      <c r="D295" s="382"/>
      <c r="E295" s="382"/>
      <c r="F295" s="382"/>
      <c r="G295" s="382"/>
      <c r="H295" s="382"/>
      <c r="I295" s="382"/>
      <c r="J295" s="382"/>
      <c r="K295" s="384"/>
    </row>
    <row r="296">
      <c r="A296" s="380"/>
      <c r="B296" s="381"/>
      <c r="C296" s="382"/>
      <c r="D296" s="382"/>
      <c r="E296" s="382"/>
      <c r="F296" s="382"/>
      <c r="G296" s="382"/>
      <c r="H296" s="382"/>
      <c r="I296" s="382"/>
      <c r="J296" s="382"/>
      <c r="K296" s="384"/>
    </row>
    <row r="297">
      <c r="A297" s="380"/>
      <c r="B297" s="381"/>
      <c r="C297" s="382"/>
      <c r="D297" s="382"/>
      <c r="E297" s="382"/>
      <c r="F297" s="382"/>
      <c r="G297" s="382"/>
      <c r="H297" s="382"/>
      <c r="I297" s="382"/>
      <c r="J297" s="382"/>
      <c r="K297" s="384"/>
    </row>
    <row r="298">
      <c r="A298" s="380"/>
      <c r="B298" s="381"/>
      <c r="C298" s="382"/>
      <c r="D298" s="382"/>
      <c r="E298" s="382"/>
      <c r="F298" s="382"/>
      <c r="G298" s="382"/>
      <c r="H298" s="382"/>
      <c r="I298" s="382"/>
      <c r="J298" s="382"/>
      <c r="K298" s="384"/>
    </row>
    <row r="299">
      <c r="A299" s="380"/>
      <c r="B299" s="381"/>
      <c r="C299" s="382"/>
      <c r="D299" s="382"/>
      <c r="E299" s="382"/>
      <c r="F299" s="382"/>
      <c r="G299" s="382"/>
      <c r="H299" s="382"/>
      <c r="I299" s="382"/>
      <c r="J299" s="382"/>
      <c r="K299" s="384"/>
    </row>
    <row r="300">
      <c r="A300" s="380"/>
      <c r="B300" s="381"/>
      <c r="C300" s="382"/>
      <c r="D300" s="382"/>
      <c r="E300" s="382"/>
      <c r="F300" s="382"/>
      <c r="G300" s="382"/>
      <c r="H300" s="382"/>
      <c r="I300" s="382"/>
      <c r="J300" s="382"/>
      <c r="K300" s="384"/>
    </row>
    <row r="301">
      <c r="A301" s="380"/>
      <c r="B301" s="381"/>
      <c r="C301" s="382"/>
      <c r="D301" s="382"/>
      <c r="E301" s="382"/>
      <c r="F301" s="382"/>
      <c r="G301" s="382"/>
      <c r="H301" s="382"/>
      <c r="I301" s="382"/>
      <c r="J301" s="382"/>
      <c r="K301" s="384"/>
    </row>
    <row r="302">
      <c r="A302" s="380"/>
      <c r="B302" s="381"/>
      <c r="C302" s="382"/>
      <c r="D302" s="382"/>
      <c r="E302" s="382"/>
      <c r="F302" s="382"/>
      <c r="G302" s="382"/>
      <c r="H302" s="382"/>
      <c r="I302" s="382"/>
      <c r="J302" s="382"/>
      <c r="K302" s="384"/>
    </row>
    <row r="303">
      <c r="A303" s="380"/>
      <c r="B303" s="381"/>
      <c r="C303" s="382"/>
      <c r="D303" s="382"/>
      <c r="E303" s="382"/>
      <c r="F303" s="382"/>
      <c r="G303" s="382"/>
      <c r="H303" s="382"/>
      <c r="I303" s="382"/>
      <c r="J303" s="382"/>
      <c r="K303" s="384"/>
    </row>
    <row r="304">
      <c r="A304" s="380"/>
      <c r="B304" s="381"/>
      <c r="C304" s="382"/>
      <c r="D304" s="382"/>
      <c r="E304" s="382"/>
      <c r="F304" s="382"/>
      <c r="G304" s="382"/>
      <c r="H304" s="382"/>
      <c r="I304" s="382"/>
      <c r="J304" s="382"/>
      <c r="K304" s="384"/>
    </row>
    <row r="305">
      <c r="A305" s="380"/>
      <c r="B305" s="381"/>
      <c r="C305" s="382"/>
      <c r="D305" s="382"/>
      <c r="E305" s="382"/>
      <c r="F305" s="382"/>
      <c r="G305" s="382"/>
      <c r="H305" s="382"/>
      <c r="I305" s="382"/>
      <c r="J305" s="382"/>
      <c r="K305" s="384"/>
    </row>
    <row r="306">
      <c r="A306" s="380"/>
      <c r="B306" s="381"/>
      <c r="C306" s="382"/>
      <c r="D306" s="382"/>
      <c r="E306" s="382"/>
      <c r="F306" s="382"/>
      <c r="G306" s="382"/>
      <c r="H306" s="382"/>
      <c r="I306" s="382"/>
      <c r="J306" s="382"/>
      <c r="K306" s="384"/>
    </row>
    <row r="307">
      <c r="A307" s="380"/>
      <c r="B307" s="381"/>
      <c r="C307" s="382"/>
      <c r="D307" s="382"/>
      <c r="E307" s="382"/>
      <c r="F307" s="382"/>
      <c r="G307" s="382"/>
      <c r="H307" s="382"/>
      <c r="I307" s="382"/>
      <c r="J307" s="382"/>
      <c r="K307" s="384"/>
    </row>
    <row r="308">
      <c r="A308" s="380"/>
      <c r="B308" s="381"/>
      <c r="C308" s="382"/>
      <c r="D308" s="382"/>
      <c r="E308" s="382"/>
      <c r="F308" s="382"/>
      <c r="G308" s="382"/>
      <c r="H308" s="382"/>
      <c r="I308" s="382"/>
      <c r="J308" s="382"/>
      <c r="K308" s="384"/>
    </row>
    <row r="309">
      <c r="A309" s="380"/>
      <c r="B309" s="381"/>
      <c r="C309" s="382"/>
      <c r="D309" s="382"/>
      <c r="E309" s="382"/>
      <c r="F309" s="382"/>
      <c r="G309" s="382"/>
      <c r="H309" s="382"/>
      <c r="I309" s="382"/>
      <c r="J309" s="382"/>
      <c r="K309" s="384"/>
    </row>
    <row r="310">
      <c r="A310" s="380"/>
      <c r="B310" s="381"/>
      <c r="C310" s="382"/>
      <c r="D310" s="382"/>
      <c r="E310" s="382"/>
      <c r="F310" s="382"/>
      <c r="G310" s="382"/>
      <c r="H310" s="382"/>
      <c r="I310" s="382"/>
      <c r="J310" s="382"/>
      <c r="K310" s="384"/>
    </row>
    <row r="311">
      <c r="A311" s="380"/>
      <c r="B311" s="381"/>
      <c r="C311" s="382"/>
      <c r="D311" s="382"/>
      <c r="E311" s="382"/>
      <c r="F311" s="382"/>
      <c r="G311" s="382"/>
      <c r="H311" s="382"/>
      <c r="I311" s="382"/>
      <c r="J311" s="382"/>
      <c r="K311" s="384"/>
    </row>
    <row r="312">
      <c r="A312" s="380"/>
      <c r="B312" s="381"/>
      <c r="C312" s="382"/>
      <c r="D312" s="382"/>
      <c r="E312" s="382"/>
      <c r="F312" s="382"/>
      <c r="G312" s="382"/>
      <c r="H312" s="382"/>
      <c r="I312" s="382"/>
      <c r="J312" s="382"/>
      <c r="K312" s="384"/>
    </row>
    <row r="313">
      <c r="A313" s="380"/>
      <c r="B313" s="381"/>
      <c r="C313" s="382"/>
      <c r="D313" s="382"/>
      <c r="E313" s="382"/>
      <c r="F313" s="382"/>
      <c r="G313" s="382"/>
      <c r="H313" s="382"/>
      <c r="I313" s="382"/>
      <c r="J313" s="382"/>
      <c r="K313" s="384"/>
    </row>
    <row r="314">
      <c r="A314" s="380"/>
      <c r="B314" s="381"/>
      <c r="C314" s="382"/>
      <c r="D314" s="382"/>
      <c r="E314" s="382"/>
      <c r="F314" s="382"/>
      <c r="G314" s="382"/>
      <c r="H314" s="382"/>
      <c r="I314" s="382"/>
      <c r="J314" s="382"/>
      <c r="K314" s="384"/>
    </row>
    <row r="315">
      <c r="A315" s="380"/>
      <c r="B315" s="381"/>
      <c r="C315" s="382"/>
      <c r="D315" s="382"/>
      <c r="E315" s="382"/>
      <c r="F315" s="382"/>
      <c r="G315" s="382"/>
      <c r="H315" s="382"/>
      <c r="I315" s="382"/>
      <c r="J315" s="382"/>
      <c r="K315" s="384"/>
    </row>
    <row r="316">
      <c r="A316" s="380"/>
      <c r="B316" s="381"/>
      <c r="C316" s="382"/>
      <c r="D316" s="382"/>
      <c r="E316" s="382"/>
      <c r="F316" s="382"/>
      <c r="G316" s="382"/>
      <c r="H316" s="382"/>
      <c r="I316" s="382"/>
      <c r="J316" s="382"/>
      <c r="K316" s="384"/>
    </row>
    <row r="317">
      <c r="A317" s="380"/>
      <c r="B317" s="381"/>
      <c r="C317" s="382"/>
      <c r="D317" s="382"/>
      <c r="E317" s="382"/>
      <c r="F317" s="382"/>
      <c r="G317" s="382"/>
      <c r="H317" s="382"/>
      <c r="I317" s="382"/>
      <c r="J317" s="382"/>
      <c r="K317" s="384"/>
    </row>
    <row r="318">
      <c r="A318" s="380"/>
      <c r="B318" s="381"/>
      <c r="C318" s="382"/>
      <c r="D318" s="382"/>
      <c r="E318" s="382"/>
      <c r="F318" s="382"/>
      <c r="G318" s="382"/>
      <c r="H318" s="382"/>
      <c r="I318" s="382"/>
      <c r="J318" s="382"/>
      <c r="K318" s="384"/>
    </row>
    <row r="319">
      <c r="A319" s="380"/>
      <c r="B319" s="381"/>
      <c r="C319" s="382"/>
      <c r="D319" s="382"/>
      <c r="E319" s="382"/>
      <c r="F319" s="382"/>
      <c r="G319" s="382"/>
      <c r="H319" s="382"/>
      <c r="I319" s="382"/>
      <c r="J319" s="382"/>
      <c r="K319" s="384"/>
    </row>
    <row r="320">
      <c r="A320" s="380"/>
      <c r="B320" s="381"/>
      <c r="C320" s="382"/>
      <c r="D320" s="382"/>
      <c r="E320" s="382"/>
      <c r="F320" s="382"/>
      <c r="G320" s="382"/>
      <c r="H320" s="382"/>
      <c r="I320" s="382"/>
      <c r="J320" s="382"/>
      <c r="K320" s="384"/>
    </row>
    <row r="321">
      <c r="A321" s="380"/>
      <c r="B321" s="381"/>
      <c r="C321" s="382"/>
      <c r="D321" s="382"/>
      <c r="E321" s="382"/>
      <c r="F321" s="382"/>
      <c r="G321" s="382"/>
      <c r="H321" s="382"/>
      <c r="I321" s="382"/>
      <c r="J321" s="382"/>
      <c r="K321" s="384"/>
    </row>
    <row r="322">
      <c r="A322" s="380"/>
      <c r="B322" s="381"/>
      <c r="C322" s="382"/>
      <c r="D322" s="382"/>
      <c r="E322" s="382"/>
      <c r="F322" s="382"/>
      <c r="G322" s="382"/>
      <c r="H322" s="382"/>
      <c r="I322" s="382"/>
      <c r="J322" s="382"/>
      <c r="K322" s="384"/>
    </row>
    <row r="323">
      <c r="A323" s="380"/>
      <c r="B323" s="381"/>
      <c r="C323" s="382"/>
      <c r="D323" s="382"/>
      <c r="E323" s="382"/>
      <c r="F323" s="382"/>
      <c r="G323" s="382"/>
      <c r="H323" s="382"/>
      <c r="I323" s="382"/>
      <c r="J323" s="382"/>
      <c r="K323" s="384"/>
    </row>
    <row r="324">
      <c r="A324" s="380"/>
      <c r="B324" s="381"/>
      <c r="C324" s="382"/>
      <c r="D324" s="382"/>
      <c r="E324" s="382"/>
      <c r="F324" s="382"/>
      <c r="G324" s="382"/>
      <c r="H324" s="382"/>
      <c r="I324" s="382"/>
      <c r="J324" s="382"/>
      <c r="K324" s="384"/>
    </row>
    <row r="325">
      <c r="A325" s="380"/>
      <c r="B325" s="381"/>
      <c r="C325" s="382"/>
      <c r="D325" s="382"/>
      <c r="E325" s="382"/>
      <c r="F325" s="382"/>
      <c r="G325" s="382"/>
      <c r="H325" s="382"/>
      <c r="I325" s="382"/>
      <c r="J325" s="382"/>
      <c r="K325" s="384"/>
    </row>
    <row r="326">
      <c r="A326" s="380"/>
      <c r="B326" s="381"/>
      <c r="C326" s="382"/>
      <c r="D326" s="382"/>
      <c r="E326" s="382"/>
      <c r="F326" s="382"/>
      <c r="G326" s="382"/>
      <c r="H326" s="382"/>
      <c r="I326" s="382"/>
      <c r="J326" s="382"/>
      <c r="K326" s="384"/>
    </row>
    <row r="327">
      <c r="A327" s="380"/>
      <c r="B327" s="381"/>
      <c r="C327" s="382"/>
      <c r="D327" s="382"/>
      <c r="E327" s="382"/>
      <c r="F327" s="382"/>
      <c r="G327" s="382"/>
      <c r="H327" s="382"/>
      <c r="I327" s="382"/>
      <c r="J327" s="382"/>
      <c r="K327" s="384"/>
    </row>
    <row r="328">
      <c r="A328" s="380"/>
      <c r="B328" s="381"/>
      <c r="C328" s="382"/>
      <c r="D328" s="382"/>
      <c r="E328" s="382"/>
      <c r="F328" s="382"/>
      <c r="G328" s="382"/>
      <c r="H328" s="382"/>
      <c r="I328" s="382"/>
      <c r="J328" s="382"/>
      <c r="K328" s="384"/>
    </row>
    <row r="329">
      <c r="A329" s="380"/>
      <c r="B329" s="381"/>
      <c r="C329" s="382"/>
      <c r="D329" s="382"/>
      <c r="E329" s="382"/>
      <c r="F329" s="382"/>
      <c r="G329" s="382"/>
      <c r="H329" s="382"/>
      <c r="I329" s="382"/>
      <c r="J329" s="382"/>
      <c r="K329" s="384"/>
    </row>
    <row r="330">
      <c r="A330" s="380"/>
      <c r="B330" s="381"/>
      <c r="C330" s="382"/>
      <c r="D330" s="382"/>
      <c r="E330" s="382"/>
      <c r="F330" s="382"/>
      <c r="G330" s="382"/>
      <c r="H330" s="382"/>
      <c r="I330" s="382"/>
      <c r="J330" s="382"/>
      <c r="K330" s="384"/>
    </row>
    <row r="331">
      <c r="A331" s="380"/>
      <c r="B331" s="381"/>
      <c r="C331" s="382"/>
      <c r="D331" s="382"/>
      <c r="E331" s="382"/>
      <c r="F331" s="382"/>
      <c r="G331" s="382"/>
      <c r="H331" s="382"/>
      <c r="I331" s="382"/>
      <c r="J331" s="382"/>
      <c r="K331" s="384"/>
    </row>
    <row r="332">
      <c r="A332" s="380"/>
      <c r="B332" s="381"/>
      <c r="C332" s="382"/>
      <c r="D332" s="382"/>
      <c r="E332" s="382"/>
      <c r="F332" s="382"/>
      <c r="G332" s="382"/>
      <c r="H332" s="382"/>
      <c r="I332" s="382"/>
      <c r="J332" s="382"/>
      <c r="K332" s="384"/>
    </row>
    <row r="333">
      <c r="A333" s="380"/>
      <c r="B333" s="381"/>
      <c r="C333" s="382"/>
      <c r="D333" s="382"/>
      <c r="E333" s="382"/>
      <c r="F333" s="382"/>
      <c r="G333" s="382"/>
      <c r="H333" s="382"/>
      <c r="I333" s="382"/>
      <c r="J333" s="382"/>
      <c r="K333" s="384"/>
    </row>
    <row r="334">
      <c r="A334" s="380"/>
      <c r="B334" s="381"/>
      <c r="C334" s="382"/>
      <c r="D334" s="382"/>
      <c r="E334" s="382"/>
      <c r="F334" s="382"/>
      <c r="G334" s="382"/>
      <c r="H334" s="382"/>
      <c r="I334" s="382"/>
      <c r="J334" s="382"/>
      <c r="K334" s="384"/>
    </row>
    <row r="335">
      <c r="A335" s="380"/>
      <c r="B335" s="381"/>
      <c r="C335" s="382"/>
      <c r="D335" s="382"/>
      <c r="E335" s="382"/>
      <c r="F335" s="382"/>
      <c r="G335" s="382"/>
      <c r="H335" s="382"/>
      <c r="I335" s="382"/>
      <c r="J335" s="382"/>
      <c r="K335" s="384"/>
    </row>
    <row r="336">
      <c r="A336" s="380"/>
      <c r="B336" s="381"/>
      <c r="C336" s="382"/>
      <c r="D336" s="382"/>
      <c r="E336" s="382"/>
      <c r="F336" s="382"/>
      <c r="G336" s="382"/>
      <c r="H336" s="382"/>
      <c r="I336" s="382"/>
      <c r="J336" s="382"/>
      <c r="K336" s="384"/>
    </row>
    <row r="337">
      <c r="A337" s="380"/>
      <c r="B337" s="381"/>
      <c r="C337" s="382"/>
      <c r="D337" s="382"/>
      <c r="E337" s="382"/>
      <c r="F337" s="382"/>
      <c r="G337" s="382"/>
      <c r="H337" s="382"/>
      <c r="I337" s="382"/>
      <c r="J337" s="382"/>
      <c r="K337" s="384"/>
    </row>
    <row r="338">
      <c r="A338" s="380"/>
      <c r="B338" s="381"/>
      <c r="C338" s="382"/>
      <c r="D338" s="382"/>
      <c r="E338" s="382"/>
      <c r="F338" s="382"/>
      <c r="G338" s="382"/>
      <c r="H338" s="382"/>
      <c r="I338" s="382"/>
      <c r="J338" s="382"/>
      <c r="K338" s="384"/>
    </row>
    <row r="339">
      <c r="A339" s="380"/>
      <c r="B339" s="381"/>
      <c r="C339" s="382"/>
      <c r="D339" s="382"/>
      <c r="E339" s="382"/>
      <c r="F339" s="382"/>
      <c r="G339" s="382"/>
      <c r="H339" s="382"/>
      <c r="I339" s="382"/>
      <c r="J339" s="382"/>
      <c r="K339" s="384"/>
    </row>
    <row r="340">
      <c r="A340" s="380"/>
      <c r="B340" s="381"/>
      <c r="C340" s="382"/>
      <c r="D340" s="382"/>
      <c r="E340" s="382"/>
      <c r="F340" s="382"/>
      <c r="G340" s="382"/>
      <c r="H340" s="382"/>
      <c r="I340" s="382"/>
      <c r="J340" s="382"/>
      <c r="K340" s="384"/>
    </row>
    <row r="341">
      <c r="A341" s="380"/>
      <c r="B341" s="381"/>
      <c r="C341" s="382"/>
      <c r="D341" s="382"/>
      <c r="E341" s="382"/>
      <c r="F341" s="382"/>
      <c r="G341" s="382"/>
      <c r="H341" s="382"/>
      <c r="I341" s="382"/>
      <c r="J341" s="382"/>
      <c r="K341" s="384"/>
    </row>
    <row r="342">
      <c r="A342" s="380"/>
      <c r="B342" s="381"/>
      <c r="C342" s="382"/>
      <c r="D342" s="382"/>
      <c r="E342" s="382"/>
      <c r="F342" s="382"/>
      <c r="G342" s="382"/>
      <c r="H342" s="382"/>
      <c r="I342" s="382"/>
      <c r="J342" s="382"/>
      <c r="K342" s="384"/>
    </row>
    <row r="343">
      <c r="A343" s="380"/>
      <c r="B343" s="381"/>
      <c r="C343" s="382"/>
      <c r="D343" s="382"/>
      <c r="E343" s="382"/>
      <c r="F343" s="382"/>
      <c r="G343" s="382"/>
      <c r="H343" s="382"/>
      <c r="I343" s="382"/>
      <c r="J343" s="382"/>
      <c r="K343" s="384"/>
    </row>
    <row r="344">
      <c r="A344" s="380"/>
      <c r="B344" s="381"/>
      <c r="C344" s="382"/>
      <c r="D344" s="382"/>
      <c r="E344" s="382"/>
      <c r="F344" s="382"/>
      <c r="G344" s="382"/>
      <c r="H344" s="382"/>
      <c r="I344" s="382"/>
      <c r="J344" s="382"/>
      <c r="K344" s="384"/>
    </row>
    <row r="345">
      <c r="A345" s="380"/>
      <c r="B345" s="381"/>
      <c r="C345" s="382"/>
      <c r="D345" s="382"/>
      <c r="E345" s="382"/>
      <c r="F345" s="382"/>
      <c r="G345" s="382"/>
      <c r="H345" s="382"/>
      <c r="I345" s="382"/>
      <c r="J345" s="382"/>
      <c r="K345" s="384"/>
    </row>
    <row r="346">
      <c r="A346" s="380"/>
      <c r="B346" s="381"/>
      <c r="C346" s="382"/>
      <c r="D346" s="382"/>
      <c r="E346" s="382"/>
      <c r="F346" s="382"/>
      <c r="G346" s="382"/>
      <c r="H346" s="382"/>
      <c r="I346" s="382"/>
      <c r="J346" s="382"/>
      <c r="K346" s="384"/>
    </row>
    <row r="347">
      <c r="A347" s="380"/>
      <c r="B347" s="381"/>
      <c r="C347" s="382"/>
      <c r="D347" s="382"/>
      <c r="E347" s="382"/>
      <c r="F347" s="382"/>
      <c r="G347" s="382"/>
      <c r="H347" s="382"/>
      <c r="I347" s="382"/>
      <c r="J347" s="382"/>
      <c r="K347" s="384"/>
    </row>
    <row r="348">
      <c r="A348" s="380"/>
      <c r="B348" s="381"/>
      <c r="C348" s="382"/>
      <c r="D348" s="382"/>
      <c r="E348" s="382"/>
      <c r="F348" s="382"/>
      <c r="G348" s="382"/>
      <c r="H348" s="382"/>
      <c r="I348" s="382"/>
      <c r="J348" s="382"/>
      <c r="K348" s="384"/>
    </row>
    <row r="349">
      <c r="A349" s="380"/>
      <c r="B349" s="381"/>
      <c r="C349" s="382"/>
      <c r="D349" s="382"/>
      <c r="E349" s="382"/>
      <c r="F349" s="382"/>
      <c r="G349" s="382"/>
      <c r="H349" s="382"/>
      <c r="I349" s="382"/>
      <c r="J349" s="382"/>
      <c r="K349" s="384"/>
    </row>
    <row r="350">
      <c r="A350" s="380"/>
      <c r="B350" s="381"/>
      <c r="C350" s="382"/>
      <c r="D350" s="382"/>
      <c r="E350" s="382"/>
      <c r="F350" s="382"/>
      <c r="G350" s="382"/>
      <c r="H350" s="382"/>
      <c r="I350" s="382"/>
      <c r="J350" s="382"/>
      <c r="K350" s="384"/>
    </row>
    <row r="351">
      <c r="A351" s="380"/>
      <c r="B351" s="381"/>
      <c r="C351" s="382"/>
      <c r="D351" s="382"/>
      <c r="E351" s="382"/>
      <c r="F351" s="382"/>
      <c r="G351" s="382"/>
      <c r="H351" s="382"/>
      <c r="I351" s="382"/>
      <c r="J351" s="382"/>
      <c r="K351" s="384"/>
    </row>
    <row r="352">
      <c r="A352" s="380"/>
      <c r="B352" s="381"/>
      <c r="C352" s="382"/>
      <c r="D352" s="382"/>
      <c r="E352" s="382"/>
      <c r="F352" s="382"/>
      <c r="G352" s="382"/>
      <c r="H352" s="382"/>
      <c r="I352" s="382"/>
      <c r="J352" s="382"/>
      <c r="K352" s="384"/>
    </row>
    <row r="353">
      <c r="A353" s="380"/>
      <c r="B353" s="381"/>
      <c r="C353" s="382"/>
      <c r="D353" s="382"/>
      <c r="E353" s="382"/>
      <c r="F353" s="382"/>
      <c r="G353" s="382"/>
      <c r="H353" s="382"/>
      <c r="I353" s="382"/>
      <c r="J353" s="382"/>
      <c r="K353" s="384"/>
    </row>
    <row r="354">
      <c r="A354" s="380"/>
      <c r="B354" s="381"/>
      <c r="C354" s="382"/>
      <c r="D354" s="382"/>
      <c r="E354" s="382"/>
      <c r="F354" s="382"/>
      <c r="G354" s="382"/>
      <c r="H354" s="382"/>
      <c r="I354" s="382"/>
      <c r="J354" s="382"/>
      <c r="K354" s="384"/>
    </row>
    <row r="355">
      <c r="A355" s="380"/>
      <c r="B355" s="381"/>
      <c r="C355" s="382"/>
      <c r="D355" s="382"/>
      <c r="E355" s="382"/>
      <c r="F355" s="382"/>
      <c r="G355" s="382"/>
      <c r="H355" s="382"/>
      <c r="I355" s="382"/>
      <c r="J355" s="382"/>
      <c r="K355" s="384"/>
    </row>
    <row r="356">
      <c r="A356" s="380"/>
      <c r="B356" s="381"/>
      <c r="C356" s="382"/>
      <c r="D356" s="382"/>
      <c r="E356" s="382"/>
      <c r="F356" s="382"/>
      <c r="G356" s="382"/>
      <c r="H356" s="382"/>
      <c r="I356" s="382"/>
      <c r="J356" s="382"/>
      <c r="K356" s="384"/>
    </row>
    <row r="357">
      <c r="A357" s="380"/>
      <c r="B357" s="381"/>
      <c r="C357" s="382"/>
      <c r="D357" s="382"/>
      <c r="E357" s="382"/>
      <c r="F357" s="382"/>
      <c r="G357" s="382"/>
      <c r="H357" s="382"/>
      <c r="I357" s="382"/>
      <c r="J357" s="382"/>
      <c r="K357" s="384"/>
    </row>
    <row r="358">
      <c r="A358" s="380"/>
      <c r="B358" s="381"/>
      <c r="C358" s="382"/>
      <c r="D358" s="382"/>
      <c r="E358" s="382"/>
      <c r="F358" s="382"/>
      <c r="G358" s="382"/>
      <c r="H358" s="382"/>
      <c r="I358" s="382"/>
      <c r="J358" s="382"/>
      <c r="K358" s="384"/>
    </row>
    <row r="359">
      <c r="A359" s="380"/>
      <c r="B359" s="381"/>
      <c r="C359" s="382"/>
      <c r="D359" s="382"/>
      <c r="E359" s="382"/>
      <c r="F359" s="382"/>
      <c r="G359" s="382"/>
      <c r="H359" s="382"/>
      <c r="I359" s="382"/>
      <c r="J359" s="382"/>
      <c r="K359" s="384"/>
    </row>
    <row r="360">
      <c r="A360" s="380"/>
      <c r="B360" s="381"/>
      <c r="C360" s="382"/>
      <c r="D360" s="382"/>
      <c r="E360" s="382"/>
      <c r="F360" s="382"/>
      <c r="G360" s="382"/>
      <c r="H360" s="382"/>
      <c r="I360" s="382"/>
      <c r="J360" s="382"/>
      <c r="K360" s="384"/>
    </row>
    <row r="361">
      <c r="A361" s="380"/>
      <c r="B361" s="381"/>
      <c r="C361" s="382"/>
      <c r="D361" s="382"/>
      <c r="E361" s="382"/>
      <c r="F361" s="382"/>
      <c r="G361" s="382"/>
      <c r="H361" s="382"/>
      <c r="I361" s="382"/>
      <c r="J361" s="382"/>
      <c r="K361" s="384"/>
    </row>
    <row r="362">
      <c r="A362" s="380"/>
      <c r="B362" s="381"/>
      <c r="C362" s="382"/>
      <c r="D362" s="382"/>
      <c r="E362" s="382"/>
      <c r="F362" s="382"/>
      <c r="G362" s="382"/>
      <c r="H362" s="382"/>
      <c r="I362" s="382"/>
      <c r="J362" s="382"/>
      <c r="K362" s="384"/>
    </row>
    <row r="363">
      <c r="A363" s="380"/>
      <c r="B363" s="381"/>
      <c r="C363" s="382"/>
      <c r="D363" s="382"/>
      <c r="E363" s="382"/>
      <c r="F363" s="382"/>
      <c r="G363" s="382"/>
      <c r="H363" s="382"/>
      <c r="I363" s="382"/>
      <c r="J363" s="382"/>
      <c r="K363" s="384"/>
    </row>
    <row r="364">
      <c r="A364" s="380"/>
      <c r="B364" s="381"/>
      <c r="C364" s="382"/>
      <c r="D364" s="382"/>
      <c r="E364" s="382"/>
      <c r="F364" s="382"/>
      <c r="G364" s="382"/>
      <c r="H364" s="382"/>
      <c r="I364" s="382"/>
      <c r="J364" s="382"/>
      <c r="K364" s="384"/>
    </row>
    <row r="365">
      <c r="A365" s="380"/>
      <c r="B365" s="381"/>
      <c r="C365" s="382"/>
      <c r="D365" s="382"/>
      <c r="E365" s="382"/>
      <c r="F365" s="382"/>
      <c r="G365" s="382"/>
      <c r="H365" s="382"/>
      <c r="I365" s="382"/>
      <c r="J365" s="382"/>
      <c r="K365" s="384"/>
    </row>
    <row r="366">
      <c r="A366" s="380"/>
      <c r="B366" s="381"/>
      <c r="C366" s="382"/>
      <c r="D366" s="382"/>
      <c r="E366" s="382"/>
      <c r="F366" s="382"/>
      <c r="G366" s="382"/>
      <c r="H366" s="382"/>
      <c r="I366" s="382"/>
      <c r="J366" s="382"/>
      <c r="K366" s="384"/>
    </row>
    <row r="367">
      <c r="A367" s="380"/>
      <c r="B367" s="381"/>
      <c r="C367" s="382"/>
      <c r="D367" s="382"/>
      <c r="E367" s="382"/>
      <c r="F367" s="382"/>
      <c r="G367" s="382"/>
      <c r="H367" s="382"/>
      <c r="I367" s="382"/>
      <c r="J367" s="382"/>
      <c r="K367" s="384"/>
    </row>
    <row r="368">
      <c r="A368" s="380"/>
      <c r="B368" s="381"/>
      <c r="C368" s="382"/>
      <c r="D368" s="382"/>
      <c r="E368" s="382"/>
      <c r="F368" s="382"/>
      <c r="G368" s="382"/>
      <c r="H368" s="382"/>
      <c r="I368" s="382"/>
      <c r="J368" s="382"/>
      <c r="K368" s="384"/>
    </row>
    <row r="369">
      <c r="A369" s="380"/>
      <c r="B369" s="381"/>
      <c r="C369" s="382"/>
      <c r="D369" s="382"/>
      <c r="E369" s="382"/>
      <c r="F369" s="382"/>
      <c r="G369" s="382"/>
      <c r="H369" s="382"/>
      <c r="I369" s="382"/>
      <c r="J369" s="382"/>
      <c r="K369" s="384"/>
    </row>
    <row r="370">
      <c r="A370" s="380"/>
      <c r="B370" s="381"/>
      <c r="C370" s="382"/>
      <c r="D370" s="382"/>
      <c r="E370" s="382"/>
      <c r="F370" s="382"/>
      <c r="G370" s="382"/>
      <c r="H370" s="382"/>
      <c r="I370" s="382"/>
      <c r="J370" s="382"/>
      <c r="K370" s="384"/>
    </row>
    <row r="371">
      <c r="A371" s="380"/>
      <c r="B371" s="381"/>
      <c r="C371" s="382"/>
      <c r="D371" s="382"/>
      <c r="E371" s="382"/>
      <c r="F371" s="382"/>
      <c r="G371" s="382"/>
      <c r="H371" s="382"/>
      <c r="I371" s="382"/>
      <c r="J371" s="382"/>
      <c r="K371" s="384"/>
    </row>
    <row r="372">
      <c r="A372" s="380"/>
      <c r="B372" s="381"/>
      <c r="C372" s="382"/>
      <c r="D372" s="382"/>
      <c r="E372" s="382"/>
      <c r="F372" s="382"/>
      <c r="G372" s="382"/>
      <c r="H372" s="382"/>
      <c r="I372" s="382"/>
      <c r="J372" s="382"/>
      <c r="K372" s="384"/>
    </row>
    <row r="373">
      <c r="A373" s="380"/>
      <c r="B373" s="381"/>
      <c r="C373" s="382"/>
      <c r="D373" s="382"/>
      <c r="E373" s="382"/>
      <c r="F373" s="382"/>
      <c r="G373" s="382"/>
      <c r="H373" s="382"/>
      <c r="I373" s="382"/>
      <c r="J373" s="382"/>
      <c r="K373" s="384"/>
    </row>
    <row r="374">
      <c r="A374" s="380"/>
      <c r="B374" s="381"/>
      <c r="C374" s="382"/>
      <c r="D374" s="382"/>
      <c r="E374" s="382"/>
      <c r="F374" s="382"/>
      <c r="G374" s="382"/>
      <c r="H374" s="382"/>
      <c r="I374" s="382"/>
      <c r="J374" s="382"/>
      <c r="K374" s="384"/>
    </row>
    <row r="375">
      <c r="A375" s="380"/>
      <c r="B375" s="381"/>
      <c r="C375" s="382"/>
      <c r="D375" s="382"/>
      <c r="E375" s="382"/>
      <c r="F375" s="382"/>
      <c r="G375" s="382"/>
      <c r="H375" s="382"/>
      <c r="I375" s="382"/>
      <c r="J375" s="382"/>
      <c r="K375" s="384"/>
    </row>
    <row r="376">
      <c r="A376" s="380"/>
      <c r="B376" s="381"/>
      <c r="C376" s="382"/>
      <c r="D376" s="382"/>
      <c r="E376" s="382"/>
      <c r="F376" s="382"/>
      <c r="G376" s="382"/>
      <c r="H376" s="382"/>
      <c r="I376" s="382"/>
      <c r="J376" s="382"/>
      <c r="K376" s="384"/>
    </row>
    <row r="377">
      <c r="A377" s="380"/>
      <c r="B377" s="381"/>
      <c r="C377" s="382"/>
      <c r="D377" s="382"/>
      <c r="E377" s="382"/>
      <c r="F377" s="382"/>
      <c r="G377" s="382"/>
      <c r="H377" s="382"/>
      <c r="I377" s="382"/>
      <c r="J377" s="382"/>
      <c r="K377" s="384"/>
    </row>
    <row r="378">
      <c r="A378" s="380"/>
      <c r="B378" s="381"/>
      <c r="C378" s="382"/>
      <c r="D378" s="382"/>
      <c r="E378" s="382"/>
      <c r="F378" s="382"/>
      <c r="G378" s="382"/>
      <c r="H378" s="382"/>
      <c r="I378" s="382"/>
      <c r="J378" s="382"/>
      <c r="K378" s="384"/>
    </row>
    <row r="379">
      <c r="A379" s="380"/>
      <c r="B379" s="381"/>
      <c r="C379" s="382"/>
      <c r="D379" s="382"/>
      <c r="E379" s="382"/>
      <c r="F379" s="382"/>
      <c r="G379" s="382"/>
      <c r="H379" s="382"/>
      <c r="I379" s="382"/>
      <c r="J379" s="382"/>
      <c r="K379" s="384"/>
    </row>
    <row r="380">
      <c r="A380" s="380"/>
      <c r="B380" s="381"/>
      <c r="C380" s="382"/>
      <c r="D380" s="382"/>
      <c r="E380" s="382"/>
      <c r="F380" s="382"/>
      <c r="G380" s="382"/>
      <c r="H380" s="382"/>
      <c r="I380" s="382"/>
      <c r="J380" s="382"/>
      <c r="K380" s="384"/>
    </row>
    <row r="381">
      <c r="A381" s="380"/>
      <c r="B381" s="381"/>
      <c r="C381" s="382"/>
      <c r="D381" s="382"/>
      <c r="E381" s="382"/>
      <c r="F381" s="382"/>
      <c r="G381" s="382"/>
      <c r="H381" s="382"/>
      <c r="I381" s="382"/>
      <c r="J381" s="382"/>
      <c r="K381" s="384"/>
    </row>
    <row r="382">
      <c r="A382" s="380"/>
      <c r="B382" s="381"/>
      <c r="C382" s="382"/>
      <c r="D382" s="382"/>
      <c r="E382" s="382"/>
      <c r="F382" s="382"/>
      <c r="G382" s="382"/>
      <c r="H382" s="382"/>
      <c r="I382" s="382"/>
      <c r="J382" s="382"/>
      <c r="K382" s="384"/>
    </row>
    <row r="383">
      <c r="A383" s="380"/>
      <c r="B383" s="381"/>
      <c r="C383" s="382"/>
      <c r="D383" s="382"/>
      <c r="E383" s="382"/>
      <c r="F383" s="382"/>
      <c r="G383" s="382"/>
      <c r="H383" s="382"/>
      <c r="I383" s="382"/>
      <c r="J383" s="382"/>
      <c r="K383" s="384"/>
    </row>
    <row r="384">
      <c r="A384" s="380"/>
      <c r="B384" s="381"/>
      <c r="C384" s="382"/>
      <c r="D384" s="382"/>
      <c r="E384" s="382"/>
      <c r="F384" s="382"/>
      <c r="G384" s="382"/>
      <c r="H384" s="382"/>
      <c r="I384" s="382"/>
      <c r="J384" s="382"/>
      <c r="K384" s="384"/>
    </row>
    <row r="385">
      <c r="A385" s="380"/>
      <c r="B385" s="381"/>
      <c r="C385" s="382"/>
      <c r="D385" s="382"/>
      <c r="E385" s="382"/>
      <c r="F385" s="382"/>
      <c r="G385" s="382"/>
      <c r="H385" s="382"/>
      <c r="I385" s="382"/>
      <c r="J385" s="382"/>
      <c r="K385" s="384"/>
    </row>
    <row r="386">
      <c r="A386" s="380"/>
      <c r="B386" s="381"/>
      <c r="C386" s="382"/>
      <c r="D386" s="382"/>
      <c r="E386" s="382"/>
      <c r="F386" s="382"/>
      <c r="G386" s="382"/>
      <c r="H386" s="382"/>
      <c r="I386" s="382"/>
      <c r="J386" s="382"/>
      <c r="K386" s="384"/>
    </row>
    <row r="387">
      <c r="A387" s="380"/>
      <c r="B387" s="381"/>
      <c r="C387" s="382"/>
      <c r="D387" s="382"/>
      <c r="E387" s="382"/>
      <c r="F387" s="382"/>
      <c r="G387" s="382"/>
      <c r="H387" s="382"/>
      <c r="I387" s="382"/>
      <c r="J387" s="382"/>
      <c r="K387" s="384"/>
    </row>
    <row r="388">
      <c r="A388" s="380"/>
      <c r="B388" s="381"/>
      <c r="C388" s="382"/>
      <c r="D388" s="382"/>
      <c r="E388" s="382"/>
      <c r="F388" s="382"/>
      <c r="G388" s="382"/>
      <c r="H388" s="382"/>
      <c r="I388" s="382"/>
      <c r="J388" s="382"/>
      <c r="K388" s="384"/>
    </row>
    <row r="389">
      <c r="A389" s="380"/>
      <c r="B389" s="381"/>
      <c r="C389" s="382"/>
      <c r="D389" s="382"/>
      <c r="E389" s="382"/>
      <c r="F389" s="382"/>
      <c r="G389" s="382"/>
      <c r="H389" s="382"/>
      <c r="I389" s="382"/>
      <c r="J389" s="382"/>
      <c r="K389" s="384"/>
    </row>
    <row r="390">
      <c r="A390" s="380"/>
      <c r="B390" s="381"/>
      <c r="C390" s="382"/>
      <c r="D390" s="382"/>
      <c r="E390" s="382"/>
      <c r="F390" s="382"/>
      <c r="G390" s="382"/>
      <c r="H390" s="382"/>
      <c r="I390" s="382"/>
      <c r="J390" s="382"/>
      <c r="K390" s="384"/>
    </row>
    <row r="391">
      <c r="A391" s="380"/>
      <c r="B391" s="381"/>
      <c r="C391" s="382"/>
      <c r="D391" s="382"/>
      <c r="E391" s="382"/>
      <c r="F391" s="382"/>
      <c r="G391" s="382"/>
      <c r="H391" s="382"/>
      <c r="I391" s="382"/>
      <c r="J391" s="382"/>
      <c r="K391" s="384"/>
    </row>
    <row r="392">
      <c r="A392" s="380"/>
      <c r="B392" s="381"/>
      <c r="C392" s="382"/>
      <c r="D392" s="382"/>
      <c r="E392" s="382"/>
      <c r="F392" s="382"/>
      <c r="G392" s="382"/>
      <c r="H392" s="382"/>
      <c r="I392" s="382"/>
      <c r="J392" s="382"/>
      <c r="K392" s="384"/>
    </row>
    <row r="393">
      <c r="A393" s="380"/>
      <c r="B393" s="381"/>
      <c r="C393" s="382"/>
      <c r="D393" s="382"/>
      <c r="E393" s="382"/>
      <c r="F393" s="382"/>
      <c r="G393" s="382"/>
      <c r="H393" s="382"/>
      <c r="I393" s="382"/>
      <c r="J393" s="382"/>
      <c r="K393" s="384"/>
    </row>
    <row r="394">
      <c r="A394" s="380"/>
      <c r="B394" s="381"/>
      <c r="C394" s="382"/>
      <c r="D394" s="382"/>
      <c r="E394" s="382"/>
      <c r="F394" s="382"/>
      <c r="G394" s="382"/>
      <c r="H394" s="382"/>
      <c r="I394" s="382"/>
      <c r="J394" s="382"/>
      <c r="K394" s="384"/>
    </row>
    <row r="395">
      <c r="A395" s="380"/>
      <c r="B395" s="381"/>
      <c r="C395" s="382"/>
      <c r="D395" s="382"/>
      <c r="E395" s="382"/>
      <c r="F395" s="382"/>
      <c r="G395" s="382"/>
      <c r="H395" s="382"/>
      <c r="I395" s="382"/>
      <c r="J395" s="382"/>
      <c r="K395" s="384"/>
    </row>
    <row r="396">
      <c r="A396" s="380"/>
      <c r="B396" s="381"/>
      <c r="C396" s="382"/>
      <c r="D396" s="382"/>
      <c r="E396" s="382"/>
      <c r="F396" s="382"/>
      <c r="G396" s="382"/>
      <c r="H396" s="382"/>
      <c r="I396" s="382"/>
      <c r="J396" s="382"/>
      <c r="K396" s="384"/>
    </row>
    <row r="397">
      <c r="A397" s="380"/>
      <c r="B397" s="381"/>
      <c r="C397" s="382"/>
      <c r="D397" s="382"/>
      <c r="E397" s="382"/>
      <c r="F397" s="382"/>
      <c r="G397" s="382"/>
      <c r="H397" s="382"/>
      <c r="I397" s="382"/>
      <c r="J397" s="382"/>
      <c r="K397" s="384"/>
    </row>
    <row r="398">
      <c r="A398" s="380"/>
      <c r="B398" s="381"/>
      <c r="C398" s="382"/>
      <c r="D398" s="382"/>
      <c r="E398" s="382"/>
      <c r="F398" s="382"/>
      <c r="G398" s="382"/>
      <c r="H398" s="382"/>
      <c r="I398" s="382"/>
      <c r="J398" s="382"/>
      <c r="K398" s="384"/>
    </row>
    <row r="399">
      <c r="A399" s="380"/>
      <c r="B399" s="381"/>
      <c r="C399" s="382"/>
      <c r="D399" s="382"/>
      <c r="E399" s="382"/>
      <c r="F399" s="382"/>
      <c r="G399" s="382"/>
      <c r="H399" s="382"/>
      <c r="I399" s="382"/>
      <c r="J399" s="382"/>
      <c r="K399" s="384"/>
    </row>
    <row r="400">
      <c r="A400" s="380"/>
      <c r="B400" s="381"/>
      <c r="C400" s="382"/>
      <c r="D400" s="382"/>
      <c r="E400" s="382"/>
      <c r="F400" s="382"/>
      <c r="G400" s="382"/>
      <c r="H400" s="382"/>
      <c r="I400" s="382"/>
      <c r="J400" s="382"/>
      <c r="K400" s="384"/>
    </row>
    <row r="401">
      <c r="A401" s="380"/>
      <c r="B401" s="381"/>
      <c r="C401" s="382"/>
      <c r="D401" s="382"/>
      <c r="E401" s="382"/>
      <c r="F401" s="382"/>
      <c r="G401" s="382"/>
      <c r="H401" s="382"/>
      <c r="I401" s="382"/>
      <c r="J401" s="382"/>
      <c r="K401" s="384"/>
    </row>
    <row r="402">
      <c r="A402" s="380"/>
      <c r="B402" s="381"/>
      <c r="C402" s="382"/>
      <c r="D402" s="382"/>
      <c r="E402" s="382"/>
      <c r="F402" s="382"/>
      <c r="G402" s="382"/>
      <c r="H402" s="382"/>
      <c r="I402" s="382"/>
      <c r="J402" s="382"/>
      <c r="K402" s="384"/>
    </row>
    <row r="403">
      <c r="A403" s="380"/>
      <c r="B403" s="381"/>
      <c r="C403" s="382"/>
      <c r="D403" s="382"/>
      <c r="E403" s="382"/>
      <c r="F403" s="382"/>
      <c r="G403" s="382"/>
      <c r="H403" s="382"/>
      <c r="I403" s="382"/>
      <c r="J403" s="382"/>
      <c r="K403" s="384"/>
    </row>
    <row r="404">
      <c r="A404" s="380"/>
      <c r="B404" s="381"/>
      <c r="C404" s="382"/>
      <c r="D404" s="382"/>
      <c r="E404" s="382"/>
      <c r="F404" s="382"/>
      <c r="G404" s="382"/>
      <c r="H404" s="382"/>
      <c r="I404" s="382"/>
      <c r="J404" s="382"/>
      <c r="K404" s="384"/>
    </row>
    <row r="405">
      <c r="A405" s="380"/>
      <c r="B405" s="381"/>
      <c r="C405" s="382"/>
      <c r="D405" s="382"/>
      <c r="E405" s="382"/>
      <c r="F405" s="382"/>
      <c r="G405" s="382"/>
      <c r="H405" s="382"/>
      <c r="I405" s="382"/>
      <c r="J405" s="382"/>
      <c r="K405" s="384"/>
    </row>
    <row r="406">
      <c r="A406" s="380"/>
      <c r="B406" s="381"/>
      <c r="C406" s="382"/>
      <c r="D406" s="382"/>
      <c r="E406" s="382"/>
      <c r="F406" s="382"/>
      <c r="G406" s="382"/>
      <c r="H406" s="382"/>
      <c r="I406" s="382"/>
      <c r="J406" s="382"/>
      <c r="K406" s="384"/>
    </row>
    <row r="407">
      <c r="A407" s="380"/>
      <c r="B407" s="381"/>
      <c r="C407" s="382"/>
      <c r="D407" s="382"/>
      <c r="E407" s="382"/>
      <c r="F407" s="382"/>
      <c r="G407" s="382"/>
      <c r="H407" s="382"/>
      <c r="I407" s="382"/>
      <c r="J407" s="382"/>
      <c r="K407" s="384"/>
    </row>
    <row r="408">
      <c r="A408" s="380"/>
      <c r="B408" s="381"/>
      <c r="C408" s="382"/>
      <c r="D408" s="382"/>
      <c r="E408" s="382"/>
      <c r="F408" s="382"/>
      <c r="G408" s="382"/>
      <c r="H408" s="382"/>
      <c r="I408" s="382"/>
      <c r="J408" s="382"/>
      <c r="K408" s="384"/>
    </row>
    <row r="409">
      <c r="A409" s="380"/>
      <c r="B409" s="381"/>
      <c r="C409" s="382"/>
      <c r="D409" s="382"/>
      <c r="E409" s="382"/>
      <c r="F409" s="382"/>
      <c r="G409" s="382"/>
      <c r="H409" s="382"/>
      <c r="I409" s="382"/>
      <c r="J409" s="382"/>
      <c r="K409" s="384"/>
    </row>
    <row r="410">
      <c r="A410" s="380"/>
      <c r="B410" s="381"/>
      <c r="C410" s="382"/>
      <c r="D410" s="382"/>
      <c r="E410" s="382"/>
      <c r="F410" s="382"/>
      <c r="G410" s="382"/>
      <c r="H410" s="382"/>
      <c r="I410" s="382"/>
      <c r="J410" s="382"/>
      <c r="K410" s="384"/>
    </row>
    <row r="411">
      <c r="A411" s="380"/>
      <c r="B411" s="381"/>
      <c r="C411" s="382"/>
      <c r="D411" s="382"/>
      <c r="E411" s="382"/>
      <c r="F411" s="382"/>
      <c r="G411" s="382"/>
      <c r="H411" s="382"/>
      <c r="I411" s="382"/>
      <c r="J411" s="382"/>
      <c r="K411" s="384"/>
    </row>
    <row r="412">
      <c r="A412" s="380"/>
      <c r="B412" s="381"/>
      <c r="C412" s="382"/>
      <c r="D412" s="382"/>
      <c r="E412" s="382"/>
      <c r="F412" s="382"/>
      <c r="G412" s="382"/>
      <c r="H412" s="382"/>
      <c r="I412" s="382"/>
      <c r="J412" s="382"/>
      <c r="K412" s="384"/>
    </row>
    <row r="413">
      <c r="A413" s="380"/>
      <c r="B413" s="381"/>
      <c r="C413" s="382"/>
      <c r="D413" s="382"/>
      <c r="E413" s="382"/>
      <c r="F413" s="382"/>
      <c r="G413" s="382"/>
      <c r="H413" s="382"/>
      <c r="I413" s="382"/>
      <c r="J413" s="382"/>
      <c r="K413" s="384"/>
    </row>
    <row r="414">
      <c r="A414" s="380"/>
      <c r="B414" s="381"/>
      <c r="C414" s="382"/>
      <c r="D414" s="382"/>
      <c r="E414" s="382"/>
      <c r="F414" s="382"/>
      <c r="G414" s="382"/>
      <c r="H414" s="382"/>
      <c r="I414" s="382"/>
      <c r="J414" s="382"/>
      <c r="K414" s="384"/>
    </row>
    <row r="415">
      <c r="A415" s="380"/>
      <c r="B415" s="381"/>
      <c r="C415" s="382"/>
      <c r="D415" s="382"/>
      <c r="E415" s="382"/>
      <c r="F415" s="382"/>
      <c r="G415" s="382"/>
      <c r="H415" s="382"/>
      <c r="I415" s="382"/>
      <c r="J415" s="382"/>
      <c r="K415" s="384"/>
    </row>
    <row r="416">
      <c r="A416" s="380"/>
      <c r="B416" s="381"/>
      <c r="C416" s="382"/>
      <c r="D416" s="382"/>
      <c r="E416" s="382"/>
      <c r="F416" s="382"/>
      <c r="G416" s="382"/>
      <c r="H416" s="382"/>
      <c r="I416" s="382"/>
      <c r="J416" s="382"/>
      <c r="K416" s="384"/>
    </row>
    <row r="417">
      <c r="A417" s="380"/>
      <c r="B417" s="381"/>
      <c r="C417" s="382"/>
      <c r="D417" s="382"/>
      <c r="E417" s="382"/>
      <c r="F417" s="382"/>
      <c r="G417" s="382"/>
      <c r="H417" s="382"/>
      <c r="I417" s="382"/>
      <c r="J417" s="382"/>
      <c r="K417" s="384"/>
    </row>
    <row r="418">
      <c r="A418" s="380"/>
      <c r="B418" s="381"/>
      <c r="C418" s="382"/>
      <c r="D418" s="382"/>
      <c r="E418" s="382"/>
      <c r="F418" s="382"/>
      <c r="G418" s="382"/>
      <c r="H418" s="382"/>
      <c r="I418" s="382"/>
      <c r="J418" s="382"/>
      <c r="K418" s="384"/>
    </row>
    <row r="419">
      <c r="A419" s="380"/>
      <c r="B419" s="381"/>
      <c r="C419" s="382"/>
      <c r="D419" s="382"/>
      <c r="E419" s="382"/>
      <c r="F419" s="382"/>
      <c r="G419" s="382"/>
      <c r="H419" s="382"/>
      <c r="I419" s="382"/>
      <c r="J419" s="382"/>
      <c r="K419" s="384"/>
    </row>
    <row r="420">
      <c r="A420" s="380"/>
      <c r="B420" s="381"/>
      <c r="C420" s="382"/>
      <c r="D420" s="382"/>
      <c r="E420" s="382"/>
      <c r="F420" s="382"/>
      <c r="G420" s="382"/>
      <c r="H420" s="382"/>
      <c r="I420" s="382"/>
      <c r="J420" s="382"/>
      <c r="K420" s="384"/>
    </row>
    <row r="421">
      <c r="A421" s="380"/>
      <c r="B421" s="381"/>
      <c r="C421" s="382"/>
      <c r="D421" s="382"/>
      <c r="E421" s="382"/>
      <c r="F421" s="382"/>
      <c r="G421" s="382"/>
      <c r="H421" s="382"/>
      <c r="I421" s="382"/>
      <c r="J421" s="382"/>
      <c r="K421" s="384"/>
    </row>
    <row r="422">
      <c r="A422" s="380"/>
      <c r="B422" s="381"/>
      <c r="C422" s="382"/>
      <c r="D422" s="382"/>
      <c r="E422" s="382"/>
      <c r="F422" s="382"/>
      <c r="G422" s="382"/>
      <c r="H422" s="382"/>
      <c r="I422" s="382"/>
      <c r="J422" s="382"/>
      <c r="K422" s="384"/>
    </row>
    <row r="423">
      <c r="A423" s="380"/>
      <c r="B423" s="381"/>
      <c r="C423" s="382"/>
      <c r="D423" s="382"/>
      <c r="E423" s="382"/>
      <c r="F423" s="382"/>
      <c r="G423" s="382"/>
      <c r="H423" s="382"/>
      <c r="I423" s="382"/>
      <c r="J423" s="382"/>
      <c r="K423" s="384"/>
    </row>
    <row r="424">
      <c r="A424" s="380"/>
      <c r="B424" s="381"/>
      <c r="C424" s="382"/>
      <c r="D424" s="382"/>
      <c r="E424" s="382"/>
      <c r="F424" s="382"/>
      <c r="G424" s="382"/>
      <c r="H424" s="382"/>
      <c r="I424" s="382"/>
      <c r="J424" s="382"/>
      <c r="K424" s="384"/>
    </row>
    <row r="425">
      <c r="A425" s="380"/>
      <c r="B425" s="381"/>
      <c r="C425" s="382"/>
      <c r="D425" s="382"/>
      <c r="E425" s="382"/>
      <c r="F425" s="382"/>
      <c r="G425" s="382"/>
      <c r="H425" s="382"/>
      <c r="I425" s="382"/>
      <c r="J425" s="382"/>
      <c r="K425" s="384"/>
    </row>
    <row r="426">
      <c r="A426" s="380"/>
      <c r="B426" s="381"/>
      <c r="C426" s="382"/>
      <c r="D426" s="382"/>
      <c r="E426" s="382"/>
      <c r="F426" s="382"/>
      <c r="G426" s="382"/>
      <c r="H426" s="382"/>
      <c r="I426" s="382"/>
      <c r="J426" s="382"/>
      <c r="K426" s="384"/>
    </row>
    <row r="427">
      <c r="A427" s="380"/>
      <c r="B427" s="381"/>
      <c r="C427" s="382"/>
      <c r="D427" s="382"/>
      <c r="E427" s="382"/>
      <c r="F427" s="382"/>
      <c r="G427" s="382"/>
      <c r="H427" s="382"/>
      <c r="I427" s="382"/>
      <c r="J427" s="382"/>
      <c r="K427" s="384"/>
    </row>
    <row r="428">
      <c r="A428" s="380"/>
      <c r="B428" s="381"/>
      <c r="C428" s="382"/>
      <c r="D428" s="382"/>
      <c r="E428" s="382"/>
      <c r="F428" s="382"/>
      <c r="G428" s="382"/>
      <c r="H428" s="382"/>
      <c r="I428" s="382"/>
      <c r="J428" s="382"/>
      <c r="K428" s="384"/>
    </row>
    <row r="429">
      <c r="A429" s="380"/>
      <c r="B429" s="381"/>
      <c r="C429" s="382"/>
      <c r="D429" s="382"/>
      <c r="E429" s="382"/>
      <c r="F429" s="382"/>
      <c r="G429" s="382"/>
      <c r="H429" s="382"/>
      <c r="I429" s="382"/>
      <c r="J429" s="382"/>
      <c r="K429" s="384"/>
    </row>
    <row r="430">
      <c r="A430" s="380"/>
      <c r="B430" s="381"/>
      <c r="C430" s="382"/>
      <c r="D430" s="382"/>
      <c r="E430" s="382"/>
      <c r="F430" s="382"/>
      <c r="G430" s="382"/>
      <c r="H430" s="382"/>
      <c r="I430" s="382"/>
      <c r="J430" s="382"/>
      <c r="K430" s="384"/>
    </row>
    <row r="431">
      <c r="A431" s="380"/>
      <c r="B431" s="381"/>
      <c r="C431" s="382"/>
      <c r="D431" s="382"/>
      <c r="E431" s="382"/>
      <c r="F431" s="382"/>
      <c r="G431" s="382"/>
      <c r="H431" s="382"/>
      <c r="I431" s="382"/>
      <c r="J431" s="382"/>
      <c r="K431" s="384"/>
    </row>
    <row r="432">
      <c r="A432" s="380"/>
      <c r="B432" s="381"/>
      <c r="C432" s="382"/>
      <c r="D432" s="382"/>
      <c r="E432" s="382"/>
      <c r="F432" s="382"/>
      <c r="G432" s="382"/>
      <c r="H432" s="382"/>
      <c r="I432" s="382"/>
      <c r="J432" s="382"/>
      <c r="K432" s="384"/>
    </row>
    <row r="433">
      <c r="A433" s="380"/>
      <c r="B433" s="381"/>
      <c r="C433" s="382"/>
      <c r="D433" s="382"/>
      <c r="E433" s="382"/>
      <c r="F433" s="382"/>
      <c r="G433" s="382"/>
      <c r="H433" s="382"/>
      <c r="I433" s="382"/>
      <c r="J433" s="382"/>
      <c r="K433" s="384"/>
    </row>
    <row r="434">
      <c r="A434" s="380"/>
      <c r="B434" s="381"/>
      <c r="C434" s="382"/>
      <c r="D434" s="382"/>
      <c r="E434" s="382"/>
      <c r="F434" s="382"/>
      <c r="G434" s="382"/>
      <c r="H434" s="382"/>
      <c r="I434" s="382"/>
      <c r="J434" s="382"/>
      <c r="K434" s="384"/>
    </row>
    <row r="435">
      <c r="A435" s="380"/>
      <c r="B435" s="381"/>
      <c r="C435" s="382"/>
      <c r="D435" s="382"/>
      <c r="E435" s="382"/>
      <c r="F435" s="382"/>
      <c r="G435" s="382"/>
      <c r="H435" s="382"/>
      <c r="I435" s="382"/>
      <c r="J435" s="382"/>
      <c r="K435" s="384"/>
    </row>
    <row r="436">
      <c r="A436" s="380"/>
      <c r="B436" s="381"/>
      <c r="C436" s="382"/>
      <c r="D436" s="382"/>
      <c r="E436" s="382"/>
      <c r="F436" s="382"/>
      <c r="G436" s="382"/>
      <c r="H436" s="382"/>
      <c r="I436" s="382"/>
      <c r="J436" s="382"/>
      <c r="K436" s="384"/>
    </row>
    <row r="437">
      <c r="A437" s="380"/>
      <c r="B437" s="381"/>
      <c r="C437" s="382"/>
      <c r="D437" s="382"/>
      <c r="E437" s="382"/>
      <c r="F437" s="382"/>
      <c r="G437" s="382"/>
      <c r="H437" s="382"/>
      <c r="I437" s="382"/>
      <c r="J437" s="382"/>
      <c r="K437" s="384"/>
    </row>
    <row r="438">
      <c r="A438" s="380"/>
      <c r="B438" s="381"/>
      <c r="C438" s="382"/>
      <c r="D438" s="382"/>
      <c r="E438" s="382"/>
      <c r="F438" s="382"/>
      <c r="G438" s="382"/>
      <c r="H438" s="382"/>
      <c r="I438" s="382"/>
      <c r="J438" s="382"/>
      <c r="K438" s="384"/>
    </row>
    <row r="439">
      <c r="A439" s="380"/>
      <c r="B439" s="381"/>
      <c r="C439" s="382"/>
      <c r="D439" s="382"/>
      <c r="E439" s="382"/>
      <c r="F439" s="382"/>
      <c r="G439" s="382"/>
      <c r="H439" s="382"/>
      <c r="I439" s="382"/>
      <c r="J439" s="382"/>
      <c r="K439" s="384"/>
    </row>
    <row r="440">
      <c r="A440" s="380"/>
      <c r="B440" s="381"/>
      <c r="C440" s="382"/>
      <c r="D440" s="382"/>
      <c r="E440" s="382"/>
      <c r="F440" s="382"/>
      <c r="G440" s="382"/>
      <c r="H440" s="382"/>
      <c r="I440" s="382"/>
      <c r="J440" s="382"/>
      <c r="K440" s="384"/>
    </row>
    <row r="441">
      <c r="A441" s="380"/>
      <c r="B441" s="381"/>
      <c r="C441" s="382"/>
      <c r="D441" s="382"/>
      <c r="E441" s="382"/>
      <c r="F441" s="382"/>
      <c r="G441" s="382"/>
      <c r="H441" s="382"/>
      <c r="I441" s="382"/>
      <c r="J441" s="382"/>
      <c r="K441" s="384"/>
    </row>
    <row r="442">
      <c r="A442" s="380"/>
      <c r="B442" s="381"/>
      <c r="C442" s="382"/>
      <c r="D442" s="382"/>
      <c r="E442" s="382"/>
      <c r="F442" s="382"/>
      <c r="G442" s="382"/>
      <c r="H442" s="382"/>
      <c r="I442" s="382"/>
      <c r="J442" s="382"/>
      <c r="K442" s="384"/>
    </row>
    <row r="443">
      <c r="A443" s="380"/>
      <c r="B443" s="381"/>
      <c r="C443" s="382"/>
      <c r="D443" s="382"/>
      <c r="E443" s="382"/>
      <c r="F443" s="382"/>
      <c r="G443" s="382"/>
      <c r="H443" s="382"/>
      <c r="I443" s="382"/>
      <c r="J443" s="382"/>
      <c r="K443" s="384"/>
    </row>
    <row r="444">
      <c r="A444" s="380"/>
      <c r="B444" s="381"/>
      <c r="C444" s="382"/>
      <c r="D444" s="382"/>
      <c r="E444" s="382"/>
      <c r="F444" s="382"/>
      <c r="G444" s="382"/>
      <c r="H444" s="382"/>
      <c r="I444" s="382"/>
      <c r="J444" s="382"/>
      <c r="K444" s="384"/>
    </row>
    <row r="445">
      <c r="A445" s="380"/>
      <c r="B445" s="381"/>
      <c r="C445" s="382"/>
      <c r="D445" s="382"/>
      <c r="E445" s="382"/>
      <c r="F445" s="382"/>
      <c r="G445" s="382"/>
      <c r="H445" s="382"/>
      <c r="I445" s="382"/>
      <c r="J445" s="382"/>
      <c r="K445" s="384"/>
    </row>
    <row r="446">
      <c r="A446" s="380"/>
      <c r="B446" s="381"/>
      <c r="C446" s="382"/>
      <c r="D446" s="382"/>
      <c r="E446" s="382"/>
      <c r="F446" s="382"/>
      <c r="G446" s="382"/>
      <c r="H446" s="382"/>
      <c r="I446" s="382"/>
      <c r="J446" s="382"/>
      <c r="K446" s="384"/>
    </row>
    <row r="447">
      <c r="A447" s="380"/>
      <c r="B447" s="381"/>
      <c r="C447" s="382"/>
      <c r="D447" s="382"/>
      <c r="E447" s="382"/>
      <c r="F447" s="382"/>
      <c r="G447" s="382"/>
      <c r="H447" s="382"/>
      <c r="I447" s="382"/>
      <c r="J447" s="382"/>
      <c r="K447" s="384"/>
    </row>
    <row r="448">
      <c r="A448" s="380"/>
      <c r="B448" s="381"/>
      <c r="C448" s="382"/>
      <c r="D448" s="382"/>
      <c r="E448" s="382"/>
      <c r="F448" s="382"/>
      <c r="G448" s="382"/>
      <c r="H448" s="382"/>
      <c r="I448" s="382"/>
      <c r="J448" s="382"/>
      <c r="K448" s="384"/>
    </row>
    <row r="449">
      <c r="A449" s="380"/>
      <c r="B449" s="381"/>
      <c r="C449" s="382"/>
      <c r="D449" s="382"/>
      <c r="E449" s="382"/>
      <c r="F449" s="382"/>
      <c r="G449" s="382"/>
      <c r="H449" s="382"/>
      <c r="I449" s="382"/>
      <c r="J449" s="382"/>
      <c r="K449" s="384"/>
    </row>
    <row r="450">
      <c r="A450" s="380"/>
      <c r="B450" s="381"/>
      <c r="C450" s="382"/>
      <c r="D450" s="382"/>
      <c r="E450" s="382"/>
      <c r="F450" s="382"/>
      <c r="G450" s="382"/>
      <c r="H450" s="382"/>
      <c r="I450" s="382"/>
      <c r="J450" s="382"/>
      <c r="K450" s="384"/>
    </row>
    <row r="451">
      <c r="A451" s="380"/>
      <c r="B451" s="381"/>
      <c r="C451" s="382"/>
      <c r="D451" s="382"/>
      <c r="E451" s="382"/>
      <c r="F451" s="382"/>
      <c r="G451" s="382"/>
      <c r="H451" s="382"/>
      <c r="I451" s="382"/>
      <c r="J451" s="382"/>
      <c r="K451" s="384"/>
    </row>
    <row r="452">
      <c r="A452" s="380"/>
      <c r="B452" s="381"/>
      <c r="C452" s="382"/>
      <c r="D452" s="382"/>
      <c r="E452" s="382"/>
      <c r="F452" s="382"/>
      <c r="G452" s="382"/>
      <c r="H452" s="382"/>
      <c r="I452" s="382"/>
      <c r="J452" s="382"/>
      <c r="K452" s="384"/>
    </row>
    <row r="453">
      <c r="A453" s="380"/>
      <c r="B453" s="381"/>
      <c r="C453" s="382"/>
      <c r="D453" s="382"/>
      <c r="E453" s="382"/>
      <c r="F453" s="382"/>
      <c r="G453" s="382"/>
      <c r="H453" s="382"/>
      <c r="I453" s="382"/>
      <c r="J453" s="382"/>
      <c r="K453" s="384"/>
    </row>
    <row r="454">
      <c r="A454" s="380"/>
      <c r="B454" s="381"/>
      <c r="C454" s="382"/>
      <c r="D454" s="382"/>
      <c r="E454" s="382"/>
      <c r="F454" s="382"/>
      <c r="G454" s="382"/>
      <c r="H454" s="382"/>
      <c r="I454" s="382"/>
      <c r="J454" s="382"/>
      <c r="K454" s="384"/>
    </row>
    <row r="455">
      <c r="A455" s="380"/>
      <c r="B455" s="381"/>
      <c r="C455" s="382"/>
      <c r="D455" s="382"/>
      <c r="E455" s="382"/>
      <c r="F455" s="382"/>
      <c r="G455" s="382"/>
      <c r="H455" s="382"/>
      <c r="I455" s="382"/>
      <c r="J455" s="382"/>
      <c r="K455" s="384"/>
    </row>
    <row r="456">
      <c r="A456" s="380"/>
      <c r="B456" s="381"/>
      <c r="C456" s="382"/>
      <c r="D456" s="382"/>
      <c r="E456" s="382"/>
      <c r="F456" s="382"/>
      <c r="G456" s="382"/>
      <c r="H456" s="382"/>
      <c r="I456" s="382"/>
      <c r="J456" s="382"/>
      <c r="K456" s="384"/>
    </row>
    <row r="457">
      <c r="A457" s="380"/>
      <c r="B457" s="381"/>
      <c r="C457" s="382"/>
      <c r="D457" s="382"/>
      <c r="E457" s="382"/>
      <c r="F457" s="382"/>
      <c r="G457" s="382"/>
      <c r="H457" s="382"/>
      <c r="I457" s="382"/>
      <c r="J457" s="382"/>
      <c r="K457" s="384"/>
    </row>
    <row r="458">
      <c r="A458" s="380"/>
      <c r="B458" s="381"/>
      <c r="C458" s="382"/>
      <c r="D458" s="382"/>
      <c r="E458" s="382"/>
      <c r="F458" s="382"/>
      <c r="G458" s="382"/>
      <c r="H458" s="382"/>
      <c r="I458" s="382"/>
      <c r="J458" s="382"/>
      <c r="K458" s="384"/>
    </row>
    <row r="459">
      <c r="A459" s="380"/>
      <c r="B459" s="381"/>
      <c r="C459" s="382"/>
      <c r="D459" s="382"/>
      <c r="E459" s="382"/>
      <c r="F459" s="382"/>
      <c r="G459" s="382"/>
      <c r="H459" s="382"/>
      <c r="I459" s="382"/>
      <c r="J459" s="382"/>
      <c r="K459" s="384"/>
    </row>
    <row r="460">
      <c r="A460" s="380"/>
      <c r="B460" s="381"/>
      <c r="C460" s="382"/>
      <c r="D460" s="382"/>
      <c r="E460" s="382"/>
      <c r="F460" s="382"/>
      <c r="G460" s="382"/>
      <c r="H460" s="382"/>
      <c r="I460" s="382"/>
      <c r="J460" s="382"/>
      <c r="K460" s="384"/>
    </row>
    <row r="461">
      <c r="A461" s="380"/>
      <c r="B461" s="381"/>
      <c r="C461" s="382"/>
      <c r="D461" s="382"/>
      <c r="E461" s="382"/>
      <c r="F461" s="382"/>
      <c r="G461" s="382"/>
      <c r="H461" s="382"/>
      <c r="I461" s="382"/>
      <c r="J461" s="382"/>
      <c r="K461" s="384"/>
    </row>
    <row r="462">
      <c r="A462" s="380"/>
      <c r="B462" s="381"/>
      <c r="C462" s="382"/>
      <c r="D462" s="382"/>
      <c r="E462" s="382"/>
      <c r="F462" s="382"/>
      <c r="G462" s="382"/>
      <c r="H462" s="382"/>
      <c r="I462" s="382"/>
      <c r="J462" s="382"/>
      <c r="K462" s="384"/>
    </row>
    <row r="463">
      <c r="A463" s="380"/>
      <c r="B463" s="381"/>
      <c r="C463" s="382"/>
      <c r="D463" s="382"/>
      <c r="E463" s="382"/>
      <c r="F463" s="382"/>
      <c r="G463" s="382"/>
      <c r="H463" s="382"/>
      <c r="I463" s="382"/>
      <c r="J463" s="382"/>
      <c r="K463" s="384"/>
    </row>
    <row r="464">
      <c r="A464" s="380"/>
      <c r="B464" s="381"/>
      <c r="C464" s="382"/>
      <c r="D464" s="382"/>
      <c r="E464" s="382"/>
      <c r="F464" s="382"/>
      <c r="G464" s="382"/>
      <c r="H464" s="382"/>
      <c r="I464" s="382"/>
      <c r="J464" s="382"/>
      <c r="K464" s="384"/>
    </row>
    <row r="465">
      <c r="A465" s="380"/>
      <c r="B465" s="381"/>
      <c r="C465" s="382"/>
      <c r="D465" s="382"/>
      <c r="E465" s="382"/>
      <c r="F465" s="382"/>
      <c r="G465" s="382"/>
      <c r="H465" s="382"/>
      <c r="I465" s="382"/>
      <c r="J465" s="382"/>
      <c r="K465" s="384"/>
    </row>
    <row r="466">
      <c r="A466" s="380"/>
      <c r="B466" s="381"/>
      <c r="C466" s="382"/>
      <c r="D466" s="382"/>
      <c r="E466" s="382"/>
      <c r="F466" s="382"/>
      <c r="G466" s="382"/>
      <c r="H466" s="382"/>
      <c r="I466" s="382"/>
      <c r="J466" s="382"/>
      <c r="K466" s="384"/>
    </row>
    <row r="467">
      <c r="A467" s="380"/>
      <c r="B467" s="381"/>
      <c r="C467" s="382"/>
      <c r="D467" s="382"/>
      <c r="E467" s="382"/>
      <c r="F467" s="382"/>
      <c r="G467" s="382"/>
      <c r="H467" s="382"/>
      <c r="I467" s="382"/>
      <c r="J467" s="382"/>
      <c r="K467" s="384"/>
    </row>
    <row r="468">
      <c r="A468" s="380"/>
      <c r="B468" s="381"/>
      <c r="C468" s="382"/>
      <c r="D468" s="382"/>
      <c r="E468" s="382"/>
      <c r="F468" s="382"/>
      <c r="G468" s="382"/>
      <c r="H468" s="382"/>
      <c r="I468" s="382"/>
      <c r="J468" s="382"/>
      <c r="K468" s="384"/>
    </row>
    <row r="469">
      <c r="A469" s="380"/>
      <c r="B469" s="381"/>
      <c r="C469" s="382"/>
      <c r="D469" s="382"/>
      <c r="E469" s="382"/>
      <c r="F469" s="382"/>
      <c r="G469" s="382"/>
      <c r="H469" s="382"/>
      <c r="I469" s="382"/>
      <c r="J469" s="382"/>
      <c r="K469" s="384"/>
    </row>
    <row r="470">
      <c r="A470" s="380"/>
      <c r="B470" s="381"/>
      <c r="C470" s="382"/>
      <c r="D470" s="382"/>
      <c r="E470" s="382"/>
      <c r="F470" s="382"/>
      <c r="G470" s="382"/>
      <c r="H470" s="382"/>
      <c r="I470" s="382"/>
      <c r="J470" s="382"/>
      <c r="K470" s="384"/>
    </row>
    <row r="471">
      <c r="A471" s="380"/>
      <c r="B471" s="381"/>
      <c r="C471" s="382"/>
      <c r="D471" s="382"/>
      <c r="E471" s="382"/>
      <c r="F471" s="382"/>
      <c r="G471" s="382"/>
      <c r="H471" s="382"/>
      <c r="I471" s="382"/>
      <c r="J471" s="382"/>
      <c r="K471" s="384"/>
    </row>
    <row r="472">
      <c r="A472" s="380"/>
      <c r="B472" s="381"/>
      <c r="C472" s="382"/>
      <c r="D472" s="382"/>
      <c r="E472" s="382"/>
      <c r="F472" s="382"/>
      <c r="G472" s="382"/>
      <c r="H472" s="382"/>
      <c r="I472" s="382"/>
      <c r="J472" s="382"/>
      <c r="K472" s="384"/>
    </row>
    <row r="473">
      <c r="A473" s="380"/>
      <c r="B473" s="381"/>
      <c r="C473" s="382"/>
      <c r="D473" s="382"/>
      <c r="E473" s="382"/>
      <c r="F473" s="382"/>
      <c r="G473" s="382"/>
      <c r="H473" s="382"/>
      <c r="I473" s="382"/>
      <c r="J473" s="382"/>
      <c r="K473" s="384"/>
    </row>
    <row r="474">
      <c r="A474" s="380"/>
      <c r="B474" s="381"/>
      <c r="C474" s="382"/>
      <c r="D474" s="382"/>
      <c r="E474" s="382"/>
      <c r="F474" s="382"/>
      <c r="G474" s="382"/>
      <c r="H474" s="382"/>
      <c r="I474" s="382"/>
      <c r="J474" s="382"/>
      <c r="K474" s="384"/>
    </row>
    <row r="475">
      <c r="A475" s="380"/>
      <c r="B475" s="381"/>
      <c r="C475" s="382"/>
      <c r="D475" s="382"/>
      <c r="E475" s="382"/>
      <c r="F475" s="382"/>
      <c r="G475" s="382"/>
      <c r="H475" s="382"/>
      <c r="I475" s="382"/>
      <c r="J475" s="382"/>
      <c r="K475" s="384"/>
    </row>
    <row r="476">
      <c r="A476" s="380"/>
      <c r="B476" s="381"/>
      <c r="C476" s="382"/>
      <c r="D476" s="382"/>
      <c r="E476" s="382"/>
      <c r="F476" s="382"/>
      <c r="G476" s="382"/>
      <c r="H476" s="382"/>
      <c r="I476" s="382"/>
      <c r="J476" s="382"/>
      <c r="K476" s="384"/>
    </row>
    <row r="477">
      <c r="A477" s="380"/>
      <c r="B477" s="381"/>
      <c r="C477" s="382"/>
      <c r="D477" s="382"/>
      <c r="E477" s="382"/>
      <c r="F477" s="382"/>
      <c r="G477" s="382"/>
      <c r="H477" s="382"/>
      <c r="I477" s="382"/>
      <c r="J477" s="382"/>
      <c r="K477" s="384"/>
    </row>
    <row r="478">
      <c r="A478" s="380"/>
      <c r="B478" s="381"/>
      <c r="C478" s="382"/>
      <c r="D478" s="382"/>
      <c r="E478" s="382"/>
      <c r="F478" s="382"/>
      <c r="G478" s="382"/>
      <c r="H478" s="382"/>
      <c r="I478" s="382"/>
      <c r="J478" s="382"/>
      <c r="K478" s="384"/>
    </row>
    <row r="479">
      <c r="A479" s="380"/>
      <c r="B479" s="381"/>
      <c r="C479" s="382"/>
      <c r="D479" s="382"/>
      <c r="E479" s="382"/>
      <c r="F479" s="382"/>
      <c r="G479" s="382"/>
      <c r="H479" s="382"/>
      <c r="I479" s="382"/>
      <c r="J479" s="382"/>
      <c r="K479" s="384"/>
    </row>
    <row r="480">
      <c r="A480" s="380"/>
      <c r="B480" s="381"/>
      <c r="C480" s="382"/>
      <c r="D480" s="382"/>
      <c r="E480" s="382"/>
      <c r="F480" s="382"/>
      <c r="G480" s="382"/>
      <c r="H480" s="382"/>
      <c r="I480" s="382"/>
      <c r="J480" s="382"/>
      <c r="K480" s="384"/>
    </row>
    <row r="481">
      <c r="A481" s="380"/>
      <c r="B481" s="381"/>
      <c r="C481" s="382"/>
      <c r="D481" s="382"/>
      <c r="E481" s="382"/>
      <c r="F481" s="382"/>
      <c r="G481" s="382"/>
      <c r="H481" s="382"/>
      <c r="I481" s="382"/>
      <c r="J481" s="382"/>
      <c r="K481" s="384"/>
    </row>
    <row r="482">
      <c r="A482" s="380"/>
      <c r="B482" s="381"/>
      <c r="C482" s="382"/>
      <c r="D482" s="382"/>
      <c r="E482" s="382"/>
      <c r="F482" s="382"/>
      <c r="G482" s="382"/>
      <c r="H482" s="382"/>
      <c r="I482" s="382"/>
      <c r="J482" s="382"/>
      <c r="K482" s="384"/>
    </row>
    <row r="483">
      <c r="A483" s="380"/>
      <c r="B483" s="381"/>
      <c r="C483" s="382"/>
      <c r="D483" s="382"/>
      <c r="E483" s="382"/>
      <c r="F483" s="382"/>
      <c r="G483" s="382"/>
      <c r="H483" s="382"/>
      <c r="I483" s="382"/>
      <c r="J483" s="382"/>
      <c r="K483" s="384"/>
    </row>
    <row r="484">
      <c r="A484" s="380"/>
      <c r="B484" s="381"/>
      <c r="C484" s="382"/>
      <c r="D484" s="382"/>
      <c r="E484" s="382"/>
      <c r="F484" s="382"/>
      <c r="G484" s="382"/>
      <c r="H484" s="382"/>
      <c r="I484" s="382"/>
      <c r="J484" s="382"/>
      <c r="K484" s="384"/>
    </row>
    <row r="485">
      <c r="A485" s="380"/>
      <c r="B485" s="381"/>
      <c r="C485" s="382"/>
      <c r="D485" s="382"/>
      <c r="E485" s="382"/>
      <c r="F485" s="382"/>
      <c r="G485" s="382"/>
      <c r="H485" s="382"/>
      <c r="I485" s="382"/>
      <c r="J485" s="382"/>
      <c r="K485" s="384"/>
    </row>
    <row r="486">
      <c r="A486" s="380"/>
      <c r="B486" s="381"/>
      <c r="C486" s="382"/>
      <c r="D486" s="382"/>
      <c r="E486" s="382"/>
      <c r="F486" s="382"/>
      <c r="G486" s="382"/>
      <c r="H486" s="382"/>
      <c r="I486" s="382"/>
      <c r="J486" s="382"/>
      <c r="K486" s="384"/>
    </row>
    <row r="487">
      <c r="A487" s="380"/>
      <c r="B487" s="381"/>
      <c r="C487" s="382"/>
      <c r="D487" s="382"/>
      <c r="E487" s="382"/>
      <c r="F487" s="382"/>
      <c r="G487" s="382"/>
      <c r="H487" s="382"/>
      <c r="I487" s="382"/>
      <c r="J487" s="382"/>
      <c r="K487" s="384"/>
    </row>
    <row r="488">
      <c r="A488" s="380"/>
      <c r="B488" s="381"/>
      <c r="C488" s="382"/>
      <c r="D488" s="382"/>
      <c r="E488" s="382"/>
      <c r="F488" s="382"/>
      <c r="G488" s="382"/>
      <c r="H488" s="382"/>
      <c r="I488" s="382"/>
      <c r="J488" s="382"/>
      <c r="K488" s="384"/>
    </row>
    <row r="489">
      <c r="A489" s="380"/>
      <c r="B489" s="381"/>
      <c r="C489" s="382"/>
      <c r="D489" s="382"/>
      <c r="E489" s="382"/>
      <c r="F489" s="382"/>
      <c r="G489" s="382"/>
      <c r="H489" s="382"/>
      <c r="I489" s="382"/>
      <c r="J489" s="382"/>
      <c r="K489" s="384"/>
    </row>
    <row r="490">
      <c r="A490" s="380"/>
      <c r="B490" s="381"/>
      <c r="C490" s="382"/>
      <c r="D490" s="382"/>
      <c r="E490" s="382"/>
      <c r="F490" s="382"/>
      <c r="G490" s="382"/>
      <c r="H490" s="382"/>
      <c r="I490" s="382"/>
      <c r="J490" s="382"/>
      <c r="K490" s="384"/>
    </row>
    <row r="491">
      <c r="A491" s="380"/>
      <c r="B491" s="381"/>
      <c r="C491" s="382"/>
      <c r="D491" s="382"/>
      <c r="E491" s="382"/>
      <c r="F491" s="382"/>
      <c r="G491" s="382"/>
      <c r="H491" s="382"/>
      <c r="I491" s="382"/>
      <c r="J491" s="382"/>
      <c r="K491" s="384"/>
    </row>
    <row r="492">
      <c r="A492" s="380"/>
      <c r="B492" s="381"/>
      <c r="C492" s="382"/>
      <c r="D492" s="382"/>
      <c r="E492" s="382"/>
      <c r="F492" s="382"/>
      <c r="G492" s="382"/>
      <c r="H492" s="382"/>
      <c r="I492" s="382"/>
      <c r="J492" s="382"/>
      <c r="K492" s="384"/>
    </row>
    <row r="493">
      <c r="A493" s="380"/>
      <c r="B493" s="381"/>
      <c r="C493" s="382"/>
      <c r="D493" s="382"/>
      <c r="E493" s="382"/>
      <c r="F493" s="382"/>
      <c r="G493" s="382"/>
      <c r="H493" s="382"/>
      <c r="I493" s="382"/>
      <c r="J493" s="382"/>
      <c r="K493" s="384"/>
    </row>
    <row r="494">
      <c r="A494" s="380"/>
      <c r="B494" s="381"/>
      <c r="C494" s="382"/>
      <c r="D494" s="382"/>
      <c r="E494" s="382"/>
      <c r="F494" s="382"/>
      <c r="G494" s="382"/>
      <c r="H494" s="382"/>
      <c r="I494" s="382"/>
      <c r="J494" s="382"/>
      <c r="K494" s="384"/>
    </row>
    <row r="495">
      <c r="A495" s="380"/>
      <c r="B495" s="381"/>
      <c r="C495" s="382"/>
      <c r="D495" s="382"/>
      <c r="E495" s="382"/>
      <c r="F495" s="382"/>
      <c r="G495" s="382"/>
      <c r="H495" s="382"/>
      <c r="I495" s="382"/>
      <c r="J495" s="382"/>
      <c r="K495" s="384"/>
    </row>
    <row r="496">
      <c r="A496" s="380"/>
      <c r="B496" s="381"/>
      <c r="C496" s="382"/>
      <c r="D496" s="382"/>
      <c r="E496" s="382"/>
      <c r="F496" s="382"/>
      <c r="G496" s="382"/>
      <c r="H496" s="382"/>
      <c r="I496" s="382"/>
      <c r="J496" s="382"/>
      <c r="K496" s="384"/>
    </row>
    <row r="497">
      <c r="A497" s="380"/>
      <c r="B497" s="381"/>
      <c r="C497" s="382"/>
      <c r="D497" s="382"/>
      <c r="E497" s="382"/>
      <c r="F497" s="382"/>
      <c r="G497" s="382"/>
      <c r="H497" s="382"/>
      <c r="I497" s="382"/>
      <c r="J497" s="382"/>
      <c r="K497" s="384"/>
    </row>
    <row r="498">
      <c r="A498" s="380"/>
      <c r="B498" s="381"/>
      <c r="C498" s="382"/>
      <c r="D498" s="382"/>
      <c r="E498" s="382"/>
      <c r="F498" s="382"/>
      <c r="G498" s="382"/>
      <c r="H498" s="382"/>
      <c r="I498" s="382"/>
      <c r="J498" s="382"/>
      <c r="K498" s="384"/>
    </row>
    <row r="499">
      <c r="A499" s="380"/>
      <c r="B499" s="381"/>
      <c r="C499" s="382"/>
      <c r="D499" s="382"/>
      <c r="E499" s="382"/>
      <c r="F499" s="382"/>
      <c r="G499" s="382"/>
      <c r="H499" s="382"/>
      <c r="I499" s="382"/>
      <c r="J499" s="382"/>
      <c r="K499" s="384"/>
    </row>
    <row r="500">
      <c r="A500" s="380"/>
      <c r="B500" s="381"/>
      <c r="C500" s="382"/>
      <c r="D500" s="382"/>
      <c r="E500" s="382"/>
      <c r="F500" s="382"/>
      <c r="G500" s="382"/>
      <c r="H500" s="382"/>
      <c r="I500" s="382"/>
      <c r="J500" s="382"/>
      <c r="K500" s="384"/>
    </row>
    <row r="501">
      <c r="A501" s="380"/>
      <c r="B501" s="381"/>
      <c r="C501" s="382"/>
      <c r="D501" s="382"/>
      <c r="E501" s="382"/>
      <c r="F501" s="382"/>
      <c r="G501" s="382"/>
      <c r="H501" s="382"/>
      <c r="I501" s="382"/>
      <c r="J501" s="382"/>
      <c r="K501" s="384"/>
    </row>
    <row r="502">
      <c r="A502" s="380"/>
      <c r="B502" s="381"/>
      <c r="C502" s="382"/>
      <c r="D502" s="382"/>
      <c r="E502" s="382"/>
      <c r="F502" s="382"/>
      <c r="G502" s="382"/>
      <c r="H502" s="382"/>
      <c r="I502" s="382"/>
      <c r="J502" s="382"/>
      <c r="K502" s="384"/>
    </row>
    <row r="503">
      <c r="A503" s="380"/>
      <c r="B503" s="381"/>
      <c r="C503" s="382"/>
      <c r="D503" s="382"/>
      <c r="E503" s="382"/>
      <c r="F503" s="382"/>
      <c r="G503" s="382"/>
      <c r="H503" s="382"/>
      <c r="I503" s="382"/>
      <c r="J503" s="382"/>
      <c r="K503" s="384"/>
    </row>
    <row r="504">
      <c r="A504" s="380"/>
      <c r="B504" s="381"/>
      <c r="C504" s="382"/>
      <c r="D504" s="382"/>
      <c r="E504" s="382"/>
      <c r="F504" s="382"/>
      <c r="G504" s="382"/>
      <c r="H504" s="382"/>
      <c r="I504" s="382"/>
      <c r="J504" s="382"/>
      <c r="K504" s="384"/>
    </row>
    <row r="505">
      <c r="A505" s="380"/>
      <c r="B505" s="381"/>
      <c r="C505" s="382"/>
      <c r="D505" s="382"/>
      <c r="E505" s="382"/>
      <c r="F505" s="382"/>
      <c r="G505" s="382"/>
      <c r="H505" s="382"/>
      <c r="I505" s="382"/>
      <c r="J505" s="382"/>
      <c r="K505" s="384"/>
    </row>
    <row r="506">
      <c r="A506" s="380"/>
      <c r="B506" s="381"/>
      <c r="C506" s="382"/>
      <c r="D506" s="382"/>
      <c r="E506" s="382"/>
      <c r="F506" s="382"/>
      <c r="G506" s="382"/>
      <c r="H506" s="382"/>
      <c r="I506" s="382"/>
      <c r="J506" s="382"/>
      <c r="K506" s="384"/>
    </row>
    <row r="507">
      <c r="A507" s="380"/>
      <c r="B507" s="381"/>
      <c r="C507" s="382"/>
      <c r="D507" s="382"/>
      <c r="E507" s="382"/>
      <c r="F507" s="382"/>
      <c r="G507" s="382"/>
      <c r="H507" s="382"/>
      <c r="I507" s="382"/>
      <c r="J507" s="382"/>
      <c r="K507" s="384"/>
    </row>
    <row r="508">
      <c r="A508" s="380"/>
      <c r="B508" s="381"/>
      <c r="C508" s="382"/>
      <c r="D508" s="382"/>
      <c r="E508" s="382"/>
      <c r="F508" s="382"/>
      <c r="G508" s="382"/>
      <c r="H508" s="382"/>
      <c r="I508" s="382"/>
      <c r="J508" s="382"/>
      <c r="K508" s="384"/>
    </row>
    <row r="509">
      <c r="A509" s="380"/>
      <c r="B509" s="381"/>
      <c r="C509" s="382"/>
      <c r="D509" s="382"/>
      <c r="E509" s="382"/>
      <c r="F509" s="382"/>
      <c r="G509" s="382"/>
      <c r="H509" s="382"/>
      <c r="I509" s="382"/>
      <c r="J509" s="382"/>
      <c r="K509" s="384"/>
    </row>
    <row r="510">
      <c r="A510" s="380"/>
      <c r="B510" s="381"/>
      <c r="C510" s="382"/>
      <c r="D510" s="382"/>
      <c r="E510" s="382"/>
      <c r="F510" s="382"/>
      <c r="G510" s="382"/>
      <c r="H510" s="382"/>
      <c r="I510" s="382"/>
      <c r="J510" s="382"/>
      <c r="K510" s="384"/>
    </row>
    <row r="511">
      <c r="A511" s="380"/>
      <c r="B511" s="381"/>
      <c r="C511" s="382"/>
      <c r="D511" s="382"/>
      <c r="E511" s="382"/>
      <c r="F511" s="382"/>
      <c r="G511" s="382"/>
      <c r="H511" s="382"/>
      <c r="I511" s="382"/>
      <c r="J511" s="382"/>
      <c r="K511" s="384"/>
    </row>
    <row r="512">
      <c r="A512" s="380"/>
      <c r="B512" s="381"/>
      <c r="C512" s="382"/>
      <c r="D512" s="382"/>
      <c r="E512" s="382"/>
      <c r="F512" s="382"/>
      <c r="G512" s="382"/>
      <c r="H512" s="382"/>
      <c r="I512" s="382"/>
      <c r="J512" s="382"/>
      <c r="K512" s="384"/>
    </row>
    <row r="513">
      <c r="A513" s="380"/>
      <c r="B513" s="381"/>
      <c r="C513" s="382"/>
      <c r="D513" s="382"/>
      <c r="E513" s="382"/>
      <c r="F513" s="382"/>
      <c r="G513" s="382"/>
      <c r="H513" s="382"/>
      <c r="I513" s="382"/>
      <c r="J513" s="382"/>
      <c r="K513" s="384"/>
    </row>
    <row r="514">
      <c r="A514" s="380"/>
      <c r="B514" s="381"/>
      <c r="C514" s="382"/>
      <c r="D514" s="382"/>
      <c r="E514" s="382"/>
      <c r="F514" s="382"/>
      <c r="G514" s="382"/>
      <c r="H514" s="382"/>
      <c r="I514" s="382"/>
      <c r="J514" s="382"/>
      <c r="K514" s="384"/>
    </row>
    <row r="515">
      <c r="A515" s="380"/>
      <c r="B515" s="381"/>
      <c r="C515" s="382"/>
      <c r="D515" s="382"/>
      <c r="E515" s="382"/>
      <c r="F515" s="382"/>
      <c r="G515" s="382"/>
      <c r="H515" s="382"/>
      <c r="I515" s="382"/>
      <c r="J515" s="382"/>
      <c r="K515" s="384"/>
    </row>
    <row r="516">
      <c r="A516" s="380"/>
      <c r="B516" s="381"/>
      <c r="C516" s="382"/>
      <c r="D516" s="382"/>
      <c r="E516" s="382"/>
      <c r="F516" s="382"/>
      <c r="G516" s="382"/>
      <c r="H516" s="382"/>
      <c r="I516" s="382"/>
      <c r="J516" s="382"/>
      <c r="K516" s="384"/>
    </row>
    <row r="517">
      <c r="A517" s="380"/>
      <c r="B517" s="381"/>
      <c r="C517" s="382"/>
      <c r="D517" s="382"/>
      <c r="E517" s="382"/>
      <c r="F517" s="382"/>
      <c r="G517" s="382"/>
      <c r="H517" s="382"/>
      <c r="I517" s="382"/>
      <c r="J517" s="382"/>
      <c r="K517" s="384"/>
    </row>
    <row r="518">
      <c r="A518" s="380"/>
      <c r="B518" s="381"/>
      <c r="C518" s="382"/>
      <c r="D518" s="382"/>
      <c r="E518" s="382"/>
      <c r="F518" s="382"/>
      <c r="G518" s="382"/>
      <c r="H518" s="382"/>
      <c r="I518" s="382"/>
      <c r="J518" s="382"/>
      <c r="K518" s="384"/>
    </row>
    <row r="519">
      <c r="A519" s="380"/>
      <c r="B519" s="381"/>
      <c r="C519" s="382"/>
      <c r="D519" s="382"/>
      <c r="E519" s="382"/>
      <c r="F519" s="382"/>
      <c r="G519" s="382"/>
      <c r="H519" s="382"/>
      <c r="I519" s="382"/>
      <c r="J519" s="382"/>
      <c r="K519" s="384"/>
    </row>
    <row r="520">
      <c r="A520" s="380"/>
      <c r="B520" s="381"/>
      <c r="C520" s="382"/>
      <c r="D520" s="382"/>
      <c r="E520" s="382"/>
      <c r="F520" s="382"/>
      <c r="G520" s="382"/>
      <c r="H520" s="382"/>
      <c r="I520" s="382"/>
      <c r="J520" s="382"/>
      <c r="K520" s="384"/>
    </row>
    <row r="521">
      <c r="A521" s="380"/>
      <c r="B521" s="381"/>
      <c r="C521" s="382"/>
      <c r="D521" s="382"/>
      <c r="E521" s="382"/>
      <c r="F521" s="382"/>
      <c r="G521" s="382"/>
      <c r="H521" s="382"/>
      <c r="I521" s="382"/>
      <c r="J521" s="382"/>
      <c r="K521" s="384"/>
    </row>
    <row r="522">
      <c r="A522" s="380"/>
      <c r="B522" s="381"/>
      <c r="C522" s="382"/>
      <c r="D522" s="382"/>
      <c r="E522" s="382"/>
      <c r="F522" s="382"/>
      <c r="G522" s="382"/>
      <c r="H522" s="382"/>
      <c r="I522" s="382"/>
      <c r="J522" s="382"/>
      <c r="K522" s="384"/>
    </row>
    <row r="523">
      <c r="A523" s="380"/>
      <c r="B523" s="381"/>
      <c r="C523" s="382"/>
      <c r="D523" s="382"/>
      <c r="E523" s="382"/>
      <c r="F523" s="382"/>
      <c r="G523" s="382"/>
      <c r="H523" s="382"/>
      <c r="I523" s="382"/>
      <c r="J523" s="382"/>
      <c r="K523" s="384"/>
    </row>
    <row r="524">
      <c r="A524" s="380"/>
      <c r="B524" s="381"/>
      <c r="C524" s="382"/>
      <c r="D524" s="382"/>
      <c r="E524" s="382"/>
      <c r="F524" s="382"/>
      <c r="G524" s="382"/>
      <c r="H524" s="382"/>
      <c r="I524" s="382"/>
      <c r="J524" s="382"/>
      <c r="K524" s="384"/>
    </row>
    <row r="525">
      <c r="A525" s="380"/>
      <c r="B525" s="381"/>
      <c r="C525" s="382"/>
      <c r="D525" s="382"/>
      <c r="E525" s="382"/>
      <c r="F525" s="382"/>
      <c r="G525" s="382"/>
      <c r="H525" s="382"/>
      <c r="I525" s="382"/>
      <c r="J525" s="382"/>
      <c r="K525" s="384"/>
    </row>
    <row r="526">
      <c r="A526" s="380"/>
      <c r="B526" s="381"/>
      <c r="C526" s="382"/>
      <c r="D526" s="382"/>
      <c r="E526" s="382"/>
      <c r="F526" s="382"/>
      <c r="G526" s="382"/>
      <c r="H526" s="382"/>
      <c r="I526" s="382"/>
      <c r="J526" s="382"/>
      <c r="K526" s="384"/>
    </row>
    <row r="527">
      <c r="A527" s="380"/>
      <c r="B527" s="381"/>
      <c r="C527" s="382"/>
      <c r="D527" s="382"/>
      <c r="E527" s="382"/>
      <c r="F527" s="382"/>
      <c r="G527" s="382"/>
      <c r="H527" s="382"/>
      <c r="I527" s="382"/>
      <c r="J527" s="382"/>
      <c r="K527" s="384"/>
    </row>
    <row r="528">
      <c r="A528" s="380"/>
      <c r="B528" s="381"/>
      <c r="C528" s="382"/>
      <c r="D528" s="382"/>
      <c r="E528" s="382"/>
      <c r="F528" s="382"/>
      <c r="G528" s="382"/>
      <c r="H528" s="382"/>
      <c r="I528" s="382"/>
      <c r="J528" s="382"/>
      <c r="K528" s="384"/>
    </row>
    <row r="529">
      <c r="A529" s="380"/>
      <c r="B529" s="381"/>
      <c r="C529" s="382"/>
      <c r="D529" s="382"/>
      <c r="E529" s="382"/>
      <c r="F529" s="382"/>
      <c r="G529" s="382"/>
      <c r="H529" s="382"/>
      <c r="I529" s="382"/>
      <c r="J529" s="382"/>
      <c r="K529" s="384"/>
    </row>
    <row r="530">
      <c r="A530" s="380"/>
      <c r="B530" s="381"/>
      <c r="C530" s="382"/>
      <c r="D530" s="382"/>
      <c r="E530" s="382"/>
      <c r="F530" s="382"/>
      <c r="G530" s="382"/>
      <c r="H530" s="382"/>
      <c r="I530" s="382"/>
      <c r="J530" s="382"/>
      <c r="K530" s="384"/>
    </row>
    <row r="531">
      <c r="A531" s="380"/>
      <c r="B531" s="381"/>
      <c r="C531" s="382"/>
      <c r="D531" s="382"/>
      <c r="E531" s="382"/>
      <c r="F531" s="382"/>
      <c r="G531" s="382"/>
      <c r="H531" s="382"/>
      <c r="I531" s="382"/>
      <c r="J531" s="382"/>
      <c r="K531" s="384"/>
    </row>
    <row r="532">
      <c r="A532" s="380"/>
      <c r="B532" s="381"/>
      <c r="C532" s="382"/>
      <c r="D532" s="382"/>
      <c r="E532" s="382"/>
      <c r="F532" s="382"/>
      <c r="G532" s="382"/>
      <c r="H532" s="382"/>
      <c r="I532" s="382"/>
      <c r="J532" s="382"/>
      <c r="K532" s="384"/>
    </row>
    <row r="533">
      <c r="A533" s="380"/>
      <c r="B533" s="381"/>
      <c r="C533" s="382"/>
      <c r="D533" s="382"/>
      <c r="E533" s="382"/>
      <c r="F533" s="382"/>
      <c r="G533" s="382"/>
      <c r="H533" s="382"/>
      <c r="I533" s="382"/>
      <c r="J533" s="382"/>
      <c r="K533" s="384"/>
    </row>
    <row r="534">
      <c r="A534" s="380"/>
      <c r="B534" s="381"/>
      <c r="C534" s="382"/>
      <c r="D534" s="382"/>
      <c r="E534" s="382"/>
      <c r="F534" s="382"/>
      <c r="G534" s="382"/>
      <c r="H534" s="382"/>
      <c r="I534" s="382"/>
      <c r="J534" s="382"/>
      <c r="K534" s="384"/>
    </row>
    <row r="535">
      <c r="A535" s="380"/>
      <c r="B535" s="381"/>
      <c r="C535" s="382"/>
      <c r="D535" s="382"/>
      <c r="E535" s="382"/>
      <c r="F535" s="382"/>
      <c r="G535" s="382"/>
      <c r="H535" s="382"/>
      <c r="I535" s="382"/>
      <c r="J535" s="382"/>
      <c r="K535" s="384"/>
    </row>
    <row r="536">
      <c r="A536" s="380"/>
      <c r="B536" s="381"/>
      <c r="C536" s="382"/>
      <c r="D536" s="382"/>
      <c r="E536" s="382"/>
      <c r="F536" s="382"/>
      <c r="G536" s="382"/>
      <c r="H536" s="382"/>
      <c r="I536" s="382"/>
      <c r="J536" s="382"/>
      <c r="K536" s="384"/>
    </row>
    <row r="537">
      <c r="A537" s="380"/>
      <c r="B537" s="381"/>
      <c r="C537" s="382"/>
      <c r="D537" s="382"/>
      <c r="E537" s="382"/>
      <c r="F537" s="382"/>
      <c r="G537" s="382"/>
      <c r="H537" s="382"/>
      <c r="I537" s="382"/>
      <c r="J537" s="382"/>
      <c r="K537" s="384"/>
    </row>
    <row r="538">
      <c r="A538" s="380"/>
      <c r="B538" s="381"/>
      <c r="C538" s="382"/>
      <c r="D538" s="382"/>
      <c r="E538" s="382"/>
      <c r="F538" s="382"/>
      <c r="G538" s="382"/>
      <c r="H538" s="382"/>
      <c r="I538" s="382"/>
      <c r="J538" s="382"/>
      <c r="K538" s="384"/>
    </row>
    <row r="539">
      <c r="A539" s="380"/>
      <c r="B539" s="381"/>
      <c r="C539" s="382"/>
      <c r="D539" s="382"/>
      <c r="E539" s="382"/>
      <c r="F539" s="382"/>
      <c r="G539" s="382"/>
      <c r="H539" s="382"/>
      <c r="I539" s="382"/>
      <c r="J539" s="382"/>
      <c r="K539" s="384"/>
    </row>
    <row r="540">
      <c r="A540" s="380"/>
      <c r="B540" s="381"/>
      <c r="C540" s="382"/>
      <c r="D540" s="382"/>
      <c r="E540" s="382"/>
      <c r="F540" s="382"/>
      <c r="G540" s="382"/>
      <c r="H540" s="382"/>
      <c r="I540" s="382"/>
      <c r="J540" s="382"/>
      <c r="K540" s="384"/>
    </row>
    <row r="541">
      <c r="A541" s="380"/>
      <c r="B541" s="381"/>
      <c r="C541" s="382"/>
      <c r="D541" s="382"/>
      <c r="E541" s="382"/>
      <c r="F541" s="382"/>
      <c r="G541" s="382"/>
      <c r="H541" s="382"/>
      <c r="I541" s="382"/>
      <c r="J541" s="382"/>
      <c r="K541" s="384"/>
    </row>
    <row r="542">
      <c r="A542" s="380"/>
      <c r="B542" s="381"/>
      <c r="C542" s="382"/>
      <c r="D542" s="382"/>
      <c r="E542" s="382"/>
      <c r="F542" s="382"/>
      <c r="G542" s="382"/>
      <c r="H542" s="382"/>
      <c r="I542" s="382"/>
      <c r="J542" s="382"/>
      <c r="K542" s="384"/>
    </row>
    <row r="543">
      <c r="A543" s="380"/>
      <c r="B543" s="381"/>
      <c r="C543" s="382"/>
      <c r="D543" s="382"/>
      <c r="E543" s="382"/>
      <c r="F543" s="382"/>
      <c r="G543" s="382"/>
      <c r="H543" s="382"/>
      <c r="I543" s="382"/>
      <c r="J543" s="382"/>
      <c r="K543" s="384"/>
    </row>
    <row r="544">
      <c r="A544" s="380"/>
      <c r="B544" s="381"/>
      <c r="C544" s="382"/>
      <c r="D544" s="382"/>
      <c r="E544" s="382"/>
      <c r="F544" s="382"/>
      <c r="G544" s="382"/>
      <c r="H544" s="382"/>
      <c r="I544" s="382"/>
      <c r="J544" s="382"/>
      <c r="K544" s="384"/>
    </row>
    <row r="545">
      <c r="A545" s="380"/>
      <c r="B545" s="381"/>
      <c r="C545" s="382"/>
      <c r="D545" s="382"/>
      <c r="E545" s="382"/>
      <c r="F545" s="382"/>
      <c r="G545" s="382"/>
      <c r="H545" s="382"/>
      <c r="I545" s="382"/>
      <c r="J545" s="382"/>
      <c r="K545" s="384"/>
    </row>
    <row r="546">
      <c r="A546" s="380"/>
      <c r="B546" s="381"/>
      <c r="C546" s="382"/>
      <c r="D546" s="382"/>
      <c r="E546" s="382"/>
      <c r="F546" s="382"/>
      <c r="G546" s="382"/>
      <c r="H546" s="382"/>
      <c r="I546" s="382"/>
      <c r="J546" s="382"/>
      <c r="K546" s="384"/>
    </row>
    <row r="547">
      <c r="A547" s="380"/>
      <c r="B547" s="381"/>
      <c r="C547" s="382"/>
      <c r="D547" s="382"/>
      <c r="E547" s="382"/>
      <c r="F547" s="382"/>
      <c r="G547" s="382"/>
      <c r="H547" s="382"/>
      <c r="I547" s="382"/>
      <c r="J547" s="382"/>
      <c r="K547" s="384"/>
    </row>
    <row r="548">
      <c r="A548" s="380"/>
      <c r="B548" s="381"/>
      <c r="C548" s="382"/>
      <c r="D548" s="382"/>
      <c r="E548" s="382"/>
      <c r="F548" s="382"/>
      <c r="G548" s="382"/>
      <c r="H548" s="382"/>
      <c r="I548" s="382"/>
      <c r="J548" s="382"/>
      <c r="K548" s="384"/>
    </row>
    <row r="549">
      <c r="A549" s="380"/>
      <c r="B549" s="381"/>
      <c r="C549" s="382"/>
      <c r="D549" s="382"/>
      <c r="E549" s="382"/>
      <c r="F549" s="382"/>
      <c r="G549" s="382"/>
      <c r="H549" s="382"/>
      <c r="I549" s="382"/>
      <c r="J549" s="382"/>
      <c r="K549" s="384"/>
    </row>
    <row r="550">
      <c r="A550" s="380"/>
      <c r="B550" s="381"/>
      <c r="C550" s="382"/>
      <c r="D550" s="382"/>
      <c r="E550" s="382"/>
      <c r="F550" s="382"/>
      <c r="G550" s="382"/>
      <c r="H550" s="382"/>
      <c r="I550" s="382"/>
      <c r="J550" s="382"/>
      <c r="K550" s="384"/>
    </row>
    <row r="551">
      <c r="A551" s="380"/>
      <c r="B551" s="381"/>
      <c r="C551" s="382"/>
      <c r="D551" s="382"/>
      <c r="E551" s="382"/>
      <c r="F551" s="382"/>
      <c r="G551" s="382"/>
      <c r="H551" s="382"/>
      <c r="I551" s="382"/>
      <c r="J551" s="382"/>
      <c r="K551" s="384"/>
    </row>
    <row r="552">
      <c r="A552" s="380"/>
      <c r="B552" s="381"/>
      <c r="C552" s="382"/>
      <c r="D552" s="382"/>
      <c r="E552" s="382"/>
      <c r="F552" s="382"/>
      <c r="G552" s="382"/>
      <c r="H552" s="382"/>
      <c r="I552" s="382"/>
      <c r="J552" s="382"/>
      <c r="K552" s="384"/>
    </row>
    <row r="553">
      <c r="A553" s="380"/>
      <c r="B553" s="381"/>
      <c r="C553" s="382"/>
      <c r="D553" s="382"/>
      <c r="E553" s="382"/>
      <c r="F553" s="382"/>
      <c r="G553" s="382"/>
      <c r="H553" s="382"/>
      <c r="I553" s="382"/>
      <c r="J553" s="382"/>
      <c r="K553" s="384"/>
    </row>
    <row r="554">
      <c r="A554" s="380"/>
      <c r="B554" s="381"/>
      <c r="C554" s="382"/>
      <c r="D554" s="382"/>
      <c r="E554" s="382"/>
      <c r="F554" s="382"/>
      <c r="G554" s="382"/>
      <c r="H554" s="382"/>
      <c r="I554" s="382"/>
      <c r="J554" s="382"/>
      <c r="K554" s="384"/>
    </row>
    <row r="555">
      <c r="A555" s="380"/>
      <c r="B555" s="381"/>
      <c r="C555" s="382"/>
      <c r="D555" s="382"/>
      <c r="E555" s="382"/>
      <c r="F555" s="382"/>
      <c r="G555" s="382"/>
      <c r="H555" s="382"/>
      <c r="I555" s="382"/>
      <c r="J555" s="382"/>
      <c r="K555" s="384"/>
    </row>
    <row r="556">
      <c r="A556" s="380"/>
      <c r="B556" s="381"/>
      <c r="C556" s="382"/>
      <c r="D556" s="382"/>
      <c r="E556" s="382"/>
      <c r="F556" s="382"/>
      <c r="G556" s="382"/>
      <c r="H556" s="382"/>
      <c r="I556" s="382"/>
      <c r="J556" s="382"/>
      <c r="K556" s="384"/>
    </row>
    <row r="557">
      <c r="A557" s="380"/>
      <c r="B557" s="381"/>
      <c r="C557" s="382"/>
      <c r="D557" s="382"/>
      <c r="E557" s="382"/>
      <c r="F557" s="382"/>
      <c r="G557" s="382"/>
      <c r="H557" s="382"/>
      <c r="I557" s="382"/>
      <c r="J557" s="382"/>
      <c r="K557" s="384"/>
    </row>
    <row r="558">
      <c r="A558" s="380"/>
      <c r="B558" s="381"/>
      <c r="C558" s="382"/>
      <c r="D558" s="382"/>
      <c r="E558" s="382"/>
      <c r="F558" s="382"/>
      <c r="G558" s="382"/>
      <c r="H558" s="382"/>
      <c r="I558" s="382"/>
      <c r="J558" s="382"/>
      <c r="K558" s="384"/>
    </row>
    <row r="559">
      <c r="A559" s="380"/>
      <c r="B559" s="381"/>
      <c r="C559" s="382"/>
      <c r="D559" s="382"/>
      <c r="E559" s="382"/>
      <c r="F559" s="382"/>
      <c r="G559" s="382"/>
      <c r="H559" s="382"/>
      <c r="I559" s="382"/>
      <c r="J559" s="382"/>
      <c r="K559" s="384"/>
    </row>
    <row r="560">
      <c r="A560" s="380"/>
      <c r="B560" s="381"/>
      <c r="C560" s="382"/>
      <c r="D560" s="382"/>
      <c r="E560" s="382"/>
      <c r="F560" s="382"/>
      <c r="G560" s="382"/>
      <c r="H560" s="382"/>
      <c r="I560" s="382"/>
      <c r="J560" s="382"/>
      <c r="K560" s="384"/>
    </row>
    <row r="561">
      <c r="A561" s="380"/>
      <c r="B561" s="381"/>
      <c r="C561" s="382"/>
      <c r="D561" s="382"/>
      <c r="E561" s="382"/>
      <c r="F561" s="382"/>
      <c r="G561" s="382"/>
      <c r="H561" s="382"/>
      <c r="I561" s="382"/>
      <c r="J561" s="382"/>
      <c r="K561" s="384"/>
    </row>
    <row r="562">
      <c r="A562" s="380"/>
      <c r="B562" s="381"/>
      <c r="C562" s="382"/>
      <c r="D562" s="382"/>
      <c r="E562" s="382"/>
      <c r="F562" s="382"/>
      <c r="G562" s="382"/>
      <c r="H562" s="382"/>
      <c r="I562" s="382"/>
      <c r="J562" s="382"/>
      <c r="K562" s="384"/>
    </row>
    <row r="563">
      <c r="A563" s="380"/>
      <c r="B563" s="381"/>
      <c r="C563" s="382"/>
      <c r="D563" s="382"/>
      <c r="E563" s="382"/>
      <c r="F563" s="382"/>
      <c r="G563" s="382"/>
      <c r="H563" s="382"/>
      <c r="I563" s="382"/>
      <c r="J563" s="382"/>
      <c r="K563" s="384"/>
    </row>
    <row r="564">
      <c r="A564" s="380"/>
      <c r="B564" s="381"/>
      <c r="C564" s="382"/>
      <c r="D564" s="382"/>
      <c r="E564" s="382"/>
      <c r="F564" s="382"/>
      <c r="G564" s="382"/>
      <c r="H564" s="382"/>
      <c r="I564" s="382"/>
      <c r="J564" s="382"/>
      <c r="K564" s="384"/>
    </row>
    <row r="565">
      <c r="A565" s="380"/>
      <c r="B565" s="381"/>
      <c r="C565" s="382"/>
      <c r="D565" s="382"/>
      <c r="E565" s="382"/>
      <c r="F565" s="382"/>
      <c r="G565" s="382"/>
      <c r="H565" s="382"/>
      <c r="I565" s="382"/>
      <c r="J565" s="382"/>
      <c r="K565" s="384"/>
    </row>
    <row r="566">
      <c r="A566" s="380"/>
      <c r="B566" s="381"/>
      <c r="C566" s="382"/>
      <c r="D566" s="382"/>
      <c r="E566" s="382"/>
      <c r="F566" s="382"/>
      <c r="G566" s="382"/>
      <c r="H566" s="382"/>
      <c r="I566" s="382"/>
      <c r="J566" s="382"/>
      <c r="K566" s="384"/>
    </row>
    <row r="567">
      <c r="A567" s="380"/>
      <c r="B567" s="381"/>
      <c r="C567" s="382"/>
      <c r="D567" s="382"/>
      <c r="E567" s="382"/>
      <c r="F567" s="382"/>
      <c r="G567" s="382"/>
      <c r="H567" s="382"/>
      <c r="I567" s="382"/>
      <c r="J567" s="382"/>
      <c r="K567" s="384"/>
    </row>
    <row r="568">
      <c r="A568" s="380"/>
      <c r="B568" s="381"/>
      <c r="C568" s="382"/>
      <c r="D568" s="382"/>
      <c r="E568" s="382"/>
      <c r="F568" s="382"/>
      <c r="G568" s="382"/>
      <c r="H568" s="382"/>
      <c r="I568" s="382"/>
      <c r="J568" s="382"/>
      <c r="K568" s="384"/>
    </row>
    <row r="569">
      <c r="A569" s="380"/>
      <c r="B569" s="381"/>
      <c r="C569" s="382"/>
      <c r="D569" s="382"/>
      <c r="E569" s="382"/>
      <c r="F569" s="382"/>
      <c r="G569" s="382"/>
      <c r="H569" s="382"/>
      <c r="I569" s="382"/>
      <c r="J569" s="382"/>
      <c r="K569" s="384"/>
    </row>
    <row r="570">
      <c r="A570" s="380"/>
      <c r="B570" s="381"/>
      <c r="C570" s="382"/>
      <c r="D570" s="382"/>
      <c r="E570" s="382"/>
      <c r="F570" s="382"/>
      <c r="G570" s="382"/>
      <c r="H570" s="382"/>
      <c r="I570" s="382"/>
      <c r="J570" s="382"/>
      <c r="K570" s="384"/>
    </row>
    <row r="571">
      <c r="A571" s="380"/>
      <c r="B571" s="381"/>
      <c r="C571" s="382"/>
      <c r="D571" s="382"/>
      <c r="E571" s="382"/>
      <c r="F571" s="382"/>
      <c r="G571" s="382"/>
      <c r="H571" s="382"/>
      <c r="I571" s="382"/>
      <c r="J571" s="382"/>
      <c r="K571" s="384"/>
    </row>
    <row r="572">
      <c r="A572" s="380"/>
      <c r="B572" s="381"/>
      <c r="C572" s="382"/>
      <c r="D572" s="382"/>
      <c r="E572" s="382"/>
      <c r="F572" s="382"/>
      <c r="G572" s="382"/>
      <c r="H572" s="382"/>
      <c r="I572" s="382"/>
      <c r="J572" s="382"/>
      <c r="K572" s="384"/>
    </row>
    <row r="573">
      <c r="A573" s="380"/>
      <c r="B573" s="381"/>
      <c r="C573" s="382"/>
      <c r="D573" s="382"/>
      <c r="E573" s="382"/>
      <c r="F573" s="382"/>
      <c r="G573" s="382"/>
      <c r="H573" s="382"/>
      <c r="I573" s="382"/>
      <c r="J573" s="382"/>
      <c r="K573" s="384"/>
    </row>
    <row r="574">
      <c r="A574" s="380"/>
      <c r="B574" s="381"/>
      <c r="C574" s="382"/>
      <c r="D574" s="382"/>
      <c r="E574" s="382"/>
      <c r="F574" s="382"/>
      <c r="G574" s="382"/>
      <c r="H574" s="382"/>
      <c r="I574" s="382"/>
      <c r="J574" s="382"/>
      <c r="K574" s="384"/>
    </row>
    <row r="575">
      <c r="A575" s="380"/>
      <c r="B575" s="381"/>
      <c r="C575" s="382"/>
      <c r="D575" s="382"/>
      <c r="E575" s="382"/>
      <c r="F575" s="382"/>
      <c r="G575" s="382"/>
      <c r="H575" s="382"/>
      <c r="I575" s="382"/>
      <c r="J575" s="382"/>
      <c r="K575" s="384"/>
    </row>
    <row r="576">
      <c r="A576" s="380"/>
      <c r="B576" s="381"/>
      <c r="C576" s="382"/>
      <c r="D576" s="382"/>
      <c r="E576" s="382"/>
      <c r="F576" s="382"/>
      <c r="G576" s="382"/>
      <c r="H576" s="382"/>
      <c r="I576" s="382"/>
      <c r="J576" s="382"/>
      <c r="K576" s="384"/>
    </row>
    <row r="577">
      <c r="A577" s="380"/>
      <c r="B577" s="381"/>
      <c r="C577" s="382"/>
      <c r="D577" s="382"/>
      <c r="E577" s="382"/>
      <c r="F577" s="382"/>
      <c r="G577" s="382"/>
      <c r="H577" s="382"/>
      <c r="I577" s="382"/>
      <c r="J577" s="382"/>
      <c r="K577" s="384"/>
    </row>
    <row r="578">
      <c r="A578" s="380"/>
      <c r="B578" s="381"/>
      <c r="C578" s="382"/>
      <c r="D578" s="382"/>
      <c r="E578" s="382"/>
      <c r="F578" s="382"/>
      <c r="G578" s="382"/>
      <c r="H578" s="382"/>
      <c r="I578" s="382"/>
      <c r="J578" s="382"/>
      <c r="K578" s="384"/>
    </row>
    <row r="579">
      <c r="A579" s="380"/>
      <c r="B579" s="381"/>
      <c r="C579" s="382"/>
      <c r="D579" s="382"/>
      <c r="E579" s="382"/>
      <c r="F579" s="382"/>
      <c r="G579" s="382"/>
      <c r="H579" s="382"/>
      <c r="I579" s="382"/>
      <c r="J579" s="382"/>
      <c r="K579" s="384"/>
    </row>
    <row r="580">
      <c r="A580" s="380"/>
      <c r="B580" s="381"/>
      <c r="C580" s="382"/>
      <c r="D580" s="382"/>
      <c r="E580" s="382"/>
      <c r="F580" s="382"/>
      <c r="G580" s="382"/>
      <c r="H580" s="382"/>
      <c r="I580" s="382"/>
      <c r="J580" s="382"/>
      <c r="K580" s="384"/>
    </row>
    <row r="581">
      <c r="A581" s="380"/>
      <c r="B581" s="381"/>
      <c r="C581" s="382"/>
      <c r="D581" s="382"/>
      <c r="E581" s="382"/>
      <c r="F581" s="382"/>
      <c r="G581" s="382"/>
      <c r="H581" s="382"/>
      <c r="I581" s="382"/>
      <c r="J581" s="382"/>
      <c r="K581" s="384"/>
    </row>
    <row r="582">
      <c r="A582" s="380"/>
      <c r="B582" s="381"/>
      <c r="C582" s="382"/>
      <c r="D582" s="382"/>
      <c r="E582" s="382"/>
      <c r="F582" s="382"/>
      <c r="G582" s="382"/>
      <c r="H582" s="382"/>
      <c r="I582" s="382"/>
      <c r="J582" s="382"/>
      <c r="K582" s="384"/>
    </row>
    <row r="583">
      <c r="A583" s="380"/>
      <c r="B583" s="381"/>
      <c r="C583" s="382"/>
      <c r="D583" s="382"/>
      <c r="E583" s="382"/>
      <c r="F583" s="382"/>
      <c r="G583" s="382"/>
      <c r="H583" s="382"/>
      <c r="I583" s="382"/>
      <c r="J583" s="382"/>
      <c r="K583" s="384"/>
    </row>
    <row r="584">
      <c r="A584" s="380"/>
      <c r="B584" s="381"/>
      <c r="C584" s="382"/>
      <c r="D584" s="382"/>
      <c r="E584" s="382"/>
      <c r="F584" s="382"/>
      <c r="G584" s="382"/>
      <c r="H584" s="382"/>
      <c r="I584" s="382"/>
      <c r="J584" s="382"/>
      <c r="K584" s="384"/>
    </row>
    <row r="585">
      <c r="A585" s="380"/>
      <c r="B585" s="381"/>
      <c r="C585" s="382"/>
      <c r="D585" s="382"/>
      <c r="E585" s="382"/>
      <c r="F585" s="382"/>
      <c r="G585" s="382"/>
      <c r="H585" s="382"/>
      <c r="I585" s="382"/>
      <c r="J585" s="382"/>
      <c r="K585" s="384"/>
    </row>
    <row r="586">
      <c r="A586" s="380"/>
      <c r="B586" s="381"/>
      <c r="C586" s="382"/>
      <c r="D586" s="382"/>
      <c r="E586" s="382"/>
      <c r="F586" s="382"/>
      <c r="G586" s="382"/>
      <c r="H586" s="382"/>
      <c r="I586" s="382"/>
      <c r="J586" s="382"/>
      <c r="K586" s="384"/>
    </row>
    <row r="587">
      <c r="A587" s="380"/>
      <c r="B587" s="381"/>
      <c r="C587" s="382"/>
      <c r="D587" s="382"/>
      <c r="E587" s="382"/>
      <c r="F587" s="382"/>
      <c r="G587" s="382"/>
      <c r="H587" s="382"/>
      <c r="I587" s="382"/>
      <c r="J587" s="382"/>
      <c r="K587" s="384"/>
    </row>
    <row r="588">
      <c r="A588" s="380"/>
      <c r="B588" s="381"/>
      <c r="C588" s="382"/>
      <c r="D588" s="382"/>
      <c r="E588" s="382"/>
      <c r="F588" s="382"/>
      <c r="G588" s="382"/>
      <c r="H588" s="382"/>
      <c r="I588" s="382"/>
      <c r="J588" s="382"/>
      <c r="K588" s="384"/>
    </row>
    <row r="589">
      <c r="A589" s="380"/>
      <c r="B589" s="381"/>
      <c r="C589" s="382"/>
      <c r="D589" s="382"/>
      <c r="E589" s="382"/>
      <c r="F589" s="382"/>
      <c r="G589" s="382"/>
      <c r="H589" s="382"/>
      <c r="I589" s="382"/>
      <c r="J589" s="382"/>
      <c r="K589" s="384"/>
    </row>
    <row r="590">
      <c r="A590" s="380"/>
      <c r="B590" s="381"/>
      <c r="C590" s="382"/>
      <c r="D590" s="382"/>
      <c r="E590" s="382"/>
      <c r="F590" s="382"/>
      <c r="G590" s="382"/>
      <c r="H590" s="382"/>
      <c r="I590" s="382"/>
      <c r="J590" s="382"/>
      <c r="K590" s="384"/>
    </row>
    <row r="591">
      <c r="A591" s="380"/>
      <c r="B591" s="381"/>
      <c r="C591" s="382"/>
      <c r="D591" s="382"/>
      <c r="E591" s="382"/>
      <c r="F591" s="382"/>
      <c r="G591" s="382"/>
      <c r="H591" s="382"/>
      <c r="I591" s="382"/>
      <c r="J591" s="382"/>
      <c r="K591" s="384"/>
    </row>
    <row r="592">
      <c r="A592" s="380"/>
      <c r="B592" s="381"/>
      <c r="C592" s="382"/>
      <c r="D592" s="382"/>
      <c r="E592" s="382"/>
      <c r="F592" s="382"/>
      <c r="G592" s="382"/>
      <c r="H592" s="382"/>
      <c r="I592" s="382"/>
      <c r="J592" s="382"/>
      <c r="K592" s="384"/>
    </row>
    <row r="593">
      <c r="A593" s="380"/>
      <c r="B593" s="381"/>
      <c r="C593" s="382"/>
      <c r="D593" s="382"/>
      <c r="E593" s="382"/>
      <c r="F593" s="382"/>
      <c r="G593" s="382"/>
      <c r="H593" s="382"/>
      <c r="I593" s="382"/>
      <c r="J593" s="382"/>
      <c r="K593" s="384"/>
    </row>
    <row r="594">
      <c r="A594" s="380"/>
      <c r="B594" s="381"/>
      <c r="C594" s="382"/>
      <c r="D594" s="382"/>
      <c r="E594" s="382"/>
      <c r="F594" s="382"/>
      <c r="G594" s="382"/>
      <c r="H594" s="382"/>
      <c r="I594" s="382"/>
      <c r="J594" s="382"/>
      <c r="K594" s="384"/>
    </row>
    <row r="595">
      <c r="A595" s="380"/>
      <c r="B595" s="381"/>
      <c r="C595" s="382"/>
      <c r="D595" s="382"/>
      <c r="E595" s="382"/>
      <c r="F595" s="382"/>
      <c r="G595" s="382"/>
      <c r="H595" s="382"/>
      <c r="I595" s="382"/>
      <c r="J595" s="382"/>
      <c r="K595" s="384"/>
    </row>
    <row r="596">
      <c r="A596" s="380"/>
      <c r="B596" s="381"/>
      <c r="C596" s="382"/>
      <c r="D596" s="382"/>
      <c r="E596" s="382"/>
      <c r="F596" s="382"/>
      <c r="G596" s="382"/>
      <c r="H596" s="382"/>
      <c r="I596" s="382"/>
      <c r="J596" s="382"/>
      <c r="K596" s="384"/>
    </row>
    <row r="597">
      <c r="A597" s="380"/>
      <c r="B597" s="381"/>
      <c r="C597" s="382"/>
      <c r="D597" s="382"/>
      <c r="E597" s="382"/>
      <c r="F597" s="382"/>
      <c r="G597" s="382"/>
      <c r="H597" s="382"/>
      <c r="I597" s="382"/>
      <c r="J597" s="382"/>
      <c r="K597" s="384"/>
    </row>
    <row r="598">
      <c r="A598" s="380"/>
      <c r="B598" s="381"/>
      <c r="C598" s="382"/>
      <c r="D598" s="382"/>
      <c r="E598" s="382"/>
      <c r="F598" s="382"/>
      <c r="G598" s="382"/>
      <c r="H598" s="382"/>
      <c r="I598" s="382"/>
      <c r="J598" s="382"/>
      <c r="K598" s="384"/>
    </row>
    <row r="599">
      <c r="A599" s="380"/>
      <c r="B599" s="381"/>
      <c r="C599" s="382"/>
      <c r="D599" s="382"/>
      <c r="E599" s="382"/>
      <c r="F599" s="382"/>
      <c r="G599" s="382"/>
      <c r="H599" s="382"/>
      <c r="I599" s="382"/>
      <c r="J599" s="382"/>
      <c r="K599" s="384"/>
    </row>
    <row r="600">
      <c r="A600" s="380"/>
      <c r="B600" s="381"/>
      <c r="C600" s="382"/>
      <c r="D600" s="382"/>
      <c r="E600" s="382"/>
      <c r="F600" s="382"/>
      <c r="G600" s="382"/>
      <c r="H600" s="382"/>
      <c r="I600" s="382"/>
      <c r="J600" s="382"/>
      <c r="K600" s="384"/>
    </row>
    <row r="601">
      <c r="A601" s="380"/>
      <c r="B601" s="381"/>
      <c r="C601" s="382"/>
      <c r="D601" s="382"/>
      <c r="E601" s="382"/>
      <c r="F601" s="382"/>
      <c r="G601" s="382"/>
      <c r="H601" s="382"/>
      <c r="I601" s="382"/>
      <c r="J601" s="382"/>
      <c r="K601" s="384"/>
    </row>
    <row r="602">
      <c r="A602" s="380"/>
      <c r="B602" s="381"/>
      <c r="C602" s="382"/>
      <c r="D602" s="382"/>
      <c r="E602" s="382"/>
      <c r="F602" s="382"/>
      <c r="G602" s="382"/>
      <c r="H602" s="382"/>
      <c r="I602" s="382"/>
      <c r="J602" s="382"/>
      <c r="K602" s="384"/>
    </row>
    <row r="603">
      <c r="A603" s="380"/>
      <c r="B603" s="381"/>
      <c r="C603" s="382"/>
      <c r="D603" s="382"/>
      <c r="E603" s="382"/>
      <c r="F603" s="382"/>
      <c r="G603" s="382"/>
      <c r="H603" s="382"/>
      <c r="I603" s="382"/>
      <c r="J603" s="382"/>
      <c r="K603" s="384"/>
    </row>
    <row r="604">
      <c r="A604" s="380"/>
      <c r="B604" s="381"/>
      <c r="C604" s="382"/>
      <c r="D604" s="382"/>
      <c r="E604" s="382"/>
      <c r="F604" s="382"/>
      <c r="G604" s="382"/>
      <c r="H604" s="382"/>
      <c r="I604" s="382"/>
      <c r="J604" s="382"/>
      <c r="K604" s="384"/>
    </row>
    <row r="605">
      <c r="A605" s="380"/>
      <c r="B605" s="381"/>
      <c r="C605" s="382"/>
      <c r="D605" s="382"/>
      <c r="E605" s="382"/>
      <c r="F605" s="382"/>
      <c r="G605" s="382"/>
      <c r="H605" s="382"/>
      <c r="I605" s="382"/>
      <c r="J605" s="382"/>
      <c r="K605" s="384"/>
    </row>
    <row r="606">
      <c r="A606" s="380"/>
      <c r="B606" s="381"/>
      <c r="C606" s="382"/>
      <c r="D606" s="382"/>
      <c r="E606" s="382"/>
      <c r="F606" s="382"/>
      <c r="G606" s="382"/>
      <c r="H606" s="382"/>
      <c r="I606" s="382"/>
      <c r="J606" s="382"/>
      <c r="K606" s="384"/>
    </row>
    <row r="607">
      <c r="A607" s="380"/>
      <c r="B607" s="381"/>
      <c r="C607" s="382"/>
      <c r="D607" s="382"/>
      <c r="E607" s="382"/>
      <c r="F607" s="382"/>
      <c r="G607" s="382"/>
      <c r="H607" s="382"/>
      <c r="I607" s="382"/>
      <c r="J607" s="382"/>
      <c r="K607" s="384"/>
    </row>
    <row r="608">
      <c r="A608" s="380"/>
      <c r="B608" s="381"/>
      <c r="C608" s="382"/>
      <c r="D608" s="382"/>
      <c r="E608" s="382"/>
      <c r="F608" s="382"/>
      <c r="G608" s="382"/>
      <c r="H608" s="382"/>
      <c r="I608" s="382"/>
      <c r="J608" s="382"/>
      <c r="K608" s="384"/>
    </row>
    <row r="609">
      <c r="A609" s="380"/>
      <c r="B609" s="381"/>
      <c r="C609" s="382"/>
      <c r="D609" s="382"/>
      <c r="E609" s="382"/>
      <c r="F609" s="382"/>
      <c r="G609" s="382"/>
      <c r="H609" s="382"/>
      <c r="I609" s="382"/>
      <c r="J609" s="382"/>
      <c r="K609" s="384"/>
    </row>
    <row r="610">
      <c r="A610" s="380"/>
      <c r="B610" s="381"/>
      <c r="C610" s="382"/>
      <c r="D610" s="382"/>
      <c r="E610" s="382"/>
      <c r="F610" s="382"/>
      <c r="G610" s="382"/>
      <c r="H610" s="382"/>
      <c r="I610" s="382"/>
      <c r="J610" s="382"/>
      <c r="K610" s="384"/>
    </row>
    <row r="611">
      <c r="A611" s="380"/>
      <c r="B611" s="381"/>
      <c r="C611" s="382"/>
      <c r="D611" s="382"/>
      <c r="E611" s="382"/>
      <c r="F611" s="382"/>
      <c r="G611" s="382"/>
      <c r="H611" s="382"/>
      <c r="I611" s="382"/>
      <c r="J611" s="382"/>
      <c r="K611" s="384"/>
    </row>
    <row r="612">
      <c r="A612" s="380"/>
      <c r="B612" s="381"/>
      <c r="C612" s="382"/>
      <c r="D612" s="382"/>
      <c r="E612" s="382"/>
      <c r="F612" s="382"/>
      <c r="G612" s="382"/>
      <c r="H612" s="382"/>
      <c r="I612" s="382"/>
      <c r="J612" s="382"/>
      <c r="K612" s="384"/>
    </row>
    <row r="613">
      <c r="A613" s="380"/>
      <c r="B613" s="381"/>
      <c r="C613" s="382"/>
      <c r="D613" s="382"/>
      <c r="E613" s="382"/>
      <c r="F613" s="382"/>
      <c r="G613" s="382"/>
      <c r="H613" s="382"/>
      <c r="I613" s="382"/>
      <c r="J613" s="382"/>
      <c r="K613" s="384"/>
    </row>
    <row r="614">
      <c r="A614" s="380"/>
      <c r="B614" s="381"/>
      <c r="C614" s="382"/>
      <c r="D614" s="382"/>
      <c r="E614" s="382"/>
      <c r="F614" s="382"/>
      <c r="G614" s="382"/>
      <c r="H614" s="382"/>
      <c r="I614" s="382"/>
      <c r="J614" s="382"/>
      <c r="K614" s="384"/>
    </row>
    <row r="615">
      <c r="A615" s="380"/>
      <c r="B615" s="381"/>
      <c r="C615" s="382"/>
      <c r="D615" s="382"/>
      <c r="E615" s="382"/>
      <c r="F615" s="382"/>
      <c r="G615" s="382"/>
      <c r="H615" s="382"/>
      <c r="I615" s="382"/>
      <c r="J615" s="382"/>
      <c r="K615" s="384"/>
    </row>
    <row r="616">
      <c r="A616" s="380"/>
      <c r="B616" s="381"/>
      <c r="C616" s="382"/>
      <c r="D616" s="382"/>
      <c r="E616" s="382"/>
      <c r="F616" s="382"/>
      <c r="G616" s="382"/>
      <c r="H616" s="382"/>
      <c r="I616" s="382"/>
      <c r="J616" s="382"/>
      <c r="K616" s="384"/>
    </row>
    <row r="617">
      <c r="A617" s="380"/>
      <c r="B617" s="381"/>
      <c r="C617" s="382"/>
      <c r="D617" s="382"/>
      <c r="E617" s="382"/>
      <c r="F617" s="382"/>
      <c r="G617" s="382"/>
      <c r="H617" s="382"/>
      <c r="I617" s="382"/>
      <c r="J617" s="382"/>
      <c r="K617" s="384"/>
    </row>
    <row r="618">
      <c r="A618" s="380"/>
      <c r="B618" s="381"/>
      <c r="C618" s="382"/>
      <c r="D618" s="382"/>
      <c r="E618" s="382"/>
      <c r="F618" s="382"/>
      <c r="G618" s="382"/>
      <c r="H618" s="382"/>
      <c r="I618" s="382"/>
      <c r="J618" s="382"/>
      <c r="K618" s="384"/>
    </row>
    <row r="619">
      <c r="A619" s="380"/>
      <c r="B619" s="381"/>
      <c r="C619" s="382"/>
      <c r="D619" s="382"/>
      <c r="E619" s="382"/>
      <c r="F619" s="382"/>
      <c r="G619" s="382"/>
      <c r="H619" s="382"/>
      <c r="I619" s="382"/>
      <c r="J619" s="382"/>
      <c r="K619" s="384"/>
    </row>
    <row r="620">
      <c r="A620" s="380"/>
      <c r="B620" s="381"/>
      <c r="C620" s="382"/>
      <c r="D620" s="382"/>
      <c r="E620" s="382"/>
      <c r="F620" s="382"/>
      <c r="G620" s="382"/>
      <c r="H620" s="382"/>
      <c r="I620" s="382"/>
      <c r="J620" s="382"/>
      <c r="K620" s="384"/>
    </row>
    <row r="621">
      <c r="A621" s="380"/>
      <c r="B621" s="381"/>
      <c r="C621" s="382"/>
      <c r="D621" s="382"/>
      <c r="E621" s="382"/>
      <c r="F621" s="382"/>
      <c r="G621" s="382"/>
      <c r="H621" s="382"/>
      <c r="I621" s="382"/>
      <c r="J621" s="382"/>
      <c r="K621" s="384"/>
    </row>
    <row r="622">
      <c r="A622" s="380"/>
      <c r="B622" s="381"/>
      <c r="C622" s="382"/>
      <c r="D622" s="382"/>
      <c r="E622" s="382"/>
      <c r="F622" s="382"/>
      <c r="G622" s="382"/>
      <c r="H622" s="382"/>
      <c r="I622" s="382"/>
      <c r="J622" s="382"/>
      <c r="K622" s="384"/>
    </row>
    <row r="623">
      <c r="A623" s="380"/>
      <c r="B623" s="381"/>
      <c r="C623" s="382"/>
      <c r="D623" s="382"/>
      <c r="E623" s="382"/>
      <c r="F623" s="382"/>
      <c r="G623" s="382"/>
      <c r="H623" s="382"/>
      <c r="I623" s="382"/>
      <c r="J623" s="382"/>
      <c r="K623" s="384"/>
    </row>
    <row r="624">
      <c r="A624" s="380"/>
      <c r="B624" s="381"/>
      <c r="C624" s="382"/>
      <c r="D624" s="382"/>
      <c r="E624" s="382"/>
      <c r="F624" s="382"/>
      <c r="G624" s="382"/>
      <c r="H624" s="382"/>
      <c r="I624" s="382"/>
      <c r="J624" s="382"/>
      <c r="K624" s="384"/>
    </row>
    <row r="625">
      <c r="A625" s="380"/>
      <c r="B625" s="381"/>
      <c r="C625" s="382"/>
      <c r="D625" s="382"/>
      <c r="E625" s="382"/>
      <c r="F625" s="382"/>
      <c r="G625" s="382"/>
      <c r="H625" s="382"/>
      <c r="I625" s="382"/>
      <c r="J625" s="382"/>
      <c r="K625" s="384"/>
    </row>
    <row r="626">
      <c r="A626" s="380"/>
      <c r="B626" s="381"/>
      <c r="C626" s="382"/>
      <c r="D626" s="382"/>
      <c r="E626" s="382"/>
      <c r="F626" s="382"/>
      <c r="G626" s="382"/>
      <c r="H626" s="382"/>
      <c r="I626" s="382"/>
      <c r="J626" s="382"/>
      <c r="K626" s="384"/>
    </row>
    <row r="627">
      <c r="A627" s="380"/>
      <c r="B627" s="381"/>
      <c r="C627" s="382"/>
      <c r="D627" s="382"/>
      <c r="E627" s="382"/>
      <c r="F627" s="382"/>
      <c r="G627" s="382"/>
      <c r="H627" s="382"/>
      <c r="I627" s="382"/>
      <c r="J627" s="382"/>
      <c r="K627" s="384"/>
    </row>
    <row r="628">
      <c r="A628" s="380"/>
      <c r="B628" s="381"/>
      <c r="C628" s="382"/>
      <c r="D628" s="382"/>
      <c r="E628" s="382"/>
      <c r="F628" s="382"/>
      <c r="G628" s="382"/>
      <c r="H628" s="382"/>
      <c r="I628" s="382"/>
      <c r="J628" s="382"/>
      <c r="K628" s="384"/>
    </row>
    <row r="629">
      <c r="A629" s="380"/>
      <c r="B629" s="381"/>
      <c r="C629" s="382"/>
      <c r="D629" s="382"/>
      <c r="E629" s="382"/>
      <c r="F629" s="382"/>
      <c r="G629" s="382"/>
      <c r="H629" s="382"/>
      <c r="I629" s="382"/>
      <c r="J629" s="382"/>
      <c r="K629" s="384"/>
    </row>
    <row r="630">
      <c r="A630" s="380"/>
      <c r="B630" s="381"/>
      <c r="C630" s="382"/>
      <c r="D630" s="382"/>
      <c r="E630" s="382"/>
      <c r="F630" s="382"/>
      <c r="G630" s="382"/>
      <c r="H630" s="382"/>
      <c r="I630" s="382"/>
      <c r="J630" s="382"/>
      <c r="K630" s="384"/>
    </row>
    <row r="631">
      <c r="A631" s="380"/>
      <c r="B631" s="381"/>
      <c r="C631" s="382"/>
      <c r="D631" s="382"/>
      <c r="E631" s="382"/>
      <c r="F631" s="382"/>
      <c r="G631" s="382"/>
      <c r="H631" s="382"/>
      <c r="I631" s="382"/>
      <c r="J631" s="382"/>
      <c r="K631" s="384"/>
    </row>
    <row r="632">
      <c r="A632" s="380"/>
      <c r="B632" s="381"/>
      <c r="C632" s="382"/>
      <c r="D632" s="382"/>
      <c r="E632" s="382"/>
      <c r="F632" s="382"/>
      <c r="G632" s="382"/>
      <c r="H632" s="382"/>
      <c r="I632" s="382"/>
      <c r="J632" s="382"/>
      <c r="K632" s="384"/>
    </row>
    <row r="633">
      <c r="A633" s="380"/>
      <c r="B633" s="381"/>
      <c r="C633" s="382"/>
      <c r="D633" s="382"/>
      <c r="E633" s="382"/>
      <c r="F633" s="382"/>
      <c r="G633" s="382"/>
      <c r="H633" s="382"/>
      <c r="I633" s="382"/>
      <c r="J633" s="382"/>
      <c r="K633" s="384"/>
    </row>
    <row r="634">
      <c r="A634" s="380"/>
      <c r="B634" s="381"/>
      <c r="C634" s="382"/>
      <c r="D634" s="382"/>
      <c r="E634" s="382"/>
      <c r="F634" s="382"/>
      <c r="G634" s="382"/>
      <c r="H634" s="382"/>
      <c r="I634" s="382"/>
      <c r="J634" s="382"/>
      <c r="K634" s="384"/>
    </row>
    <row r="635">
      <c r="A635" s="380"/>
      <c r="B635" s="381"/>
      <c r="C635" s="382"/>
      <c r="D635" s="382"/>
      <c r="E635" s="382"/>
      <c r="F635" s="382"/>
      <c r="G635" s="382"/>
      <c r="H635" s="382"/>
      <c r="I635" s="382"/>
      <c r="J635" s="382"/>
      <c r="K635" s="384"/>
    </row>
    <row r="636">
      <c r="A636" s="380"/>
      <c r="B636" s="381"/>
      <c r="C636" s="382"/>
      <c r="D636" s="382"/>
      <c r="E636" s="382"/>
      <c r="F636" s="382"/>
      <c r="G636" s="382"/>
      <c r="H636" s="382"/>
      <c r="I636" s="382"/>
      <c r="J636" s="382"/>
      <c r="K636" s="384"/>
    </row>
    <row r="637">
      <c r="A637" s="380"/>
      <c r="B637" s="381"/>
      <c r="C637" s="382"/>
      <c r="D637" s="382"/>
      <c r="E637" s="382"/>
      <c r="F637" s="382"/>
      <c r="G637" s="382"/>
      <c r="H637" s="382"/>
      <c r="I637" s="382"/>
      <c r="J637" s="382"/>
      <c r="K637" s="384"/>
    </row>
    <row r="638">
      <c r="A638" s="380"/>
      <c r="B638" s="381"/>
      <c r="C638" s="382"/>
      <c r="D638" s="382"/>
      <c r="E638" s="382"/>
      <c r="F638" s="382"/>
      <c r="G638" s="382"/>
      <c r="H638" s="382"/>
      <c r="I638" s="382"/>
      <c r="J638" s="382"/>
      <c r="K638" s="384"/>
    </row>
    <row r="639">
      <c r="A639" s="380"/>
      <c r="B639" s="381"/>
      <c r="C639" s="382"/>
      <c r="D639" s="382"/>
      <c r="E639" s="382"/>
      <c r="F639" s="382"/>
      <c r="G639" s="382"/>
      <c r="H639" s="382"/>
      <c r="I639" s="382"/>
      <c r="J639" s="382"/>
      <c r="K639" s="384"/>
    </row>
    <row r="640">
      <c r="A640" s="380"/>
      <c r="B640" s="381"/>
      <c r="C640" s="382"/>
      <c r="D640" s="382"/>
      <c r="E640" s="382"/>
      <c r="F640" s="382"/>
      <c r="G640" s="382"/>
      <c r="H640" s="382"/>
      <c r="I640" s="382"/>
      <c r="J640" s="382"/>
      <c r="K640" s="384"/>
    </row>
    <row r="641">
      <c r="A641" s="380"/>
      <c r="B641" s="381"/>
      <c r="C641" s="382"/>
      <c r="D641" s="382"/>
      <c r="E641" s="382"/>
      <c r="F641" s="382"/>
      <c r="G641" s="382"/>
      <c r="H641" s="382"/>
      <c r="I641" s="382"/>
      <c r="J641" s="382"/>
      <c r="K641" s="384"/>
    </row>
    <row r="642">
      <c r="A642" s="380"/>
      <c r="B642" s="381"/>
      <c r="C642" s="382"/>
      <c r="D642" s="382"/>
      <c r="E642" s="382"/>
      <c r="F642" s="382"/>
      <c r="G642" s="382"/>
      <c r="H642" s="382"/>
      <c r="I642" s="382"/>
      <c r="J642" s="382"/>
      <c r="K642" s="384"/>
    </row>
    <row r="643">
      <c r="A643" s="380"/>
      <c r="B643" s="381"/>
      <c r="C643" s="382"/>
      <c r="D643" s="382"/>
      <c r="E643" s="382"/>
      <c r="F643" s="382"/>
      <c r="G643" s="382"/>
      <c r="H643" s="382"/>
      <c r="I643" s="382"/>
      <c r="J643" s="382"/>
      <c r="K643" s="384"/>
    </row>
    <row r="644">
      <c r="A644" s="380"/>
      <c r="B644" s="381"/>
      <c r="C644" s="382"/>
      <c r="D644" s="382"/>
      <c r="E644" s="382"/>
      <c r="F644" s="382"/>
      <c r="G644" s="382"/>
      <c r="H644" s="382"/>
      <c r="I644" s="382"/>
      <c r="J644" s="382"/>
      <c r="K644" s="384"/>
    </row>
    <row r="645">
      <c r="A645" s="380"/>
      <c r="B645" s="381"/>
      <c r="C645" s="382"/>
      <c r="D645" s="382"/>
      <c r="E645" s="382"/>
      <c r="F645" s="382"/>
      <c r="G645" s="382"/>
      <c r="H645" s="382"/>
      <c r="I645" s="382"/>
      <c r="J645" s="382"/>
      <c r="K645" s="384"/>
    </row>
    <row r="646">
      <c r="A646" s="380"/>
      <c r="B646" s="381"/>
      <c r="C646" s="382"/>
      <c r="D646" s="382"/>
      <c r="E646" s="382"/>
      <c r="F646" s="382"/>
      <c r="G646" s="382"/>
      <c r="H646" s="382"/>
      <c r="I646" s="382"/>
      <c r="J646" s="382"/>
      <c r="K646" s="384"/>
    </row>
    <row r="647">
      <c r="A647" s="380"/>
      <c r="B647" s="381"/>
      <c r="C647" s="382"/>
      <c r="D647" s="382"/>
      <c r="E647" s="382"/>
      <c r="F647" s="382"/>
      <c r="G647" s="382"/>
      <c r="H647" s="382"/>
      <c r="I647" s="382"/>
      <c r="J647" s="382"/>
      <c r="K647" s="384"/>
    </row>
    <row r="648">
      <c r="A648" s="380"/>
      <c r="B648" s="381"/>
      <c r="C648" s="382"/>
      <c r="D648" s="382"/>
      <c r="E648" s="382"/>
      <c r="F648" s="382"/>
      <c r="G648" s="382"/>
      <c r="H648" s="382"/>
      <c r="I648" s="382"/>
      <c r="J648" s="382"/>
      <c r="K648" s="384"/>
    </row>
    <row r="649">
      <c r="A649" s="380"/>
      <c r="B649" s="381"/>
      <c r="C649" s="382"/>
      <c r="D649" s="382"/>
      <c r="E649" s="382"/>
      <c r="F649" s="382"/>
      <c r="G649" s="382"/>
      <c r="H649" s="382"/>
      <c r="I649" s="382"/>
      <c r="J649" s="382"/>
      <c r="K649" s="384"/>
    </row>
    <row r="650">
      <c r="A650" s="380"/>
      <c r="B650" s="381"/>
      <c r="C650" s="382"/>
      <c r="D650" s="382"/>
      <c r="E650" s="382"/>
      <c r="F650" s="382"/>
      <c r="G650" s="382"/>
      <c r="H650" s="382"/>
      <c r="I650" s="382"/>
      <c r="J650" s="382"/>
      <c r="K650" s="384"/>
    </row>
    <row r="651">
      <c r="A651" s="380"/>
      <c r="B651" s="381"/>
      <c r="C651" s="382"/>
      <c r="D651" s="382"/>
      <c r="E651" s="382"/>
      <c r="F651" s="382"/>
      <c r="G651" s="382"/>
      <c r="H651" s="382"/>
      <c r="I651" s="382"/>
      <c r="J651" s="382"/>
      <c r="K651" s="384"/>
    </row>
    <row r="652">
      <c r="A652" s="380"/>
      <c r="B652" s="381"/>
      <c r="C652" s="382"/>
      <c r="D652" s="382"/>
      <c r="E652" s="382"/>
      <c r="F652" s="382"/>
      <c r="G652" s="382"/>
      <c r="H652" s="382"/>
      <c r="I652" s="382"/>
      <c r="J652" s="382"/>
      <c r="K652" s="384"/>
    </row>
    <row r="653">
      <c r="A653" s="380"/>
      <c r="B653" s="381"/>
      <c r="C653" s="382"/>
      <c r="D653" s="382"/>
      <c r="E653" s="382"/>
      <c r="F653" s="382"/>
      <c r="G653" s="382"/>
      <c r="H653" s="382"/>
      <c r="I653" s="382"/>
      <c r="J653" s="382"/>
      <c r="K653" s="384"/>
    </row>
    <row r="654">
      <c r="A654" s="380"/>
      <c r="B654" s="381"/>
      <c r="C654" s="382"/>
      <c r="D654" s="382"/>
      <c r="E654" s="382"/>
      <c r="F654" s="382"/>
      <c r="G654" s="382"/>
      <c r="H654" s="382"/>
      <c r="I654" s="382"/>
      <c r="J654" s="382"/>
      <c r="K654" s="384"/>
    </row>
    <row r="655">
      <c r="A655" s="380"/>
      <c r="B655" s="381"/>
      <c r="C655" s="382"/>
      <c r="D655" s="382"/>
      <c r="E655" s="382"/>
      <c r="F655" s="382"/>
      <c r="G655" s="382"/>
      <c r="H655" s="382"/>
      <c r="I655" s="382"/>
      <c r="J655" s="382"/>
      <c r="K655" s="384"/>
    </row>
    <row r="656">
      <c r="A656" s="380"/>
      <c r="B656" s="381"/>
      <c r="C656" s="382"/>
      <c r="D656" s="382"/>
      <c r="E656" s="382"/>
      <c r="F656" s="382"/>
      <c r="G656" s="382"/>
      <c r="H656" s="382"/>
      <c r="I656" s="382"/>
      <c r="J656" s="382"/>
      <c r="K656" s="384"/>
    </row>
    <row r="657">
      <c r="A657" s="380"/>
      <c r="B657" s="381"/>
      <c r="C657" s="382"/>
      <c r="D657" s="382"/>
      <c r="E657" s="382"/>
      <c r="F657" s="382"/>
      <c r="G657" s="382"/>
      <c r="H657" s="382"/>
      <c r="I657" s="382"/>
      <c r="J657" s="382"/>
      <c r="K657" s="384"/>
    </row>
    <row r="658">
      <c r="A658" s="380"/>
      <c r="B658" s="381"/>
      <c r="C658" s="382"/>
      <c r="D658" s="382"/>
      <c r="E658" s="382"/>
      <c r="F658" s="382"/>
      <c r="G658" s="382"/>
      <c r="H658" s="382"/>
      <c r="I658" s="382"/>
      <c r="J658" s="382"/>
      <c r="K658" s="384"/>
    </row>
    <row r="659">
      <c r="A659" s="380"/>
      <c r="B659" s="381"/>
      <c r="C659" s="382"/>
      <c r="D659" s="382"/>
      <c r="E659" s="382"/>
      <c r="F659" s="382"/>
      <c r="G659" s="382"/>
      <c r="H659" s="382"/>
      <c r="I659" s="382"/>
      <c r="J659" s="382"/>
      <c r="K659" s="384"/>
    </row>
    <row r="660">
      <c r="A660" s="380"/>
      <c r="B660" s="381"/>
      <c r="C660" s="382"/>
      <c r="D660" s="382"/>
      <c r="E660" s="382"/>
      <c r="F660" s="382"/>
      <c r="G660" s="382"/>
      <c r="H660" s="382"/>
      <c r="I660" s="382"/>
      <c r="J660" s="382"/>
      <c r="K660" s="384"/>
    </row>
    <row r="661">
      <c r="A661" s="380"/>
      <c r="B661" s="381"/>
      <c r="C661" s="382"/>
      <c r="D661" s="382"/>
      <c r="E661" s="382"/>
      <c r="F661" s="382"/>
      <c r="G661" s="382"/>
      <c r="H661" s="382"/>
      <c r="I661" s="382"/>
      <c r="J661" s="382"/>
      <c r="K661" s="384"/>
    </row>
    <row r="662">
      <c r="A662" s="380"/>
      <c r="B662" s="381"/>
      <c r="C662" s="382"/>
      <c r="D662" s="382"/>
      <c r="E662" s="382"/>
      <c r="F662" s="382"/>
      <c r="G662" s="382"/>
      <c r="H662" s="382"/>
      <c r="I662" s="382"/>
      <c r="J662" s="382"/>
      <c r="K662" s="384"/>
    </row>
    <row r="663">
      <c r="A663" s="380"/>
      <c r="B663" s="381"/>
      <c r="C663" s="382"/>
      <c r="D663" s="382"/>
      <c r="E663" s="382"/>
      <c r="F663" s="382"/>
      <c r="G663" s="382"/>
      <c r="H663" s="382"/>
      <c r="I663" s="382"/>
      <c r="J663" s="382"/>
      <c r="K663" s="384"/>
    </row>
    <row r="664">
      <c r="A664" s="380"/>
      <c r="B664" s="381"/>
      <c r="C664" s="382"/>
      <c r="D664" s="382"/>
      <c r="E664" s="382"/>
      <c r="F664" s="382"/>
      <c r="G664" s="382"/>
      <c r="H664" s="382"/>
      <c r="I664" s="382"/>
      <c r="J664" s="382"/>
      <c r="K664" s="384"/>
    </row>
    <row r="665">
      <c r="A665" s="380"/>
      <c r="B665" s="381"/>
      <c r="C665" s="382"/>
      <c r="D665" s="382"/>
      <c r="E665" s="382"/>
      <c r="F665" s="382"/>
      <c r="G665" s="382"/>
      <c r="H665" s="382"/>
      <c r="I665" s="382"/>
      <c r="J665" s="382"/>
      <c r="K665" s="384"/>
    </row>
    <row r="666">
      <c r="A666" s="380"/>
      <c r="B666" s="381"/>
      <c r="C666" s="382"/>
      <c r="D666" s="382"/>
      <c r="E666" s="382"/>
      <c r="F666" s="382"/>
      <c r="G666" s="382"/>
      <c r="H666" s="382"/>
      <c r="I666" s="382"/>
      <c r="J666" s="382"/>
      <c r="K666" s="384"/>
    </row>
    <row r="667">
      <c r="A667" s="380"/>
      <c r="B667" s="381"/>
      <c r="C667" s="382"/>
      <c r="D667" s="382"/>
      <c r="E667" s="382"/>
      <c r="F667" s="382"/>
      <c r="G667" s="382"/>
      <c r="H667" s="382"/>
      <c r="I667" s="382"/>
      <c r="J667" s="382"/>
      <c r="K667" s="384"/>
    </row>
    <row r="668">
      <c r="A668" s="380"/>
      <c r="B668" s="381"/>
      <c r="C668" s="382"/>
      <c r="D668" s="382"/>
      <c r="E668" s="382"/>
      <c r="F668" s="382"/>
      <c r="G668" s="382"/>
      <c r="H668" s="382"/>
      <c r="I668" s="382"/>
      <c r="J668" s="382"/>
      <c r="K668" s="384"/>
    </row>
    <row r="669">
      <c r="A669" s="380"/>
      <c r="B669" s="381"/>
      <c r="C669" s="382"/>
      <c r="D669" s="382"/>
      <c r="E669" s="382"/>
      <c r="F669" s="382"/>
      <c r="G669" s="382"/>
      <c r="H669" s="382"/>
      <c r="I669" s="382"/>
      <c r="J669" s="382"/>
      <c r="K669" s="384"/>
    </row>
    <row r="670">
      <c r="A670" s="380"/>
      <c r="B670" s="381"/>
      <c r="C670" s="382"/>
      <c r="D670" s="382"/>
      <c r="E670" s="382"/>
      <c r="F670" s="382"/>
      <c r="G670" s="382"/>
      <c r="H670" s="382"/>
      <c r="I670" s="382"/>
      <c r="J670" s="382"/>
      <c r="K670" s="384"/>
    </row>
    <row r="671">
      <c r="A671" s="380"/>
      <c r="B671" s="381"/>
      <c r="C671" s="382"/>
      <c r="D671" s="382"/>
      <c r="E671" s="382"/>
      <c r="F671" s="382"/>
      <c r="G671" s="382"/>
      <c r="H671" s="382"/>
      <c r="I671" s="382"/>
      <c r="J671" s="382"/>
      <c r="K671" s="384"/>
    </row>
    <row r="672">
      <c r="A672" s="380"/>
      <c r="B672" s="381"/>
      <c r="C672" s="382"/>
      <c r="D672" s="382"/>
      <c r="E672" s="382"/>
      <c r="F672" s="382"/>
      <c r="G672" s="382"/>
      <c r="H672" s="382"/>
      <c r="I672" s="382"/>
      <c r="J672" s="382"/>
      <c r="K672" s="384"/>
    </row>
    <row r="673">
      <c r="A673" s="380"/>
      <c r="B673" s="381"/>
      <c r="C673" s="382"/>
      <c r="D673" s="382"/>
      <c r="E673" s="382"/>
      <c r="F673" s="382"/>
      <c r="G673" s="382"/>
      <c r="H673" s="382"/>
      <c r="I673" s="382"/>
      <c r="J673" s="382"/>
      <c r="K673" s="384"/>
    </row>
    <row r="674">
      <c r="A674" s="380"/>
      <c r="B674" s="381"/>
      <c r="C674" s="382"/>
      <c r="D674" s="382"/>
      <c r="E674" s="382"/>
      <c r="F674" s="382"/>
      <c r="G674" s="382"/>
      <c r="H674" s="382"/>
      <c r="I674" s="382"/>
      <c r="J674" s="382"/>
      <c r="K674" s="384"/>
    </row>
    <row r="675">
      <c r="A675" s="380"/>
      <c r="B675" s="381"/>
      <c r="C675" s="382"/>
      <c r="D675" s="382"/>
      <c r="E675" s="382"/>
      <c r="F675" s="382"/>
      <c r="G675" s="382"/>
      <c r="H675" s="382"/>
      <c r="I675" s="382"/>
      <c r="J675" s="382"/>
      <c r="K675" s="384"/>
    </row>
    <row r="676">
      <c r="A676" s="380"/>
      <c r="B676" s="381"/>
      <c r="C676" s="382"/>
      <c r="D676" s="382"/>
      <c r="E676" s="382"/>
      <c r="F676" s="382"/>
      <c r="G676" s="382"/>
      <c r="H676" s="382"/>
      <c r="I676" s="382"/>
      <c r="J676" s="382"/>
      <c r="K676" s="384"/>
    </row>
    <row r="677">
      <c r="A677" s="380"/>
      <c r="B677" s="381"/>
      <c r="C677" s="382"/>
      <c r="D677" s="382"/>
      <c r="E677" s="382"/>
      <c r="F677" s="382"/>
      <c r="G677" s="382"/>
      <c r="H677" s="382"/>
      <c r="I677" s="382"/>
      <c r="J677" s="382"/>
      <c r="K677" s="384"/>
    </row>
    <row r="678">
      <c r="A678" s="380"/>
      <c r="B678" s="381"/>
      <c r="C678" s="382"/>
      <c r="D678" s="382"/>
      <c r="E678" s="382"/>
      <c r="F678" s="382"/>
      <c r="G678" s="382"/>
      <c r="H678" s="382"/>
      <c r="I678" s="382"/>
      <c r="J678" s="382"/>
      <c r="K678" s="384"/>
    </row>
    <row r="679">
      <c r="A679" s="380"/>
      <c r="B679" s="381"/>
      <c r="C679" s="382"/>
      <c r="D679" s="382"/>
      <c r="E679" s="382"/>
      <c r="F679" s="382"/>
      <c r="G679" s="382"/>
      <c r="H679" s="382"/>
      <c r="I679" s="382"/>
      <c r="J679" s="382"/>
      <c r="K679" s="384"/>
    </row>
    <row r="680">
      <c r="A680" s="380"/>
      <c r="B680" s="381"/>
      <c r="C680" s="382"/>
      <c r="D680" s="382"/>
      <c r="E680" s="382"/>
      <c r="F680" s="382"/>
      <c r="G680" s="382"/>
      <c r="H680" s="382"/>
      <c r="I680" s="382"/>
      <c r="J680" s="382"/>
      <c r="K680" s="384"/>
    </row>
    <row r="681">
      <c r="A681" s="380"/>
      <c r="B681" s="381"/>
      <c r="C681" s="382"/>
      <c r="D681" s="382"/>
      <c r="E681" s="382"/>
      <c r="F681" s="382"/>
      <c r="G681" s="382"/>
      <c r="H681" s="382"/>
      <c r="I681" s="382"/>
      <c r="J681" s="382"/>
      <c r="K681" s="384"/>
    </row>
    <row r="682">
      <c r="A682" s="380"/>
      <c r="B682" s="381"/>
      <c r="C682" s="382"/>
      <c r="D682" s="382"/>
      <c r="E682" s="382"/>
      <c r="F682" s="382"/>
      <c r="G682" s="382"/>
      <c r="H682" s="382"/>
      <c r="I682" s="382"/>
      <c r="J682" s="382"/>
      <c r="K682" s="384"/>
    </row>
    <row r="683">
      <c r="A683" s="380"/>
      <c r="B683" s="381"/>
      <c r="C683" s="382"/>
      <c r="D683" s="382"/>
      <c r="E683" s="382"/>
      <c r="F683" s="382"/>
      <c r="G683" s="382"/>
      <c r="H683" s="382"/>
      <c r="I683" s="382"/>
      <c r="J683" s="382"/>
      <c r="K683" s="384"/>
    </row>
    <row r="684">
      <c r="A684" s="380"/>
      <c r="B684" s="381"/>
      <c r="C684" s="382"/>
      <c r="D684" s="382"/>
      <c r="E684" s="382"/>
      <c r="F684" s="382"/>
      <c r="G684" s="382"/>
      <c r="H684" s="382"/>
      <c r="I684" s="382"/>
      <c r="J684" s="382"/>
      <c r="K684" s="384"/>
    </row>
    <row r="685">
      <c r="A685" s="380"/>
      <c r="B685" s="381"/>
      <c r="C685" s="382"/>
      <c r="D685" s="382"/>
      <c r="E685" s="382"/>
      <c r="F685" s="382"/>
      <c r="G685" s="382"/>
      <c r="H685" s="382"/>
      <c r="I685" s="382"/>
      <c r="J685" s="382"/>
      <c r="K685" s="384"/>
    </row>
    <row r="686">
      <c r="A686" s="380"/>
      <c r="B686" s="381"/>
      <c r="C686" s="382"/>
      <c r="D686" s="382"/>
      <c r="E686" s="382"/>
      <c r="F686" s="382"/>
      <c r="G686" s="382"/>
      <c r="H686" s="382"/>
      <c r="I686" s="382"/>
      <c r="J686" s="382"/>
      <c r="K686" s="384"/>
    </row>
    <row r="687">
      <c r="A687" s="380"/>
      <c r="B687" s="381"/>
      <c r="C687" s="382"/>
      <c r="D687" s="382"/>
      <c r="E687" s="382"/>
      <c r="F687" s="382"/>
      <c r="G687" s="382"/>
      <c r="H687" s="382"/>
      <c r="I687" s="382"/>
      <c r="J687" s="382"/>
      <c r="K687" s="384"/>
    </row>
    <row r="688">
      <c r="A688" s="380"/>
      <c r="B688" s="381"/>
      <c r="C688" s="382"/>
      <c r="D688" s="382"/>
      <c r="E688" s="382"/>
      <c r="F688" s="382"/>
      <c r="G688" s="382"/>
      <c r="H688" s="382"/>
      <c r="I688" s="382"/>
      <c r="J688" s="382"/>
      <c r="K688" s="384"/>
    </row>
    <row r="689">
      <c r="A689" s="380"/>
      <c r="B689" s="381"/>
      <c r="C689" s="382"/>
      <c r="D689" s="382"/>
      <c r="E689" s="382"/>
      <c r="F689" s="382"/>
      <c r="G689" s="382"/>
      <c r="H689" s="382"/>
      <c r="I689" s="382"/>
      <c r="J689" s="382"/>
      <c r="K689" s="384"/>
    </row>
    <row r="690">
      <c r="A690" s="380"/>
      <c r="B690" s="381"/>
      <c r="C690" s="382"/>
      <c r="D690" s="382"/>
      <c r="E690" s="382"/>
      <c r="F690" s="382"/>
      <c r="G690" s="382"/>
      <c r="H690" s="382"/>
      <c r="I690" s="382"/>
      <c r="J690" s="382"/>
      <c r="K690" s="384"/>
    </row>
    <row r="691">
      <c r="A691" s="380"/>
      <c r="B691" s="381"/>
      <c r="C691" s="382"/>
      <c r="D691" s="382"/>
      <c r="E691" s="382"/>
      <c r="F691" s="382"/>
      <c r="G691" s="382"/>
      <c r="H691" s="382"/>
      <c r="I691" s="382"/>
      <c r="J691" s="382"/>
      <c r="K691" s="384"/>
    </row>
    <row r="692">
      <c r="A692" s="380"/>
      <c r="B692" s="381"/>
      <c r="C692" s="382"/>
      <c r="D692" s="382"/>
      <c r="E692" s="382"/>
      <c r="F692" s="382"/>
      <c r="G692" s="382"/>
      <c r="H692" s="382"/>
      <c r="I692" s="382"/>
      <c r="J692" s="382"/>
      <c r="K692" s="384"/>
    </row>
    <row r="693">
      <c r="A693" s="380"/>
      <c r="B693" s="381"/>
      <c r="C693" s="382"/>
      <c r="D693" s="382"/>
      <c r="E693" s="382"/>
      <c r="F693" s="382"/>
      <c r="G693" s="382"/>
      <c r="H693" s="382"/>
      <c r="I693" s="382"/>
      <c r="J693" s="382"/>
      <c r="K693" s="384"/>
    </row>
    <row r="694">
      <c r="A694" s="380"/>
      <c r="B694" s="381"/>
      <c r="C694" s="382"/>
      <c r="D694" s="382"/>
      <c r="E694" s="382"/>
      <c r="F694" s="382"/>
      <c r="G694" s="382"/>
      <c r="H694" s="382"/>
      <c r="I694" s="382"/>
      <c r="J694" s="382"/>
      <c r="K694" s="384"/>
    </row>
    <row r="695">
      <c r="A695" s="380"/>
      <c r="B695" s="381"/>
      <c r="C695" s="382"/>
      <c r="D695" s="382"/>
      <c r="E695" s="382"/>
      <c r="F695" s="382"/>
      <c r="G695" s="382"/>
      <c r="H695" s="382"/>
      <c r="I695" s="382"/>
      <c r="J695" s="382"/>
      <c r="K695" s="384"/>
    </row>
    <row r="696">
      <c r="A696" s="380"/>
      <c r="B696" s="381"/>
      <c r="C696" s="382"/>
      <c r="D696" s="382"/>
      <c r="E696" s="382"/>
      <c r="F696" s="382"/>
      <c r="G696" s="382"/>
      <c r="H696" s="382"/>
      <c r="I696" s="382"/>
      <c r="J696" s="382"/>
      <c r="K696" s="384"/>
    </row>
    <row r="697">
      <c r="A697" s="380"/>
      <c r="B697" s="381"/>
      <c r="C697" s="382"/>
      <c r="D697" s="382"/>
      <c r="E697" s="382"/>
      <c r="F697" s="382"/>
      <c r="G697" s="382"/>
      <c r="H697" s="382"/>
      <c r="I697" s="382"/>
      <c r="J697" s="382"/>
      <c r="K697" s="384"/>
    </row>
    <row r="698">
      <c r="A698" s="380"/>
      <c r="B698" s="381"/>
      <c r="C698" s="382"/>
      <c r="D698" s="382"/>
      <c r="E698" s="382"/>
      <c r="F698" s="382"/>
      <c r="G698" s="382"/>
      <c r="H698" s="382"/>
      <c r="I698" s="382"/>
      <c r="J698" s="382"/>
      <c r="K698" s="384"/>
    </row>
    <row r="699">
      <c r="A699" s="380"/>
      <c r="B699" s="381"/>
      <c r="C699" s="382"/>
      <c r="D699" s="382"/>
      <c r="E699" s="382"/>
      <c r="F699" s="382"/>
      <c r="G699" s="382"/>
      <c r="H699" s="382"/>
      <c r="I699" s="382"/>
      <c r="J699" s="382"/>
      <c r="K699" s="384"/>
    </row>
    <row r="700">
      <c r="A700" s="380"/>
      <c r="B700" s="381"/>
      <c r="C700" s="382"/>
      <c r="D700" s="382"/>
      <c r="E700" s="382"/>
      <c r="F700" s="382"/>
      <c r="G700" s="382"/>
      <c r="H700" s="382"/>
      <c r="I700" s="382"/>
      <c r="J700" s="382"/>
      <c r="K700" s="384"/>
    </row>
    <row r="701">
      <c r="A701" s="380"/>
      <c r="B701" s="381"/>
      <c r="C701" s="382"/>
      <c r="D701" s="382"/>
      <c r="E701" s="382"/>
      <c r="F701" s="382"/>
      <c r="G701" s="382"/>
      <c r="H701" s="382"/>
      <c r="I701" s="382"/>
      <c r="J701" s="382"/>
      <c r="K701" s="384"/>
    </row>
    <row r="702">
      <c r="A702" s="380"/>
      <c r="B702" s="381"/>
      <c r="C702" s="382"/>
      <c r="D702" s="382"/>
      <c r="E702" s="382"/>
      <c r="F702" s="382"/>
      <c r="G702" s="382"/>
      <c r="H702" s="382"/>
      <c r="I702" s="382"/>
      <c r="J702" s="382"/>
      <c r="K702" s="384"/>
    </row>
    <row r="703">
      <c r="A703" s="380"/>
      <c r="B703" s="381"/>
      <c r="C703" s="382"/>
      <c r="D703" s="382"/>
      <c r="E703" s="382"/>
      <c r="F703" s="382"/>
      <c r="G703" s="382"/>
      <c r="H703" s="382"/>
      <c r="I703" s="382"/>
      <c r="J703" s="382"/>
      <c r="K703" s="384"/>
    </row>
    <row r="704">
      <c r="A704" s="380"/>
      <c r="B704" s="381"/>
      <c r="C704" s="382"/>
      <c r="D704" s="382"/>
      <c r="E704" s="382"/>
      <c r="F704" s="382"/>
      <c r="G704" s="382"/>
      <c r="H704" s="382"/>
      <c r="I704" s="382"/>
      <c r="J704" s="382"/>
      <c r="K704" s="384"/>
    </row>
    <row r="705">
      <c r="A705" s="380"/>
      <c r="B705" s="381"/>
      <c r="C705" s="382"/>
      <c r="D705" s="382"/>
      <c r="E705" s="382"/>
      <c r="F705" s="382"/>
      <c r="G705" s="382"/>
      <c r="H705" s="382"/>
      <c r="I705" s="382"/>
      <c r="J705" s="382"/>
      <c r="K705" s="384"/>
    </row>
    <row r="706">
      <c r="A706" s="380"/>
      <c r="B706" s="381"/>
      <c r="C706" s="382"/>
      <c r="D706" s="382"/>
      <c r="E706" s="382"/>
      <c r="F706" s="382"/>
      <c r="G706" s="382"/>
      <c r="H706" s="382"/>
      <c r="I706" s="382"/>
      <c r="J706" s="382"/>
      <c r="K706" s="384"/>
    </row>
    <row r="707">
      <c r="A707" s="380"/>
      <c r="B707" s="381"/>
      <c r="C707" s="382"/>
      <c r="D707" s="382"/>
      <c r="E707" s="382"/>
      <c r="F707" s="382"/>
      <c r="G707" s="382"/>
      <c r="H707" s="382"/>
      <c r="I707" s="382"/>
      <c r="J707" s="382"/>
      <c r="K707" s="384"/>
    </row>
    <row r="708">
      <c r="A708" s="380"/>
      <c r="B708" s="381"/>
      <c r="C708" s="382"/>
      <c r="D708" s="382"/>
      <c r="E708" s="382"/>
      <c r="F708" s="382"/>
      <c r="G708" s="382"/>
      <c r="H708" s="382"/>
      <c r="I708" s="382"/>
      <c r="J708" s="382"/>
      <c r="K708" s="384"/>
    </row>
    <row r="709">
      <c r="A709" s="380"/>
      <c r="B709" s="381"/>
      <c r="C709" s="382"/>
      <c r="D709" s="382"/>
      <c r="E709" s="382"/>
      <c r="F709" s="382"/>
      <c r="G709" s="382"/>
      <c r="H709" s="382"/>
      <c r="I709" s="382"/>
      <c r="J709" s="382"/>
      <c r="K709" s="384"/>
    </row>
    <row r="710">
      <c r="A710" s="380"/>
      <c r="B710" s="381"/>
      <c r="C710" s="382"/>
      <c r="D710" s="382"/>
      <c r="E710" s="382"/>
      <c r="F710" s="382"/>
      <c r="G710" s="382"/>
      <c r="H710" s="382"/>
      <c r="I710" s="382"/>
      <c r="J710" s="382"/>
      <c r="K710" s="384"/>
    </row>
    <row r="711">
      <c r="A711" s="380"/>
      <c r="B711" s="381"/>
      <c r="C711" s="382"/>
      <c r="D711" s="382"/>
      <c r="E711" s="382"/>
      <c r="F711" s="382"/>
      <c r="G711" s="382"/>
      <c r="H711" s="382"/>
      <c r="I711" s="382"/>
      <c r="J711" s="382"/>
      <c r="K711" s="384"/>
    </row>
    <row r="712">
      <c r="A712" s="380"/>
      <c r="B712" s="381"/>
      <c r="C712" s="382"/>
      <c r="D712" s="382"/>
      <c r="E712" s="382"/>
      <c r="F712" s="382"/>
      <c r="G712" s="382"/>
      <c r="H712" s="382"/>
      <c r="I712" s="382"/>
      <c r="J712" s="382"/>
      <c r="K712" s="384"/>
    </row>
    <row r="713">
      <c r="A713" s="380"/>
      <c r="B713" s="381"/>
      <c r="C713" s="382"/>
      <c r="D713" s="382"/>
      <c r="E713" s="382"/>
      <c r="F713" s="382"/>
      <c r="G713" s="382"/>
      <c r="H713" s="382"/>
      <c r="I713" s="382"/>
      <c r="J713" s="382"/>
      <c r="K713" s="384"/>
    </row>
    <row r="714">
      <c r="A714" s="380"/>
      <c r="B714" s="381"/>
      <c r="C714" s="382"/>
      <c r="D714" s="382"/>
      <c r="E714" s="382"/>
      <c r="F714" s="382"/>
      <c r="G714" s="382"/>
      <c r="H714" s="382"/>
      <c r="I714" s="382"/>
      <c r="J714" s="382"/>
      <c r="K714" s="384"/>
    </row>
    <row r="715">
      <c r="A715" s="380"/>
      <c r="B715" s="381"/>
      <c r="C715" s="382"/>
      <c r="D715" s="382"/>
      <c r="E715" s="382"/>
      <c r="F715" s="382"/>
      <c r="G715" s="382"/>
      <c r="H715" s="382"/>
      <c r="I715" s="382"/>
      <c r="J715" s="382"/>
      <c r="K715" s="384"/>
    </row>
    <row r="716">
      <c r="A716" s="380"/>
      <c r="B716" s="381"/>
      <c r="C716" s="382"/>
      <c r="D716" s="382"/>
      <c r="E716" s="382"/>
      <c r="F716" s="382"/>
      <c r="G716" s="382"/>
      <c r="H716" s="382"/>
      <c r="I716" s="382"/>
      <c r="J716" s="382"/>
      <c r="K716" s="384"/>
    </row>
    <row r="717">
      <c r="A717" s="380"/>
      <c r="B717" s="381"/>
      <c r="C717" s="382"/>
      <c r="D717" s="382"/>
      <c r="E717" s="382"/>
      <c r="F717" s="382"/>
      <c r="G717" s="382"/>
      <c r="H717" s="382"/>
      <c r="I717" s="382"/>
      <c r="J717" s="382"/>
      <c r="K717" s="384"/>
    </row>
    <row r="718">
      <c r="A718" s="380"/>
      <c r="B718" s="381"/>
      <c r="C718" s="382"/>
      <c r="D718" s="382"/>
      <c r="E718" s="382"/>
      <c r="F718" s="382"/>
      <c r="G718" s="382"/>
      <c r="H718" s="382"/>
      <c r="I718" s="382"/>
      <c r="J718" s="382"/>
      <c r="K718" s="384"/>
    </row>
    <row r="719">
      <c r="A719" s="380"/>
      <c r="B719" s="381"/>
      <c r="C719" s="382"/>
      <c r="D719" s="382"/>
      <c r="E719" s="382"/>
      <c r="F719" s="382"/>
      <c r="G719" s="382"/>
      <c r="H719" s="382"/>
      <c r="I719" s="382"/>
      <c r="J719" s="382"/>
      <c r="K719" s="384"/>
    </row>
    <row r="720">
      <c r="A720" s="380"/>
      <c r="B720" s="381"/>
      <c r="C720" s="382"/>
      <c r="D720" s="382"/>
      <c r="E720" s="382"/>
      <c r="F720" s="382"/>
      <c r="G720" s="382"/>
      <c r="H720" s="382"/>
      <c r="I720" s="382"/>
      <c r="J720" s="382"/>
      <c r="K720" s="384"/>
    </row>
    <row r="721">
      <c r="A721" s="380"/>
      <c r="B721" s="381"/>
      <c r="C721" s="382"/>
      <c r="D721" s="382"/>
      <c r="E721" s="382"/>
      <c r="F721" s="382"/>
      <c r="G721" s="382"/>
      <c r="H721" s="382"/>
      <c r="I721" s="382"/>
      <c r="J721" s="382"/>
      <c r="K721" s="384"/>
    </row>
    <row r="722">
      <c r="A722" s="380"/>
      <c r="B722" s="381"/>
      <c r="C722" s="382"/>
      <c r="D722" s="382"/>
      <c r="E722" s="382"/>
      <c r="F722" s="382"/>
      <c r="G722" s="382"/>
      <c r="H722" s="382"/>
      <c r="I722" s="382"/>
      <c r="J722" s="382"/>
      <c r="K722" s="384"/>
    </row>
    <row r="723">
      <c r="A723" s="380"/>
      <c r="B723" s="381"/>
      <c r="C723" s="382"/>
      <c r="D723" s="382"/>
      <c r="E723" s="382"/>
      <c r="F723" s="382"/>
      <c r="G723" s="382"/>
      <c r="H723" s="382"/>
      <c r="I723" s="382"/>
      <c r="J723" s="382"/>
      <c r="K723" s="384"/>
    </row>
    <row r="724">
      <c r="A724" s="380"/>
      <c r="B724" s="381"/>
      <c r="C724" s="382"/>
      <c r="D724" s="382"/>
      <c r="E724" s="382"/>
      <c r="F724" s="382"/>
      <c r="G724" s="382"/>
      <c r="H724" s="382"/>
      <c r="I724" s="382"/>
      <c r="J724" s="382"/>
      <c r="K724" s="384"/>
    </row>
    <row r="725">
      <c r="A725" s="380"/>
      <c r="B725" s="381"/>
      <c r="C725" s="382"/>
      <c r="D725" s="382"/>
      <c r="E725" s="382"/>
      <c r="F725" s="382"/>
      <c r="G725" s="382"/>
      <c r="H725" s="382"/>
      <c r="I725" s="382"/>
      <c r="J725" s="382"/>
      <c r="K725" s="384"/>
    </row>
    <row r="726">
      <c r="A726" s="380"/>
      <c r="B726" s="381"/>
      <c r="C726" s="382"/>
      <c r="D726" s="382"/>
      <c r="E726" s="382"/>
      <c r="F726" s="382"/>
      <c r="G726" s="382"/>
      <c r="H726" s="382"/>
      <c r="I726" s="382"/>
      <c r="J726" s="382"/>
      <c r="K726" s="384"/>
    </row>
    <row r="727">
      <c r="A727" s="380"/>
      <c r="B727" s="381"/>
      <c r="C727" s="382"/>
      <c r="D727" s="382"/>
      <c r="E727" s="382"/>
      <c r="F727" s="382"/>
      <c r="G727" s="382"/>
      <c r="H727" s="382"/>
      <c r="I727" s="382"/>
      <c r="J727" s="382"/>
      <c r="K727" s="384"/>
    </row>
    <row r="728">
      <c r="A728" s="380"/>
      <c r="B728" s="381"/>
      <c r="C728" s="382"/>
      <c r="D728" s="382"/>
      <c r="E728" s="382"/>
      <c r="F728" s="382"/>
      <c r="G728" s="382"/>
      <c r="H728" s="382"/>
      <c r="I728" s="382"/>
      <c r="J728" s="382"/>
      <c r="K728" s="384"/>
    </row>
    <row r="729">
      <c r="A729" s="380"/>
      <c r="B729" s="381"/>
      <c r="C729" s="382"/>
      <c r="D729" s="382"/>
      <c r="E729" s="382"/>
      <c r="F729" s="382"/>
      <c r="G729" s="382"/>
      <c r="H729" s="382"/>
      <c r="I729" s="382"/>
      <c r="J729" s="382"/>
      <c r="K729" s="384"/>
    </row>
    <row r="730">
      <c r="A730" s="380"/>
      <c r="B730" s="381"/>
      <c r="C730" s="382"/>
      <c r="D730" s="382"/>
      <c r="E730" s="382"/>
      <c r="F730" s="382"/>
      <c r="G730" s="382"/>
      <c r="H730" s="382"/>
      <c r="I730" s="382"/>
      <c r="J730" s="382"/>
      <c r="K730" s="384"/>
    </row>
    <row r="731">
      <c r="A731" s="380"/>
      <c r="B731" s="381"/>
      <c r="C731" s="382"/>
      <c r="D731" s="382"/>
      <c r="E731" s="382"/>
      <c r="F731" s="382"/>
      <c r="G731" s="382"/>
      <c r="H731" s="382"/>
      <c r="I731" s="382"/>
      <c r="J731" s="382"/>
      <c r="K731" s="384"/>
    </row>
    <row r="732">
      <c r="A732" s="380"/>
      <c r="B732" s="381"/>
      <c r="C732" s="382"/>
      <c r="D732" s="382"/>
      <c r="E732" s="382"/>
      <c r="F732" s="382"/>
      <c r="G732" s="382"/>
      <c r="H732" s="382"/>
      <c r="I732" s="382"/>
      <c r="J732" s="382"/>
      <c r="K732" s="384"/>
    </row>
    <row r="733">
      <c r="A733" s="380"/>
      <c r="B733" s="381"/>
      <c r="C733" s="382"/>
      <c r="D733" s="382"/>
      <c r="E733" s="382"/>
      <c r="F733" s="382"/>
      <c r="G733" s="382"/>
      <c r="H733" s="382"/>
      <c r="I733" s="382"/>
      <c r="J733" s="382"/>
      <c r="K733" s="384"/>
    </row>
    <row r="734">
      <c r="A734" s="380"/>
      <c r="B734" s="381"/>
      <c r="C734" s="382"/>
      <c r="D734" s="382"/>
      <c r="E734" s="382"/>
      <c r="F734" s="382"/>
      <c r="G734" s="382"/>
      <c r="H734" s="382"/>
      <c r="I734" s="382"/>
      <c r="J734" s="382"/>
      <c r="K734" s="384"/>
    </row>
    <row r="735">
      <c r="A735" s="380"/>
      <c r="B735" s="381"/>
      <c r="C735" s="382"/>
      <c r="D735" s="382"/>
      <c r="E735" s="382"/>
      <c r="F735" s="382"/>
      <c r="G735" s="382"/>
      <c r="H735" s="382"/>
      <c r="I735" s="382"/>
      <c r="J735" s="382"/>
      <c r="K735" s="384"/>
    </row>
    <row r="736">
      <c r="A736" s="380"/>
      <c r="B736" s="381"/>
      <c r="C736" s="382"/>
      <c r="D736" s="382"/>
      <c r="E736" s="382"/>
      <c r="F736" s="382"/>
      <c r="G736" s="382"/>
      <c r="H736" s="382"/>
      <c r="I736" s="382"/>
      <c r="J736" s="382"/>
      <c r="K736" s="384"/>
    </row>
    <row r="737">
      <c r="A737" s="380"/>
      <c r="B737" s="381"/>
      <c r="C737" s="382"/>
      <c r="D737" s="382"/>
      <c r="E737" s="382"/>
      <c r="F737" s="382"/>
      <c r="G737" s="382"/>
      <c r="H737" s="382"/>
      <c r="I737" s="382"/>
      <c r="J737" s="382"/>
      <c r="K737" s="384"/>
    </row>
    <row r="738">
      <c r="A738" s="380"/>
      <c r="B738" s="381"/>
      <c r="C738" s="382"/>
      <c r="D738" s="382"/>
      <c r="E738" s="382"/>
      <c r="F738" s="382"/>
      <c r="G738" s="382"/>
      <c r="H738" s="382"/>
      <c r="I738" s="382"/>
      <c r="J738" s="382"/>
      <c r="K738" s="384"/>
    </row>
    <row r="739">
      <c r="A739" s="380"/>
      <c r="B739" s="381"/>
      <c r="C739" s="382"/>
      <c r="D739" s="382"/>
      <c r="E739" s="382"/>
      <c r="F739" s="382"/>
      <c r="G739" s="382"/>
      <c r="H739" s="382"/>
      <c r="I739" s="382"/>
      <c r="J739" s="382"/>
      <c r="K739" s="384"/>
    </row>
    <row r="740">
      <c r="A740" s="380"/>
      <c r="B740" s="381"/>
      <c r="C740" s="382"/>
      <c r="D740" s="382"/>
      <c r="E740" s="382"/>
      <c r="F740" s="382"/>
      <c r="G740" s="382"/>
      <c r="H740" s="382"/>
      <c r="I740" s="382"/>
      <c r="J740" s="382"/>
      <c r="K740" s="384"/>
    </row>
    <row r="741">
      <c r="A741" s="380"/>
      <c r="B741" s="381"/>
      <c r="C741" s="382"/>
      <c r="D741" s="382"/>
      <c r="E741" s="382"/>
      <c r="F741" s="382"/>
      <c r="G741" s="382"/>
      <c r="H741" s="382"/>
      <c r="I741" s="382"/>
      <c r="J741" s="382"/>
      <c r="K741" s="384"/>
    </row>
    <row r="742">
      <c r="A742" s="380"/>
      <c r="B742" s="381"/>
      <c r="C742" s="382"/>
      <c r="D742" s="382"/>
      <c r="E742" s="382"/>
      <c r="F742" s="382"/>
      <c r="G742" s="382"/>
      <c r="H742" s="382"/>
      <c r="I742" s="382"/>
      <c r="J742" s="382"/>
      <c r="K742" s="384"/>
    </row>
    <row r="743">
      <c r="A743" s="380"/>
      <c r="B743" s="381"/>
      <c r="C743" s="382"/>
      <c r="D743" s="382"/>
      <c r="E743" s="382"/>
      <c r="F743" s="382"/>
      <c r="G743" s="382"/>
      <c r="H743" s="382"/>
      <c r="I743" s="382"/>
      <c r="J743" s="382"/>
      <c r="K743" s="384"/>
    </row>
    <row r="744">
      <c r="A744" s="380"/>
      <c r="B744" s="381"/>
      <c r="C744" s="382"/>
      <c r="D744" s="382"/>
      <c r="E744" s="382"/>
      <c r="F744" s="382"/>
      <c r="G744" s="382"/>
      <c r="H744" s="382"/>
      <c r="I744" s="382"/>
      <c r="J744" s="382"/>
      <c r="K744" s="384"/>
    </row>
    <row r="745">
      <c r="A745" s="380"/>
      <c r="B745" s="381"/>
      <c r="C745" s="382"/>
      <c r="D745" s="382"/>
      <c r="E745" s="382"/>
      <c r="F745" s="382"/>
      <c r="G745" s="382"/>
      <c r="H745" s="382"/>
      <c r="I745" s="382"/>
      <c r="J745" s="382"/>
      <c r="K745" s="384"/>
    </row>
    <row r="746">
      <c r="A746" s="380"/>
      <c r="B746" s="381"/>
      <c r="C746" s="382"/>
      <c r="D746" s="382"/>
      <c r="E746" s="382"/>
      <c r="F746" s="382"/>
      <c r="G746" s="382"/>
      <c r="H746" s="382"/>
      <c r="I746" s="382"/>
      <c r="J746" s="382"/>
      <c r="K746" s="384"/>
    </row>
    <row r="747">
      <c r="A747" s="380"/>
      <c r="B747" s="381"/>
      <c r="C747" s="382"/>
      <c r="D747" s="382"/>
      <c r="E747" s="382"/>
      <c r="F747" s="382"/>
      <c r="G747" s="382"/>
      <c r="H747" s="382"/>
      <c r="I747" s="382"/>
      <c r="J747" s="382"/>
      <c r="K747" s="384"/>
    </row>
    <row r="748">
      <c r="A748" s="380"/>
      <c r="B748" s="381"/>
      <c r="C748" s="382"/>
      <c r="D748" s="382"/>
      <c r="E748" s="382"/>
      <c r="F748" s="382"/>
      <c r="G748" s="382"/>
      <c r="H748" s="382"/>
      <c r="I748" s="382"/>
      <c r="J748" s="382"/>
      <c r="K748" s="384"/>
    </row>
    <row r="749">
      <c r="A749" s="380"/>
      <c r="B749" s="381"/>
      <c r="C749" s="382"/>
      <c r="D749" s="382"/>
      <c r="E749" s="382"/>
      <c r="F749" s="382"/>
      <c r="G749" s="382"/>
      <c r="H749" s="382"/>
      <c r="I749" s="382"/>
      <c r="J749" s="382"/>
      <c r="K749" s="384"/>
    </row>
    <row r="750">
      <c r="A750" s="380"/>
      <c r="B750" s="381"/>
      <c r="C750" s="382"/>
      <c r="D750" s="382"/>
      <c r="E750" s="382"/>
      <c r="F750" s="382"/>
      <c r="G750" s="382"/>
      <c r="H750" s="382"/>
      <c r="I750" s="382"/>
      <c r="J750" s="382"/>
      <c r="K750" s="384"/>
    </row>
    <row r="751">
      <c r="A751" s="380"/>
      <c r="B751" s="381"/>
      <c r="C751" s="382"/>
      <c r="D751" s="382"/>
      <c r="E751" s="382"/>
      <c r="F751" s="382"/>
      <c r="G751" s="382"/>
      <c r="H751" s="382"/>
      <c r="I751" s="382"/>
      <c r="J751" s="382"/>
      <c r="K751" s="384"/>
    </row>
    <row r="752">
      <c r="A752" s="380"/>
      <c r="B752" s="381"/>
      <c r="C752" s="382"/>
      <c r="D752" s="382"/>
      <c r="E752" s="382"/>
      <c r="F752" s="382"/>
      <c r="G752" s="382"/>
      <c r="H752" s="382"/>
      <c r="I752" s="382"/>
      <c r="J752" s="382"/>
      <c r="K752" s="384"/>
    </row>
    <row r="753">
      <c r="A753" s="380"/>
      <c r="B753" s="381"/>
      <c r="C753" s="382"/>
      <c r="D753" s="382"/>
      <c r="E753" s="382"/>
      <c r="F753" s="382"/>
      <c r="G753" s="382"/>
      <c r="H753" s="382"/>
      <c r="I753" s="382"/>
      <c r="J753" s="382"/>
      <c r="K753" s="384"/>
    </row>
    <row r="754">
      <c r="A754" s="380"/>
      <c r="B754" s="381"/>
      <c r="C754" s="382"/>
      <c r="D754" s="382"/>
      <c r="E754" s="382"/>
      <c r="F754" s="382"/>
      <c r="G754" s="382"/>
      <c r="H754" s="382"/>
      <c r="I754" s="382"/>
      <c r="J754" s="382"/>
      <c r="K754" s="384"/>
    </row>
    <row r="755">
      <c r="A755" s="380"/>
      <c r="B755" s="381"/>
      <c r="C755" s="382"/>
      <c r="D755" s="382"/>
      <c r="E755" s="382"/>
      <c r="F755" s="382"/>
      <c r="G755" s="382"/>
      <c r="H755" s="382"/>
      <c r="I755" s="382"/>
      <c r="J755" s="382"/>
      <c r="K755" s="384"/>
    </row>
    <row r="756">
      <c r="A756" s="380"/>
      <c r="B756" s="381"/>
      <c r="C756" s="382"/>
      <c r="D756" s="382"/>
      <c r="E756" s="382"/>
      <c r="F756" s="382"/>
      <c r="G756" s="382"/>
      <c r="H756" s="382"/>
      <c r="I756" s="382"/>
      <c r="J756" s="382"/>
      <c r="K756" s="384"/>
    </row>
    <row r="757">
      <c r="A757" s="380"/>
      <c r="B757" s="381"/>
      <c r="C757" s="382"/>
      <c r="D757" s="382"/>
      <c r="E757" s="382"/>
      <c r="F757" s="382"/>
      <c r="G757" s="382"/>
      <c r="H757" s="382"/>
      <c r="I757" s="382"/>
      <c r="J757" s="382"/>
      <c r="K757" s="384"/>
    </row>
    <row r="758">
      <c r="A758" s="380"/>
      <c r="B758" s="381"/>
      <c r="C758" s="382"/>
      <c r="D758" s="382"/>
      <c r="E758" s="382"/>
      <c r="F758" s="382"/>
      <c r="G758" s="382"/>
      <c r="H758" s="382"/>
      <c r="I758" s="382"/>
      <c r="J758" s="382"/>
      <c r="K758" s="384"/>
    </row>
    <row r="759">
      <c r="A759" s="380"/>
      <c r="B759" s="381"/>
      <c r="C759" s="382"/>
      <c r="D759" s="382"/>
      <c r="E759" s="382"/>
      <c r="F759" s="382"/>
      <c r="G759" s="382"/>
      <c r="H759" s="382"/>
      <c r="I759" s="382"/>
      <c r="J759" s="382"/>
      <c r="K759" s="384"/>
    </row>
    <row r="760">
      <c r="A760" s="380"/>
      <c r="B760" s="381"/>
      <c r="C760" s="382"/>
      <c r="D760" s="382"/>
      <c r="E760" s="382"/>
      <c r="F760" s="382"/>
      <c r="G760" s="382"/>
      <c r="H760" s="382"/>
      <c r="I760" s="382"/>
      <c r="J760" s="382"/>
      <c r="K760" s="384"/>
    </row>
    <row r="761">
      <c r="A761" s="380"/>
      <c r="B761" s="381"/>
      <c r="C761" s="382"/>
      <c r="D761" s="382"/>
      <c r="E761" s="382"/>
      <c r="F761" s="382"/>
      <c r="G761" s="382"/>
      <c r="H761" s="382"/>
      <c r="I761" s="382"/>
      <c r="J761" s="382"/>
      <c r="K761" s="384"/>
    </row>
    <row r="762">
      <c r="A762" s="380"/>
      <c r="B762" s="381"/>
      <c r="C762" s="382"/>
      <c r="D762" s="382"/>
      <c r="E762" s="382"/>
      <c r="F762" s="382"/>
      <c r="G762" s="382"/>
      <c r="H762" s="382"/>
      <c r="I762" s="382"/>
      <c r="J762" s="382"/>
      <c r="K762" s="384"/>
    </row>
    <row r="763">
      <c r="A763" s="380"/>
      <c r="B763" s="381"/>
      <c r="C763" s="382"/>
      <c r="D763" s="382"/>
      <c r="E763" s="382"/>
      <c r="F763" s="382"/>
      <c r="G763" s="382"/>
      <c r="H763" s="382"/>
      <c r="I763" s="382"/>
      <c r="J763" s="382"/>
      <c r="K763" s="384"/>
    </row>
    <row r="764">
      <c r="A764" s="380"/>
      <c r="B764" s="381"/>
      <c r="C764" s="382"/>
      <c r="D764" s="382"/>
      <c r="E764" s="382"/>
      <c r="F764" s="382"/>
      <c r="G764" s="382"/>
      <c r="H764" s="382"/>
      <c r="I764" s="382"/>
      <c r="J764" s="382"/>
      <c r="K764" s="384"/>
    </row>
    <row r="765">
      <c r="A765" s="380"/>
      <c r="B765" s="381"/>
      <c r="C765" s="382"/>
      <c r="D765" s="382"/>
      <c r="E765" s="382"/>
      <c r="F765" s="382"/>
      <c r="G765" s="382"/>
      <c r="H765" s="382"/>
      <c r="I765" s="382"/>
      <c r="J765" s="382"/>
      <c r="K765" s="384"/>
    </row>
    <row r="766">
      <c r="A766" s="380"/>
      <c r="B766" s="381"/>
      <c r="C766" s="382"/>
      <c r="D766" s="382"/>
      <c r="E766" s="382"/>
      <c r="F766" s="382"/>
      <c r="G766" s="382"/>
      <c r="H766" s="382"/>
      <c r="I766" s="382"/>
      <c r="J766" s="382"/>
      <c r="K766" s="384"/>
    </row>
    <row r="767">
      <c r="A767" s="380"/>
      <c r="B767" s="381"/>
      <c r="C767" s="382"/>
      <c r="D767" s="382"/>
      <c r="E767" s="382"/>
      <c r="F767" s="382"/>
      <c r="G767" s="382"/>
      <c r="H767" s="382"/>
      <c r="I767" s="382"/>
      <c r="J767" s="382"/>
      <c r="K767" s="384"/>
    </row>
    <row r="768">
      <c r="A768" s="380"/>
      <c r="B768" s="381"/>
      <c r="C768" s="382"/>
      <c r="D768" s="382"/>
      <c r="E768" s="382"/>
      <c r="F768" s="382"/>
      <c r="G768" s="382"/>
      <c r="H768" s="382"/>
      <c r="I768" s="382"/>
      <c r="J768" s="382"/>
      <c r="K768" s="384"/>
    </row>
    <row r="769">
      <c r="A769" s="380"/>
      <c r="B769" s="381"/>
      <c r="C769" s="382"/>
      <c r="D769" s="382"/>
      <c r="E769" s="382"/>
      <c r="F769" s="382"/>
      <c r="G769" s="382"/>
      <c r="H769" s="382"/>
      <c r="I769" s="382"/>
      <c r="J769" s="382"/>
      <c r="K769" s="384"/>
    </row>
    <row r="770">
      <c r="A770" s="380"/>
      <c r="B770" s="381"/>
      <c r="C770" s="382"/>
      <c r="D770" s="382"/>
      <c r="E770" s="382"/>
      <c r="F770" s="382"/>
      <c r="G770" s="382"/>
      <c r="H770" s="382"/>
      <c r="I770" s="382"/>
      <c r="J770" s="382"/>
      <c r="K770" s="384"/>
    </row>
    <row r="771">
      <c r="A771" s="380"/>
      <c r="B771" s="381"/>
      <c r="C771" s="382"/>
      <c r="D771" s="382"/>
      <c r="E771" s="382"/>
      <c r="F771" s="382"/>
      <c r="G771" s="382"/>
      <c r="H771" s="382"/>
      <c r="I771" s="382"/>
      <c r="J771" s="382"/>
      <c r="K771" s="384"/>
    </row>
    <row r="772">
      <c r="A772" s="380"/>
      <c r="B772" s="381"/>
      <c r="C772" s="382"/>
      <c r="D772" s="382"/>
      <c r="E772" s="382"/>
      <c r="F772" s="382"/>
      <c r="G772" s="382"/>
      <c r="H772" s="382"/>
      <c r="I772" s="382"/>
      <c r="J772" s="382"/>
      <c r="K772" s="384"/>
    </row>
    <row r="773">
      <c r="A773" s="380"/>
      <c r="B773" s="381"/>
      <c r="C773" s="382"/>
      <c r="D773" s="382"/>
      <c r="E773" s="382"/>
      <c r="F773" s="382"/>
      <c r="G773" s="382"/>
      <c r="H773" s="382"/>
      <c r="I773" s="382"/>
      <c r="J773" s="382"/>
      <c r="K773" s="384"/>
    </row>
    <row r="774">
      <c r="A774" s="380"/>
      <c r="B774" s="381"/>
      <c r="C774" s="382"/>
      <c r="D774" s="382"/>
      <c r="E774" s="382"/>
      <c r="F774" s="382"/>
      <c r="G774" s="382"/>
      <c r="H774" s="382"/>
      <c r="I774" s="382"/>
      <c r="J774" s="382"/>
      <c r="K774" s="384"/>
    </row>
    <row r="775">
      <c r="A775" s="380"/>
      <c r="B775" s="381"/>
      <c r="C775" s="382"/>
      <c r="D775" s="382"/>
      <c r="E775" s="382"/>
      <c r="F775" s="382"/>
      <c r="G775" s="382"/>
      <c r="H775" s="382"/>
      <c r="I775" s="382"/>
      <c r="J775" s="382"/>
      <c r="K775" s="384"/>
    </row>
    <row r="776">
      <c r="A776" s="380"/>
      <c r="B776" s="381"/>
      <c r="C776" s="382"/>
      <c r="D776" s="382"/>
      <c r="E776" s="382"/>
      <c r="F776" s="382"/>
      <c r="G776" s="382"/>
      <c r="H776" s="382"/>
      <c r="I776" s="382"/>
      <c r="J776" s="382"/>
      <c r="K776" s="384"/>
    </row>
    <row r="777">
      <c r="A777" s="380"/>
      <c r="B777" s="381"/>
      <c r="C777" s="382"/>
      <c r="D777" s="382"/>
      <c r="E777" s="382"/>
      <c r="F777" s="382"/>
      <c r="G777" s="382"/>
      <c r="H777" s="382"/>
      <c r="I777" s="382"/>
      <c r="J777" s="382"/>
      <c r="K777" s="384"/>
    </row>
    <row r="778">
      <c r="A778" s="380"/>
      <c r="B778" s="381"/>
      <c r="C778" s="382"/>
      <c r="D778" s="382"/>
      <c r="E778" s="382"/>
      <c r="F778" s="382"/>
      <c r="G778" s="382"/>
      <c r="H778" s="382"/>
      <c r="I778" s="382"/>
      <c r="J778" s="382"/>
      <c r="K778" s="384"/>
    </row>
    <row r="779">
      <c r="A779" s="380"/>
      <c r="B779" s="381"/>
      <c r="C779" s="382"/>
      <c r="D779" s="382"/>
      <c r="E779" s="382"/>
      <c r="F779" s="382"/>
      <c r="G779" s="382"/>
      <c r="H779" s="382"/>
      <c r="I779" s="382"/>
      <c r="J779" s="382"/>
      <c r="K779" s="384"/>
    </row>
    <row r="780">
      <c r="A780" s="380"/>
      <c r="B780" s="381"/>
      <c r="C780" s="382"/>
      <c r="D780" s="382"/>
      <c r="E780" s="382"/>
      <c r="F780" s="382"/>
      <c r="G780" s="382"/>
      <c r="H780" s="382"/>
      <c r="I780" s="382"/>
      <c r="J780" s="382"/>
      <c r="K780" s="384"/>
    </row>
    <row r="781">
      <c r="A781" s="380"/>
      <c r="B781" s="381"/>
      <c r="C781" s="382"/>
      <c r="D781" s="382"/>
      <c r="E781" s="382"/>
      <c r="F781" s="382"/>
      <c r="G781" s="382"/>
      <c r="H781" s="382"/>
      <c r="I781" s="382"/>
      <c r="J781" s="382"/>
      <c r="K781" s="384"/>
    </row>
    <row r="782">
      <c r="A782" s="380"/>
      <c r="B782" s="381"/>
      <c r="C782" s="382"/>
      <c r="D782" s="382"/>
      <c r="E782" s="382"/>
      <c r="F782" s="382"/>
      <c r="G782" s="382"/>
      <c r="H782" s="382"/>
      <c r="I782" s="382"/>
      <c r="J782" s="382"/>
      <c r="K782" s="384"/>
    </row>
    <row r="783">
      <c r="A783" s="380"/>
      <c r="B783" s="381"/>
      <c r="C783" s="382"/>
      <c r="D783" s="382"/>
      <c r="E783" s="382"/>
      <c r="F783" s="382"/>
      <c r="G783" s="382"/>
      <c r="H783" s="382"/>
      <c r="I783" s="382"/>
      <c r="J783" s="382"/>
      <c r="K783" s="384"/>
    </row>
    <row r="784">
      <c r="A784" s="380"/>
      <c r="B784" s="381"/>
      <c r="C784" s="382"/>
      <c r="D784" s="382"/>
      <c r="E784" s="382"/>
      <c r="F784" s="382"/>
      <c r="G784" s="382"/>
      <c r="H784" s="382"/>
      <c r="I784" s="382"/>
      <c r="J784" s="382"/>
      <c r="K784" s="384"/>
    </row>
    <row r="785">
      <c r="A785" s="380"/>
      <c r="B785" s="381"/>
      <c r="C785" s="382"/>
      <c r="D785" s="382"/>
      <c r="E785" s="382"/>
      <c r="F785" s="382"/>
      <c r="G785" s="382"/>
      <c r="H785" s="382"/>
      <c r="I785" s="382"/>
      <c r="J785" s="382"/>
      <c r="K785" s="384"/>
    </row>
    <row r="786">
      <c r="A786" s="380"/>
      <c r="B786" s="381"/>
      <c r="C786" s="382"/>
      <c r="D786" s="382"/>
      <c r="E786" s="382"/>
      <c r="F786" s="382"/>
      <c r="G786" s="382"/>
      <c r="H786" s="382"/>
      <c r="I786" s="382"/>
      <c r="J786" s="382"/>
      <c r="K786" s="384"/>
    </row>
    <row r="787">
      <c r="A787" s="380"/>
      <c r="B787" s="381"/>
      <c r="C787" s="382"/>
      <c r="D787" s="382"/>
      <c r="E787" s="382"/>
      <c r="F787" s="382"/>
      <c r="G787" s="382"/>
      <c r="H787" s="382"/>
      <c r="I787" s="382"/>
      <c r="J787" s="382"/>
      <c r="K787" s="384"/>
    </row>
    <row r="788">
      <c r="A788" s="380"/>
      <c r="B788" s="381"/>
      <c r="C788" s="382"/>
      <c r="D788" s="382"/>
      <c r="E788" s="382"/>
      <c r="F788" s="382"/>
      <c r="G788" s="382"/>
      <c r="H788" s="382"/>
      <c r="I788" s="382"/>
      <c r="J788" s="382"/>
      <c r="K788" s="384"/>
    </row>
    <row r="789">
      <c r="A789" s="380"/>
      <c r="B789" s="381"/>
      <c r="C789" s="382"/>
      <c r="D789" s="382"/>
      <c r="E789" s="382"/>
      <c r="F789" s="382"/>
      <c r="G789" s="382"/>
      <c r="H789" s="382"/>
      <c r="I789" s="382"/>
      <c r="J789" s="382"/>
      <c r="K789" s="384"/>
    </row>
    <row r="790">
      <c r="A790" s="380"/>
      <c r="B790" s="381"/>
      <c r="C790" s="382"/>
      <c r="D790" s="382"/>
      <c r="E790" s="382"/>
      <c r="F790" s="382"/>
      <c r="G790" s="382"/>
      <c r="H790" s="382"/>
      <c r="I790" s="382"/>
      <c r="J790" s="382"/>
      <c r="K790" s="384"/>
    </row>
    <row r="791">
      <c r="A791" s="380"/>
      <c r="B791" s="381"/>
      <c r="C791" s="382"/>
      <c r="D791" s="382"/>
      <c r="E791" s="382"/>
      <c r="F791" s="382"/>
      <c r="G791" s="382"/>
      <c r="H791" s="382"/>
      <c r="I791" s="382"/>
      <c r="J791" s="382"/>
      <c r="K791" s="384"/>
    </row>
    <row r="792">
      <c r="A792" s="380"/>
      <c r="B792" s="381"/>
      <c r="C792" s="382"/>
      <c r="D792" s="382"/>
      <c r="E792" s="382"/>
      <c r="F792" s="382"/>
      <c r="G792" s="382"/>
      <c r="H792" s="382"/>
      <c r="I792" s="382"/>
      <c r="J792" s="382"/>
      <c r="K792" s="384"/>
    </row>
    <row r="793">
      <c r="A793" s="380"/>
      <c r="B793" s="381"/>
      <c r="C793" s="382"/>
      <c r="D793" s="382"/>
      <c r="E793" s="382"/>
      <c r="F793" s="382"/>
      <c r="G793" s="382"/>
      <c r="H793" s="382"/>
      <c r="I793" s="382"/>
      <c r="J793" s="382"/>
      <c r="K793" s="384"/>
    </row>
    <row r="794">
      <c r="A794" s="380"/>
      <c r="B794" s="381"/>
      <c r="C794" s="382"/>
      <c r="D794" s="382"/>
      <c r="E794" s="382"/>
      <c r="F794" s="382"/>
      <c r="G794" s="382"/>
      <c r="H794" s="382"/>
      <c r="I794" s="382"/>
      <c r="J794" s="382"/>
      <c r="K794" s="384"/>
    </row>
    <row r="795">
      <c r="A795" s="380"/>
      <c r="B795" s="381"/>
      <c r="C795" s="382"/>
      <c r="D795" s="382"/>
      <c r="E795" s="382"/>
      <c r="F795" s="382"/>
      <c r="G795" s="382"/>
      <c r="H795" s="382"/>
      <c r="I795" s="382"/>
      <c r="J795" s="382"/>
      <c r="K795" s="384"/>
    </row>
    <row r="796">
      <c r="A796" s="380"/>
      <c r="B796" s="381"/>
      <c r="C796" s="382"/>
      <c r="D796" s="382"/>
      <c r="E796" s="382"/>
      <c r="F796" s="382"/>
      <c r="G796" s="382"/>
      <c r="H796" s="382"/>
      <c r="I796" s="382"/>
      <c r="J796" s="382"/>
      <c r="K796" s="384"/>
    </row>
    <row r="797">
      <c r="A797" s="380"/>
      <c r="B797" s="381"/>
      <c r="C797" s="382"/>
      <c r="D797" s="382"/>
      <c r="E797" s="382"/>
      <c r="F797" s="382"/>
      <c r="G797" s="382"/>
      <c r="H797" s="382"/>
      <c r="I797" s="382"/>
      <c r="J797" s="382"/>
      <c r="K797" s="384"/>
    </row>
    <row r="798">
      <c r="A798" s="380"/>
      <c r="B798" s="381"/>
      <c r="C798" s="382"/>
      <c r="D798" s="382"/>
      <c r="E798" s="382"/>
      <c r="F798" s="382"/>
      <c r="G798" s="382"/>
      <c r="H798" s="382"/>
      <c r="I798" s="382"/>
      <c r="J798" s="382"/>
      <c r="K798" s="384"/>
    </row>
    <row r="799">
      <c r="A799" s="380"/>
      <c r="B799" s="381"/>
      <c r="C799" s="382"/>
      <c r="D799" s="382"/>
      <c r="E799" s="382"/>
      <c r="F799" s="382"/>
      <c r="G799" s="382"/>
      <c r="H799" s="382"/>
      <c r="I799" s="382"/>
      <c r="J799" s="382"/>
      <c r="K799" s="384"/>
    </row>
    <row r="800">
      <c r="A800" s="380"/>
      <c r="B800" s="381"/>
      <c r="C800" s="382"/>
      <c r="D800" s="382"/>
      <c r="E800" s="382"/>
      <c r="F800" s="382"/>
      <c r="G800" s="382"/>
      <c r="H800" s="382"/>
      <c r="I800" s="382"/>
      <c r="J800" s="382"/>
      <c r="K800" s="384"/>
    </row>
    <row r="801">
      <c r="A801" s="380"/>
      <c r="B801" s="381"/>
      <c r="C801" s="382"/>
      <c r="D801" s="382"/>
      <c r="E801" s="382"/>
      <c r="F801" s="382"/>
      <c r="G801" s="382"/>
      <c r="H801" s="382"/>
      <c r="I801" s="382"/>
      <c r="J801" s="382"/>
      <c r="K801" s="384"/>
    </row>
    <row r="802">
      <c r="A802" s="380"/>
      <c r="B802" s="381"/>
      <c r="C802" s="382"/>
      <c r="D802" s="382"/>
      <c r="E802" s="382"/>
      <c r="F802" s="382"/>
      <c r="G802" s="382"/>
      <c r="H802" s="382"/>
      <c r="I802" s="382"/>
      <c r="J802" s="382"/>
      <c r="K802" s="384"/>
    </row>
    <row r="803">
      <c r="A803" s="380"/>
      <c r="B803" s="381"/>
      <c r="C803" s="382"/>
      <c r="D803" s="382"/>
      <c r="E803" s="382"/>
      <c r="F803" s="382"/>
      <c r="G803" s="382"/>
      <c r="H803" s="382"/>
      <c r="I803" s="382"/>
      <c r="J803" s="382"/>
      <c r="K803" s="384"/>
    </row>
    <row r="804">
      <c r="A804" s="380"/>
      <c r="B804" s="381"/>
      <c r="C804" s="382"/>
      <c r="D804" s="382"/>
      <c r="E804" s="382"/>
      <c r="F804" s="382"/>
      <c r="G804" s="382"/>
      <c r="H804" s="382"/>
      <c r="I804" s="382"/>
      <c r="J804" s="382"/>
      <c r="K804" s="384"/>
    </row>
    <row r="805">
      <c r="A805" s="380"/>
      <c r="B805" s="381"/>
      <c r="C805" s="382"/>
      <c r="D805" s="382"/>
      <c r="E805" s="382"/>
      <c r="F805" s="382"/>
      <c r="G805" s="382"/>
      <c r="H805" s="382"/>
      <c r="I805" s="382"/>
      <c r="J805" s="382"/>
      <c r="K805" s="384"/>
    </row>
    <row r="806">
      <c r="A806" s="380"/>
      <c r="B806" s="381"/>
      <c r="C806" s="382"/>
      <c r="D806" s="382"/>
      <c r="E806" s="382"/>
      <c r="F806" s="382"/>
      <c r="G806" s="382"/>
      <c r="H806" s="382"/>
      <c r="I806" s="382"/>
      <c r="J806" s="382"/>
      <c r="K806" s="384"/>
    </row>
    <row r="807">
      <c r="A807" s="380"/>
      <c r="B807" s="381"/>
      <c r="C807" s="382"/>
      <c r="D807" s="382"/>
      <c r="E807" s="382"/>
      <c r="F807" s="382"/>
      <c r="G807" s="382"/>
      <c r="H807" s="382"/>
      <c r="I807" s="382"/>
      <c r="J807" s="382"/>
      <c r="K807" s="384"/>
    </row>
    <row r="808">
      <c r="A808" s="380"/>
      <c r="B808" s="381"/>
      <c r="C808" s="382"/>
      <c r="D808" s="382"/>
      <c r="E808" s="382"/>
      <c r="F808" s="382"/>
      <c r="G808" s="382"/>
      <c r="H808" s="382"/>
      <c r="I808" s="382"/>
      <c r="J808" s="382"/>
      <c r="K808" s="384"/>
    </row>
    <row r="809">
      <c r="A809" s="380"/>
      <c r="B809" s="381"/>
      <c r="C809" s="382"/>
      <c r="D809" s="382"/>
      <c r="E809" s="382"/>
      <c r="F809" s="382"/>
      <c r="G809" s="382"/>
      <c r="H809" s="382"/>
      <c r="I809" s="382"/>
      <c r="J809" s="382"/>
      <c r="K809" s="384"/>
    </row>
    <row r="810">
      <c r="A810" s="380"/>
      <c r="B810" s="381"/>
      <c r="C810" s="382"/>
      <c r="D810" s="382"/>
      <c r="E810" s="382"/>
      <c r="F810" s="382"/>
      <c r="G810" s="382"/>
      <c r="H810" s="382"/>
      <c r="I810" s="382"/>
      <c r="J810" s="382"/>
      <c r="K810" s="384"/>
    </row>
    <row r="811">
      <c r="A811" s="380"/>
      <c r="B811" s="381"/>
      <c r="C811" s="382"/>
      <c r="D811" s="382"/>
      <c r="E811" s="382"/>
      <c r="F811" s="382"/>
      <c r="G811" s="382"/>
      <c r="H811" s="382"/>
      <c r="I811" s="382"/>
      <c r="J811" s="382"/>
      <c r="K811" s="384"/>
    </row>
    <row r="812">
      <c r="A812" s="380"/>
      <c r="B812" s="381"/>
      <c r="C812" s="382"/>
      <c r="D812" s="382"/>
      <c r="E812" s="382"/>
      <c r="F812" s="382"/>
      <c r="G812" s="382"/>
      <c r="H812" s="382"/>
      <c r="I812" s="382"/>
      <c r="J812" s="382"/>
      <c r="K812" s="384"/>
    </row>
    <row r="813">
      <c r="A813" s="380"/>
      <c r="B813" s="381"/>
      <c r="C813" s="382"/>
      <c r="D813" s="382"/>
      <c r="E813" s="382"/>
      <c r="F813" s="382"/>
      <c r="G813" s="382"/>
      <c r="H813" s="382"/>
      <c r="I813" s="382"/>
      <c r="J813" s="382"/>
      <c r="K813" s="384"/>
    </row>
    <row r="814">
      <c r="A814" s="380"/>
      <c r="B814" s="381"/>
      <c r="C814" s="382"/>
      <c r="D814" s="382"/>
      <c r="E814" s="382"/>
      <c r="F814" s="382"/>
      <c r="G814" s="382"/>
      <c r="H814" s="382"/>
      <c r="I814" s="382"/>
      <c r="J814" s="382"/>
      <c r="K814" s="384"/>
    </row>
    <row r="815">
      <c r="A815" s="380"/>
      <c r="B815" s="381"/>
      <c r="C815" s="382"/>
      <c r="D815" s="382"/>
      <c r="E815" s="382"/>
      <c r="F815" s="382"/>
      <c r="G815" s="382"/>
      <c r="H815" s="382"/>
      <c r="I815" s="382"/>
      <c r="J815" s="382"/>
      <c r="K815" s="384"/>
    </row>
    <row r="816">
      <c r="A816" s="380"/>
      <c r="B816" s="381"/>
      <c r="C816" s="382"/>
      <c r="D816" s="382"/>
      <c r="E816" s="382"/>
      <c r="F816" s="382"/>
      <c r="G816" s="382"/>
      <c r="H816" s="382"/>
      <c r="I816" s="382"/>
      <c r="J816" s="382"/>
      <c r="K816" s="384"/>
    </row>
    <row r="817">
      <c r="A817" s="380"/>
      <c r="B817" s="381"/>
      <c r="C817" s="382"/>
      <c r="D817" s="382"/>
      <c r="E817" s="382"/>
      <c r="F817" s="382"/>
      <c r="G817" s="382"/>
      <c r="H817" s="382"/>
      <c r="I817" s="382"/>
      <c r="J817" s="382"/>
      <c r="K817" s="384"/>
    </row>
    <row r="818">
      <c r="A818" s="380"/>
      <c r="B818" s="381"/>
      <c r="C818" s="382"/>
      <c r="D818" s="382"/>
      <c r="E818" s="382"/>
      <c r="F818" s="382"/>
      <c r="G818" s="382"/>
      <c r="H818" s="382"/>
      <c r="I818" s="382"/>
      <c r="J818" s="382"/>
      <c r="K818" s="384"/>
    </row>
    <row r="819">
      <c r="A819" s="380"/>
      <c r="B819" s="381"/>
      <c r="C819" s="382"/>
      <c r="D819" s="382"/>
      <c r="E819" s="382"/>
      <c r="F819" s="382"/>
      <c r="G819" s="382"/>
      <c r="H819" s="382"/>
      <c r="I819" s="382"/>
      <c r="J819" s="382"/>
      <c r="K819" s="384"/>
    </row>
    <row r="820">
      <c r="A820" s="380"/>
      <c r="B820" s="381"/>
      <c r="C820" s="382"/>
      <c r="D820" s="382"/>
      <c r="E820" s="382"/>
      <c r="F820" s="382"/>
      <c r="G820" s="382"/>
      <c r="H820" s="382"/>
      <c r="I820" s="382"/>
      <c r="J820" s="382"/>
      <c r="K820" s="384"/>
    </row>
    <row r="821">
      <c r="A821" s="380"/>
      <c r="B821" s="381"/>
      <c r="C821" s="382"/>
      <c r="D821" s="382"/>
      <c r="E821" s="382"/>
      <c r="F821" s="382"/>
      <c r="G821" s="382"/>
      <c r="H821" s="382"/>
      <c r="I821" s="382"/>
      <c r="J821" s="382"/>
      <c r="K821" s="384"/>
    </row>
    <row r="822">
      <c r="A822" s="380"/>
      <c r="B822" s="381"/>
      <c r="C822" s="382"/>
      <c r="D822" s="382"/>
      <c r="E822" s="382"/>
      <c r="F822" s="382"/>
      <c r="G822" s="382"/>
      <c r="H822" s="382"/>
      <c r="I822" s="382"/>
      <c r="J822" s="382"/>
      <c r="K822" s="384"/>
    </row>
    <row r="823">
      <c r="A823" s="380"/>
      <c r="B823" s="381"/>
      <c r="C823" s="382"/>
      <c r="D823" s="382"/>
      <c r="E823" s="382"/>
      <c r="F823" s="382"/>
      <c r="G823" s="382"/>
      <c r="H823" s="382"/>
      <c r="I823" s="382"/>
      <c r="J823" s="382"/>
      <c r="K823" s="384"/>
    </row>
    <row r="824">
      <c r="A824" s="380"/>
      <c r="B824" s="381"/>
      <c r="C824" s="382"/>
      <c r="D824" s="382"/>
      <c r="E824" s="382"/>
      <c r="F824" s="382"/>
      <c r="G824" s="382"/>
      <c r="H824" s="382"/>
      <c r="I824" s="382"/>
      <c r="J824" s="382"/>
      <c r="K824" s="384"/>
    </row>
    <row r="825">
      <c r="A825" s="380"/>
      <c r="B825" s="381"/>
      <c r="C825" s="382"/>
      <c r="D825" s="382"/>
      <c r="E825" s="382"/>
      <c r="F825" s="382"/>
      <c r="G825" s="382"/>
      <c r="H825" s="382"/>
      <c r="I825" s="382"/>
      <c r="J825" s="382"/>
      <c r="K825" s="384"/>
    </row>
    <row r="826">
      <c r="A826" s="380"/>
      <c r="B826" s="381"/>
      <c r="C826" s="382"/>
      <c r="D826" s="382"/>
      <c r="E826" s="382"/>
      <c r="F826" s="382"/>
      <c r="G826" s="382"/>
      <c r="H826" s="382"/>
      <c r="I826" s="382"/>
      <c r="J826" s="382"/>
      <c r="K826" s="384"/>
    </row>
    <row r="827">
      <c r="A827" s="380"/>
      <c r="B827" s="381"/>
      <c r="C827" s="382"/>
      <c r="D827" s="382"/>
      <c r="E827" s="382"/>
      <c r="F827" s="382"/>
      <c r="G827" s="382"/>
      <c r="H827" s="382"/>
      <c r="I827" s="382"/>
      <c r="J827" s="382"/>
      <c r="K827" s="384"/>
    </row>
    <row r="828">
      <c r="A828" s="380"/>
      <c r="B828" s="381"/>
      <c r="C828" s="382"/>
      <c r="D828" s="382"/>
      <c r="E828" s="382"/>
      <c r="F828" s="382"/>
      <c r="G828" s="382"/>
      <c r="H828" s="382"/>
      <c r="I828" s="382"/>
      <c r="J828" s="382"/>
      <c r="K828" s="384"/>
    </row>
    <row r="829">
      <c r="A829" s="380"/>
      <c r="B829" s="381"/>
      <c r="C829" s="382"/>
      <c r="D829" s="382"/>
      <c r="E829" s="382"/>
      <c r="F829" s="382"/>
      <c r="G829" s="382"/>
      <c r="H829" s="382"/>
      <c r="I829" s="382"/>
      <c r="J829" s="382"/>
      <c r="K829" s="384"/>
    </row>
    <row r="830">
      <c r="A830" s="380"/>
      <c r="B830" s="381"/>
      <c r="C830" s="382"/>
      <c r="D830" s="382"/>
      <c r="E830" s="382"/>
      <c r="F830" s="382"/>
      <c r="G830" s="382"/>
      <c r="H830" s="382"/>
      <c r="I830" s="382"/>
      <c r="J830" s="382"/>
      <c r="K830" s="384"/>
    </row>
    <row r="831">
      <c r="A831" s="380"/>
      <c r="B831" s="381"/>
      <c r="C831" s="382"/>
      <c r="D831" s="382"/>
      <c r="E831" s="382"/>
      <c r="F831" s="382"/>
      <c r="G831" s="382"/>
      <c r="H831" s="382"/>
      <c r="I831" s="382"/>
      <c r="J831" s="382"/>
      <c r="K831" s="384"/>
    </row>
    <row r="832">
      <c r="A832" s="380"/>
      <c r="B832" s="381"/>
      <c r="C832" s="382"/>
      <c r="D832" s="382"/>
      <c r="E832" s="382"/>
      <c r="F832" s="382"/>
      <c r="G832" s="382"/>
      <c r="H832" s="382"/>
      <c r="I832" s="382"/>
      <c r="J832" s="382"/>
      <c r="K832" s="384"/>
    </row>
    <row r="833">
      <c r="A833" s="380"/>
      <c r="B833" s="381"/>
      <c r="C833" s="382"/>
      <c r="D833" s="382"/>
      <c r="E833" s="382"/>
      <c r="F833" s="382"/>
      <c r="G833" s="382"/>
      <c r="H833" s="382"/>
      <c r="I833" s="382"/>
      <c r="J833" s="382"/>
      <c r="K833" s="384"/>
    </row>
    <row r="834">
      <c r="A834" s="380"/>
      <c r="B834" s="381"/>
      <c r="C834" s="382"/>
      <c r="D834" s="382"/>
      <c r="E834" s="382"/>
      <c r="F834" s="382"/>
      <c r="G834" s="382"/>
      <c r="H834" s="382"/>
      <c r="I834" s="382"/>
      <c r="J834" s="382"/>
      <c r="K834" s="384"/>
    </row>
    <row r="835">
      <c r="A835" s="380"/>
      <c r="B835" s="381"/>
      <c r="C835" s="382"/>
      <c r="D835" s="382"/>
      <c r="E835" s="382"/>
      <c r="F835" s="382"/>
      <c r="G835" s="382"/>
      <c r="H835" s="382"/>
      <c r="I835" s="382"/>
      <c r="J835" s="382"/>
      <c r="K835" s="384"/>
    </row>
    <row r="836">
      <c r="A836" s="380"/>
      <c r="B836" s="381"/>
      <c r="C836" s="382"/>
      <c r="D836" s="382"/>
      <c r="E836" s="382"/>
      <c r="F836" s="382"/>
      <c r="G836" s="382"/>
      <c r="H836" s="382"/>
      <c r="I836" s="382"/>
      <c r="J836" s="382"/>
      <c r="K836" s="384"/>
    </row>
    <row r="837">
      <c r="A837" s="380"/>
      <c r="B837" s="381"/>
      <c r="C837" s="382"/>
      <c r="D837" s="382"/>
      <c r="E837" s="382"/>
      <c r="F837" s="382"/>
      <c r="G837" s="382"/>
      <c r="H837" s="382"/>
      <c r="I837" s="382"/>
      <c r="J837" s="382"/>
      <c r="K837" s="384"/>
    </row>
    <row r="838">
      <c r="A838" s="380"/>
      <c r="B838" s="381"/>
      <c r="C838" s="382"/>
      <c r="D838" s="382"/>
      <c r="E838" s="382"/>
      <c r="F838" s="382"/>
      <c r="G838" s="382"/>
      <c r="H838" s="382"/>
      <c r="I838" s="382"/>
      <c r="J838" s="382"/>
      <c r="K838" s="384"/>
    </row>
    <row r="839">
      <c r="A839" s="380"/>
      <c r="B839" s="381"/>
      <c r="C839" s="382"/>
      <c r="D839" s="382"/>
      <c r="E839" s="382"/>
      <c r="F839" s="382"/>
      <c r="G839" s="382"/>
      <c r="H839" s="382"/>
      <c r="I839" s="382"/>
      <c r="J839" s="382"/>
      <c r="K839" s="384"/>
    </row>
    <row r="840">
      <c r="A840" s="380"/>
      <c r="B840" s="381"/>
      <c r="C840" s="382"/>
      <c r="D840" s="382"/>
      <c r="E840" s="382"/>
      <c r="F840" s="382"/>
      <c r="G840" s="382"/>
      <c r="H840" s="382"/>
      <c r="I840" s="382"/>
      <c r="J840" s="382"/>
      <c r="K840" s="384"/>
    </row>
    <row r="841">
      <c r="A841" s="380"/>
      <c r="B841" s="381"/>
      <c r="C841" s="382"/>
      <c r="D841" s="382"/>
      <c r="E841" s="382"/>
      <c r="F841" s="382"/>
      <c r="G841" s="382"/>
      <c r="H841" s="382"/>
      <c r="I841" s="382"/>
      <c r="J841" s="382"/>
      <c r="K841" s="384"/>
    </row>
    <row r="842">
      <c r="A842" s="380"/>
      <c r="B842" s="381"/>
      <c r="C842" s="382"/>
      <c r="D842" s="382"/>
      <c r="E842" s="382"/>
      <c r="F842" s="382"/>
      <c r="G842" s="382"/>
      <c r="H842" s="382"/>
      <c r="I842" s="382"/>
      <c r="J842" s="382"/>
      <c r="K842" s="384"/>
    </row>
    <row r="843">
      <c r="A843" s="380"/>
      <c r="B843" s="381"/>
      <c r="C843" s="382"/>
      <c r="D843" s="382"/>
      <c r="E843" s="382"/>
      <c r="F843" s="382"/>
      <c r="G843" s="382"/>
      <c r="H843" s="382"/>
      <c r="I843" s="382"/>
      <c r="J843" s="382"/>
      <c r="K843" s="384"/>
    </row>
    <row r="844">
      <c r="A844" s="380"/>
      <c r="B844" s="381"/>
      <c r="C844" s="382"/>
      <c r="D844" s="382"/>
      <c r="E844" s="382"/>
      <c r="F844" s="382"/>
      <c r="G844" s="382"/>
      <c r="H844" s="382"/>
      <c r="I844" s="382"/>
      <c r="J844" s="382"/>
      <c r="K844" s="384"/>
    </row>
    <row r="845">
      <c r="A845" s="380"/>
      <c r="B845" s="381"/>
      <c r="C845" s="382"/>
      <c r="D845" s="382"/>
      <c r="E845" s="382"/>
      <c r="F845" s="382"/>
      <c r="G845" s="382"/>
      <c r="H845" s="382"/>
      <c r="I845" s="382"/>
      <c r="J845" s="382"/>
      <c r="K845" s="384"/>
    </row>
    <row r="846">
      <c r="A846" s="380"/>
      <c r="B846" s="381"/>
      <c r="C846" s="382"/>
      <c r="D846" s="382"/>
      <c r="E846" s="382"/>
      <c r="F846" s="382"/>
      <c r="G846" s="382"/>
      <c r="H846" s="382"/>
      <c r="I846" s="382"/>
      <c r="J846" s="382"/>
      <c r="K846" s="384"/>
    </row>
    <row r="847">
      <c r="A847" s="380"/>
      <c r="B847" s="381"/>
      <c r="C847" s="382"/>
      <c r="D847" s="382"/>
      <c r="E847" s="382"/>
      <c r="F847" s="382"/>
      <c r="G847" s="382"/>
      <c r="H847" s="382"/>
      <c r="I847" s="382"/>
      <c r="J847" s="382"/>
      <c r="K847" s="384"/>
    </row>
    <row r="848">
      <c r="A848" s="380"/>
      <c r="B848" s="381"/>
      <c r="C848" s="382"/>
      <c r="D848" s="382"/>
      <c r="E848" s="382"/>
      <c r="F848" s="382"/>
      <c r="G848" s="382"/>
      <c r="H848" s="382"/>
      <c r="I848" s="382"/>
      <c r="J848" s="382"/>
      <c r="K848" s="384"/>
    </row>
    <row r="849">
      <c r="A849" s="380"/>
      <c r="B849" s="381"/>
      <c r="C849" s="382"/>
      <c r="D849" s="382"/>
      <c r="E849" s="382"/>
      <c r="F849" s="382"/>
      <c r="G849" s="382"/>
      <c r="H849" s="382"/>
      <c r="I849" s="382"/>
      <c r="J849" s="382"/>
      <c r="K849" s="384"/>
    </row>
    <row r="850">
      <c r="A850" s="380"/>
      <c r="B850" s="381"/>
      <c r="C850" s="382"/>
      <c r="D850" s="382"/>
      <c r="E850" s="382"/>
      <c r="F850" s="382"/>
      <c r="G850" s="382"/>
      <c r="H850" s="382"/>
      <c r="I850" s="382"/>
      <c r="J850" s="382"/>
      <c r="K850" s="384"/>
    </row>
    <row r="851">
      <c r="A851" s="380"/>
      <c r="B851" s="381"/>
      <c r="C851" s="382"/>
      <c r="D851" s="382"/>
      <c r="E851" s="382"/>
      <c r="F851" s="382"/>
      <c r="G851" s="382"/>
      <c r="H851" s="382"/>
      <c r="I851" s="382"/>
      <c r="J851" s="382"/>
      <c r="K851" s="384"/>
    </row>
    <row r="852">
      <c r="A852" s="380"/>
      <c r="B852" s="381"/>
      <c r="C852" s="382"/>
      <c r="D852" s="382"/>
      <c r="E852" s="382"/>
      <c r="F852" s="382"/>
      <c r="G852" s="382"/>
      <c r="H852" s="382"/>
      <c r="I852" s="382"/>
      <c r="J852" s="382"/>
      <c r="K852" s="384"/>
    </row>
    <row r="853">
      <c r="A853" s="380"/>
      <c r="B853" s="381"/>
      <c r="C853" s="382"/>
      <c r="D853" s="382"/>
      <c r="E853" s="382"/>
      <c r="F853" s="382"/>
      <c r="G853" s="382"/>
      <c r="H853" s="382"/>
      <c r="I853" s="382"/>
      <c r="J853" s="382"/>
      <c r="K853" s="384"/>
    </row>
    <row r="854">
      <c r="A854" s="380"/>
      <c r="B854" s="381"/>
      <c r="C854" s="382"/>
      <c r="D854" s="382"/>
      <c r="E854" s="382"/>
      <c r="F854" s="382"/>
      <c r="G854" s="382"/>
      <c r="H854" s="382"/>
      <c r="I854" s="382"/>
      <c r="J854" s="382"/>
      <c r="K854" s="384"/>
    </row>
    <row r="855">
      <c r="A855" s="380"/>
      <c r="B855" s="381"/>
      <c r="C855" s="382"/>
      <c r="D855" s="382"/>
      <c r="E855" s="382"/>
      <c r="F855" s="382"/>
      <c r="G855" s="382"/>
      <c r="H855" s="382"/>
      <c r="I855" s="382"/>
      <c r="J855" s="382"/>
      <c r="K855" s="384"/>
    </row>
    <row r="856">
      <c r="A856" s="380"/>
      <c r="B856" s="381"/>
      <c r="C856" s="382"/>
      <c r="D856" s="382"/>
      <c r="E856" s="382"/>
      <c r="F856" s="382"/>
      <c r="G856" s="382"/>
      <c r="H856" s="382"/>
      <c r="I856" s="382"/>
      <c r="J856" s="382"/>
      <c r="K856" s="384"/>
    </row>
    <row r="857">
      <c r="A857" s="380"/>
      <c r="B857" s="381"/>
      <c r="C857" s="382"/>
      <c r="D857" s="382"/>
      <c r="E857" s="382"/>
      <c r="F857" s="382"/>
      <c r="G857" s="382"/>
      <c r="H857" s="382"/>
      <c r="I857" s="382"/>
      <c r="J857" s="382"/>
      <c r="K857" s="384"/>
    </row>
    <row r="858">
      <c r="A858" s="380"/>
      <c r="B858" s="381"/>
      <c r="C858" s="382"/>
      <c r="D858" s="382"/>
      <c r="E858" s="382"/>
      <c r="F858" s="382"/>
      <c r="G858" s="382"/>
      <c r="H858" s="382"/>
      <c r="I858" s="382"/>
      <c r="J858" s="382"/>
      <c r="K858" s="384"/>
    </row>
    <row r="859">
      <c r="A859" s="380"/>
      <c r="B859" s="381"/>
      <c r="C859" s="382"/>
      <c r="D859" s="382"/>
      <c r="E859" s="382"/>
      <c r="F859" s="382"/>
      <c r="G859" s="382"/>
      <c r="H859" s="382"/>
      <c r="I859" s="382"/>
      <c r="J859" s="382"/>
      <c r="K859" s="384"/>
    </row>
    <row r="860">
      <c r="A860" s="380"/>
      <c r="B860" s="381"/>
      <c r="C860" s="382"/>
      <c r="D860" s="382"/>
      <c r="E860" s="382"/>
      <c r="F860" s="382"/>
      <c r="G860" s="382"/>
      <c r="H860" s="382"/>
      <c r="I860" s="382"/>
      <c r="J860" s="382"/>
      <c r="K860" s="384"/>
    </row>
    <row r="861">
      <c r="A861" s="380"/>
      <c r="B861" s="381"/>
      <c r="C861" s="382"/>
      <c r="D861" s="382"/>
      <c r="E861" s="382"/>
      <c r="F861" s="382"/>
      <c r="G861" s="382"/>
      <c r="H861" s="382"/>
      <c r="I861" s="382"/>
      <c r="J861" s="382"/>
      <c r="K861" s="384"/>
    </row>
    <row r="862">
      <c r="A862" s="380"/>
      <c r="B862" s="381"/>
      <c r="C862" s="382"/>
      <c r="D862" s="382"/>
      <c r="E862" s="382"/>
      <c r="F862" s="382"/>
      <c r="G862" s="382"/>
      <c r="H862" s="382"/>
      <c r="I862" s="382"/>
      <c r="J862" s="382"/>
      <c r="K862" s="384"/>
    </row>
    <row r="863">
      <c r="A863" s="380"/>
      <c r="B863" s="381"/>
      <c r="C863" s="382"/>
      <c r="D863" s="382"/>
      <c r="E863" s="382"/>
      <c r="F863" s="382"/>
      <c r="G863" s="382"/>
      <c r="H863" s="382"/>
      <c r="I863" s="382"/>
      <c r="J863" s="382"/>
      <c r="K863" s="384"/>
    </row>
    <row r="864">
      <c r="A864" s="380"/>
      <c r="B864" s="381"/>
      <c r="C864" s="382"/>
      <c r="D864" s="382"/>
      <c r="E864" s="382"/>
      <c r="F864" s="382"/>
      <c r="G864" s="382"/>
      <c r="H864" s="382"/>
      <c r="I864" s="382"/>
      <c r="J864" s="382"/>
      <c r="K864" s="384"/>
    </row>
    <row r="865">
      <c r="A865" s="380"/>
      <c r="B865" s="381"/>
      <c r="C865" s="382"/>
      <c r="D865" s="382"/>
      <c r="E865" s="382"/>
      <c r="F865" s="382"/>
      <c r="G865" s="382"/>
      <c r="H865" s="382"/>
      <c r="I865" s="382"/>
      <c r="J865" s="382"/>
      <c r="K865" s="384"/>
    </row>
    <row r="866">
      <c r="A866" s="380"/>
      <c r="B866" s="381"/>
      <c r="C866" s="382"/>
      <c r="D866" s="382"/>
      <c r="E866" s="382"/>
      <c r="F866" s="382"/>
      <c r="G866" s="382"/>
      <c r="H866" s="382"/>
      <c r="I866" s="382"/>
      <c r="J866" s="382"/>
      <c r="K866" s="384"/>
    </row>
    <row r="867">
      <c r="A867" s="380"/>
      <c r="B867" s="381"/>
      <c r="C867" s="382"/>
      <c r="D867" s="382"/>
      <c r="E867" s="382"/>
      <c r="F867" s="382"/>
      <c r="G867" s="382"/>
      <c r="H867" s="382"/>
      <c r="I867" s="382"/>
      <c r="J867" s="382"/>
      <c r="K867" s="384"/>
    </row>
    <row r="868">
      <c r="A868" s="380"/>
      <c r="B868" s="381"/>
      <c r="C868" s="382"/>
      <c r="D868" s="382"/>
      <c r="E868" s="382"/>
      <c r="F868" s="382"/>
      <c r="G868" s="382"/>
      <c r="H868" s="382"/>
      <c r="I868" s="382"/>
      <c r="J868" s="382"/>
      <c r="K868" s="384"/>
    </row>
    <row r="869">
      <c r="A869" s="380"/>
      <c r="B869" s="381"/>
      <c r="C869" s="382"/>
      <c r="D869" s="382"/>
      <c r="E869" s="382"/>
      <c r="F869" s="382"/>
      <c r="G869" s="382"/>
      <c r="H869" s="382"/>
      <c r="I869" s="382"/>
      <c r="J869" s="382"/>
      <c r="K869" s="384"/>
    </row>
    <row r="870">
      <c r="A870" s="380"/>
      <c r="B870" s="381"/>
      <c r="C870" s="382"/>
      <c r="D870" s="382"/>
      <c r="E870" s="382"/>
      <c r="F870" s="382"/>
      <c r="G870" s="382"/>
      <c r="H870" s="382"/>
      <c r="I870" s="382"/>
      <c r="J870" s="382"/>
      <c r="K870" s="384"/>
    </row>
    <row r="871">
      <c r="A871" s="380"/>
      <c r="B871" s="381"/>
      <c r="C871" s="382"/>
      <c r="D871" s="382"/>
      <c r="E871" s="382"/>
      <c r="F871" s="382"/>
      <c r="G871" s="382"/>
      <c r="H871" s="382"/>
      <c r="I871" s="382"/>
      <c r="J871" s="382"/>
      <c r="K871" s="384"/>
    </row>
    <row r="872">
      <c r="A872" s="380"/>
      <c r="B872" s="381"/>
      <c r="C872" s="382"/>
      <c r="D872" s="382"/>
      <c r="E872" s="382"/>
      <c r="F872" s="382"/>
      <c r="G872" s="382"/>
      <c r="H872" s="382"/>
      <c r="I872" s="382"/>
      <c r="J872" s="382"/>
      <c r="K872" s="384"/>
    </row>
    <row r="873">
      <c r="A873" s="380"/>
      <c r="B873" s="381"/>
      <c r="C873" s="382"/>
      <c r="D873" s="382"/>
      <c r="E873" s="382"/>
      <c r="F873" s="382"/>
      <c r="G873" s="382"/>
      <c r="H873" s="382"/>
      <c r="I873" s="382"/>
      <c r="J873" s="382"/>
      <c r="K873" s="384"/>
    </row>
    <row r="874">
      <c r="A874" s="380"/>
      <c r="B874" s="381"/>
      <c r="C874" s="382"/>
      <c r="D874" s="382"/>
      <c r="E874" s="382"/>
      <c r="F874" s="382"/>
      <c r="G874" s="382"/>
      <c r="H874" s="382"/>
      <c r="I874" s="382"/>
      <c r="J874" s="382"/>
      <c r="K874" s="384"/>
    </row>
    <row r="875">
      <c r="A875" s="380"/>
      <c r="B875" s="381"/>
      <c r="C875" s="382"/>
      <c r="D875" s="382"/>
      <c r="E875" s="382"/>
      <c r="F875" s="382"/>
      <c r="G875" s="382"/>
      <c r="H875" s="382"/>
      <c r="I875" s="382"/>
      <c r="J875" s="382"/>
      <c r="K875" s="384"/>
    </row>
    <row r="876">
      <c r="A876" s="380"/>
      <c r="B876" s="381"/>
      <c r="C876" s="382"/>
      <c r="D876" s="382"/>
      <c r="E876" s="382"/>
      <c r="F876" s="382"/>
      <c r="G876" s="382"/>
      <c r="H876" s="382"/>
      <c r="I876" s="382"/>
      <c r="J876" s="382"/>
      <c r="K876" s="384"/>
    </row>
    <row r="877">
      <c r="A877" s="380"/>
      <c r="B877" s="381"/>
      <c r="C877" s="382"/>
      <c r="D877" s="382"/>
      <c r="E877" s="382"/>
      <c r="F877" s="382"/>
      <c r="G877" s="382"/>
      <c r="H877" s="382"/>
      <c r="I877" s="382"/>
      <c r="J877" s="382"/>
      <c r="K877" s="384"/>
    </row>
    <row r="878">
      <c r="A878" s="380"/>
      <c r="B878" s="381"/>
      <c r="C878" s="382"/>
      <c r="D878" s="382"/>
      <c r="E878" s="382"/>
      <c r="F878" s="382"/>
      <c r="G878" s="382"/>
      <c r="H878" s="382"/>
      <c r="I878" s="382"/>
      <c r="J878" s="382"/>
      <c r="K878" s="384"/>
    </row>
    <row r="879">
      <c r="A879" s="380"/>
      <c r="B879" s="381"/>
      <c r="C879" s="382"/>
      <c r="D879" s="382"/>
      <c r="E879" s="382"/>
      <c r="F879" s="382"/>
      <c r="G879" s="382"/>
      <c r="H879" s="382"/>
      <c r="I879" s="382"/>
      <c r="J879" s="382"/>
      <c r="K879" s="384"/>
    </row>
    <row r="880">
      <c r="A880" s="380"/>
      <c r="B880" s="381"/>
      <c r="C880" s="382"/>
      <c r="D880" s="382"/>
      <c r="E880" s="382"/>
      <c r="F880" s="382"/>
      <c r="G880" s="382"/>
      <c r="H880" s="382"/>
      <c r="I880" s="382"/>
      <c r="J880" s="382"/>
      <c r="K880" s="384"/>
    </row>
    <row r="881">
      <c r="A881" s="380"/>
      <c r="B881" s="381"/>
      <c r="C881" s="382"/>
      <c r="D881" s="382"/>
      <c r="E881" s="382"/>
      <c r="F881" s="382"/>
      <c r="G881" s="382"/>
      <c r="H881" s="382"/>
      <c r="I881" s="382"/>
      <c r="J881" s="382"/>
      <c r="K881" s="384"/>
    </row>
    <row r="882">
      <c r="A882" s="380"/>
      <c r="B882" s="381"/>
      <c r="C882" s="382"/>
      <c r="D882" s="382"/>
      <c r="E882" s="382"/>
      <c r="F882" s="382"/>
      <c r="G882" s="382"/>
      <c r="H882" s="382"/>
      <c r="I882" s="382"/>
      <c r="J882" s="382"/>
      <c r="K882" s="384"/>
    </row>
    <row r="883">
      <c r="A883" s="380"/>
      <c r="B883" s="381"/>
      <c r="C883" s="382"/>
      <c r="D883" s="382"/>
      <c r="E883" s="382"/>
      <c r="F883" s="382"/>
      <c r="G883" s="382"/>
      <c r="H883" s="382"/>
      <c r="I883" s="382"/>
      <c r="J883" s="382"/>
      <c r="K883" s="384"/>
    </row>
    <row r="884">
      <c r="A884" s="380"/>
      <c r="B884" s="381"/>
      <c r="C884" s="382"/>
      <c r="D884" s="382"/>
      <c r="E884" s="382"/>
      <c r="F884" s="382"/>
      <c r="G884" s="382"/>
      <c r="H884" s="382"/>
      <c r="I884" s="382"/>
      <c r="J884" s="382"/>
      <c r="K884" s="384"/>
    </row>
    <row r="885">
      <c r="A885" s="380"/>
      <c r="B885" s="381"/>
      <c r="C885" s="382"/>
      <c r="D885" s="382"/>
      <c r="E885" s="382"/>
      <c r="F885" s="382"/>
      <c r="G885" s="382"/>
      <c r="H885" s="382"/>
      <c r="I885" s="382"/>
      <c r="J885" s="382"/>
      <c r="K885" s="384"/>
    </row>
    <row r="886">
      <c r="A886" s="380"/>
      <c r="B886" s="381"/>
      <c r="C886" s="382"/>
      <c r="D886" s="382"/>
      <c r="E886" s="382"/>
      <c r="F886" s="382"/>
      <c r="G886" s="382"/>
      <c r="H886" s="382"/>
      <c r="I886" s="382"/>
      <c r="J886" s="382"/>
      <c r="K886" s="384"/>
    </row>
    <row r="887">
      <c r="A887" s="380"/>
      <c r="B887" s="381"/>
      <c r="C887" s="382"/>
      <c r="D887" s="382"/>
      <c r="E887" s="382"/>
      <c r="F887" s="382"/>
      <c r="G887" s="382"/>
      <c r="H887" s="382"/>
      <c r="I887" s="382"/>
      <c r="J887" s="382"/>
      <c r="K887" s="384"/>
    </row>
    <row r="888">
      <c r="A888" s="380"/>
      <c r="B888" s="381"/>
      <c r="C888" s="382"/>
      <c r="D888" s="382"/>
      <c r="E888" s="382"/>
      <c r="F888" s="382"/>
      <c r="G888" s="382"/>
      <c r="H888" s="382"/>
      <c r="I888" s="382"/>
      <c r="J888" s="382"/>
      <c r="K888" s="384"/>
    </row>
    <row r="889">
      <c r="A889" s="380"/>
      <c r="B889" s="381"/>
      <c r="C889" s="382"/>
      <c r="D889" s="382"/>
      <c r="E889" s="382"/>
      <c r="F889" s="382"/>
      <c r="G889" s="382"/>
      <c r="H889" s="382"/>
      <c r="I889" s="382"/>
      <c r="J889" s="382"/>
      <c r="K889" s="384"/>
    </row>
    <row r="890">
      <c r="A890" s="380"/>
      <c r="B890" s="381"/>
      <c r="C890" s="382"/>
      <c r="D890" s="382"/>
      <c r="E890" s="382"/>
      <c r="F890" s="382"/>
      <c r="G890" s="382"/>
      <c r="H890" s="382"/>
      <c r="I890" s="382"/>
      <c r="J890" s="382"/>
      <c r="K890" s="384"/>
    </row>
    <row r="891">
      <c r="A891" s="380"/>
      <c r="B891" s="381"/>
      <c r="C891" s="382"/>
      <c r="D891" s="382"/>
      <c r="E891" s="382"/>
      <c r="F891" s="382"/>
      <c r="G891" s="382"/>
      <c r="H891" s="382"/>
      <c r="I891" s="382"/>
      <c r="J891" s="382"/>
      <c r="K891" s="384"/>
    </row>
    <row r="892">
      <c r="A892" s="380"/>
      <c r="B892" s="381"/>
      <c r="C892" s="382"/>
      <c r="D892" s="382"/>
      <c r="E892" s="382"/>
      <c r="F892" s="382"/>
      <c r="G892" s="382"/>
      <c r="H892" s="382"/>
      <c r="I892" s="382"/>
      <c r="J892" s="382"/>
      <c r="K892" s="384"/>
    </row>
    <row r="893">
      <c r="A893" s="380"/>
      <c r="B893" s="381"/>
      <c r="C893" s="382"/>
      <c r="D893" s="382"/>
      <c r="E893" s="382"/>
      <c r="F893" s="382"/>
      <c r="G893" s="382"/>
      <c r="H893" s="382"/>
      <c r="I893" s="382"/>
      <c r="J893" s="382"/>
      <c r="K893" s="384"/>
    </row>
    <row r="894">
      <c r="A894" s="380"/>
      <c r="B894" s="381"/>
      <c r="C894" s="382"/>
      <c r="D894" s="382"/>
      <c r="E894" s="382"/>
      <c r="F894" s="382"/>
      <c r="G894" s="382"/>
      <c r="H894" s="382"/>
      <c r="I894" s="382"/>
      <c r="J894" s="382"/>
      <c r="K894" s="384"/>
    </row>
    <row r="895">
      <c r="A895" s="380"/>
      <c r="B895" s="381"/>
      <c r="C895" s="382"/>
      <c r="D895" s="382"/>
      <c r="E895" s="382"/>
      <c r="F895" s="382"/>
      <c r="G895" s="382"/>
      <c r="H895" s="382"/>
      <c r="I895" s="382"/>
      <c r="J895" s="382"/>
      <c r="K895" s="384"/>
    </row>
    <row r="896">
      <c r="A896" s="380"/>
      <c r="B896" s="381"/>
      <c r="C896" s="382"/>
      <c r="D896" s="382"/>
      <c r="E896" s="382"/>
      <c r="F896" s="382"/>
      <c r="G896" s="382"/>
      <c r="H896" s="382"/>
      <c r="I896" s="382"/>
      <c r="J896" s="382"/>
      <c r="K896" s="384"/>
    </row>
    <row r="897">
      <c r="A897" s="380"/>
      <c r="B897" s="381"/>
      <c r="C897" s="382"/>
      <c r="D897" s="382"/>
      <c r="E897" s="382"/>
      <c r="F897" s="382"/>
      <c r="G897" s="382"/>
      <c r="H897" s="382"/>
      <c r="I897" s="382"/>
      <c r="J897" s="382"/>
      <c r="K897" s="384"/>
    </row>
    <row r="898">
      <c r="A898" s="380"/>
      <c r="B898" s="381"/>
      <c r="C898" s="382"/>
      <c r="D898" s="382"/>
      <c r="E898" s="382"/>
      <c r="F898" s="382"/>
      <c r="G898" s="382"/>
      <c r="H898" s="382"/>
      <c r="I898" s="382"/>
      <c r="J898" s="382"/>
      <c r="K898" s="384"/>
    </row>
    <row r="899">
      <c r="A899" s="380"/>
      <c r="B899" s="381"/>
      <c r="C899" s="382"/>
      <c r="D899" s="382"/>
      <c r="E899" s="382"/>
      <c r="F899" s="382"/>
      <c r="G899" s="382"/>
      <c r="H899" s="382"/>
      <c r="I899" s="382"/>
      <c r="J899" s="382"/>
      <c r="K899" s="384"/>
    </row>
    <row r="900">
      <c r="A900" s="380"/>
      <c r="B900" s="381"/>
      <c r="C900" s="382"/>
      <c r="D900" s="382"/>
      <c r="E900" s="382"/>
      <c r="F900" s="382"/>
      <c r="G900" s="382"/>
      <c r="H900" s="382"/>
      <c r="I900" s="382"/>
      <c r="J900" s="382"/>
      <c r="K900" s="384"/>
    </row>
    <row r="901">
      <c r="A901" s="380"/>
      <c r="B901" s="381"/>
      <c r="C901" s="382"/>
      <c r="D901" s="382"/>
      <c r="E901" s="382"/>
      <c r="F901" s="382"/>
      <c r="G901" s="382"/>
      <c r="H901" s="382"/>
      <c r="I901" s="382"/>
      <c r="J901" s="382"/>
      <c r="K901" s="384"/>
    </row>
    <row r="902">
      <c r="A902" s="380"/>
      <c r="B902" s="381"/>
      <c r="C902" s="382"/>
      <c r="D902" s="382"/>
      <c r="E902" s="382"/>
      <c r="F902" s="382"/>
      <c r="G902" s="382"/>
      <c r="H902" s="382"/>
      <c r="I902" s="382"/>
      <c r="J902" s="382"/>
      <c r="K902" s="384"/>
    </row>
    <row r="903">
      <c r="A903" s="380"/>
      <c r="B903" s="381"/>
      <c r="C903" s="382"/>
      <c r="D903" s="382"/>
      <c r="E903" s="382"/>
      <c r="F903" s="382"/>
      <c r="G903" s="382"/>
      <c r="H903" s="382"/>
      <c r="I903" s="382"/>
      <c r="J903" s="382"/>
      <c r="K903" s="384"/>
    </row>
    <row r="904">
      <c r="A904" s="380"/>
      <c r="B904" s="381"/>
      <c r="C904" s="382"/>
      <c r="D904" s="382"/>
      <c r="E904" s="382"/>
      <c r="F904" s="382"/>
      <c r="G904" s="382"/>
      <c r="H904" s="382"/>
      <c r="I904" s="382"/>
      <c r="J904" s="382"/>
      <c r="K904" s="384"/>
    </row>
    <row r="905">
      <c r="A905" s="380"/>
      <c r="B905" s="381"/>
      <c r="C905" s="382"/>
      <c r="D905" s="382"/>
      <c r="E905" s="382"/>
      <c r="F905" s="382"/>
      <c r="G905" s="382"/>
      <c r="H905" s="382"/>
      <c r="I905" s="382"/>
      <c r="J905" s="382"/>
      <c r="K905" s="384"/>
    </row>
    <row r="906">
      <c r="A906" s="380"/>
      <c r="B906" s="381"/>
      <c r="C906" s="382"/>
      <c r="D906" s="382"/>
      <c r="E906" s="382"/>
      <c r="F906" s="382"/>
      <c r="G906" s="382"/>
      <c r="H906" s="382"/>
      <c r="I906" s="382"/>
      <c r="J906" s="382"/>
      <c r="K906" s="384"/>
    </row>
    <row r="907">
      <c r="A907" s="380"/>
      <c r="B907" s="381"/>
      <c r="C907" s="382"/>
      <c r="D907" s="382"/>
      <c r="E907" s="382"/>
      <c r="F907" s="382"/>
      <c r="G907" s="382"/>
      <c r="H907" s="382"/>
      <c r="I907" s="382"/>
      <c r="J907" s="382"/>
      <c r="K907" s="384"/>
    </row>
    <row r="908">
      <c r="A908" s="380"/>
      <c r="B908" s="381"/>
      <c r="C908" s="382"/>
      <c r="D908" s="382"/>
      <c r="E908" s="382"/>
      <c r="F908" s="382"/>
      <c r="G908" s="382"/>
      <c r="H908" s="382"/>
      <c r="I908" s="382"/>
      <c r="J908" s="382"/>
      <c r="K908" s="384"/>
    </row>
    <row r="909">
      <c r="A909" s="380"/>
      <c r="B909" s="381"/>
      <c r="C909" s="382"/>
      <c r="D909" s="382"/>
      <c r="E909" s="382"/>
      <c r="F909" s="382"/>
      <c r="G909" s="382"/>
      <c r="H909" s="382"/>
      <c r="I909" s="382"/>
      <c r="J909" s="382"/>
      <c r="K909" s="384"/>
    </row>
    <row r="910">
      <c r="A910" s="380"/>
      <c r="B910" s="381"/>
      <c r="C910" s="382"/>
      <c r="D910" s="382"/>
      <c r="E910" s="382"/>
      <c r="F910" s="382"/>
      <c r="G910" s="382"/>
      <c r="H910" s="382"/>
      <c r="I910" s="382"/>
      <c r="J910" s="382"/>
      <c r="K910" s="384"/>
    </row>
    <row r="911">
      <c r="A911" s="380"/>
      <c r="B911" s="381"/>
      <c r="C911" s="382"/>
      <c r="D911" s="382"/>
      <c r="E911" s="382"/>
      <c r="F911" s="382"/>
      <c r="G911" s="382"/>
      <c r="H911" s="382"/>
      <c r="I911" s="382"/>
      <c r="J911" s="382"/>
      <c r="K911" s="384"/>
    </row>
    <row r="912">
      <c r="A912" s="380"/>
      <c r="B912" s="381"/>
      <c r="C912" s="382"/>
      <c r="D912" s="382"/>
      <c r="E912" s="382"/>
      <c r="F912" s="382"/>
      <c r="G912" s="382"/>
      <c r="H912" s="382"/>
      <c r="I912" s="382"/>
      <c r="J912" s="382"/>
      <c r="K912" s="384"/>
    </row>
    <row r="913">
      <c r="A913" s="380"/>
      <c r="B913" s="381"/>
      <c r="C913" s="382"/>
      <c r="D913" s="382"/>
      <c r="E913" s="382"/>
      <c r="F913" s="382"/>
      <c r="G913" s="382"/>
      <c r="H913" s="382"/>
      <c r="I913" s="382"/>
      <c r="J913" s="382"/>
      <c r="K913" s="384"/>
    </row>
    <row r="914">
      <c r="A914" s="380"/>
      <c r="B914" s="381"/>
      <c r="C914" s="382"/>
      <c r="D914" s="382"/>
      <c r="E914" s="382"/>
      <c r="F914" s="382"/>
      <c r="G914" s="382"/>
      <c r="H914" s="382"/>
      <c r="I914" s="382"/>
      <c r="J914" s="382"/>
      <c r="K914" s="384"/>
    </row>
    <row r="915">
      <c r="A915" s="380"/>
      <c r="B915" s="381"/>
      <c r="C915" s="382"/>
      <c r="D915" s="382"/>
      <c r="E915" s="382"/>
      <c r="F915" s="382"/>
      <c r="G915" s="382"/>
      <c r="H915" s="382"/>
      <c r="I915" s="382"/>
      <c r="J915" s="382"/>
      <c r="K915" s="384"/>
    </row>
    <row r="916">
      <c r="A916" s="380"/>
      <c r="B916" s="381"/>
      <c r="C916" s="382"/>
      <c r="D916" s="382"/>
      <c r="E916" s="382"/>
      <c r="F916" s="382"/>
      <c r="G916" s="382"/>
      <c r="H916" s="382"/>
      <c r="I916" s="382"/>
      <c r="J916" s="382"/>
      <c r="K916" s="384"/>
    </row>
    <row r="917">
      <c r="A917" s="380"/>
      <c r="B917" s="381"/>
      <c r="C917" s="382"/>
      <c r="D917" s="382"/>
      <c r="E917" s="382"/>
      <c r="F917" s="382"/>
      <c r="G917" s="382"/>
      <c r="H917" s="382"/>
      <c r="I917" s="382"/>
      <c r="J917" s="382"/>
      <c r="K917" s="384"/>
    </row>
    <row r="918">
      <c r="A918" s="380"/>
      <c r="B918" s="381"/>
      <c r="C918" s="382"/>
      <c r="D918" s="382"/>
      <c r="E918" s="382"/>
      <c r="F918" s="382"/>
      <c r="G918" s="382"/>
      <c r="H918" s="382"/>
      <c r="I918" s="382"/>
      <c r="J918" s="382"/>
      <c r="K918" s="384"/>
    </row>
    <row r="919">
      <c r="A919" s="380"/>
      <c r="B919" s="381"/>
      <c r="C919" s="382"/>
      <c r="D919" s="382"/>
      <c r="E919" s="382"/>
      <c r="F919" s="382"/>
      <c r="G919" s="382"/>
      <c r="H919" s="382"/>
      <c r="I919" s="382"/>
      <c r="J919" s="382"/>
      <c r="K919" s="384"/>
    </row>
    <row r="920">
      <c r="A920" s="380"/>
      <c r="B920" s="381"/>
      <c r="C920" s="382"/>
      <c r="D920" s="382"/>
      <c r="E920" s="382"/>
      <c r="F920" s="382"/>
      <c r="G920" s="382"/>
      <c r="H920" s="382"/>
      <c r="I920" s="382"/>
      <c r="J920" s="382"/>
      <c r="K920" s="384"/>
    </row>
    <row r="921">
      <c r="A921" s="380"/>
      <c r="B921" s="381"/>
      <c r="C921" s="382"/>
      <c r="D921" s="382"/>
      <c r="E921" s="382"/>
      <c r="F921" s="382"/>
      <c r="G921" s="382"/>
      <c r="H921" s="382"/>
      <c r="I921" s="382"/>
      <c r="J921" s="382"/>
      <c r="K921" s="384"/>
    </row>
    <row r="922">
      <c r="A922" s="380"/>
      <c r="B922" s="381"/>
      <c r="C922" s="382"/>
      <c r="D922" s="382"/>
      <c r="E922" s="382"/>
      <c r="F922" s="382"/>
      <c r="G922" s="382"/>
      <c r="H922" s="382"/>
      <c r="I922" s="382"/>
      <c r="J922" s="382"/>
      <c r="K922" s="384"/>
    </row>
    <row r="923">
      <c r="A923" s="380"/>
      <c r="B923" s="381"/>
      <c r="C923" s="382"/>
      <c r="D923" s="382"/>
      <c r="E923" s="382"/>
      <c r="F923" s="382"/>
      <c r="G923" s="382"/>
      <c r="H923" s="382"/>
      <c r="I923" s="382"/>
      <c r="J923" s="382"/>
      <c r="K923" s="384"/>
    </row>
    <row r="924">
      <c r="A924" s="380"/>
      <c r="B924" s="381"/>
      <c r="C924" s="382"/>
      <c r="D924" s="382"/>
      <c r="E924" s="382"/>
      <c r="F924" s="382"/>
      <c r="G924" s="382"/>
      <c r="H924" s="382"/>
      <c r="I924" s="382"/>
      <c r="J924" s="382"/>
      <c r="K924" s="384"/>
    </row>
    <row r="925">
      <c r="A925" s="380"/>
      <c r="B925" s="381"/>
      <c r="C925" s="382"/>
      <c r="D925" s="382"/>
      <c r="E925" s="382"/>
      <c r="F925" s="382"/>
      <c r="G925" s="382"/>
      <c r="H925" s="382"/>
      <c r="I925" s="382"/>
      <c r="J925" s="382"/>
      <c r="K925" s="384"/>
    </row>
    <row r="926">
      <c r="A926" s="380"/>
      <c r="B926" s="381"/>
      <c r="C926" s="382"/>
      <c r="D926" s="382"/>
      <c r="E926" s="382"/>
      <c r="F926" s="382"/>
      <c r="G926" s="382"/>
      <c r="H926" s="382"/>
      <c r="I926" s="382"/>
      <c r="J926" s="382"/>
      <c r="K926" s="384"/>
    </row>
    <row r="927">
      <c r="A927" s="380"/>
      <c r="B927" s="381"/>
      <c r="C927" s="382"/>
      <c r="D927" s="382"/>
      <c r="E927" s="382"/>
      <c r="F927" s="382"/>
      <c r="G927" s="382"/>
      <c r="H927" s="382"/>
      <c r="I927" s="382"/>
      <c r="J927" s="382"/>
      <c r="K927" s="384"/>
    </row>
    <row r="928">
      <c r="A928" s="380"/>
      <c r="B928" s="381"/>
      <c r="C928" s="382"/>
      <c r="D928" s="382"/>
      <c r="E928" s="382"/>
      <c r="F928" s="382"/>
      <c r="G928" s="382"/>
      <c r="H928" s="382"/>
      <c r="I928" s="382"/>
      <c r="J928" s="382"/>
      <c r="K928" s="384"/>
    </row>
    <row r="929">
      <c r="A929" s="380"/>
      <c r="B929" s="381"/>
      <c r="C929" s="382"/>
      <c r="D929" s="382"/>
      <c r="E929" s="382"/>
      <c r="F929" s="382"/>
      <c r="G929" s="382"/>
      <c r="H929" s="382"/>
      <c r="I929" s="382"/>
      <c r="J929" s="382"/>
      <c r="K929" s="384"/>
    </row>
    <row r="930">
      <c r="A930" s="380"/>
      <c r="B930" s="381"/>
      <c r="C930" s="382"/>
      <c r="D930" s="382"/>
      <c r="E930" s="382"/>
      <c r="F930" s="382"/>
      <c r="G930" s="382"/>
      <c r="H930" s="382"/>
      <c r="I930" s="382"/>
      <c r="J930" s="382"/>
      <c r="K930" s="384"/>
    </row>
    <row r="931">
      <c r="A931" s="380"/>
      <c r="B931" s="381"/>
      <c r="C931" s="382"/>
      <c r="D931" s="382"/>
      <c r="E931" s="382"/>
      <c r="F931" s="382"/>
      <c r="G931" s="382"/>
      <c r="H931" s="382"/>
      <c r="I931" s="382"/>
      <c r="J931" s="382"/>
      <c r="K931" s="384"/>
    </row>
    <row r="932">
      <c r="A932" s="380"/>
      <c r="B932" s="381"/>
      <c r="C932" s="382"/>
      <c r="D932" s="382"/>
      <c r="E932" s="382"/>
      <c r="F932" s="382"/>
      <c r="G932" s="382"/>
      <c r="H932" s="382"/>
      <c r="I932" s="382"/>
      <c r="J932" s="382"/>
      <c r="K932" s="384"/>
    </row>
    <row r="933">
      <c r="A933" s="380"/>
      <c r="B933" s="381"/>
      <c r="C933" s="382"/>
      <c r="D933" s="382"/>
      <c r="E933" s="382"/>
      <c r="F933" s="382"/>
      <c r="G933" s="382"/>
      <c r="H933" s="382"/>
      <c r="I933" s="382"/>
      <c r="J933" s="382"/>
      <c r="K933" s="384"/>
    </row>
    <row r="934">
      <c r="A934" s="380"/>
      <c r="B934" s="381"/>
      <c r="C934" s="382"/>
      <c r="D934" s="382"/>
      <c r="E934" s="382"/>
      <c r="F934" s="382"/>
      <c r="G934" s="382"/>
      <c r="H934" s="382"/>
      <c r="I934" s="382"/>
      <c r="J934" s="382"/>
      <c r="K934" s="384"/>
    </row>
    <row r="935">
      <c r="A935" s="380"/>
      <c r="B935" s="381"/>
      <c r="C935" s="382"/>
      <c r="D935" s="382"/>
      <c r="E935" s="382"/>
      <c r="F935" s="382"/>
      <c r="G935" s="382"/>
      <c r="H935" s="382"/>
      <c r="I935" s="382"/>
      <c r="J935" s="382"/>
      <c r="K935" s="384"/>
    </row>
    <row r="936">
      <c r="A936" s="380"/>
      <c r="B936" s="381"/>
      <c r="C936" s="382"/>
      <c r="D936" s="382"/>
      <c r="E936" s="382"/>
      <c r="F936" s="382"/>
      <c r="G936" s="382"/>
      <c r="H936" s="382"/>
      <c r="I936" s="382"/>
      <c r="J936" s="382"/>
      <c r="K936" s="384"/>
    </row>
    <row r="937">
      <c r="A937" s="380"/>
      <c r="B937" s="381"/>
      <c r="C937" s="382"/>
      <c r="D937" s="382"/>
      <c r="E937" s="382"/>
      <c r="F937" s="382"/>
      <c r="G937" s="382"/>
      <c r="H937" s="382"/>
      <c r="I937" s="382"/>
      <c r="J937" s="382"/>
      <c r="K937" s="384"/>
    </row>
    <row r="938">
      <c r="A938" s="380"/>
      <c r="B938" s="381"/>
      <c r="C938" s="382"/>
      <c r="D938" s="382"/>
      <c r="E938" s="382"/>
      <c r="F938" s="382"/>
      <c r="G938" s="382"/>
      <c r="H938" s="382"/>
      <c r="I938" s="382"/>
      <c r="J938" s="382"/>
      <c r="K938" s="384"/>
    </row>
    <row r="939">
      <c r="A939" s="380"/>
      <c r="B939" s="381"/>
      <c r="C939" s="382"/>
      <c r="D939" s="382"/>
      <c r="E939" s="382"/>
      <c r="F939" s="382"/>
      <c r="G939" s="382"/>
      <c r="H939" s="382"/>
      <c r="I939" s="382"/>
      <c r="J939" s="382"/>
      <c r="K939" s="384"/>
    </row>
    <row r="940">
      <c r="A940" s="380"/>
      <c r="B940" s="381"/>
      <c r="C940" s="382"/>
      <c r="D940" s="382"/>
      <c r="E940" s="382"/>
      <c r="F940" s="382"/>
      <c r="G940" s="382"/>
      <c r="H940" s="382"/>
      <c r="I940" s="382"/>
      <c r="J940" s="382"/>
      <c r="K940" s="384"/>
    </row>
    <row r="941">
      <c r="A941" s="380"/>
      <c r="B941" s="381"/>
      <c r="C941" s="382"/>
      <c r="D941" s="382"/>
      <c r="E941" s="382"/>
      <c r="F941" s="382"/>
      <c r="G941" s="382"/>
      <c r="H941" s="382"/>
      <c r="I941" s="382"/>
      <c r="J941" s="382"/>
      <c r="K941" s="384"/>
    </row>
    <row r="942">
      <c r="A942" s="380"/>
      <c r="B942" s="381"/>
      <c r="C942" s="382"/>
      <c r="D942" s="382"/>
      <c r="E942" s="382"/>
      <c r="F942" s="382"/>
      <c r="G942" s="382"/>
      <c r="H942" s="382"/>
      <c r="I942" s="382"/>
      <c r="J942" s="382"/>
      <c r="K942" s="384"/>
    </row>
    <row r="943">
      <c r="A943" s="380"/>
      <c r="B943" s="381"/>
      <c r="C943" s="382"/>
      <c r="D943" s="382"/>
      <c r="E943" s="382"/>
      <c r="F943" s="382"/>
      <c r="G943" s="382"/>
      <c r="H943" s="382"/>
      <c r="I943" s="382"/>
      <c r="J943" s="382"/>
      <c r="K943" s="384"/>
    </row>
    <row r="944">
      <c r="A944" s="380"/>
      <c r="B944" s="381"/>
      <c r="C944" s="382"/>
      <c r="D944" s="382"/>
      <c r="E944" s="382"/>
      <c r="F944" s="382"/>
      <c r="G944" s="382"/>
      <c r="H944" s="382"/>
      <c r="I944" s="382"/>
      <c r="J944" s="382"/>
      <c r="K944" s="384"/>
    </row>
    <row r="945">
      <c r="A945" s="380"/>
      <c r="B945" s="381"/>
      <c r="C945" s="382"/>
      <c r="D945" s="382"/>
      <c r="E945" s="382"/>
      <c r="F945" s="382"/>
      <c r="G945" s="382"/>
      <c r="H945" s="382"/>
      <c r="I945" s="382"/>
      <c r="J945" s="382"/>
      <c r="K945" s="384"/>
    </row>
    <row r="946">
      <c r="A946" s="380"/>
      <c r="B946" s="381"/>
      <c r="C946" s="382"/>
      <c r="D946" s="382"/>
      <c r="E946" s="382"/>
      <c r="F946" s="382"/>
      <c r="G946" s="382"/>
      <c r="H946" s="382"/>
      <c r="I946" s="382"/>
      <c r="J946" s="382"/>
      <c r="K946" s="384"/>
    </row>
    <row r="947">
      <c r="A947" s="380"/>
      <c r="B947" s="381"/>
      <c r="C947" s="382"/>
      <c r="D947" s="382"/>
      <c r="E947" s="382"/>
      <c r="F947" s="382"/>
      <c r="G947" s="382"/>
      <c r="H947" s="382"/>
      <c r="I947" s="382"/>
      <c r="J947" s="382"/>
      <c r="K947" s="384"/>
    </row>
    <row r="948">
      <c r="A948" s="380"/>
      <c r="B948" s="381"/>
      <c r="C948" s="382"/>
      <c r="D948" s="382"/>
      <c r="E948" s="382"/>
      <c r="F948" s="382"/>
      <c r="G948" s="382"/>
      <c r="H948" s="382"/>
      <c r="I948" s="382"/>
      <c r="J948" s="382"/>
      <c r="K948" s="384"/>
    </row>
    <row r="949">
      <c r="A949" s="380"/>
      <c r="B949" s="381"/>
      <c r="C949" s="382"/>
      <c r="D949" s="382"/>
      <c r="E949" s="382"/>
      <c r="F949" s="382"/>
      <c r="G949" s="382"/>
      <c r="H949" s="382"/>
      <c r="I949" s="382"/>
      <c r="J949" s="382"/>
      <c r="K949" s="384"/>
    </row>
    <row r="950">
      <c r="A950" s="380"/>
      <c r="B950" s="381"/>
      <c r="C950" s="382"/>
      <c r="D950" s="382"/>
      <c r="E950" s="382"/>
      <c r="F950" s="382"/>
      <c r="G950" s="382"/>
      <c r="H950" s="382"/>
      <c r="I950" s="382"/>
      <c r="J950" s="382"/>
      <c r="K950" s="384"/>
    </row>
    <row r="951">
      <c r="A951" s="380"/>
      <c r="B951" s="381"/>
      <c r="C951" s="382"/>
      <c r="D951" s="382"/>
      <c r="E951" s="382"/>
      <c r="F951" s="382"/>
      <c r="G951" s="382"/>
      <c r="H951" s="382"/>
      <c r="I951" s="382"/>
      <c r="J951" s="382"/>
      <c r="K951" s="384"/>
    </row>
    <row r="952">
      <c r="A952" s="380"/>
      <c r="B952" s="381"/>
      <c r="C952" s="382"/>
      <c r="D952" s="382"/>
      <c r="E952" s="382"/>
      <c r="F952" s="382"/>
      <c r="G952" s="382"/>
      <c r="H952" s="382"/>
      <c r="I952" s="382"/>
      <c r="J952" s="382"/>
      <c r="K952" s="384"/>
    </row>
    <row r="953">
      <c r="A953" s="380"/>
      <c r="B953" s="381"/>
      <c r="C953" s="382"/>
      <c r="D953" s="382"/>
      <c r="E953" s="382"/>
      <c r="F953" s="382"/>
      <c r="G953" s="382"/>
      <c r="H953" s="382"/>
      <c r="I953" s="382"/>
      <c r="J953" s="382"/>
      <c r="K953" s="384"/>
    </row>
    <row r="954">
      <c r="A954" s="380"/>
      <c r="B954" s="381"/>
      <c r="C954" s="382"/>
      <c r="D954" s="382"/>
      <c r="E954" s="382"/>
      <c r="F954" s="382"/>
      <c r="G954" s="382"/>
      <c r="H954" s="382"/>
      <c r="I954" s="382"/>
      <c r="J954" s="382"/>
      <c r="K954" s="384"/>
    </row>
    <row r="955">
      <c r="A955" s="380"/>
      <c r="B955" s="381"/>
      <c r="C955" s="382"/>
      <c r="D955" s="382"/>
      <c r="E955" s="382"/>
      <c r="F955" s="382"/>
      <c r="G955" s="382"/>
      <c r="H955" s="382"/>
      <c r="I955" s="382"/>
      <c r="J955" s="382"/>
      <c r="K955" s="384"/>
    </row>
    <row r="956">
      <c r="A956" s="380"/>
      <c r="B956" s="381"/>
      <c r="C956" s="382"/>
      <c r="D956" s="382"/>
      <c r="E956" s="382"/>
      <c r="F956" s="382"/>
      <c r="G956" s="382"/>
      <c r="H956" s="382"/>
      <c r="I956" s="382"/>
      <c r="J956" s="382"/>
      <c r="K956" s="384"/>
    </row>
    <row r="957">
      <c r="A957" s="380"/>
      <c r="B957" s="381"/>
      <c r="C957" s="382"/>
      <c r="D957" s="382"/>
      <c r="E957" s="382"/>
      <c r="F957" s="382"/>
      <c r="G957" s="382"/>
      <c r="H957" s="382"/>
      <c r="I957" s="382"/>
      <c r="J957" s="382"/>
      <c r="K957" s="384"/>
    </row>
    <row r="958">
      <c r="A958" s="380"/>
      <c r="B958" s="381"/>
      <c r="C958" s="382"/>
      <c r="D958" s="382"/>
      <c r="E958" s="382"/>
      <c r="F958" s="382"/>
      <c r="G958" s="382"/>
      <c r="H958" s="382"/>
      <c r="I958" s="382"/>
      <c r="J958" s="382"/>
      <c r="K958" s="384"/>
    </row>
    <row r="959">
      <c r="A959" s="380"/>
      <c r="B959" s="381"/>
      <c r="C959" s="382"/>
      <c r="D959" s="382"/>
      <c r="E959" s="382"/>
      <c r="F959" s="382"/>
      <c r="G959" s="382"/>
      <c r="H959" s="382"/>
      <c r="I959" s="382"/>
      <c r="J959" s="382"/>
      <c r="K959" s="384"/>
    </row>
    <row r="960">
      <c r="A960" s="380"/>
      <c r="B960" s="381"/>
      <c r="C960" s="382"/>
      <c r="D960" s="382"/>
      <c r="E960" s="382"/>
      <c r="F960" s="382"/>
      <c r="G960" s="382"/>
      <c r="H960" s="382"/>
      <c r="I960" s="382"/>
      <c r="J960" s="382"/>
      <c r="K960" s="384"/>
    </row>
    <row r="961">
      <c r="A961" s="380"/>
      <c r="B961" s="381"/>
      <c r="C961" s="382"/>
      <c r="D961" s="382"/>
      <c r="E961" s="382"/>
      <c r="F961" s="382"/>
      <c r="G961" s="382"/>
      <c r="H961" s="382"/>
      <c r="I961" s="382"/>
      <c r="J961" s="382"/>
      <c r="K961" s="384"/>
    </row>
    <row r="962">
      <c r="A962" s="380"/>
      <c r="B962" s="381"/>
      <c r="C962" s="382"/>
      <c r="D962" s="382"/>
      <c r="E962" s="382"/>
      <c r="F962" s="382"/>
      <c r="G962" s="382"/>
      <c r="H962" s="382"/>
      <c r="I962" s="382"/>
      <c r="J962" s="382"/>
      <c r="K962" s="384"/>
    </row>
    <row r="963">
      <c r="A963" s="380"/>
      <c r="B963" s="381"/>
      <c r="C963" s="382"/>
      <c r="D963" s="382"/>
      <c r="E963" s="382"/>
      <c r="F963" s="382"/>
      <c r="G963" s="382"/>
      <c r="H963" s="382"/>
      <c r="I963" s="382"/>
      <c r="J963" s="382"/>
      <c r="K963" s="384"/>
    </row>
    <row r="964">
      <c r="A964" s="380"/>
      <c r="B964" s="381"/>
      <c r="C964" s="382"/>
      <c r="D964" s="382"/>
      <c r="E964" s="382"/>
      <c r="F964" s="382"/>
      <c r="G964" s="382"/>
      <c r="H964" s="382"/>
      <c r="I964" s="382"/>
      <c r="J964" s="382"/>
      <c r="K964" s="384"/>
    </row>
    <row r="965">
      <c r="A965" s="380"/>
      <c r="B965" s="381"/>
      <c r="C965" s="382"/>
      <c r="D965" s="382"/>
      <c r="E965" s="382"/>
      <c r="F965" s="382"/>
      <c r="G965" s="382"/>
      <c r="H965" s="382"/>
      <c r="I965" s="382"/>
      <c r="J965" s="382"/>
      <c r="K965" s="384"/>
    </row>
    <row r="966">
      <c r="A966" s="380"/>
      <c r="B966" s="381"/>
      <c r="C966" s="382"/>
      <c r="D966" s="382"/>
      <c r="E966" s="382"/>
      <c r="F966" s="382"/>
      <c r="G966" s="382"/>
      <c r="H966" s="382"/>
      <c r="I966" s="382"/>
      <c r="J966" s="382"/>
      <c r="K966" s="384"/>
    </row>
    <row r="967">
      <c r="A967" s="380"/>
      <c r="B967" s="381"/>
      <c r="C967" s="382"/>
      <c r="D967" s="382"/>
      <c r="E967" s="382"/>
      <c r="F967" s="382"/>
      <c r="G967" s="382"/>
      <c r="H967" s="382"/>
      <c r="I967" s="382"/>
      <c r="J967" s="382"/>
      <c r="K967" s="384"/>
    </row>
    <row r="968">
      <c r="A968" s="380"/>
      <c r="B968" s="381"/>
      <c r="C968" s="382"/>
      <c r="D968" s="382"/>
      <c r="E968" s="382"/>
      <c r="F968" s="382"/>
      <c r="G968" s="382"/>
      <c r="H968" s="382"/>
      <c r="I968" s="382"/>
      <c r="J968" s="382"/>
      <c r="K968" s="384"/>
    </row>
    <row r="969">
      <c r="A969" s="380"/>
      <c r="B969" s="381"/>
      <c r="C969" s="382"/>
      <c r="D969" s="382"/>
      <c r="E969" s="382"/>
      <c r="F969" s="382"/>
      <c r="G969" s="382"/>
      <c r="H969" s="382"/>
      <c r="I969" s="382"/>
      <c r="J969" s="382"/>
      <c r="K969" s="384"/>
    </row>
    <row r="970">
      <c r="A970" s="380"/>
      <c r="B970" s="381"/>
      <c r="C970" s="382"/>
      <c r="D970" s="382"/>
      <c r="E970" s="382"/>
      <c r="F970" s="382"/>
      <c r="G970" s="382"/>
      <c r="H970" s="382"/>
      <c r="I970" s="382"/>
      <c r="J970" s="382"/>
      <c r="K970" s="384"/>
    </row>
    <row r="971">
      <c r="A971" s="380"/>
      <c r="B971" s="381"/>
      <c r="C971" s="382"/>
      <c r="D971" s="382"/>
      <c r="E971" s="382"/>
      <c r="F971" s="382"/>
      <c r="G971" s="382"/>
      <c r="H971" s="382"/>
      <c r="I971" s="382"/>
      <c r="J971" s="382"/>
      <c r="K971" s="384"/>
    </row>
    <row r="972">
      <c r="A972" s="380"/>
      <c r="B972" s="381"/>
      <c r="C972" s="382"/>
      <c r="D972" s="382"/>
      <c r="E972" s="382"/>
      <c r="F972" s="382"/>
      <c r="G972" s="382"/>
      <c r="H972" s="382"/>
      <c r="I972" s="382"/>
      <c r="J972" s="382"/>
      <c r="K972" s="384"/>
    </row>
    <row r="973">
      <c r="A973" s="380"/>
      <c r="B973" s="381"/>
      <c r="C973" s="382"/>
      <c r="D973" s="382"/>
      <c r="E973" s="382"/>
      <c r="F973" s="382"/>
      <c r="G973" s="382"/>
      <c r="H973" s="382"/>
      <c r="I973" s="382"/>
      <c r="J973" s="382"/>
      <c r="K973" s="384"/>
    </row>
    <row r="974">
      <c r="A974" s="380"/>
      <c r="B974" s="381"/>
      <c r="C974" s="382"/>
      <c r="D974" s="382"/>
      <c r="E974" s="382"/>
      <c r="F974" s="382"/>
      <c r="G974" s="382"/>
      <c r="H974" s="382"/>
      <c r="I974" s="382"/>
      <c r="J974" s="382"/>
      <c r="K974" s="384"/>
    </row>
    <row r="975">
      <c r="A975" s="380"/>
      <c r="B975" s="381"/>
      <c r="C975" s="382"/>
      <c r="D975" s="382"/>
      <c r="E975" s="382"/>
      <c r="F975" s="382"/>
      <c r="G975" s="382"/>
      <c r="H975" s="382"/>
      <c r="I975" s="382"/>
      <c r="J975" s="382"/>
      <c r="K975" s="384"/>
    </row>
    <row r="976">
      <c r="A976" s="380"/>
      <c r="B976" s="381"/>
      <c r="C976" s="382"/>
      <c r="D976" s="382"/>
      <c r="E976" s="382"/>
      <c r="F976" s="382"/>
      <c r="G976" s="382"/>
      <c r="H976" s="382"/>
      <c r="I976" s="382"/>
      <c r="J976" s="382"/>
      <c r="K976" s="384"/>
    </row>
    <row r="977">
      <c r="A977" s="380"/>
      <c r="B977" s="381"/>
      <c r="C977" s="382"/>
      <c r="D977" s="382"/>
      <c r="E977" s="382"/>
      <c r="F977" s="382"/>
      <c r="G977" s="382"/>
      <c r="H977" s="382"/>
      <c r="I977" s="382"/>
      <c r="J977" s="382"/>
      <c r="K977" s="384"/>
    </row>
    <row r="978">
      <c r="A978" s="380"/>
      <c r="B978" s="381"/>
      <c r="C978" s="382"/>
      <c r="D978" s="382"/>
      <c r="E978" s="382"/>
      <c r="F978" s="382"/>
      <c r="G978" s="382"/>
      <c r="H978" s="382"/>
      <c r="I978" s="382"/>
      <c r="J978" s="382"/>
      <c r="K978" s="384"/>
    </row>
    <row r="979">
      <c r="A979" s="380"/>
      <c r="B979" s="381"/>
      <c r="C979" s="382"/>
      <c r="D979" s="382"/>
      <c r="E979" s="382"/>
      <c r="F979" s="382"/>
      <c r="G979" s="382"/>
      <c r="H979" s="382"/>
      <c r="I979" s="382"/>
      <c r="J979" s="382"/>
      <c r="K979" s="384"/>
    </row>
    <row r="980">
      <c r="A980" s="380"/>
      <c r="B980" s="381"/>
      <c r="C980" s="382"/>
      <c r="D980" s="382"/>
      <c r="E980" s="382"/>
      <c r="F980" s="382"/>
      <c r="G980" s="382"/>
      <c r="H980" s="382"/>
      <c r="I980" s="382"/>
      <c r="J980" s="382"/>
      <c r="K980" s="384"/>
    </row>
    <row r="981">
      <c r="A981" s="380"/>
      <c r="B981" s="381"/>
      <c r="C981" s="382"/>
      <c r="D981" s="382"/>
      <c r="E981" s="382"/>
      <c r="F981" s="382"/>
      <c r="G981" s="382"/>
      <c r="H981" s="382"/>
      <c r="I981" s="382"/>
      <c r="J981" s="382"/>
      <c r="K981" s="384"/>
    </row>
    <row r="982">
      <c r="A982" s="380"/>
      <c r="B982" s="381"/>
      <c r="C982" s="382"/>
      <c r="D982" s="382"/>
      <c r="E982" s="382"/>
      <c r="F982" s="382"/>
      <c r="G982" s="382"/>
      <c r="H982" s="382"/>
      <c r="I982" s="382"/>
      <c r="J982" s="382"/>
      <c r="K982" s="384"/>
    </row>
    <row r="983">
      <c r="A983" s="380"/>
      <c r="B983" s="381"/>
      <c r="C983" s="382"/>
      <c r="D983" s="382"/>
      <c r="E983" s="382"/>
      <c r="F983" s="382"/>
      <c r="G983" s="382"/>
      <c r="H983" s="382"/>
      <c r="I983" s="382"/>
      <c r="J983" s="382"/>
      <c r="K983" s="384"/>
    </row>
    <row r="984">
      <c r="A984" s="380"/>
      <c r="B984" s="381"/>
      <c r="C984" s="382"/>
      <c r="D984" s="382"/>
      <c r="E984" s="382"/>
      <c r="F984" s="382"/>
      <c r="G984" s="382"/>
      <c r="H984" s="382"/>
      <c r="I984" s="382"/>
      <c r="J984" s="382"/>
      <c r="K984" s="384"/>
    </row>
    <row r="985">
      <c r="A985" s="380"/>
      <c r="B985" s="381"/>
      <c r="C985" s="382"/>
      <c r="D985" s="382"/>
      <c r="E985" s="382"/>
      <c r="F985" s="382"/>
      <c r="G985" s="382"/>
      <c r="H985" s="382"/>
      <c r="I985" s="382"/>
      <c r="J985" s="382"/>
      <c r="K985" s="384"/>
    </row>
    <row r="986">
      <c r="A986" s="380"/>
      <c r="B986" s="381"/>
      <c r="C986" s="382"/>
      <c r="D986" s="382"/>
      <c r="E986" s="382"/>
      <c r="F986" s="382"/>
      <c r="G986" s="382"/>
      <c r="H986" s="382"/>
      <c r="I986" s="382"/>
      <c r="J986" s="382"/>
      <c r="K986" s="384"/>
    </row>
    <row r="987">
      <c r="A987" s="380"/>
      <c r="B987" s="381"/>
      <c r="C987" s="382"/>
      <c r="D987" s="382"/>
      <c r="E987" s="382"/>
      <c r="F987" s="382"/>
      <c r="G987" s="382"/>
      <c r="H987" s="382"/>
      <c r="I987" s="382"/>
      <c r="J987" s="382"/>
      <c r="K987" s="384"/>
    </row>
    <row r="988">
      <c r="A988" s="380"/>
      <c r="B988" s="381"/>
      <c r="C988" s="382"/>
      <c r="D988" s="382"/>
      <c r="E988" s="382"/>
      <c r="F988" s="382"/>
      <c r="G988" s="382"/>
      <c r="H988" s="382"/>
      <c r="I988" s="382"/>
      <c r="J988" s="382"/>
      <c r="K988" s="384"/>
    </row>
    <row r="989">
      <c r="A989" s="380"/>
      <c r="B989" s="381"/>
      <c r="C989" s="382"/>
      <c r="D989" s="382"/>
      <c r="E989" s="382"/>
      <c r="F989" s="382"/>
      <c r="G989" s="382"/>
      <c r="H989" s="382"/>
      <c r="I989" s="382"/>
      <c r="J989" s="382"/>
      <c r="K989" s="384"/>
    </row>
    <row r="990">
      <c r="A990" s="380"/>
      <c r="B990" s="381"/>
      <c r="C990" s="382"/>
      <c r="D990" s="382"/>
      <c r="E990" s="382"/>
      <c r="F990" s="382"/>
      <c r="G990" s="382"/>
      <c r="H990" s="382"/>
      <c r="I990" s="382"/>
      <c r="J990" s="382"/>
      <c r="K990" s="384"/>
    </row>
    <row r="991">
      <c r="A991" s="380"/>
      <c r="B991" s="381"/>
      <c r="C991" s="382"/>
      <c r="D991" s="382"/>
      <c r="E991" s="382"/>
      <c r="F991" s="382"/>
      <c r="G991" s="382"/>
      <c r="H991" s="382"/>
      <c r="I991" s="382"/>
      <c r="J991" s="382"/>
      <c r="K991" s="384"/>
    </row>
    <row r="992">
      <c r="A992" s="380"/>
      <c r="B992" s="381"/>
      <c r="C992" s="382"/>
      <c r="D992" s="382"/>
      <c r="E992" s="382"/>
      <c r="F992" s="382"/>
      <c r="G992" s="382"/>
      <c r="H992" s="382"/>
      <c r="I992" s="382"/>
      <c r="J992" s="382"/>
      <c r="K992" s="384"/>
    </row>
    <row r="993">
      <c r="A993" s="380"/>
      <c r="B993" s="381"/>
      <c r="C993" s="382"/>
      <c r="D993" s="382"/>
      <c r="E993" s="382"/>
      <c r="F993" s="382"/>
      <c r="G993" s="382"/>
      <c r="H993" s="382"/>
      <c r="I993" s="382"/>
      <c r="J993" s="382"/>
      <c r="K993" s="384"/>
    </row>
    <row r="994">
      <c r="A994" s="380"/>
      <c r="B994" s="381"/>
      <c r="C994" s="382"/>
      <c r="D994" s="382"/>
      <c r="E994" s="382"/>
      <c r="F994" s="382"/>
      <c r="G994" s="382"/>
      <c r="H994" s="382"/>
      <c r="I994" s="382"/>
      <c r="J994" s="382"/>
      <c r="K994" s="384"/>
    </row>
    <row r="995">
      <c r="A995" s="380"/>
      <c r="B995" s="381"/>
      <c r="C995" s="382"/>
      <c r="D995" s="382"/>
      <c r="E995" s="382"/>
      <c r="F995" s="382"/>
      <c r="G995" s="382"/>
      <c r="H995" s="382"/>
      <c r="I995" s="382"/>
      <c r="J995" s="382"/>
      <c r="K995" s="384"/>
    </row>
    <row r="996">
      <c r="A996" s="380"/>
      <c r="B996" s="381"/>
      <c r="C996" s="382"/>
      <c r="D996" s="382"/>
      <c r="E996" s="382"/>
      <c r="F996" s="382"/>
      <c r="G996" s="382"/>
      <c r="H996" s="382"/>
      <c r="I996" s="382"/>
      <c r="J996" s="382"/>
      <c r="K996" s="384"/>
    </row>
    <row r="997">
      <c r="A997" s="380"/>
      <c r="B997" s="381"/>
      <c r="C997" s="382"/>
      <c r="D997" s="382"/>
      <c r="E997" s="382"/>
      <c r="F997" s="382"/>
      <c r="G997" s="382"/>
      <c r="H997" s="382"/>
      <c r="I997" s="382"/>
      <c r="J997" s="382"/>
      <c r="K997" s="384"/>
    </row>
    <row r="998">
      <c r="A998" s="380"/>
      <c r="B998" s="381"/>
      <c r="C998" s="382"/>
      <c r="D998" s="382"/>
      <c r="E998" s="382"/>
      <c r="F998" s="382"/>
      <c r="G998" s="382"/>
      <c r="H998" s="382"/>
      <c r="I998" s="382"/>
      <c r="J998" s="382"/>
      <c r="K998" s="384"/>
    </row>
    <row r="999">
      <c r="A999" s="380"/>
      <c r="B999" s="381"/>
      <c r="C999" s="382"/>
      <c r="D999" s="382"/>
      <c r="E999" s="382"/>
      <c r="F999" s="382"/>
      <c r="G999" s="382"/>
      <c r="H999" s="382"/>
      <c r="I999" s="382"/>
      <c r="J999" s="382"/>
      <c r="K999" s="384"/>
    </row>
    <row r="1000">
      <c r="A1000" s="380"/>
      <c r="B1000" s="381"/>
      <c r="C1000" s="382"/>
      <c r="D1000" s="382"/>
      <c r="E1000" s="382"/>
      <c r="F1000" s="382"/>
      <c r="G1000" s="382"/>
      <c r="H1000" s="382"/>
      <c r="I1000" s="382"/>
      <c r="J1000" s="382"/>
      <c r="K1000" s="384"/>
    </row>
    <row r="1001">
      <c r="A1001" s="380"/>
      <c r="B1001" s="381"/>
      <c r="C1001" s="382"/>
      <c r="D1001" s="382"/>
      <c r="E1001" s="382"/>
      <c r="F1001" s="382"/>
      <c r="G1001" s="382"/>
      <c r="H1001" s="382"/>
      <c r="I1001" s="382"/>
      <c r="J1001" s="382"/>
      <c r="K1001" s="384"/>
    </row>
    <row r="1002">
      <c r="B1002" s="385"/>
    </row>
  </sheetData>
  <mergeCells count="6">
    <mergeCell ref="B1:C7"/>
    <mergeCell ref="F2:J2"/>
    <mergeCell ref="F3:J3"/>
    <mergeCell ref="F4:J4"/>
    <mergeCell ref="F5:J5"/>
    <mergeCell ref="F6:J6"/>
  </mergeCells>
  <dataValidations>
    <dataValidation type="list" allowBlank="1" sqref="G9:G1001">
      <formula1>"NTH,Low,Medium,High,Critical,Blocker"</formula1>
    </dataValidation>
    <dataValidation type="list" allowBlank="1" showErrorMessage="1" sqref="F104:F1001">
      <formula1>"ALLI,DEP,DEP/ALLI"</formula1>
    </dataValidation>
    <dataValidation type="list" allowBlank="1" showErrorMessage="1" sqref="A9:A103">
      <formula1>"Inbound,Inventory Management,Outbound,Hardware / Physical,Master Data,Rx Outbound,Shipium,Integrations,Reporting,Misc"</formula1>
    </dataValidation>
    <dataValidation type="list" allowBlank="1" showErrorMessage="1" sqref="A104:A1001">
      <formula1>"Inbound,Inventory Management,Outbound,Hardware / Physical,Master Data,Rx Outbound,Shipium,Integrations,Reporting,Misc"</formula1>
    </dataValidation>
    <dataValidation type="list" allowBlank="1" sqref="E9:E103">
      <formula1>"Open,Needs Info,In Progress,Validation,Hold,Closed,Pending SOW Signature"</formula1>
    </dataValidation>
    <dataValidation type="list" allowBlank="1" sqref="F9:F103">
      <formula1>"GOWEST,DEP,DEP/GOWEST"</formula1>
    </dataValidation>
    <dataValidation type="custom" allowBlank="1" showDropDown="1" sqref="I9:I103">
      <formula1>OR(NOT(ISERROR(DATEVALUE(I9))), AND(ISNUMBER(I9), LEFT(CELL("format", I9))="D"))</formula1>
    </dataValidation>
    <dataValidation type="list" allowBlank="1" sqref="C9:C103">
      <formula1>"Task,Question,Issue,Request,Discussion"</formula1>
    </dataValidation>
    <dataValidation type="list" allowBlank="1" sqref="E104:E1001">
      <formula1>"Open,Needs Info,In Progress,Validation,Hold,Closed,Pending SOW Signature"</formula1>
    </dataValidation>
    <dataValidation type="list" allowBlank="1" sqref="C104:C1001">
      <formula1>"Task,Question,Issue,Request,Discussion"</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outlinePr summaryBelow="0" summaryRight="0"/>
    <pageSetUpPr/>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9.13"/>
    <col customWidth="1" min="2" max="2" width="9.0"/>
    <col customWidth="1" min="3" max="3" width="12.25"/>
    <col customWidth="1" min="4" max="4" width="18.63"/>
    <col customWidth="1" min="5" max="5" width="24.38"/>
    <col customWidth="1" min="6" max="6" width="10.13"/>
    <col customWidth="1" min="7" max="7" width="20.25"/>
    <col customWidth="1" min="8" max="8" width="74.38"/>
    <col customWidth="1" hidden="1" min="9" max="9" width="23.25"/>
    <col customWidth="1" min="10" max="12" width="12.5"/>
    <col customWidth="1" min="13" max="13" width="24.75"/>
    <col customWidth="1" min="14" max="14" width="43.63"/>
    <col customWidth="1" min="15" max="28" width="14.5"/>
  </cols>
  <sheetData>
    <row r="1" ht="34.5" customHeight="1">
      <c r="A1" s="442" t="s">
        <v>940</v>
      </c>
      <c r="B1" s="312"/>
      <c r="C1" s="312"/>
      <c r="D1" s="312"/>
      <c r="E1" s="312"/>
      <c r="F1" s="312"/>
      <c r="G1" s="312"/>
      <c r="H1" s="312"/>
      <c r="I1" s="312"/>
      <c r="J1" s="312"/>
      <c r="K1" s="312"/>
      <c r="L1" s="312"/>
      <c r="M1" s="312"/>
      <c r="N1" s="443"/>
      <c r="O1" s="444"/>
      <c r="P1" s="444"/>
      <c r="Q1" s="444"/>
      <c r="R1" s="444"/>
      <c r="S1" s="444"/>
      <c r="T1" s="444"/>
      <c r="U1" s="444"/>
      <c r="V1" s="444"/>
      <c r="W1" s="444"/>
      <c r="X1" s="444"/>
      <c r="Y1" s="444"/>
      <c r="Z1" s="444"/>
      <c r="AA1" s="444"/>
      <c r="AB1" s="444"/>
    </row>
    <row r="2">
      <c r="A2" s="310" t="s">
        <v>822</v>
      </c>
      <c r="B2" s="13" t="s">
        <v>823</v>
      </c>
      <c r="C2" s="310" t="s">
        <v>824</v>
      </c>
      <c r="D2" s="310" t="s">
        <v>825</v>
      </c>
      <c r="E2" s="310" t="s">
        <v>826</v>
      </c>
      <c r="F2" s="310" t="s">
        <v>177</v>
      </c>
      <c r="G2" s="310" t="s">
        <v>167</v>
      </c>
      <c r="H2" s="310" t="s">
        <v>827</v>
      </c>
      <c r="I2" s="310" t="s">
        <v>828</v>
      </c>
      <c r="J2" s="310" t="s">
        <v>829</v>
      </c>
      <c r="K2" s="310" t="s">
        <v>830</v>
      </c>
      <c r="L2" s="310" t="s">
        <v>831</v>
      </c>
      <c r="M2" s="310" t="s">
        <v>941</v>
      </c>
      <c r="N2" s="310" t="s">
        <v>833</v>
      </c>
      <c r="O2" s="310"/>
      <c r="P2" s="310"/>
      <c r="Q2" s="310"/>
      <c r="R2" s="310"/>
      <c r="S2" s="310"/>
      <c r="T2" s="310"/>
      <c r="U2" s="310"/>
      <c r="V2" s="310"/>
      <c r="W2" s="310"/>
      <c r="X2" s="310"/>
      <c r="Y2" s="310"/>
      <c r="Z2" s="310"/>
      <c r="AA2" s="310"/>
      <c r="AB2" s="310"/>
    </row>
    <row r="3">
      <c r="A3" s="445" t="s">
        <v>834</v>
      </c>
      <c r="B3" s="446">
        <v>1.0</v>
      </c>
      <c r="C3" s="446" t="s">
        <v>941</v>
      </c>
      <c r="D3" s="446" t="s">
        <v>21</v>
      </c>
      <c r="E3" s="446" t="s">
        <v>646</v>
      </c>
      <c r="F3" s="490">
        <v>1.0</v>
      </c>
      <c r="G3" s="612" t="s">
        <v>836</v>
      </c>
      <c r="H3" s="461" t="s">
        <v>942</v>
      </c>
      <c r="I3" s="451"/>
      <c r="J3" s="452">
        <v>45649.0</v>
      </c>
      <c r="K3" s="452">
        <v>45660.0</v>
      </c>
      <c r="L3" s="457"/>
      <c r="M3" s="453" t="s">
        <v>887</v>
      </c>
      <c r="N3" s="443"/>
      <c r="O3" s="444"/>
      <c r="P3" s="444"/>
      <c r="Q3" s="444"/>
      <c r="R3" s="444"/>
      <c r="S3" s="444"/>
      <c r="T3" s="444"/>
      <c r="U3" s="444"/>
      <c r="V3" s="444"/>
      <c r="W3" s="444"/>
      <c r="X3" s="444"/>
      <c r="Y3" s="444"/>
      <c r="Z3" s="444"/>
      <c r="AA3" s="444"/>
      <c r="AB3" s="444"/>
    </row>
    <row r="4">
      <c r="A4" s="454" t="s">
        <v>834</v>
      </c>
      <c r="B4" s="446">
        <v>2.0</v>
      </c>
      <c r="C4" s="446" t="s">
        <v>941</v>
      </c>
      <c r="D4" s="447" t="s">
        <v>637</v>
      </c>
      <c r="E4" s="447" t="s">
        <v>637</v>
      </c>
      <c r="F4" s="490">
        <v>1.0</v>
      </c>
      <c r="G4" s="613" t="s">
        <v>175</v>
      </c>
      <c r="H4" s="500" t="s">
        <v>943</v>
      </c>
      <c r="I4" s="456"/>
      <c r="J4" s="452">
        <v>45649.0</v>
      </c>
      <c r="K4" s="452">
        <v>45660.0</v>
      </c>
      <c r="L4" s="457"/>
      <c r="M4" s="453" t="s">
        <v>887</v>
      </c>
      <c r="N4" s="443"/>
      <c r="O4" s="444"/>
      <c r="P4" s="444"/>
      <c r="Q4" s="444"/>
      <c r="R4" s="444"/>
      <c r="S4" s="444"/>
      <c r="T4" s="444"/>
      <c r="U4" s="444"/>
      <c r="V4" s="444"/>
      <c r="W4" s="444"/>
      <c r="X4" s="444"/>
      <c r="Y4" s="444"/>
      <c r="Z4" s="444"/>
      <c r="AA4" s="444"/>
      <c r="AB4" s="444"/>
    </row>
    <row r="5">
      <c r="A5" s="454" t="s">
        <v>834</v>
      </c>
      <c r="B5" s="446">
        <v>3.0</v>
      </c>
      <c r="C5" s="446" t="s">
        <v>941</v>
      </c>
      <c r="D5" s="446" t="s">
        <v>21</v>
      </c>
      <c r="E5" s="447" t="s">
        <v>637</v>
      </c>
      <c r="F5" s="490">
        <v>1.0</v>
      </c>
      <c r="G5" s="613" t="s">
        <v>175</v>
      </c>
      <c r="H5" s="500" t="s">
        <v>944</v>
      </c>
      <c r="I5" s="456"/>
      <c r="J5" s="452">
        <v>45649.0</v>
      </c>
      <c r="K5" s="452">
        <v>45660.0</v>
      </c>
      <c r="L5" s="457"/>
      <c r="M5" s="453" t="s">
        <v>887</v>
      </c>
      <c r="N5" s="443"/>
      <c r="O5" s="444"/>
      <c r="P5" s="444"/>
      <c r="Q5" s="444"/>
      <c r="R5" s="444"/>
      <c r="S5" s="444"/>
      <c r="T5" s="444"/>
      <c r="U5" s="444"/>
      <c r="V5" s="444"/>
      <c r="W5" s="444"/>
      <c r="X5" s="444"/>
      <c r="Y5" s="444"/>
      <c r="Z5" s="444"/>
      <c r="AA5" s="444"/>
      <c r="AB5" s="444"/>
    </row>
    <row r="6">
      <c r="A6" s="454" t="s">
        <v>834</v>
      </c>
      <c r="B6" s="446">
        <v>4.0</v>
      </c>
      <c r="C6" s="446" t="s">
        <v>941</v>
      </c>
      <c r="D6" s="446" t="s">
        <v>21</v>
      </c>
      <c r="E6" s="447" t="s">
        <v>642</v>
      </c>
      <c r="F6" s="490">
        <v>1.0</v>
      </c>
      <c r="G6" s="613" t="s">
        <v>175</v>
      </c>
      <c r="H6" s="500" t="s">
        <v>945</v>
      </c>
      <c r="I6" s="456"/>
      <c r="J6" s="452">
        <v>45649.0</v>
      </c>
      <c r="K6" s="452">
        <v>45660.0</v>
      </c>
      <c r="L6" s="457"/>
      <c r="M6" s="453" t="s">
        <v>887</v>
      </c>
      <c r="N6" s="443"/>
      <c r="O6" s="444"/>
      <c r="P6" s="444"/>
      <c r="Q6" s="444"/>
      <c r="R6" s="444"/>
      <c r="S6" s="444"/>
      <c r="T6" s="444"/>
      <c r="U6" s="444"/>
      <c r="V6" s="444"/>
      <c r="W6" s="444"/>
      <c r="X6" s="444"/>
      <c r="Y6" s="444"/>
      <c r="Z6" s="444"/>
      <c r="AA6" s="444"/>
      <c r="AB6" s="444"/>
    </row>
    <row r="7">
      <c r="A7" s="454" t="s">
        <v>834</v>
      </c>
      <c r="B7" s="446">
        <v>5.0</v>
      </c>
      <c r="C7" s="446" t="s">
        <v>941</v>
      </c>
      <c r="D7" s="447" t="s">
        <v>637</v>
      </c>
      <c r="E7" s="447" t="s">
        <v>946</v>
      </c>
      <c r="F7" s="526">
        <v>0.0</v>
      </c>
      <c r="G7" s="612" t="s">
        <v>847</v>
      </c>
      <c r="H7" s="470" t="s">
        <v>848</v>
      </c>
      <c r="I7" s="456"/>
      <c r="J7" s="452">
        <v>45649.0</v>
      </c>
      <c r="K7" s="452">
        <v>45660.0</v>
      </c>
      <c r="L7" s="457"/>
      <c r="M7" s="453" t="s">
        <v>887</v>
      </c>
      <c r="N7" s="443"/>
      <c r="O7" s="444"/>
      <c r="P7" s="444"/>
      <c r="Q7" s="444"/>
      <c r="R7" s="444"/>
      <c r="S7" s="444"/>
      <c r="T7" s="444"/>
      <c r="U7" s="444"/>
      <c r="V7" s="444"/>
      <c r="W7" s="444"/>
      <c r="X7" s="444"/>
      <c r="Y7" s="444"/>
      <c r="Z7" s="444"/>
      <c r="AA7" s="444"/>
      <c r="AB7" s="444"/>
    </row>
    <row r="8">
      <c r="A8" s="454" t="s">
        <v>834</v>
      </c>
      <c r="B8" s="446">
        <v>6.0</v>
      </c>
      <c r="C8" s="446" t="s">
        <v>941</v>
      </c>
      <c r="D8" s="447" t="s">
        <v>637</v>
      </c>
      <c r="E8" s="447" t="s">
        <v>637</v>
      </c>
      <c r="F8" s="490">
        <v>1.0</v>
      </c>
      <c r="G8" s="612" t="s">
        <v>847</v>
      </c>
      <c r="H8" s="470" t="s">
        <v>849</v>
      </c>
      <c r="I8" s="456"/>
      <c r="J8" s="452">
        <v>45649.0</v>
      </c>
      <c r="K8" s="452">
        <v>45660.0</v>
      </c>
      <c r="L8" s="457"/>
      <c r="M8" s="453" t="s">
        <v>887</v>
      </c>
      <c r="N8" s="443"/>
      <c r="O8" s="444"/>
      <c r="P8" s="444"/>
      <c r="Q8" s="444"/>
      <c r="R8" s="444"/>
      <c r="S8" s="444"/>
      <c r="T8" s="444"/>
      <c r="U8" s="444"/>
      <c r="V8" s="444"/>
      <c r="W8" s="444"/>
      <c r="X8" s="444"/>
      <c r="Y8" s="444"/>
      <c r="Z8" s="444"/>
      <c r="AA8" s="444"/>
      <c r="AB8" s="444"/>
    </row>
    <row r="9" ht="15.75" customHeight="1">
      <c r="A9" s="454" t="s">
        <v>834</v>
      </c>
      <c r="B9" s="446">
        <v>7.0</v>
      </c>
      <c r="C9" s="446" t="s">
        <v>941</v>
      </c>
      <c r="D9" s="447" t="s">
        <v>637</v>
      </c>
      <c r="E9" s="447" t="s">
        <v>637</v>
      </c>
      <c r="F9" s="490">
        <v>1.0</v>
      </c>
      <c r="G9" s="612" t="s">
        <v>847</v>
      </c>
      <c r="H9" s="470" t="s">
        <v>850</v>
      </c>
      <c r="I9" s="456"/>
      <c r="J9" s="452">
        <v>45649.0</v>
      </c>
      <c r="K9" s="452">
        <v>45660.0</v>
      </c>
      <c r="L9" s="457"/>
      <c r="M9" s="453" t="s">
        <v>887</v>
      </c>
      <c r="N9" s="443"/>
      <c r="O9" s="444"/>
      <c r="P9" s="444"/>
      <c r="Q9" s="444"/>
      <c r="R9" s="444"/>
      <c r="S9" s="444"/>
      <c r="T9" s="444"/>
      <c r="U9" s="444"/>
      <c r="V9" s="444"/>
      <c r="W9" s="444"/>
      <c r="X9" s="444"/>
      <c r="Y9" s="444"/>
      <c r="Z9" s="444"/>
      <c r="AA9" s="444"/>
      <c r="AB9" s="444"/>
    </row>
    <row r="10">
      <c r="A10" s="454" t="s">
        <v>834</v>
      </c>
      <c r="B10" s="446">
        <v>8.0</v>
      </c>
      <c r="C10" s="446" t="s">
        <v>941</v>
      </c>
      <c r="D10" s="446" t="s">
        <v>21</v>
      </c>
      <c r="E10" s="447" t="s">
        <v>946</v>
      </c>
      <c r="F10" s="456" t="s">
        <v>925</v>
      </c>
      <c r="G10" s="612" t="s">
        <v>851</v>
      </c>
      <c r="H10" s="470" t="s">
        <v>852</v>
      </c>
      <c r="I10" s="456"/>
      <c r="J10" s="452">
        <v>45649.0</v>
      </c>
      <c r="K10" s="452">
        <v>45660.0</v>
      </c>
      <c r="L10" s="457"/>
      <c r="M10" s="453" t="s">
        <v>832</v>
      </c>
      <c r="N10" s="443"/>
      <c r="O10" s="444"/>
      <c r="P10" s="444"/>
      <c r="Q10" s="444"/>
      <c r="R10" s="444"/>
      <c r="S10" s="444"/>
      <c r="T10" s="444"/>
      <c r="U10" s="444"/>
      <c r="V10" s="444"/>
      <c r="W10" s="444"/>
      <c r="X10" s="444"/>
      <c r="Y10" s="444"/>
      <c r="Z10" s="444"/>
      <c r="AA10" s="444"/>
      <c r="AB10" s="444"/>
    </row>
    <row r="11" ht="15.75" customHeight="1">
      <c r="A11" s="454" t="s">
        <v>834</v>
      </c>
      <c r="B11" s="446">
        <v>9.0</v>
      </c>
      <c r="C11" s="446" t="s">
        <v>941</v>
      </c>
      <c r="D11" s="447" t="s">
        <v>637</v>
      </c>
      <c r="E11" s="447" t="s">
        <v>946</v>
      </c>
      <c r="F11" s="456" t="s">
        <v>925</v>
      </c>
      <c r="G11" s="612" t="s">
        <v>853</v>
      </c>
      <c r="H11" s="470" t="s">
        <v>854</v>
      </c>
      <c r="I11" s="456"/>
      <c r="J11" s="452">
        <v>45649.0</v>
      </c>
      <c r="K11" s="452">
        <v>45660.0</v>
      </c>
      <c r="L11" s="457"/>
      <c r="M11" s="453" t="s">
        <v>832</v>
      </c>
      <c r="N11" s="443"/>
      <c r="O11" s="444"/>
      <c r="P11" s="444"/>
      <c r="Q11" s="444"/>
      <c r="R11" s="444"/>
      <c r="S11" s="444"/>
      <c r="T11" s="444"/>
      <c r="U11" s="444"/>
      <c r="V11" s="444"/>
      <c r="W11" s="444"/>
      <c r="X11" s="444"/>
      <c r="Y11" s="444"/>
      <c r="Z11" s="444"/>
      <c r="AA11" s="444"/>
      <c r="AB11" s="444"/>
    </row>
    <row r="12" ht="15.75" customHeight="1">
      <c r="A12" s="454" t="s">
        <v>834</v>
      </c>
      <c r="B12" s="446">
        <v>10.0</v>
      </c>
      <c r="C12" s="446" t="s">
        <v>941</v>
      </c>
      <c r="D12" s="447" t="s">
        <v>637</v>
      </c>
      <c r="E12" s="447" t="s">
        <v>637</v>
      </c>
      <c r="F12" s="490">
        <v>1.0</v>
      </c>
      <c r="G12" s="614" t="s">
        <v>855</v>
      </c>
      <c r="H12" s="474" t="s">
        <v>856</v>
      </c>
      <c r="I12" s="456"/>
      <c r="J12" s="452">
        <v>45649.0</v>
      </c>
      <c r="K12" s="452">
        <v>45660.0</v>
      </c>
      <c r="L12" s="457"/>
      <c r="M12" s="453" t="s">
        <v>887</v>
      </c>
      <c r="N12" s="443"/>
      <c r="O12" s="444"/>
      <c r="P12" s="444"/>
      <c r="Q12" s="444"/>
      <c r="R12" s="444"/>
      <c r="S12" s="444"/>
      <c r="T12" s="444"/>
      <c r="U12" s="444"/>
      <c r="V12" s="444"/>
      <c r="W12" s="444"/>
      <c r="X12" s="444"/>
      <c r="Y12" s="444"/>
      <c r="Z12" s="444"/>
      <c r="AA12" s="444"/>
      <c r="AB12" s="444"/>
    </row>
    <row r="13" ht="15.75" customHeight="1">
      <c r="A13" s="454" t="s">
        <v>834</v>
      </c>
      <c r="B13" s="446">
        <v>11.0</v>
      </c>
      <c r="C13" s="446" t="s">
        <v>941</v>
      </c>
      <c r="D13" s="446" t="s">
        <v>21</v>
      </c>
      <c r="E13" s="447" t="s">
        <v>637</v>
      </c>
      <c r="F13" s="490">
        <v>1.0</v>
      </c>
      <c r="G13" s="612" t="s">
        <v>167</v>
      </c>
      <c r="H13" s="470" t="s">
        <v>947</v>
      </c>
      <c r="I13" s="456"/>
      <c r="J13" s="452">
        <v>45649.0</v>
      </c>
      <c r="K13" s="452">
        <v>45660.0</v>
      </c>
      <c r="L13" s="457"/>
      <c r="M13" s="453" t="s">
        <v>887</v>
      </c>
      <c r="N13" s="443"/>
      <c r="O13" s="444"/>
      <c r="P13" s="444"/>
      <c r="Q13" s="444"/>
      <c r="R13" s="444"/>
      <c r="S13" s="444"/>
      <c r="T13" s="444"/>
      <c r="U13" s="444"/>
      <c r="V13" s="444"/>
      <c r="W13" s="444"/>
      <c r="X13" s="444"/>
      <c r="Y13" s="444"/>
      <c r="Z13" s="444"/>
      <c r="AA13" s="444"/>
      <c r="AB13" s="444"/>
    </row>
    <row r="14" ht="15.75" customHeight="1">
      <c r="A14" s="475" t="s">
        <v>834</v>
      </c>
      <c r="B14" s="476">
        <v>12.0</v>
      </c>
      <c r="C14" s="476" t="s">
        <v>941</v>
      </c>
      <c r="D14" s="477" t="s">
        <v>637</v>
      </c>
      <c r="E14" s="477" t="s">
        <v>637</v>
      </c>
      <c r="F14" s="530">
        <v>1.0</v>
      </c>
      <c r="G14" s="615" t="s">
        <v>167</v>
      </c>
      <c r="H14" s="513" t="s">
        <v>857</v>
      </c>
      <c r="I14" s="479"/>
      <c r="J14" s="480">
        <v>45649.0</v>
      </c>
      <c r="K14" s="480">
        <v>45660.0</v>
      </c>
      <c r="L14" s="481"/>
      <c r="M14" s="482" t="s">
        <v>832</v>
      </c>
      <c r="N14" s="483"/>
      <c r="O14" s="484"/>
      <c r="P14" s="484"/>
      <c r="Q14" s="484"/>
      <c r="R14" s="484"/>
      <c r="S14" s="484"/>
      <c r="T14" s="484"/>
      <c r="U14" s="484"/>
      <c r="V14" s="484"/>
      <c r="W14" s="484"/>
      <c r="X14" s="484"/>
      <c r="Y14" s="484"/>
      <c r="Z14" s="484"/>
      <c r="AA14" s="484"/>
      <c r="AB14" s="484"/>
    </row>
    <row r="15" ht="15.75" customHeight="1">
      <c r="A15" s="485" t="s">
        <v>858</v>
      </c>
      <c r="B15" s="486">
        <v>13.0</v>
      </c>
      <c r="C15" s="487" t="s">
        <v>941</v>
      </c>
      <c r="D15" s="488" t="s">
        <v>655</v>
      </c>
      <c r="E15" s="489" t="s">
        <v>637</v>
      </c>
      <c r="F15" s="490">
        <v>1.0</v>
      </c>
      <c r="G15" s="616" t="s">
        <v>116</v>
      </c>
      <c r="H15" s="492" t="s">
        <v>859</v>
      </c>
      <c r="I15" s="493" t="s">
        <v>860</v>
      </c>
      <c r="J15" s="494">
        <v>45649.0</v>
      </c>
      <c r="K15" s="494">
        <v>45660.0</v>
      </c>
      <c r="L15" s="495"/>
      <c r="M15" s="617" t="s">
        <v>887</v>
      </c>
      <c r="N15" s="496"/>
      <c r="O15" s="497"/>
      <c r="P15" s="497"/>
      <c r="Q15" s="497"/>
      <c r="R15" s="497"/>
      <c r="S15" s="497"/>
      <c r="T15" s="497"/>
      <c r="U15" s="497"/>
      <c r="V15" s="497"/>
      <c r="W15" s="497"/>
      <c r="X15" s="497"/>
      <c r="Y15" s="497"/>
      <c r="Z15" s="497"/>
      <c r="AA15" s="497"/>
      <c r="AB15" s="497"/>
    </row>
    <row r="16">
      <c r="A16" s="498" t="s">
        <v>858</v>
      </c>
      <c r="B16" s="446">
        <v>14.0</v>
      </c>
      <c r="C16" s="446" t="s">
        <v>941</v>
      </c>
      <c r="D16" s="447" t="s">
        <v>655</v>
      </c>
      <c r="E16" s="447" t="s">
        <v>637</v>
      </c>
      <c r="F16" s="490">
        <v>1.0</v>
      </c>
      <c r="G16" s="612" t="s">
        <v>116</v>
      </c>
      <c r="H16" s="500" t="s">
        <v>948</v>
      </c>
      <c r="I16" s="456"/>
      <c r="J16" s="452">
        <v>45649.0</v>
      </c>
      <c r="K16" s="452">
        <v>45660.0</v>
      </c>
      <c r="L16" s="457"/>
      <c r="M16" s="453" t="s">
        <v>887</v>
      </c>
      <c r="N16" s="443"/>
      <c r="O16" s="444"/>
      <c r="P16" s="444"/>
      <c r="Q16" s="444"/>
      <c r="R16" s="444"/>
      <c r="S16" s="444"/>
      <c r="T16" s="444"/>
      <c r="U16" s="444"/>
      <c r="V16" s="444"/>
      <c r="W16" s="444"/>
      <c r="X16" s="444"/>
      <c r="Y16" s="444"/>
      <c r="Z16" s="444"/>
      <c r="AA16" s="444"/>
      <c r="AB16" s="444"/>
    </row>
    <row r="17" ht="15.75" customHeight="1">
      <c r="A17" s="498" t="s">
        <v>858</v>
      </c>
      <c r="B17" s="446">
        <v>15.0</v>
      </c>
      <c r="C17" s="446" t="s">
        <v>941</v>
      </c>
      <c r="D17" s="447" t="s">
        <v>655</v>
      </c>
      <c r="E17" s="447" t="s">
        <v>637</v>
      </c>
      <c r="F17" s="490">
        <v>1.0</v>
      </c>
      <c r="G17" s="612" t="s">
        <v>116</v>
      </c>
      <c r="H17" s="500" t="s">
        <v>949</v>
      </c>
      <c r="I17" s="456"/>
      <c r="J17" s="452">
        <v>45649.0</v>
      </c>
      <c r="K17" s="452">
        <v>45660.0</v>
      </c>
      <c r="L17" s="457"/>
      <c r="M17" s="453" t="s">
        <v>887</v>
      </c>
      <c r="N17" s="443"/>
      <c r="O17" s="444"/>
      <c r="P17" s="444"/>
      <c r="Q17" s="444"/>
      <c r="R17" s="444"/>
      <c r="S17" s="444"/>
      <c r="T17" s="444"/>
      <c r="U17" s="444"/>
      <c r="V17" s="444"/>
      <c r="W17" s="444"/>
      <c r="X17" s="444"/>
      <c r="Y17" s="444"/>
      <c r="Z17" s="444"/>
      <c r="AA17" s="444"/>
      <c r="AB17" s="444"/>
    </row>
    <row r="18" ht="15.75" customHeight="1">
      <c r="A18" s="498" t="s">
        <v>858</v>
      </c>
      <c r="B18" s="446">
        <v>16.0</v>
      </c>
      <c r="C18" s="446" t="s">
        <v>941</v>
      </c>
      <c r="D18" s="447" t="s">
        <v>655</v>
      </c>
      <c r="E18" s="447" t="s">
        <v>637</v>
      </c>
      <c r="F18" s="490">
        <v>1.0</v>
      </c>
      <c r="G18" s="612" t="s">
        <v>116</v>
      </c>
      <c r="H18" s="618" t="s">
        <v>950</v>
      </c>
      <c r="I18" s="456"/>
      <c r="J18" s="452">
        <v>45649.0</v>
      </c>
      <c r="K18" s="452">
        <v>45660.0</v>
      </c>
      <c r="L18" s="457"/>
      <c r="M18" s="453" t="s">
        <v>887</v>
      </c>
      <c r="N18" s="443"/>
      <c r="O18" s="444"/>
      <c r="P18" s="444"/>
      <c r="Q18" s="444"/>
      <c r="R18" s="444"/>
      <c r="S18" s="444"/>
      <c r="T18" s="444"/>
      <c r="U18" s="444"/>
      <c r="V18" s="444"/>
      <c r="W18" s="444"/>
      <c r="X18" s="444"/>
      <c r="Y18" s="444"/>
      <c r="Z18" s="444"/>
      <c r="AA18" s="444"/>
      <c r="AB18" s="444"/>
    </row>
    <row r="19" ht="15.75" customHeight="1">
      <c r="A19" s="498" t="s">
        <v>858</v>
      </c>
      <c r="B19" s="446">
        <v>17.0</v>
      </c>
      <c r="C19" s="446" t="s">
        <v>941</v>
      </c>
      <c r="D19" s="447" t="s">
        <v>637</v>
      </c>
      <c r="E19" s="447" t="s">
        <v>637</v>
      </c>
      <c r="F19" s="490">
        <v>1.0</v>
      </c>
      <c r="G19" s="612" t="s">
        <v>116</v>
      </c>
      <c r="H19" s="619" t="s">
        <v>951</v>
      </c>
      <c r="I19" s="456"/>
      <c r="J19" s="452">
        <v>45649.0</v>
      </c>
      <c r="K19" s="452">
        <v>45660.0</v>
      </c>
      <c r="L19" s="457"/>
      <c r="M19" s="453" t="s">
        <v>887</v>
      </c>
      <c r="N19" s="443"/>
      <c r="O19" s="444"/>
      <c r="P19" s="444"/>
      <c r="Q19" s="444"/>
      <c r="R19" s="444"/>
      <c r="S19" s="444"/>
      <c r="T19" s="444"/>
      <c r="U19" s="444"/>
      <c r="V19" s="444"/>
      <c r="W19" s="444"/>
      <c r="X19" s="444"/>
      <c r="Y19" s="444"/>
      <c r="Z19" s="444"/>
      <c r="AA19" s="444"/>
      <c r="AB19" s="444"/>
    </row>
    <row r="20" ht="15.75" customHeight="1">
      <c r="A20" s="498" t="s">
        <v>858</v>
      </c>
      <c r="B20" s="446">
        <v>18.0</v>
      </c>
      <c r="C20" s="446" t="s">
        <v>941</v>
      </c>
      <c r="D20" s="447" t="s">
        <v>637</v>
      </c>
      <c r="E20" s="447" t="s">
        <v>637</v>
      </c>
      <c r="F20" s="490">
        <v>1.0</v>
      </c>
      <c r="G20" s="612" t="s">
        <v>116</v>
      </c>
      <c r="H20" s="619" t="s">
        <v>952</v>
      </c>
      <c r="I20" s="456"/>
      <c r="J20" s="452">
        <v>45649.0</v>
      </c>
      <c r="K20" s="452">
        <v>45660.0</v>
      </c>
      <c r="L20" s="457"/>
      <c r="M20" s="453" t="s">
        <v>887</v>
      </c>
      <c r="N20" s="443"/>
      <c r="O20" s="444"/>
      <c r="P20" s="444"/>
      <c r="Q20" s="444"/>
      <c r="R20" s="444"/>
      <c r="S20" s="444"/>
      <c r="T20" s="444"/>
      <c r="U20" s="444"/>
      <c r="V20" s="444"/>
      <c r="W20" s="444"/>
      <c r="X20" s="444"/>
      <c r="Y20" s="444"/>
      <c r="Z20" s="444"/>
      <c r="AA20" s="444"/>
      <c r="AB20" s="444"/>
    </row>
    <row r="21" ht="15.75" customHeight="1">
      <c r="A21" s="498" t="s">
        <v>858</v>
      </c>
      <c r="B21" s="446">
        <v>19.0</v>
      </c>
      <c r="C21" s="446" t="s">
        <v>941</v>
      </c>
      <c r="D21" s="447" t="s">
        <v>637</v>
      </c>
      <c r="E21" s="447" t="s">
        <v>637</v>
      </c>
      <c r="F21" s="490">
        <v>1.0</v>
      </c>
      <c r="G21" s="612" t="s">
        <v>116</v>
      </c>
      <c r="H21" s="501" t="s">
        <v>864</v>
      </c>
      <c r="I21" s="502"/>
      <c r="J21" s="452">
        <v>45649.0</v>
      </c>
      <c r="K21" s="452">
        <v>45660.0</v>
      </c>
      <c r="L21" s="503"/>
      <c r="M21" s="453" t="s">
        <v>887</v>
      </c>
      <c r="N21" s="504"/>
      <c r="O21" s="505"/>
      <c r="P21" s="502"/>
      <c r="Q21" s="506"/>
      <c r="R21" s="506"/>
      <c r="S21" s="507"/>
      <c r="T21" s="444"/>
      <c r="U21" s="444"/>
      <c r="V21" s="444"/>
      <c r="W21" s="444"/>
      <c r="X21" s="444"/>
      <c r="Y21" s="444"/>
      <c r="Z21" s="444"/>
      <c r="AA21" s="444"/>
      <c r="AB21" s="444"/>
    </row>
    <row r="22" ht="15.75" customHeight="1">
      <c r="A22" s="498" t="s">
        <v>858</v>
      </c>
      <c r="B22" s="446">
        <v>20.0</v>
      </c>
      <c r="C22" s="446" t="s">
        <v>941</v>
      </c>
      <c r="D22" s="447" t="s">
        <v>637</v>
      </c>
      <c r="E22" s="447" t="s">
        <v>637</v>
      </c>
      <c r="F22" s="490">
        <v>1.0</v>
      </c>
      <c r="G22" s="612" t="s">
        <v>116</v>
      </c>
      <c r="H22" s="501" t="s">
        <v>865</v>
      </c>
      <c r="I22" s="456"/>
      <c r="J22" s="452">
        <v>45649.0</v>
      </c>
      <c r="K22" s="452">
        <v>45660.0</v>
      </c>
      <c r="L22" s="503"/>
      <c r="M22" s="453" t="s">
        <v>887</v>
      </c>
      <c r="N22" s="504"/>
      <c r="O22" s="444"/>
      <c r="P22" s="444"/>
      <c r="Q22" s="444"/>
      <c r="R22" s="444"/>
      <c r="S22" s="444"/>
      <c r="T22" s="444"/>
      <c r="U22" s="444"/>
      <c r="V22" s="444"/>
      <c r="W22" s="444"/>
      <c r="X22" s="444"/>
      <c r="Y22" s="444"/>
      <c r="Z22" s="444"/>
      <c r="AA22" s="444"/>
      <c r="AB22" s="444"/>
    </row>
    <row r="23" ht="15.75" customHeight="1">
      <c r="A23" s="498" t="s">
        <v>858</v>
      </c>
      <c r="B23" s="446">
        <v>21.0</v>
      </c>
      <c r="C23" s="446" t="s">
        <v>941</v>
      </c>
      <c r="D23" s="447" t="s">
        <v>637</v>
      </c>
      <c r="E23" s="447" t="s">
        <v>637</v>
      </c>
      <c r="F23" s="490">
        <v>1.0</v>
      </c>
      <c r="G23" s="612" t="s">
        <v>116</v>
      </c>
      <c r="H23" s="501" t="s">
        <v>953</v>
      </c>
      <c r="I23" s="456"/>
      <c r="J23" s="452">
        <v>45649.0</v>
      </c>
      <c r="K23" s="452">
        <v>45660.0</v>
      </c>
      <c r="L23" s="503"/>
      <c r="M23" s="453" t="s">
        <v>887</v>
      </c>
      <c r="N23" s="443"/>
      <c r="O23" s="444"/>
      <c r="P23" s="444"/>
      <c r="Q23" s="444"/>
      <c r="R23" s="444"/>
      <c r="S23" s="444"/>
      <c r="T23" s="444"/>
      <c r="U23" s="444"/>
      <c r="V23" s="444"/>
      <c r="W23" s="444"/>
      <c r="X23" s="444"/>
      <c r="Y23" s="444"/>
      <c r="Z23" s="444"/>
      <c r="AA23" s="444"/>
      <c r="AB23" s="444"/>
    </row>
    <row r="24" ht="15.75" customHeight="1">
      <c r="A24" s="498" t="s">
        <v>858</v>
      </c>
      <c r="B24" s="446">
        <v>22.0</v>
      </c>
      <c r="C24" s="446" t="s">
        <v>941</v>
      </c>
      <c r="D24" s="447" t="s">
        <v>637</v>
      </c>
      <c r="E24" s="447" t="s">
        <v>637</v>
      </c>
      <c r="F24" s="490">
        <v>1.0</v>
      </c>
      <c r="G24" s="612" t="s">
        <v>116</v>
      </c>
      <c r="H24" s="501" t="s">
        <v>866</v>
      </c>
      <c r="I24" s="456"/>
      <c r="J24" s="452">
        <v>45649.0</v>
      </c>
      <c r="K24" s="452">
        <v>45660.0</v>
      </c>
      <c r="L24" s="503"/>
      <c r="M24" s="453" t="s">
        <v>887</v>
      </c>
      <c r="N24" s="443"/>
      <c r="O24" s="444"/>
      <c r="P24" s="444"/>
      <c r="Q24" s="444"/>
      <c r="R24" s="444"/>
      <c r="S24" s="444"/>
      <c r="T24" s="444"/>
      <c r="U24" s="444"/>
      <c r="V24" s="444"/>
      <c r="W24" s="444"/>
      <c r="X24" s="444"/>
      <c r="Y24" s="444"/>
      <c r="Z24" s="444"/>
      <c r="AA24" s="444"/>
      <c r="AB24" s="444"/>
    </row>
    <row r="25" ht="15.75" customHeight="1">
      <c r="A25" s="498" t="s">
        <v>858</v>
      </c>
      <c r="B25" s="446">
        <v>23.0</v>
      </c>
      <c r="C25" s="446" t="s">
        <v>941</v>
      </c>
      <c r="D25" s="447" t="s">
        <v>637</v>
      </c>
      <c r="E25" s="447" t="s">
        <v>637</v>
      </c>
      <c r="F25" s="490">
        <v>1.0</v>
      </c>
      <c r="G25" s="612" t="s">
        <v>116</v>
      </c>
      <c r="H25" s="501" t="s">
        <v>867</v>
      </c>
      <c r="I25" s="456"/>
      <c r="J25" s="452">
        <v>45649.0</v>
      </c>
      <c r="K25" s="452">
        <v>45660.0</v>
      </c>
      <c r="L25" s="503"/>
      <c r="M25" s="453" t="s">
        <v>887</v>
      </c>
      <c r="N25" s="443"/>
      <c r="O25" s="444"/>
      <c r="P25" s="444"/>
      <c r="Q25" s="444"/>
      <c r="R25" s="444"/>
      <c r="S25" s="444"/>
      <c r="T25" s="444"/>
      <c r="U25" s="444"/>
      <c r="V25" s="444"/>
      <c r="W25" s="444"/>
      <c r="X25" s="444"/>
      <c r="Y25" s="444"/>
      <c r="Z25" s="444"/>
      <c r="AA25" s="444"/>
      <c r="AB25" s="444"/>
    </row>
    <row r="26" ht="15.75" customHeight="1">
      <c r="A26" s="498" t="s">
        <v>858</v>
      </c>
      <c r="B26" s="446">
        <v>24.0</v>
      </c>
      <c r="C26" s="446" t="s">
        <v>941</v>
      </c>
      <c r="D26" s="447" t="s">
        <v>637</v>
      </c>
      <c r="E26" s="447" t="s">
        <v>637</v>
      </c>
      <c r="F26" s="490">
        <v>1.0</v>
      </c>
      <c r="G26" s="612" t="s">
        <v>116</v>
      </c>
      <c r="H26" s="620" t="s">
        <v>954</v>
      </c>
      <c r="I26" s="456"/>
      <c r="J26" s="452">
        <v>45649.0</v>
      </c>
      <c r="K26" s="452">
        <v>45660.0</v>
      </c>
      <c r="L26" s="503"/>
      <c r="M26" s="453" t="s">
        <v>887</v>
      </c>
      <c r="N26" s="504"/>
      <c r="O26" s="444"/>
      <c r="P26" s="444"/>
      <c r="Q26" s="444"/>
      <c r="R26" s="444"/>
      <c r="S26" s="444"/>
      <c r="T26" s="444"/>
      <c r="U26" s="444"/>
      <c r="V26" s="444"/>
      <c r="W26" s="444"/>
      <c r="X26" s="444"/>
      <c r="Y26" s="444"/>
      <c r="Z26" s="444"/>
      <c r="AA26" s="444"/>
      <c r="AB26" s="444"/>
    </row>
    <row r="27" ht="15.75" customHeight="1">
      <c r="A27" s="498" t="s">
        <v>858</v>
      </c>
      <c r="B27" s="446">
        <v>25.0</v>
      </c>
      <c r="C27" s="446" t="s">
        <v>941</v>
      </c>
      <c r="D27" s="447" t="s">
        <v>637</v>
      </c>
      <c r="E27" s="447" t="s">
        <v>637</v>
      </c>
      <c r="F27" s="490">
        <v>1.0</v>
      </c>
      <c r="G27" s="621" t="s">
        <v>868</v>
      </c>
      <c r="H27" s="508" t="s">
        <v>869</v>
      </c>
      <c r="I27" s="465"/>
      <c r="J27" s="452">
        <v>45649.0</v>
      </c>
      <c r="K27" s="452">
        <v>45663.0</v>
      </c>
      <c r="L27" s="622"/>
      <c r="M27" s="453" t="s">
        <v>887</v>
      </c>
      <c r="N27" s="467"/>
      <c r="O27" s="468"/>
      <c r="P27" s="468"/>
      <c r="Q27" s="468"/>
      <c r="R27" s="468"/>
      <c r="S27" s="468"/>
      <c r="T27" s="468"/>
      <c r="U27" s="468"/>
      <c r="V27" s="468"/>
      <c r="W27" s="468"/>
      <c r="X27" s="468"/>
      <c r="Y27" s="468"/>
      <c r="Z27" s="468"/>
      <c r="AA27" s="468"/>
      <c r="AB27" s="468"/>
    </row>
    <row r="28" ht="15.75" customHeight="1">
      <c r="A28" s="510" t="s">
        <v>858</v>
      </c>
      <c r="B28" s="476">
        <v>26.0</v>
      </c>
      <c r="C28" s="476" t="s">
        <v>941</v>
      </c>
      <c r="D28" s="477" t="s">
        <v>637</v>
      </c>
      <c r="E28" s="477" t="s">
        <v>637</v>
      </c>
      <c r="F28" s="490">
        <v>1.0</v>
      </c>
      <c r="G28" s="623" t="s">
        <v>868</v>
      </c>
      <c r="H28" s="513" t="s">
        <v>955</v>
      </c>
      <c r="I28" s="479"/>
      <c r="J28" s="480">
        <v>45649.0</v>
      </c>
      <c r="K28" s="452">
        <v>45663.0</v>
      </c>
      <c r="L28" s="514"/>
      <c r="M28" s="482" t="s">
        <v>887</v>
      </c>
      <c r="N28" s="483"/>
      <c r="O28" s="484"/>
      <c r="P28" s="484"/>
      <c r="Q28" s="484"/>
      <c r="R28" s="484"/>
      <c r="S28" s="484"/>
      <c r="T28" s="484"/>
      <c r="U28" s="484"/>
      <c r="V28" s="484"/>
      <c r="W28" s="484"/>
      <c r="X28" s="484"/>
      <c r="Y28" s="484"/>
      <c r="Z28" s="484"/>
      <c r="AA28" s="484"/>
      <c r="AB28" s="484"/>
    </row>
    <row r="29" ht="15.75" customHeight="1">
      <c r="A29" s="624" t="s">
        <v>956</v>
      </c>
      <c r="B29" s="486">
        <v>27.0</v>
      </c>
      <c r="C29" s="486" t="s">
        <v>941</v>
      </c>
      <c r="D29" s="489" t="s">
        <v>637</v>
      </c>
      <c r="E29" s="489" t="s">
        <v>637</v>
      </c>
      <c r="F29" s="517">
        <v>1.0</v>
      </c>
      <c r="G29" s="625" t="s">
        <v>132</v>
      </c>
      <c r="H29" s="519" t="s">
        <v>957</v>
      </c>
      <c r="I29" s="520"/>
      <c r="J29" s="494">
        <v>45649.0</v>
      </c>
      <c r="K29" s="521">
        <v>45665.0</v>
      </c>
      <c r="L29" s="522"/>
      <c r="M29" s="534" t="s">
        <v>887</v>
      </c>
      <c r="N29" s="523"/>
      <c r="O29" s="524"/>
      <c r="P29" s="524"/>
      <c r="Q29" s="524"/>
      <c r="R29" s="524"/>
      <c r="S29" s="524"/>
      <c r="T29" s="524"/>
      <c r="U29" s="524"/>
      <c r="V29" s="524"/>
      <c r="W29" s="524"/>
      <c r="X29" s="524"/>
      <c r="Y29" s="524"/>
      <c r="Z29" s="524"/>
      <c r="AA29" s="524"/>
      <c r="AB29" s="524"/>
    </row>
    <row r="30" ht="15.75" customHeight="1">
      <c r="A30" s="498" t="s">
        <v>901</v>
      </c>
      <c r="B30" s="446">
        <v>28.0</v>
      </c>
      <c r="C30" s="486" t="s">
        <v>941</v>
      </c>
      <c r="D30" s="489" t="s">
        <v>637</v>
      </c>
      <c r="E30" s="447" t="s">
        <v>637</v>
      </c>
      <c r="F30" s="526">
        <v>1.0</v>
      </c>
      <c r="G30" s="612" t="s">
        <v>132</v>
      </c>
      <c r="H30" s="461" t="s">
        <v>958</v>
      </c>
      <c r="I30" s="456"/>
      <c r="J30" s="452">
        <v>45649.0</v>
      </c>
      <c r="K30" s="522">
        <v>45665.0</v>
      </c>
      <c r="L30" s="522"/>
      <c r="M30" s="453" t="s">
        <v>887</v>
      </c>
      <c r="N30" s="443"/>
      <c r="O30" s="444"/>
      <c r="P30" s="444"/>
      <c r="Q30" s="444"/>
      <c r="R30" s="444"/>
      <c r="S30" s="444"/>
      <c r="T30" s="444"/>
      <c r="U30" s="444"/>
      <c r="V30" s="444"/>
      <c r="W30" s="444"/>
      <c r="X30" s="444"/>
      <c r="Y30" s="444"/>
      <c r="Z30" s="444"/>
      <c r="AA30" s="444"/>
      <c r="AB30" s="444"/>
    </row>
    <row r="31" ht="15.75" customHeight="1">
      <c r="A31" s="498" t="s">
        <v>901</v>
      </c>
      <c r="B31" s="446">
        <v>29.0</v>
      </c>
      <c r="C31" s="486" t="s">
        <v>941</v>
      </c>
      <c r="D31" s="489" t="s">
        <v>637</v>
      </c>
      <c r="E31" s="447" t="s">
        <v>637</v>
      </c>
      <c r="F31" s="526">
        <v>1.0</v>
      </c>
      <c r="G31" s="612" t="s">
        <v>132</v>
      </c>
      <c r="H31" s="461" t="s">
        <v>959</v>
      </c>
      <c r="I31" s="456"/>
      <c r="J31" s="452">
        <v>45649.0</v>
      </c>
      <c r="K31" s="522">
        <v>45665.0</v>
      </c>
      <c r="L31" s="522"/>
      <c r="M31" s="453" t="s">
        <v>887</v>
      </c>
      <c r="N31" s="443"/>
      <c r="O31" s="444"/>
      <c r="P31" s="444"/>
      <c r="Q31" s="444"/>
      <c r="R31" s="444"/>
      <c r="S31" s="444"/>
      <c r="T31" s="444"/>
      <c r="U31" s="444"/>
      <c r="V31" s="444"/>
      <c r="W31" s="444"/>
      <c r="X31" s="444"/>
      <c r="Y31" s="444"/>
      <c r="Z31" s="444"/>
      <c r="AA31" s="444"/>
      <c r="AB31" s="444"/>
    </row>
    <row r="32" ht="15.75" customHeight="1">
      <c r="A32" s="498" t="s">
        <v>901</v>
      </c>
      <c r="B32" s="446">
        <v>30.0</v>
      </c>
      <c r="C32" s="486" t="s">
        <v>941</v>
      </c>
      <c r="D32" s="489" t="s">
        <v>637</v>
      </c>
      <c r="E32" s="447" t="s">
        <v>637</v>
      </c>
      <c r="F32" s="526">
        <v>1.0</v>
      </c>
      <c r="G32" s="612" t="s">
        <v>132</v>
      </c>
      <c r="H32" s="461" t="s">
        <v>960</v>
      </c>
      <c r="I32" s="456"/>
      <c r="J32" s="452">
        <v>45649.0</v>
      </c>
      <c r="K32" s="522">
        <v>45665.0</v>
      </c>
      <c r="L32" s="522"/>
      <c r="M32" s="453" t="s">
        <v>887</v>
      </c>
      <c r="N32" s="443"/>
      <c r="O32" s="444"/>
      <c r="P32" s="444"/>
      <c r="Q32" s="444"/>
      <c r="R32" s="444"/>
      <c r="S32" s="444"/>
      <c r="T32" s="444"/>
      <c r="U32" s="444"/>
      <c r="V32" s="444"/>
      <c r="W32" s="444"/>
      <c r="X32" s="444"/>
      <c r="Y32" s="444"/>
      <c r="Z32" s="444"/>
      <c r="AA32" s="444"/>
      <c r="AB32" s="444"/>
    </row>
    <row r="33" ht="15.75" customHeight="1">
      <c r="A33" s="498" t="s">
        <v>901</v>
      </c>
      <c r="B33" s="446">
        <v>31.0</v>
      </c>
      <c r="C33" s="486" t="s">
        <v>941</v>
      </c>
      <c r="D33" s="489" t="s">
        <v>637</v>
      </c>
      <c r="E33" s="447" t="s">
        <v>637</v>
      </c>
      <c r="F33" s="526">
        <v>1.0</v>
      </c>
      <c r="G33" s="612" t="s">
        <v>132</v>
      </c>
      <c r="H33" s="461" t="s">
        <v>961</v>
      </c>
      <c r="I33" s="456"/>
      <c r="J33" s="452">
        <v>45649.0</v>
      </c>
      <c r="K33" s="522">
        <v>45665.0</v>
      </c>
      <c r="L33" s="522"/>
      <c r="M33" s="453" t="s">
        <v>887</v>
      </c>
      <c r="N33" s="443"/>
      <c r="O33" s="444"/>
      <c r="P33" s="444"/>
      <c r="Q33" s="444"/>
      <c r="R33" s="444"/>
      <c r="S33" s="444"/>
      <c r="T33" s="444"/>
      <c r="U33" s="444"/>
      <c r="V33" s="444"/>
      <c r="W33" s="444"/>
      <c r="X33" s="444"/>
      <c r="Y33" s="444"/>
      <c r="Z33" s="444"/>
      <c r="AA33" s="444"/>
      <c r="AB33" s="444"/>
    </row>
    <row r="34" ht="15.75" customHeight="1">
      <c r="A34" s="498" t="s">
        <v>901</v>
      </c>
      <c r="B34" s="446">
        <v>32.0</v>
      </c>
      <c r="C34" s="486" t="s">
        <v>941</v>
      </c>
      <c r="D34" s="489" t="s">
        <v>637</v>
      </c>
      <c r="E34" s="447" t="s">
        <v>637</v>
      </c>
      <c r="F34" s="526">
        <v>1.0</v>
      </c>
      <c r="G34" s="612" t="s">
        <v>132</v>
      </c>
      <c r="H34" s="461" t="s">
        <v>962</v>
      </c>
      <c r="I34" s="456"/>
      <c r="J34" s="452">
        <v>45649.0</v>
      </c>
      <c r="K34" s="522">
        <v>45665.0</v>
      </c>
      <c r="L34" s="522"/>
      <c r="M34" s="453" t="s">
        <v>887</v>
      </c>
      <c r="N34" s="443"/>
      <c r="O34" s="444"/>
      <c r="P34" s="444"/>
      <c r="Q34" s="444"/>
      <c r="R34" s="444"/>
      <c r="S34" s="444"/>
      <c r="T34" s="444"/>
      <c r="U34" s="444"/>
      <c r="V34" s="444"/>
      <c r="W34" s="444"/>
      <c r="X34" s="444"/>
      <c r="Y34" s="444"/>
      <c r="Z34" s="444"/>
      <c r="AA34" s="444"/>
      <c r="AB34" s="444"/>
    </row>
    <row r="35" ht="15.75" customHeight="1">
      <c r="A35" s="498" t="s">
        <v>901</v>
      </c>
      <c r="B35" s="446">
        <v>33.0</v>
      </c>
      <c r="C35" s="486" t="s">
        <v>941</v>
      </c>
      <c r="D35" s="489" t="s">
        <v>637</v>
      </c>
      <c r="E35" s="447" t="s">
        <v>637</v>
      </c>
      <c r="F35" s="526">
        <v>1.0</v>
      </c>
      <c r="G35" s="612" t="s">
        <v>132</v>
      </c>
      <c r="H35" s="461" t="s">
        <v>963</v>
      </c>
      <c r="I35" s="456"/>
      <c r="J35" s="452">
        <v>45649.0</v>
      </c>
      <c r="K35" s="522">
        <v>45665.0</v>
      </c>
      <c r="L35" s="522"/>
      <c r="M35" s="453" t="s">
        <v>887</v>
      </c>
      <c r="N35" s="443"/>
      <c r="O35" s="444"/>
      <c r="P35" s="444"/>
      <c r="Q35" s="444"/>
      <c r="R35" s="444"/>
      <c r="S35" s="444"/>
      <c r="T35" s="444"/>
      <c r="U35" s="444"/>
      <c r="V35" s="444"/>
      <c r="W35" s="444"/>
      <c r="X35" s="444"/>
      <c r="Y35" s="444"/>
      <c r="Z35" s="444"/>
      <c r="AA35" s="444"/>
      <c r="AB35" s="444"/>
    </row>
    <row r="36" ht="15.75" customHeight="1">
      <c r="A36" s="498" t="s">
        <v>901</v>
      </c>
      <c r="B36" s="446">
        <v>34.0</v>
      </c>
      <c r="C36" s="486" t="s">
        <v>941</v>
      </c>
      <c r="D36" s="489" t="s">
        <v>637</v>
      </c>
      <c r="E36" s="447" t="s">
        <v>637</v>
      </c>
      <c r="F36" s="526">
        <v>1.0</v>
      </c>
      <c r="G36" s="612" t="s">
        <v>132</v>
      </c>
      <c r="H36" s="461" t="s">
        <v>964</v>
      </c>
      <c r="I36" s="456"/>
      <c r="J36" s="452">
        <v>45649.0</v>
      </c>
      <c r="K36" s="522">
        <v>45665.0</v>
      </c>
      <c r="L36" s="522"/>
      <c r="M36" s="453" t="s">
        <v>887</v>
      </c>
      <c r="N36" s="443"/>
      <c r="O36" s="444"/>
      <c r="P36" s="444"/>
      <c r="Q36" s="444"/>
      <c r="R36" s="444"/>
      <c r="S36" s="444"/>
      <c r="T36" s="444"/>
      <c r="U36" s="444"/>
      <c r="V36" s="444"/>
      <c r="W36" s="444"/>
      <c r="X36" s="444"/>
      <c r="Y36" s="444"/>
      <c r="Z36" s="444"/>
      <c r="AA36" s="444"/>
      <c r="AB36" s="444"/>
    </row>
    <row r="37" ht="15.75" customHeight="1">
      <c r="A37" s="498" t="s">
        <v>901</v>
      </c>
      <c r="B37" s="446">
        <v>35.0</v>
      </c>
      <c r="C37" s="486" t="s">
        <v>941</v>
      </c>
      <c r="D37" s="489" t="s">
        <v>637</v>
      </c>
      <c r="E37" s="447" t="s">
        <v>637</v>
      </c>
      <c r="F37" s="526">
        <v>1.0</v>
      </c>
      <c r="G37" s="612" t="s">
        <v>132</v>
      </c>
      <c r="H37" s="461" t="s">
        <v>965</v>
      </c>
      <c r="I37" s="456"/>
      <c r="J37" s="452">
        <v>45649.0</v>
      </c>
      <c r="K37" s="522">
        <v>45665.0</v>
      </c>
      <c r="L37" s="522"/>
      <c r="M37" s="453" t="s">
        <v>887</v>
      </c>
      <c r="N37" s="443"/>
      <c r="O37" s="444"/>
      <c r="P37" s="444"/>
      <c r="Q37" s="444"/>
      <c r="R37" s="444"/>
      <c r="S37" s="444"/>
      <c r="T37" s="444"/>
      <c r="U37" s="444"/>
      <c r="V37" s="444"/>
      <c r="W37" s="444"/>
      <c r="X37" s="444"/>
      <c r="Y37" s="444"/>
      <c r="Z37" s="444"/>
      <c r="AA37" s="444"/>
      <c r="AB37" s="444"/>
    </row>
    <row r="38" ht="15.75" customHeight="1">
      <c r="A38" s="498" t="s">
        <v>901</v>
      </c>
      <c r="B38" s="446">
        <v>36.0</v>
      </c>
      <c r="C38" s="486" t="s">
        <v>941</v>
      </c>
      <c r="D38" s="489" t="s">
        <v>637</v>
      </c>
      <c r="E38" s="447" t="s">
        <v>637</v>
      </c>
      <c r="F38" s="526">
        <v>1.0</v>
      </c>
      <c r="G38" s="612" t="s">
        <v>132</v>
      </c>
      <c r="H38" s="461" t="s">
        <v>966</v>
      </c>
      <c r="I38" s="456"/>
      <c r="J38" s="452">
        <v>45649.0</v>
      </c>
      <c r="K38" s="522">
        <v>45665.0</v>
      </c>
      <c r="L38" s="522"/>
      <c r="M38" s="453" t="s">
        <v>887</v>
      </c>
      <c r="N38" s="443"/>
      <c r="O38" s="444"/>
      <c r="P38" s="444"/>
      <c r="Q38" s="444"/>
      <c r="R38" s="444"/>
      <c r="S38" s="444"/>
      <c r="T38" s="444"/>
      <c r="U38" s="444"/>
      <c r="V38" s="444"/>
      <c r="W38" s="444"/>
      <c r="X38" s="444"/>
      <c r="Y38" s="444"/>
      <c r="Z38" s="444"/>
      <c r="AA38" s="444"/>
      <c r="AB38" s="444"/>
    </row>
    <row r="39" ht="15.75" customHeight="1">
      <c r="A39" s="498" t="s">
        <v>901</v>
      </c>
      <c r="B39" s="446">
        <v>37.0</v>
      </c>
      <c r="C39" s="486" t="s">
        <v>941</v>
      </c>
      <c r="D39" s="489" t="s">
        <v>637</v>
      </c>
      <c r="E39" s="447" t="s">
        <v>637</v>
      </c>
      <c r="F39" s="526">
        <v>1.0</v>
      </c>
      <c r="G39" s="612" t="s">
        <v>132</v>
      </c>
      <c r="H39" s="461" t="s">
        <v>967</v>
      </c>
      <c r="I39" s="456"/>
      <c r="J39" s="452">
        <v>45649.0</v>
      </c>
      <c r="K39" s="522">
        <v>45665.0</v>
      </c>
      <c r="L39" s="522"/>
      <c r="M39" s="453" t="s">
        <v>887</v>
      </c>
      <c r="N39" s="443"/>
      <c r="O39" s="444"/>
      <c r="P39" s="444"/>
      <c r="Q39" s="444"/>
      <c r="R39" s="444"/>
      <c r="S39" s="444"/>
      <c r="T39" s="444"/>
      <c r="U39" s="444"/>
      <c r="V39" s="444"/>
      <c r="W39" s="444"/>
      <c r="X39" s="444"/>
      <c r="Y39" s="444"/>
      <c r="Z39" s="444"/>
      <c r="AA39" s="444"/>
      <c r="AB39" s="444"/>
    </row>
    <row r="40" ht="15.75" customHeight="1">
      <c r="A40" s="498" t="s">
        <v>901</v>
      </c>
      <c r="B40" s="446">
        <v>38.0</v>
      </c>
      <c r="C40" s="486" t="s">
        <v>941</v>
      </c>
      <c r="D40" s="489" t="s">
        <v>637</v>
      </c>
      <c r="E40" s="447" t="s">
        <v>637</v>
      </c>
      <c r="F40" s="526">
        <v>1.0</v>
      </c>
      <c r="G40" s="612" t="s">
        <v>132</v>
      </c>
      <c r="H40" s="461" t="s">
        <v>968</v>
      </c>
      <c r="I40" s="456"/>
      <c r="J40" s="452">
        <v>45649.0</v>
      </c>
      <c r="K40" s="522">
        <v>45665.0</v>
      </c>
      <c r="L40" s="522"/>
      <c r="M40" s="453" t="s">
        <v>887</v>
      </c>
      <c r="N40" s="443"/>
      <c r="O40" s="444"/>
      <c r="P40" s="444"/>
      <c r="Q40" s="444"/>
      <c r="R40" s="444"/>
      <c r="S40" s="444"/>
      <c r="T40" s="444"/>
      <c r="U40" s="444"/>
      <c r="V40" s="444"/>
      <c r="W40" s="444"/>
      <c r="X40" s="444"/>
      <c r="Y40" s="444"/>
      <c r="Z40" s="444"/>
      <c r="AA40" s="444"/>
      <c r="AB40" s="444"/>
    </row>
    <row r="41" ht="15.75" customHeight="1">
      <c r="A41" s="498" t="s">
        <v>901</v>
      </c>
      <c r="B41" s="446">
        <v>39.0</v>
      </c>
      <c r="C41" s="486" t="s">
        <v>941</v>
      </c>
      <c r="D41" s="489" t="s">
        <v>637</v>
      </c>
      <c r="E41" s="447" t="s">
        <v>637</v>
      </c>
      <c r="F41" s="526">
        <v>1.0</v>
      </c>
      <c r="G41" s="612" t="s">
        <v>132</v>
      </c>
      <c r="H41" s="461" t="s">
        <v>969</v>
      </c>
      <c r="I41" s="456"/>
      <c r="J41" s="452">
        <v>45649.0</v>
      </c>
      <c r="K41" s="522">
        <v>45665.0</v>
      </c>
      <c r="L41" s="522"/>
      <c r="M41" s="453" t="s">
        <v>887</v>
      </c>
      <c r="N41" s="443"/>
      <c r="O41" s="444"/>
      <c r="P41" s="444"/>
      <c r="Q41" s="444"/>
      <c r="R41" s="444"/>
      <c r="S41" s="444"/>
      <c r="T41" s="444"/>
      <c r="U41" s="444"/>
      <c r="V41" s="444"/>
      <c r="W41" s="444"/>
      <c r="X41" s="444"/>
      <c r="Y41" s="444"/>
      <c r="Z41" s="444"/>
      <c r="AA41" s="444"/>
      <c r="AB41" s="444"/>
    </row>
    <row r="42" ht="15.75" customHeight="1">
      <c r="A42" s="510" t="s">
        <v>901</v>
      </c>
      <c r="B42" s="476">
        <v>40.0</v>
      </c>
      <c r="C42" s="528" t="s">
        <v>941</v>
      </c>
      <c r="D42" s="529" t="s">
        <v>637</v>
      </c>
      <c r="E42" s="477" t="s">
        <v>637</v>
      </c>
      <c r="F42" s="530">
        <v>0.5</v>
      </c>
      <c r="G42" s="615" t="s">
        <v>132</v>
      </c>
      <c r="H42" s="513" t="s">
        <v>970</v>
      </c>
      <c r="I42" s="479"/>
      <c r="J42" s="480">
        <v>45649.0</v>
      </c>
      <c r="K42" s="480">
        <v>45665.0</v>
      </c>
      <c r="L42" s="531"/>
      <c r="M42" s="482" t="s">
        <v>887</v>
      </c>
      <c r="N42" s="483"/>
      <c r="O42" s="484"/>
      <c r="P42" s="484"/>
      <c r="Q42" s="484"/>
      <c r="R42" s="484"/>
      <c r="S42" s="484"/>
      <c r="T42" s="484"/>
      <c r="U42" s="484"/>
      <c r="V42" s="484"/>
      <c r="W42" s="484"/>
      <c r="X42" s="484"/>
      <c r="Y42" s="484"/>
      <c r="Z42" s="484"/>
      <c r="AA42" s="484"/>
      <c r="AB42" s="484"/>
    </row>
    <row r="43" ht="15.75" customHeight="1">
      <c r="A43" s="566" t="s">
        <v>901</v>
      </c>
      <c r="B43" s="486">
        <v>41.0</v>
      </c>
      <c r="C43" s="486" t="s">
        <v>941</v>
      </c>
      <c r="D43" s="489" t="s">
        <v>637</v>
      </c>
      <c r="E43" s="489" t="s">
        <v>637</v>
      </c>
      <c r="F43" s="532">
        <v>100.0</v>
      </c>
      <c r="G43" s="625" t="s">
        <v>881</v>
      </c>
      <c r="H43" s="626" t="s">
        <v>971</v>
      </c>
      <c r="I43" s="520"/>
      <c r="J43" s="494">
        <v>45649.0</v>
      </c>
      <c r="K43" s="494">
        <v>45665.0</v>
      </c>
      <c r="L43" s="522"/>
      <c r="M43" s="534" t="s">
        <v>887</v>
      </c>
      <c r="N43" s="523"/>
      <c r="O43" s="524"/>
      <c r="P43" s="524"/>
      <c r="Q43" s="524"/>
      <c r="R43" s="524"/>
      <c r="S43" s="524"/>
      <c r="T43" s="524"/>
      <c r="U43" s="524"/>
      <c r="V43" s="524"/>
      <c r="W43" s="524"/>
      <c r="X43" s="524"/>
      <c r="Y43" s="524"/>
      <c r="Z43" s="524"/>
      <c r="AA43" s="524"/>
      <c r="AB43" s="524"/>
    </row>
    <row r="44" ht="15.75" customHeight="1">
      <c r="A44" s="498" t="s">
        <v>901</v>
      </c>
      <c r="B44" s="446">
        <v>42.0</v>
      </c>
      <c r="C44" s="486" t="s">
        <v>941</v>
      </c>
      <c r="D44" s="489" t="s">
        <v>637</v>
      </c>
      <c r="E44" s="447" t="s">
        <v>637</v>
      </c>
      <c r="F44" s="526">
        <v>1.0</v>
      </c>
      <c r="G44" s="612" t="s">
        <v>881</v>
      </c>
      <c r="H44" s="461" t="s">
        <v>772</v>
      </c>
      <c r="I44" s="456"/>
      <c r="J44" s="452">
        <v>45649.0</v>
      </c>
      <c r="K44" s="452">
        <v>45665.0</v>
      </c>
      <c r="L44" s="522"/>
      <c r="M44" s="453" t="s">
        <v>887</v>
      </c>
      <c r="N44" s="443"/>
      <c r="O44" s="444"/>
      <c r="P44" s="444"/>
      <c r="Q44" s="444"/>
      <c r="R44" s="444"/>
      <c r="S44" s="444"/>
      <c r="T44" s="444"/>
      <c r="U44" s="444"/>
      <c r="V44" s="444"/>
      <c r="W44" s="444"/>
      <c r="X44" s="444"/>
      <c r="Y44" s="444"/>
      <c r="Z44" s="444"/>
      <c r="AA44" s="444"/>
      <c r="AB44" s="444"/>
    </row>
    <row r="45" ht="15.75" customHeight="1">
      <c r="A45" s="498" t="s">
        <v>901</v>
      </c>
      <c r="B45" s="446">
        <v>43.0</v>
      </c>
      <c r="C45" s="486" t="s">
        <v>941</v>
      </c>
      <c r="D45" s="489" t="s">
        <v>637</v>
      </c>
      <c r="E45" s="447" t="s">
        <v>637</v>
      </c>
      <c r="F45" s="526">
        <v>1.0</v>
      </c>
      <c r="G45" s="612" t="s">
        <v>881</v>
      </c>
      <c r="H45" s="461" t="s">
        <v>972</v>
      </c>
      <c r="I45" s="456"/>
      <c r="J45" s="452">
        <v>45649.0</v>
      </c>
      <c r="K45" s="452">
        <v>45665.0</v>
      </c>
      <c r="L45" s="522"/>
      <c r="M45" s="453" t="s">
        <v>887</v>
      </c>
      <c r="N45" s="443"/>
      <c r="O45" s="444"/>
      <c r="P45" s="444"/>
      <c r="Q45" s="444"/>
      <c r="R45" s="444"/>
      <c r="S45" s="444"/>
      <c r="T45" s="444"/>
      <c r="U45" s="444"/>
      <c r="V45" s="444"/>
      <c r="W45" s="444"/>
      <c r="X45" s="444"/>
      <c r="Y45" s="444"/>
      <c r="Z45" s="444"/>
      <c r="AA45" s="444"/>
      <c r="AB45" s="444"/>
    </row>
    <row r="46" ht="15.75" customHeight="1">
      <c r="A46" s="498" t="s">
        <v>901</v>
      </c>
      <c r="B46" s="446">
        <v>44.0</v>
      </c>
      <c r="C46" s="486" t="s">
        <v>941</v>
      </c>
      <c r="D46" s="489" t="s">
        <v>637</v>
      </c>
      <c r="E46" s="447" t="s">
        <v>637</v>
      </c>
      <c r="F46" s="526">
        <v>1.0</v>
      </c>
      <c r="G46" s="612" t="s">
        <v>881</v>
      </c>
      <c r="H46" s="461" t="s">
        <v>973</v>
      </c>
      <c r="I46" s="456"/>
      <c r="J46" s="452">
        <v>45649.0</v>
      </c>
      <c r="K46" s="452">
        <v>45665.0</v>
      </c>
      <c r="L46" s="522"/>
      <c r="M46" s="453" t="s">
        <v>887</v>
      </c>
      <c r="N46" s="443"/>
      <c r="O46" s="444"/>
      <c r="P46" s="444"/>
      <c r="Q46" s="444"/>
      <c r="R46" s="444"/>
      <c r="S46" s="444"/>
      <c r="T46" s="444"/>
      <c r="U46" s="444"/>
      <c r="V46" s="444"/>
      <c r="W46" s="444"/>
      <c r="X46" s="444"/>
      <c r="Y46" s="444"/>
      <c r="Z46" s="444"/>
      <c r="AA46" s="444"/>
      <c r="AB46" s="444"/>
    </row>
    <row r="47" ht="15.75" customHeight="1">
      <c r="A47" s="498" t="s">
        <v>901</v>
      </c>
      <c r="B47" s="446">
        <v>45.0</v>
      </c>
      <c r="C47" s="486" t="s">
        <v>941</v>
      </c>
      <c r="D47" s="489" t="s">
        <v>637</v>
      </c>
      <c r="E47" s="447" t="s">
        <v>637</v>
      </c>
      <c r="F47" s="526">
        <v>1.0</v>
      </c>
      <c r="G47" s="612" t="s">
        <v>881</v>
      </c>
      <c r="H47" s="461" t="s">
        <v>974</v>
      </c>
      <c r="I47" s="456"/>
      <c r="J47" s="452">
        <v>45649.0</v>
      </c>
      <c r="K47" s="452">
        <v>45665.0</v>
      </c>
      <c r="L47" s="522"/>
      <c r="M47" s="453" t="s">
        <v>887</v>
      </c>
      <c r="N47" s="443"/>
      <c r="O47" s="444"/>
      <c r="P47" s="444"/>
      <c r="Q47" s="444"/>
      <c r="R47" s="444"/>
      <c r="S47" s="444"/>
      <c r="T47" s="444"/>
      <c r="U47" s="444"/>
      <c r="V47" s="444"/>
      <c r="W47" s="444"/>
      <c r="X47" s="444"/>
      <c r="Y47" s="444"/>
      <c r="Z47" s="444"/>
      <c r="AA47" s="444"/>
      <c r="AB47" s="444"/>
    </row>
    <row r="48" ht="15.75" customHeight="1">
      <c r="A48" s="498" t="s">
        <v>901</v>
      </c>
      <c r="B48" s="446">
        <v>46.0</v>
      </c>
      <c r="C48" s="486" t="s">
        <v>941</v>
      </c>
      <c r="D48" s="489" t="s">
        <v>637</v>
      </c>
      <c r="E48" s="447" t="s">
        <v>637</v>
      </c>
      <c r="F48" s="526">
        <v>1.0</v>
      </c>
      <c r="G48" s="612" t="s">
        <v>881</v>
      </c>
      <c r="H48" s="461" t="s">
        <v>975</v>
      </c>
      <c r="I48" s="456"/>
      <c r="J48" s="452">
        <v>45649.0</v>
      </c>
      <c r="K48" s="452">
        <v>45665.0</v>
      </c>
      <c r="L48" s="522"/>
      <c r="M48" s="453" t="s">
        <v>887</v>
      </c>
      <c r="N48" s="443"/>
      <c r="O48" s="444"/>
      <c r="P48" s="444"/>
      <c r="Q48" s="444"/>
      <c r="R48" s="444"/>
      <c r="S48" s="444"/>
      <c r="T48" s="444"/>
      <c r="U48" s="444"/>
      <c r="V48" s="444"/>
      <c r="W48" s="444"/>
      <c r="X48" s="444"/>
      <c r="Y48" s="444"/>
      <c r="Z48" s="444"/>
      <c r="AA48" s="444"/>
      <c r="AB48" s="444"/>
    </row>
    <row r="49" ht="15.75" customHeight="1">
      <c r="A49" s="498" t="s">
        <v>901</v>
      </c>
      <c r="B49" s="446">
        <v>47.0</v>
      </c>
      <c r="C49" s="486" t="s">
        <v>941</v>
      </c>
      <c r="D49" s="489" t="s">
        <v>637</v>
      </c>
      <c r="E49" s="447" t="s">
        <v>637</v>
      </c>
      <c r="F49" s="526">
        <v>1.0</v>
      </c>
      <c r="G49" s="612" t="s">
        <v>881</v>
      </c>
      <c r="H49" s="461" t="s">
        <v>32</v>
      </c>
      <c r="I49" s="456"/>
      <c r="J49" s="452">
        <v>45649.0</v>
      </c>
      <c r="K49" s="452">
        <v>45665.0</v>
      </c>
      <c r="L49" s="522"/>
      <c r="M49" s="453" t="s">
        <v>887</v>
      </c>
      <c r="N49" s="443"/>
      <c r="O49" s="444"/>
      <c r="P49" s="444"/>
      <c r="Q49" s="444"/>
      <c r="R49" s="444"/>
      <c r="S49" s="444"/>
      <c r="T49" s="444"/>
      <c r="U49" s="444"/>
      <c r="V49" s="444"/>
      <c r="W49" s="444"/>
      <c r="X49" s="444"/>
      <c r="Y49" s="444"/>
      <c r="Z49" s="444"/>
      <c r="AA49" s="444"/>
      <c r="AB49" s="444"/>
    </row>
    <row r="50" ht="15.75" customHeight="1">
      <c r="A50" s="498" t="s">
        <v>901</v>
      </c>
      <c r="B50" s="446">
        <v>48.0</v>
      </c>
      <c r="C50" s="486" t="s">
        <v>941</v>
      </c>
      <c r="D50" s="489" t="s">
        <v>637</v>
      </c>
      <c r="E50" s="447" t="s">
        <v>637</v>
      </c>
      <c r="F50" s="526">
        <v>1.0</v>
      </c>
      <c r="G50" s="612" t="s">
        <v>881</v>
      </c>
      <c r="H50" s="461" t="s">
        <v>976</v>
      </c>
      <c r="I50" s="456"/>
      <c r="J50" s="452">
        <v>45649.0</v>
      </c>
      <c r="K50" s="452">
        <v>45665.0</v>
      </c>
      <c r="L50" s="522"/>
      <c r="M50" s="453" t="s">
        <v>887</v>
      </c>
      <c r="N50" s="443"/>
      <c r="O50" s="444"/>
      <c r="P50" s="444"/>
      <c r="Q50" s="444"/>
      <c r="R50" s="444"/>
      <c r="S50" s="444"/>
      <c r="T50" s="444"/>
      <c r="U50" s="444"/>
      <c r="V50" s="444"/>
      <c r="W50" s="444"/>
      <c r="X50" s="444"/>
      <c r="Y50" s="444"/>
      <c r="Z50" s="444"/>
      <c r="AA50" s="444"/>
      <c r="AB50" s="444"/>
    </row>
    <row r="51" ht="15.75" customHeight="1">
      <c r="A51" s="498" t="s">
        <v>901</v>
      </c>
      <c r="B51" s="446">
        <v>49.0</v>
      </c>
      <c r="C51" s="486" t="s">
        <v>941</v>
      </c>
      <c r="D51" s="489" t="s">
        <v>637</v>
      </c>
      <c r="E51" s="447" t="s">
        <v>637</v>
      </c>
      <c r="F51" s="526">
        <v>1.0</v>
      </c>
      <c r="G51" s="612" t="s">
        <v>881</v>
      </c>
      <c r="H51" s="461" t="s">
        <v>977</v>
      </c>
      <c r="I51" s="456"/>
      <c r="J51" s="452">
        <v>45649.0</v>
      </c>
      <c r="K51" s="452">
        <v>45665.0</v>
      </c>
      <c r="L51" s="522"/>
      <c r="M51" s="453" t="s">
        <v>887</v>
      </c>
      <c r="N51" s="443"/>
      <c r="O51" s="444"/>
      <c r="P51" s="444"/>
      <c r="Q51" s="444"/>
      <c r="R51" s="444"/>
      <c r="S51" s="444"/>
      <c r="T51" s="444"/>
      <c r="U51" s="444"/>
      <c r="V51" s="444"/>
      <c r="W51" s="444"/>
      <c r="X51" s="444"/>
      <c r="Y51" s="444"/>
      <c r="Z51" s="444"/>
      <c r="AA51" s="444"/>
      <c r="AB51" s="444"/>
    </row>
    <row r="52" ht="15.75" customHeight="1">
      <c r="A52" s="498" t="s">
        <v>901</v>
      </c>
      <c r="B52" s="446">
        <v>50.0</v>
      </c>
      <c r="C52" s="486" t="s">
        <v>941</v>
      </c>
      <c r="D52" s="489" t="s">
        <v>637</v>
      </c>
      <c r="E52" s="447" t="s">
        <v>637</v>
      </c>
      <c r="F52" s="526">
        <v>1.0</v>
      </c>
      <c r="G52" s="612" t="s">
        <v>881</v>
      </c>
      <c r="H52" s="461" t="s">
        <v>978</v>
      </c>
      <c r="I52" s="456"/>
      <c r="J52" s="452">
        <v>45649.0</v>
      </c>
      <c r="K52" s="452">
        <v>45665.0</v>
      </c>
      <c r="L52" s="522"/>
      <c r="M52" s="453" t="s">
        <v>887</v>
      </c>
      <c r="N52" s="443"/>
      <c r="O52" s="444"/>
      <c r="P52" s="444"/>
      <c r="Q52" s="444"/>
      <c r="R52" s="444"/>
      <c r="S52" s="444"/>
      <c r="T52" s="444"/>
      <c r="U52" s="444"/>
      <c r="V52" s="444"/>
      <c r="W52" s="444"/>
      <c r="X52" s="444"/>
      <c r="Y52" s="444"/>
      <c r="Z52" s="444"/>
      <c r="AA52" s="444"/>
      <c r="AB52" s="444"/>
    </row>
    <row r="53" ht="15.75" customHeight="1">
      <c r="A53" s="498" t="s">
        <v>901</v>
      </c>
      <c r="B53" s="446">
        <v>51.0</v>
      </c>
      <c r="C53" s="486" t="s">
        <v>941</v>
      </c>
      <c r="D53" s="489" t="s">
        <v>637</v>
      </c>
      <c r="E53" s="447" t="s">
        <v>637</v>
      </c>
      <c r="F53" s="526">
        <v>1.0</v>
      </c>
      <c r="G53" s="612" t="s">
        <v>881</v>
      </c>
      <c r="H53" s="461" t="s">
        <v>979</v>
      </c>
      <c r="I53" s="456"/>
      <c r="J53" s="452">
        <v>45649.0</v>
      </c>
      <c r="K53" s="452">
        <v>45665.0</v>
      </c>
      <c r="L53" s="522"/>
      <c r="M53" s="453" t="s">
        <v>887</v>
      </c>
      <c r="N53" s="443"/>
      <c r="O53" s="444"/>
      <c r="P53" s="444"/>
      <c r="Q53" s="444"/>
      <c r="R53" s="444"/>
      <c r="S53" s="444"/>
      <c r="T53" s="444"/>
      <c r="U53" s="444"/>
      <c r="V53" s="444"/>
      <c r="W53" s="444"/>
      <c r="X53" s="444"/>
      <c r="Y53" s="444"/>
      <c r="Z53" s="444"/>
      <c r="AA53" s="444"/>
      <c r="AB53" s="444"/>
    </row>
    <row r="54" ht="15.75" customHeight="1">
      <c r="A54" s="627" t="s">
        <v>901</v>
      </c>
      <c r="B54" s="446">
        <v>52.0</v>
      </c>
      <c r="C54" s="520" t="s">
        <v>941</v>
      </c>
      <c r="D54" s="489" t="s">
        <v>637</v>
      </c>
      <c r="E54" s="447" t="s">
        <v>637</v>
      </c>
      <c r="F54" s="526">
        <v>1.0</v>
      </c>
      <c r="G54" s="628" t="s">
        <v>881</v>
      </c>
      <c r="H54" s="597" t="s">
        <v>980</v>
      </c>
      <c r="I54" s="629"/>
      <c r="J54" s="452">
        <v>45649.0</v>
      </c>
      <c r="K54" s="452">
        <v>45665.0</v>
      </c>
      <c r="L54" s="630"/>
      <c r="M54" s="453" t="s">
        <v>887</v>
      </c>
      <c r="N54" s="631"/>
      <c r="O54" s="631"/>
      <c r="P54" s="631"/>
      <c r="Q54" s="631"/>
      <c r="R54" s="631"/>
      <c r="S54" s="631"/>
      <c r="T54" s="631"/>
      <c r="U54" s="631"/>
      <c r="V54" s="631"/>
      <c r="W54" s="631"/>
      <c r="X54" s="631"/>
      <c r="Y54" s="631"/>
      <c r="Z54" s="631"/>
      <c r="AA54" s="631"/>
      <c r="AB54" s="631"/>
    </row>
    <row r="55" ht="15.75" customHeight="1">
      <c r="A55" s="498" t="s">
        <v>901</v>
      </c>
      <c r="B55" s="446">
        <v>53.0</v>
      </c>
      <c r="C55" s="486" t="s">
        <v>941</v>
      </c>
      <c r="D55" s="489" t="s">
        <v>637</v>
      </c>
      <c r="E55" s="447" t="s">
        <v>637</v>
      </c>
      <c r="F55" s="448" t="s">
        <v>981</v>
      </c>
      <c r="G55" s="612" t="s">
        <v>881</v>
      </c>
      <c r="H55" s="461" t="s">
        <v>982</v>
      </c>
      <c r="I55" s="456"/>
      <c r="J55" s="452">
        <v>45649.0</v>
      </c>
      <c r="K55" s="452">
        <v>45665.0</v>
      </c>
      <c r="L55" s="522"/>
      <c r="M55" s="453" t="s">
        <v>887</v>
      </c>
      <c r="N55" s="443"/>
      <c r="O55" s="444"/>
      <c r="P55" s="444"/>
      <c r="Q55" s="444"/>
      <c r="R55" s="444"/>
      <c r="S55" s="444"/>
      <c r="T55" s="444"/>
      <c r="U55" s="444"/>
      <c r="V55" s="444"/>
      <c r="W55" s="444"/>
      <c r="X55" s="444"/>
      <c r="Y55" s="444"/>
      <c r="Z55" s="444"/>
      <c r="AA55" s="444"/>
      <c r="AB55" s="444"/>
    </row>
    <row r="56" ht="15.75" customHeight="1">
      <c r="A56" s="498" t="s">
        <v>901</v>
      </c>
      <c r="B56" s="446">
        <v>54.0</v>
      </c>
      <c r="C56" s="486" t="s">
        <v>941</v>
      </c>
      <c r="D56" s="489" t="s">
        <v>637</v>
      </c>
      <c r="E56" s="447" t="s">
        <v>637</v>
      </c>
      <c r="F56" s="448">
        <v>100.0</v>
      </c>
      <c r="G56" s="612" t="s">
        <v>881</v>
      </c>
      <c r="H56" s="461" t="s">
        <v>983</v>
      </c>
      <c r="I56" s="456"/>
      <c r="J56" s="452">
        <v>45649.0</v>
      </c>
      <c r="K56" s="452">
        <v>45665.0</v>
      </c>
      <c r="L56" s="522"/>
      <c r="M56" s="453" t="s">
        <v>887</v>
      </c>
      <c r="N56" s="443"/>
      <c r="O56" s="444"/>
      <c r="P56" s="444"/>
      <c r="Q56" s="444"/>
      <c r="R56" s="444"/>
      <c r="S56" s="444"/>
      <c r="T56" s="444"/>
      <c r="U56" s="444"/>
      <c r="V56" s="444"/>
      <c r="W56" s="444"/>
      <c r="X56" s="444"/>
      <c r="Y56" s="444"/>
      <c r="Z56" s="444"/>
      <c r="AA56" s="444"/>
      <c r="AB56" s="444"/>
    </row>
    <row r="57" ht="15.75" customHeight="1">
      <c r="A57" s="498" t="s">
        <v>901</v>
      </c>
      <c r="B57" s="446">
        <v>55.0</v>
      </c>
      <c r="C57" s="486" t="s">
        <v>941</v>
      </c>
      <c r="D57" s="489" t="s">
        <v>637</v>
      </c>
      <c r="E57" s="447" t="s">
        <v>637</v>
      </c>
      <c r="F57" s="526">
        <v>1.0</v>
      </c>
      <c r="G57" s="612" t="s">
        <v>881</v>
      </c>
      <c r="H57" s="461" t="s">
        <v>984</v>
      </c>
      <c r="I57" s="456"/>
      <c r="J57" s="452">
        <v>45649.0</v>
      </c>
      <c r="K57" s="452">
        <v>45665.0</v>
      </c>
      <c r="L57" s="522"/>
      <c r="M57" s="453" t="s">
        <v>887</v>
      </c>
      <c r="N57" s="443"/>
      <c r="O57" s="444"/>
      <c r="P57" s="444"/>
      <c r="Q57" s="444"/>
      <c r="R57" s="444"/>
      <c r="S57" s="444"/>
      <c r="T57" s="444"/>
      <c r="U57" s="444"/>
      <c r="V57" s="444"/>
      <c r="W57" s="444"/>
      <c r="X57" s="444"/>
      <c r="Y57" s="444"/>
      <c r="Z57" s="444"/>
      <c r="AA57" s="444"/>
      <c r="AB57" s="444"/>
    </row>
    <row r="58" ht="15.75" customHeight="1">
      <c r="A58" s="510" t="s">
        <v>901</v>
      </c>
      <c r="B58" s="476">
        <v>56.0</v>
      </c>
      <c r="C58" s="528" t="s">
        <v>941</v>
      </c>
      <c r="D58" s="529" t="s">
        <v>637</v>
      </c>
      <c r="E58" s="477" t="s">
        <v>637</v>
      </c>
      <c r="F58" s="478">
        <v>100.0</v>
      </c>
      <c r="G58" s="615" t="s">
        <v>881</v>
      </c>
      <c r="H58" s="513" t="s">
        <v>985</v>
      </c>
      <c r="I58" s="479"/>
      <c r="J58" s="480">
        <v>45649.0</v>
      </c>
      <c r="K58" s="480">
        <v>45665.0</v>
      </c>
      <c r="L58" s="531"/>
      <c r="M58" s="482" t="s">
        <v>887</v>
      </c>
      <c r="N58" s="483"/>
      <c r="O58" s="484"/>
      <c r="P58" s="484"/>
      <c r="Q58" s="484"/>
      <c r="R58" s="484"/>
      <c r="S58" s="484"/>
      <c r="T58" s="484"/>
      <c r="U58" s="484"/>
      <c r="V58" s="484"/>
      <c r="W58" s="484"/>
      <c r="X58" s="484"/>
      <c r="Y58" s="484"/>
      <c r="Z58" s="484"/>
      <c r="AA58" s="484"/>
      <c r="AB58" s="484"/>
    </row>
    <row r="59" ht="15.75" customHeight="1">
      <c r="A59" s="566" t="s">
        <v>901</v>
      </c>
      <c r="B59" s="486">
        <v>57.0</v>
      </c>
      <c r="C59" s="486" t="s">
        <v>941</v>
      </c>
      <c r="D59" s="489" t="s">
        <v>637</v>
      </c>
      <c r="E59" s="489" t="s">
        <v>637</v>
      </c>
      <c r="F59" s="532">
        <v>100.0</v>
      </c>
      <c r="G59" s="625" t="s">
        <v>136</v>
      </c>
      <c r="H59" s="519" t="s">
        <v>986</v>
      </c>
      <c r="I59" s="520"/>
      <c r="J59" s="494">
        <v>45649.0</v>
      </c>
      <c r="K59" s="494">
        <v>45666.0</v>
      </c>
      <c r="L59" s="522"/>
      <c r="M59" s="534" t="s">
        <v>887</v>
      </c>
      <c r="N59" s="523"/>
      <c r="O59" s="524"/>
      <c r="P59" s="524"/>
      <c r="Q59" s="524"/>
      <c r="R59" s="524"/>
      <c r="S59" s="524"/>
      <c r="T59" s="524"/>
      <c r="U59" s="524"/>
      <c r="V59" s="524"/>
      <c r="W59" s="524"/>
      <c r="X59" s="524"/>
      <c r="Y59" s="524"/>
      <c r="Z59" s="524"/>
      <c r="AA59" s="524"/>
      <c r="AB59" s="524"/>
    </row>
    <row r="60" ht="15.75" customHeight="1">
      <c r="A60" s="498" t="s">
        <v>901</v>
      </c>
      <c r="B60" s="446">
        <v>58.0</v>
      </c>
      <c r="C60" s="486" t="s">
        <v>941</v>
      </c>
      <c r="D60" s="489" t="s">
        <v>637</v>
      </c>
      <c r="E60" s="447" t="s">
        <v>637</v>
      </c>
      <c r="F60" s="526">
        <v>1.0</v>
      </c>
      <c r="G60" s="612" t="s">
        <v>136</v>
      </c>
      <c r="H60" s="461" t="s">
        <v>987</v>
      </c>
      <c r="I60" s="456"/>
      <c r="J60" s="452">
        <v>45649.0</v>
      </c>
      <c r="K60" s="494">
        <v>45666.0</v>
      </c>
      <c r="L60" s="522"/>
      <c r="M60" s="453" t="s">
        <v>887</v>
      </c>
      <c r="N60" s="443"/>
      <c r="O60" s="444"/>
      <c r="P60" s="444"/>
      <c r="Q60" s="444"/>
      <c r="R60" s="444"/>
      <c r="S60" s="444"/>
      <c r="T60" s="444"/>
      <c r="U60" s="444"/>
      <c r="V60" s="444"/>
      <c r="W60" s="444"/>
      <c r="X60" s="444"/>
      <c r="Y60" s="444"/>
      <c r="Z60" s="444"/>
      <c r="AA60" s="444"/>
      <c r="AB60" s="444"/>
    </row>
    <row r="61" ht="15.75" customHeight="1">
      <c r="A61" s="498" t="s">
        <v>901</v>
      </c>
      <c r="B61" s="446">
        <v>59.0</v>
      </c>
      <c r="C61" s="486" t="s">
        <v>941</v>
      </c>
      <c r="D61" s="489" t="s">
        <v>637</v>
      </c>
      <c r="E61" s="447" t="s">
        <v>637</v>
      </c>
      <c r="F61" s="526">
        <v>1.0</v>
      </c>
      <c r="G61" s="612" t="s">
        <v>136</v>
      </c>
      <c r="H61" s="461" t="s">
        <v>988</v>
      </c>
      <c r="I61" s="456"/>
      <c r="J61" s="452">
        <v>45649.0</v>
      </c>
      <c r="K61" s="494">
        <v>45666.0</v>
      </c>
      <c r="L61" s="522"/>
      <c r="M61" s="453" t="s">
        <v>887</v>
      </c>
      <c r="N61" s="443"/>
      <c r="O61" s="444"/>
      <c r="P61" s="444"/>
      <c r="Q61" s="444"/>
      <c r="R61" s="444"/>
      <c r="S61" s="444"/>
      <c r="T61" s="444"/>
      <c r="U61" s="444"/>
      <c r="V61" s="444"/>
      <c r="W61" s="444"/>
      <c r="X61" s="444"/>
      <c r="Y61" s="444"/>
      <c r="Z61" s="444"/>
      <c r="AA61" s="444"/>
      <c r="AB61" s="444"/>
    </row>
    <row r="62" ht="15.75" customHeight="1">
      <c r="A62" s="498" t="s">
        <v>901</v>
      </c>
      <c r="B62" s="446">
        <v>60.0</v>
      </c>
      <c r="C62" s="486" t="s">
        <v>941</v>
      </c>
      <c r="D62" s="489" t="s">
        <v>637</v>
      </c>
      <c r="E62" s="447" t="s">
        <v>637</v>
      </c>
      <c r="F62" s="526">
        <v>1.0</v>
      </c>
      <c r="G62" s="612" t="s">
        <v>136</v>
      </c>
      <c r="H62" s="461" t="s">
        <v>989</v>
      </c>
      <c r="I62" s="456"/>
      <c r="J62" s="452">
        <v>45649.0</v>
      </c>
      <c r="K62" s="494">
        <v>45666.0</v>
      </c>
      <c r="L62" s="522"/>
      <c r="M62" s="453" t="s">
        <v>887</v>
      </c>
      <c r="N62" s="443"/>
      <c r="O62" s="444"/>
      <c r="P62" s="444"/>
      <c r="Q62" s="444"/>
      <c r="R62" s="444"/>
      <c r="S62" s="444"/>
      <c r="T62" s="444"/>
      <c r="U62" s="444"/>
      <c r="V62" s="444"/>
      <c r="W62" s="444"/>
      <c r="X62" s="444"/>
      <c r="Y62" s="444"/>
      <c r="Z62" s="444"/>
      <c r="AA62" s="444"/>
      <c r="AB62" s="444"/>
    </row>
    <row r="63" ht="15.75" customHeight="1">
      <c r="A63" s="498" t="s">
        <v>901</v>
      </c>
      <c r="B63" s="446">
        <v>61.0</v>
      </c>
      <c r="C63" s="486" t="s">
        <v>941</v>
      </c>
      <c r="D63" s="489" t="s">
        <v>637</v>
      </c>
      <c r="E63" s="447" t="s">
        <v>637</v>
      </c>
      <c r="F63" s="526">
        <v>1.0</v>
      </c>
      <c r="G63" s="612" t="s">
        <v>136</v>
      </c>
      <c r="H63" s="461" t="s">
        <v>990</v>
      </c>
      <c r="I63" s="456"/>
      <c r="J63" s="452">
        <v>45649.0</v>
      </c>
      <c r="K63" s="494">
        <v>45666.0</v>
      </c>
      <c r="L63" s="522"/>
      <c r="M63" s="453" t="s">
        <v>887</v>
      </c>
      <c r="N63" s="443"/>
      <c r="O63" s="444"/>
      <c r="P63" s="444"/>
      <c r="Q63" s="444"/>
      <c r="R63" s="444"/>
      <c r="S63" s="444"/>
      <c r="T63" s="444"/>
      <c r="U63" s="444"/>
      <c r="V63" s="444"/>
      <c r="W63" s="444"/>
      <c r="X63" s="444"/>
      <c r="Y63" s="444"/>
      <c r="Z63" s="444"/>
      <c r="AA63" s="444"/>
      <c r="AB63" s="444"/>
    </row>
    <row r="64" ht="15.75" customHeight="1">
      <c r="A64" s="498" t="s">
        <v>901</v>
      </c>
      <c r="B64" s="446">
        <v>62.0</v>
      </c>
      <c r="C64" s="486" t="s">
        <v>941</v>
      </c>
      <c r="D64" s="489" t="s">
        <v>637</v>
      </c>
      <c r="E64" s="447" t="s">
        <v>637</v>
      </c>
      <c r="F64" s="526">
        <v>1.0</v>
      </c>
      <c r="G64" s="612" t="s">
        <v>136</v>
      </c>
      <c r="H64" s="461" t="s">
        <v>991</v>
      </c>
      <c r="I64" s="456"/>
      <c r="J64" s="452">
        <v>45649.0</v>
      </c>
      <c r="K64" s="494">
        <v>45666.0</v>
      </c>
      <c r="L64" s="522"/>
      <c r="M64" s="453" t="s">
        <v>887</v>
      </c>
      <c r="N64" s="443"/>
      <c r="O64" s="444"/>
      <c r="P64" s="444"/>
      <c r="Q64" s="444"/>
      <c r="R64" s="444"/>
      <c r="S64" s="444"/>
      <c r="T64" s="444"/>
      <c r="U64" s="444"/>
      <c r="V64" s="444"/>
      <c r="W64" s="444"/>
      <c r="X64" s="444"/>
      <c r="Y64" s="444"/>
      <c r="Z64" s="444"/>
      <c r="AA64" s="444"/>
      <c r="AB64" s="444"/>
    </row>
    <row r="65" ht="15.75" customHeight="1">
      <c r="A65" s="498" t="s">
        <v>901</v>
      </c>
      <c r="B65" s="446">
        <v>63.0</v>
      </c>
      <c r="C65" s="486" t="s">
        <v>941</v>
      </c>
      <c r="D65" s="489" t="s">
        <v>637</v>
      </c>
      <c r="E65" s="447" t="s">
        <v>637</v>
      </c>
      <c r="F65" s="526">
        <v>1.0</v>
      </c>
      <c r="G65" s="612" t="s">
        <v>136</v>
      </c>
      <c r="H65" s="461" t="s">
        <v>992</v>
      </c>
      <c r="I65" s="456"/>
      <c r="J65" s="452">
        <v>45649.0</v>
      </c>
      <c r="K65" s="494">
        <v>45665.0</v>
      </c>
      <c r="L65" s="522"/>
      <c r="M65" s="453" t="s">
        <v>887</v>
      </c>
      <c r="N65" s="443"/>
      <c r="O65" s="444"/>
      <c r="P65" s="444"/>
      <c r="Q65" s="444"/>
      <c r="R65" s="444"/>
      <c r="S65" s="444"/>
      <c r="T65" s="444"/>
      <c r="U65" s="444"/>
      <c r="V65" s="444"/>
      <c r="W65" s="444"/>
      <c r="X65" s="444"/>
      <c r="Y65" s="444"/>
      <c r="Z65" s="444"/>
      <c r="AA65" s="444"/>
      <c r="AB65" s="444"/>
    </row>
    <row r="66" ht="15.75" customHeight="1">
      <c r="A66" s="498" t="s">
        <v>901</v>
      </c>
      <c r="B66" s="446">
        <v>64.0</v>
      </c>
      <c r="C66" s="486" t="s">
        <v>941</v>
      </c>
      <c r="D66" s="489" t="s">
        <v>637</v>
      </c>
      <c r="E66" s="447" t="s">
        <v>637</v>
      </c>
      <c r="F66" s="526">
        <v>1.0</v>
      </c>
      <c r="G66" s="612" t="s">
        <v>136</v>
      </c>
      <c r="H66" s="461" t="s">
        <v>993</v>
      </c>
      <c r="I66" s="456"/>
      <c r="J66" s="452">
        <v>45649.0</v>
      </c>
      <c r="K66" s="494">
        <v>45665.0</v>
      </c>
      <c r="L66" s="522"/>
      <c r="M66" s="453" t="s">
        <v>887</v>
      </c>
      <c r="N66" s="443"/>
      <c r="O66" s="444"/>
      <c r="P66" s="444"/>
      <c r="Q66" s="444"/>
      <c r="R66" s="444"/>
      <c r="S66" s="444"/>
      <c r="T66" s="444"/>
      <c r="U66" s="444"/>
      <c r="V66" s="444"/>
      <c r="W66" s="444"/>
      <c r="X66" s="444"/>
      <c r="Y66" s="444"/>
      <c r="Z66" s="444"/>
      <c r="AA66" s="444"/>
      <c r="AB66" s="444"/>
    </row>
    <row r="67" ht="15.75" customHeight="1">
      <c r="A67" s="498" t="s">
        <v>901</v>
      </c>
      <c r="B67" s="446">
        <v>65.0</v>
      </c>
      <c r="C67" s="486" t="s">
        <v>941</v>
      </c>
      <c r="D67" s="489" t="s">
        <v>637</v>
      </c>
      <c r="E67" s="447" t="s">
        <v>637</v>
      </c>
      <c r="F67" s="448" t="s">
        <v>994</v>
      </c>
      <c r="G67" s="612" t="s">
        <v>136</v>
      </c>
      <c r="H67" s="461" t="s">
        <v>995</v>
      </c>
      <c r="I67" s="456"/>
      <c r="J67" s="452">
        <v>45649.0</v>
      </c>
      <c r="K67" s="494">
        <v>45665.0</v>
      </c>
      <c r="L67" s="522"/>
      <c r="M67" s="453" t="s">
        <v>887</v>
      </c>
      <c r="N67" s="443"/>
      <c r="O67" s="444"/>
      <c r="P67" s="444"/>
      <c r="Q67" s="444"/>
      <c r="R67" s="444"/>
      <c r="S67" s="444"/>
      <c r="T67" s="444"/>
      <c r="U67" s="444"/>
      <c r="V67" s="444"/>
      <c r="W67" s="444"/>
      <c r="X67" s="444"/>
      <c r="Y67" s="444"/>
      <c r="Z67" s="444"/>
      <c r="AA67" s="444"/>
      <c r="AB67" s="444"/>
    </row>
    <row r="68" ht="15.75" customHeight="1">
      <c r="A68" s="498" t="s">
        <v>901</v>
      </c>
      <c r="B68" s="446">
        <v>66.0</v>
      </c>
      <c r="C68" s="486" t="s">
        <v>941</v>
      </c>
      <c r="D68" s="489" t="s">
        <v>637</v>
      </c>
      <c r="E68" s="447" t="s">
        <v>637</v>
      </c>
      <c r="F68" s="448" t="s">
        <v>994</v>
      </c>
      <c r="G68" s="612" t="s">
        <v>136</v>
      </c>
      <c r="H68" s="461" t="s">
        <v>996</v>
      </c>
      <c r="I68" s="456"/>
      <c r="J68" s="452">
        <v>45649.0</v>
      </c>
      <c r="K68" s="494">
        <v>45665.0</v>
      </c>
      <c r="L68" s="522"/>
      <c r="M68" s="453" t="s">
        <v>887</v>
      </c>
      <c r="N68" s="523"/>
      <c r="O68" s="524"/>
      <c r="P68" s="524"/>
      <c r="Q68" s="524"/>
      <c r="R68" s="524"/>
      <c r="S68" s="524"/>
      <c r="T68" s="524"/>
      <c r="U68" s="524"/>
      <c r="V68" s="524"/>
      <c r="W68" s="524"/>
      <c r="X68" s="524"/>
      <c r="Y68" s="524"/>
      <c r="Z68" s="524"/>
      <c r="AA68" s="524"/>
      <c r="AB68" s="524"/>
    </row>
    <row r="69" ht="15.75" customHeight="1">
      <c r="A69" s="498" t="s">
        <v>901</v>
      </c>
      <c r="B69" s="446">
        <v>67.0</v>
      </c>
      <c r="C69" s="486" t="s">
        <v>941</v>
      </c>
      <c r="D69" s="489" t="s">
        <v>637</v>
      </c>
      <c r="E69" s="447" t="s">
        <v>637</v>
      </c>
      <c r="F69" s="526">
        <v>1.0</v>
      </c>
      <c r="G69" s="612" t="s">
        <v>136</v>
      </c>
      <c r="H69" s="461" t="s">
        <v>997</v>
      </c>
      <c r="I69" s="456"/>
      <c r="J69" s="452">
        <v>45649.0</v>
      </c>
      <c r="K69" s="494">
        <v>45665.0</v>
      </c>
      <c r="L69" s="522"/>
      <c r="M69" s="453" t="s">
        <v>887</v>
      </c>
      <c r="N69" s="523"/>
      <c r="O69" s="524"/>
      <c r="P69" s="524"/>
      <c r="Q69" s="524"/>
      <c r="R69" s="524"/>
      <c r="S69" s="524"/>
      <c r="T69" s="524"/>
      <c r="U69" s="524"/>
      <c r="V69" s="524"/>
      <c r="W69" s="524"/>
      <c r="X69" s="524"/>
      <c r="Y69" s="524"/>
      <c r="Z69" s="524"/>
      <c r="AA69" s="524"/>
      <c r="AB69" s="524"/>
    </row>
    <row r="70" ht="15.75" customHeight="1">
      <c r="A70" s="498" t="s">
        <v>901</v>
      </c>
      <c r="B70" s="446">
        <v>68.0</v>
      </c>
      <c r="C70" s="486" t="s">
        <v>941</v>
      </c>
      <c r="D70" s="489" t="s">
        <v>637</v>
      </c>
      <c r="E70" s="447" t="s">
        <v>637</v>
      </c>
      <c r="F70" s="526">
        <v>1.0</v>
      </c>
      <c r="G70" s="612" t="s">
        <v>136</v>
      </c>
      <c r="H70" s="461" t="s">
        <v>998</v>
      </c>
      <c r="I70" s="456"/>
      <c r="J70" s="452">
        <v>45649.0</v>
      </c>
      <c r="K70" s="494">
        <v>45665.0</v>
      </c>
      <c r="L70" s="522"/>
      <c r="M70" s="453" t="s">
        <v>887</v>
      </c>
      <c r="N70" s="523"/>
      <c r="O70" s="524"/>
      <c r="P70" s="524"/>
      <c r="Q70" s="524"/>
      <c r="R70" s="524"/>
      <c r="S70" s="524"/>
      <c r="T70" s="524"/>
      <c r="U70" s="524"/>
      <c r="V70" s="524"/>
      <c r="W70" s="524"/>
      <c r="X70" s="524"/>
      <c r="Y70" s="524"/>
      <c r="Z70" s="524"/>
      <c r="AA70" s="524"/>
      <c r="AB70" s="524"/>
    </row>
    <row r="71" ht="15.75" customHeight="1">
      <c r="A71" s="498" t="s">
        <v>901</v>
      </c>
      <c r="B71" s="446">
        <v>69.0</v>
      </c>
      <c r="C71" s="486" t="s">
        <v>941</v>
      </c>
      <c r="D71" s="489" t="s">
        <v>637</v>
      </c>
      <c r="E71" s="447" t="s">
        <v>637</v>
      </c>
      <c r="F71" s="526">
        <v>1.0</v>
      </c>
      <c r="G71" s="612" t="s">
        <v>136</v>
      </c>
      <c r="H71" s="461" t="s">
        <v>999</v>
      </c>
      <c r="I71" s="456"/>
      <c r="J71" s="452">
        <v>45649.0</v>
      </c>
      <c r="K71" s="494">
        <v>45665.0</v>
      </c>
      <c r="L71" s="522"/>
      <c r="M71" s="453" t="s">
        <v>887</v>
      </c>
      <c r="N71" s="523"/>
      <c r="O71" s="524"/>
      <c r="P71" s="524"/>
      <c r="Q71" s="524"/>
      <c r="R71" s="524"/>
      <c r="S71" s="524"/>
      <c r="T71" s="524"/>
      <c r="U71" s="524"/>
      <c r="V71" s="524"/>
      <c r="W71" s="524"/>
      <c r="X71" s="524"/>
      <c r="Y71" s="524"/>
      <c r="Z71" s="524"/>
      <c r="AA71" s="524"/>
      <c r="AB71" s="524"/>
    </row>
    <row r="72" ht="15.75" customHeight="1">
      <c r="A72" s="498" t="s">
        <v>901</v>
      </c>
      <c r="B72" s="446">
        <v>70.0</v>
      </c>
      <c r="C72" s="486" t="s">
        <v>941</v>
      </c>
      <c r="D72" s="489" t="s">
        <v>637</v>
      </c>
      <c r="E72" s="447" t="s">
        <v>637</v>
      </c>
      <c r="F72" s="526">
        <v>1.0</v>
      </c>
      <c r="G72" s="612" t="s">
        <v>136</v>
      </c>
      <c r="H72" s="461" t="s">
        <v>1000</v>
      </c>
      <c r="I72" s="456"/>
      <c r="J72" s="452">
        <v>45649.0</v>
      </c>
      <c r="K72" s="494">
        <v>45665.0</v>
      </c>
      <c r="L72" s="522"/>
      <c r="M72" s="453" t="s">
        <v>887</v>
      </c>
      <c r="N72" s="523"/>
      <c r="O72" s="524"/>
      <c r="P72" s="524"/>
      <c r="Q72" s="524"/>
      <c r="R72" s="524"/>
      <c r="S72" s="524"/>
      <c r="T72" s="524"/>
      <c r="U72" s="524"/>
      <c r="V72" s="524"/>
      <c r="W72" s="524"/>
      <c r="X72" s="524"/>
      <c r="Y72" s="524"/>
      <c r="Z72" s="524"/>
      <c r="AA72" s="524"/>
      <c r="AB72" s="524"/>
    </row>
    <row r="73" ht="15.75" customHeight="1">
      <c r="A73" s="498" t="s">
        <v>901</v>
      </c>
      <c r="B73" s="446">
        <v>71.0</v>
      </c>
      <c r="C73" s="486" t="s">
        <v>941</v>
      </c>
      <c r="D73" s="489" t="s">
        <v>637</v>
      </c>
      <c r="E73" s="447" t="s">
        <v>637</v>
      </c>
      <c r="F73" s="526">
        <v>1.0</v>
      </c>
      <c r="G73" s="612" t="s">
        <v>136</v>
      </c>
      <c r="H73" s="461" t="s">
        <v>1001</v>
      </c>
      <c r="I73" s="456"/>
      <c r="J73" s="452">
        <v>45649.0</v>
      </c>
      <c r="K73" s="494">
        <v>45665.0</v>
      </c>
      <c r="L73" s="522"/>
      <c r="M73" s="453" t="s">
        <v>887</v>
      </c>
      <c r="N73" s="523"/>
      <c r="O73" s="524"/>
      <c r="P73" s="524"/>
      <c r="Q73" s="524"/>
      <c r="R73" s="524"/>
      <c r="S73" s="524"/>
      <c r="T73" s="524"/>
      <c r="U73" s="524"/>
      <c r="V73" s="524"/>
      <c r="W73" s="524"/>
      <c r="X73" s="524"/>
      <c r="Y73" s="524"/>
      <c r="Z73" s="524"/>
      <c r="AA73" s="524"/>
      <c r="AB73" s="524"/>
    </row>
    <row r="74" ht="15.75" customHeight="1">
      <c r="A74" s="498" t="s">
        <v>901</v>
      </c>
      <c r="B74" s="446">
        <v>72.0</v>
      </c>
      <c r="C74" s="486" t="s">
        <v>941</v>
      </c>
      <c r="D74" s="489" t="s">
        <v>637</v>
      </c>
      <c r="E74" s="447" t="s">
        <v>637</v>
      </c>
      <c r="F74" s="448" t="s">
        <v>994</v>
      </c>
      <c r="G74" s="612" t="s">
        <v>136</v>
      </c>
      <c r="H74" s="461" t="s">
        <v>1002</v>
      </c>
      <c r="I74" s="456"/>
      <c r="J74" s="452">
        <v>45649.0</v>
      </c>
      <c r="K74" s="494">
        <v>45665.0</v>
      </c>
      <c r="L74" s="522"/>
      <c r="M74" s="453" t="s">
        <v>887</v>
      </c>
      <c r="N74" s="523"/>
      <c r="O74" s="524"/>
      <c r="P74" s="524"/>
      <c r="Q74" s="524"/>
      <c r="R74" s="524"/>
      <c r="S74" s="524"/>
      <c r="T74" s="524"/>
      <c r="U74" s="524"/>
      <c r="V74" s="524"/>
      <c r="W74" s="524"/>
      <c r="X74" s="524"/>
      <c r="Y74" s="524"/>
      <c r="Z74" s="524"/>
      <c r="AA74" s="524"/>
      <c r="AB74" s="524"/>
    </row>
    <row r="75" ht="15.75" customHeight="1">
      <c r="A75" s="510" t="s">
        <v>901</v>
      </c>
      <c r="B75" s="476">
        <v>73.0</v>
      </c>
      <c r="C75" s="528" t="s">
        <v>941</v>
      </c>
      <c r="D75" s="529" t="s">
        <v>637</v>
      </c>
      <c r="E75" s="477" t="s">
        <v>637</v>
      </c>
      <c r="F75" s="478" t="s">
        <v>994</v>
      </c>
      <c r="G75" s="615" t="s">
        <v>136</v>
      </c>
      <c r="H75" s="513" t="s">
        <v>1003</v>
      </c>
      <c r="I75" s="479"/>
      <c r="J75" s="480">
        <v>45649.0</v>
      </c>
      <c r="K75" s="535">
        <v>45665.0</v>
      </c>
      <c r="L75" s="531"/>
      <c r="M75" s="482" t="s">
        <v>887</v>
      </c>
      <c r="N75" s="536"/>
      <c r="O75" s="537"/>
      <c r="P75" s="537"/>
      <c r="Q75" s="537"/>
      <c r="R75" s="537"/>
      <c r="S75" s="537"/>
      <c r="T75" s="537"/>
      <c r="U75" s="537"/>
      <c r="V75" s="537"/>
      <c r="W75" s="537"/>
      <c r="X75" s="537"/>
      <c r="Y75" s="537"/>
      <c r="Z75" s="537"/>
      <c r="AA75" s="537"/>
      <c r="AB75" s="537"/>
    </row>
    <row r="76" ht="15.75" customHeight="1">
      <c r="A76" s="556" t="s">
        <v>1004</v>
      </c>
      <c r="B76" s="486">
        <v>74.0</v>
      </c>
      <c r="C76" s="487" t="s">
        <v>941</v>
      </c>
      <c r="D76" s="489" t="s">
        <v>637</v>
      </c>
      <c r="E76" s="489" t="s">
        <v>637</v>
      </c>
      <c r="F76" s="632">
        <v>50.0</v>
      </c>
      <c r="G76" s="633" t="s">
        <v>678</v>
      </c>
      <c r="H76" s="541" t="s">
        <v>1005</v>
      </c>
      <c r="I76" s="542"/>
      <c r="J76" s="494">
        <v>45649.0</v>
      </c>
      <c r="K76" s="494">
        <v>45666.0</v>
      </c>
      <c r="L76" s="495"/>
      <c r="M76" s="534" t="s">
        <v>887</v>
      </c>
      <c r="N76" s="543"/>
      <c r="O76" s="544"/>
      <c r="P76" s="544"/>
      <c r="Q76" s="544"/>
      <c r="R76" s="544"/>
      <c r="S76" s="544"/>
      <c r="T76" s="544"/>
      <c r="U76" s="544"/>
      <c r="V76" s="544"/>
      <c r="W76" s="544"/>
      <c r="X76" s="544"/>
      <c r="Y76" s="544"/>
      <c r="Z76" s="544"/>
      <c r="AA76" s="544"/>
      <c r="AB76" s="544"/>
    </row>
    <row r="77">
      <c r="A77" s="634" t="s">
        <v>901</v>
      </c>
      <c r="B77" s="446">
        <v>75.0</v>
      </c>
      <c r="C77" s="446" t="s">
        <v>941</v>
      </c>
      <c r="D77" s="489" t="s">
        <v>637</v>
      </c>
      <c r="E77" s="447" t="s">
        <v>637</v>
      </c>
      <c r="F77" s="632">
        <v>50.0</v>
      </c>
      <c r="G77" s="621" t="s">
        <v>678</v>
      </c>
      <c r="H77" s="560" t="s">
        <v>1006</v>
      </c>
      <c r="I77" s="456"/>
      <c r="J77" s="452">
        <v>45649.0</v>
      </c>
      <c r="K77" s="494">
        <v>45666.0</v>
      </c>
      <c r="L77" s="503"/>
      <c r="M77" s="453" t="s">
        <v>887</v>
      </c>
      <c r="N77" s="443"/>
      <c r="O77" s="444"/>
      <c r="P77" s="444"/>
      <c r="Q77" s="444"/>
      <c r="R77" s="444"/>
      <c r="S77" s="444"/>
      <c r="T77" s="444"/>
      <c r="U77" s="444"/>
      <c r="V77" s="444"/>
      <c r="W77" s="444"/>
      <c r="X77" s="444"/>
      <c r="Y77" s="444"/>
      <c r="Z77" s="444"/>
      <c r="AA77" s="444"/>
      <c r="AB77" s="444"/>
    </row>
    <row r="78">
      <c r="A78" s="634" t="s">
        <v>901</v>
      </c>
      <c r="B78" s="446">
        <v>76.0</v>
      </c>
      <c r="C78" s="446" t="s">
        <v>941</v>
      </c>
      <c r="D78" s="489" t="s">
        <v>637</v>
      </c>
      <c r="E78" s="447" t="s">
        <v>637</v>
      </c>
      <c r="F78" s="632">
        <v>50.0</v>
      </c>
      <c r="G78" s="621" t="s">
        <v>678</v>
      </c>
      <c r="H78" s="635" t="s">
        <v>1007</v>
      </c>
      <c r="I78" s="465"/>
      <c r="J78" s="452">
        <v>45649.0</v>
      </c>
      <c r="K78" s="494">
        <v>45666.0</v>
      </c>
      <c r="L78" s="622"/>
      <c r="M78" s="453" t="s">
        <v>887</v>
      </c>
      <c r="N78" s="467"/>
      <c r="O78" s="468"/>
      <c r="P78" s="468"/>
      <c r="Q78" s="468"/>
      <c r="R78" s="468"/>
      <c r="S78" s="468"/>
      <c r="T78" s="468"/>
      <c r="U78" s="468"/>
      <c r="V78" s="468"/>
      <c r="W78" s="468"/>
      <c r="X78" s="468"/>
      <c r="Y78" s="468"/>
      <c r="Z78" s="468"/>
      <c r="AA78" s="468"/>
      <c r="AB78" s="468"/>
    </row>
    <row r="79">
      <c r="A79" s="510" t="s">
        <v>901</v>
      </c>
      <c r="B79" s="476">
        <v>77.0</v>
      </c>
      <c r="C79" s="446" t="s">
        <v>941</v>
      </c>
      <c r="D79" s="529" t="s">
        <v>637</v>
      </c>
      <c r="E79" s="477" t="s">
        <v>637</v>
      </c>
      <c r="F79" s="632">
        <v>50.0</v>
      </c>
      <c r="G79" s="623" t="s">
        <v>678</v>
      </c>
      <c r="H79" s="555" t="s">
        <v>1008</v>
      </c>
      <c r="I79" s="479"/>
      <c r="J79" s="480">
        <v>45649.0</v>
      </c>
      <c r="K79" s="535">
        <v>45666.0</v>
      </c>
      <c r="L79" s="514"/>
      <c r="M79" s="482" t="s">
        <v>887</v>
      </c>
      <c r="N79" s="483"/>
      <c r="O79" s="484"/>
      <c r="P79" s="484"/>
      <c r="Q79" s="484"/>
      <c r="R79" s="484"/>
      <c r="S79" s="484"/>
      <c r="T79" s="484"/>
      <c r="U79" s="484"/>
      <c r="V79" s="484"/>
      <c r="W79" s="484"/>
      <c r="X79" s="484"/>
      <c r="Y79" s="484"/>
      <c r="Z79" s="484"/>
      <c r="AA79" s="484"/>
      <c r="AB79" s="484"/>
    </row>
    <row r="80" ht="15.75" customHeight="1">
      <c r="A80" s="556" t="s">
        <v>1009</v>
      </c>
      <c r="B80" s="486">
        <v>78.0</v>
      </c>
      <c r="C80" s="487" t="s">
        <v>941</v>
      </c>
      <c r="D80" s="489" t="s">
        <v>637</v>
      </c>
      <c r="E80" s="489" t="s">
        <v>946</v>
      </c>
      <c r="F80" s="632">
        <v>100.0</v>
      </c>
      <c r="G80" s="636" t="s">
        <v>1010</v>
      </c>
      <c r="H80" s="558" t="s">
        <v>1011</v>
      </c>
      <c r="I80" s="559"/>
      <c r="J80" s="494">
        <v>45649.0</v>
      </c>
      <c r="K80" s="494">
        <v>45666.0</v>
      </c>
      <c r="L80" s="495"/>
      <c r="M80" s="534" t="s">
        <v>887</v>
      </c>
      <c r="N80" s="543"/>
      <c r="O80" s="544"/>
      <c r="P80" s="544"/>
      <c r="Q80" s="544"/>
      <c r="R80" s="544"/>
      <c r="S80" s="544"/>
      <c r="T80" s="544"/>
      <c r="U80" s="544"/>
      <c r="V80" s="544"/>
      <c r="W80" s="544"/>
      <c r="X80" s="544"/>
      <c r="Y80" s="544"/>
      <c r="Z80" s="544"/>
      <c r="AA80" s="544"/>
      <c r="AB80" s="544"/>
    </row>
    <row r="81">
      <c r="A81" s="498" t="s">
        <v>901</v>
      </c>
      <c r="B81" s="446">
        <v>79.0</v>
      </c>
      <c r="C81" s="446" t="s">
        <v>941</v>
      </c>
      <c r="D81" s="489" t="s">
        <v>637</v>
      </c>
      <c r="E81" s="447" t="s">
        <v>946</v>
      </c>
      <c r="F81" s="526">
        <v>1.0</v>
      </c>
      <c r="G81" s="636" t="s">
        <v>1010</v>
      </c>
      <c r="H81" s="560" t="s">
        <v>1012</v>
      </c>
      <c r="I81" s="456"/>
      <c r="J81" s="452">
        <v>45649.0</v>
      </c>
      <c r="K81" s="494">
        <v>45666.0</v>
      </c>
      <c r="L81" s="503"/>
      <c r="M81" s="453" t="s">
        <v>887</v>
      </c>
      <c r="N81" s="443"/>
      <c r="O81" s="444"/>
      <c r="P81" s="444"/>
      <c r="Q81" s="444"/>
      <c r="R81" s="444"/>
      <c r="S81" s="444"/>
      <c r="T81" s="444"/>
      <c r="U81" s="444"/>
      <c r="V81" s="444"/>
      <c r="W81" s="444"/>
      <c r="X81" s="444"/>
      <c r="Y81" s="444"/>
      <c r="Z81" s="444"/>
      <c r="AA81" s="444"/>
      <c r="AB81" s="444"/>
    </row>
    <row r="82">
      <c r="A82" s="498" t="s">
        <v>901</v>
      </c>
      <c r="B82" s="446">
        <v>80.0</v>
      </c>
      <c r="C82" s="446" t="s">
        <v>941</v>
      </c>
      <c r="D82" s="489" t="s">
        <v>637</v>
      </c>
      <c r="E82" s="447" t="s">
        <v>946</v>
      </c>
      <c r="F82" s="448">
        <v>50.0</v>
      </c>
      <c r="G82" s="636" t="s">
        <v>1010</v>
      </c>
      <c r="H82" s="560" t="s">
        <v>1013</v>
      </c>
      <c r="I82" s="456"/>
      <c r="J82" s="452">
        <v>45649.0</v>
      </c>
      <c r="K82" s="494">
        <v>45666.0</v>
      </c>
      <c r="L82" s="503"/>
      <c r="M82" s="453" t="s">
        <v>887</v>
      </c>
      <c r="N82" s="443"/>
      <c r="O82" s="444"/>
      <c r="P82" s="444"/>
      <c r="Q82" s="444"/>
      <c r="R82" s="444"/>
      <c r="S82" s="444"/>
      <c r="T82" s="444"/>
      <c r="U82" s="444"/>
      <c r="V82" s="444"/>
      <c r="W82" s="444"/>
      <c r="X82" s="444"/>
      <c r="Y82" s="444"/>
      <c r="Z82" s="444"/>
      <c r="AA82" s="444"/>
      <c r="AB82" s="444"/>
    </row>
    <row r="83" ht="15.75" customHeight="1">
      <c r="A83" s="510" t="s">
        <v>901</v>
      </c>
      <c r="B83" s="476">
        <v>81.0</v>
      </c>
      <c r="C83" s="476" t="s">
        <v>941</v>
      </c>
      <c r="D83" s="529" t="s">
        <v>637</v>
      </c>
      <c r="E83" s="477" t="s">
        <v>946</v>
      </c>
      <c r="F83" s="478">
        <v>50.0</v>
      </c>
      <c r="G83" s="637" t="s">
        <v>1010</v>
      </c>
      <c r="H83" s="562" t="s">
        <v>1014</v>
      </c>
      <c r="I83" s="563"/>
      <c r="J83" s="480">
        <v>45649.0</v>
      </c>
      <c r="K83" s="535">
        <v>45666.0</v>
      </c>
      <c r="L83" s="531"/>
      <c r="M83" s="482" t="s">
        <v>887</v>
      </c>
      <c r="N83" s="564"/>
      <c r="O83" s="565"/>
      <c r="P83" s="565"/>
      <c r="Q83" s="565"/>
      <c r="R83" s="565"/>
      <c r="S83" s="565"/>
      <c r="T83" s="565"/>
      <c r="U83" s="565"/>
      <c r="V83" s="565"/>
      <c r="W83" s="565"/>
      <c r="X83" s="565"/>
      <c r="Y83" s="565"/>
      <c r="Z83" s="565"/>
      <c r="AA83" s="565"/>
      <c r="AB83" s="565"/>
    </row>
    <row r="84" ht="15.75" customHeight="1">
      <c r="A84" s="624" t="s">
        <v>1015</v>
      </c>
      <c r="B84" s="486">
        <v>82.0</v>
      </c>
      <c r="C84" s="486" t="s">
        <v>941</v>
      </c>
      <c r="D84" s="489" t="s">
        <v>637</v>
      </c>
      <c r="E84" s="489" t="s">
        <v>637</v>
      </c>
      <c r="F84" s="539">
        <v>0.0</v>
      </c>
      <c r="G84" s="625" t="s">
        <v>132</v>
      </c>
      <c r="H84" s="638" t="s">
        <v>1016</v>
      </c>
      <c r="I84" s="542"/>
      <c r="J84" s="494">
        <v>45649.0</v>
      </c>
      <c r="K84" s="494">
        <v>45681.0</v>
      </c>
      <c r="L84" s="522"/>
      <c r="M84" s="639" t="s">
        <v>1017</v>
      </c>
      <c r="N84" s="640"/>
      <c r="O84" s="641"/>
      <c r="P84" s="641"/>
      <c r="Q84" s="641"/>
      <c r="R84" s="641"/>
      <c r="S84" s="641"/>
      <c r="T84" s="641"/>
      <c r="U84" s="641"/>
      <c r="V84" s="641"/>
      <c r="W84" s="641"/>
      <c r="X84" s="641"/>
      <c r="Y84" s="641"/>
      <c r="Z84" s="641"/>
      <c r="AA84" s="641"/>
      <c r="AB84" s="641"/>
    </row>
    <row r="85" ht="15.75" customHeight="1">
      <c r="A85" s="498" t="s">
        <v>1015</v>
      </c>
      <c r="B85" s="446">
        <v>83.0</v>
      </c>
      <c r="C85" s="446" t="s">
        <v>941</v>
      </c>
      <c r="D85" s="489" t="s">
        <v>637</v>
      </c>
      <c r="E85" s="447" t="s">
        <v>637</v>
      </c>
      <c r="F85" s="526">
        <v>0.0</v>
      </c>
      <c r="G85" s="612" t="s">
        <v>881</v>
      </c>
      <c r="H85" s="642" t="s">
        <v>1018</v>
      </c>
      <c r="I85" s="643"/>
      <c r="J85" s="452">
        <v>45649.0</v>
      </c>
      <c r="K85" s="494">
        <v>45681.0</v>
      </c>
      <c r="L85" s="522"/>
      <c r="M85" s="644" t="s">
        <v>1017</v>
      </c>
      <c r="N85" s="645"/>
      <c r="O85" s="646"/>
      <c r="P85" s="646"/>
      <c r="Q85" s="646"/>
      <c r="R85" s="646"/>
      <c r="S85" s="646"/>
      <c r="T85" s="646"/>
      <c r="U85" s="646"/>
      <c r="V85" s="646"/>
      <c r="W85" s="646"/>
      <c r="X85" s="646"/>
      <c r="Y85" s="646"/>
      <c r="Z85" s="646"/>
      <c r="AA85" s="646"/>
      <c r="AB85" s="646"/>
    </row>
    <row r="86" ht="15.75" customHeight="1">
      <c r="A86" s="498" t="s">
        <v>1015</v>
      </c>
      <c r="B86" s="446">
        <v>84.0</v>
      </c>
      <c r="C86" s="446" t="s">
        <v>941</v>
      </c>
      <c r="D86" s="489" t="s">
        <v>637</v>
      </c>
      <c r="E86" s="447" t="s">
        <v>637</v>
      </c>
      <c r="F86" s="526">
        <v>0.0</v>
      </c>
      <c r="G86" s="647" t="s">
        <v>136</v>
      </c>
      <c r="H86" s="642" t="s">
        <v>1019</v>
      </c>
      <c r="I86" s="643"/>
      <c r="J86" s="452">
        <v>45649.0</v>
      </c>
      <c r="K86" s="494">
        <v>45681.0</v>
      </c>
      <c r="L86" s="522"/>
      <c r="M86" s="644" t="s">
        <v>1017</v>
      </c>
      <c r="N86" s="645"/>
      <c r="O86" s="646"/>
      <c r="P86" s="646"/>
      <c r="Q86" s="646"/>
      <c r="R86" s="646"/>
      <c r="S86" s="646"/>
      <c r="T86" s="646"/>
      <c r="U86" s="646"/>
      <c r="V86" s="646"/>
      <c r="W86" s="646"/>
      <c r="X86" s="646"/>
      <c r="Y86" s="646"/>
      <c r="Z86" s="646"/>
      <c r="AA86" s="646"/>
      <c r="AB86" s="646"/>
    </row>
    <row r="87" ht="15.75" customHeight="1">
      <c r="A87" s="498" t="s">
        <v>1015</v>
      </c>
      <c r="B87" s="446">
        <v>85.0</v>
      </c>
      <c r="C87" s="446" t="s">
        <v>941</v>
      </c>
      <c r="D87" s="489" t="s">
        <v>637</v>
      </c>
      <c r="E87" s="447" t="s">
        <v>637</v>
      </c>
      <c r="F87" s="526">
        <v>0.0</v>
      </c>
      <c r="G87" s="647" t="s">
        <v>851</v>
      </c>
      <c r="H87" s="642" t="s">
        <v>1020</v>
      </c>
      <c r="I87" s="643"/>
      <c r="J87" s="452">
        <v>45649.0</v>
      </c>
      <c r="K87" s="494">
        <v>45681.0</v>
      </c>
      <c r="L87" s="522"/>
      <c r="M87" s="639" t="s">
        <v>1017</v>
      </c>
      <c r="N87" s="645"/>
      <c r="O87" s="646"/>
      <c r="P87" s="646"/>
      <c r="Q87" s="646"/>
      <c r="R87" s="646"/>
      <c r="S87" s="646"/>
      <c r="T87" s="646"/>
      <c r="U87" s="646"/>
      <c r="V87" s="646"/>
      <c r="W87" s="646"/>
      <c r="X87" s="646"/>
      <c r="Y87" s="646"/>
      <c r="Z87" s="646"/>
      <c r="AA87" s="646"/>
      <c r="AB87" s="646"/>
    </row>
    <row r="88" ht="15.75" customHeight="1">
      <c r="A88" s="498" t="s">
        <v>1015</v>
      </c>
      <c r="B88" s="446">
        <v>86.0</v>
      </c>
      <c r="C88" s="446" t="s">
        <v>941</v>
      </c>
      <c r="D88" s="489" t="s">
        <v>637</v>
      </c>
      <c r="E88" s="447" t="s">
        <v>637</v>
      </c>
      <c r="F88" s="526">
        <v>0.0</v>
      </c>
      <c r="G88" s="647" t="s">
        <v>851</v>
      </c>
      <c r="H88" s="642" t="s">
        <v>1021</v>
      </c>
      <c r="I88" s="643"/>
      <c r="J88" s="452">
        <v>45649.0</v>
      </c>
      <c r="K88" s="494">
        <v>45681.0</v>
      </c>
      <c r="L88" s="522"/>
      <c r="M88" s="644" t="s">
        <v>1017</v>
      </c>
      <c r="N88" s="645"/>
      <c r="O88" s="646"/>
      <c r="P88" s="646"/>
      <c r="Q88" s="646"/>
      <c r="R88" s="646"/>
      <c r="S88" s="646"/>
      <c r="T88" s="646"/>
      <c r="U88" s="646"/>
      <c r="V88" s="646"/>
      <c r="W88" s="646"/>
      <c r="X88" s="646"/>
      <c r="Y88" s="646"/>
      <c r="Z88" s="646"/>
      <c r="AA88" s="646"/>
      <c r="AB88" s="646"/>
    </row>
    <row r="89" ht="15.75" customHeight="1">
      <c r="A89" s="510" t="s">
        <v>1015</v>
      </c>
      <c r="B89" s="476">
        <v>87.0</v>
      </c>
      <c r="C89" s="476" t="s">
        <v>941</v>
      </c>
      <c r="D89" s="529" t="s">
        <v>637</v>
      </c>
      <c r="E89" s="477" t="s">
        <v>637</v>
      </c>
      <c r="F89" s="530">
        <v>0.0</v>
      </c>
      <c r="G89" s="648" t="s">
        <v>851</v>
      </c>
      <c r="H89" s="649" t="s">
        <v>1022</v>
      </c>
      <c r="I89" s="563"/>
      <c r="J89" s="480">
        <v>45649.0</v>
      </c>
      <c r="K89" s="535">
        <v>45681.0</v>
      </c>
      <c r="L89" s="531"/>
      <c r="M89" s="650" t="s">
        <v>1017</v>
      </c>
      <c r="N89" s="564"/>
      <c r="O89" s="565"/>
      <c r="P89" s="565"/>
      <c r="Q89" s="565"/>
      <c r="R89" s="565"/>
      <c r="S89" s="565"/>
      <c r="T89" s="565"/>
      <c r="U89" s="565"/>
      <c r="V89" s="565"/>
      <c r="W89" s="565"/>
      <c r="X89" s="565"/>
      <c r="Y89" s="565"/>
      <c r="Z89" s="565"/>
      <c r="AA89" s="565"/>
      <c r="AB89" s="565"/>
    </row>
    <row r="90" ht="15.75" customHeight="1">
      <c r="A90" s="651" t="s">
        <v>1023</v>
      </c>
      <c r="B90" s="486">
        <v>88.0</v>
      </c>
      <c r="C90" s="486" t="s">
        <v>941</v>
      </c>
      <c r="D90" s="489" t="s">
        <v>21</v>
      </c>
      <c r="E90" s="489" t="s">
        <v>946</v>
      </c>
      <c r="F90" s="539">
        <v>0.0</v>
      </c>
      <c r="G90" s="652" t="s">
        <v>1024</v>
      </c>
      <c r="H90" s="638" t="s">
        <v>1025</v>
      </c>
      <c r="I90" s="542"/>
      <c r="J90" s="494">
        <v>45649.0</v>
      </c>
      <c r="K90" s="494">
        <v>45681.0</v>
      </c>
      <c r="L90" s="522"/>
      <c r="M90" s="653" t="s">
        <v>832</v>
      </c>
      <c r="N90" s="640"/>
      <c r="O90" s="641"/>
      <c r="P90" s="641"/>
      <c r="Q90" s="641"/>
      <c r="R90" s="641"/>
      <c r="S90" s="641"/>
      <c r="T90" s="641"/>
      <c r="U90" s="641"/>
      <c r="V90" s="641"/>
      <c r="W90" s="641"/>
      <c r="X90" s="641"/>
      <c r="Y90" s="641"/>
      <c r="Z90" s="641"/>
      <c r="AA90" s="641"/>
      <c r="AB90" s="641"/>
    </row>
    <row r="91" ht="15.75" customHeight="1">
      <c r="A91" s="498" t="s">
        <v>1023</v>
      </c>
      <c r="B91" s="446">
        <v>89.0</v>
      </c>
      <c r="C91" s="446" t="s">
        <v>941</v>
      </c>
      <c r="D91" s="446" t="s">
        <v>21</v>
      </c>
      <c r="E91" s="447" t="s">
        <v>21</v>
      </c>
      <c r="F91" s="490"/>
      <c r="G91" s="612" t="s">
        <v>1024</v>
      </c>
      <c r="H91" s="470" t="s">
        <v>1026</v>
      </c>
      <c r="I91" s="575"/>
      <c r="J91" s="452">
        <v>45649.0</v>
      </c>
      <c r="K91" s="494">
        <v>45681.0</v>
      </c>
      <c r="L91" s="522"/>
      <c r="M91" s="653" t="s">
        <v>832</v>
      </c>
      <c r="N91" s="443"/>
      <c r="O91" s="444"/>
      <c r="P91" s="444"/>
      <c r="Q91" s="444"/>
      <c r="R91" s="444"/>
      <c r="S91" s="444"/>
      <c r="T91" s="444"/>
      <c r="U91" s="444"/>
      <c r="V91" s="444"/>
      <c r="W91" s="444"/>
      <c r="X91" s="444"/>
      <c r="Y91" s="444"/>
      <c r="Z91" s="444"/>
      <c r="AA91" s="444"/>
      <c r="AB91" s="444"/>
    </row>
    <row r="92" ht="15.75" customHeight="1">
      <c r="A92" s="498"/>
      <c r="B92" s="572"/>
      <c r="C92" s="572"/>
      <c r="D92" s="572"/>
      <c r="E92" s="572"/>
      <c r="F92" s="444"/>
      <c r="G92" s="573"/>
      <c r="H92" s="574"/>
      <c r="I92" s="575"/>
      <c r="J92" s="576"/>
      <c r="K92" s="576"/>
      <c r="L92" s="576"/>
      <c r="M92" s="444"/>
      <c r="N92" s="443"/>
      <c r="O92" s="444"/>
      <c r="P92" s="444"/>
      <c r="Q92" s="444"/>
      <c r="R92" s="444"/>
      <c r="S92" s="444"/>
      <c r="T92" s="444"/>
      <c r="U92" s="444"/>
      <c r="V92" s="444"/>
      <c r="W92" s="444"/>
      <c r="X92" s="444"/>
      <c r="Y92" s="444"/>
      <c r="Z92" s="444"/>
      <c r="AA92" s="444"/>
      <c r="AB92" s="444"/>
    </row>
    <row r="93" ht="15.75" customHeight="1">
      <c r="A93" s="498"/>
      <c r="B93" s="572"/>
      <c r="C93" s="572"/>
      <c r="D93" s="572"/>
      <c r="E93" s="572"/>
      <c r="F93" s="444"/>
      <c r="G93" s="573"/>
      <c r="H93" s="574"/>
      <c r="I93" s="575"/>
      <c r="J93" s="576"/>
      <c r="K93" s="576"/>
      <c r="L93" s="576"/>
      <c r="M93" s="444"/>
      <c r="N93" s="443"/>
      <c r="O93" s="444"/>
      <c r="P93" s="444"/>
      <c r="Q93" s="444"/>
      <c r="R93" s="444"/>
      <c r="S93" s="444"/>
      <c r="T93" s="444"/>
      <c r="U93" s="444"/>
      <c r="V93" s="444"/>
      <c r="W93" s="444"/>
      <c r="X93" s="444"/>
      <c r="Y93" s="444"/>
      <c r="Z93" s="444"/>
      <c r="AA93" s="444"/>
      <c r="AB93" s="444"/>
    </row>
    <row r="94" ht="15.75" customHeight="1">
      <c r="A94" s="498"/>
      <c r="B94" s="572"/>
      <c r="C94" s="572"/>
      <c r="D94" s="572"/>
      <c r="E94" s="572"/>
      <c r="F94" s="444"/>
      <c r="G94" s="573"/>
      <c r="H94" s="574"/>
      <c r="I94" s="575"/>
      <c r="J94" s="576"/>
      <c r="K94" s="576"/>
      <c r="L94" s="576"/>
      <c r="M94" s="444"/>
      <c r="N94" s="443"/>
      <c r="O94" s="444"/>
      <c r="P94" s="444"/>
      <c r="Q94" s="444"/>
      <c r="R94" s="444"/>
      <c r="S94" s="444"/>
      <c r="T94" s="444"/>
      <c r="U94" s="444"/>
      <c r="V94" s="444"/>
      <c r="W94" s="444"/>
      <c r="X94" s="444"/>
      <c r="Y94" s="444"/>
      <c r="Z94" s="444"/>
      <c r="AA94" s="444"/>
      <c r="AB94" s="444"/>
    </row>
    <row r="95" ht="15.75" customHeight="1">
      <c r="A95" s="498"/>
      <c r="B95" s="572"/>
      <c r="C95" s="572"/>
      <c r="D95" s="572"/>
      <c r="E95" s="572"/>
      <c r="F95" s="444"/>
      <c r="G95" s="573"/>
      <c r="H95" s="574"/>
      <c r="I95" s="575"/>
      <c r="J95" s="576"/>
      <c r="K95" s="576"/>
      <c r="L95" s="576"/>
      <c r="M95" s="444"/>
      <c r="N95" s="443"/>
      <c r="O95" s="444"/>
      <c r="P95" s="444"/>
      <c r="Q95" s="444"/>
      <c r="R95" s="444"/>
      <c r="S95" s="444"/>
      <c r="T95" s="444"/>
      <c r="U95" s="444"/>
      <c r="V95" s="444"/>
      <c r="W95" s="444"/>
      <c r="X95" s="444"/>
      <c r="Y95" s="444"/>
      <c r="Z95" s="444"/>
      <c r="AA95" s="444"/>
      <c r="AB95" s="444"/>
    </row>
    <row r="96" ht="15.75" customHeight="1">
      <c r="A96" s="498"/>
      <c r="B96" s="572"/>
      <c r="C96" s="572"/>
      <c r="D96" s="572"/>
      <c r="E96" s="572"/>
      <c r="F96" s="444"/>
      <c r="G96" s="573"/>
      <c r="H96" s="574"/>
      <c r="I96" s="575"/>
      <c r="J96" s="576"/>
      <c r="K96" s="576"/>
      <c r="L96" s="576"/>
      <c r="M96" s="444"/>
      <c r="N96" s="443"/>
      <c r="O96" s="444"/>
      <c r="P96" s="444"/>
      <c r="Q96" s="444"/>
      <c r="R96" s="444"/>
      <c r="S96" s="444"/>
      <c r="T96" s="444"/>
      <c r="U96" s="444"/>
      <c r="V96" s="444"/>
      <c r="W96" s="444"/>
      <c r="X96" s="444"/>
      <c r="Y96" s="444"/>
      <c r="Z96" s="444"/>
      <c r="AA96" s="444"/>
      <c r="AB96" s="444"/>
    </row>
    <row r="97" ht="15.75" customHeight="1">
      <c r="A97" s="498"/>
      <c r="B97" s="572"/>
      <c r="C97" s="572"/>
      <c r="D97" s="572"/>
      <c r="E97" s="572"/>
      <c r="F97" s="444"/>
      <c r="G97" s="573"/>
      <c r="H97" s="574"/>
      <c r="I97" s="575"/>
      <c r="J97" s="576"/>
      <c r="K97" s="576"/>
      <c r="L97" s="576"/>
      <c r="M97" s="444"/>
      <c r="N97" s="443"/>
      <c r="O97" s="444"/>
      <c r="P97" s="444"/>
      <c r="Q97" s="444"/>
      <c r="R97" s="444"/>
      <c r="S97" s="444"/>
      <c r="T97" s="444"/>
      <c r="U97" s="444"/>
      <c r="V97" s="444"/>
      <c r="W97" s="444"/>
      <c r="X97" s="444"/>
      <c r="Y97" s="444"/>
      <c r="Z97" s="444"/>
      <c r="AA97" s="444"/>
      <c r="AB97" s="444"/>
    </row>
    <row r="98" ht="15.75" customHeight="1">
      <c r="A98" s="498"/>
      <c r="B98" s="572"/>
      <c r="C98" s="572"/>
      <c r="D98" s="572"/>
      <c r="E98" s="572"/>
      <c r="F98" s="444"/>
      <c r="G98" s="573"/>
      <c r="H98" s="574"/>
      <c r="I98" s="575"/>
      <c r="J98" s="576"/>
      <c r="K98" s="576"/>
      <c r="L98" s="576"/>
      <c r="M98" s="444"/>
      <c r="N98" s="443"/>
      <c r="O98" s="444"/>
      <c r="P98" s="444"/>
      <c r="Q98" s="444"/>
      <c r="R98" s="444"/>
      <c r="S98" s="444"/>
      <c r="T98" s="444"/>
      <c r="U98" s="444"/>
      <c r="V98" s="444"/>
      <c r="W98" s="444"/>
      <c r="X98" s="444"/>
      <c r="Y98" s="444"/>
      <c r="Z98" s="444"/>
      <c r="AA98" s="444"/>
      <c r="AB98" s="444"/>
    </row>
    <row r="99" ht="15.75" customHeight="1">
      <c r="A99" s="498"/>
      <c r="B99" s="572"/>
      <c r="C99" s="572"/>
      <c r="D99" s="572"/>
      <c r="E99" s="572"/>
      <c r="F99" s="444"/>
      <c r="G99" s="573"/>
      <c r="H99" s="574"/>
      <c r="I99" s="575"/>
      <c r="J99" s="576"/>
      <c r="K99" s="576"/>
      <c r="L99" s="576"/>
      <c r="M99" s="444"/>
      <c r="N99" s="443"/>
      <c r="O99" s="444"/>
      <c r="P99" s="444"/>
      <c r="Q99" s="444"/>
      <c r="R99" s="444"/>
      <c r="S99" s="444"/>
      <c r="T99" s="444"/>
      <c r="U99" s="444"/>
      <c r="V99" s="444"/>
      <c r="W99" s="444"/>
      <c r="X99" s="444"/>
      <c r="Y99" s="444"/>
      <c r="Z99" s="444"/>
      <c r="AA99" s="444"/>
      <c r="AB99" s="444"/>
    </row>
    <row r="100" ht="15.75" customHeight="1">
      <c r="A100" s="498"/>
      <c r="B100" s="572"/>
      <c r="C100" s="572"/>
      <c r="D100" s="572"/>
      <c r="E100" s="572"/>
      <c r="F100" s="444"/>
      <c r="G100" s="573"/>
      <c r="H100" s="574"/>
      <c r="I100" s="575"/>
      <c r="J100" s="576"/>
      <c r="K100" s="576"/>
      <c r="L100" s="576"/>
      <c r="M100" s="444"/>
      <c r="N100" s="443"/>
      <c r="O100" s="444"/>
      <c r="P100" s="444"/>
      <c r="Q100" s="444"/>
      <c r="R100" s="444"/>
      <c r="S100" s="444"/>
      <c r="T100" s="444"/>
      <c r="U100" s="444"/>
      <c r="V100" s="444"/>
      <c r="W100" s="444"/>
      <c r="X100" s="444"/>
      <c r="Y100" s="444"/>
      <c r="Z100" s="444"/>
      <c r="AA100" s="444"/>
      <c r="AB100" s="444"/>
    </row>
    <row r="101" ht="15.75" customHeight="1">
      <c r="A101" s="498"/>
      <c r="B101" s="572"/>
      <c r="C101" s="572"/>
      <c r="D101" s="572"/>
      <c r="E101" s="572"/>
      <c r="F101" s="444"/>
      <c r="G101" s="573"/>
      <c r="H101" s="574"/>
      <c r="I101" s="575"/>
      <c r="J101" s="576"/>
      <c r="K101" s="576"/>
      <c r="L101" s="576"/>
      <c r="M101" s="444"/>
      <c r="N101" s="443"/>
      <c r="O101" s="444"/>
      <c r="P101" s="444"/>
      <c r="Q101" s="444"/>
      <c r="R101" s="444"/>
      <c r="S101" s="444"/>
      <c r="T101" s="444"/>
      <c r="U101" s="444"/>
      <c r="V101" s="444"/>
      <c r="W101" s="444"/>
      <c r="X101" s="444"/>
      <c r="Y101" s="444"/>
      <c r="Z101" s="444"/>
      <c r="AA101" s="444"/>
      <c r="AB101" s="444"/>
    </row>
    <row r="102" ht="15.75" customHeight="1">
      <c r="A102" s="498"/>
      <c r="B102" s="572"/>
      <c r="C102" s="572"/>
      <c r="D102" s="572"/>
      <c r="E102" s="572"/>
      <c r="F102" s="444"/>
      <c r="G102" s="573"/>
      <c r="H102" s="574"/>
      <c r="I102" s="575"/>
      <c r="J102" s="576"/>
      <c r="K102" s="576"/>
      <c r="L102" s="576"/>
      <c r="M102" s="444"/>
      <c r="N102" s="443"/>
      <c r="O102" s="444"/>
      <c r="P102" s="444"/>
      <c r="Q102" s="444"/>
      <c r="R102" s="444"/>
      <c r="S102" s="444"/>
      <c r="T102" s="444"/>
      <c r="U102" s="444"/>
      <c r="V102" s="444"/>
      <c r="W102" s="444"/>
      <c r="X102" s="444"/>
      <c r="Y102" s="444"/>
      <c r="Z102" s="444"/>
      <c r="AA102" s="444"/>
      <c r="AB102" s="444"/>
    </row>
    <row r="103" ht="15.75" customHeight="1">
      <c r="A103" s="498"/>
      <c r="B103" s="572"/>
      <c r="C103" s="572"/>
      <c r="D103" s="572"/>
      <c r="E103" s="572"/>
      <c r="F103" s="444"/>
      <c r="G103" s="573"/>
      <c r="H103" s="574"/>
      <c r="I103" s="575"/>
      <c r="J103" s="576"/>
      <c r="K103" s="576"/>
      <c r="L103" s="576"/>
      <c r="M103" s="444"/>
      <c r="N103" s="443"/>
      <c r="O103" s="444"/>
      <c r="P103" s="444"/>
      <c r="Q103" s="444"/>
      <c r="R103" s="444"/>
      <c r="S103" s="444"/>
      <c r="T103" s="444"/>
      <c r="U103" s="444"/>
      <c r="V103" s="444"/>
      <c r="W103" s="444"/>
      <c r="X103" s="444"/>
      <c r="Y103" s="444"/>
      <c r="Z103" s="444"/>
      <c r="AA103" s="444"/>
      <c r="AB103" s="444"/>
    </row>
    <row r="104" ht="15.75" customHeight="1">
      <c r="A104" s="498"/>
      <c r="B104" s="572"/>
      <c r="C104" s="572"/>
      <c r="D104" s="572"/>
      <c r="E104" s="572"/>
      <c r="F104" s="444"/>
      <c r="G104" s="573"/>
      <c r="H104" s="574"/>
      <c r="I104" s="575"/>
      <c r="J104" s="576"/>
      <c r="K104" s="576"/>
      <c r="L104" s="576"/>
      <c r="M104" s="444"/>
      <c r="N104" s="443"/>
      <c r="O104" s="444"/>
      <c r="P104" s="444"/>
      <c r="Q104" s="444"/>
      <c r="R104" s="444"/>
      <c r="S104" s="444"/>
      <c r="T104" s="444"/>
      <c r="U104" s="444"/>
      <c r="V104" s="444"/>
      <c r="W104" s="444"/>
      <c r="X104" s="444"/>
      <c r="Y104" s="444"/>
      <c r="Z104" s="444"/>
      <c r="AA104" s="444"/>
      <c r="AB104" s="444"/>
    </row>
    <row r="105" ht="15.75" customHeight="1">
      <c r="A105" s="498"/>
      <c r="B105" s="572"/>
      <c r="C105" s="572"/>
      <c r="D105" s="572"/>
      <c r="E105" s="572"/>
      <c r="F105" s="444"/>
      <c r="G105" s="573"/>
      <c r="H105" s="574"/>
      <c r="I105" s="575"/>
      <c r="J105" s="576"/>
      <c r="K105" s="576"/>
      <c r="L105" s="576"/>
      <c r="M105" s="444"/>
      <c r="N105" s="443"/>
      <c r="O105" s="444"/>
      <c r="P105" s="444"/>
      <c r="Q105" s="444"/>
      <c r="R105" s="444"/>
      <c r="S105" s="444"/>
      <c r="T105" s="444"/>
      <c r="U105" s="444"/>
      <c r="V105" s="444"/>
      <c r="W105" s="444"/>
      <c r="X105" s="444"/>
      <c r="Y105" s="444"/>
      <c r="Z105" s="444"/>
      <c r="AA105" s="444"/>
      <c r="AB105" s="444"/>
    </row>
    <row r="106" ht="15.75" customHeight="1">
      <c r="A106" s="498"/>
      <c r="B106" s="572"/>
      <c r="C106" s="572"/>
      <c r="D106" s="572"/>
      <c r="E106" s="572"/>
      <c r="F106" s="444"/>
      <c r="G106" s="573"/>
      <c r="H106" s="574"/>
      <c r="I106" s="575"/>
      <c r="J106" s="576"/>
      <c r="K106" s="576"/>
      <c r="L106" s="576"/>
      <c r="M106" s="444"/>
      <c r="N106" s="443"/>
      <c r="O106" s="444"/>
      <c r="P106" s="444"/>
      <c r="Q106" s="444"/>
      <c r="R106" s="444"/>
      <c r="S106" s="444"/>
      <c r="T106" s="444"/>
      <c r="U106" s="444"/>
      <c r="V106" s="444"/>
      <c r="W106" s="444"/>
      <c r="X106" s="444"/>
      <c r="Y106" s="444"/>
      <c r="Z106" s="444"/>
      <c r="AA106" s="444"/>
      <c r="AB106" s="444"/>
    </row>
    <row r="107" ht="15.75" customHeight="1">
      <c r="A107" s="498"/>
      <c r="B107" s="572"/>
      <c r="C107" s="572"/>
      <c r="D107" s="572"/>
      <c r="E107" s="572"/>
      <c r="F107" s="444"/>
      <c r="G107" s="573"/>
      <c r="H107" s="574"/>
      <c r="I107" s="575"/>
      <c r="J107" s="576"/>
      <c r="K107" s="576"/>
      <c r="L107" s="576"/>
      <c r="M107" s="444"/>
      <c r="N107" s="443"/>
      <c r="O107" s="444"/>
      <c r="P107" s="444"/>
      <c r="Q107" s="444"/>
      <c r="R107" s="444"/>
      <c r="S107" s="444"/>
      <c r="T107" s="444"/>
      <c r="U107" s="444"/>
      <c r="V107" s="444"/>
      <c r="W107" s="444"/>
      <c r="X107" s="444"/>
      <c r="Y107" s="444"/>
      <c r="Z107" s="444"/>
      <c r="AA107" s="444"/>
      <c r="AB107" s="444"/>
    </row>
    <row r="108" ht="15.75" customHeight="1">
      <c r="A108" s="498"/>
      <c r="B108" s="572"/>
      <c r="C108" s="572"/>
      <c r="D108" s="572"/>
      <c r="E108" s="572"/>
      <c r="F108" s="444"/>
      <c r="G108" s="573"/>
      <c r="H108" s="574"/>
      <c r="I108" s="575"/>
      <c r="J108" s="576"/>
      <c r="K108" s="576"/>
      <c r="L108" s="576"/>
      <c r="M108" s="444"/>
      <c r="N108" s="443"/>
      <c r="O108" s="444"/>
      <c r="P108" s="444"/>
      <c r="Q108" s="444"/>
      <c r="R108" s="444"/>
      <c r="S108" s="444"/>
      <c r="T108" s="444"/>
      <c r="U108" s="444"/>
      <c r="V108" s="444"/>
      <c r="W108" s="444"/>
      <c r="X108" s="444"/>
      <c r="Y108" s="444"/>
      <c r="Z108" s="444"/>
      <c r="AA108" s="444"/>
      <c r="AB108" s="444"/>
    </row>
    <row r="109" ht="15.75" customHeight="1">
      <c r="A109" s="498"/>
      <c r="B109" s="572"/>
      <c r="C109" s="572"/>
      <c r="D109" s="572"/>
      <c r="E109" s="572"/>
      <c r="F109" s="444"/>
      <c r="G109" s="573"/>
      <c r="H109" s="574"/>
      <c r="I109" s="575"/>
      <c r="J109" s="576"/>
      <c r="K109" s="576"/>
      <c r="L109" s="576"/>
      <c r="M109" s="444"/>
      <c r="N109" s="443"/>
      <c r="O109" s="444"/>
      <c r="P109" s="444"/>
      <c r="Q109" s="444"/>
      <c r="R109" s="444"/>
      <c r="S109" s="444"/>
      <c r="T109" s="444"/>
      <c r="U109" s="444"/>
      <c r="V109" s="444"/>
      <c r="W109" s="444"/>
      <c r="X109" s="444"/>
      <c r="Y109" s="444"/>
      <c r="Z109" s="444"/>
      <c r="AA109" s="444"/>
      <c r="AB109" s="444"/>
    </row>
    <row r="110" ht="15.75" customHeight="1">
      <c r="A110" s="498"/>
      <c r="B110" s="572"/>
      <c r="C110" s="572"/>
      <c r="D110" s="572"/>
      <c r="E110" s="572"/>
      <c r="F110" s="444"/>
      <c r="G110" s="573"/>
      <c r="H110" s="574"/>
      <c r="I110" s="575"/>
      <c r="J110" s="576"/>
      <c r="K110" s="576"/>
      <c r="L110" s="576"/>
      <c r="M110" s="444"/>
      <c r="N110" s="443"/>
      <c r="O110" s="444"/>
      <c r="P110" s="444"/>
      <c r="Q110" s="444"/>
      <c r="R110" s="444"/>
      <c r="S110" s="444"/>
      <c r="T110" s="444"/>
      <c r="U110" s="444"/>
      <c r="V110" s="444"/>
      <c r="W110" s="444"/>
      <c r="X110" s="444"/>
      <c r="Y110" s="444"/>
      <c r="Z110" s="444"/>
      <c r="AA110" s="444"/>
      <c r="AB110" s="444"/>
    </row>
    <row r="111" ht="15.75" customHeight="1">
      <c r="A111" s="498"/>
      <c r="B111" s="572"/>
      <c r="C111" s="572"/>
      <c r="D111" s="572"/>
      <c r="E111" s="572"/>
      <c r="F111" s="444"/>
      <c r="G111" s="573"/>
      <c r="H111" s="574"/>
      <c r="I111" s="575"/>
      <c r="J111" s="576"/>
      <c r="K111" s="576"/>
      <c r="L111" s="576"/>
      <c r="M111" s="444"/>
      <c r="N111" s="443"/>
      <c r="O111" s="444"/>
      <c r="P111" s="444"/>
      <c r="Q111" s="444"/>
      <c r="R111" s="444"/>
      <c r="S111" s="444"/>
      <c r="T111" s="444"/>
      <c r="U111" s="444"/>
      <c r="V111" s="444"/>
      <c r="W111" s="444"/>
      <c r="X111" s="444"/>
      <c r="Y111" s="444"/>
      <c r="Z111" s="444"/>
      <c r="AA111" s="444"/>
      <c r="AB111" s="444"/>
    </row>
    <row r="112" ht="15.75" customHeight="1">
      <c r="A112" s="498"/>
      <c r="B112" s="572"/>
      <c r="C112" s="572"/>
      <c r="D112" s="572"/>
      <c r="E112" s="572"/>
      <c r="F112" s="444"/>
      <c r="G112" s="573"/>
      <c r="H112" s="574"/>
      <c r="I112" s="575"/>
      <c r="J112" s="576"/>
      <c r="K112" s="576"/>
      <c r="L112" s="576"/>
      <c r="M112" s="444"/>
      <c r="N112" s="443"/>
      <c r="O112" s="444"/>
      <c r="P112" s="444"/>
      <c r="Q112" s="444"/>
      <c r="R112" s="444"/>
      <c r="S112" s="444"/>
      <c r="T112" s="444"/>
      <c r="U112" s="444"/>
      <c r="V112" s="444"/>
      <c r="W112" s="444"/>
      <c r="X112" s="444"/>
      <c r="Y112" s="444"/>
      <c r="Z112" s="444"/>
      <c r="AA112" s="444"/>
      <c r="AB112" s="444"/>
    </row>
    <row r="113" ht="15.75" customHeight="1">
      <c r="A113" s="498"/>
      <c r="B113" s="572"/>
      <c r="C113" s="572"/>
      <c r="D113" s="572"/>
      <c r="E113" s="572"/>
      <c r="F113" s="444"/>
      <c r="G113" s="573"/>
      <c r="H113" s="574"/>
      <c r="I113" s="575"/>
      <c r="J113" s="576"/>
      <c r="K113" s="576"/>
      <c r="L113" s="576"/>
      <c r="M113" s="444"/>
      <c r="N113" s="443"/>
      <c r="O113" s="444"/>
      <c r="P113" s="444"/>
      <c r="Q113" s="444"/>
      <c r="R113" s="444"/>
      <c r="S113" s="444"/>
      <c r="T113" s="444"/>
      <c r="U113" s="444"/>
      <c r="V113" s="444"/>
      <c r="W113" s="444"/>
      <c r="X113" s="444"/>
      <c r="Y113" s="444"/>
      <c r="Z113" s="444"/>
      <c r="AA113" s="444"/>
      <c r="AB113" s="444"/>
    </row>
    <row r="114" ht="15.75" customHeight="1">
      <c r="A114" s="498"/>
      <c r="B114" s="572"/>
      <c r="C114" s="572"/>
      <c r="D114" s="572"/>
      <c r="E114" s="572"/>
      <c r="F114" s="444"/>
      <c r="G114" s="573"/>
      <c r="H114" s="574"/>
      <c r="I114" s="575"/>
      <c r="J114" s="576"/>
      <c r="K114" s="576"/>
      <c r="L114" s="576"/>
      <c r="M114" s="444"/>
      <c r="N114" s="443"/>
      <c r="O114" s="444"/>
      <c r="P114" s="444"/>
      <c r="Q114" s="444"/>
      <c r="R114" s="444"/>
      <c r="S114" s="444"/>
      <c r="T114" s="444"/>
      <c r="U114" s="444"/>
      <c r="V114" s="444"/>
      <c r="W114" s="444"/>
      <c r="X114" s="444"/>
      <c r="Y114" s="444"/>
      <c r="Z114" s="444"/>
      <c r="AA114" s="444"/>
      <c r="AB114" s="444"/>
    </row>
    <row r="115" ht="15.75" customHeight="1">
      <c r="A115" s="498"/>
      <c r="B115" s="572"/>
      <c r="C115" s="572"/>
      <c r="D115" s="572"/>
      <c r="E115" s="572"/>
      <c r="F115" s="444"/>
      <c r="G115" s="573"/>
      <c r="H115" s="574"/>
      <c r="I115" s="575"/>
      <c r="J115" s="576"/>
      <c r="K115" s="576"/>
      <c r="L115" s="576"/>
      <c r="M115" s="444"/>
      <c r="N115" s="443"/>
      <c r="O115" s="444"/>
      <c r="P115" s="444"/>
      <c r="Q115" s="444"/>
      <c r="R115" s="444"/>
      <c r="S115" s="444"/>
      <c r="T115" s="444"/>
      <c r="U115" s="444"/>
      <c r="V115" s="444"/>
      <c r="W115" s="444"/>
      <c r="X115" s="444"/>
      <c r="Y115" s="444"/>
      <c r="Z115" s="444"/>
      <c r="AA115" s="444"/>
      <c r="AB115" s="444"/>
    </row>
    <row r="116" ht="15.75" customHeight="1">
      <c r="A116" s="498"/>
      <c r="B116" s="572"/>
      <c r="C116" s="572"/>
      <c r="D116" s="572"/>
      <c r="E116" s="572"/>
      <c r="F116" s="444"/>
      <c r="G116" s="573"/>
      <c r="H116" s="574"/>
      <c r="I116" s="575"/>
      <c r="J116" s="576"/>
      <c r="K116" s="576"/>
      <c r="L116" s="576"/>
      <c r="M116" s="444"/>
      <c r="N116" s="443"/>
      <c r="O116" s="444"/>
      <c r="P116" s="444"/>
      <c r="Q116" s="444"/>
      <c r="R116" s="444"/>
      <c r="S116" s="444"/>
      <c r="T116" s="444"/>
      <c r="U116" s="444"/>
      <c r="V116" s="444"/>
      <c r="W116" s="444"/>
      <c r="X116" s="444"/>
      <c r="Y116" s="444"/>
      <c r="Z116" s="444"/>
      <c r="AA116" s="444"/>
      <c r="AB116" s="444"/>
    </row>
    <row r="117" ht="15.75" customHeight="1">
      <c r="A117" s="498"/>
      <c r="B117" s="572"/>
      <c r="C117" s="572"/>
      <c r="D117" s="572"/>
      <c r="E117" s="572"/>
      <c r="F117" s="444"/>
      <c r="G117" s="573"/>
      <c r="H117" s="574"/>
      <c r="I117" s="575"/>
      <c r="J117" s="576"/>
      <c r="K117" s="576"/>
      <c r="L117" s="576"/>
      <c r="M117" s="444"/>
      <c r="N117" s="443"/>
      <c r="O117" s="444"/>
      <c r="P117" s="444"/>
      <c r="Q117" s="444"/>
      <c r="R117" s="444"/>
      <c r="S117" s="444"/>
      <c r="T117" s="444"/>
      <c r="U117" s="444"/>
      <c r="V117" s="444"/>
      <c r="W117" s="444"/>
      <c r="X117" s="444"/>
      <c r="Y117" s="444"/>
      <c r="Z117" s="444"/>
      <c r="AA117" s="444"/>
      <c r="AB117" s="444"/>
    </row>
    <row r="118" ht="15.75" customHeight="1">
      <c r="A118" s="498"/>
      <c r="B118" s="572"/>
      <c r="C118" s="572"/>
      <c r="D118" s="572"/>
      <c r="E118" s="572"/>
      <c r="F118" s="444"/>
      <c r="G118" s="573"/>
      <c r="H118" s="574"/>
      <c r="I118" s="575"/>
      <c r="J118" s="576"/>
      <c r="K118" s="576"/>
      <c r="L118" s="576"/>
      <c r="M118" s="444"/>
      <c r="N118" s="443"/>
      <c r="O118" s="444"/>
      <c r="P118" s="444"/>
      <c r="Q118" s="444"/>
      <c r="R118" s="444"/>
      <c r="S118" s="444"/>
      <c r="T118" s="444"/>
      <c r="U118" s="444"/>
      <c r="V118" s="444"/>
      <c r="W118" s="444"/>
      <c r="X118" s="444"/>
      <c r="Y118" s="444"/>
      <c r="Z118" s="444"/>
      <c r="AA118" s="444"/>
      <c r="AB118" s="444"/>
    </row>
    <row r="119" ht="15.75" customHeight="1">
      <c r="A119" s="498"/>
      <c r="B119" s="572"/>
      <c r="C119" s="572"/>
      <c r="D119" s="572"/>
      <c r="E119" s="572"/>
      <c r="F119" s="444"/>
      <c r="G119" s="573"/>
      <c r="H119" s="574"/>
      <c r="I119" s="575"/>
      <c r="J119" s="576"/>
      <c r="K119" s="576"/>
      <c r="L119" s="576"/>
      <c r="M119" s="444"/>
      <c r="N119" s="443"/>
      <c r="O119" s="444"/>
      <c r="P119" s="444"/>
      <c r="Q119" s="444"/>
      <c r="R119" s="444"/>
      <c r="S119" s="444"/>
      <c r="T119" s="444"/>
      <c r="U119" s="444"/>
      <c r="V119" s="444"/>
      <c r="W119" s="444"/>
      <c r="X119" s="444"/>
      <c r="Y119" s="444"/>
      <c r="Z119" s="444"/>
      <c r="AA119" s="444"/>
      <c r="AB119" s="444"/>
    </row>
    <row r="120" ht="15.75" customHeight="1">
      <c r="A120" s="498"/>
      <c r="B120" s="572"/>
      <c r="C120" s="572"/>
      <c r="D120" s="572"/>
      <c r="E120" s="572"/>
      <c r="F120" s="444"/>
      <c r="G120" s="573"/>
      <c r="H120" s="574"/>
      <c r="I120" s="575"/>
      <c r="J120" s="576"/>
      <c r="K120" s="576"/>
      <c r="L120" s="576"/>
      <c r="M120" s="444"/>
      <c r="N120" s="443"/>
      <c r="O120" s="444"/>
      <c r="P120" s="444"/>
      <c r="Q120" s="444"/>
      <c r="R120" s="444"/>
      <c r="S120" s="444"/>
      <c r="T120" s="444"/>
      <c r="U120" s="444"/>
      <c r="V120" s="444"/>
      <c r="W120" s="444"/>
      <c r="X120" s="444"/>
      <c r="Y120" s="444"/>
      <c r="Z120" s="444"/>
      <c r="AA120" s="444"/>
      <c r="AB120" s="444"/>
    </row>
    <row r="121" ht="15.75" customHeight="1">
      <c r="A121" s="498"/>
      <c r="B121" s="572"/>
      <c r="C121" s="572"/>
      <c r="D121" s="572"/>
      <c r="E121" s="572"/>
      <c r="F121" s="444"/>
      <c r="G121" s="573"/>
      <c r="H121" s="574"/>
      <c r="I121" s="575"/>
      <c r="J121" s="576"/>
      <c r="K121" s="576"/>
      <c r="L121" s="576"/>
      <c r="M121" s="444"/>
      <c r="N121" s="443"/>
      <c r="O121" s="444"/>
      <c r="P121" s="444"/>
      <c r="Q121" s="444"/>
      <c r="R121" s="444"/>
      <c r="S121" s="444"/>
      <c r="T121" s="444"/>
      <c r="U121" s="444"/>
      <c r="V121" s="444"/>
      <c r="W121" s="444"/>
      <c r="X121" s="444"/>
      <c r="Y121" s="444"/>
      <c r="Z121" s="444"/>
      <c r="AA121" s="444"/>
      <c r="AB121" s="444"/>
    </row>
    <row r="122" ht="15.75" customHeight="1">
      <c r="A122" s="498"/>
      <c r="B122" s="572"/>
      <c r="C122" s="572"/>
      <c r="D122" s="572"/>
      <c r="E122" s="572"/>
      <c r="F122" s="444"/>
      <c r="G122" s="573"/>
      <c r="H122" s="574"/>
      <c r="I122" s="575"/>
      <c r="J122" s="576"/>
      <c r="K122" s="576"/>
      <c r="L122" s="576"/>
      <c r="M122" s="444"/>
      <c r="N122" s="443"/>
      <c r="O122" s="444"/>
      <c r="P122" s="444"/>
      <c r="Q122" s="444"/>
      <c r="R122" s="444"/>
      <c r="S122" s="444"/>
      <c r="T122" s="444"/>
      <c r="U122" s="444"/>
      <c r="V122" s="444"/>
      <c r="W122" s="444"/>
      <c r="X122" s="444"/>
      <c r="Y122" s="444"/>
      <c r="Z122" s="444"/>
      <c r="AA122" s="444"/>
      <c r="AB122" s="444"/>
    </row>
    <row r="123" ht="15.75" customHeight="1">
      <c r="A123" s="498"/>
      <c r="B123" s="572"/>
      <c r="C123" s="572"/>
      <c r="D123" s="572"/>
      <c r="E123" s="572"/>
      <c r="F123" s="444"/>
      <c r="G123" s="573"/>
      <c r="H123" s="574"/>
      <c r="I123" s="575"/>
      <c r="J123" s="576"/>
      <c r="K123" s="576"/>
      <c r="L123" s="576"/>
      <c r="M123" s="444"/>
      <c r="N123" s="443"/>
      <c r="O123" s="444"/>
      <c r="P123" s="444"/>
      <c r="Q123" s="444"/>
      <c r="R123" s="444"/>
      <c r="S123" s="444"/>
      <c r="T123" s="444"/>
      <c r="U123" s="444"/>
      <c r="V123" s="444"/>
      <c r="W123" s="444"/>
      <c r="X123" s="444"/>
      <c r="Y123" s="444"/>
      <c r="Z123" s="444"/>
      <c r="AA123" s="444"/>
      <c r="AB123" s="444"/>
    </row>
    <row r="124" ht="15.75" customHeight="1">
      <c r="A124" s="498"/>
      <c r="B124" s="572"/>
      <c r="C124" s="572"/>
      <c r="D124" s="572"/>
      <c r="E124" s="572"/>
      <c r="F124" s="444"/>
      <c r="G124" s="573"/>
      <c r="H124" s="574"/>
      <c r="I124" s="575"/>
      <c r="J124" s="576"/>
      <c r="K124" s="576"/>
      <c r="L124" s="576"/>
      <c r="M124" s="444"/>
      <c r="N124" s="443"/>
      <c r="O124" s="444"/>
      <c r="P124" s="444"/>
      <c r="Q124" s="444"/>
      <c r="R124" s="444"/>
      <c r="S124" s="444"/>
      <c r="T124" s="444"/>
      <c r="U124" s="444"/>
      <c r="V124" s="444"/>
      <c r="W124" s="444"/>
      <c r="X124" s="444"/>
      <c r="Y124" s="444"/>
      <c r="Z124" s="444"/>
      <c r="AA124" s="444"/>
      <c r="AB124" s="444"/>
    </row>
    <row r="125" ht="15.75" customHeight="1">
      <c r="A125" s="498"/>
      <c r="B125" s="572"/>
      <c r="C125" s="572"/>
      <c r="D125" s="572"/>
      <c r="E125" s="572"/>
      <c r="F125" s="444"/>
      <c r="G125" s="573"/>
      <c r="H125" s="574"/>
      <c r="I125" s="575"/>
      <c r="J125" s="576"/>
      <c r="K125" s="576"/>
      <c r="L125" s="576"/>
      <c r="M125" s="444"/>
      <c r="N125" s="443"/>
      <c r="O125" s="444"/>
      <c r="P125" s="444"/>
      <c r="Q125" s="444"/>
      <c r="R125" s="444"/>
      <c r="S125" s="444"/>
      <c r="T125" s="444"/>
      <c r="U125" s="444"/>
      <c r="V125" s="444"/>
      <c r="W125" s="444"/>
      <c r="X125" s="444"/>
      <c r="Y125" s="444"/>
      <c r="Z125" s="444"/>
      <c r="AA125" s="444"/>
      <c r="AB125" s="444"/>
    </row>
    <row r="126" ht="15.75" customHeight="1">
      <c r="A126" s="498"/>
      <c r="B126" s="572"/>
      <c r="C126" s="572"/>
      <c r="D126" s="572"/>
      <c r="E126" s="572"/>
      <c r="F126" s="444"/>
      <c r="G126" s="573"/>
      <c r="H126" s="574"/>
      <c r="I126" s="575"/>
      <c r="J126" s="576"/>
      <c r="K126" s="576"/>
      <c r="L126" s="576"/>
      <c r="M126" s="444"/>
      <c r="N126" s="443"/>
      <c r="O126" s="444"/>
      <c r="P126" s="444"/>
      <c r="Q126" s="444"/>
      <c r="R126" s="444"/>
      <c r="S126" s="444"/>
      <c r="T126" s="444"/>
      <c r="U126" s="444"/>
      <c r="V126" s="444"/>
      <c r="W126" s="444"/>
      <c r="X126" s="444"/>
      <c r="Y126" s="444"/>
      <c r="Z126" s="444"/>
      <c r="AA126" s="444"/>
      <c r="AB126" s="444"/>
    </row>
    <row r="127" ht="15.75" customHeight="1">
      <c r="A127" s="498"/>
      <c r="B127" s="572"/>
      <c r="C127" s="572"/>
      <c r="D127" s="572"/>
      <c r="E127" s="572"/>
      <c r="F127" s="444"/>
      <c r="G127" s="573"/>
      <c r="H127" s="574"/>
      <c r="I127" s="575"/>
      <c r="J127" s="576"/>
      <c r="K127" s="576"/>
      <c r="L127" s="576"/>
      <c r="M127" s="444"/>
      <c r="N127" s="443"/>
      <c r="O127" s="444"/>
      <c r="P127" s="444"/>
      <c r="Q127" s="444"/>
      <c r="R127" s="444"/>
      <c r="S127" s="444"/>
      <c r="T127" s="444"/>
      <c r="U127" s="444"/>
      <c r="V127" s="444"/>
      <c r="W127" s="444"/>
      <c r="X127" s="444"/>
      <c r="Y127" s="444"/>
      <c r="Z127" s="444"/>
      <c r="AA127" s="444"/>
      <c r="AB127" s="444"/>
    </row>
    <row r="128" ht="15.75" customHeight="1">
      <c r="A128" s="498"/>
      <c r="B128" s="572"/>
      <c r="C128" s="572"/>
      <c r="D128" s="572"/>
      <c r="E128" s="572"/>
      <c r="F128" s="444"/>
      <c r="G128" s="573"/>
      <c r="H128" s="574"/>
      <c r="I128" s="575"/>
      <c r="J128" s="576"/>
      <c r="K128" s="576"/>
      <c r="L128" s="576"/>
      <c r="M128" s="444"/>
      <c r="N128" s="443"/>
      <c r="O128" s="444"/>
      <c r="P128" s="444"/>
      <c r="Q128" s="444"/>
      <c r="R128" s="444"/>
      <c r="S128" s="444"/>
      <c r="T128" s="444"/>
      <c r="U128" s="444"/>
      <c r="V128" s="444"/>
      <c r="W128" s="444"/>
      <c r="X128" s="444"/>
      <c r="Y128" s="444"/>
      <c r="Z128" s="444"/>
      <c r="AA128" s="444"/>
      <c r="AB128" s="444"/>
    </row>
    <row r="129" ht="15.75" customHeight="1">
      <c r="A129" s="498"/>
      <c r="B129" s="572"/>
      <c r="C129" s="572"/>
      <c r="D129" s="572"/>
      <c r="E129" s="572"/>
      <c r="F129" s="444"/>
      <c r="G129" s="573"/>
      <c r="H129" s="574"/>
      <c r="I129" s="575"/>
      <c r="J129" s="576"/>
      <c r="K129" s="576"/>
      <c r="L129" s="576"/>
      <c r="M129" s="444"/>
      <c r="N129" s="443"/>
      <c r="O129" s="444"/>
      <c r="P129" s="444"/>
      <c r="Q129" s="444"/>
      <c r="R129" s="444"/>
      <c r="S129" s="444"/>
      <c r="T129" s="444"/>
      <c r="U129" s="444"/>
      <c r="V129" s="444"/>
      <c r="W129" s="444"/>
      <c r="X129" s="444"/>
      <c r="Y129" s="444"/>
      <c r="Z129" s="444"/>
      <c r="AA129" s="444"/>
      <c r="AB129" s="444"/>
    </row>
    <row r="130" ht="15.75" customHeight="1">
      <c r="A130" s="498"/>
      <c r="B130" s="572"/>
      <c r="C130" s="572"/>
      <c r="D130" s="572"/>
      <c r="E130" s="572"/>
      <c r="F130" s="444"/>
      <c r="G130" s="573"/>
      <c r="H130" s="574"/>
      <c r="I130" s="575"/>
      <c r="J130" s="576"/>
      <c r="K130" s="576"/>
      <c r="L130" s="576"/>
      <c r="M130" s="444"/>
      <c r="N130" s="443"/>
      <c r="O130" s="444"/>
      <c r="P130" s="444"/>
      <c r="Q130" s="444"/>
      <c r="R130" s="444"/>
      <c r="S130" s="444"/>
      <c r="T130" s="444"/>
      <c r="U130" s="444"/>
      <c r="V130" s="444"/>
      <c r="W130" s="444"/>
      <c r="X130" s="444"/>
      <c r="Y130" s="444"/>
      <c r="Z130" s="444"/>
      <c r="AA130" s="444"/>
      <c r="AB130" s="444"/>
    </row>
    <row r="131" ht="15.75" customHeight="1">
      <c r="A131" s="498"/>
      <c r="B131" s="572"/>
      <c r="C131" s="572"/>
      <c r="D131" s="572"/>
      <c r="E131" s="572"/>
      <c r="F131" s="444"/>
      <c r="G131" s="573"/>
      <c r="H131" s="574"/>
      <c r="I131" s="575"/>
      <c r="J131" s="576"/>
      <c r="K131" s="576"/>
      <c r="L131" s="576"/>
      <c r="M131" s="444"/>
      <c r="N131" s="443"/>
      <c r="O131" s="444"/>
      <c r="P131" s="444"/>
      <c r="Q131" s="444"/>
      <c r="R131" s="444"/>
      <c r="S131" s="444"/>
      <c r="T131" s="444"/>
      <c r="U131" s="444"/>
      <c r="V131" s="444"/>
      <c r="W131" s="444"/>
      <c r="X131" s="444"/>
      <c r="Y131" s="444"/>
      <c r="Z131" s="444"/>
      <c r="AA131" s="444"/>
      <c r="AB131" s="444"/>
    </row>
    <row r="132" ht="15.75" customHeight="1">
      <c r="A132" s="498"/>
      <c r="B132" s="572"/>
      <c r="C132" s="572"/>
      <c r="D132" s="572"/>
      <c r="E132" s="572"/>
      <c r="F132" s="444"/>
      <c r="G132" s="573"/>
      <c r="H132" s="574"/>
      <c r="I132" s="575"/>
      <c r="J132" s="576"/>
      <c r="K132" s="576"/>
      <c r="L132" s="576"/>
      <c r="M132" s="444"/>
      <c r="N132" s="443"/>
      <c r="O132" s="444"/>
      <c r="P132" s="444"/>
      <c r="Q132" s="444"/>
      <c r="R132" s="444"/>
      <c r="S132" s="444"/>
      <c r="T132" s="444"/>
      <c r="U132" s="444"/>
      <c r="V132" s="444"/>
      <c r="W132" s="444"/>
      <c r="X132" s="444"/>
      <c r="Y132" s="444"/>
      <c r="Z132" s="444"/>
      <c r="AA132" s="444"/>
      <c r="AB132" s="444"/>
    </row>
    <row r="133" ht="15.75" customHeight="1">
      <c r="A133" s="498"/>
      <c r="B133" s="572"/>
      <c r="C133" s="572"/>
      <c r="D133" s="572"/>
      <c r="E133" s="572"/>
      <c r="F133" s="444"/>
      <c r="G133" s="573"/>
      <c r="H133" s="574"/>
      <c r="I133" s="575"/>
      <c r="J133" s="576"/>
      <c r="K133" s="576"/>
      <c r="L133" s="576"/>
      <c r="M133" s="444"/>
      <c r="N133" s="443"/>
      <c r="O133" s="444"/>
      <c r="P133" s="444"/>
      <c r="Q133" s="444"/>
      <c r="R133" s="444"/>
      <c r="S133" s="444"/>
      <c r="T133" s="444"/>
      <c r="U133" s="444"/>
      <c r="V133" s="444"/>
      <c r="W133" s="444"/>
      <c r="X133" s="444"/>
      <c r="Y133" s="444"/>
      <c r="Z133" s="444"/>
      <c r="AA133" s="444"/>
      <c r="AB133" s="444"/>
    </row>
    <row r="134" ht="15.75" customHeight="1">
      <c r="A134" s="498"/>
      <c r="B134" s="572"/>
      <c r="C134" s="572"/>
      <c r="D134" s="572"/>
      <c r="E134" s="572"/>
      <c r="F134" s="444"/>
      <c r="G134" s="573"/>
      <c r="H134" s="574"/>
      <c r="I134" s="575"/>
      <c r="J134" s="576"/>
      <c r="K134" s="576"/>
      <c r="L134" s="576"/>
      <c r="M134" s="444"/>
      <c r="N134" s="443"/>
      <c r="O134" s="444"/>
      <c r="P134" s="444"/>
      <c r="Q134" s="444"/>
      <c r="R134" s="444"/>
      <c r="S134" s="444"/>
      <c r="T134" s="444"/>
      <c r="U134" s="444"/>
      <c r="V134" s="444"/>
      <c r="W134" s="444"/>
      <c r="X134" s="444"/>
      <c r="Y134" s="444"/>
      <c r="Z134" s="444"/>
      <c r="AA134" s="444"/>
      <c r="AB134" s="444"/>
    </row>
    <row r="135" ht="15.75" customHeight="1">
      <c r="A135" s="498"/>
      <c r="B135" s="572"/>
      <c r="C135" s="572"/>
      <c r="D135" s="572"/>
      <c r="E135" s="572"/>
      <c r="F135" s="444"/>
      <c r="G135" s="573"/>
      <c r="H135" s="574"/>
      <c r="I135" s="575"/>
      <c r="J135" s="576"/>
      <c r="K135" s="576"/>
      <c r="L135" s="576"/>
      <c r="M135" s="444"/>
      <c r="N135" s="443"/>
      <c r="O135" s="444"/>
      <c r="P135" s="444"/>
      <c r="Q135" s="444"/>
      <c r="R135" s="444"/>
      <c r="S135" s="444"/>
      <c r="T135" s="444"/>
      <c r="U135" s="444"/>
      <c r="V135" s="444"/>
      <c r="W135" s="444"/>
      <c r="X135" s="444"/>
      <c r="Y135" s="444"/>
      <c r="Z135" s="444"/>
      <c r="AA135" s="444"/>
      <c r="AB135" s="444"/>
    </row>
    <row r="136" ht="15.75" customHeight="1">
      <c r="A136" s="498"/>
      <c r="B136" s="572"/>
      <c r="C136" s="572"/>
      <c r="D136" s="572"/>
      <c r="E136" s="572"/>
      <c r="F136" s="444"/>
      <c r="G136" s="573"/>
      <c r="H136" s="574"/>
      <c r="I136" s="575"/>
      <c r="J136" s="576"/>
      <c r="K136" s="576"/>
      <c r="L136" s="576"/>
      <c r="M136" s="444"/>
      <c r="N136" s="443"/>
      <c r="O136" s="444"/>
      <c r="P136" s="444"/>
      <c r="Q136" s="444"/>
      <c r="R136" s="444"/>
      <c r="S136" s="444"/>
      <c r="T136" s="444"/>
      <c r="U136" s="444"/>
      <c r="V136" s="444"/>
      <c r="W136" s="444"/>
      <c r="X136" s="444"/>
      <c r="Y136" s="444"/>
      <c r="Z136" s="444"/>
      <c r="AA136" s="444"/>
      <c r="AB136" s="444"/>
    </row>
    <row r="137" ht="15.75" customHeight="1">
      <c r="A137" s="498"/>
      <c r="B137" s="572"/>
      <c r="C137" s="572"/>
      <c r="D137" s="572"/>
      <c r="E137" s="572"/>
      <c r="F137" s="444"/>
      <c r="G137" s="573"/>
      <c r="H137" s="574"/>
      <c r="I137" s="575"/>
      <c r="J137" s="576"/>
      <c r="K137" s="576"/>
      <c r="L137" s="576"/>
      <c r="M137" s="444"/>
      <c r="N137" s="443"/>
      <c r="O137" s="444"/>
      <c r="P137" s="444"/>
      <c r="Q137" s="444"/>
      <c r="R137" s="444"/>
      <c r="S137" s="444"/>
      <c r="T137" s="444"/>
      <c r="U137" s="444"/>
      <c r="V137" s="444"/>
      <c r="W137" s="444"/>
      <c r="X137" s="444"/>
      <c r="Y137" s="444"/>
      <c r="Z137" s="444"/>
      <c r="AA137" s="444"/>
      <c r="AB137" s="444"/>
    </row>
    <row r="138" ht="15.75" customHeight="1">
      <c r="A138" s="498"/>
      <c r="B138" s="572"/>
      <c r="C138" s="572"/>
      <c r="D138" s="572"/>
      <c r="E138" s="572"/>
      <c r="F138" s="444"/>
      <c r="G138" s="573"/>
      <c r="H138" s="574"/>
      <c r="I138" s="575"/>
      <c r="J138" s="576"/>
      <c r="K138" s="576"/>
      <c r="L138" s="576"/>
      <c r="M138" s="444"/>
      <c r="N138" s="443"/>
      <c r="O138" s="444"/>
      <c r="P138" s="444"/>
      <c r="Q138" s="444"/>
      <c r="R138" s="444"/>
      <c r="S138" s="444"/>
      <c r="T138" s="444"/>
      <c r="U138" s="444"/>
      <c r="V138" s="444"/>
      <c r="W138" s="444"/>
      <c r="X138" s="444"/>
      <c r="Y138" s="444"/>
      <c r="Z138" s="444"/>
      <c r="AA138" s="444"/>
      <c r="AB138" s="444"/>
    </row>
    <row r="139" ht="15.75" customHeight="1">
      <c r="A139" s="498"/>
      <c r="B139" s="572"/>
      <c r="C139" s="572"/>
      <c r="D139" s="572"/>
      <c r="E139" s="572"/>
      <c r="F139" s="444"/>
      <c r="G139" s="573"/>
      <c r="H139" s="574"/>
      <c r="I139" s="575"/>
      <c r="J139" s="576"/>
      <c r="K139" s="576"/>
      <c r="L139" s="576"/>
      <c r="M139" s="444"/>
      <c r="N139" s="443"/>
      <c r="O139" s="444"/>
      <c r="P139" s="444"/>
      <c r="Q139" s="444"/>
      <c r="R139" s="444"/>
      <c r="S139" s="444"/>
      <c r="T139" s="444"/>
      <c r="U139" s="444"/>
      <c r="V139" s="444"/>
      <c r="W139" s="444"/>
      <c r="X139" s="444"/>
      <c r="Y139" s="444"/>
      <c r="Z139" s="444"/>
      <c r="AA139" s="444"/>
      <c r="AB139" s="444"/>
    </row>
    <row r="140" ht="15.75" customHeight="1">
      <c r="A140" s="498"/>
      <c r="B140" s="572"/>
      <c r="C140" s="572"/>
      <c r="D140" s="572"/>
      <c r="E140" s="572"/>
      <c r="F140" s="444"/>
      <c r="G140" s="573"/>
      <c r="H140" s="574"/>
      <c r="I140" s="575"/>
      <c r="J140" s="576"/>
      <c r="K140" s="576"/>
      <c r="L140" s="576"/>
      <c r="M140" s="444"/>
      <c r="N140" s="443"/>
      <c r="O140" s="444"/>
      <c r="P140" s="444"/>
      <c r="Q140" s="444"/>
      <c r="R140" s="444"/>
      <c r="S140" s="444"/>
      <c r="T140" s="444"/>
      <c r="U140" s="444"/>
      <c r="V140" s="444"/>
      <c r="W140" s="444"/>
      <c r="X140" s="444"/>
      <c r="Y140" s="444"/>
      <c r="Z140" s="444"/>
      <c r="AA140" s="444"/>
      <c r="AB140" s="444"/>
    </row>
    <row r="141" ht="15.75" customHeight="1">
      <c r="A141" s="498"/>
      <c r="B141" s="572"/>
      <c r="C141" s="572"/>
      <c r="D141" s="572"/>
      <c r="E141" s="572"/>
      <c r="F141" s="444"/>
      <c r="G141" s="573"/>
      <c r="H141" s="574"/>
      <c r="I141" s="575"/>
      <c r="J141" s="576"/>
      <c r="K141" s="576"/>
      <c r="L141" s="576"/>
      <c r="M141" s="444"/>
      <c r="N141" s="443"/>
      <c r="O141" s="444"/>
      <c r="P141" s="444"/>
      <c r="Q141" s="444"/>
      <c r="R141" s="444"/>
      <c r="S141" s="444"/>
      <c r="T141" s="444"/>
      <c r="U141" s="444"/>
      <c r="V141" s="444"/>
      <c r="W141" s="444"/>
      <c r="X141" s="444"/>
      <c r="Y141" s="444"/>
      <c r="Z141" s="444"/>
      <c r="AA141" s="444"/>
      <c r="AB141" s="444"/>
    </row>
    <row r="142" ht="15.75" customHeight="1">
      <c r="A142" s="498"/>
      <c r="B142" s="572"/>
      <c r="C142" s="572"/>
      <c r="D142" s="572"/>
      <c r="E142" s="572"/>
      <c r="F142" s="444"/>
      <c r="G142" s="573"/>
      <c r="H142" s="574"/>
      <c r="I142" s="575"/>
      <c r="J142" s="576"/>
      <c r="K142" s="576"/>
      <c r="L142" s="576"/>
      <c r="M142" s="444"/>
      <c r="N142" s="443"/>
      <c r="O142" s="444"/>
      <c r="P142" s="444"/>
      <c r="Q142" s="444"/>
      <c r="R142" s="444"/>
      <c r="S142" s="444"/>
      <c r="T142" s="444"/>
      <c r="U142" s="444"/>
      <c r="V142" s="444"/>
      <c r="W142" s="444"/>
      <c r="X142" s="444"/>
      <c r="Y142" s="444"/>
      <c r="Z142" s="444"/>
      <c r="AA142" s="444"/>
      <c r="AB142" s="444"/>
    </row>
    <row r="143" ht="15.75" customHeight="1">
      <c r="A143" s="498"/>
      <c r="B143" s="572"/>
      <c r="C143" s="572"/>
      <c r="D143" s="572"/>
      <c r="E143" s="572"/>
      <c r="F143" s="444"/>
      <c r="G143" s="573"/>
      <c r="H143" s="574"/>
      <c r="I143" s="575"/>
      <c r="J143" s="576"/>
      <c r="K143" s="576"/>
      <c r="L143" s="576"/>
      <c r="M143" s="444"/>
      <c r="N143" s="443"/>
      <c r="O143" s="444"/>
      <c r="P143" s="444"/>
      <c r="Q143" s="444"/>
      <c r="R143" s="444"/>
      <c r="S143" s="444"/>
      <c r="T143" s="444"/>
      <c r="U143" s="444"/>
      <c r="V143" s="444"/>
      <c r="W143" s="444"/>
      <c r="X143" s="444"/>
      <c r="Y143" s="444"/>
      <c r="Z143" s="444"/>
      <c r="AA143" s="444"/>
      <c r="AB143" s="444"/>
    </row>
    <row r="144" ht="15.75" customHeight="1">
      <c r="A144" s="498"/>
      <c r="B144" s="572"/>
      <c r="C144" s="572"/>
      <c r="D144" s="572"/>
      <c r="E144" s="572"/>
      <c r="F144" s="444"/>
      <c r="G144" s="573"/>
      <c r="H144" s="574"/>
      <c r="I144" s="575"/>
      <c r="J144" s="576"/>
      <c r="K144" s="576"/>
      <c r="L144" s="576"/>
      <c r="M144" s="444"/>
      <c r="N144" s="443"/>
      <c r="O144" s="444"/>
      <c r="P144" s="444"/>
      <c r="Q144" s="444"/>
      <c r="R144" s="444"/>
      <c r="S144" s="444"/>
      <c r="T144" s="444"/>
      <c r="U144" s="444"/>
      <c r="V144" s="444"/>
      <c r="W144" s="444"/>
      <c r="X144" s="444"/>
      <c r="Y144" s="444"/>
      <c r="Z144" s="444"/>
      <c r="AA144" s="444"/>
      <c r="AB144" s="444"/>
    </row>
    <row r="145" ht="15.75" customHeight="1">
      <c r="A145" s="498"/>
      <c r="B145" s="572"/>
      <c r="C145" s="572"/>
      <c r="D145" s="572"/>
      <c r="E145" s="572"/>
      <c r="F145" s="444"/>
      <c r="G145" s="573"/>
      <c r="H145" s="574"/>
      <c r="I145" s="575"/>
      <c r="J145" s="576"/>
      <c r="K145" s="576"/>
      <c r="L145" s="576"/>
      <c r="M145" s="444"/>
      <c r="N145" s="443"/>
      <c r="O145" s="444"/>
      <c r="P145" s="444"/>
      <c r="Q145" s="444"/>
      <c r="R145" s="444"/>
      <c r="S145" s="444"/>
      <c r="T145" s="444"/>
      <c r="U145" s="444"/>
      <c r="V145" s="444"/>
      <c r="W145" s="444"/>
      <c r="X145" s="444"/>
      <c r="Y145" s="444"/>
      <c r="Z145" s="444"/>
      <c r="AA145" s="444"/>
      <c r="AB145" s="444"/>
    </row>
    <row r="146" ht="15.75" customHeight="1">
      <c r="A146" s="498"/>
      <c r="B146" s="572"/>
      <c r="C146" s="572"/>
      <c r="D146" s="572"/>
      <c r="E146" s="572"/>
      <c r="F146" s="444"/>
      <c r="G146" s="573"/>
      <c r="H146" s="574"/>
      <c r="I146" s="575"/>
      <c r="J146" s="576"/>
      <c r="K146" s="576"/>
      <c r="L146" s="576"/>
      <c r="M146" s="444"/>
      <c r="N146" s="443"/>
      <c r="O146" s="444"/>
      <c r="P146" s="444"/>
      <c r="Q146" s="444"/>
      <c r="R146" s="444"/>
      <c r="S146" s="444"/>
      <c r="T146" s="444"/>
      <c r="U146" s="444"/>
      <c r="V146" s="444"/>
      <c r="W146" s="444"/>
      <c r="X146" s="444"/>
      <c r="Y146" s="444"/>
      <c r="Z146" s="444"/>
      <c r="AA146" s="444"/>
      <c r="AB146" s="444"/>
    </row>
    <row r="147" ht="15.75" customHeight="1">
      <c r="A147" s="498"/>
      <c r="B147" s="572"/>
      <c r="C147" s="572"/>
      <c r="D147" s="572"/>
      <c r="E147" s="572"/>
      <c r="F147" s="444"/>
      <c r="G147" s="573"/>
      <c r="H147" s="574"/>
      <c r="I147" s="575"/>
      <c r="J147" s="576"/>
      <c r="K147" s="576"/>
      <c r="L147" s="576"/>
      <c r="M147" s="444"/>
      <c r="N147" s="443"/>
      <c r="O147" s="444"/>
      <c r="P147" s="444"/>
      <c r="Q147" s="444"/>
      <c r="R147" s="444"/>
      <c r="S147" s="444"/>
      <c r="T147" s="444"/>
      <c r="U147" s="444"/>
      <c r="V147" s="444"/>
      <c r="W147" s="444"/>
      <c r="X147" s="444"/>
      <c r="Y147" s="444"/>
      <c r="Z147" s="444"/>
      <c r="AA147" s="444"/>
      <c r="AB147" s="444"/>
    </row>
    <row r="148" ht="15.75" customHeight="1">
      <c r="A148" s="498"/>
      <c r="B148" s="572"/>
      <c r="C148" s="572"/>
      <c r="D148" s="572"/>
      <c r="E148" s="572"/>
      <c r="F148" s="444"/>
      <c r="G148" s="573"/>
      <c r="H148" s="574"/>
      <c r="I148" s="575"/>
      <c r="J148" s="576"/>
      <c r="K148" s="576"/>
      <c r="L148" s="576"/>
      <c r="M148" s="444"/>
      <c r="N148" s="443"/>
      <c r="O148" s="444"/>
      <c r="P148" s="444"/>
      <c r="Q148" s="444"/>
      <c r="R148" s="444"/>
      <c r="S148" s="444"/>
      <c r="T148" s="444"/>
      <c r="U148" s="444"/>
      <c r="V148" s="444"/>
      <c r="W148" s="444"/>
      <c r="X148" s="444"/>
      <c r="Y148" s="444"/>
      <c r="Z148" s="444"/>
      <c r="AA148" s="444"/>
      <c r="AB148" s="444"/>
    </row>
    <row r="149" ht="15.75" customHeight="1">
      <c r="A149" s="498"/>
      <c r="B149" s="572"/>
      <c r="C149" s="572"/>
      <c r="D149" s="572"/>
      <c r="E149" s="572"/>
      <c r="F149" s="444"/>
      <c r="G149" s="573"/>
      <c r="H149" s="574"/>
      <c r="I149" s="575"/>
      <c r="J149" s="576"/>
      <c r="K149" s="576"/>
      <c r="L149" s="576"/>
      <c r="M149" s="444"/>
      <c r="N149" s="443"/>
      <c r="O149" s="444"/>
      <c r="P149" s="444"/>
      <c r="Q149" s="444"/>
      <c r="R149" s="444"/>
      <c r="S149" s="444"/>
      <c r="T149" s="444"/>
      <c r="U149" s="444"/>
      <c r="V149" s="444"/>
      <c r="W149" s="444"/>
      <c r="X149" s="444"/>
      <c r="Y149" s="444"/>
      <c r="Z149" s="444"/>
      <c r="AA149" s="444"/>
      <c r="AB149" s="444"/>
    </row>
    <row r="150" ht="15.75" customHeight="1">
      <c r="A150" s="498"/>
      <c r="B150" s="572"/>
      <c r="C150" s="572"/>
      <c r="D150" s="572"/>
      <c r="E150" s="572"/>
      <c r="F150" s="444"/>
      <c r="G150" s="573"/>
      <c r="H150" s="574"/>
      <c r="I150" s="575"/>
      <c r="J150" s="576"/>
      <c r="K150" s="576"/>
      <c r="L150" s="576"/>
      <c r="M150" s="444"/>
      <c r="N150" s="443"/>
      <c r="O150" s="444"/>
      <c r="P150" s="444"/>
      <c r="Q150" s="444"/>
      <c r="R150" s="444"/>
      <c r="S150" s="444"/>
      <c r="T150" s="444"/>
      <c r="U150" s="444"/>
      <c r="V150" s="444"/>
      <c r="W150" s="444"/>
      <c r="X150" s="444"/>
      <c r="Y150" s="444"/>
      <c r="Z150" s="444"/>
      <c r="AA150" s="444"/>
      <c r="AB150" s="444"/>
    </row>
    <row r="151" ht="15.75" customHeight="1">
      <c r="A151" s="498"/>
      <c r="B151" s="572"/>
      <c r="C151" s="572"/>
      <c r="D151" s="572"/>
      <c r="E151" s="572"/>
      <c r="F151" s="444"/>
      <c r="G151" s="573"/>
      <c r="H151" s="574"/>
      <c r="I151" s="575"/>
      <c r="J151" s="576"/>
      <c r="K151" s="576"/>
      <c r="L151" s="576"/>
      <c r="M151" s="444"/>
      <c r="N151" s="443"/>
      <c r="O151" s="444"/>
      <c r="P151" s="444"/>
      <c r="Q151" s="444"/>
      <c r="R151" s="444"/>
      <c r="S151" s="444"/>
      <c r="T151" s="444"/>
      <c r="U151" s="444"/>
      <c r="V151" s="444"/>
      <c r="W151" s="444"/>
      <c r="X151" s="444"/>
      <c r="Y151" s="444"/>
      <c r="Z151" s="444"/>
      <c r="AA151" s="444"/>
      <c r="AB151" s="444"/>
    </row>
    <row r="152" ht="15.75" customHeight="1">
      <c r="A152" s="498"/>
      <c r="B152" s="572"/>
      <c r="C152" s="572"/>
      <c r="D152" s="572"/>
      <c r="E152" s="572"/>
      <c r="F152" s="444"/>
      <c r="G152" s="573"/>
      <c r="H152" s="574"/>
      <c r="I152" s="575"/>
      <c r="J152" s="576"/>
      <c r="K152" s="576"/>
      <c r="L152" s="576"/>
      <c r="M152" s="444"/>
      <c r="N152" s="443"/>
      <c r="O152" s="444"/>
      <c r="P152" s="444"/>
      <c r="Q152" s="444"/>
      <c r="R152" s="444"/>
      <c r="S152" s="444"/>
      <c r="T152" s="444"/>
      <c r="U152" s="444"/>
      <c r="V152" s="444"/>
      <c r="W152" s="444"/>
      <c r="X152" s="444"/>
      <c r="Y152" s="444"/>
      <c r="Z152" s="444"/>
      <c r="AA152" s="444"/>
      <c r="AB152" s="444"/>
    </row>
    <row r="153" ht="15.75" customHeight="1">
      <c r="A153" s="498"/>
      <c r="B153" s="572"/>
      <c r="C153" s="572"/>
      <c r="D153" s="572"/>
      <c r="E153" s="572"/>
      <c r="F153" s="444"/>
      <c r="G153" s="573"/>
      <c r="H153" s="574"/>
      <c r="I153" s="575"/>
      <c r="J153" s="576"/>
      <c r="K153" s="576"/>
      <c r="L153" s="576"/>
      <c r="M153" s="444"/>
      <c r="N153" s="443"/>
      <c r="O153" s="444"/>
      <c r="P153" s="444"/>
      <c r="Q153" s="444"/>
      <c r="R153" s="444"/>
      <c r="S153" s="444"/>
      <c r="T153" s="444"/>
      <c r="U153" s="444"/>
      <c r="V153" s="444"/>
      <c r="W153" s="444"/>
      <c r="X153" s="444"/>
      <c r="Y153" s="444"/>
      <c r="Z153" s="444"/>
      <c r="AA153" s="444"/>
      <c r="AB153" s="444"/>
    </row>
    <row r="154" ht="15.75" customHeight="1">
      <c r="A154" s="498"/>
      <c r="B154" s="572"/>
      <c r="C154" s="572"/>
      <c r="D154" s="572"/>
      <c r="E154" s="572"/>
      <c r="F154" s="444"/>
      <c r="G154" s="573"/>
      <c r="H154" s="574"/>
      <c r="I154" s="575"/>
      <c r="J154" s="576"/>
      <c r="K154" s="576"/>
      <c r="L154" s="576"/>
      <c r="M154" s="444"/>
      <c r="N154" s="443"/>
      <c r="O154" s="444"/>
      <c r="P154" s="444"/>
      <c r="Q154" s="444"/>
      <c r="R154" s="444"/>
      <c r="S154" s="444"/>
      <c r="T154" s="444"/>
      <c r="U154" s="444"/>
      <c r="V154" s="444"/>
      <c r="W154" s="444"/>
      <c r="X154" s="444"/>
      <c r="Y154" s="444"/>
      <c r="Z154" s="444"/>
      <c r="AA154" s="444"/>
      <c r="AB154" s="444"/>
    </row>
    <row r="155" ht="15.75" customHeight="1">
      <c r="A155" s="498"/>
      <c r="B155" s="572"/>
      <c r="C155" s="572"/>
      <c r="D155" s="572"/>
      <c r="E155" s="572"/>
      <c r="F155" s="444"/>
      <c r="G155" s="573"/>
      <c r="H155" s="574"/>
      <c r="I155" s="575"/>
      <c r="J155" s="576"/>
      <c r="K155" s="576"/>
      <c r="L155" s="576"/>
      <c r="M155" s="444"/>
      <c r="N155" s="443"/>
      <c r="O155" s="444"/>
      <c r="P155" s="444"/>
      <c r="Q155" s="444"/>
      <c r="R155" s="444"/>
      <c r="S155" s="444"/>
      <c r="T155" s="444"/>
      <c r="U155" s="444"/>
      <c r="V155" s="444"/>
      <c r="W155" s="444"/>
      <c r="X155" s="444"/>
      <c r="Y155" s="444"/>
      <c r="Z155" s="444"/>
      <c r="AA155" s="444"/>
      <c r="AB155" s="444"/>
    </row>
    <row r="156" ht="15.75" customHeight="1">
      <c r="A156" s="498"/>
      <c r="B156" s="572"/>
      <c r="C156" s="572"/>
      <c r="D156" s="572"/>
      <c r="E156" s="572"/>
      <c r="F156" s="444"/>
      <c r="G156" s="573"/>
      <c r="H156" s="574"/>
      <c r="I156" s="575"/>
      <c r="J156" s="576"/>
      <c r="K156" s="576"/>
      <c r="L156" s="576"/>
      <c r="M156" s="444"/>
      <c r="N156" s="443"/>
      <c r="O156" s="444"/>
      <c r="P156" s="444"/>
      <c r="Q156" s="444"/>
      <c r="R156" s="444"/>
      <c r="S156" s="444"/>
      <c r="T156" s="444"/>
      <c r="U156" s="444"/>
      <c r="V156" s="444"/>
      <c r="W156" s="444"/>
      <c r="X156" s="444"/>
      <c r="Y156" s="444"/>
      <c r="Z156" s="444"/>
      <c r="AA156" s="444"/>
      <c r="AB156" s="444"/>
    </row>
    <row r="157" ht="15.75" customHeight="1">
      <c r="A157" s="498"/>
      <c r="B157" s="572"/>
      <c r="C157" s="572"/>
      <c r="D157" s="572"/>
      <c r="E157" s="572"/>
      <c r="F157" s="444"/>
      <c r="G157" s="573"/>
      <c r="H157" s="574"/>
      <c r="I157" s="575"/>
      <c r="J157" s="576"/>
      <c r="K157" s="576"/>
      <c r="L157" s="576"/>
      <c r="M157" s="444"/>
      <c r="N157" s="443"/>
      <c r="O157" s="444"/>
      <c r="P157" s="444"/>
      <c r="Q157" s="444"/>
      <c r="R157" s="444"/>
      <c r="S157" s="444"/>
      <c r="T157" s="444"/>
      <c r="U157" s="444"/>
      <c r="V157" s="444"/>
      <c r="W157" s="444"/>
      <c r="X157" s="444"/>
      <c r="Y157" s="444"/>
      <c r="Z157" s="444"/>
      <c r="AA157" s="444"/>
      <c r="AB157" s="444"/>
    </row>
    <row r="158" ht="15.75" customHeight="1">
      <c r="A158" s="498"/>
      <c r="B158" s="572"/>
      <c r="C158" s="572"/>
      <c r="D158" s="572"/>
      <c r="E158" s="572"/>
      <c r="F158" s="444"/>
      <c r="G158" s="573"/>
      <c r="H158" s="574"/>
      <c r="I158" s="575"/>
      <c r="J158" s="576"/>
      <c r="K158" s="576"/>
      <c r="L158" s="576"/>
      <c r="M158" s="444"/>
      <c r="N158" s="443"/>
      <c r="O158" s="444"/>
      <c r="P158" s="444"/>
      <c r="Q158" s="444"/>
      <c r="R158" s="444"/>
      <c r="S158" s="444"/>
      <c r="T158" s="444"/>
      <c r="U158" s="444"/>
      <c r="V158" s="444"/>
      <c r="W158" s="444"/>
      <c r="X158" s="444"/>
      <c r="Y158" s="444"/>
      <c r="Z158" s="444"/>
      <c r="AA158" s="444"/>
      <c r="AB158" s="444"/>
    </row>
    <row r="159" ht="15.75" customHeight="1">
      <c r="A159" s="498"/>
      <c r="B159" s="572"/>
      <c r="C159" s="572"/>
      <c r="D159" s="572"/>
      <c r="E159" s="572"/>
      <c r="F159" s="444"/>
      <c r="G159" s="573"/>
      <c r="H159" s="574"/>
      <c r="I159" s="575"/>
      <c r="J159" s="576"/>
      <c r="K159" s="576"/>
      <c r="L159" s="576"/>
      <c r="M159" s="444"/>
      <c r="N159" s="443"/>
      <c r="O159" s="444"/>
      <c r="P159" s="444"/>
      <c r="Q159" s="444"/>
      <c r="R159" s="444"/>
      <c r="S159" s="444"/>
      <c r="T159" s="444"/>
      <c r="U159" s="444"/>
      <c r="V159" s="444"/>
      <c r="W159" s="444"/>
      <c r="X159" s="444"/>
      <c r="Y159" s="444"/>
      <c r="Z159" s="444"/>
      <c r="AA159" s="444"/>
      <c r="AB159" s="444"/>
    </row>
    <row r="160" ht="15.75" customHeight="1">
      <c r="A160" s="498"/>
      <c r="B160" s="572"/>
      <c r="C160" s="572"/>
      <c r="D160" s="572"/>
      <c r="E160" s="572"/>
      <c r="F160" s="444"/>
      <c r="G160" s="573"/>
      <c r="H160" s="574"/>
      <c r="I160" s="575"/>
      <c r="J160" s="576"/>
      <c r="K160" s="576"/>
      <c r="L160" s="576"/>
      <c r="M160" s="444"/>
      <c r="N160" s="443"/>
      <c r="O160" s="444"/>
      <c r="P160" s="444"/>
      <c r="Q160" s="444"/>
      <c r="R160" s="444"/>
      <c r="S160" s="444"/>
      <c r="T160" s="444"/>
      <c r="U160" s="444"/>
      <c r="V160" s="444"/>
      <c r="W160" s="444"/>
      <c r="X160" s="444"/>
      <c r="Y160" s="444"/>
      <c r="Z160" s="444"/>
      <c r="AA160" s="444"/>
      <c r="AB160" s="444"/>
    </row>
    <row r="161" ht="15.75" customHeight="1">
      <c r="A161" s="498"/>
      <c r="B161" s="572"/>
      <c r="C161" s="572"/>
      <c r="D161" s="572"/>
      <c r="E161" s="572"/>
      <c r="F161" s="444"/>
      <c r="G161" s="573"/>
      <c r="H161" s="574"/>
      <c r="I161" s="575"/>
      <c r="J161" s="576"/>
      <c r="K161" s="576"/>
      <c r="L161" s="576"/>
      <c r="M161" s="444"/>
      <c r="N161" s="443"/>
      <c r="O161" s="444"/>
      <c r="P161" s="444"/>
      <c r="Q161" s="444"/>
      <c r="R161" s="444"/>
      <c r="S161" s="444"/>
      <c r="T161" s="444"/>
      <c r="U161" s="444"/>
      <c r="V161" s="444"/>
      <c r="W161" s="444"/>
      <c r="X161" s="444"/>
      <c r="Y161" s="444"/>
      <c r="Z161" s="444"/>
      <c r="AA161" s="444"/>
      <c r="AB161" s="444"/>
    </row>
    <row r="162" ht="15.75" customHeight="1">
      <c r="A162" s="498"/>
      <c r="B162" s="572"/>
      <c r="C162" s="572"/>
      <c r="D162" s="572"/>
      <c r="E162" s="572"/>
      <c r="F162" s="444"/>
      <c r="G162" s="573"/>
      <c r="H162" s="574"/>
      <c r="I162" s="575"/>
      <c r="J162" s="576"/>
      <c r="K162" s="576"/>
      <c r="L162" s="576"/>
      <c r="M162" s="444"/>
      <c r="N162" s="443"/>
      <c r="O162" s="444"/>
      <c r="P162" s="444"/>
      <c r="Q162" s="444"/>
      <c r="R162" s="444"/>
      <c r="S162" s="444"/>
      <c r="T162" s="444"/>
      <c r="U162" s="444"/>
      <c r="V162" s="444"/>
      <c r="W162" s="444"/>
      <c r="X162" s="444"/>
      <c r="Y162" s="444"/>
      <c r="Z162" s="444"/>
      <c r="AA162" s="444"/>
      <c r="AB162" s="444"/>
    </row>
    <row r="163" ht="15.75" customHeight="1">
      <c r="A163" s="498"/>
      <c r="B163" s="572"/>
      <c r="C163" s="572"/>
      <c r="D163" s="572"/>
      <c r="E163" s="572"/>
      <c r="F163" s="444"/>
      <c r="G163" s="573"/>
      <c r="H163" s="574"/>
      <c r="I163" s="575"/>
      <c r="J163" s="576"/>
      <c r="K163" s="576"/>
      <c r="L163" s="576"/>
      <c r="M163" s="444"/>
      <c r="N163" s="443"/>
      <c r="O163" s="444"/>
      <c r="P163" s="444"/>
      <c r="Q163" s="444"/>
      <c r="R163" s="444"/>
      <c r="S163" s="444"/>
      <c r="T163" s="444"/>
      <c r="U163" s="444"/>
      <c r="V163" s="444"/>
      <c r="W163" s="444"/>
      <c r="X163" s="444"/>
      <c r="Y163" s="444"/>
      <c r="Z163" s="444"/>
      <c r="AA163" s="444"/>
      <c r="AB163" s="444"/>
    </row>
    <row r="164" ht="15.75" customHeight="1">
      <c r="A164" s="498"/>
      <c r="B164" s="572"/>
      <c r="C164" s="572"/>
      <c r="D164" s="572"/>
      <c r="E164" s="572"/>
      <c r="F164" s="444"/>
      <c r="G164" s="573"/>
      <c r="H164" s="574"/>
      <c r="I164" s="575"/>
      <c r="J164" s="576"/>
      <c r="K164" s="576"/>
      <c r="L164" s="576"/>
      <c r="M164" s="444"/>
      <c r="N164" s="443"/>
      <c r="O164" s="444"/>
      <c r="P164" s="444"/>
      <c r="Q164" s="444"/>
      <c r="R164" s="444"/>
      <c r="S164" s="444"/>
      <c r="T164" s="444"/>
      <c r="U164" s="444"/>
      <c r="V164" s="444"/>
      <c r="W164" s="444"/>
      <c r="X164" s="444"/>
      <c r="Y164" s="444"/>
      <c r="Z164" s="444"/>
      <c r="AA164" s="444"/>
      <c r="AB164" s="444"/>
    </row>
    <row r="165" ht="15.75" customHeight="1">
      <c r="A165" s="498"/>
      <c r="B165" s="572"/>
      <c r="C165" s="572"/>
      <c r="D165" s="572"/>
      <c r="E165" s="572"/>
      <c r="F165" s="444"/>
      <c r="G165" s="573"/>
      <c r="H165" s="574"/>
      <c r="I165" s="575"/>
      <c r="J165" s="576"/>
      <c r="K165" s="576"/>
      <c r="L165" s="576"/>
      <c r="M165" s="444"/>
      <c r="N165" s="443"/>
      <c r="O165" s="444"/>
      <c r="P165" s="444"/>
      <c r="Q165" s="444"/>
      <c r="R165" s="444"/>
      <c r="S165" s="444"/>
      <c r="T165" s="444"/>
      <c r="U165" s="444"/>
      <c r="V165" s="444"/>
      <c r="W165" s="444"/>
      <c r="X165" s="444"/>
      <c r="Y165" s="444"/>
      <c r="Z165" s="444"/>
      <c r="AA165" s="444"/>
      <c r="AB165" s="444"/>
    </row>
    <row r="166" ht="15.75" customHeight="1">
      <c r="A166" s="498"/>
      <c r="B166" s="572"/>
      <c r="C166" s="572"/>
      <c r="D166" s="572"/>
      <c r="E166" s="572"/>
      <c r="F166" s="444"/>
      <c r="G166" s="573"/>
      <c r="H166" s="574"/>
      <c r="I166" s="575"/>
      <c r="J166" s="576"/>
      <c r="K166" s="576"/>
      <c r="L166" s="576"/>
      <c r="M166" s="444"/>
      <c r="N166" s="443"/>
      <c r="O166" s="444"/>
      <c r="P166" s="444"/>
      <c r="Q166" s="444"/>
      <c r="R166" s="444"/>
      <c r="S166" s="444"/>
      <c r="T166" s="444"/>
      <c r="U166" s="444"/>
      <c r="V166" s="444"/>
      <c r="W166" s="444"/>
      <c r="X166" s="444"/>
      <c r="Y166" s="444"/>
      <c r="Z166" s="444"/>
      <c r="AA166" s="444"/>
      <c r="AB166" s="444"/>
    </row>
    <row r="167" ht="15.75" customHeight="1">
      <c r="A167" s="498"/>
      <c r="B167" s="572"/>
      <c r="C167" s="572"/>
      <c r="D167" s="572"/>
      <c r="E167" s="572"/>
      <c r="F167" s="444"/>
      <c r="G167" s="573"/>
      <c r="H167" s="574"/>
      <c r="I167" s="575"/>
      <c r="J167" s="576"/>
      <c r="K167" s="576"/>
      <c r="L167" s="576"/>
      <c r="M167" s="444"/>
      <c r="N167" s="443"/>
      <c r="O167" s="444"/>
      <c r="P167" s="444"/>
      <c r="Q167" s="444"/>
      <c r="R167" s="444"/>
      <c r="S167" s="444"/>
      <c r="T167" s="444"/>
      <c r="U167" s="444"/>
      <c r="V167" s="444"/>
      <c r="W167" s="444"/>
      <c r="X167" s="444"/>
      <c r="Y167" s="444"/>
      <c r="Z167" s="444"/>
      <c r="AA167" s="444"/>
      <c r="AB167" s="444"/>
    </row>
    <row r="168" ht="15.75" customHeight="1">
      <c r="A168" s="498"/>
      <c r="B168" s="572"/>
      <c r="C168" s="572"/>
      <c r="D168" s="572"/>
      <c r="E168" s="572"/>
      <c r="F168" s="444"/>
      <c r="G168" s="573"/>
      <c r="H168" s="574"/>
      <c r="I168" s="575"/>
      <c r="J168" s="576"/>
      <c r="K168" s="576"/>
      <c r="L168" s="576"/>
      <c r="M168" s="444"/>
      <c r="N168" s="443"/>
      <c r="O168" s="444"/>
      <c r="P168" s="444"/>
      <c r="Q168" s="444"/>
      <c r="R168" s="444"/>
      <c r="S168" s="444"/>
      <c r="T168" s="444"/>
      <c r="U168" s="444"/>
      <c r="V168" s="444"/>
      <c r="W168" s="444"/>
      <c r="X168" s="444"/>
      <c r="Y168" s="444"/>
      <c r="Z168" s="444"/>
      <c r="AA168" s="444"/>
      <c r="AB168" s="444"/>
    </row>
    <row r="169" ht="15.75" customHeight="1">
      <c r="A169" s="498"/>
      <c r="B169" s="572"/>
      <c r="C169" s="572"/>
      <c r="D169" s="572"/>
      <c r="E169" s="572"/>
      <c r="F169" s="444"/>
      <c r="G169" s="573"/>
      <c r="H169" s="574"/>
      <c r="I169" s="575"/>
      <c r="J169" s="576"/>
      <c r="K169" s="576"/>
      <c r="L169" s="576"/>
      <c r="M169" s="444"/>
      <c r="N169" s="443"/>
      <c r="O169" s="444"/>
      <c r="P169" s="444"/>
      <c r="Q169" s="444"/>
      <c r="R169" s="444"/>
      <c r="S169" s="444"/>
      <c r="T169" s="444"/>
      <c r="U169" s="444"/>
      <c r="V169" s="444"/>
      <c r="W169" s="444"/>
      <c r="X169" s="444"/>
      <c r="Y169" s="444"/>
      <c r="Z169" s="444"/>
      <c r="AA169" s="444"/>
      <c r="AB169" s="444"/>
    </row>
    <row r="170" ht="15.75" customHeight="1">
      <c r="A170" s="498"/>
      <c r="B170" s="572"/>
      <c r="C170" s="572"/>
      <c r="D170" s="572"/>
      <c r="E170" s="572"/>
      <c r="F170" s="444"/>
      <c r="G170" s="573"/>
      <c r="H170" s="574"/>
      <c r="I170" s="575"/>
      <c r="J170" s="576"/>
      <c r="K170" s="576"/>
      <c r="L170" s="576"/>
      <c r="M170" s="444"/>
      <c r="N170" s="443"/>
      <c r="O170" s="444"/>
      <c r="P170" s="444"/>
      <c r="Q170" s="444"/>
      <c r="R170" s="444"/>
      <c r="S170" s="444"/>
      <c r="T170" s="444"/>
      <c r="U170" s="444"/>
      <c r="V170" s="444"/>
      <c r="W170" s="444"/>
      <c r="X170" s="444"/>
      <c r="Y170" s="444"/>
      <c r="Z170" s="444"/>
      <c r="AA170" s="444"/>
      <c r="AB170" s="444"/>
    </row>
    <row r="171" ht="15.75" customHeight="1">
      <c r="A171" s="498"/>
      <c r="B171" s="572"/>
      <c r="C171" s="572"/>
      <c r="D171" s="572"/>
      <c r="E171" s="572"/>
      <c r="F171" s="444"/>
      <c r="G171" s="573"/>
      <c r="H171" s="574"/>
      <c r="I171" s="575"/>
      <c r="J171" s="576"/>
      <c r="K171" s="576"/>
      <c r="L171" s="576"/>
      <c r="M171" s="444"/>
      <c r="N171" s="443"/>
      <c r="O171" s="444"/>
      <c r="P171" s="444"/>
      <c r="Q171" s="444"/>
      <c r="R171" s="444"/>
      <c r="S171" s="444"/>
      <c r="T171" s="444"/>
      <c r="U171" s="444"/>
      <c r="V171" s="444"/>
      <c r="W171" s="444"/>
      <c r="X171" s="444"/>
      <c r="Y171" s="444"/>
      <c r="Z171" s="444"/>
      <c r="AA171" s="444"/>
      <c r="AB171" s="444"/>
    </row>
    <row r="172" ht="15.75" customHeight="1">
      <c r="A172" s="498"/>
      <c r="B172" s="572"/>
      <c r="C172" s="572"/>
      <c r="D172" s="572"/>
      <c r="E172" s="572"/>
      <c r="F172" s="444"/>
      <c r="G172" s="573"/>
      <c r="H172" s="574"/>
      <c r="I172" s="575"/>
      <c r="J172" s="576"/>
      <c r="K172" s="576"/>
      <c r="L172" s="576"/>
      <c r="M172" s="444"/>
      <c r="N172" s="443"/>
      <c r="O172" s="444"/>
      <c r="P172" s="444"/>
      <c r="Q172" s="444"/>
      <c r="R172" s="444"/>
      <c r="S172" s="444"/>
      <c r="T172" s="444"/>
      <c r="U172" s="444"/>
      <c r="V172" s="444"/>
      <c r="W172" s="444"/>
      <c r="X172" s="444"/>
      <c r="Y172" s="444"/>
      <c r="Z172" s="444"/>
      <c r="AA172" s="444"/>
      <c r="AB172" s="444"/>
    </row>
    <row r="173" ht="15.75" customHeight="1">
      <c r="A173" s="498"/>
      <c r="B173" s="572"/>
      <c r="C173" s="572"/>
      <c r="D173" s="572"/>
      <c r="E173" s="572"/>
      <c r="F173" s="444"/>
      <c r="G173" s="573"/>
      <c r="H173" s="574"/>
      <c r="I173" s="575"/>
      <c r="J173" s="576"/>
      <c r="K173" s="576"/>
      <c r="L173" s="576"/>
      <c r="M173" s="444"/>
      <c r="N173" s="443"/>
      <c r="O173" s="444"/>
      <c r="P173" s="444"/>
      <c r="Q173" s="444"/>
      <c r="R173" s="444"/>
      <c r="S173" s="444"/>
      <c r="T173" s="444"/>
      <c r="U173" s="444"/>
      <c r="V173" s="444"/>
      <c r="W173" s="444"/>
      <c r="X173" s="444"/>
      <c r="Y173" s="444"/>
      <c r="Z173" s="444"/>
      <c r="AA173" s="444"/>
      <c r="AB173" s="444"/>
    </row>
    <row r="174" ht="15.75" customHeight="1">
      <c r="A174" s="498"/>
      <c r="B174" s="572"/>
      <c r="C174" s="572"/>
      <c r="D174" s="572"/>
      <c r="E174" s="572"/>
      <c r="F174" s="444"/>
      <c r="G174" s="573"/>
      <c r="H174" s="574"/>
      <c r="I174" s="575"/>
      <c r="J174" s="576"/>
      <c r="K174" s="576"/>
      <c r="L174" s="576"/>
      <c r="M174" s="444"/>
      <c r="N174" s="443"/>
      <c r="O174" s="444"/>
      <c r="P174" s="444"/>
      <c r="Q174" s="444"/>
      <c r="R174" s="444"/>
      <c r="S174" s="444"/>
      <c r="T174" s="444"/>
      <c r="U174" s="444"/>
      <c r="V174" s="444"/>
      <c r="W174" s="444"/>
      <c r="X174" s="444"/>
      <c r="Y174" s="444"/>
      <c r="Z174" s="444"/>
      <c r="AA174" s="444"/>
      <c r="AB174" s="444"/>
    </row>
    <row r="175" ht="15.75" customHeight="1">
      <c r="A175" s="498"/>
      <c r="B175" s="572"/>
      <c r="C175" s="572"/>
      <c r="D175" s="572"/>
      <c r="E175" s="572"/>
      <c r="F175" s="444"/>
      <c r="G175" s="573"/>
      <c r="H175" s="574"/>
      <c r="I175" s="575"/>
      <c r="J175" s="576"/>
      <c r="K175" s="576"/>
      <c r="L175" s="576"/>
      <c r="M175" s="444"/>
      <c r="N175" s="443"/>
      <c r="O175" s="444"/>
      <c r="P175" s="444"/>
      <c r="Q175" s="444"/>
      <c r="R175" s="444"/>
      <c r="S175" s="444"/>
      <c r="T175" s="444"/>
      <c r="U175" s="444"/>
      <c r="V175" s="444"/>
      <c r="W175" s="444"/>
      <c r="X175" s="444"/>
      <c r="Y175" s="444"/>
      <c r="Z175" s="444"/>
      <c r="AA175" s="444"/>
      <c r="AB175" s="444"/>
    </row>
    <row r="176" ht="15.75" customHeight="1">
      <c r="A176" s="498"/>
      <c r="B176" s="572"/>
      <c r="C176" s="572"/>
      <c r="D176" s="572"/>
      <c r="E176" s="572"/>
      <c r="F176" s="444"/>
      <c r="G176" s="573"/>
      <c r="H176" s="574"/>
      <c r="I176" s="575"/>
      <c r="J176" s="576"/>
      <c r="K176" s="576"/>
      <c r="L176" s="576"/>
      <c r="M176" s="444"/>
      <c r="N176" s="443"/>
      <c r="O176" s="444"/>
      <c r="P176" s="444"/>
      <c r="Q176" s="444"/>
      <c r="R176" s="444"/>
      <c r="S176" s="444"/>
      <c r="T176" s="444"/>
      <c r="U176" s="444"/>
      <c r="V176" s="444"/>
      <c r="W176" s="444"/>
      <c r="X176" s="444"/>
      <c r="Y176" s="444"/>
      <c r="Z176" s="444"/>
      <c r="AA176" s="444"/>
      <c r="AB176" s="444"/>
    </row>
    <row r="177" ht="15.75" customHeight="1">
      <c r="A177" s="498"/>
      <c r="B177" s="572"/>
      <c r="C177" s="572"/>
      <c r="D177" s="572"/>
      <c r="E177" s="572"/>
      <c r="F177" s="444"/>
      <c r="G177" s="573"/>
      <c r="H177" s="574"/>
      <c r="I177" s="575"/>
      <c r="J177" s="576"/>
      <c r="K177" s="576"/>
      <c r="L177" s="576"/>
      <c r="M177" s="444"/>
      <c r="N177" s="443"/>
      <c r="O177" s="444"/>
      <c r="P177" s="444"/>
      <c r="Q177" s="444"/>
      <c r="R177" s="444"/>
      <c r="S177" s="444"/>
      <c r="T177" s="444"/>
      <c r="U177" s="444"/>
      <c r="V177" s="444"/>
      <c r="W177" s="444"/>
      <c r="X177" s="444"/>
      <c r="Y177" s="444"/>
      <c r="Z177" s="444"/>
      <c r="AA177" s="444"/>
      <c r="AB177" s="444"/>
    </row>
    <row r="178" ht="15.75" customHeight="1">
      <c r="A178" s="498"/>
      <c r="B178" s="572"/>
      <c r="C178" s="572"/>
      <c r="D178" s="572"/>
      <c r="E178" s="572"/>
      <c r="F178" s="444"/>
      <c r="G178" s="573"/>
      <c r="H178" s="574"/>
      <c r="I178" s="575"/>
      <c r="J178" s="576"/>
      <c r="K178" s="576"/>
      <c r="L178" s="576"/>
      <c r="M178" s="444"/>
      <c r="N178" s="443"/>
      <c r="O178" s="444"/>
      <c r="P178" s="444"/>
      <c r="Q178" s="444"/>
      <c r="R178" s="444"/>
      <c r="S178" s="444"/>
      <c r="T178" s="444"/>
      <c r="U178" s="444"/>
      <c r="V178" s="444"/>
      <c r="W178" s="444"/>
      <c r="X178" s="444"/>
      <c r="Y178" s="444"/>
      <c r="Z178" s="444"/>
      <c r="AA178" s="444"/>
      <c r="AB178" s="444"/>
    </row>
    <row r="179" ht="15.75" customHeight="1">
      <c r="A179" s="498"/>
      <c r="B179" s="572"/>
      <c r="C179" s="572"/>
      <c r="D179" s="572"/>
      <c r="E179" s="572"/>
      <c r="F179" s="444"/>
      <c r="G179" s="573"/>
      <c r="H179" s="574"/>
      <c r="I179" s="575"/>
      <c r="J179" s="576"/>
      <c r="K179" s="576"/>
      <c r="L179" s="576"/>
      <c r="M179" s="444"/>
      <c r="N179" s="443"/>
      <c r="O179" s="444"/>
      <c r="P179" s="444"/>
      <c r="Q179" s="444"/>
      <c r="R179" s="444"/>
      <c r="S179" s="444"/>
      <c r="T179" s="444"/>
      <c r="U179" s="444"/>
      <c r="V179" s="444"/>
      <c r="W179" s="444"/>
      <c r="X179" s="444"/>
      <c r="Y179" s="444"/>
      <c r="Z179" s="444"/>
      <c r="AA179" s="444"/>
      <c r="AB179" s="444"/>
    </row>
    <row r="180" ht="15.75" customHeight="1">
      <c r="A180" s="498"/>
      <c r="B180" s="572"/>
      <c r="C180" s="572"/>
      <c r="D180" s="572"/>
      <c r="E180" s="572"/>
      <c r="F180" s="444"/>
      <c r="G180" s="573"/>
      <c r="H180" s="574"/>
      <c r="I180" s="575"/>
      <c r="J180" s="576"/>
      <c r="K180" s="576"/>
      <c r="L180" s="576"/>
      <c r="M180" s="444"/>
      <c r="N180" s="443"/>
      <c r="O180" s="444"/>
      <c r="P180" s="444"/>
      <c r="Q180" s="444"/>
      <c r="R180" s="444"/>
      <c r="S180" s="444"/>
      <c r="T180" s="444"/>
      <c r="U180" s="444"/>
      <c r="V180" s="444"/>
      <c r="W180" s="444"/>
      <c r="X180" s="444"/>
      <c r="Y180" s="444"/>
      <c r="Z180" s="444"/>
      <c r="AA180" s="444"/>
      <c r="AB180" s="444"/>
    </row>
    <row r="181" ht="15.75" customHeight="1">
      <c r="A181" s="498"/>
      <c r="B181" s="572"/>
      <c r="C181" s="572"/>
      <c r="D181" s="572"/>
      <c r="E181" s="572"/>
      <c r="F181" s="444"/>
      <c r="G181" s="573"/>
      <c r="H181" s="574"/>
      <c r="I181" s="575"/>
      <c r="J181" s="576"/>
      <c r="K181" s="576"/>
      <c r="L181" s="576"/>
      <c r="M181" s="444"/>
      <c r="N181" s="443"/>
      <c r="O181" s="444"/>
      <c r="P181" s="444"/>
      <c r="Q181" s="444"/>
      <c r="R181" s="444"/>
      <c r="S181" s="444"/>
      <c r="T181" s="444"/>
      <c r="U181" s="444"/>
      <c r="V181" s="444"/>
      <c r="W181" s="444"/>
      <c r="X181" s="444"/>
      <c r="Y181" s="444"/>
      <c r="Z181" s="444"/>
      <c r="AA181" s="444"/>
      <c r="AB181" s="444"/>
    </row>
    <row r="182" ht="15.75" customHeight="1">
      <c r="A182" s="498"/>
      <c r="B182" s="572"/>
      <c r="C182" s="572"/>
      <c r="D182" s="572"/>
      <c r="E182" s="572"/>
      <c r="F182" s="444"/>
      <c r="G182" s="573"/>
      <c r="H182" s="574"/>
      <c r="I182" s="575"/>
      <c r="J182" s="576"/>
      <c r="K182" s="576"/>
      <c r="L182" s="576"/>
      <c r="M182" s="444"/>
      <c r="N182" s="443"/>
      <c r="O182" s="444"/>
      <c r="P182" s="444"/>
      <c r="Q182" s="444"/>
      <c r="R182" s="444"/>
      <c r="S182" s="444"/>
      <c r="T182" s="444"/>
      <c r="U182" s="444"/>
      <c r="V182" s="444"/>
      <c r="W182" s="444"/>
      <c r="X182" s="444"/>
      <c r="Y182" s="444"/>
      <c r="Z182" s="444"/>
      <c r="AA182" s="444"/>
      <c r="AB182" s="444"/>
    </row>
    <row r="183" ht="15.75" customHeight="1">
      <c r="A183" s="498"/>
      <c r="B183" s="572"/>
      <c r="C183" s="572"/>
      <c r="D183" s="572"/>
      <c r="E183" s="572"/>
      <c r="F183" s="444"/>
      <c r="G183" s="573"/>
      <c r="H183" s="574"/>
      <c r="I183" s="575"/>
      <c r="J183" s="576"/>
      <c r="K183" s="576"/>
      <c r="L183" s="576"/>
      <c r="M183" s="444"/>
      <c r="N183" s="443"/>
      <c r="O183" s="444"/>
      <c r="P183" s="444"/>
      <c r="Q183" s="444"/>
      <c r="R183" s="444"/>
      <c r="S183" s="444"/>
      <c r="T183" s="444"/>
      <c r="U183" s="444"/>
      <c r="V183" s="444"/>
      <c r="W183" s="444"/>
      <c r="X183" s="444"/>
      <c r="Y183" s="444"/>
      <c r="Z183" s="444"/>
      <c r="AA183" s="444"/>
      <c r="AB183" s="444"/>
    </row>
    <row r="184" ht="15.75" customHeight="1">
      <c r="A184" s="498"/>
      <c r="B184" s="572"/>
      <c r="C184" s="572"/>
      <c r="D184" s="572"/>
      <c r="E184" s="572"/>
      <c r="F184" s="444"/>
      <c r="G184" s="573"/>
      <c r="H184" s="574"/>
      <c r="I184" s="575"/>
      <c r="J184" s="576"/>
      <c r="K184" s="576"/>
      <c r="L184" s="576"/>
      <c r="M184" s="444"/>
      <c r="N184" s="443"/>
      <c r="O184" s="444"/>
      <c r="P184" s="444"/>
      <c r="Q184" s="444"/>
      <c r="R184" s="444"/>
      <c r="S184" s="444"/>
      <c r="T184" s="444"/>
      <c r="U184" s="444"/>
      <c r="V184" s="444"/>
      <c r="W184" s="444"/>
      <c r="X184" s="444"/>
      <c r="Y184" s="444"/>
      <c r="Z184" s="444"/>
      <c r="AA184" s="444"/>
      <c r="AB184" s="444"/>
    </row>
    <row r="185" ht="15.75" customHeight="1">
      <c r="A185" s="498"/>
      <c r="B185" s="572"/>
      <c r="C185" s="572"/>
      <c r="D185" s="572"/>
      <c r="E185" s="572"/>
      <c r="F185" s="444"/>
      <c r="G185" s="573"/>
      <c r="H185" s="574"/>
      <c r="I185" s="575"/>
      <c r="J185" s="576"/>
      <c r="K185" s="576"/>
      <c r="L185" s="576"/>
      <c r="M185" s="444"/>
      <c r="N185" s="443"/>
      <c r="O185" s="444"/>
      <c r="P185" s="444"/>
      <c r="Q185" s="444"/>
      <c r="R185" s="444"/>
      <c r="S185" s="444"/>
      <c r="T185" s="444"/>
      <c r="U185" s="444"/>
      <c r="V185" s="444"/>
      <c r="W185" s="444"/>
      <c r="X185" s="444"/>
      <c r="Y185" s="444"/>
      <c r="Z185" s="444"/>
      <c r="AA185" s="444"/>
      <c r="AB185" s="444"/>
    </row>
    <row r="186" ht="15.75" customHeight="1">
      <c r="A186" s="498"/>
      <c r="B186" s="572"/>
      <c r="C186" s="572"/>
      <c r="D186" s="572"/>
      <c r="E186" s="572"/>
      <c r="F186" s="444"/>
      <c r="G186" s="573"/>
      <c r="H186" s="574"/>
      <c r="I186" s="575"/>
      <c r="J186" s="576"/>
      <c r="K186" s="576"/>
      <c r="L186" s="576"/>
      <c r="M186" s="444"/>
      <c r="N186" s="443"/>
      <c r="O186" s="444"/>
      <c r="P186" s="444"/>
      <c r="Q186" s="444"/>
      <c r="R186" s="444"/>
      <c r="S186" s="444"/>
      <c r="T186" s="444"/>
      <c r="U186" s="444"/>
      <c r="V186" s="444"/>
      <c r="W186" s="444"/>
      <c r="X186" s="444"/>
      <c r="Y186" s="444"/>
      <c r="Z186" s="444"/>
      <c r="AA186" s="444"/>
      <c r="AB186" s="444"/>
    </row>
    <row r="187" ht="15.75" customHeight="1">
      <c r="A187" s="498"/>
      <c r="B187" s="572"/>
      <c r="C187" s="572"/>
      <c r="D187" s="572"/>
      <c r="E187" s="572"/>
      <c r="F187" s="444"/>
      <c r="G187" s="573"/>
      <c r="H187" s="574"/>
      <c r="I187" s="575"/>
      <c r="J187" s="576"/>
      <c r="K187" s="576"/>
      <c r="L187" s="576"/>
      <c r="M187" s="444"/>
      <c r="N187" s="443"/>
      <c r="O187" s="444"/>
      <c r="P187" s="444"/>
      <c r="Q187" s="444"/>
      <c r="R187" s="444"/>
      <c r="S187" s="444"/>
      <c r="T187" s="444"/>
      <c r="U187" s="444"/>
      <c r="V187" s="444"/>
      <c r="W187" s="444"/>
      <c r="X187" s="444"/>
      <c r="Y187" s="444"/>
      <c r="Z187" s="444"/>
      <c r="AA187" s="444"/>
      <c r="AB187" s="444"/>
    </row>
    <row r="188" ht="15.75" customHeight="1">
      <c r="A188" s="498"/>
      <c r="B188" s="572"/>
      <c r="C188" s="572"/>
      <c r="D188" s="572"/>
      <c r="E188" s="572"/>
      <c r="F188" s="444"/>
      <c r="G188" s="573"/>
      <c r="H188" s="574"/>
      <c r="I188" s="575"/>
      <c r="J188" s="576"/>
      <c r="K188" s="576"/>
      <c r="L188" s="576"/>
      <c r="M188" s="444"/>
      <c r="N188" s="443"/>
      <c r="O188" s="444"/>
      <c r="P188" s="444"/>
      <c r="Q188" s="444"/>
      <c r="R188" s="444"/>
      <c r="S188" s="444"/>
      <c r="T188" s="444"/>
      <c r="U188" s="444"/>
      <c r="V188" s="444"/>
      <c r="W188" s="444"/>
      <c r="X188" s="444"/>
      <c r="Y188" s="444"/>
      <c r="Z188" s="444"/>
      <c r="AA188" s="444"/>
      <c r="AB188" s="444"/>
    </row>
    <row r="189" ht="15.75" customHeight="1">
      <c r="A189" s="498"/>
      <c r="B189" s="572"/>
      <c r="C189" s="572"/>
      <c r="D189" s="572"/>
      <c r="E189" s="572"/>
      <c r="F189" s="444"/>
      <c r="G189" s="573"/>
      <c r="H189" s="574"/>
      <c r="I189" s="575"/>
      <c r="J189" s="576"/>
      <c r="K189" s="576"/>
      <c r="L189" s="576"/>
      <c r="M189" s="444"/>
      <c r="N189" s="443"/>
      <c r="O189" s="444"/>
      <c r="P189" s="444"/>
      <c r="Q189" s="444"/>
      <c r="R189" s="444"/>
      <c r="S189" s="444"/>
      <c r="T189" s="444"/>
      <c r="U189" s="444"/>
      <c r="V189" s="444"/>
      <c r="W189" s="444"/>
      <c r="X189" s="444"/>
      <c r="Y189" s="444"/>
      <c r="Z189" s="444"/>
      <c r="AA189" s="444"/>
      <c r="AB189" s="444"/>
    </row>
    <row r="190" ht="15.75" customHeight="1">
      <c r="A190" s="498"/>
      <c r="B190" s="572"/>
      <c r="C190" s="572"/>
      <c r="D190" s="572"/>
      <c r="E190" s="572"/>
      <c r="F190" s="444"/>
      <c r="G190" s="573"/>
      <c r="H190" s="574"/>
      <c r="I190" s="575"/>
      <c r="J190" s="576"/>
      <c r="K190" s="576"/>
      <c r="L190" s="576"/>
      <c r="M190" s="444"/>
      <c r="N190" s="443"/>
      <c r="O190" s="444"/>
      <c r="P190" s="444"/>
      <c r="Q190" s="444"/>
      <c r="R190" s="444"/>
      <c r="S190" s="444"/>
      <c r="T190" s="444"/>
      <c r="U190" s="444"/>
      <c r="V190" s="444"/>
      <c r="W190" s="444"/>
      <c r="X190" s="444"/>
      <c r="Y190" s="444"/>
      <c r="Z190" s="444"/>
      <c r="AA190" s="444"/>
      <c r="AB190" s="444"/>
    </row>
    <row r="191" ht="15.75" customHeight="1">
      <c r="A191" s="498"/>
      <c r="B191" s="572"/>
      <c r="C191" s="572"/>
      <c r="D191" s="572"/>
      <c r="E191" s="572"/>
      <c r="F191" s="444"/>
      <c r="G191" s="573"/>
      <c r="H191" s="574"/>
      <c r="I191" s="575"/>
      <c r="J191" s="576"/>
      <c r="K191" s="576"/>
      <c r="L191" s="576"/>
      <c r="M191" s="444"/>
      <c r="N191" s="443"/>
      <c r="O191" s="444"/>
      <c r="P191" s="444"/>
      <c r="Q191" s="444"/>
      <c r="R191" s="444"/>
      <c r="S191" s="444"/>
      <c r="T191" s="444"/>
      <c r="U191" s="444"/>
      <c r="V191" s="444"/>
      <c r="W191" s="444"/>
      <c r="X191" s="444"/>
      <c r="Y191" s="444"/>
      <c r="Z191" s="444"/>
      <c r="AA191" s="444"/>
      <c r="AB191" s="444"/>
    </row>
    <row r="192" ht="15.75" customHeight="1">
      <c r="A192" s="498"/>
      <c r="B192" s="572"/>
      <c r="C192" s="572"/>
      <c r="D192" s="572"/>
      <c r="E192" s="572"/>
      <c r="F192" s="444"/>
      <c r="G192" s="573"/>
      <c r="H192" s="574"/>
      <c r="I192" s="575"/>
      <c r="J192" s="576"/>
      <c r="K192" s="576"/>
      <c r="L192" s="576"/>
      <c r="M192" s="444"/>
      <c r="N192" s="443"/>
      <c r="O192" s="444"/>
      <c r="P192" s="444"/>
      <c r="Q192" s="444"/>
      <c r="R192" s="444"/>
      <c r="S192" s="444"/>
      <c r="T192" s="444"/>
      <c r="U192" s="444"/>
      <c r="V192" s="444"/>
      <c r="W192" s="444"/>
      <c r="X192" s="444"/>
      <c r="Y192" s="444"/>
      <c r="Z192" s="444"/>
      <c r="AA192" s="444"/>
      <c r="AB192" s="444"/>
    </row>
    <row r="193" ht="15.75" customHeight="1">
      <c r="A193" s="498"/>
      <c r="B193" s="572"/>
      <c r="C193" s="572"/>
      <c r="D193" s="572"/>
      <c r="E193" s="572"/>
      <c r="F193" s="444"/>
      <c r="G193" s="573"/>
      <c r="H193" s="574"/>
      <c r="I193" s="575"/>
      <c r="J193" s="576"/>
      <c r="K193" s="576"/>
      <c r="L193" s="576"/>
      <c r="M193" s="444"/>
      <c r="N193" s="443"/>
      <c r="O193" s="444"/>
      <c r="P193" s="444"/>
      <c r="Q193" s="444"/>
      <c r="R193" s="444"/>
      <c r="S193" s="444"/>
      <c r="T193" s="444"/>
      <c r="U193" s="444"/>
      <c r="V193" s="444"/>
      <c r="W193" s="444"/>
      <c r="X193" s="444"/>
      <c r="Y193" s="444"/>
      <c r="Z193" s="444"/>
      <c r="AA193" s="444"/>
      <c r="AB193" s="444"/>
    </row>
    <row r="194" ht="15.75" customHeight="1">
      <c r="A194" s="498"/>
      <c r="B194" s="572"/>
      <c r="C194" s="572"/>
      <c r="D194" s="572"/>
      <c r="E194" s="572"/>
      <c r="F194" s="444"/>
      <c r="G194" s="573"/>
      <c r="H194" s="574"/>
      <c r="I194" s="575"/>
      <c r="J194" s="576"/>
      <c r="K194" s="576"/>
      <c r="L194" s="576"/>
      <c r="M194" s="444"/>
      <c r="N194" s="443"/>
      <c r="O194" s="444"/>
      <c r="P194" s="444"/>
      <c r="Q194" s="444"/>
      <c r="R194" s="444"/>
      <c r="S194" s="444"/>
      <c r="T194" s="444"/>
      <c r="U194" s="444"/>
      <c r="V194" s="444"/>
      <c r="W194" s="444"/>
      <c r="X194" s="444"/>
      <c r="Y194" s="444"/>
      <c r="Z194" s="444"/>
      <c r="AA194" s="444"/>
      <c r="AB194" s="444"/>
    </row>
    <row r="195" ht="15.75" customHeight="1">
      <c r="A195" s="498"/>
      <c r="B195" s="572"/>
      <c r="C195" s="572"/>
      <c r="D195" s="572"/>
      <c r="E195" s="572"/>
      <c r="F195" s="444"/>
      <c r="G195" s="573"/>
      <c r="H195" s="574"/>
      <c r="I195" s="575"/>
      <c r="J195" s="576"/>
      <c r="K195" s="576"/>
      <c r="L195" s="576"/>
      <c r="M195" s="444"/>
      <c r="N195" s="443"/>
      <c r="O195" s="444"/>
      <c r="P195" s="444"/>
      <c r="Q195" s="444"/>
      <c r="R195" s="444"/>
      <c r="S195" s="444"/>
      <c r="T195" s="444"/>
      <c r="U195" s="444"/>
      <c r="V195" s="444"/>
      <c r="W195" s="444"/>
      <c r="X195" s="444"/>
      <c r="Y195" s="444"/>
      <c r="Z195" s="444"/>
      <c r="AA195" s="444"/>
      <c r="AB195" s="444"/>
    </row>
    <row r="196" ht="15.75" customHeight="1">
      <c r="A196" s="498"/>
      <c r="B196" s="572"/>
      <c r="C196" s="572"/>
      <c r="D196" s="572"/>
      <c r="E196" s="572"/>
      <c r="F196" s="444"/>
      <c r="G196" s="573"/>
      <c r="H196" s="574"/>
      <c r="I196" s="575"/>
      <c r="J196" s="576"/>
      <c r="K196" s="576"/>
      <c r="L196" s="576"/>
      <c r="M196" s="444"/>
      <c r="N196" s="443"/>
      <c r="O196" s="444"/>
      <c r="P196" s="444"/>
      <c r="Q196" s="444"/>
      <c r="R196" s="444"/>
      <c r="S196" s="444"/>
      <c r="T196" s="444"/>
      <c r="U196" s="444"/>
      <c r="V196" s="444"/>
      <c r="W196" s="444"/>
      <c r="X196" s="444"/>
      <c r="Y196" s="444"/>
      <c r="Z196" s="444"/>
      <c r="AA196" s="444"/>
      <c r="AB196" s="444"/>
    </row>
    <row r="197" ht="15.75" customHeight="1">
      <c r="A197" s="498"/>
      <c r="B197" s="572"/>
      <c r="C197" s="572"/>
      <c r="D197" s="572"/>
      <c r="E197" s="572"/>
      <c r="F197" s="444"/>
      <c r="G197" s="573"/>
      <c r="H197" s="574"/>
      <c r="I197" s="575"/>
      <c r="J197" s="576"/>
      <c r="K197" s="576"/>
      <c r="L197" s="576"/>
      <c r="M197" s="444"/>
      <c r="N197" s="443"/>
      <c r="O197" s="444"/>
      <c r="P197" s="444"/>
      <c r="Q197" s="444"/>
      <c r="R197" s="444"/>
      <c r="S197" s="444"/>
      <c r="T197" s="444"/>
      <c r="U197" s="444"/>
      <c r="V197" s="444"/>
      <c r="W197" s="444"/>
      <c r="X197" s="444"/>
      <c r="Y197" s="444"/>
      <c r="Z197" s="444"/>
      <c r="AA197" s="444"/>
      <c r="AB197" s="444"/>
    </row>
    <row r="198" ht="15.75" customHeight="1">
      <c r="A198" s="498"/>
      <c r="B198" s="572"/>
      <c r="C198" s="572"/>
      <c r="D198" s="572"/>
      <c r="E198" s="572"/>
      <c r="F198" s="444"/>
      <c r="G198" s="573"/>
      <c r="H198" s="574"/>
      <c r="I198" s="575"/>
      <c r="J198" s="576"/>
      <c r="K198" s="576"/>
      <c r="L198" s="576"/>
      <c r="M198" s="444"/>
      <c r="N198" s="443"/>
      <c r="O198" s="444"/>
      <c r="P198" s="444"/>
      <c r="Q198" s="444"/>
      <c r="R198" s="444"/>
      <c r="S198" s="444"/>
      <c r="T198" s="444"/>
      <c r="U198" s="444"/>
      <c r="V198" s="444"/>
      <c r="W198" s="444"/>
      <c r="X198" s="444"/>
      <c r="Y198" s="444"/>
      <c r="Z198" s="444"/>
      <c r="AA198" s="444"/>
      <c r="AB198" s="444"/>
    </row>
    <row r="199" ht="15.75" customHeight="1">
      <c r="A199" s="498"/>
      <c r="B199" s="572"/>
      <c r="C199" s="572"/>
      <c r="D199" s="572"/>
      <c r="E199" s="572"/>
      <c r="F199" s="444"/>
      <c r="G199" s="573"/>
      <c r="H199" s="574"/>
      <c r="I199" s="575"/>
      <c r="J199" s="576"/>
      <c r="K199" s="576"/>
      <c r="L199" s="576"/>
      <c r="M199" s="444"/>
      <c r="N199" s="443"/>
      <c r="O199" s="444"/>
      <c r="P199" s="444"/>
      <c r="Q199" s="444"/>
      <c r="R199" s="444"/>
      <c r="S199" s="444"/>
      <c r="T199" s="444"/>
      <c r="U199" s="444"/>
      <c r="V199" s="444"/>
      <c r="W199" s="444"/>
      <c r="X199" s="444"/>
      <c r="Y199" s="444"/>
      <c r="Z199" s="444"/>
      <c r="AA199" s="444"/>
      <c r="AB199" s="444"/>
    </row>
    <row r="200" ht="15.75" customHeight="1">
      <c r="A200" s="498"/>
      <c r="B200" s="572"/>
      <c r="C200" s="572"/>
      <c r="D200" s="572"/>
      <c r="E200" s="572"/>
      <c r="F200" s="444"/>
      <c r="G200" s="573"/>
      <c r="H200" s="574"/>
      <c r="I200" s="575"/>
      <c r="J200" s="576"/>
      <c r="K200" s="576"/>
      <c r="L200" s="576"/>
      <c r="M200" s="444"/>
      <c r="N200" s="443"/>
      <c r="O200" s="444"/>
      <c r="P200" s="444"/>
      <c r="Q200" s="444"/>
      <c r="R200" s="444"/>
      <c r="S200" s="444"/>
      <c r="T200" s="444"/>
      <c r="U200" s="444"/>
      <c r="V200" s="444"/>
      <c r="W200" s="444"/>
      <c r="X200" s="444"/>
      <c r="Y200" s="444"/>
      <c r="Z200" s="444"/>
      <c r="AA200" s="444"/>
      <c r="AB200" s="444"/>
    </row>
    <row r="201" ht="15.75" customHeight="1">
      <c r="A201" s="498"/>
      <c r="B201" s="572"/>
      <c r="C201" s="572"/>
      <c r="D201" s="572"/>
      <c r="E201" s="572"/>
      <c r="F201" s="444"/>
      <c r="G201" s="573"/>
      <c r="H201" s="574"/>
      <c r="I201" s="575"/>
      <c r="J201" s="576"/>
      <c r="K201" s="576"/>
      <c r="L201" s="576"/>
      <c r="M201" s="444"/>
      <c r="N201" s="443"/>
      <c r="O201" s="444"/>
      <c r="P201" s="444"/>
      <c r="Q201" s="444"/>
      <c r="R201" s="444"/>
      <c r="S201" s="444"/>
      <c r="T201" s="444"/>
      <c r="U201" s="444"/>
      <c r="V201" s="444"/>
      <c r="W201" s="444"/>
      <c r="X201" s="444"/>
      <c r="Y201" s="444"/>
      <c r="Z201" s="444"/>
      <c r="AA201" s="444"/>
      <c r="AB201" s="444"/>
    </row>
    <row r="202" ht="15.75" customHeight="1">
      <c r="A202" s="498"/>
      <c r="B202" s="572"/>
      <c r="C202" s="572"/>
      <c r="D202" s="572"/>
      <c r="E202" s="572"/>
      <c r="F202" s="444"/>
      <c r="G202" s="573"/>
      <c r="H202" s="574"/>
      <c r="I202" s="575"/>
      <c r="J202" s="576"/>
      <c r="K202" s="576"/>
      <c r="L202" s="576"/>
      <c r="M202" s="444"/>
      <c r="N202" s="443"/>
      <c r="O202" s="444"/>
      <c r="P202" s="444"/>
      <c r="Q202" s="444"/>
      <c r="R202" s="444"/>
      <c r="S202" s="444"/>
      <c r="T202" s="444"/>
      <c r="U202" s="444"/>
      <c r="V202" s="444"/>
      <c r="W202" s="444"/>
      <c r="X202" s="444"/>
      <c r="Y202" s="444"/>
      <c r="Z202" s="444"/>
      <c r="AA202" s="444"/>
      <c r="AB202" s="444"/>
    </row>
    <row r="203" ht="15.75" customHeight="1">
      <c r="A203" s="498"/>
      <c r="B203" s="572"/>
      <c r="C203" s="572"/>
      <c r="D203" s="572"/>
      <c r="E203" s="572"/>
      <c r="F203" s="444"/>
      <c r="G203" s="573"/>
      <c r="H203" s="574"/>
      <c r="I203" s="575"/>
      <c r="J203" s="576"/>
      <c r="K203" s="576"/>
      <c r="L203" s="576"/>
      <c r="M203" s="444"/>
      <c r="N203" s="443"/>
      <c r="O203" s="444"/>
      <c r="P203" s="444"/>
      <c r="Q203" s="444"/>
      <c r="R203" s="444"/>
      <c r="S203" s="444"/>
      <c r="T203" s="444"/>
      <c r="U203" s="444"/>
      <c r="V203" s="444"/>
      <c r="W203" s="444"/>
      <c r="X203" s="444"/>
      <c r="Y203" s="444"/>
      <c r="Z203" s="444"/>
      <c r="AA203" s="444"/>
      <c r="AB203" s="444"/>
    </row>
    <row r="204" ht="15.75" customHeight="1">
      <c r="A204" s="498"/>
      <c r="B204" s="572"/>
      <c r="C204" s="572"/>
      <c r="D204" s="572"/>
      <c r="E204" s="572"/>
      <c r="F204" s="444"/>
      <c r="G204" s="573"/>
      <c r="H204" s="574"/>
      <c r="I204" s="575"/>
      <c r="J204" s="576"/>
      <c r="K204" s="576"/>
      <c r="L204" s="576"/>
      <c r="M204" s="444"/>
      <c r="N204" s="443"/>
      <c r="O204" s="444"/>
      <c r="P204" s="444"/>
      <c r="Q204" s="444"/>
      <c r="R204" s="444"/>
      <c r="S204" s="444"/>
      <c r="T204" s="444"/>
      <c r="U204" s="444"/>
      <c r="V204" s="444"/>
      <c r="W204" s="444"/>
      <c r="X204" s="444"/>
      <c r="Y204" s="444"/>
      <c r="Z204" s="444"/>
      <c r="AA204" s="444"/>
      <c r="AB204" s="444"/>
    </row>
    <row r="205" ht="15.75" customHeight="1">
      <c r="A205" s="498"/>
      <c r="B205" s="572"/>
      <c r="C205" s="572"/>
      <c r="D205" s="572"/>
      <c r="E205" s="572"/>
      <c r="F205" s="444"/>
      <c r="G205" s="573"/>
      <c r="H205" s="574"/>
      <c r="I205" s="575"/>
      <c r="J205" s="576"/>
      <c r="K205" s="576"/>
      <c r="L205" s="576"/>
      <c r="M205" s="444"/>
      <c r="N205" s="443"/>
      <c r="O205" s="444"/>
      <c r="P205" s="444"/>
      <c r="Q205" s="444"/>
      <c r="R205" s="444"/>
      <c r="S205" s="444"/>
      <c r="T205" s="444"/>
      <c r="U205" s="444"/>
      <c r="V205" s="444"/>
      <c r="W205" s="444"/>
      <c r="X205" s="444"/>
      <c r="Y205" s="444"/>
      <c r="Z205" s="444"/>
      <c r="AA205" s="444"/>
      <c r="AB205" s="444"/>
    </row>
    <row r="206" ht="15.75" customHeight="1">
      <c r="A206" s="498"/>
      <c r="B206" s="572"/>
      <c r="C206" s="572"/>
      <c r="D206" s="572"/>
      <c r="E206" s="572"/>
      <c r="F206" s="444"/>
      <c r="G206" s="573"/>
      <c r="H206" s="574"/>
      <c r="I206" s="575"/>
      <c r="J206" s="576"/>
      <c r="K206" s="576"/>
      <c r="L206" s="576"/>
      <c r="M206" s="444"/>
      <c r="N206" s="443"/>
      <c r="O206" s="444"/>
      <c r="P206" s="444"/>
      <c r="Q206" s="444"/>
      <c r="R206" s="444"/>
      <c r="S206" s="444"/>
      <c r="T206" s="444"/>
      <c r="U206" s="444"/>
      <c r="V206" s="444"/>
      <c r="W206" s="444"/>
      <c r="X206" s="444"/>
      <c r="Y206" s="444"/>
      <c r="Z206" s="444"/>
      <c r="AA206" s="444"/>
      <c r="AB206" s="444"/>
    </row>
    <row r="207" ht="15.75" customHeight="1">
      <c r="A207" s="498"/>
      <c r="B207" s="572"/>
      <c r="C207" s="572"/>
      <c r="D207" s="572"/>
      <c r="E207" s="572"/>
      <c r="F207" s="444"/>
      <c r="G207" s="573"/>
      <c r="H207" s="574"/>
      <c r="I207" s="575"/>
      <c r="J207" s="576"/>
      <c r="K207" s="576"/>
      <c r="L207" s="576"/>
      <c r="M207" s="444"/>
      <c r="N207" s="443"/>
      <c r="O207" s="444"/>
      <c r="P207" s="444"/>
      <c r="Q207" s="444"/>
      <c r="R207" s="444"/>
      <c r="S207" s="444"/>
      <c r="T207" s="444"/>
      <c r="U207" s="444"/>
      <c r="V207" s="444"/>
      <c r="W207" s="444"/>
      <c r="X207" s="444"/>
      <c r="Y207" s="444"/>
      <c r="Z207" s="444"/>
      <c r="AA207" s="444"/>
      <c r="AB207" s="444"/>
    </row>
    <row r="208" ht="15.75" customHeight="1">
      <c r="A208" s="498"/>
      <c r="B208" s="572"/>
      <c r="C208" s="572"/>
      <c r="D208" s="572"/>
      <c r="E208" s="572"/>
      <c r="F208" s="444"/>
      <c r="G208" s="573"/>
      <c r="H208" s="574"/>
      <c r="I208" s="575"/>
      <c r="J208" s="576"/>
      <c r="K208" s="576"/>
      <c r="L208" s="576"/>
      <c r="M208" s="444"/>
      <c r="N208" s="443"/>
      <c r="O208" s="444"/>
      <c r="P208" s="444"/>
      <c r="Q208" s="444"/>
      <c r="R208" s="444"/>
      <c r="S208" s="444"/>
      <c r="T208" s="444"/>
      <c r="U208" s="444"/>
      <c r="V208" s="444"/>
      <c r="W208" s="444"/>
      <c r="X208" s="444"/>
      <c r="Y208" s="444"/>
      <c r="Z208" s="444"/>
      <c r="AA208" s="444"/>
      <c r="AB208" s="444"/>
    </row>
    <row r="209" ht="15.75" customHeight="1">
      <c r="A209" s="498"/>
      <c r="B209" s="572"/>
      <c r="C209" s="572"/>
      <c r="D209" s="572"/>
      <c r="E209" s="572"/>
      <c r="F209" s="444"/>
      <c r="G209" s="573"/>
      <c r="H209" s="574"/>
      <c r="I209" s="575"/>
      <c r="J209" s="576"/>
      <c r="K209" s="576"/>
      <c r="L209" s="576"/>
      <c r="M209" s="444"/>
      <c r="N209" s="443"/>
      <c r="O209" s="444"/>
      <c r="P209" s="444"/>
      <c r="Q209" s="444"/>
      <c r="R209" s="444"/>
      <c r="S209" s="444"/>
      <c r="T209" s="444"/>
      <c r="U209" s="444"/>
      <c r="V209" s="444"/>
      <c r="W209" s="444"/>
      <c r="X209" s="444"/>
      <c r="Y209" s="444"/>
      <c r="Z209" s="444"/>
      <c r="AA209" s="444"/>
      <c r="AB209" s="444"/>
    </row>
    <row r="210" ht="15.75" customHeight="1">
      <c r="A210" s="498"/>
      <c r="B210" s="572"/>
      <c r="C210" s="572"/>
      <c r="D210" s="572"/>
      <c r="E210" s="572"/>
      <c r="F210" s="444"/>
      <c r="G210" s="573"/>
      <c r="H210" s="574"/>
      <c r="I210" s="575"/>
      <c r="J210" s="576"/>
      <c r="K210" s="576"/>
      <c r="L210" s="576"/>
      <c r="M210" s="444"/>
      <c r="N210" s="443"/>
      <c r="O210" s="444"/>
      <c r="P210" s="444"/>
      <c r="Q210" s="444"/>
      <c r="R210" s="444"/>
      <c r="S210" s="444"/>
      <c r="T210" s="444"/>
      <c r="U210" s="444"/>
      <c r="V210" s="444"/>
      <c r="W210" s="444"/>
      <c r="X210" s="444"/>
      <c r="Y210" s="444"/>
      <c r="Z210" s="444"/>
      <c r="AA210" s="444"/>
      <c r="AB210" s="444"/>
    </row>
    <row r="211" ht="15.75" customHeight="1">
      <c r="A211" s="498"/>
      <c r="B211" s="572"/>
      <c r="C211" s="572"/>
      <c r="D211" s="572"/>
      <c r="E211" s="572"/>
      <c r="F211" s="444"/>
      <c r="G211" s="573"/>
      <c r="H211" s="574"/>
      <c r="I211" s="575"/>
      <c r="J211" s="576"/>
      <c r="K211" s="576"/>
      <c r="L211" s="576"/>
      <c r="M211" s="444"/>
      <c r="N211" s="443"/>
      <c r="O211" s="444"/>
      <c r="P211" s="444"/>
      <c r="Q211" s="444"/>
      <c r="R211" s="444"/>
      <c r="S211" s="444"/>
      <c r="T211" s="444"/>
      <c r="U211" s="444"/>
      <c r="V211" s="444"/>
      <c r="W211" s="444"/>
      <c r="X211" s="444"/>
      <c r="Y211" s="444"/>
      <c r="Z211" s="444"/>
      <c r="AA211" s="444"/>
      <c r="AB211" s="444"/>
    </row>
    <row r="212" ht="15.75" customHeight="1">
      <c r="A212" s="498"/>
      <c r="B212" s="572"/>
      <c r="C212" s="572"/>
      <c r="D212" s="572"/>
      <c r="E212" s="572"/>
      <c r="F212" s="444"/>
      <c r="G212" s="573"/>
      <c r="H212" s="574"/>
      <c r="I212" s="575"/>
      <c r="J212" s="576"/>
      <c r="K212" s="576"/>
      <c r="L212" s="576"/>
      <c r="M212" s="444"/>
      <c r="N212" s="443"/>
      <c r="O212" s="444"/>
      <c r="P212" s="444"/>
      <c r="Q212" s="444"/>
      <c r="R212" s="444"/>
      <c r="S212" s="444"/>
      <c r="T212" s="444"/>
      <c r="U212" s="444"/>
      <c r="V212" s="444"/>
      <c r="W212" s="444"/>
      <c r="X212" s="444"/>
      <c r="Y212" s="444"/>
      <c r="Z212" s="444"/>
      <c r="AA212" s="444"/>
      <c r="AB212" s="444"/>
    </row>
    <row r="213" ht="15.75" customHeight="1">
      <c r="A213" s="498"/>
      <c r="B213" s="572"/>
      <c r="C213" s="572"/>
      <c r="D213" s="572"/>
      <c r="E213" s="572"/>
      <c r="F213" s="444"/>
      <c r="G213" s="573"/>
      <c r="H213" s="574"/>
      <c r="I213" s="575"/>
      <c r="J213" s="576"/>
      <c r="K213" s="576"/>
      <c r="L213" s="576"/>
      <c r="M213" s="444"/>
      <c r="N213" s="443"/>
      <c r="O213" s="444"/>
      <c r="P213" s="444"/>
      <c r="Q213" s="444"/>
      <c r="R213" s="444"/>
      <c r="S213" s="444"/>
      <c r="T213" s="444"/>
      <c r="U213" s="444"/>
      <c r="V213" s="444"/>
      <c r="W213" s="444"/>
      <c r="X213" s="444"/>
      <c r="Y213" s="444"/>
      <c r="Z213" s="444"/>
      <c r="AA213" s="444"/>
      <c r="AB213" s="444"/>
    </row>
    <row r="214" ht="15.75" customHeight="1">
      <c r="A214" s="498"/>
      <c r="B214" s="572"/>
      <c r="C214" s="572"/>
      <c r="D214" s="572"/>
      <c r="E214" s="572"/>
      <c r="F214" s="444"/>
      <c r="G214" s="573"/>
      <c r="H214" s="574"/>
      <c r="I214" s="575"/>
      <c r="J214" s="576"/>
      <c r="K214" s="576"/>
      <c r="L214" s="576"/>
      <c r="M214" s="444"/>
      <c r="N214" s="443"/>
      <c r="O214" s="444"/>
      <c r="P214" s="444"/>
      <c r="Q214" s="444"/>
      <c r="R214" s="444"/>
      <c r="S214" s="444"/>
      <c r="T214" s="444"/>
      <c r="U214" s="444"/>
      <c r="V214" s="444"/>
      <c r="W214" s="444"/>
      <c r="X214" s="444"/>
      <c r="Y214" s="444"/>
      <c r="Z214" s="444"/>
      <c r="AA214" s="444"/>
      <c r="AB214" s="444"/>
    </row>
    <row r="215" ht="15.75" customHeight="1">
      <c r="A215" s="498"/>
      <c r="B215" s="572"/>
      <c r="C215" s="572"/>
      <c r="D215" s="572"/>
      <c r="E215" s="572"/>
      <c r="F215" s="444"/>
      <c r="G215" s="573"/>
      <c r="H215" s="574"/>
      <c r="I215" s="575"/>
      <c r="J215" s="576"/>
      <c r="K215" s="576"/>
      <c r="L215" s="576"/>
      <c r="M215" s="444"/>
      <c r="N215" s="443"/>
      <c r="O215" s="444"/>
      <c r="P215" s="444"/>
      <c r="Q215" s="444"/>
      <c r="R215" s="444"/>
      <c r="S215" s="444"/>
      <c r="T215" s="444"/>
      <c r="U215" s="444"/>
      <c r="V215" s="444"/>
      <c r="W215" s="444"/>
      <c r="X215" s="444"/>
      <c r="Y215" s="444"/>
      <c r="Z215" s="444"/>
      <c r="AA215" s="444"/>
      <c r="AB215" s="444"/>
    </row>
    <row r="216" ht="15.75" customHeight="1">
      <c r="A216" s="498"/>
      <c r="B216" s="572"/>
      <c r="C216" s="572"/>
      <c r="D216" s="572"/>
      <c r="E216" s="572"/>
      <c r="F216" s="444"/>
      <c r="G216" s="573"/>
      <c r="H216" s="574"/>
      <c r="I216" s="575"/>
      <c r="J216" s="576"/>
      <c r="K216" s="576"/>
      <c r="L216" s="576"/>
      <c r="M216" s="444"/>
      <c r="N216" s="443"/>
      <c r="O216" s="444"/>
      <c r="P216" s="444"/>
      <c r="Q216" s="444"/>
      <c r="R216" s="444"/>
      <c r="S216" s="444"/>
      <c r="T216" s="444"/>
      <c r="U216" s="444"/>
      <c r="V216" s="444"/>
      <c r="W216" s="444"/>
      <c r="X216" s="444"/>
      <c r="Y216" s="444"/>
      <c r="Z216" s="444"/>
      <c r="AA216" s="444"/>
      <c r="AB216" s="444"/>
    </row>
    <row r="217" ht="15.75" customHeight="1">
      <c r="A217" s="498"/>
      <c r="B217" s="572"/>
      <c r="C217" s="572"/>
      <c r="D217" s="572"/>
      <c r="E217" s="572"/>
      <c r="F217" s="444"/>
      <c r="G217" s="573"/>
      <c r="H217" s="574"/>
      <c r="I217" s="575"/>
      <c r="J217" s="576"/>
      <c r="K217" s="576"/>
      <c r="L217" s="576"/>
      <c r="M217" s="444"/>
      <c r="N217" s="443"/>
      <c r="O217" s="444"/>
      <c r="P217" s="444"/>
      <c r="Q217" s="444"/>
      <c r="R217" s="444"/>
      <c r="S217" s="444"/>
      <c r="T217" s="444"/>
      <c r="U217" s="444"/>
      <c r="V217" s="444"/>
      <c r="W217" s="444"/>
      <c r="X217" s="444"/>
      <c r="Y217" s="444"/>
      <c r="Z217" s="444"/>
      <c r="AA217" s="444"/>
      <c r="AB217" s="444"/>
    </row>
    <row r="218" ht="15.75" customHeight="1">
      <c r="A218" s="498"/>
      <c r="B218" s="572"/>
      <c r="C218" s="572"/>
      <c r="D218" s="572"/>
      <c r="E218" s="572"/>
      <c r="F218" s="444"/>
      <c r="G218" s="573"/>
      <c r="H218" s="574"/>
      <c r="I218" s="575"/>
      <c r="J218" s="576"/>
      <c r="K218" s="576"/>
      <c r="L218" s="576"/>
      <c r="M218" s="444"/>
      <c r="N218" s="443"/>
      <c r="O218" s="444"/>
      <c r="P218" s="444"/>
      <c r="Q218" s="444"/>
      <c r="R218" s="444"/>
      <c r="S218" s="444"/>
      <c r="T218" s="444"/>
      <c r="U218" s="444"/>
      <c r="V218" s="444"/>
      <c r="W218" s="444"/>
      <c r="X218" s="444"/>
      <c r="Y218" s="444"/>
      <c r="Z218" s="444"/>
      <c r="AA218" s="444"/>
      <c r="AB218" s="444"/>
    </row>
    <row r="219" ht="15.75" customHeight="1">
      <c r="A219" s="498"/>
      <c r="B219" s="572"/>
      <c r="C219" s="572"/>
      <c r="D219" s="572"/>
      <c r="E219" s="572"/>
      <c r="F219" s="444"/>
      <c r="G219" s="573"/>
      <c r="H219" s="574"/>
      <c r="I219" s="575"/>
      <c r="J219" s="576"/>
      <c r="K219" s="576"/>
      <c r="L219" s="576"/>
      <c r="M219" s="444"/>
      <c r="N219" s="443"/>
      <c r="O219" s="444"/>
      <c r="P219" s="444"/>
      <c r="Q219" s="444"/>
      <c r="R219" s="444"/>
      <c r="S219" s="444"/>
      <c r="T219" s="444"/>
      <c r="U219" s="444"/>
      <c r="V219" s="444"/>
      <c r="W219" s="444"/>
      <c r="X219" s="444"/>
      <c r="Y219" s="444"/>
      <c r="Z219" s="444"/>
      <c r="AA219" s="444"/>
      <c r="AB219" s="444"/>
    </row>
    <row r="220" ht="15.75" customHeight="1">
      <c r="A220" s="498"/>
      <c r="B220" s="572"/>
      <c r="C220" s="572"/>
      <c r="D220" s="572"/>
      <c r="E220" s="572"/>
      <c r="F220" s="444"/>
      <c r="G220" s="573"/>
      <c r="H220" s="574"/>
      <c r="I220" s="575"/>
      <c r="J220" s="576"/>
      <c r="K220" s="576"/>
      <c r="L220" s="576"/>
      <c r="M220" s="444"/>
      <c r="N220" s="443"/>
      <c r="O220" s="444"/>
      <c r="P220" s="444"/>
      <c r="Q220" s="444"/>
      <c r="R220" s="444"/>
      <c r="S220" s="444"/>
      <c r="T220" s="444"/>
      <c r="U220" s="444"/>
      <c r="V220" s="444"/>
      <c r="W220" s="444"/>
      <c r="X220" s="444"/>
      <c r="Y220" s="444"/>
      <c r="Z220" s="444"/>
      <c r="AA220" s="444"/>
      <c r="AB220" s="444"/>
    </row>
    <row r="221" ht="15.75" customHeight="1">
      <c r="A221" s="498"/>
      <c r="B221" s="572"/>
      <c r="C221" s="572"/>
      <c r="D221" s="572"/>
      <c r="E221" s="572"/>
      <c r="F221" s="444"/>
      <c r="G221" s="573"/>
      <c r="H221" s="574"/>
      <c r="I221" s="575"/>
      <c r="J221" s="576"/>
      <c r="K221" s="576"/>
      <c r="L221" s="576"/>
      <c r="M221" s="444"/>
      <c r="N221" s="443"/>
      <c r="O221" s="444"/>
      <c r="P221" s="444"/>
      <c r="Q221" s="444"/>
      <c r="R221" s="444"/>
      <c r="S221" s="444"/>
      <c r="T221" s="444"/>
      <c r="U221" s="444"/>
      <c r="V221" s="444"/>
      <c r="W221" s="444"/>
      <c r="X221" s="444"/>
      <c r="Y221" s="444"/>
      <c r="Z221" s="444"/>
      <c r="AA221" s="444"/>
      <c r="AB221" s="444"/>
    </row>
    <row r="222" ht="15.75" customHeight="1">
      <c r="A222" s="498"/>
      <c r="B222" s="572"/>
      <c r="C222" s="572"/>
      <c r="D222" s="572"/>
      <c r="E222" s="572"/>
      <c r="F222" s="444"/>
      <c r="G222" s="573"/>
      <c r="H222" s="574"/>
      <c r="I222" s="575"/>
      <c r="J222" s="576"/>
      <c r="K222" s="576"/>
      <c r="L222" s="576"/>
      <c r="M222" s="444"/>
      <c r="N222" s="443"/>
      <c r="O222" s="444"/>
      <c r="P222" s="444"/>
      <c r="Q222" s="444"/>
      <c r="R222" s="444"/>
      <c r="S222" s="444"/>
      <c r="T222" s="444"/>
      <c r="U222" s="444"/>
      <c r="V222" s="444"/>
      <c r="W222" s="444"/>
      <c r="X222" s="444"/>
      <c r="Y222" s="444"/>
      <c r="Z222" s="444"/>
      <c r="AA222" s="444"/>
      <c r="AB222" s="444"/>
    </row>
    <row r="223" ht="15.75" customHeight="1">
      <c r="A223" s="498"/>
      <c r="B223" s="572"/>
      <c r="C223" s="572"/>
      <c r="D223" s="572"/>
      <c r="E223" s="572"/>
      <c r="F223" s="444"/>
      <c r="G223" s="573"/>
      <c r="H223" s="574"/>
      <c r="I223" s="575"/>
      <c r="J223" s="576"/>
      <c r="K223" s="576"/>
      <c r="L223" s="576"/>
      <c r="M223" s="444"/>
      <c r="N223" s="443"/>
      <c r="O223" s="444"/>
      <c r="P223" s="444"/>
      <c r="Q223" s="444"/>
      <c r="R223" s="444"/>
      <c r="S223" s="444"/>
      <c r="T223" s="444"/>
      <c r="U223" s="444"/>
      <c r="V223" s="444"/>
      <c r="W223" s="444"/>
      <c r="X223" s="444"/>
      <c r="Y223" s="444"/>
      <c r="Z223" s="444"/>
      <c r="AA223" s="444"/>
      <c r="AB223" s="444"/>
    </row>
    <row r="224" ht="15.75" customHeight="1">
      <c r="A224" s="498"/>
      <c r="B224" s="572"/>
      <c r="C224" s="572"/>
      <c r="D224" s="572"/>
      <c r="E224" s="572"/>
      <c r="F224" s="444"/>
      <c r="G224" s="573"/>
      <c r="H224" s="574"/>
      <c r="I224" s="575"/>
      <c r="J224" s="576"/>
      <c r="K224" s="576"/>
      <c r="L224" s="576"/>
      <c r="M224" s="444"/>
      <c r="N224" s="443"/>
      <c r="O224" s="444"/>
      <c r="P224" s="444"/>
      <c r="Q224" s="444"/>
      <c r="R224" s="444"/>
      <c r="S224" s="444"/>
      <c r="T224" s="444"/>
      <c r="U224" s="444"/>
      <c r="V224" s="444"/>
      <c r="W224" s="444"/>
      <c r="X224" s="444"/>
      <c r="Y224" s="444"/>
      <c r="Z224" s="444"/>
      <c r="AA224" s="444"/>
      <c r="AB224" s="444"/>
    </row>
    <row r="225" ht="15.75" customHeight="1">
      <c r="A225" s="498"/>
      <c r="B225" s="572"/>
      <c r="C225" s="572"/>
      <c r="D225" s="572"/>
      <c r="E225" s="572"/>
      <c r="F225" s="444"/>
      <c r="G225" s="573"/>
      <c r="H225" s="574"/>
      <c r="I225" s="575"/>
      <c r="J225" s="576"/>
      <c r="K225" s="576"/>
      <c r="L225" s="576"/>
      <c r="M225" s="444"/>
      <c r="N225" s="443"/>
      <c r="O225" s="444"/>
      <c r="P225" s="444"/>
      <c r="Q225" s="444"/>
      <c r="R225" s="444"/>
      <c r="S225" s="444"/>
      <c r="T225" s="444"/>
      <c r="U225" s="444"/>
      <c r="V225" s="444"/>
      <c r="W225" s="444"/>
      <c r="X225" s="444"/>
      <c r="Y225" s="444"/>
      <c r="Z225" s="444"/>
      <c r="AA225" s="444"/>
      <c r="AB225" s="444"/>
    </row>
    <row r="226" ht="15.75" customHeight="1">
      <c r="A226" s="498"/>
      <c r="B226" s="572"/>
      <c r="C226" s="572"/>
      <c r="D226" s="572"/>
      <c r="E226" s="572"/>
      <c r="F226" s="444"/>
      <c r="G226" s="573"/>
      <c r="H226" s="574"/>
      <c r="I226" s="575"/>
      <c r="J226" s="576"/>
      <c r="K226" s="576"/>
      <c r="L226" s="576"/>
      <c r="M226" s="444"/>
      <c r="N226" s="443"/>
      <c r="O226" s="444"/>
      <c r="P226" s="444"/>
      <c r="Q226" s="444"/>
      <c r="R226" s="444"/>
      <c r="S226" s="444"/>
      <c r="T226" s="444"/>
      <c r="U226" s="444"/>
      <c r="V226" s="444"/>
      <c r="W226" s="444"/>
      <c r="X226" s="444"/>
      <c r="Y226" s="444"/>
      <c r="Z226" s="444"/>
      <c r="AA226" s="444"/>
      <c r="AB226" s="444"/>
    </row>
    <row r="227" ht="15.75" customHeight="1">
      <c r="A227" s="498"/>
      <c r="B227" s="572"/>
      <c r="C227" s="572"/>
      <c r="D227" s="572"/>
      <c r="E227" s="572"/>
      <c r="F227" s="444"/>
      <c r="G227" s="573"/>
      <c r="H227" s="574"/>
      <c r="I227" s="575"/>
      <c r="J227" s="576"/>
      <c r="K227" s="576"/>
      <c r="L227" s="576"/>
      <c r="M227" s="444"/>
      <c r="N227" s="443"/>
      <c r="O227" s="444"/>
      <c r="P227" s="444"/>
      <c r="Q227" s="444"/>
      <c r="R227" s="444"/>
      <c r="S227" s="444"/>
      <c r="T227" s="444"/>
      <c r="U227" s="444"/>
      <c r="V227" s="444"/>
      <c r="W227" s="444"/>
      <c r="X227" s="444"/>
      <c r="Y227" s="444"/>
      <c r="Z227" s="444"/>
      <c r="AA227" s="444"/>
      <c r="AB227" s="444"/>
    </row>
    <row r="228" ht="15.75" customHeight="1">
      <c r="A228" s="498"/>
      <c r="B228" s="572"/>
      <c r="C228" s="572"/>
      <c r="D228" s="572"/>
      <c r="E228" s="572"/>
      <c r="F228" s="444"/>
      <c r="G228" s="573"/>
      <c r="H228" s="574"/>
      <c r="I228" s="575"/>
      <c r="J228" s="576"/>
      <c r="K228" s="576"/>
      <c r="L228" s="576"/>
      <c r="M228" s="444"/>
      <c r="N228" s="443"/>
      <c r="O228" s="444"/>
      <c r="P228" s="444"/>
      <c r="Q228" s="444"/>
      <c r="R228" s="444"/>
      <c r="S228" s="444"/>
      <c r="T228" s="444"/>
      <c r="U228" s="444"/>
      <c r="V228" s="444"/>
      <c r="W228" s="444"/>
      <c r="X228" s="444"/>
      <c r="Y228" s="444"/>
      <c r="Z228" s="444"/>
      <c r="AA228" s="444"/>
      <c r="AB228" s="444"/>
    </row>
    <row r="229" ht="15.75" customHeight="1">
      <c r="A229" s="498"/>
      <c r="B229" s="572"/>
      <c r="C229" s="572"/>
      <c r="D229" s="572"/>
      <c r="E229" s="572"/>
      <c r="F229" s="444"/>
      <c r="G229" s="573"/>
      <c r="H229" s="574"/>
      <c r="I229" s="575"/>
      <c r="J229" s="576"/>
      <c r="K229" s="576"/>
      <c r="L229" s="576"/>
      <c r="M229" s="444"/>
      <c r="N229" s="443"/>
      <c r="O229" s="444"/>
      <c r="P229" s="444"/>
      <c r="Q229" s="444"/>
      <c r="R229" s="444"/>
      <c r="S229" s="444"/>
      <c r="T229" s="444"/>
      <c r="U229" s="444"/>
      <c r="V229" s="444"/>
      <c r="W229" s="444"/>
      <c r="X229" s="444"/>
      <c r="Y229" s="444"/>
      <c r="Z229" s="444"/>
      <c r="AA229" s="444"/>
      <c r="AB229" s="444"/>
    </row>
    <row r="230" ht="15.75" customHeight="1">
      <c r="A230" s="498"/>
      <c r="B230" s="572"/>
      <c r="C230" s="572"/>
      <c r="D230" s="572"/>
      <c r="E230" s="572"/>
      <c r="F230" s="444"/>
      <c r="G230" s="573"/>
      <c r="H230" s="574"/>
      <c r="I230" s="575"/>
      <c r="J230" s="576"/>
      <c r="K230" s="576"/>
      <c r="L230" s="576"/>
      <c r="M230" s="444"/>
      <c r="N230" s="443"/>
      <c r="O230" s="444"/>
      <c r="P230" s="444"/>
      <c r="Q230" s="444"/>
      <c r="R230" s="444"/>
      <c r="S230" s="444"/>
      <c r="T230" s="444"/>
      <c r="U230" s="444"/>
      <c r="V230" s="444"/>
      <c r="W230" s="444"/>
      <c r="X230" s="444"/>
      <c r="Y230" s="444"/>
      <c r="Z230" s="444"/>
      <c r="AA230" s="444"/>
      <c r="AB230" s="444"/>
    </row>
    <row r="231" ht="15.75" customHeight="1">
      <c r="A231" s="498"/>
      <c r="B231" s="572"/>
      <c r="C231" s="572"/>
      <c r="D231" s="572"/>
      <c r="E231" s="572"/>
      <c r="F231" s="444"/>
      <c r="G231" s="573"/>
      <c r="H231" s="574"/>
      <c r="I231" s="575"/>
      <c r="J231" s="576"/>
      <c r="K231" s="576"/>
      <c r="L231" s="576"/>
      <c r="M231" s="444"/>
      <c r="N231" s="443"/>
      <c r="O231" s="444"/>
      <c r="P231" s="444"/>
      <c r="Q231" s="444"/>
      <c r="R231" s="444"/>
      <c r="S231" s="444"/>
      <c r="T231" s="444"/>
      <c r="U231" s="444"/>
      <c r="V231" s="444"/>
      <c r="W231" s="444"/>
      <c r="X231" s="444"/>
      <c r="Y231" s="444"/>
      <c r="Z231" s="444"/>
      <c r="AA231" s="444"/>
      <c r="AB231" s="444"/>
    </row>
    <row r="232" ht="15.75" customHeight="1">
      <c r="A232" s="498"/>
      <c r="B232" s="572"/>
      <c r="C232" s="572"/>
      <c r="D232" s="572"/>
      <c r="E232" s="572"/>
      <c r="F232" s="444"/>
      <c r="G232" s="573"/>
      <c r="H232" s="574"/>
      <c r="I232" s="575"/>
      <c r="J232" s="576"/>
      <c r="K232" s="576"/>
      <c r="L232" s="576"/>
      <c r="M232" s="444"/>
      <c r="N232" s="443"/>
      <c r="O232" s="444"/>
      <c r="P232" s="444"/>
      <c r="Q232" s="444"/>
      <c r="R232" s="444"/>
      <c r="S232" s="444"/>
      <c r="T232" s="444"/>
      <c r="U232" s="444"/>
      <c r="V232" s="444"/>
      <c r="W232" s="444"/>
      <c r="X232" s="444"/>
      <c r="Y232" s="444"/>
      <c r="Z232" s="444"/>
      <c r="AA232" s="444"/>
      <c r="AB232" s="444"/>
    </row>
    <row r="233" ht="15.75" customHeight="1">
      <c r="A233" s="498"/>
      <c r="B233" s="572"/>
      <c r="C233" s="572"/>
      <c r="D233" s="572"/>
      <c r="E233" s="572"/>
      <c r="F233" s="444"/>
      <c r="G233" s="573"/>
      <c r="H233" s="574"/>
      <c r="I233" s="575"/>
      <c r="J233" s="576"/>
      <c r="K233" s="576"/>
      <c r="L233" s="576"/>
      <c r="M233" s="444"/>
      <c r="N233" s="443"/>
      <c r="O233" s="444"/>
      <c r="P233" s="444"/>
      <c r="Q233" s="444"/>
      <c r="R233" s="444"/>
      <c r="S233" s="444"/>
      <c r="T233" s="444"/>
      <c r="U233" s="444"/>
      <c r="V233" s="444"/>
      <c r="W233" s="444"/>
      <c r="X233" s="444"/>
      <c r="Y233" s="444"/>
      <c r="Z233" s="444"/>
      <c r="AA233" s="444"/>
      <c r="AB233" s="444"/>
    </row>
    <row r="234" ht="15.75" customHeight="1">
      <c r="A234" s="498"/>
      <c r="B234" s="572"/>
      <c r="C234" s="572"/>
      <c r="D234" s="572"/>
      <c r="E234" s="572"/>
      <c r="F234" s="444"/>
      <c r="G234" s="573"/>
      <c r="H234" s="574"/>
      <c r="I234" s="575"/>
      <c r="J234" s="576"/>
      <c r="K234" s="576"/>
      <c r="L234" s="576"/>
      <c r="M234" s="444"/>
      <c r="N234" s="443"/>
      <c r="O234" s="444"/>
      <c r="P234" s="444"/>
      <c r="Q234" s="444"/>
      <c r="R234" s="444"/>
      <c r="S234" s="444"/>
      <c r="T234" s="444"/>
      <c r="U234" s="444"/>
      <c r="V234" s="444"/>
      <c r="W234" s="444"/>
      <c r="X234" s="444"/>
      <c r="Y234" s="444"/>
      <c r="Z234" s="444"/>
      <c r="AA234" s="444"/>
      <c r="AB234" s="444"/>
    </row>
    <row r="235" ht="15.75" customHeight="1">
      <c r="A235" s="498"/>
      <c r="B235" s="572"/>
      <c r="C235" s="572"/>
      <c r="D235" s="572"/>
      <c r="E235" s="572"/>
      <c r="F235" s="444"/>
      <c r="G235" s="573"/>
      <c r="H235" s="574"/>
      <c r="I235" s="575"/>
      <c r="J235" s="576"/>
      <c r="K235" s="576"/>
      <c r="L235" s="576"/>
      <c r="M235" s="444"/>
      <c r="N235" s="443"/>
      <c r="O235" s="444"/>
      <c r="P235" s="444"/>
      <c r="Q235" s="444"/>
      <c r="R235" s="444"/>
      <c r="S235" s="444"/>
      <c r="T235" s="444"/>
      <c r="U235" s="444"/>
      <c r="V235" s="444"/>
      <c r="W235" s="444"/>
      <c r="X235" s="444"/>
      <c r="Y235" s="444"/>
      <c r="Z235" s="444"/>
      <c r="AA235" s="444"/>
      <c r="AB235" s="444"/>
    </row>
    <row r="236" ht="15.75" customHeight="1">
      <c r="A236" s="498"/>
      <c r="B236" s="572"/>
      <c r="C236" s="572"/>
      <c r="D236" s="572"/>
      <c r="E236" s="572"/>
      <c r="F236" s="444"/>
      <c r="G236" s="573"/>
      <c r="H236" s="574"/>
      <c r="I236" s="575"/>
      <c r="J236" s="576"/>
      <c r="K236" s="576"/>
      <c r="L236" s="576"/>
      <c r="M236" s="444"/>
      <c r="N236" s="443"/>
      <c r="O236" s="444"/>
      <c r="P236" s="444"/>
      <c r="Q236" s="444"/>
      <c r="R236" s="444"/>
      <c r="S236" s="444"/>
      <c r="T236" s="444"/>
      <c r="U236" s="444"/>
      <c r="V236" s="444"/>
      <c r="W236" s="444"/>
      <c r="X236" s="444"/>
      <c r="Y236" s="444"/>
      <c r="Z236" s="444"/>
      <c r="AA236" s="444"/>
      <c r="AB236" s="444"/>
    </row>
    <row r="237" ht="15.75" customHeight="1">
      <c r="A237" s="498"/>
      <c r="B237" s="572"/>
      <c r="C237" s="572"/>
      <c r="D237" s="572"/>
      <c r="E237" s="572"/>
      <c r="F237" s="444"/>
      <c r="G237" s="573"/>
      <c r="H237" s="574"/>
      <c r="I237" s="575"/>
      <c r="J237" s="576"/>
      <c r="K237" s="576"/>
      <c r="L237" s="576"/>
      <c r="M237" s="444"/>
      <c r="N237" s="443"/>
      <c r="O237" s="444"/>
      <c r="P237" s="444"/>
      <c r="Q237" s="444"/>
      <c r="R237" s="444"/>
      <c r="S237" s="444"/>
      <c r="T237" s="444"/>
      <c r="U237" s="444"/>
      <c r="V237" s="444"/>
      <c r="W237" s="444"/>
      <c r="X237" s="444"/>
      <c r="Y237" s="444"/>
      <c r="Z237" s="444"/>
      <c r="AA237" s="444"/>
      <c r="AB237" s="444"/>
    </row>
    <row r="238" ht="15.75" customHeight="1">
      <c r="A238" s="498"/>
      <c r="B238" s="572"/>
      <c r="C238" s="572"/>
      <c r="D238" s="572"/>
      <c r="E238" s="572"/>
      <c r="F238" s="444"/>
      <c r="G238" s="573"/>
      <c r="H238" s="574"/>
      <c r="I238" s="575"/>
      <c r="J238" s="576"/>
      <c r="K238" s="576"/>
      <c r="L238" s="576"/>
      <c r="M238" s="444"/>
      <c r="N238" s="443"/>
      <c r="O238" s="444"/>
      <c r="P238" s="444"/>
      <c r="Q238" s="444"/>
      <c r="R238" s="444"/>
      <c r="S238" s="444"/>
      <c r="T238" s="444"/>
      <c r="U238" s="444"/>
      <c r="V238" s="444"/>
      <c r="W238" s="444"/>
      <c r="X238" s="444"/>
      <c r="Y238" s="444"/>
      <c r="Z238" s="444"/>
      <c r="AA238" s="444"/>
      <c r="AB238" s="444"/>
    </row>
    <row r="239" ht="15.75" customHeight="1">
      <c r="A239" s="498"/>
      <c r="B239" s="572"/>
      <c r="C239" s="572"/>
      <c r="D239" s="572"/>
      <c r="E239" s="572"/>
      <c r="F239" s="444"/>
      <c r="G239" s="573"/>
      <c r="H239" s="574"/>
      <c r="I239" s="575"/>
      <c r="J239" s="576"/>
      <c r="K239" s="576"/>
      <c r="L239" s="576"/>
      <c r="M239" s="444"/>
      <c r="N239" s="443"/>
      <c r="O239" s="444"/>
      <c r="P239" s="444"/>
      <c r="Q239" s="444"/>
      <c r="R239" s="444"/>
      <c r="S239" s="444"/>
      <c r="T239" s="444"/>
      <c r="U239" s="444"/>
      <c r="V239" s="444"/>
      <c r="W239" s="444"/>
      <c r="X239" s="444"/>
      <c r="Y239" s="444"/>
      <c r="Z239" s="444"/>
      <c r="AA239" s="444"/>
      <c r="AB239" s="444"/>
    </row>
    <row r="240" ht="15.75" customHeight="1">
      <c r="A240" s="498"/>
      <c r="B240" s="572"/>
      <c r="C240" s="572"/>
      <c r="D240" s="572"/>
      <c r="E240" s="572"/>
      <c r="F240" s="444"/>
      <c r="G240" s="573"/>
      <c r="H240" s="574"/>
      <c r="I240" s="575"/>
      <c r="J240" s="576"/>
      <c r="K240" s="576"/>
      <c r="L240" s="576"/>
      <c r="M240" s="444"/>
      <c r="N240" s="443"/>
      <c r="O240" s="444"/>
      <c r="P240" s="444"/>
      <c r="Q240" s="444"/>
      <c r="R240" s="444"/>
      <c r="S240" s="444"/>
      <c r="T240" s="444"/>
      <c r="U240" s="444"/>
      <c r="V240" s="444"/>
      <c r="W240" s="444"/>
      <c r="X240" s="444"/>
      <c r="Y240" s="444"/>
      <c r="Z240" s="444"/>
      <c r="AA240" s="444"/>
      <c r="AB240" s="444"/>
    </row>
    <row r="241" ht="15.75" customHeight="1">
      <c r="A241" s="498"/>
      <c r="B241" s="572"/>
      <c r="C241" s="572"/>
      <c r="D241" s="572"/>
      <c r="E241" s="572"/>
      <c r="F241" s="444"/>
      <c r="G241" s="573"/>
      <c r="H241" s="574"/>
      <c r="I241" s="575"/>
      <c r="J241" s="576"/>
      <c r="K241" s="576"/>
      <c r="L241" s="576"/>
      <c r="M241" s="444"/>
      <c r="N241" s="443"/>
      <c r="O241" s="444"/>
      <c r="P241" s="444"/>
      <c r="Q241" s="444"/>
      <c r="R241" s="444"/>
      <c r="S241" s="444"/>
      <c r="T241" s="444"/>
      <c r="U241" s="444"/>
      <c r="V241" s="444"/>
      <c r="W241" s="444"/>
      <c r="X241" s="444"/>
      <c r="Y241" s="444"/>
      <c r="Z241" s="444"/>
      <c r="AA241" s="444"/>
      <c r="AB241" s="444"/>
    </row>
    <row r="242" ht="15.75" customHeight="1">
      <c r="A242" s="498"/>
      <c r="B242" s="572"/>
      <c r="C242" s="572"/>
      <c r="D242" s="572"/>
      <c r="E242" s="572"/>
      <c r="F242" s="444"/>
      <c r="G242" s="573"/>
      <c r="H242" s="574"/>
      <c r="I242" s="575"/>
      <c r="J242" s="576"/>
      <c r="K242" s="576"/>
      <c r="L242" s="576"/>
      <c r="M242" s="444"/>
      <c r="N242" s="443"/>
      <c r="O242" s="444"/>
      <c r="P242" s="444"/>
      <c r="Q242" s="444"/>
      <c r="R242" s="444"/>
      <c r="S242" s="444"/>
      <c r="T242" s="444"/>
      <c r="U242" s="444"/>
      <c r="V242" s="444"/>
      <c r="W242" s="444"/>
      <c r="X242" s="444"/>
      <c r="Y242" s="444"/>
      <c r="Z242" s="444"/>
      <c r="AA242" s="444"/>
      <c r="AB242" s="444"/>
    </row>
    <row r="243" ht="15.75" customHeight="1">
      <c r="A243" s="498"/>
      <c r="B243" s="572"/>
      <c r="C243" s="572"/>
      <c r="D243" s="572"/>
      <c r="E243" s="572"/>
      <c r="F243" s="444"/>
      <c r="G243" s="573"/>
      <c r="H243" s="574"/>
      <c r="I243" s="575"/>
      <c r="J243" s="576"/>
      <c r="K243" s="576"/>
      <c r="L243" s="576"/>
      <c r="M243" s="444"/>
      <c r="N243" s="443"/>
      <c r="O243" s="444"/>
      <c r="P243" s="444"/>
      <c r="Q243" s="444"/>
      <c r="R243" s="444"/>
      <c r="S243" s="444"/>
      <c r="T243" s="444"/>
      <c r="U243" s="444"/>
      <c r="V243" s="444"/>
      <c r="W243" s="444"/>
      <c r="X243" s="444"/>
      <c r="Y243" s="444"/>
      <c r="Z243" s="444"/>
      <c r="AA243" s="444"/>
      <c r="AB243" s="444"/>
    </row>
    <row r="244" ht="15.75" customHeight="1">
      <c r="A244" s="498"/>
      <c r="B244" s="572"/>
      <c r="C244" s="572"/>
      <c r="D244" s="572"/>
      <c r="E244" s="572"/>
      <c r="F244" s="444"/>
      <c r="G244" s="573"/>
      <c r="H244" s="574"/>
      <c r="I244" s="575"/>
      <c r="J244" s="576"/>
      <c r="K244" s="576"/>
      <c r="L244" s="576"/>
      <c r="M244" s="444"/>
      <c r="N244" s="443"/>
      <c r="O244" s="444"/>
      <c r="P244" s="444"/>
      <c r="Q244" s="444"/>
      <c r="R244" s="444"/>
      <c r="S244" s="444"/>
      <c r="T244" s="444"/>
      <c r="U244" s="444"/>
      <c r="V244" s="444"/>
      <c r="W244" s="444"/>
      <c r="X244" s="444"/>
      <c r="Y244" s="444"/>
      <c r="Z244" s="444"/>
      <c r="AA244" s="444"/>
      <c r="AB244" s="444"/>
    </row>
    <row r="245" ht="15.75" customHeight="1">
      <c r="A245" s="498"/>
      <c r="B245" s="572"/>
      <c r="C245" s="572"/>
      <c r="D245" s="572"/>
      <c r="E245" s="572"/>
      <c r="F245" s="444"/>
      <c r="G245" s="573"/>
      <c r="H245" s="574"/>
      <c r="I245" s="575"/>
      <c r="J245" s="576"/>
      <c r="K245" s="576"/>
      <c r="L245" s="576"/>
      <c r="M245" s="444"/>
      <c r="N245" s="443"/>
      <c r="O245" s="444"/>
      <c r="P245" s="444"/>
      <c r="Q245" s="444"/>
      <c r="R245" s="444"/>
      <c r="S245" s="444"/>
      <c r="T245" s="444"/>
      <c r="U245" s="444"/>
      <c r="V245" s="444"/>
      <c r="W245" s="444"/>
      <c r="X245" s="444"/>
      <c r="Y245" s="444"/>
      <c r="Z245" s="444"/>
      <c r="AA245" s="444"/>
      <c r="AB245" s="444"/>
    </row>
    <row r="246" ht="15.75" customHeight="1">
      <c r="A246" s="498"/>
      <c r="B246" s="572"/>
      <c r="C246" s="572"/>
      <c r="D246" s="572"/>
      <c r="E246" s="572"/>
      <c r="F246" s="444"/>
      <c r="G246" s="573"/>
      <c r="H246" s="574"/>
      <c r="I246" s="575"/>
      <c r="J246" s="576"/>
      <c r="K246" s="576"/>
      <c r="L246" s="576"/>
      <c r="M246" s="444"/>
      <c r="N246" s="443"/>
      <c r="O246" s="444"/>
      <c r="P246" s="444"/>
      <c r="Q246" s="444"/>
      <c r="R246" s="444"/>
      <c r="S246" s="444"/>
      <c r="T246" s="444"/>
      <c r="U246" s="444"/>
      <c r="V246" s="444"/>
      <c r="W246" s="444"/>
      <c r="X246" s="444"/>
      <c r="Y246" s="444"/>
      <c r="Z246" s="444"/>
      <c r="AA246" s="444"/>
      <c r="AB246" s="444"/>
    </row>
    <row r="247" ht="15.75" customHeight="1">
      <c r="A247" s="498"/>
      <c r="B247" s="572"/>
      <c r="C247" s="572"/>
      <c r="D247" s="572"/>
      <c r="E247" s="572"/>
      <c r="F247" s="444"/>
      <c r="G247" s="573"/>
      <c r="H247" s="574"/>
      <c r="I247" s="575"/>
      <c r="J247" s="576"/>
      <c r="K247" s="576"/>
      <c r="L247" s="576"/>
      <c r="M247" s="444"/>
      <c r="N247" s="443"/>
      <c r="O247" s="444"/>
      <c r="P247" s="444"/>
      <c r="Q247" s="444"/>
      <c r="R247" s="444"/>
      <c r="S247" s="444"/>
      <c r="T247" s="444"/>
      <c r="U247" s="444"/>
      <c r="V247" s="444"/>
      <c r="W247" s="444"/>
      <c r="X247" s="444"/>
      <c r="Y247" s="444"/>
      <c r="Z247" s="444"/>
      <c r="AA247" s="444"/>
      <c r="AB247" s="444"/>
    </row>
    <row r="248" ht="15.75" customHeight="1">
      <c r="A248" s="498"/>
      <c r="B248" s="572"/>
      <c r="C248" s="572"/>
      <c r="D248" s="572"/>
      <c r="E248" s="572"/>
      <c r="F248" s="444"/>
      <c r="G248" s="573"/>
      <c r="H248" s="574"/>
      <c r="I248" s="575"/>
      <c r="J248" s="576"/>
      <c r="K248" s="576"/>
      <c r="L248" s="576"/>
      <c r="M248" s="444"/>
      <c r="N248" s="443"/>
      <c r="O248" s="444"/>
      <c r="P248" s="444"/>
      <c r="Q248" s="444"/>
      <c r="R248" s="444"/>
      <c r="S248" s="444"/>
      <c r="T248" s="444"/>
      <c r="U248" s="444"/>
      <c r="V248" s="444"/>
      <c r="W248" s="444"/>
      <c r="X248" s="444"/>
      <c r="Y248" s="444"/>
      <c r="Z248" s="444"/>
      <c r="AA248" s="444"/>
      <c r="AB248" s="444"/>
    </row>
    <row r="249" ht="15.75" customHeight="1">
      <c r="A249" s="498"/>
      <c r="B249" s="572"/>
      <c r="C249" s="572"/>
      <c r="D249" s="572"/>
      <c r="E249" s="572"/>
      <c r="F249" s="444"/>
      <c r="G249" s="573"/>
      <c r="H249" s="574"/>
      <c r="I249" s="575"/>
      <c r="J249" s="576"/>
      <c r="K249" s="576"/>
      <c r="L249" s="576"/>
      <c r="M249" s="444"/>
      <c r="N249" s="443"/>
      <c r="O249" s="444"/>
      <c r="P249" s="444"/>
      <c r="Q249" s="444"/>
      <c r="R249" s="444"/>
      <c r="S249" s="444"/>
      <c r="T249" s="444"/>
      <c r="U249" s="444"/>
      <c r="V249" s="444"/>
      <c r="W249" s="444"/>
      <c r="X249" s="444"/>
      <c r="Y249" s="444"/>
      <c r="Z249" s="444"/>
      <c r="AA249" s="444"/>
      <c r="AB249" s="444"/>
    </row>
    <row r="250" ht="15.75" customHeight="1">
      <c r="A250" s="498"/>
      <c r="B250" s="572"/>
      <c r="C250" s="572"/>
      <c r="D250" s="572"/>
      <c r="E250" s="572"/>
      <c r="F250" s="444"/>
      <c r="G250" s="573"/>
      <c r="H250" s="574"/>
      <c r="I250" s="575"/>
      <c r="J250" s="576"/>
      <c r="K250" s="576"/>
      <c r="L250" s="576"/>
      <c r="M250" s="444"/>
      <c r="N250" s="443"/>
      <c r="O250" s="444"/>
      <c r="P250" s="444"/>
      <c r="Q250" s="444"/>
      <c r="R250" s="444"/>
      <c r="S250" s="444"/>
      <c r="T250" s="444"/>
      <c r="U250" s="444"/>
      <c r="V250" s="444"/>
      <c r="W250" s="444"/>
      <c r="X250" s="444"/>
      <c r="Y250" s="444"/>
      <c r="Z250" s="444"/>
      <c r="AA250" s="444"/>
      <c r="AB250" s="444"/>
    </row>
    <row r="251" ht="15.75" customHeight="1">
      <c r="A251" s="498"/>
      <c r="B251" s="572"/>
      <c r="C251" s="572"/>
      <c r="D251" s="572"/>
      <c r="E251" s="572"/>
      <c r="F251" s="444"/>
      <c r="G251" s="573"/>
      <c r="H251" s="574"/>
      <c r="I251" s="575"/>
      <c r="J251" s="576"/>
      <c r="K251" s="576"/>
      <c r="L251" s="576"/>
      <c r="M251" s="444"/>
      <c r="N251" s="443"/>
      <c r="O251" s="444"/>
      <c r="P251" s="444"/>
      <c r="Q251" s="444"/>
      <c r="R251" s="444"/>
      <c r="S251" s="444"/>
      <c r="T251" s="444"/>
      <c r="U251" s="444"/>
      <c r="V251" s="444"/>
      <c r="W251" s="444"/>
      <c r="X251" s="444"/>
      <c r="Y251" s="444"/>
      <c r="Z251" s="444"/>
      <c r="AA251" s="444"/>
      <c r="AB251" s="444"/>
    </row>
    <row r="252" ht="15.75" customHeight="1">
      <c r="A252" s="498"/>
      <c r="B252" s="572"/>
      <c r="C252" s="572"/>
      <c r="D252" s="572"/>
      <c r="E252" s="572"/>
      <c r="F252" s="444"/>
      <c r="G252" s="573"/>
      <c r="H252" s="574"/>
      <c r="I252" s="575"/>
      <c r="J252" s="576"/>
      <c r="K252" s="576"/>
      <c r="L252" s="576"/>
      <c r="M252" s="444"/>
      <c r="N252" s="443"/>
      <c r="O252" s="444"/>
      <c r="P252" s="444"/>
      <c r="Q252" s="444"/>
      <c r="R252" s="444"/>
      <c r="S252" s="444"/>
      <c r="T252" s="444"/>
      <c r="U252" s="444"/>
      <c r="V252" s="444"/>
      <c r="W252" s="444"/>
      <c r="X252" s="444"/>
      <c r="Y252" s="444"/>
      <c r="Z252" s="444"/>
      <c r="AA252" s="444"/>
      <c r="AB252" s="444"/>
    </row>
    <row r="253" ht="15.75" customHeight="1">
      <c r="A253" s="498"/>
      <c r="B253" s="572"/>
      <c r="C253" s="572"/>
      <c r="D253" s="572"/>
      <c r="E253" s="572"/>
      <c r="F253" s="444"/>
      <c r="G253" s="573"/>
      <c r="H253" s="574"/>
      <c r="I253" s="575"/>
      <c r="J253" s="576"/>
      <c r="K253" s="576"/>
      <c r="L253" s="576"/>
      <c r="M253" s="444"/>
      <c r="N253" s="443"/>
      <c r="O253" s="444"/>
      <c r="P253" s="444"/>
      <c r="Q253" s="444"/>
      <c r="R253" s="444"/>
      <c r="S253" s="444"/>
      <c r="T253" s="444"/>
      <c r="U253" s="444"/>
      <c r="V253" s="444"/>
      <c r="W253" s="444"/>
      <c r="X253" s="444"/>
      <c r="Y253" s="444"/>
      <c r="Z253" s="444"/>
      <c r="AA253" s="444"/>
      <c r="AB253" s="444"/>
    </row>
    <row r="254" ht="15.75" customHeight="1">
      <c r="A254" s="498"/>
      <c r="B254" s="572"/>
      <c r="C254" s="572"/>
      <c r="D254" s="572"/>
      <c r="E254" s="572"/>
      <c r="F254" s="444"/>
      <c r="G254" s="573"/>
      <c r="H254" s="574"/>
      <c r="I254" s="575"/>
      <c r="J254" s="576"/>
      <c r="K254" s="576"/>
      <c r="L254" s="576"/>
      <c r="M254" s="444"/>
      <c r="N254" s="443"/>
      <c r="O254" s="444"/>
      <c r="P254" s="444"/>
      <c r="Q254" s="444"/>
      <c r="R254" s="444"/>
      <c r="S254" s="444"/>
      <c r="T254" s="444"/>
      <c r="U254" s="444"/>
      <c r="V254" s="444"/>
      <c r="W254" s="444"/>
      <c r="X254" s="444"/>
      <c r="Y254" s="444"/>
      <c r="Z254" s="444"/>
      <c r="AA254" s="444"/>
      <c r="AB254" s="444"/>
    </row>
    <row r="255" ht="15.75" customHeight="1">
      <c r="A255" s="498"/>
      <c r="B255" s="572"/>
      <c r="C255" s="572"/>
      <c r="D255" s="572"/>
      <c r="E255" s="572"/>
      <c r="F255" s="444"/>
      <c r="G255" s="573"/>
      <c r="H255" s="574"/>
      <c r="I255" s="575"/>
      <c r="J255" s="576"/>
      <c r="K255" s="576"/>
      <c r="L255" s="576"/>
      <c r="M255" s="444"/>
      <c r="N255" s="443"/>
      <c r="O255" s="444"/>
      <c r="P255" s="444"/>
      <c r="Q255" s="444"/>
      <c r="R255" s="444"/>
      <c r="S255" s="444"/>
      <c r="T255" s="444"/>
      <c r="U255" s="444"/>
      <c r="V255" s="444"/>
      <c r="W255" s="444"/>
      <c r="X255" s="444"/>
      <c r="Y255" s="444"/>
      <c r="Z255" s="444"/>
      <c r="AA255" s="444"/>
      <c r="AB255" s="444"/>
    </row>
    <row r="256" ht="15.75" customHeight="1">
      <c r="A256" s="498"/>
      <c r="B256" s="572"/>
      <c r="C256" s="572"/>
      <c r="D256" s="572"/>
      <c r="E256" s="572"/>
      <c r="F256" s="444"/>
      <c r="G256" s="573"/>
      <c r="H256" s="574"/>
      <c r="I256" s="444"/>
      <c r="J256" s="576"/>
      <c r="K256" s="576"/>
      <c r="L256" s="576"/>
      <c r="M256" s="444"/>
      <c r="N256" s="443"/>
      <c r="O256" s="444"/>
      <c r="P256" s="444"/>
      <c r="Q256" s="444"/>
      <c r="R256" s="444"/>
      <c r="S256" s="444"/>
      <c r="T256" s="444"/>
      <c r="U256" s="444"/>
      <c r="V256" s="444"/>
      <c r="W256" s="444"/>
      <c r="X256" s="444"/>
      <c r="Y256" s="444"/>
      <c r="Z256" s="444"/>
      <c r="AA256" s="444"/>
      <c r="AB256" s="444"/>
    </row>
    <row r="257" ht="15.75" customHeight="1">
      <c r="A257" s="498"/>
      <c r="B257" s="572"/>
      <c r="C257" s="572"/>
      <c r="D257" s="572"/>
      <c r="E257" s="572"/>
      <c r="F257" s="444"/>
      <c r="G257" s="573"/>
      <c r="H257" s="574"/>
      <c r="I257" s="444"/>
      <c r="J257" s="576"/>
      <c r="K257" s="576"/>
      <c r="L257" s="576"/>
      <c r="M257" s="444"/>
      <c r="N257" s="443"/>
      <c r="O257" s="444"/>
      <c r="P257" s="444"/>
      <c r="Q257" s="444"/>
      <c r="R257" s="444"/>
      <c r="S257" s="444"/>
      <c r="T257" s="444"/>
      <c r="U257" s="444"/>
      <c r="V257" s="444"/>
      <c r="W257" s="444"/>
      <c r="X257" s="444"/>
      <c r="Y257" s="444"/>
      <c r="Z257" s="444"/>
      <c r="AA257" s="444"/>
      <c r="AB257" s="444"/>
    </row>
    <row r="258" ht="15.75" customHeight="1">
      <c r="A258" s="498"/>
      <c r="B258" s="572"/>
      <c r="C258" s="572"/>
      <c r="D258" s="572"/>
      <c r="E258" s="572"/>
      <c r="F258" s="444"/>
      <c r="G258" s="573"/>
      <c r="H258" s="574"/>
      <c r="I258" s="444"/>
      <c r="J258" s="576"/>
      <c r="K258" s="576"/>
      <c r="L258" s="576"/>
      <c r="M258" s="444"/>
      <c r="N258" s="443"/>
      <c r="O258" s="444"/>
      <c r="P258" s="444"/>
      <c r="Q258" s="444"/>
      <c r="R258" s="444"/>
      <c r="S258" s="444"/>
      <c r="T258" s="444"/>
      <c r="U258" s="444"/>
      <c r="V258" s="444"/>
      <c r="W258" s="444"/>
      <c r="X258" s="444"/>
      <c r="Y258" s="444"/>
      <c r="Z258" s="444"/>
      <c r="AA258" s="444"/>
      <c r="AB258" s="444"/>
    </row>
    <row r="259" ht="15.75" customHeight="1">
      <c r="A259" s="498"/>
      <c r="B259" s="572"/>
      <c r="C259" s="572"/>
      <c r="D259" s="572"/>
      <c r="E259" s="572"/>
      <c r="F259" s="444"/>
      <c r="G259" s="573"/>
      <c r="H259" s="574"/>
      <c r="I259" s="444"/>
      <c r="J259" s="576"/>
      <c r="K259" s="576"/>
      <c r="L259" s="576"/>
      <c r="M259" s="444"/>
      <c r="N259" s="443"/>
      <c r="O259" s="444"/>
      <c r="P259" s="444"/>
      <c r="Q259" s="444"/>
      <c r="R259" s="444"/>
      <c r="S259" s="444"/>
      <c r="T259" s="444"/>
      <c r="U259" s="444"/>
      <c r="V259" s="444"/>
      <c r="W259" s="444"/>
      <c r="X259" s="444"/>
      <c r="Y259" s="444"/>
      <c r="Z259" s="444"/>
      <c r="AA259" s="444"/>
      <c r="AB259" s="444"/>
    </row>
    <row r="260" ht="15.75" customHeight="1">
      <c r="A260" s="498"/>
      <c r="B260" s="572"/>
      <c r="C260" s="572"/>
      <c r="D260" s="572"/>
      <c r="E260" s="572"/>
      <c r="F260" s="444"/>
      <c r="G260" s="573"/>
      <c r="H260" s="574"/>
      <c r="I260" s="444"/>
      <c r="J260" s="576"/>
      <c r="K260" s="576"/>
      <c r="L260" s="576"/>
      <c r="M260" s="444"/>
      <c r="N260" s="443"/>
      <c r="O260" s="444"/>
      <c r="P260" s="444"/>
      <c r="Q260" s="444"/>
      <c r="R260" s="444"/>
      <c r="S260" s="444"/>
      <c r="T260" s="444"/>
      <c r="U260" s="444"/>
      <c r="V260" s="444"/>
      <c r="W260" s="444"/>
      <c r="X260" s="444"/>
      <c r="Y260" s="444"/>
      <c r="Z260" s="444"/>
      <c r="AA260" s="444"/>
      <c r="AB260" s="444"/>
    </row>
    <row r="261" ht="15.75" customHeight="1">
      <c r="A261" s="498"/>
      <c r="B261" s="572"/>
      <c r="C261" s="572"/>
      <c r="D261" s="572"/>
      <c r="E261" s="572"/>
      <c r="F261" s="444"/>
      <c r="G261" s="573"/>
      <c r="H261" s="574"/>
      <c r="I261" s="444"/>
      <c r="J261" s="576"/>
      <c r="K261" s="576"/>
      <c r="L261" s="576"/>
      <c r="M261" s="444"/>
      <c r="N261" s="443"/>
      <c r="O261" s="444"/>
      <c r="P261" s="444"/>
      <c r="Q261" s="444"/>
      <c r="R261" s="444"/>
      <c r="S261" s="444"/>
      <c r="T261" s="444"/>
      <c r="U261" s="444"/>
      <c r="V261" s="444"/>
      <c r="W261" s="444"/>
      <c r="X261" s="444"/>
      <c r="Y261" s="444"/>
      <c r="Z261" s="444"/>
      <c r="AA261" s="444"/>
      <c r="AB261" s="444"/>
    </row>
    <row r="262" ht="15.75" customHeight="1">
      <c r="A262" s="498"/>
      <c r="B262" s="572"/>
      <c r="C262" s="572"/>
      <c r="D262" s="572"/>
      <c r="E262" s="572"/>
      <c r="F262" s="444"/>
      <c r="G262" s="573"/>
      <c r="H262" s="574"/>
      <c r="I262" s="444"/>
      <c r="J262" s="576"/>
      <c r="K262" s="576"/>
      <c r="L262" s="576"/>
      <c r="M262" s="444"/>
      <c r="N262" s="443"/>
      <c r="O262" s="444"/>
      <c r="P262" s="444"/>
      <c r="Q262" s="444"/>
      <c r="R262" s="444"/>
      <c r="S262" s="444"/>
      <c r="T262" s="444"/>
      <c r="U262" s="444"/>
      <c r="V262" s="444"/>
      <c r="W262" s="444"/>
      <c r="X262" s="444"/>
      <c r="Y262" s="444"/>
      <c r="Z262" s="444"/>
      <c r="AA262" s="444"/>
      <c r="AB262" s="444"/>
    </row>
    <row r="263" ht="15.75" customHeight="1">
      <c r="A263" s="498"/>
      <c r="B263" s="572"/>
      <c r="C263" s="572"/>
      <c r="D263" s="572"/>
      <c r="E263" s="572"/>
      <c r="F263" s="444"/>
      <c r="G263" s="573"/>
      <c r="H263" s="574"/>
      <c r="I263" s="444"/>
      <c r="J263" s="576"/>
      <c r="K263" s="576"/>
      <c r="L263" s="576"/>
      <c r="M263" s="444"/>
      <c r="N263" s="443"/>
      <c r="O263" s="444"/>
      <c r="P263" s="444"/>
      <c r="Q263" s="444"/>
      <c r="R263" s="444"/>
      <c r="S263" s="444"/>
      <c r="T263" s="444"/>
      <c r="U263" s="444"/>
      <c r="V263" s="444"/>
      <c r="W263" s="444"/>
      <c r="X263" s="444"/>
      <c r="Y263" s="444"/>
      <c r="Z263" s="444"/>
      <c r="AA263" s="444"/>
      <c r="AB263" s="444"/>
    </row>
    <row r="264" ht="15.75" customHeight="1">
      <c r="A264" s="498"/>
      <c r="B264" s="572"/>
      <c r="C264" s="572"/>
      <c r="D264" s="572"/>
      <c r="E264" s="572"/>
      <c r="F264" s="444"/>
      <c r="G264" s="573"/>
      <c r="H264" s="574"/>
      <c r="I264" s="444"/>
      <c r="J264" s="576"/>
      <c r="K264" s="576"/>
      <c r="L264" s="576"/>
      <c r="M264" s="444"/>
      <c r="N264" s="443"/>
      <c r="O264" s="444"/>
      <c r="P264" s="444"/>
      <c r="Q264" s="444"/>
      <c r="R264" s="444"/>
      <c r="S264" s="444"/>
      <c r="T264" s="444"/>
      <c r="U264" s="444"/>
      <c r="V264" s="444"/>
      <c r="W264" s="444"/>
      <c r="X264" s="444"/>
      <c r="Y264" s="444"/>
      <c r="Z264" s="444"/>
      <c r="AA264" s="444"/>
      <c r="AB264" s="444"/>
    </row>
    <row r="265" ht="15.75" customHeight="1">
      <c r="A265" s="498"/>
      <c r="B265" s="572"/>
      <c r="C265" s="572"/>
      <c r="D265" s="572"/>
      <c r="E265" s="572"/>
      <c r="F265" s="444"/>
      <c r="G265" s="573"/>
      <c r="H265" s="574"/>
      <c r="I265" s="444"/>
      <c r="J265" s="576"/>
      <c r="K265" s="576"/>
      <c r="L265" s="576"/>
      <c r="M265" s="444"/>
      <c r="N265" s="443"/>
      <c r="O265" s="444"/>
      <c r="P265" s="444"/>
      <c r="Q265" s="444"/>
      <c r="R265" s="444"/>
      <c r="S265" s="444"/>
      <c r="T265" s="444"/>
      <c r="U265" s="444"/>
      <c r="V265" s="444"/>
      <c r="W265" s="444"/>
      <c r="X265" s="444"/>
      <c r="Y265" s="444"/>
      <c r="Z265" s="444"/>
      <c r="AA265" s="444"/>
      <c r="AB265" s="444"/>
    </row>
    <row r="266" ht="15.75" customHeight="1">
      <c r="A266" s="498"/>
      <c r="B266" s="572"/>
      <c r="C266" s="572"/>
      <c r="D266" s="572"/>
      <c r="E266" s="572"/>
      <c r="F266" s="444"/>
      <c r="G266" s="573"/>
      <c r="H266" s="574"/>
      <c r="I266" s="444"/>
      <c r="J266" s="576"/>
      <c r="K266" s="576"/>
      <c r="L266" s="576"/>
      <c r="M266" s="444"/>
      <c r="N266" s="443"/>
      <c r="O266" s="444"/>
      <c r="P266" s="444"/>
      <c r="Q266" s="444"/>
      <c r="R266" s="444"/>
      <c r="S266" s="444"/>
      <c r="T266" s="444"/>
      <c r="U266" s="444"/>
      <c r="V266" s="444"/>
      <c r="W266" s="444"/>
      <c r="X266" s="444"/>
      <c r="Y266" s="444"/>
      <c r="Z266" s="444"/>
      <c r="AA266" s="444"/>
      <c r="AB266" s="444"/>
    </row>
    <row r="267" ht="15.75" customHeight="1">
      <c r="A267" s="498"/>
      <c r="B267" s="572"/>
      <c r="C267" s="572"/>
      <c r="D267" s="572"/>
      <c r="E267" s="572"/>
      <c r="F267" s="444"/>
      <c r="G267" s="573"/>
      <c r="H267" s="574"/>
      <c r="I267" s="444"/>
      <c r="J267" s="576"/>
      <c r="K267" s="576"/>
      <c r="L267" s="576"/>
      <c r="M267" s="444"/>
      <c r="N267" s="443"/>
      <c r="O267" s="444"/>
      <c r="P267" s="444"/>
      <c r="Q267" s="444"/>
      <c r="R267" s="444"/>
      <c r="S267" s="444"/>
      <c r="T267" s="444"/>
      <c r="U267" s="444"/>
      <c r="V267" s="444"/>
      <c r="W267" s="444"/>
      <c r="X267" s="444"/>
      <c r="Y267" s="444"/>
      <c r="Z267" s="444"/>
      <c r="AA267" s="444"/>
      <c r="AB267" s="444"/>
    </row>
    <row r="268" ht="15.75" customHeight="1">
      <c r="A268" s="498"/>
      <c r="B268" s="572"/>
      <c r="C268" s="572"/>
      <c r="D268" s="572"/>
      <c r="E268" s="572"/>
      <c r="F268" s="444"/>
      <c r="G268" s="573"/>
      <c r="H268" s="574"/>
      <c r="I268" s="444"/>
      <c r="J268" s="576"/>
      <c r="K268" s="576"/>
      <c r="L268" s="576"/>
      <c r="M268" s="444"/>
      <c r="N268" s="443"/>
      <c r="O268" s="444"/>
      <c r="P268" s="444"/>
      <c r="Q268" s="444"/>
      <c r="R268" s="444"/>
      <c r="S268" s="444"/>
      <c r="T268" s="444"/>
      <c r="U268" s="444"/>
      <c r="V268" s="444"/>
      <c r="W268" s="444"/>
      <c r="X268" s="444"/>
      <c r="Y268" s="444"/>
      <c r="Z268" s="444"/>
      <c r="AA268" s="444"/>
      <c r="AB268" s="444"/>
    </row>
    <row r="269" ht="15.75" customHeight="1">
      <c r="A269" s="498"/>
      <c r="B269" s="572"/>
      <c r="C269" s="572"/>
      <c r="D269" s="572"/>
      <c r="E269" s="572"/>
      <c r="F269" s="444"/>
      <c r="G269" s="573"/>
      <c r="H269" s="574"/>
      <c r="I269" s="444"/>
      <c r="J269" s="576"/>
      <c r="K269" s="576"/>
      <c r="L269" s="576"/>
      <c r="M269" s="444"/>
      <c r="N269" s="443"/>
      <c r="O269" s="444"/>
      <c r="P269" s="444"/>
      <c r="Q269" s="444"/>
      <c r="R269" s="444"/>
      <c r="S269" s="444"/>
      <c r="T269" s="444"/>
      <c r="U269" s="444"/>
      <c r="V269" s="444"/>
      <c r="W269" s="444"/>
      <c r="X269" s="444"/>
      <c r="Y269" s="444"/>
      <c r="Z269" s="444"/>
      <c r="AA269" s="444"/>
      <c r="AB269" s="444"/>
    </row>
    <row r="270" ht="15.75" customHeight="1">
      <c r="A270" s="498"/>
      <c r="B270" s="572"/>
      <c r="C270" s="572"/>
      <c r="D270" s="572"/>
      <c r="E270" s="572"/>
      <c r="F270" s="444"/>
      <c r="G270" s="573"/>
      <c r="H270" s="574"/>
      <c r="I270" s="444"/>
      <c r="J270" s="576"/>
      <c r="K270" s="576"/>
      <c r="L270" s="576"/>
      <c r="M270" s="444"/>
      <c r="N270" s="443"/>
      <c r="O270" s="444"/>
      <c r="P270" s="444"/>
      <c r="Q270" s="444"/>
      <c r="R270" s="444"/>
      <c r="S270" s="444"/>
      <c r="T270" s="444"/>
      <c r="U270" s="444"/>
      <c r="V270" s="444"/>
      <c r="W270" s="444"/>
      <c r="X270" s="444"/>
      <c r="Y270" s="444"/>
      <c r="Z270" s="444"/>
      <c r="AA270" s="444"/>
      <c r="AB270" s="444"/>
    </row>
    <row r="271" ht="15.75" customHeight="1">
      <c r="A271" s="498"/>
      <c r="B271" s="572"/>
      <c r="C271" s="572"/>
      <c r="D271" s="572"/>
      <c r="E271" s="572"/>
      <c r="F271" s="444"/>
      <c r="G271" s="573"/>
      <c r="H271" s="574"/>
      <c r="I271" s="444"/>
      <c r="J271" s="576"/>
      <c r="K271" s="576"/>
      <c r="L271" s="576"/>
      <c r="M271" s="444"/>
      <c r="N271" s="443"/>
      <c r="O271" s="444"/>
      <c r="P271" s="444"/>
      <c r="Q271" s="444"/>
      <c r="R271" s="444"/>
      <c r="S271" s="444"/>
      <c r="T271" s="444"/>
      <c r="U271" s="444"/>
      <c r="V271" s="444"/>
      <c r="W271" s="444"/>
      <c r="X271" s="444"/>
      <c r="Y271" s="444"/>
      <c r="Z271" s="444"/>
      <c r="AA271" s="444"/>
      <c r="AB271" s="444"/>
    </row>
    <row r="272" ht="15.75" customHeight="1">
      <c r="A272" s="498"/>
      <c r="B272" s="572"/>
      <c r="C272" s="572"/>
      <c r="D272" s="572"/>
      <c r="E272" s="572"/>
      <c r="F272" s="444"/>
      <c r="G272" s="573"/>
      <c r="H272" s="574"/>
      <c r="I272" s="444"/>
      <c r="J272" s="576"/>
      <c r="K272" s="576"/>
      <c r="L272" s="576"/>
      <c r="M272" s="444"/>
      <c r="N272" s="443"/>
      <c r="O272" s="444"/>
      <c r="P272" s="444"/>
      <c r="Q272" s="444"/>
      <c r="R272" s="444"/>
      <c r="S272" s="444"/>
      <c r="T272" s="444"/>
      <c r="U272" s="444"/>
      <c r="V272" s="444"/>
      <c r="W272" s="444"/>
      <c r="X272" s="444"/>
      <c r="Y272" s="444"/>
      <c r="Z272" s="444"/>
      <c r="AA272" s="444"/>
      <c r="AB272" s="444"/>
    </row>
    <row r="273" ht="15.75" customHeight="1">
      <c r="A273" s="498"/>
      <c r="B273" s="572"/>
      <c r="C273" s="572"/>
      <c r="D273" s="572"/>
      <c r="E273" s="572"/>
      <c r="F273" s="444"/>
      <c r="G273" s="573"/>
      <c r="H273" s="574"/>
      <c r="I273" s="444"/>
      <c r="J273" s="576"/>
      <c r="K273" s="576"/>
      <c r="L273" s="576"/>
      <c r="M273" s="444"/>
      <c r="N273" s="443"/>
      <c r="O273" s="444"/>
      <c r="P273" s="444"/>
      <c r="Q273" s="444"/>
      <c r="R273" s="444"/>
      <c r="S273" s="444"/>
      <c r="T273" s="444"/>
      <c r="U273" s="444"/>
      <c r="V273" s="444"/>
      <c r="W273" s="444"/>
      <c r="X273" s="444"/>
      <c r="Y273" s="444"/>
      <c r="Z273" s="444"/>
      <c r="AA273" s="444"/>
      <c r="AB273" s="444"/>
    </row>
    <row r="274" ht="15.75" customHeight="1">
      <c r="A274" s="498"/>
      <c r="B274" s="572"/>
      <c r="C274" s="572"/>
      <c r="D274" s="572"/>
      <c r="E274" s="572"/>
      <c r="F274" s="444"/>
      <c r="G274" s="573"/>
      <c r="H274" s="574"/>
      <c r="I274" s="444"/>
      <c r="J274" s="576"/>
      <c r="K274" s="576"/>
      <c r="L274" s="576"/>
      <c r="M274" s="444"/>
      <c r="N274" s="443"/>
      <c r="O274" s="444"/>
      <c r="P274" s="444"/>
      <c r="Q274" s="444"/>
      <c r="R274" s="444"/>
      <c r="S274" s="444"/>
      <c r="T274" s="444"/>
      <c r="U274" s="444"/>
      <c r="V274" s="444"/>
      <c r="W274" s="444"/>
      <c r="X274" s="444"/>
      <c r="Y274" s="444"/>
      <c r="Z274" s="444"/>
      <c r="AA274" s="444"/>
      <c r="AB274" s="444"/>
    </row>
    <row r="275" ht="15.75" customHeight="1">
      <c r="A275" s="498"/>
      <c r="B275" s="572"/>
      <c r="C275" s="572"/>
      <c r="D275" s="572"/>
      <c r="E275" s="572"/>
      <c r="F275" s="444"/>
      <c r="G275" s="573"/>
      <c r="H275" s="574"/>
      <c r="I275" s="444"/>
      <c r="J275" s="576"/>
      <c r="K275" s="576"/>
      <c r="L275" s="576"/>
      <c r="M275" s="444"/>
      <c r="N275" s="443"/>
      <c r="O275" s="444"/>
      <c r="P275" s="444"/>
      <c r="Q275" s="444"/>
      <c r="R275" s="444"/>
      <c r="S275" s="444"/>
      <c r="T275" s="444"/>
      <c r="U275" s="444"/>
      <c r="V275" s="444"/>
      <c r="W275" s="444"/>
      <c r="X275" s="444"/>
      <c r="Y275" s="444"/>
      <c r="Z275" s="444"/>
      <c r="AA275" s="444"/>
      <c r="AB275" s="444"/>
    </row>
    <row r="276" ht="15.75" customHeight="1">
      <c r="A276" s="498"/>
      <c r="B276" s="572"/>
      <c r="C276" s="572"/>
      <c r="D276" s="572"/>
      <c r="E276" s="572"/>
      <c r="F276" s="444"/>
      <c r="G276" s="573"/>
      <c r="H276" s="574"/>
      <c r="I276" s="444"/>
      <c r="J276" s="576"/>
      <c r="K276" s="576"/>
      <c r="L276" s="576"/>
      <c r="M276" s="444"/>
      <c r="N276" s="443"/>
      <c r="O276" s="444"/>
      <c r="P276" s="444"/>
      <c r="Q276" s="444"/>
      <c r="R276" s="444"/>
      <c r="S276" s="444"/>
      <c r="T276" s="444"/>
      <c r="U276" s="444"/>
      <c r="V276" s="444"/>
      <c r="W276" s="444"/>
      <c r="X276" s="444"/>
      <c r="Y276" s="444"/>
      <c r="Z276" s="444"/>
      <c r="AA276" s="444"/>
      <c r="AB276" s="444"/>
    </row>
    <row r="277" ht="15.75" customHeight="1">
      <c r="A277" s="498"/>
      <c r="B277" s="572"/>
      <c r="C277" s="572"/>
      <c r="D277" s="572"/>
      <c r="E277" s="572"/>
      <c r="F277" s="444"/>
      <c r="G277" s="573"/>
      <c r="H277" s="574"/>
      <c r="I277" s="444"/>
      <c r="J277" s="576"/>
      <c r="K277" s="576"/>
      <c r="L277" s="576"/>
      <c r="M277" s="444"/>
      <c r="N277" s="443"/>
      <c r="O277" s="444"/>
      <c r="P277" s="444"/>
      <c r="Q277" s="444"/>
      <c r="R277" s="444"/>
      <c r="S277" s="444"/>
      <c r="T277" s="444"/>
      <c r="U277" s="444"/>
      <c r="V277" s="444"/>
      <c r="W277" s="444"/>
      <c r="X277" s="444"/>
      <c r="Y277" s="444"/>
      <c r="Z277" s="444"/>
      <c r="AA277" s="444"/>
      <c r="AB277" s="444"/>
    </row>
    <row r="278" ht="15.75" customHeight="1">
      <c r="A278" s="498"/>
      <c r="B278" s="572"/>
      <c r="C278" s="572"/>
      <c r="D278" s="572"/>
      <c r="E278" s="572"/>
      <c r="F278" s="444"/>
      <c r="G278" s="573"/>
      <c r="H278" s="574"/>
      <c r="I278" s="444"/>
      <c r="J278" s="576"/>
      <c r="K278" s="576"/>
      <c r="L278" s="576"/>
      <c r="M278" s="444"/>
      <c r="N278" s="443"/>
      <c r="O278" s="444"/>
      <c r="P278" s="444"/>
      <c r="Q278" s="444"/>
      <c r="R278" s="444"/>
      <c r="S278" s="444"/>
      <c r="T278" s="444"/>
      <c r="U278" s="444"/>
      <c r="V278" s="444"/>
      <c r="W278" s="444"/>
      <c r="X278" s="444"/>
      <c r="Y278" s="444"/>
      <c r="Z278" s="444"/>
      <c r="AA278" s="444"/>
      <c r="AB278" s="444"/>
    </row>
    <row r="279" ht="15.75" customHeight="1">
      <c r="A279" s="498"/>
      <c r="B279" s="572"/>
      <c r="C279" s="572"/>
      <c r="D279" s="572"/>
      <c r="E279" s="572"/>
      <c r="F279" s="444"/>
      <c r="G279" s="573"/>
      <c r="H279" s="574"/>
      <c r="I279" s="444"/>
      <c r="J279" s="576"/>
      <c r="K279" s="576"/>
      <c r="L279" s="576"/>
      <c r="M279" s="444"/>
      <c r="N279" s="443"/>
      <c r="O279" s="444"/>
      <c r="P279" s="444"/>
      <c r="Q279" s="444"/>
      <c r="R279" s="444"/>
      <c r="S279" s="444"/>
      <c r="T279" s="444"/>
      <c r="U279" s="444"/>
      <c r="V279" s="444"/>
      <c r="W279" s="444"/>
      <c r="X279" s="444"/>
      <c r="Y279" s="444"/>
      <c r="Z279" s="444"/>
      <c r="AA279" s="444"/>
      <c r="AB279" s="444"/>
    </row>
    <row r="280" ht="15.75" customHeight="1">
      <c r="A280" s="498"/>
      <c r="B280" s="572"/>
      <c r="C280" s="572"/>
      <c r="D280" s="572"/>
      <c r="E280" s="572"/>
      <c r="F280" s="444"/>
      <c r="G280" s="573"/>
      <c r="H280" s="574"/>
      <c r="I280" s="444"/>
      <c r="J280" s="576"/>
      <c r="K280" s="576"/>
      <c r="L280" s="576"/>
      <c r="M280" s="444"/>
      <c r="N280" s="443"/>
      <c r="O280" s="444"/>
      <c r="P280" s="444"/>
      <c r="Q280" s="444"/>
      <c r="R280" s="444"/>
      <c r="S280" s="444"/>
      <c r="T280" s="444"/>
      <c r="U280" s="444"/>
      <c r="V280" s="444"/>
      <c r="W280" s="444"/>
      <c r="X280" s="444"/>
      <c r="Y280" s="444"/>
      <c r="Z280" s="444"/>
      <c r="AA280" s="444"/>
      <c r="AB280" s="444"/>
    </row>
    <row r="281" ht="15.75" customHeight="1">
      <c r="A281" s="498"/>
      <c r="B281" s="572"/>
      <c r="C281" s="572"/>
      <c r="D281" s="572"/>
      <c r="E281" s="572"/>
      <c r="F281" s="444"/>
      <c r="G281" s="573"/>
      <c r="H281" s="574"/>
      <c r="I281" s="444"/>
      <c r="J281" s="576"/>
      <c r="K281" s="576"/>
      <c r="L281" s="576"/>
      <c r="M281" s="444"/>
      <c r="N281" s="443"/>
      <c r="O281" s="444"/>
      <c r="P281" s="444"/>
      <c r="Q281" s="444"/>
      <c r="R281" s="444"/>
      <c r="S281" s="444"/>
      <c r="T281" s="444"/>
      <c r="U281" s="444"/>
      <c r="V281" s="444"/>
      <c r="W281" s="444"/>
      <c r="X281" s="444"/>
      <c r="Y281" s="444"/>
      <c r="Z281" s="444"/>
      <c r="AA281" s="444"/>
      <c r="AB281" s="444"/>
    </row>
    <row r="282" ht="15.75" customHeight="1">
      <c r="A282" s="498"/>
      <c r="B282" s="572"/>
      <c r="C282" s="572"/>
      <c r="D282" s="572"/>
      <c r="E282" s="572"/>
      <c r="F282" s="444"/>
      <c r="G282" s="573"/>
      <c r="H282" s="574"/>
      <c r="I282" s="444"/>
      <c r="J282" s="576"/>
      <c r="K282" s="576"/>
      <c r="L282" s="576"/>
      <c r="M282" s="444"/>
      <c r="N282" s="443"/>
      <c r="O282" s="444"/>
      <c r="P282" s="444"/>
      <c r="Q282" s="444"/>
      <c r="R282" s="444"/>
      <c r="S282" s="444"/>
      <c r="T282" s="444"/>
      <c r="U282" s="444"/>
      <c r="V282" s="444"/>
      <c r="W282" s="444"/>
      <c r="X282" s="444"/>
      <c r="Y282" s="444"/>
      <c r="Z282" s="444"/>
      <c r="AA282" s="444"/>
      <c r="AB282" s="444"/>
    </row>
    <row r="283" ht="15.75" customHeight="1">
      <c r="A283" s="498"/>
      <c r="B283" s="572"/>
      <c r="C283" s="572"/>
      <c r="D283" s="572"/>
      <c r="E283" s="572"/>
      <c r="F283" s="444"/>
      <c r="G283" s="573"/>
      <c r="H283" s="574"/>
      <c r="I283" s="444"/>
      <c r="J283" s="576"/>
      <c r="K283" s="576"/>
      <c r="L283" s="576"/>
      <c r="M283" s="444"/>
      <c r="N283" s="443"/>
      <c r="O283" s="444"/>
      <c r="P283" s="444"/>
      <c r="Q283" s="444"/>
      <c r="R283" s="444"/>
      <c r="S283" s="444"/>
      <c r="T283" s="444"/>
      <c r="U283" s="444"/>
      <c r="V283" s="444"/>
      <c r="W283" s="444"/>
      <c r="X283" s="444"/>
      <c r="Y283" s="444"/>
      <c r="Z283" s="444"/>
      <c r="AA283" s="444"/>
      <c r="AB283" s="444"/>
    </row>
    <row r="284" ht="15.75" customHeight="1">
      <c r="A284" s="498"/>
      <c r="B284" s="572"/>
      <c r="C284" s="572"/>
      <c r="D284" s="572"/>
      <c r="E284" s="572"/>
      <c r="F284" s="444"/>
      <c r="G284" s="573"/>
      <c r="H284" s="574"/>
      <c r="I284" s="444"/>
      <c r="J284" s="576"/>
      <c r="K284" s="576"/>
      <c r="L284" s="576"/>
      <c r="M284" s="444"/>
      <c r="N284" s="443"/>
      <c r="O284" s="444"/>
      <c r="P284" s="444"/>
      <c r="Q284" s="444"/>
      <c r="R284" s="444"/>
      <c r="S284" s="444"/>
      <c r="T284" s="444"/>
      <c r="U284" s="444"/>
      <c r="V284" s="444"/>
      <c r="W284" s="444"/>
      <c r="X284" s="444"/>
      <c r="Y284" s="444"/>
      <c r="Z284" s="444"/>
      <c r="AA284" s="444"/>
      <c r="AB284" s="444"/>
    </row>
    <row r="285" ht="15.75" customHeight="1">
      <c r="A285" s="498"/>
      <c r="B285" s="572"/>
      <c r="C285" s="572"/>
      <c r="D285" s="572"/>
      <c r="E285" s="572"/>
      <c r="F285" s="444"/>
      <c r="G285" s="573"/>
      <c r="H285" s="574"/>
      <c r="I285" s="444"/>
      <c r="J285" s="576"/>
      <c r="K285" s="576"/>
      <c r="L285" s="576"/>
      <c r="M285" s="444"/>
      <c r="N285" s="443"/>
      <c r="O285" s="444"/>
      <c r="P285" s="444"/>
      <c r="Q285" s="444"/>
      <c r="R285" s="444"/>
      <c r="S285" s="444"/>
      <c r="T285" s="444"/>
      <c r="U285" s="444"/>
      <c r="V285" s="444"/>
      <c r="W285" s="444"/>
      <c r="X285" s="444"/>
      <c r="Y285" s="444"/>
      <c r="Z285" s="444"/>
      <c r="AA285" s="444"/>
      <c r="AB285" s="444"/>
    </row>
    <row r="286" ht="15.75" customHeight="1">
      <c r="A286" s="498"/>
      <c r="B286" s="572"/>
      <c r="C286" s="572"/>
      <c r="D286" s="572"/>
      <c r="E286" s="572"/>
      <c r="F286" s="444"/>
      <c r="G286" s="573"/>
      <c r="H286" s="574"/>
      <c r="I286" s="444"/>
      <c r="J286" s="576"/>
      <c r="K286" s="576"/>
      <c r="L286" s="576"/>
      <c r="M286" s="444"/>
      <c r="N286" s="443"/>
      <c r="O286" s="444"/>
      <c r="P286" s="444"/>
      <c r="Q286" s="444"/>
      <c r="R286" s="444"/>
      <c r="S286" s="444"/>
      <c r="T286" s="444"/>
      <c r="U286" s="444"/>
      <c r="V286" s="444"/>
      <c r="W286" s="444"/>
      <c r="X286" s="444"/>
      <c r="Y286" s="444"/>
      <c r="Z286" s="444"/>
      <c r="AA286" s="444"/>
      <c r="AB286" s="444"/>
    </row>
    <row r="287" ht="15.75" customHeight="1">
      <c r="A287" s="498"/>
      <c r="B287" s="572"/>
      <c r="C287" s="572"/>
      <c r="D287" s="572"/>
      <c r="E287" s="572"/>
      <c r="F287" s="444"/>
      <c r="G287" s="573"/>
      <c r="H287" s="574"/>
      <c r="I287" s="444"/>
      <c r="J287" s="576"/>
      <c r="K287" s="576"/>
      <c r="L287" s="576"/>
      <c r="M287" s="444"/>
      <c r="N287" s="443"/>
      <c r="O287" s="444"/>
      <c r="P287" s="444"/>
      <c r="Q287" s="444"/>
      <c r="R287" s="444"/>
      <c r="S287" s="444"/>
      <c r="T287" s="444"/>
      <c r="U287" s="444"/>
      <c r="V287" s="444"/>
      <c r="W287" s="444"/>
      <c r="X287" s="444"/>
      <c r="Y287" s="444"/>
      <c r="Z287" s="444"/>
      <c r="AA287" s="444"/>
      <c r="AB287" s="444"/>
    </row>
    <row r="288" ht="15.75" customHeight="1">
      <c r="A288" s="498"/>
      <c r="B288" s="572"/>
      <c r="C288" s="572"/>
      <c r="D288" s="572"/>
      <c r="E288" s="572"/>
      <c r="F288" s="444"/>
      <c r="G288" s="573"/>
      <c r="H288" s="574"/>
      <c r="I288" s="444"/>
      <c r="J288" s="576"/>
      <c r="K288" s="576"/>
      <c r="L288" s="576"/>
      <c r="M288" s="444"/>
      <c r="N288" s="443"/>
      <c r="O288" s="444"/>
      <c r="P288" s="444"/>
      <c r="Q288" s="444"/>
      <c r="R288" s="444"/>
      <c r="S288" s="444"/>
      <c r="T288" s="444"/>
      <c r="U288" s="444"/>
      <c r="V288" s="444"/>
      <c r="W288" s="444"/>
      <c r="X288" s="444"/>
      <c r="Y288" s="444"/>
      <c r="Z288" s="444"/>
      <c r="AA288" s="444"/>
      <c r="AB288" s="444"/>
    </row>
    <row r="289" ht="15.75" customHeight="1">
      <c r="A289" s="498"/>
      <c r="B289" s="572"/>
      <c r="C289" s="572"/>
      <c r="D289" s="572"/>
      <c r="E289" s="572"/>
      <c r="F289" s="444"/>
      <c r="G289" s="573"/>
      <c r="H289" s="574"/>
      <c r="I289" s="444"/>
      <c r="J289" s="576"/>
      <c r="K289" s="576"/>
      <c r="L289" s="576"/>
      <c r="M289" s="444"/>
      <c r="N289" s="443"/>
      <c r="O289" s="444"/>
      <c r="P289" s="444"/>
      <c r="Q289" s="444"/>
      <c r="R289" s="444"/>
      <c r="S289" s="444"/>
      <c r="T289" s="444"/>
      <c r="U289" s="444"/>
      <c r="V289" s="444"/>
      <c r="W289" s="444"/>
      <c r="X289" s="444"/>
      <c r="Y289" s="444"/>
      <c r="Z289" s="444"/>
      <c r="AA289" s="444"/>
      <c r="AB289" s="444"/>
    </row>
    <row r="290" ht="15.75" customHeight="1">
      <c r="A290" s="498"/>
      <c r="B290" s="572"/>
      <c r="C290" s="572"/>
      <c r="D290" s="572"/>
      <c r="E290" s="572"/>
      <c r="F290" s="444"/>
      <c r="G290" s="573"/>
      <c r="H290" s="574"/>
      <c r="I290" s="444"/>
      <c r="J290" s="576"/>
      <c r="K290" s="576"/>
      <c r="L290" s="576"/>
      <c r="M290" s="444"/>
      <c r="N290" s="443"/>
      <c r="O290" s="444"/>
      <c r="P290" s="444"/>
      <c r="Q290" s="444"/>
      <c r="R290" s="444"/>
      <c r="S290" s="444"/>
      <c r="T290" s="444"/>
      <c r="U290" s="444"/>
      <c r="V290" s="444"/>
      <c r="W290" s="444"/>
      <c r="X290" s="444"/>
      <c r="Y290" s="444"/>
      <c r="Z290" s="444"/>
      <c r="AA290" s="444"/>
      <c r="AB290" s="444"/>
    </row>
    <row r="291" ht="15.75" customHeight="1">
      <c r="A291" s="498"/>
      <c r="B291" s="572"/>
      <c r="C291" s="572"/>
      <c r="D291" s="572"/>
      <c r="E291" s="572"/>
      <c r="F291" s="444"/>
      <c r="G291" s="573"/>
      <c r="H291" s="574"/>
      <c r="I291" s="444"/>
      <c r="J291" s="576"/>
      <c r="K291" s="576"/>
      <c r="L291" s="576"/>
      <c r="M291" s="444"/>
      <c r="N291" s="443"/>
      <c r="O291" s="444"/>
      <c r="P291" s="444"/>
      <c r="Q291" s="444"/>
      <c r="R291" s="444"/>
      <c r="S291" s="444"/>
      <c r="T291" s="444"/>
      <c r="U291" s="444"/>
      <c r="V291" s="444"/>
      <c r="W291" s="444"/>
      <c r="X291" s="444"/>
      <c r="Y291" s="444"/>
      <c r="Z291" s="444"/>
      <c r="AA291" s="444"/>
      <c r="AB291" s="444"/>
    </row>
    <row r="292" ht="15.75" customHeight="1">
      <c r="A292" s="498"/>
      <c r="B292" s="572"/>
      <c r="C292" s="572"/>
      <c r="D292" s="572"/>
      <c r="E292" s="572"/>
      <c r="F292" s="444"/>
      <c r="G292" s="573"/>
      <c r="H292" s="574"/>
      <c r="I292" s="444"/>
      <c r="J292" s="576"/>
      <c r="K292" s="576"/>
      <c r="L292" s="576"/>
      <c r="M292" s="444"/>
      <c r="N292" s="443"/>
      <c r="O292" s="444"/>
      <c r="P292" s="444"/>
      <c r="Q292" s="444"/>
      <c r="R292" s="444"/>
      <c r="S292" s="444"/>
      <c r="T292" s="444"/>
      <c r="U292" s="444"/>
      <c r="V292" s="444"/>
      <c r="W292" s="444"/>
      <c r="X292" s="444"/>
      <c r="Y292" s="444"/>
      <c r="Z292" s="444"/>
      <c r="AA292" s="444"/>
      <c r="AB292" s="444"/>
    </row>
    <row r="293" ht="15.75" customHeight="1">
      <c r="A293" s="498"/>
      <c r="B293" s="572"/>
      <c r="C293" s="572"/>
      <c r="D293" s="572"/>
      <c r="E293" s="572"/>
      <c r="F293" s="444"/>
      <c r="G293" s="573"/>
      <c r="H293" s="574"/>
      <c r="I293" s="444"/>
      <c r="J293" s="576"/>
      <c r="K293" s="576"/>
      <c r="L293" s="576"/>
      <c r="M293" s="444"/>
      <c r="N293" s="443"/>
      <c r="O293" s="444"/>
      <c r="P293" s="444"/>
      <c r="Q293" s="444"/>
      <c r="R293" s="444"/>
      <c r="S293" s="444"/>
      <c r="T293" s="444"/>
      <c r="U293" s="444"/>
      <c r="V293" s="444"/>
      <c r="W293" s="444"/>
      <c r="X293" s="444"/>
      <c r="Y293" s="444"/>
      <c r="Z293" s="444"/>
      <c r="AA293" s="444"/>
      <c r="AB293" s="444"/>
    </row>
    <row r="294" ht="15.75" customHeight="1">
      <c r="A294" s="498"/>
      <c r="B294" s="572"/>
      <c r="C294" s="572"/>
      <c r="D294" s="572"/>
      <c r="E294" s="572"/>
      <c r="F294" s="444"/>
      <c r="G294" s="573"/>
      <c r="H294" s="574"/>
      <c r="I294" s="444"/>
      <c r="J294" s="576"/>
      <c r="K294" s="576"/>
      <c r="L294" s="576"/>
      <c r="M294" s="444"/>
      <c r="N294" s="443"/>
      <c r="O294" s="444"/>
      <c r="P294" s="444"/>
      <c r="Q294" s="444"/>
      <c r="R294" s="444"/>
      <c r="S294" s="444"/>
      <c r="T294" s="444"/>
      <c r="U294" s="444"/>
      <c r="V294" s="444"/>
      <c r="W294" s="444"/>
      <c r="X294" s="444"/>
      <c r="Y294" s="444"/>
      <c r="Z294" s="444"/>
      <c r="AA294" s="444"/>
      <c r="AB294" s="444"/>
    </row>
    <row r="295" ht="15.75" customHeight="1">
      <c r="A295" s="498"/>
      <c r="B295" s="572"/>
      <c r="C295" s="572"/>
      <c r="D295" s="572"/>
      <c r="E295" s="572"/>
      <c r="F295" s="444"/>
      <c r="G295" s="573"/>
      <c r="H295" s="574"/>
      <c r="I295" s="444"/>
      <c r="J295" s="576"/>
      <c r="K295" s="576"/>
      <c r="L295" s="576"/>
      <c r="M295" s="444"/>
      <c r="N295" s="443"/>
      <c r="O295" s="444"/>
      <c r="P295" s="444"/>
      <c r="Q295" s="444"/>
      <c r="R295" s="444"/>
      <c r="S295" s="444"/>
      <c r="T295" s="444"/>
      <c r="U295" s="444"/>
      <c r="V295" s="444"/>
      <c r="W295" s="444"/>
      <c r="X295" s="444"/>
      <c r="Y295" s="444"/>
      <c r="Z295" s="444"/>
      <c r="AA295" s="444"/>
      <c r="AB295" s="444"/>
    </row>
    <row r="296" ht="15.75" customHeight="1">
      <c r="A296" s="498"/>
      <c r="B296" s="572"/>
      <c r="C296" s="572"/>
      <c r="D296" s="572"/>
      <c r="E296" s="572"/>
      <c r="F296" s="444"/>
      <c r="G296" s="573"/>
      <c r="H296" s="574"/>
      <c r="I296" s="444"/>
      <c r="J296" s="576"/>
      <c r="K296" s="576"/>
      <c r="L296" s="576"/>
      <c r="M296" s="444"/>
      <c r="N296" s="443"/>
      <c r="O296" s="444"/>
      <c r="P296" s="444"/>
      <c r="Q296" s="444"/>
      <c r="R296" s="444"/>
      <c r="S296" s="444"/>
      <c r="T296" s="444"/>
      <c r="U296" s="444"/>
      <c r="V296" s="444"/>
      <c r="W296" s="444"/>
      <c r="X296" s="444"/>
      <c r="Y296" s="444"/>
      <c r="Z296" s="444"/>
      <c r="AA296" s="444"/>
      <c r="AB296" s="444"/>
    </row>
    <row r="297" ht="15.75" customHeight="1">
      <c r="A297" s="498"/>
      <c r="B297" s="572"/>
      <c r="C297" s="572"/>
      <c r="D297" s="572"/>
      <c r="E297" s="572"/>
      <c r="F297" s="444"/>
      <c r="G297" s="573"/>
      <c r="H297" s="574"/>
      <c r="I297" s="444"/>
      <c r="J297" s="576"/>
      <c r="K297" s="576"/>
      <c r="L297" s="576"/>
      <c r="M297" s="444"/>
      <c r="N297" s="443"/>
      <c r="O297" s="444"/>
      <c r="P297" s="444"/>
      <c r="Q297" s="444"/>
      <c r="R297" s="444"/>
      <c r="S297" s="444"/>
      <c r="T297" s="444"/>
      <c r="U297" s="444"/>
      <c r="V297" s="444"/>
      <c r="W297" s="444"/>
      <c r="X297" s="444"/>
      <c r="Y297" s="444"/>
      <c r="Z297" s="444"/>
      <c r="AA297" s="444"/>
      <c r="AB297" s="444"/>
    </row>
    <row r="298" ht="15.75" customHeight="1">
      <c r="A298" s="498"/>
      <c r="B298" s="572"/>
      <c r="C298" s="572"/>
      <c r="D298" s="572"/>
      <c r="E298" s="572"/>
      <c r="F298" s="444"/>
      <c r="G298" s="573"/>
      <c r="H298" s="574"/>
      <c r="I298" s="444"/>
      <c r="J298" s="576"/>
      <c r="K298" s="576"/>
      <c r="L298" s="576"/>
      <c r="M298" s="444"/>
      <c r="N298" s="443"/>
      <c r="O298" s="444"/>
      <c r="P298" s="444"/>
      <c r="Q298" s="444"/>
      <c r="R298" s="444"/>
      <c r="S298" s="444"/>
      <c r="T298" s="444"/>
      <c r="U298" s="444"/>
      <c r="V298" s="444"/>
      <c r="W298" s="444"/>
      <c r="X298" s="444"/>
      <c r="Y298" s="444"/>
      <c r="Z298" s="444"/>
      <c r="AA298" s="444"/>
      <c r="AB298" s="444"/>
    </row>
    <row r="299" ht="15.75" customHeight="1">
      <c r="A299" s="498"/>
      <c r="B299" s="572"/>
      <c r="C299" s="572"/>
      <c r="D299" s="572"/>
      <c r="E299" s="572"/>
      <c r="F299" s="444"/>
      <c r="G299" s="573"/>
      <c r="H299" s="574"/>
      <c r="I299" s="444"/>
      <c r="J299" s="576"/>
      <c r="K299" s="576"/>
      <c r="L299" s="576"/>
      <c r="M299" s="444"/>
      <c r="N299" s="443"/>
      <c r="O299" s="444"/>
      <c r="P299" s="444"/>
      <c r="Q299" s="444"/>
      <c r="R299" s="444"/>
      <c r="S299" s="444"/>
      <c r="T299" s="444"/>
      <c r="U299" s="444"/>
      <c r="V299" s="444"/>
      <c r="W299" s="444"/>
      <c r="X299" s="444"/>
      <c r="Y299" s="444"/>
      <c r="Z299" s="444"/>
      <c r="AA299" s="444"/>
      <c r="AB299" s="444"/>
    </row>
    <row r="300" ht="15.75" customHeight="1">
      <c r="A300" s="498"/>
      <c r="B300" s="572"/>
      <c r="C300" s="572"/>
      <c r="D300" s="572"/>
      <c r="E300" s="572"/>
      <c r="F300" s="444"/>
      <c r="G300" s="573"/>
      <c r="H300" s="574"/>
      <c r="I300" s="444"/>
      <c r="J300" s="576"/>
      <c r="K300" s="576"/>
      <c r="L300" s="576"/>
      <c r="M300" s="444"/>
      <c r="N300" s="443"/>
      <c r="O300" s="444"/>
      <c r="P300" s="444"/>
      <c r="Q300" s="444"/>
      <c r="R300" s="444"/>
      <c r="S300" s="444"/>
      <c r="T300" s="444"/>
      <c r="U300" s="444"/>
      <c r="V300" s="444"/>
      <c r="W300" s="444"/>
      <c r="X300" s="444"/>
      <c r="Y300" s="444"/>
      <c r="Z300" s="444"/>
      <c r="AA300" s="444"/>
      <c r="AB300" s="444"/>
    </row>
    <row r="301" ht="15.75" customHeight="1">
      <c r="A301" s="498"/>
      <c r="B301" s="572"/>
      <c r="C301" s="572"/>
      <c r="D301" s="572"/>
      <c r="E301" s="572"/>
      <c r="F301" s="444"/>
      <c r="G301" s="573"/>
      <c r="H301" s="574"/>
      <c r="I301" s="444"/>
      <c r="J301" s="576"/>
      <c r="K301" s="576"/>
      <c r="L301" s="576"/>
      <c r="M301" s="444"/>
      <c r="N301" s="443"/>
      <c r="O301" s="444"/>
      <c r="P301" s="444"/>
      <c r="Q301" s="444"/>
      <c r="R301" s="444"/>
      <c r="S301" s="444"/>
      <c r="T301" s="444"/>
      <c r="U301" s="444"/>
      <c r="V301" s="444"/>
      <c r="W301" s="444"/>
      <c r="X301" s="444"/>
      <c r="Y301" s="444"/>
      <c r="Z301" s="444"/>
      <c r="AA301" s="444"/>
      <c r="AB301" s="444"/>
    </row>
    <row r="302" ht="15.75" customHeight="1">
      <c r="A302" s="498"/>
      <c r="B302" s="572"/>
      <c r="C302" s="572"/>
      <c r="D302" s="572"/>
      <c r="E302" s="572"/>
      <c r="F302" s="444"/>
      <c r="G302" s="573"/>
      <c r="H302" s="574"/>
      <c r="I302" s="444"/>
      <c r="J302" s="576"/>
      <c r="K302" s="576"/>
      <c r="L302" s="576"/>
      <c r="M302" s="444"/>
      <c r="N302" s="443"/>
      <c r="O302" s="444"/>
      <c r="P302" s="444"/>
      <c r="Q302" s="444"/>
      <c r="R302" s="444"/>
      <c r="S302" s="444"/>
      <c r="T302" s="444"/>
      <c r="U302" s="444"/>
      <c r="V302" s="444"/>
      <c r="W302" s="444"/>
      <c r="X302" s="444"/>
      <c r="Y302" s="444"/>
      <c r="Z302" s="444"/>
      <c r="AA302" s="444"/>
      <c r="AB302" s="444"/>
    </row>
    <row r="303" ht="15.75" customHeight="1">
      <c r="A303" s="498"/>
      <c r="B303" s="572"/>
      <c r="C303" s="572"/>
      <c r="D303" s="572"/>
      <c r="E303" s="572"/>
      <c r="F303" s="444"/>
      <c r="G303" s="573"/>
      <c r="H303" s="574"/>
      <c r="I303" s="444"/>
      <c r="J303" s="576"/>
      <c r="K303" s="576"/>
      <c r="L303" s="576"/>
      <c r="M303" s="444"/>
      <c r="N303" s="443"/>
      <c r="O303" s="444"/>
      <c r="P303" s="444"/>
      <c r="Q303" s="444"/>
      <c r="R303" s="444"/>
      <c r="S303" s="444"/>
      <c r="T303" s="444"/>
      <c r="U303" s="444"/>
      <c r="V303" s="444"/>
      <c r="W303" s="444"/>
      <c r="X303" s="444"/>
      <c r="Y303" s="444"/>
      <c r="Z303" s="444"/>
      <c r="AA303" s="444"/>
      <c r="AB303" s="444"/>
    </row>
    <row r="304" ht="15.75" customHeight="1">
      <c r="A304" s="498"/>
      <c r="B304" s="572"/>
      <c r="C304" s="572"/>
      <c r="D304" s="572"/>
      <c r="E304" s="572"/>
      <c r="F304" s="444"/>
      <c r="G304" s="573"/>
      <c r="H304" s="574"/>
      <c r="I304" s="444"/>
      <c r="J304" s="576"/>
      <c r="K304" s="576"/>
      <c r="L304" s="576"/>
      <c r="M304" s="444"/>
      <c r="N304" s="443"/>
      <c r="O304" s="444"/>
      <c r="P304" s="444"/>
      <c r="Q304" s="444"/>
      <c r="R304" s="444"/>
      <c r="S304" s="444"/>
      <c r="T304" s="444"/>
      <c r="U304" s="444"/>
      <c r="V304" s="444"/>
      <c r="W304" s="444"/>
      <c r="X304" s="444"/>
      <c r="Y304" s="444"/>
      <c r="Z304" s="444"/>
      <c r="AA304" s="444"/>
      <c r="AB304" s="444"/>
    </row>
    <row r="305" ht="15.75" customHeight="1">
      <c r="A305" s="498"/>
      <c r="B305" s="572"/>
      <c r="C305" s="572"/>
      <c r="D305" s="572"/>
      <c r="E305" s="572"/>
      <c r="F305" s="444"/>
      <c r="G305" s="573"/>
      <c r="H305" s="574"/>
      <c r="I305" s="444"/>
      <c r="J305" s="576"/>
      <c r="K305" s="576"/>
      <c r="L305" s="576"/>
      <c r="M305" s="444"/>
      <c r="N305" s="443"/>
      <c r="O305" s="444"/>
      <c r="P305" s="444"/>
      <c r="Q305" s="444"/>
      <c r="R305" s="444"/>
      <c r="S305" s="444"/>
      <c r="T305" s="444"/>
      <c r="U305" s="444"/>
      <c r="V305" s="444"/>
      <c r="W305" s="444"/>
      <c r="X305" s="444"/>
      <c r="Y305" s="444"/>
      <c r="Z305" s="444"/>
      <c r="AA305" s="444"/>
      <c r="AB305" s="444"/>
    </row>
    <row r="306" ht="15.75" customHeight="1">
      <c r="A306" s="498"/>
      <c r="B306" s="572"/>
      <c r="C306" s="572"/>
      <c r="D306" s="572"/>
      <c r="E306" s="572"/>
      <c r="F306" s="444"/>
      <c r="G306" s="573"/>
      <c r="H306" s="574"/>
      <c r="I306" s="444"/>
      <c r="J306" s="576"/>
      <c r="K306" s="576"/>
      <c r="L306" s="576"/>
      <c r="M306" s="444"/>
      <c r="N306" s="443"/>
      <c r="O306" s="444"/>
      <c r="P306" s="444"/>
      <c r="Q306" s="444"/>
      <c r="R306" s="444"/>
      <c r="S306" s="444"/>
      <c r="T306" s="444"/>
      <c r="U306" s="444"/>
      <c r="V306" s="444"/>
      <c r="W306" s="444"/>
      <c r="X306" s="444"/>
      <c r="Y306" s="444"/>
      <c r="Z306" s="444"/>
      <c r="AA306" s="444"/>
      <c r="AB306" s="444"/>
    </row>
    <row r="307" ht="15.75" customHeight="1">
      <c r="A307" s="498"/>
      <c r="B307" s="572"/>
      <c r="C307" s="572"/>
      <c r="D307" s="572"/>
      <c r="E307" s="572"/>
      <c r="F307" s="444"/>
      <c r="G307" s="573"/>
      <c r="H307" s="574"/>
      <c r="I307" s="444"/>
      <c r="J307" s="576"/>
      <c r="K307" s="576"/>
      <c r="L307" s="576"/>
      <c r="M307" s="444"/>
      <c r="N307" s="443"/>
      <c r="O307" s="444"/>
      <c r="P307" s="444"/>
      <c r="Q307" s="444"/>
      <c r="R307" s="444"/>
      <c r="S307" s="444"/>
      <c r="T307" s="444"/>
      <c r="U307" s="444"/>
      <c r="V307" s="444"/>
      <c r="W307" s="444"/>
      <c r="X307" s="444"/>
      <c r="Y307" s="444"/>
      <c r="Z307" s="444"/>
      <c r="AA307" s="444"/>
      <c r="AB307" s="444"/>
    </row>
    <row r="308" ht="15.75" customHeight="1">
      <c r="A308" s="498"/>
      <c r="B308" s="572"/>
      <c r="C308" s="572"/>
      <c r="D308" s="572"/>
      <c r="E308" s="572"/>
      <c r="F308" s="444"/>
      <c r="G308" s="573"/>
      <c r="H308" s="574"/>
      <c r="I308" s="444"/>
      <c r="J308" s="576"/>
      <c r="K308" s="576"/>
      <c r="L308" s="576"/>
      <c r="M308" s="444"/>
      <c r="N308" s="443"/>
      <c r="O308" s="444"/>
      <c r="P308" s="444"/>
      <c r="Q308" s="444"/>
      <c r="R308" s="444"/>
      <c r="S308" s="444"/>
      <c r="T308" s="444"/>
      <c r="U308" s="444"/>
      <c r="V308" s="444"/>
      <c r="W308" s="444"/>
      <c r="X308" s="444"/>
      <c r="Y308" s="444"/>
      <c r="Z308" s="444"/>
      <c r="AA308" s="444"/>
      <c r="AB308" s="444"/>
    </row>
    <row r="309" ht="15.75" customHeight="1">
      <c r="A309" s="498"/>
      <c r="B309" s="572"/>
      <c r="C309" s="572"/>
      <c r="D309" s="572"/>
      <c r="E309" s="572"/>
      <c r="F309" s="444"/>
      <c r="G309" s="573"/>
      <c r="H309" s="574"/>
      <c r="I309" s="444"/>
      <c r="J309" s="576"/>
      <c r="K309" s="576"/>
      <c r="L309" s="576"/>
      <c r="M309" s="444"/>
      <c r="N309" s="443"/>
      <c r="O309" s="444"/>
      <c r="P309" s="444"/>
      <c r="Q309" s="444"/>
      <c r="R309" s="444"/>
      <c r="S309" s="444"/>
      <c r="T309" s="444"/>
      <c r="U309" s="444"/>
      <c r="V309" s="444"/>
      <c r="W309" s="444"/>
      <c r="X309" s="444"/>
      <c r="Y309" s="444"/>
      <c r="Z309" s="444"/>
      <c r="AA309" s="444"/>
      <c r="AB309" s="444"/>
    </row>
    <row r="310" ht="15.75" customHeight="1">
      <c r="A310" s="498"/>
      <c r="B310" s="572"/>
      <c r="C310" s="572"/>
      <c r="D310" s="572"/>
      <c r="E310" s="572"/>
      <c r="F310" s="444"/>
      <c r="G310" s="573"/>
      <c r="H310" s="574"/>
      <c r="I310" s="444"/>
      <c r="J310" s="576"/>
      <c r="K310" s="576"/>
      <c r="L310" s="576"/>
      <c r="M310" s="444"/>
      <c r="N310" s="443"/>
      <c r="O310" s="444"/>
      <c r="P310" s="444"/>
      <c r="Q310" s="444"/>
      <c r="R310" s="444"/>
      <c r="S310" s="444"/>
      <c r="T310" s="444"/>
      <c r="U310" s="444"/>
      <c r="V310" s="444"/>
      <c r="W310" s="444"/>
      <c r="X310" s="444"/>
      <c r="Y310" s="444"/>
      <c r="Z310" s="444"/>
      <c r="AA310" s="444"/>
      <c r="AB310" s="444"/>
    </row>
    <row r="311" ht="15.75" customHeight="1">
      <c r="A311" s="498"/>
      <c r="B311" s="572"/>
      <c r="C311" s="572"/>
      <c r="D311" s="572"/>
      <c r="E311" s="572"/>
      <c r="F311" s="444"/>
      <c r="G311" s="573"/>
      <c r="H311" s="574"/>
      <c r="I311" s="444"/>
      <c r="J311" s="576"/>
      <c r="K311" s="576"/>
      <c r="L311" s="576"/>
      <c r="M311" s="444"/>
      <c r="N311" s="443"/>
      <c r="O311" s="444"/>
      <c r="P311" s="444"/>
      <c r="Q311" s="444"/>
      <c r="R311" s="444"/>
      <c r="S311" s="444"/>
      <c r="T311" s="444"/>
      <c r="U311" s="444"/>
      <c r="V311" s="444"/>
      <c r="W311" s="444"/>
      <c r="X311" s="444"/>
      <c r="Y311" s="444"/>
      <c r="Z311" s="444"/>
      <c r="AA311" s="444"/>
      <c r="AB311" s="444"/>
    </row>
    <row r="312" ht="15.75" customHeight="1">
      <c r="A312" s="498"/>
      <c r="B312" s="572"/>
      <c r="C312" s="572"/>
      <c r="D312" s="572"/>
      <c r="E312" s="572"/>
      <c r="F312" s="444"/>
      <c r="G312" s="573"/>
      <c r="H312" s="574"/>
      <c r="I312" s="444"/>
      <c r="J312" s="576"/>
      <c r="K312" s="576"/>
      <c r="L312" s="576"/>
      <c r="M312" s="444"/>
      <c r="N312" s="443"/>
      <c r="O312" s="444"/>
      <c r="P312" s="444"/>
      <c r="Q312" s="444"/>
      <c r="R312" s="444"/>
      <c r="S312" s="444"/>
      <c r="T312" s="444"/>
      <c r="U312" s="444"/>
      <c r="V312" s="444"/>
      <c r="W312" s="444"/>
      <c r="X312" s="444"/>
      <c r="Y312" s="444"/>
      <c r="Z312" s="444"/>
      <c r="AA312" s="444"/>
      <c r="AB312" s="444"/>
    </row>
    <row r="313" ht="15.75" customHeight="1">
      <c r="A313" s="498"/>
      <c r="B313" s="572"/>
      <c r="C313" s="572"/>
      <c r="D313" s="572"/>
      <c r="E313" s="572"/>
      <c r="F313" s="444"/>
      <c r="G313" s="573"/>
      <c r="H313" s="574"/>
      <c r="I313" s="444"/>
      <c r="J313" s="576"/>
      <c r="K313" s="576"/>
      <c r="L313" s="576"/>
      <c r="M313" s="444"/>
      <c r="N313" s="443"/>
      <c r="O313" s="444"/>
      <c r="P313" s="444"/>
      <c r="Q313" s="444"/>
      <c r="R313" s="444"/>
      <c r="S313" s="444"/>
      <c r="T313" s="444"/>
      <c r="U313" s="444"/>
      <c r="V313" s="444"/>
      <c r="W313" s="444"/>
      <c r="X313" s="444"/>
      <c r="Y313" s="444"/>
      <c r="Z313" s="444"/>
      <c r="AA313" s="444"/>
      <c r="AB313" s="444"/>
    </row>
    <row r="314" ht="15.75" customHeight="1">
      <c r="A314" s="498"/>
      <c r="B314" s="572"/>
      <c r="C314" s="572"/>
      <c r="D314" s="572"/>
      <c r="E314" s="572"/>
      <c r="F314" s="444"/>
      <c r="G314" s="573"/>
      <c r="H314" s="574"/>
      <c r="I314" s="444"/>
      <c r="J314" s="576"/>
      <c r="K314" s="576"/>
      <c r="L314" s="576"/>
      <c r="M314" s="444"/>
      <c r="N314" s="443"/>
      <c r="O314" s="444"/>
      <c r="P314" s="444"/>
      <c r="Q314" s="444"/>
      <c r="R314" s="444"/>
      <c r="S314" s="444"/>
      <c r="T314" s="444"/>
      <c r="U314" s="444"/>
      <c r="V314" s="444"/>
      <c r="W314" s="444"/>
      <c r="X314" s="444"/>
      <c r="Y314" s="444"/>
      <c r="Z314" s="444"/>
      <c r="AA314" s="444"/>
      <c r="AB314" s="444"/>
    </row>
    <row r="315" ht="15.75" customHeight="1">
      <c r="A315" s="498"/>
      <c r="B315" s="572"/>
      <c r="C315" s="572"/>
      <c r="D315" s="572"/>
      <c r="E315" s="572"/>
      <c r="F315" s="444"/>
      <c r="G315" s="573"/>
      <c r="H315" s="574"/>
      <c r="I315" s="444"/>
      <c r="J315" s="576"/>
      <c r="K315" s="576"/>
      <c r="L315" s="576"/>
      <c r="M315" s="444"/>
      <c r="N315" s="443"/>
      <c r="O315" s="444"/>
      <c r="P315" s="444"/>
      <c r="Q315" s="444"/>
      <c r="R315" s="444"/>
      <c r="S315" s="444"/>
      <c r="T315" s="444"/>
      <c r="U315" s="444"/>
      <c r="V315" s="444"/>
      <c r="W315" s="444"/>
      <c r="X315" s="444"/>
      <c r="Y315" s="444"/>
      <c r="Z315" s="444"/>
      <c r="AA315" s="444"/>
      <c r="AB315" s="444"/>
    </row>
    <row r="316" ht="15.75" customHeight="1">
      <c r="A316" s="498"/>
      <c r="B316" s="572"/>
      <c r="C316" s="572"/>
      <c r="D316" s="572"/>
      <c r="E316" s="572"/>
      <c r="F316" s="444"/>
      <c r="G316" s="573"/>
      <c r="H316" s="574"/>
      <c r="I316" s="444"/>
      <c r="J316" s="576"/>
      <c r="K316" s="576"/>
      <c r="L316" s="576"/>
      <c r="M316" s="444"/>
      <c r="N316" s="443"/>
      <c r="O316" s="444"/>
      <c r="P316" s="444"/>
      <c r="Q316" s="444"/>
      <c r="R316" s="444"/>
      <c r="S316" s="444"/>
      <c r="T316" s="444"/>
      <c r="U316" s="444"/>
      <c r="V316" s="444"/>
      <c r="W316" s="444"/>
      <c r="X316" s="444"/>
      <c r="Y316" s="444"/>
      <c r="Z316" s="444"/>
      <c r="AA316" s="444"/>
      <c r="AB316" s="444"/>
    </row>
    <row r="317" ht="15.75" customHeight="1">
      <c r="A317" s="498"/>
      <c r="B317" s="572"/>
      <c r="C317" s="572"/>
      <c r="D317" s="572"/>
      <c r="E317" s="572"/>
      <c r="F317" s="444"/>
      <c r="G317" s="573"/>
      <c r="H317" s="574"/>
      <c r="I317" s="444"/>
      <c r="J317" s="576"/>
      <c r="K317" s="576"/>
      <c r="L317" s="576"/>
      <c r="M317" s="444"/>
      <c r="N317" s="443"/>
      <c r="O317" s="444"/>
      <c r="P317" s="444"/>
      <c r="Q317" s="444"/>
      <c r="R317" s="444"/>
      <c r="S317" s="444"/>
      <c r="T317" s="444"/>
      <c r="U317" s="444"/>
      <c r="V317" s="444"/>
      <c r="W317" s="444"/>
      <c r="X317" s="444"/>
      <c r="Y317" s="444"/>
      <c r="Z317" s="444"/>
      <c r="AA317" s="444"/>
      <c r="AB317" s="444"/>
    </row>
    <row r="318" ht="15.75" customHeight="1">
      <c r="A318" s="498"/>
      <c r="B318" s="572"/>
      <c r="C318" s="572"/>
      <c r="D318" s="572"/>
      <c r="E318" s="572"/>
      <c r="F318" s="444"/>
      <c r="G318" s="573"/>
      <c r="H318" s="574"/>
      <c r="I318" s="444"/>
      <c r="J318" s="576"/>
      <c r="K318" s="576"/>
      <c r="L318" s="576"/>
      <c r="M318" s="444"/>
      <c r="N318" s="443"/>
      <c r="O318" s="444"/>
      <c r="P318" s="444"/>
      <c r="Q318" s="444"/>
      <c r="R318" s="444"/>
      <c r="S318" s="444"/>
      <c r="T318" s="444"/>
      <c r="U318" s="444"/>
      <c r="V318" s="444"/>
      <c r="W318" s="444"/>
      <c r="X318" s="444"/>
      <c r="Y318" s="444"/>
      <c r="Z318" s="444"/>
      <c r="AA318" s="444"/>
      <c r="AB318" s="444"/>
    </row>
    <row r="319" ht="15.75" customHeight="1">
      <c r="A319" s="498"/>
      <c r="B319" s="572"/>
      <c r="C319" s="572"/>
      <c r="D319" s="572"/>
      <c r="E319" s="572"/>
      <c r="F319" s="444"/>
      <c r="G319" s="573"/>
      <c r="H319" s="574"/>
      <c r="I319" s="444"/>
      <c r="J319" s="576"/>
      <c r="K319" s="576"/>
      <c r="L319" s="576"/>
      <c r="M319" s="444"/>
      <c r="N319" s="443"/>
      <c r="O319" s="444"/>
      <c r="P319" s="444"/>
      <c r="Q319" s="444"/>
      <c r="R319" s="444"/>
      <c r="S319" s="444"/>
      <c r="T319" s="444"/>
      <c r="U319" s="444"/>
      <c r="V319" s="444"/>
      <c r="W319" s="444"/>
      <c r="X319" s="444"/>
      <c r="Y319" s="444"/>
      <c r="Z319" s="444"/>
      <c r="AA319" s="444"/>
      <c r="AB319" s="444"/>
    </row>
    <row r="320" ht="15.75" customHeight="1">
      <c r="A320" s="498"/>
      <c r="B320" s="572"/>
      <c r="C320" s="572"/>
      <c r="D320" s="572"/>
      <c r="E320" s="572"/>
      <c r="F320" s="444"/>
      <c r="G320" s="573"/>
      <c r="H320" s="574"/>
      <c r="I320" s="444"/>
      <c r="J320" s="576"/>
      <c r="K320" s="576"/>
      <c r="L320" s="576"/>
      <c r="M320" s="444"/>
      <c r="N320" s="443"/>
      <c r="O320" s="444"/>
      <c r="P320" s="444"/>
      <c r="Q320" s="444"/>
      <c r="R320" s="444"/>
      <c r="S320" s="444"/>
      <c r="T320" s="444"/>
      <c r="U320" s="444"/>
      <c r="V320" s="444"/>
      <c r="W320" s="444"/>
      <c r="X320" s="444"/>
      <c r="Y320" s="444"/>
      <c r="Z320" s="444"/>
      <c r="AA320" s="444"/>
      <c r="AB320" s="444"/>
    </row>
    <row r="321" ht="15.75" customHeight="1">
      <c r="A321" s="498"/>
      <c r="B321" s="572"/>
      <c r="C321" s="572"/>
      <c r="D321" s="572"/>
      <c r="E321" s="572"/>
      <c r="F321" s="444"/>
      <c r="G321" s="573"/>
      <c r="H321" s="574"/>
      <c r="I321" s="444"/>
      <c r="J321" s="576"/>
      <c r="K321" s="576"/>
      <c r="L321" s="576"/>
      <c r="M321" s="444"/>
      <c r="N321" s="443"/>
      <c r="O321" s="444"/>
      <c r="P321" s="444"/>
      <c r="Q321" s="444"/>
      <c r="R321" s="444"/>
      <c r="S321" s="444"/>
      <c r="T321" s="444"/>
      <c r="U321" s="444"/>
      <c r="V321" s="444"/>
      <c r="W321" s="444"/>
      <c r="X321" s="444"/>
      <c r="Y321" s="444"/>
      <c r="Z321" s="444"/>
      <c r="AA321" s="444"/>
      <c r="AB321" s="444"/>
    </row>
    <row r="322" ht="15.75" customHeight="1">
      <c r="A322" s="498"/>
      <c r="B322" s="572"/>
      <c r="C322" s="572"/>
      <c r="D322" s="572"/>
      <c r="E322" s="572"/>
      <c r="F322" s="444"/>
      <c r="G322" s="573"/>
      <c r="H322" s="574"/>
      <c r="I322" s="444"/>
      <c r="J322" s="576"/>
      <c r="K322" s="576"/>
      <c r="L322" s="576"/>
      <c r="M322" s="444"/>
      <c r="N322" s="443"/>
      <c r="O322" s="444"/>
      <c r="P322" s="444"/>
      <c r="Q322" s="444"/>
      <c r="R322" s="444"/>
      <c r="S322" s="444"/>
      <c r="T322" s="444"/>
      <c r="U322" s="444"/>
      <c r="V322" s="444"/>
      <c r="W322" s="444"/>
      <c r="X322" s="444"/>
      <c r="Y322" s="444"/>
      <c r="Z322" s="444"/>
      <c r="AA322" s="444"/>
      <c r="AB322" s="444"/>
    </row>
    <row r="323" ht="15.75" customHeight="1">
      <c r="A323" s="498"/>
      <c r="B323" s="572"/>
      <c r="C323" s="572"/>
      <c r="D323" s="572"/>
      <c r="E323" s="572"/>
      <c r="F323" s="444"/>
      <c r="G323" s="573"/>
      <c r="H323" s="574"/>
      <c r="I323" s="444"/>
      <c r="J323" s="576"/>
      <c r="K323" s="576"/>
      <c r="L323" s="576"/>
      <c r="M323" s="444"/>
      <c r="N323" s="443"/>
      <c r="O323" s="444"/>
      <c r="P323" s="444"/>
      <c r="Q323" s="444"/>
      <c r="R323" s="444"/>
      <c r="S323" s="444"/>
      <c r="T323" s="444"/>
      <c r="U323" s="444"/>
      <c r="V323" s="444"/>
      <c r="W323" s="444"/>
      <c r="X323" s="444"/>
      <c r="Y323" s="444"/>
      <c r="Z323" s="444"/>
      <c r="AA323" s="444"/>
      <c r="AB323" s="444"/>
    </row>
    <row r="324" ht="15.75" customHeight="1">
      <c r="A324" s="498"/>
      <c r="B324" s="572"/>
      <c r="C324" s="572"/>
      <c r="D324" s="572"/>
      <c r="E324" s="572"/>
      <c r="F324" s="444"/>
      <c r="G324" s="573"/>
      <c r="H324" s="574"/>
      <c r="I324" s="444"/>
      <c r="J324" s="576"/>
      <c r="K324" s="576"/>
      <c r="L324" s="576"/>
      <c r="M324" s="444"/>
      <c r="N324" s="443"/>
      <c r="O324" s="444"/>
      <c r="P324" s="444"/>
      <c r="Q324" s="444"/>
      <c r="R324" s="444"/>
      <c r="S324" s="444"/>
      <c r="T324" s="444"/>
      <c r="U324" s="444"/>
      <c r="V324" s="444"/>
      <c r="W324" s="444"/>
      <c r="X324" s="444"/>
      <c r="Y324" s="444"/>
      <c r="Z324" s="444"/>
      <c r="AA324" s="444"/>
      <c r="AB324" s="444"/>
    </row>
    <row r="325" ht="15.75" customHeight="1">
      <c r="A325" s="498"/>
      <c r="B325" s="572"/>
      <c r="C325" s="572"/>
      <c r="D325" s="572"/>
      <c r="E325" s="572"/>
      <c r="F325" s="444"/>
      <c r="G325" s="573"/>
      <c r="H325" s="574"/>
      <c r="I325" s="444"/>
      <c r="J325" s="576"/>
      <c r="K325" s="576"/>
      <c r="L325" s="576"/>
      <c r="M325" s="444"/>
      <c r="N325" s="443"/>
      <c r="O325" s="444"/>
      <c r="P325" s="444"/>
      <c r="Q325" s="444"/>
      <c r="R325" s="444"/>
      <c r="S325" s="444"/>
      <c r="T325" s="444"/>
      <c r="U325" s="444"/>
      <c r="V325" s="444"/>
      <c r="W325" s="444"/>
      <c r="X325" s="444"/>
      <c r="Y325" s="444"/>
      <c r="Z325" s="444"/>
      <c r="AA325" s="444"/>
      <c r="AB325" s="444"/>
    </row>
    <row r="326" ht="15.75" customHeight="1">
      <c r="A326" s="498"/>
      <c r="B326" s="572"/>
      <c r="C326" s="572"/>
      <c r="D326" s="572"/>
      <c r="E326" s="572"/>
      <c r="F326" s="444"/>
      <c r="G326" s="573"/>
      <c r="H326" s="574"/>
      <c r="I326" s="444"/>
      <c r="J326" s="576"/>
      <c r="K326" s="576"/>
      <c r="L326" s="576"/>
      <c r="M326" s="444"/>
      <c r="N326" s="443"/>
      <c r="O326" s="444"/>
      <c r="P326" s="444"/>
      <c r="Q326" s="444"/>
      <c r="R326" s="444"/>
      <c r="S326" s="444"/>
      <c r="T326" s="444"/>
      <c r="U326" s="444"/>
      <c r="V326" s="444"/>
      <c r="W326" s="444"/>
      <c r="X326" s="444"/>
      <c r="Y326" s="444"/>
      <c r="Z326" s="444"/>
      <c r="AA326" s="444"/>
      <c r="AB326" s="444"/>
    </row>
    <row r="327" ht="15.75" customHeight="1">
      <c r="A327" s="498"/>
      <c r="B327" s="572"/>
      <c r="C327" s="572"/>
      <c r="D327" s="572"/>
      <c r="E327" s="572"/>
      <c r="F327" s="444"/>
      <c r="G327" s="573"/>
      <c r="H327" s="574"/>
      <c r="I327" s="444"/>
      <c r="J327" s="576"/>
      <c r="K327" s="576"/>
      <c r="L327" s="576"/>
      <c r="M327" s="444"/>
      <c r="N327" s="443"/>
      <c r="O327" s="444"/>
      <c r="P327" s="444"/>
      <c r="Q327" s="444"/>
      <c r="R327" s="444"/>
      <c r="S327" s="444"/>
      <c r="T327" s="444"/>
      <c r="U327" s="444"/>
      <c r="V327" s="444"/>
      <c r="W327" s="444"/>
      <c r="X327" s="444"/>
      <c r="Y327" s="444"/>
      <c r="Z327" s="444"/>
      <c r="AA327" s="444"/>
      <c r="AB327" s="444"/>
    </row>
    <row r="328" ht="15.75" customHeight="1">
      <c r="A328" s="498"/>
      <c r="B328" s="572"/>
      <c r="C328" s="572"/>
      <c r="D328" s="572"/>
      <c r="E328" s="572"/>
      <c r="F328" s="444"/>
      <c r="G328" s="573"/>
      <c r="H328" s="574"/>
      <c r="I328" s="444"/>
      <c r="J328" s="576"/>
      <c r="K328" s="576"/>
      <c r="L328" s="576"/>
      <c r="M328" s="444"/>
      <c r="N328" s="443"/>
      <c r="O328" s="444"/>
      <c r="P328" s="444"/>
      <c r="Q328" s="444"/>
      <c r="R328" s="444"/>
      <c r="S328" s="444"/>
      <c r="T328" s="444"/>
      <c r="U328" s="444"/>
      <c r="V328" s="444"/>
      <c r="W328" s="444"/>
      <c r="X328" s="444"/>
      <c r="Y328" s="444"/>
      <c r="Z328" s="444"/>
      <c r="AA328" s="444"/>
      <c r="AB328" s="444"/>
    </row>
    <row r="329" ht="15.75" customHeight="1">
      <c r="A329" s="498"/>
      <c r="B329" s="572"/>
      <c r="C329" s="572"/>
      <c r="D329" s="572"/>
      <c r="E329" s="572"/>
      <c r="F329" s="444"/>
      <c r="G329" s="573"/>
      <c r="H329" s="574"/>
      <c r="I329" s="444"/>
      <c r="J329" s="576"/>
      <c r="K329" s="576"/>
      <c r="L329" s="576"/>
      <c r="M329" s="444"/>
      <c r="N329" s="443"/>
      <c r="O329" s="444"/>
      <c r="P329" s="444"/>
      <c r="Q329" s="444"/>
      <c r="R329" s="444"/>
      <c r="S329" s="444"/>
      <c r="T329" s="444"/>
      <c r="U329" s="444"/>
      <c r="V329" s="444"/>
      <c r="W329" s="444"/>
      <c r="X329" s="444"/>
      <c r="Y329" s="444"/>
      <c r="Z329" s="444"/>
      <c r="AA329" s="444"/>
      <c r="AB329" s="444"/>
    </row>
    <row r="330" ht="15.75" customHeight="1">
      <c r="A330" s="498"/>
      <c r="B330" s="572"/>
      <c r="C330" s="572"/>
      <c r="D330" s="572"/>
      <c r="E330" s="572"/>
      <c r="F330" s="444"/>
      <c r="G330" s="573"/>
      <c r="H330" s="574"/>
      <c r="I330" s="444"/>
      <c r="J330" s="576"/>
      <c r="K330" s="576"/>
      <c r="L330" s="576"/>
      <c r="M330" s="444"/>
      <c r="N330" s="443"/>
      <c r="O330" s="444"/>
      <c r="P330" s="444"/>
      <c r="Q330" s="444"/>
      <c r="R330" s="444"/>
      <c r="S330" s="444"/>
      <c r="T330" s="444"/>
      <c r="U330" s="444"/>
      <c r="V330" s="444"/>
      <c r="W330" s="444"/>
      <c r="X330" s="444"/>
      <c r="Y330" s="444"/>
      <c r="Z330" s="444"/>
      <c r="AA330" s="444"/>
      <c r="AB330" s="444"/>
    </row>
    <row r="331" ht="15.75" customHeight="1">
      <c r="A331" s="498"/>
      <c r="B331" s="572"/>
      <c r="C331" s="572"/>
      <c r="D331" s="572"/>
      <c r="E331" s="572"/>
      <c r="F331" s="444"/>
      <c r="G331" s="573"/>
      <c r="H331" s="574"/>
      <c r="I331" s="444"/>
      <c r="J331" s="576"/>
      <c r="K331" s="576"/>
      <c r="L331" s="576"/>
      <c r="M331" s="444"/>
      <c r="N331" s="443"/>
      <c r="O331" s="444"/>
      <c r="P331" s="444"/>
      <c r="Q331" s="444"/>
      <c r="R331" s="444"/>
      <c r="S331" s="444"/>
      <c r="T331" s="444"/>
      <c r="U331" s="444"/>
      <c r="V331" s="444"/>
      <c r="W331" s="444"/>
      <c r="X331" s="444"/>
      <c r="Y331" s="444"/>
      <c r="Z331" s="444"/>
      <c r="AA331" s="444"/>
      <c r="AB331" s="444"/>
    </row>
    <row r="332" ht="15.75" customHeight="1">
      <c r="A332" s="498"/>
      <c r="B332" s="572"/>
      <c r="C332" s="572"/>
      <c r="D332" s="572"/>
      <c r="E332" s="572"/>
      <c r="F332" s="444"/>
      <c r="G332" s="573"/>
      <c r="H332" s="574"/>
      <c r="I332" s="444"/>
      <c r="J332" s="576"/>
      <c r="K332" s="576"/>
      <c r="L332" s="576"/>
      <c r="M332" s="444"/>
      <c r="N332" s="443"/>
      <c r="O332" s="444"/>
      <c r="P332" s="444"/>
      <c r="Q332" s="444"/>
      <c r="R332" s="444"/>
      <c r="S332" s="444"/>
      <c r="T332" s="444"/>
      <c r="U332" s="444"/>
      <c r="V332" s="444"/>
      <c r="W332" s="444"/>
      <c r="X332" s="444"/>
      <c r="Y332" s="444"/>
      <c r="Z332" s="444"/>
      <c r="AA332" s="444"/>
      <c r="AB332" s="444"/>
    </row>
    <row r="333" ht="15.75" customHeight="1">
      <c r="A333" s="498"/>
      <c r="B333" s="572"/>
      <c r="C333" s="572"/>
      <c r="D333" s="572"/>
      <c r="E333" s="572"/>
      <c r="F333" s="444"/>
      <c r="G333" s="573"/>
      <c r="H333" s="574"/>
      <c r="I333" s="444"/>
      <c r="J333" s="576"/>
      <c r="K333" s="576"/>
      <c r="L333" s="576"/>
      <c r="M333" s="444"/>
      <c r="N333" s="443"/>
      <c r="O333" s="444"/>
      <c r="P333" s="444"/>
      <c r="Q333" s="444"/>
      <c r="R333" s="444"/>
      <c r="S333" s="444"/>
      <c r="T333" s="444"/>
      <c r="U333" s="444"/>
      <c r="V333" s="444"/>
      <c r="W333" s="444"/>
      <c r="X333" s="444"/>
      <c r="Y333" s="444"/>
      <c r="Z333" s="444"/>
      <c r="AA333" s="444"/>
      <c r="AB333" s="444"/>
    </row>
    <row r="334" ht="15.75" customHeight="1">
      <c r="A334" s="498"/>
      <c r="B334" s="572"/>
      <c r="C334" s="572"/>
      <c r="D334" s="572"/>
      <c r="E334" s="572"/>
      <c r="F334" s="444"/>
      <c r="G334" s="573"/>
      <c r="H334" s="574"/>
      <c r="I334" s="444"/>
      <c r="J334" s="576"/>
      <c r="K334" s="576"/>
      <c r="L334" s="576"/>
      <c r="M334" s="444"/>
      <c r="N334" s="443"/>
      <c r="O334" s="444"/>
      <c r="P334" s="444"/>
      <c r="Q334" s="444"/>
      <c r="R334" s="444"/>
      <c r="S334" s="444"/>
      <c r="T334" s="444"/>
      <c r="U334" s="444"/>
      <c r="V334" s="444"/>
      <c r="W334" s="444"/>
      <c r="X334" s="444"/>
      <c r="Y334" s="444"/>
      <c r="Z334" s="444"/>
      <c r="AA334" s="444"/>
      <c r="AB334" s="444"/>
    </row>
    <row r="335" ht="15.75" customHeight="1">
      <c r="A335" s="498"/>
      <c r="B335" s="572"/>
      <c r="C335" s="572"/>
      <c r="D335" s="572"/>
      <c r="E335" s="572"/>
      <c r="F335" s="444"/>
      <c r="G335" s="573"/>
      <c r="H335" s="574"/>
      <c r="I335" s="444"/>
      <c r="J335" s="576"/>
      <c r="K335" s="576"/>
      <c r="L335" s="576"/>
      <c r="M335" s="444"/>
      <c r="N335" s="443"/>
      <c r="O335" s="444"/>
      <c r="P335" s="444"/>
      <c r="Q335" s="444"/>
      <c r="R335" s="444"/>
      <c r="S335" s="444"/>
      <c r="T335" s="444"/>
      <c r="U335" s="444"/>
      <c r="V335" s="444"/>
      <c r="W335" s="444"/>
      <c r="X335" s="444"/>
      <c r="Y335" s="444"/>
      <c r="Z335" s="444"/>
      <c r="AA335" s="444"/>
      <c r="AB335" s="444"/>
    </row>
    <row r="336" ht="15.75" customHeight="1">
      <c r="A336" s="498"/>
      <c r="B336" s="572"/>
      <c r="C336" s="572"/>
      <c r="D336" s="572"/>
      <c r="E336" s="572"/>
      <c r="F336" s="444"/>
      <c r="G336" s="573"/>
      <c r="H336" s="574"/>
      <c r="I336" s="444"/>
      <c r="J336" s="576"/>
      <c r="K336" s="576"/>
      <c r="L336" s="576"/>
      <c r="M336" s="444"/>
      <c r="N336" s="443"/>
      <c r="O336" s="444"/>
      <c r="P336" s="444"/>
      <c r="Q336" s="444"/>
      <c r="R336" s="444"/>
      <c r="S336" s="444"/>
      <c r="T336" s="444"/>
      <c r="U336" s="444"/>
      <c r="V336" s="444"/>
      <c r="W336" s="444"/>
      <c r="X336" s="444"/>
      <c r="Y336" s="444"/>
      <c r="Z336" s="444"/>
      <c r="AA336" s="444"/>
      <c r="AB336" s="444"/>
    </row>
    <row r="337" ht="15.75" customHeight="1">
      <c r="A337" s="498"/>
      <c r="B337" s="572"/>
      <c r="C337" s="572"/>
      <c r="D337" s="572"/>
      <c r="E337" s="572"/>
      <c r="F337" s="444"/>
      <c r="G337" s="573"/>
      <c r="H337" s="574"/>
      <c r="I337" s="444"/>
      <c r="J337" s="576"/>
      <c r="K337" s="576"/>
      <c r="L337" s="576"/>
      <c r="M337" s="444"/>
      <c r="N337" s="443"/>
      <c r="O337" s="444"/>
      <c r="P337" s="444"/>
      <c r="Q337" s="444"/>
      <c r="R337" s="444"/>
      <c r="S337" s="444"/>
      <c r="T337" s="444"/>
      <c r="U337" s="444"/>
      <c r="V337" s="444"/>
      <c r="W337" s="444"/>
      <c r="X337" s="444"/>
      <c r="Y337" s="444"/>
      <c r="Z337" s="444"/>
      <c r="AA337" s="444"/>
      <c r="AB337" s="444"/>
    </row>
    <row r="338" ht="15.75" customHeight="1">
      <c r="A338" s="498"/>
      <c r="B338" s="572"/>
      <c r="C338" s="572"/>
      <c r="D338" s="572"/>
      <c r="E338" s="572"/>
      <c r="F338" s="444"/>
      <c r="G338" s="573"/>
      <c r="H338" s="574"/>
      <c r="I338" s="444"/>
      <c r="J338" s="576"/>
      <c r="K338" s="576"/>
      <c r="L338" s="576"/>
      <c r="M338" s="444"/>
      <c r="N338" s="443"/>
      <c r="O338" s="444"/>
      <c r="P338" s="444"/>
      <c r="Q338" s="444"/>
      <c r="R338" s="444"/>
      <c r="S338" s="444"/>
      <c r="T338" s="444"/>
      <c r="U338" s="444"/>
      <c r="V338" s="444"/>
      <c r="W338" s="444"/>
      <c r="X338" s="444"/>
      <c r="Y338" s="444"/>
      <c r="Z338" s="444"/>
      <c r="AA338" s="444"/>
      <c r="AB338" s="444"/>
    </row>
    <row r="339" ht="15.75" customHeight="1">
      <c r="A339" s="498"/>
      <c r="B339" s="572"/>
      <c r="C339" s="572"/>
      <c r="D339" s="572"/>
      <c r="E339" s="572"/>
      <c r="F339" s="444"/>
      <c r="G339" s="573"/>
      <c r="H339" s="574"/>
      <c r="I339" s="444"/>
      <c r="J339" s="576"/>
      <c r="K339" s="576"/>
      <c r="L339" s="576"/>
      <c r="M339" s="444"/>
      <c r="N339" s="443"/>
      <c r="O339" s="444"/>
      <c r="P339" s="444"/>
      <c r="Q339" s="444"/>
      <c r="R339" s="444"/>
      <c r="S339" s="444"/>
      <c r="T339" s="444"/>
      <c r="U339" s="444"/>
      <c r="V339" s="444"/>
      <c r="W339" s="444"/>
      <c r="X339" s="444"/>
      <c r="Y339" s="444"/>
      <c r="Z339" s="444"/>
      <c r="AA339" s="444"/>
      <c r="AB339" s="444"/>
    </row>
    <row r="340" ht="15.75" customHeight="1">
      <c r="A340" s="498"/>
      <c r="B340" s="572"/>
      <c r="C340" s="572"/>
      <c r="D340" s="572"/>
      <c r="E340" s="572"/>
      <c r="F340" s="444"/>
      <c r="G340" s="573"/>
      <c r="H340" s="574"/>
      <c r="I340" s="444"/>
      <c r="J340" s="576"/>
      <c r="K340" s="576"/>
      <c r="L340" s="576"/>
      <c r="M340" s="444"/>
      <c r="N340" s="443"/>
      <c r="O340" s="444"/>
      <c r="P340" s="444"/>
      <c r="Q340" s="444"/>
      <c r="R340" s="444"/>
      <c r="S340" s="444"/>
      <c r="T340" s="444"/>
      <c r="U340" s="444"/>
      <c r="V340" s="444"/>
      <c r="W340" s="444"/>
      <c r="X340" s="444"/>
      <c r="Y340" s="444"/>
      <c r="Z340" s="444"/>
      <c r="AA340" s="444"/>
      <c r="AB340" s="444"/>
    </row>
    <row r="341" ht="15.75" customHeight="1">
      <c r="A341" s="498"/>
      <c r="B341" s="572"/>
      <c r="C341" s="572"/>
      <c r="D341" s="572"/>
      <c r="E341" s="572"/>
      <c r="F341" s="444"/>
      <c r="G341" s="573"/>
      <c r="H341" s="574"/>
      <c r="I341" s="444"/>
      <c r="J341" s="576"/>
      <c r="K341" s="576"/>
      <c r="L341" s="576"/>
      <c r="M341" s="444"/>
      <c r="N341" s="443"/>
      <c r="O341" s="444"/>
      <c r="P341" s="444"/>
      <c r="Q341" s="444"/>
      <c r="R341" s="444"/>
      <c r="S341" s="444"/>
      <c r="T341" s="444"/>
      <c r="U341" s="444"/>
      <c r="V341" s="444"/>
      <c r="W341" s="444"/>
      <c r="X341" s="444"/>
      <c r="Y341" s="444"/>
      <c r="Z341" s="444"/>
      <c r="AA341" s="444"/>
      <c r="AB341" s="444"/>
    </row>
    <row r="342" ht="15.75" customHeight="1">
      <c r="A342" s="498"/>
      <c r="B342" s="572"/>
      <c r="C342" s="572"/>
      <c r="D342" s="572"/>
      <c r="E342" s="572"/>
      <c r="F342" s="444"/>
      <c r="G342" s="573"/>
      <c r="H342" s="574"/>
      <c r="I342" s="444"/>
      <c r="J342" s="576"/>
      <c r="K342" s="576"/>
      <c r="L342" s="576"/>
      <c r="M342" s="444"/>
      <c r="N342" s="443"/>
      <c r="O342" s="444"/>
      <c r="P342" s="444"/>
      <c r="Q342" s="444"/>
      <c r="R342" s="444"/>
      <c r="S342" s="444"/>
      <c r="T342" s="444"/>
      <c r="U342" s="444"/>
      <c r="V342" s="444"/>
      <c r="W342" s="444"/>
      <c r="X342" s="444"/>
      <c r="Y342" s="444"/>
      <c r="Z342" s="444"/>
      <c r="AA342" s="444"/>
      <c r="AB342" s="444"/>
    </row>
    <row r="343" ht="15.75" customHeight="1">
      <c r="A343" s="498"/>
      <c r="B343" s="572"/>
      <c r="C343" s="572"/>
      <c r="D343" s="572"/>
      <c r="E343" s="572"/>
      <c r="F343" s="444"/>
      <c r="G343" s="573"/>
      <c r="H343" s="574"/>
      <c r="I343" s="444"/>
      <c r="J343" s="576"/>
      <c r="K343" s="576"/>
      <c r="L343" s="576"/>
      <c r="M343" s="444"/>
      <c r="N343" s="443"/>
      <c r="O343" s="444"/>
      <c r="P343" s="444"/>
      <c r="Q343" s="444"/>
      <c r="R343" s="444"/>
      <c r="S343" s="444"/>
      <c r="T343" s="444"/>
      <c r="U343" s="444"/>
      <c r="V343" s="444"/>
      <c r="W343" s="444"/>
      <c r="X343" s="444"/>
      <c r="Y343" s="444"/>
      <c r="Z343" s="444"/>
      <c r="AA343" s="444"/>
      <c r="AB343" s="444"/>
    </row>
    <row r="344" ht="15.75" customHeight="1">
      <c r="A344" s="498"/>
      <c r="B344" s="572"/>
      <c r="C344" s="572"/>
      <c r="D344" s="572"/>
      <c r="E344" s="572"/>
      <c r="F344" s="444"/>
      <c r="G344" s="573"/>
      <c r="H344" s="574"/>
      <c r="I344" s="444"/>
      <c r="J344" s="576"/>
      <c r="K344" s="576"/>
      <c r="L344" s="576"/>
      <c r="M344" s="444"/>
      <c r="N344" s="443"/>
      <c r="O344" s="444"/>
      <c r="P344" s="444"/>
      <c r="Q344" s="444"/>
      <c r="R344" s="444"/>
      <c r="S344" s="444"/>
      <c r="T344" s="444"/>
      <c r="U344" s="444"/>
      <c r="V344" s="444"/>
      <c r="W344" s="444"/>
      <c r="X344" s="444"/>
      <c r="Y344" s="444"/>
      <c r="Z344" s="444"/>
      <c r="AA344" s="444"/>
      <c r="AB344" s="444"/>
    </row>
    <row r="345" ht="15.75" customHeight="1">
      <c r="A345" s="498"/>
      <c r="B345" s="572"/>
      <c r="C345" s="572"/>
      <c r="D345" s="572"/>
      <c r="E345" s="572"/>
      <c r="F345" s="444"/>
      <c r="G345" s="573"/>
      <c r="H345" s="574"/>
      <c r="I345" s="444"/>
      <c r="J345" s="576"/>
      <c r="K345" s="576"/>
      <c r="L345" s="576"/>
      <c r="M345" s="444"/>
      <c r="N345" s="443"/>
      <c r="O345" s="444"/>
      <c r="P345" s="444"/>
      <c r="Q345" s="444"/>
      <c r="R345" s="444"/>
      <c r="S345" s="444"/>
      <c r="T345" s="444"/>
      <c r="U345" s="444"/>
      <c r="V345" s="444"/>
      <c r="W345" s="444"/>
      <c r="X345" s="444"/>
      <c r="Y345" s="444"/>
      <c r="Z345" s="444"/>
      <c r="AA345" s="444"/>
      <c r="AB345" s="444"/>
    </row>
    <row r="346" ht="15.75" customHeight="1">
      <c r="A346" s="498"/>
      <c r="B346" s="572"/>
      <c r="C346" s="572"/>
      <c r="D346" s="572"/>
      <c r="E346" s="572"/>
      <c r="F346" s="444"/>
      <c r="G346" s="573"/>
      <c r="H346" s="574"/>
      <c r="I346" s="444"/>
      <c r="J346" s="576"/>
      <c r="K346" s="576"/>
      <c r="L346" s="576"/>
      <c r="M346" s="444"/>
      <c r="N346" s="443"/>
      <c r="O346" s="444"/>
      <c r="P346" s="444"/>
      <c r="Q346" s="444"/>
      <c r="R346" s="444"/>
      <c r="S346" s="444"/>
      <c r="T346" s="444"/>
      <c r="U346" s="444"/>
      <c r="V346" s="444"/>
      <c r="W346" s="444"/>
      <c r="X346" s="444"/>
      <c r="Y346" s="444"/>
      <c r="Z346" s="444"/>
      <c r="AA346" s="444"/>
      <c r="AB346" s="444"/>
    </row>
    <row r="347" ht="15.75" customHeight="1">
      <c r="A347" s="498"/>
      <c r="B347" s="572"/>
      <c r="C347" s="572"/>
      <c r="D347" s="572"/>
      <c r="E347" s="572"/>
      <c r="F347" s="444"/>
      <c r="G347" s="573"/>
      <c r="H347" s="574"/>
      <c r="I347" s="444"/>
      <c r="J347" s="576"/>
      <c r="K347" s="576"/>
      <c r="L347" s="576"/>
      <c r="M347" s="444"/>
      <c r="N347" s="443"/>
      <c r="O347" s="444"/>
      <c r="P347" s="444"/>
      <c r="Q347" s="444"/>
      <c r="R347" s="444"/>
      <c r="S347" s="444"/>
      <c r="T347" s="444"/>
      <c r="U347" s="444"/>
      <c r="V347" s="444"/>
      <c r="W347" s="444"/>
      <c r="X347" s="444"/>
      <c r="Y347" s="444"/>
      <c r="Z347" s="444"/>
      <c r="AA347" s="444"/>
      <c r="AB347" s="444"/>
    </row>
    <row r="348" ht="15.75" customHeight="1">
      <c r="A348" s="498"/>
      <c r="B348" s="572"/>
      <c r="C348" s="572"/>
      <c r="D348" s="572"/>
      <c r="E348" s="572"/>
      <c r="F348" s="444"/>
      <c r="G348" s="573"/>
      <c r="H348" s="574"/>
      <c r="I348" s="444"/>
      <c r="J348" s="576"/>
      <c r="K348" s="576"/>
      <c r="L348" s="576"/>
      <c r="M348" s="444"/>
      <c r="N348" s="443"/>
      <c r="O348" s="444"/>
      <c r="P348" s="444"/>
      <c r="Q348" s="444"/>
      <c r="R348" s="444"/>
      <c r="S348" s="444"/>
      <c r="T348" s="444"/>
      <c r="U348" s="444"/>
      <c r="V348" s="444"/>
      <c r="W348" s="444"/>
      <c r="X348" s="444"/>
      <c r="Y348" s="444"/>
      <c r="Z348" s="444"/>
      <c r="AA348" s="444"/>
      <c r="AB348" s="444"/>
    </row>
    <row r="349" ht="15.75" customHeight="1">
      <c r="A349" s="498"/>
      <c r="B349" s="572"/>
      <c r="C349" s="572"/>
      <c r="D349" s="572"/>
      <c r="E349" s="572"/>
      <c r="F349" s="444"/>
      <c r="G349" s="573"/>
      <c r="H349" s="574"/>
      <c r="I349" s="444"/>
      <c r="J349" s="576"/>
      <c r="K349" s="576"/>
      <c r="L349" s="576"/>
      <c r="M349" s="444"/>
      <c r="N349" s="443"/>
      <c r="O349" s="444"/>
      <c r="P349" s="444"/>
      <c r="Q349" s="444"/>
      <c r="R349" s="444"/>
      <c r="S349" s="444"/>
      <c r="T349" s="444"/>
      <c r="U349" s="444"/>
      <c r="V349" s="444"/>
      <c r="W349" s="444"/>
      <c r="X349" s="444"/>
      <c r="Y349" s="444"/>
      <c r="Z349" s="444"/>
      <c r="AA349" s="444"/>
      <c r="AB349" s="444"/>
    </row>
    <row r="350" ht="15.75" customHeight="1">
      <c r="A350" s="498"/>
      <c r="B350" s="572"/>
      <c r="C350" s="572"/>
      <c r="D350" s="572"/>
      <c r="E350" s="572"/>
      <c r="F350" s="444"/>
      <c r="G350" s="573"/>
      <c r="H350" s="574"/>
      <c r="I350" s="444"/>
      <c r="J350" s="576"/>
      <c r="K350" s="576"/>
      <c r="L350" s="576"/>
      <c r="M350" s="444"/>
      <c r="N350" s="443"/>
      <c r="O350" s="444"/>
      <c r="P350" s="444"/>
      <c r="Q350" s="444"/>
      <c r="R350" s="444"/>
      <c r="S350" s="444"/>
      <c r="T350" s="444"/>
      <c r="U350" s="444"/>
      <c r="V350" s="444"/>
      <c r="W350" s="444"/>
      <c r="X350" s="444"/>
      <c r="Y350" s="444"/>
      <c r="Z350" s="444"/>
      <c r="AA350" s="444"/>
      <c r="AB350" s="444"/>
    </row>
    <row r="351" ht="15.75" customHeight="1">
      <c r="A351" s="498"/>
      <c r="B351" s="572"/>
      <c r="C351" s="572"/>
      <c r="D351" s="572"/>
      <c r="E351" s="572"/>
      <c r="F351" s="444"/>
      <c r="G351" s="573"/>
      <c r="H351" s="574"/>
      <c r="I351" s="444"/>
      <c r="J351" s="576"/>
      <c r="K351" s="576"/>
      <c r="L351" s="576"/>
      <c r="M351" s="444"/>
      <c r="N351" s="443"/>
      <c r="O351" s="444"/>
      <c r="P351" s="444"/>
      <c r="Q351" s="444"/>
      <c r="R351" s="444"/>
      <c r="S351" s="444"/>
      <c r="T351" s="444"/>
      <c r="U351" s="444"/>
      <c r="V351" s="444"/>
      <c r="W351" s="444"/>
      <c r="X351" s="444"/>
      <c r="Y351" s="444"/>
      <c r="Z351" s="444"/>
      <c r="AA351" s="444"/>
      <c r="AB351" s="444"/>
    </row>
    <row r="352" ht="15.75" customHeight="1">
      <c r="A352" s="498"/>
      <c r="B352" s="572"/>
      <c r="C352" s="572"/>
      <c r="D352" s="572"/>
      <c r="E352" s="572"/>
      <c r="F352" s="444"/>
      <c r="G352" s="573"/>
      <c r="H352" s="574"/>
      <c r="I352" s="444"/>
      <c r="J352" s="576"/>
      <c r="K352" s="576"/>
      <c r="L352" s="576"/>
      <c r="M352" s="444"/>
      <c r="N352" s="443"/>
      <c r="O352" s="444"/>
      <c r="P352" s="444"/>
      <c r="Q352" s="444"/>
      <c r="R352" s="444"/>
      <c r="S352" s="444"/>
      <c r="T352" s="444"/>
      <c r="U352" s="444"/>
      <c r="V352" s="444"/>
      <c r="W352" s="444"/>
      <c r="X352" s="444"/>
      <c r="Y352" s="444"/>
      <c r="Z352" s="444"/>
      <c r="AA352" s="444"/>
      <c r="AB352" s="444"/>
    </row>
    <row r="353" ht="15.75" customHeight="1">
      <c r="A353" s="498"/>
      <c r="B353" s="572"/>
      <c r="C353" s="572"/>
      <c r="D353" s="572"/>
      <c r="E353" s="572"/>
      <c r="F353" s="444"/>
      <c r="G353" s="573"/>
      <c r="H353" s="574"/>
      <c r="I353" s="444"/>
      <c r="J353" s="576"/>
      <c r="K353" s="576"/>
      <c r="L353" s="576"/>
      <c r="M353" s="444"/>
      <c r="N353" s="443"/>
      <c r="O353" s="444"/>
      <c r="P353" s="444"/>
      <c r="Q353" s="444"/>
      <c r="R353" s="444"/>
      <c r="S353" s="444"/>
      <c r="T353" s="444"/>
      <c r="U353" s="444"/>
      <c r="V353" s="444"/>
      <c r="W353" s="444"/>
      <c r="X353" s="444"/>
      <c r="Y353" s="444"/>
      <c r="Z353" s="444"/>
      <c r="AA353" s="444"/>
      <c r="AB353" s="444"/>
    </row>
    <row r="354" ht="15.75" customHeight="1">
      <c r="A354" s="498"/>
      <c r="B354" s="572"/>
      <c r="C354" s="572"/>
      <c r="D354" s="572"/>
      <c r="E354" s="572"/>
      <c r="F354" s="444"/>
      <c r="G354" s="573"/>
      <c r="H354" s="574"/>
      <c r="I354" s="444"/>
      <c r="J354" s="576"/>
      <c r="K354" s="576"/>
      <c r="L354" s="576"/>
      <c r="M354" s="444"/>
      <c r="N354" s="443"/>
      <c r="O354" s="444"/>
      <c r="P354" s="444"/>
      <c r="Q354" s="444"/>
      <c r="R354" s="444"/>
      <c r="S354" s="444"/>
      <c r="T354" s="444"/>
      <c r="U354" s="444"/>
      <c r="V354" s="444"/>
      <c r="W354" s="444"/>
      <c r="X354" s="444"/>
      <c r="Y354" s="444"/>
      <c r="Z354" s="444"/>
      <c r="AA354" s="444"/>
      <c r="AB354" s="444"/>
    </row>
    <row r="355" ht="15.75" customHeight="1">
      <c r="A355" s="498"/>
      <c r="B355" s="572"/>
      <c r="C355" s="572"/>
      <c r="D355" s="572"/>
      <c r="E355" s="572"/>
      <c r="F355" s="444"/>
      <c r="G355" s="573"/>
      <c r="H355" s="574"/>
      <c r="I355" s="444"/>
      <c r="J355" s="576"/>
      <c r="K355" s="576"/>
      <c r="L355" s="576"/>
      <c r="M355" s="444"/>
      <c r="N355" s="443"/>
      <c r="O355" s="444"/>
      <c r="P355" s="444"/>
      <c r="Q355" s="444"/>
      <c r="R355" s="444"/>
      <c r="S355" s="444"/>
      <c r="T355" s="444"/>
      <c r="U355" s="444"/>
      <c r="V355" s="444"/>
      <c r="W355" s="444"/>
      <c r="X355" s="444"/>
      <c r="Y355" s="444"/>
      <c r="Z355" s="444"/>
      <c r="AA355" s="444"/>
      <c r="AB355" s="444"/>
    </row>
    <row r="356" ht="15.75" customHeight="1">
      <c r="A356" s="498"/>
      <c r="B356" s="572"/>
      <c r="C356" s="572"/>
      <c r="D356" s="572"/>
      <c r="E356" s="572"/>
      <c r="F356" s="444"/>
      <c r="G356" s="573"/>
      <c r="H356" s="574"/>
      <c r="I356" s="444"/>
      <c r="J356" s="576"/>
      <c r="K356" s="576"/>
      <c r="L356" s="576"/>
      <c r="M356" s="444"/>
      <c r="N356" s="443"/>
      <c r="O356" s="444"/>
      <c r="P356" s="444"/>
      <c r="Q356" s="444"/>
      <c r="R356" s="444"/>
      <c r="S356" s="444"/>
      <c r="T356" s="444"/>
      <c r="U356" s="444"/>
      <c r="V356" s="444"/>
      <c r="W356" s="444"/>
      <c r="X356" s="444"/>
      <c r="Y356" s="444"/>
      <c r="Z356" s="444"/>
      <c r="AA356" s="444"/>
      <c r="AB356" s="444"/>
    </row>
    <row r="357" ht="15.75" customHeight="1">
      <c r="A357" s="498"/>
      <c r="B357" s="572"/>
      <c r="C357" s="572"/>
      <c r="D357" s="572"/>
      <c r="E357" s="572"/>
      <c r="F357" s="444"/>
      <c r="G357" s="573"/>
      <c r="H357" s="574"/>
      <c r="I357" s="444"/>
      <c r="J357" s="576"/>
      <c r="K357" s="576"/>
      <c r="L357" s="576"/>
      <c r="M357" s="444"/>
      <c r="N357" s="443"/>
      <c r="O357" s="444"/>
      <c r="P357" s="444"/>
      <c r="Q357" s="444"/>
      <c r="R357" s="444"/>
      <c r="S357" s="444"/>
      <c r="T357" s="444"/>
      <c r="U357" s="444"/>
      <c r="V357" s="444"/>
      <c r="W357" s="444"/>
      <c r="X357" s="444"/>
      <c r="Y357" s="444"/>
      <c r="Z357" s="444"/>
      <c r="AA357" s="444"/>
      <c r="AB357" s="444"/>
    </row>
    <row r="358" ht="15.75" customHeight="1">
      <c r="A358" s="498"/>
      <c r="B358" s="572"/>
      <c r="C358" s="572"/>
      <c r="D358" s="572"/>
      <c r="E358" s="572"/>
      <c r="F358" s="444"/>
      <c r="G358" s="573"/>
      <c r="H358" s="574"/>
      <c r="I358" s="444"/>
      <c r="J358" s="576"/>
      <c r="K358" s="576"/>
      <c r="L358" s="576"/>
      <c r="M358" s="444"/>
      <c r="N358" s="443"/>
      <c r="O358" s="444"/>
      <c r="P358" s="444"/>
      <c r="Q358" s="444"/>
      <c r="R358" s="444"/>
      <c r="S358" s="444"/>
      <c r="T358" s="444"/>
      <c r="U358" s="444"/>
      <c r="V358" s="444"/>
      <c r="W358" s="444"/>
      <c r="X358" s="444"/>
      <c r="Y358" s="444"/>
      <c r="Z358" s="444"/>
      <c r="AA358" s="444"/>
      <c r="AB358" s="444"/>
    </row>
    <row r="359" ht="15.75" customHeight="1">
      <c r="A359" s="498"/>
      <c r="B359" s="572"/>
      <c r="C359" s="572"/>
      <c r="D359" s="572"/>
      <c r="E359" s="572"/>
      <c r="F359" s="444"/>
      <c r="G359" s="573"/>
      <c r="H359" s="574"/>
      <c r="I359" s="444"/>
      <c r="J359" s="576"/>
      <c r="K359" s="576"/>
      <c r="L359" s="576"/>
      <c r="M359" s="444"/>
      <c r="N359" s="443"/>
      <c r="O359" s="444"/>
      <c r="P359" s="444"/>
      <c r="Q359" s="444"/>
      <c r="R359" s="444"/>
      <c r="S359" s="444"/>
      <c r="T359" s="444"/>
      <c r="U359" s="444"/>
      <c r="V359" s="444"/>
      <c r="W359" s="444"/>
      <c r="X359" s="444"/>
      <c r="Y359" s="444"/>
      <c r="Z359" s="444"/>
      <c r="AA359" s="444"/>
      <c r="AB359" s="444"/>
    </row>
    <row r="360" ht="15.75" customHeight="1">
      <c r="A360" s="498"/>
      <c r="B360" s="572"/>
      <c r="C360" s="572"/>
      <c r="D360" s="572"/>
      <c r="E360" s="572"/>
      <c r="F360" s="444"/>
      <c r="G360" s="573"/>
      <c r="H360" s="574"/>
      <c r="I360" s="444"/>
      <c r="J360" s="576"/>
      <c r="K360" s="576"/>
      <c r="L360" s="576"/>
      <c r="M360" s="444"/>
      <c r="N360" s="443"/>
      <c r="O360" s="444"/>
      <c r="P360" s="444"/>
      <c r="Q360" s="444"/>
      <c r="R360" s="444"/>
      <c r="S360" s="444"/>
      <c r="T360" s="444"/>
      <c r="U360" s="444"/>
      <c r="V360" s="444"/>
      <c r="W360" s="444"/>
      <c r="X360" s="444"/>
      <c r="Y360" s="444"/>
      <c r="Z360" s="444"/>
      <c r="AA360" s="444"/>
      <c r="AB360" s="444"/>
    </row>
    <row r="361" ht="15.75" customHeight="1">
      <c r="A361" s="498"/>
      <c r="B361" s="572"/>
      <c r="C361" s="572"/>
      <c r="D361" s="572"/>
      <c r="E361" s="572"/>
      <c r="F361" s="444"/>
      <c r="G361" s="573"/>
      <c r="H361" s="574"/>
      <c r="I361" s="444"/>
      <c r="J361" s="576"/>
      <c r="K361" s="576"/>
      <c r="L361" s="576"/>
      <c r="M361" s="444"/>
      <c r="N361" s="443"/>
      <c r="O361" s="444"/>
      <c r="P361" s="444"/>
      <c r="Q361" s="444"/>
      <c r="R361" s="444"/>
      <c r="S361" s="444"/>
      <c r="T361" s="444"/>
      <c r="U361" s="444"/>
      <c r="V361" s="444"/>
      <c r="W361" s="444"/>
      <c r="X361" s="444"/>
      <c r="Y361" s="444"/>
      <c r="Z361" s="444"/>
      <c r="AA361" s="444"/>
      <c r="AB361" s="444"/>
    </row>
    <row r="362" ht="15.75" customHeight="1">
      <c r="A362" s="498"/>
      <c r="B362" s="572"/>
      <c r="C362" s="572"/>
      <c r="D362" s="572"/>
      <c r="E362" s="572"/>
      <c r="F362" s="444"/>
      <c r="G362" s="573"/>
      <c r="H362" s="574"/>
      <c r="I362" s="444"/>
      <c r="J362" s="576"/>
      <c r="K362" s="576"/>
      <c r="L362" s="576"/>
      <c r="M362" s="444"/>
      <c r="N362" s="443"/>
      <c r="O362" s="444"/>
      <c r="P362" s="444"/>
      <c r="Q362" s="444"/>
      <c r="R362" s="444"/>
      <c r="S362" s="444"/>
      <c r="T362" s="444"/>
      <c r="U362" s="444"/>
      <c r="V362" s="444"/>
      <c r="W362" s="444"/>
      <c r="X362" s="444"/>
      <c r="Y362" s="444"/>
      <c r="Z362" s="444"/>
      <c r="AA362" s="444"/>
      <c r="AB362" s="444"/>
    </row>
    <row r="363" ht="15.75" customHeight="1">
      <c r="A363" s="498"/>
      <c r="B363" s="572"/>
      <c r="C363" s="572"/>
      <c r="D363" s="572"/>
      <c r="E363" s="572"/>
      <c r="F363" s="444"/>
      <c r="G363" s="573"/>
      <c r="H363" s="574"/>
      <c r="I363" s="444"/>
      <c r="J363" s="576"/>
      <c r="K363" s="576"/>
      <c r="L363" s="576"/>
      <c r="M363" s="444"/>
      <c r="N363" s="443"/>
      <c r="O363" s="444"/>
      <c r="P363" s="444"/>
      <c r="Q363" s="444"/>
      <c r="R363" s="444"/>
      <c r="S363" s="444"/>
      <c r="T363" s="444"/>
      <c r="U363" s="444"/>
      <c r="V363" s="444"/>
      <c r="W363" s="444"/>
      <c r="X363" s="444"/>
      <c r="Y363" s="444"/>
      <c r="Z363" s="444"/>
      <c r="AA363" s="444"/>
      <c r="AB363" s="444"/>
    </row>
    <row r="364" ht="15.75" customHeight="1">
      <c r="A364" s="498"/>
      <c r="B364" s="572"/>
      <c r="C364" s="572"/>
      <c r="D364" s="572"/>
      <c r="E364" s="572"/>
      <c r="F364" s="444"/>
      <c r="G364" s="573"/>
      <c r="H364" s="574"/>
      <c r="I364" s="444"/>
      <c r="J364" s="576"/>
      <c r="K364" s="576"/>
      <c r="L364" s="576"/>
      <c r="M364" s="444"/>
      <c r="N364" s="443"/>
      <c r="O364" s="444"/>
      <c r="P364" s="444"/>
      <c r="Q364" s="444"/>
      <c r="R364" s="444"/>
      <c r="S364" s="444"/>
      <c r="T364" s="444"/>
      <c r="U364" s="444"/>
      <c r="V364" s="444"/>
      <c r="W364" s="444"/>
      <c r="X364" s="444"/>
      <c r="Y364" s="444"/>
      <c r="Z364" s="444"/>
      <c r="AA364" s="444"/>
      <c r="AB364" s="444"/>
    </row>
    <row r="365" ht="15.75" customHeight="1">
      <c r="A365" s="498"/>
      <c r="B365" s="572"/>
      <c r="C365" s="572"/>
      <c r="D365" s="572"/>
      <c r="E365" s="572"/>
      <c r="F365" s="444"/>
      <c r="G365" s="573"/>
      <c r="H365" s="574"/>
      <c r="I365" s="444"/>
      <c r="J365" s="576"/>
      <c r="K365" s="576"/>
      <c r="L365" s="576"/>
      <c r="M365" s="444"/>
      <c r="N365" s="443"/>
      <c r="O365" s="444"/>
      <c r="P365" s="444"/>
      <c r="Q365" s="444"/>
      <c r="R365" s="444"/>
      <c r="S365" s="444"/>
      <c r="T365" s="444"/>
      <c r="U365" s="444"/>
      <c r="V365" s="444"/>
      <c r="W365" s="444"/>
      <c r="X365" s="444"/>
      <c r="Y365" s="444"/>
      <c r="Z365" s="444"/>
      <c r="AA365" s="444"/>
      <c r="AB365" s="444"/>
    </row>
    <row r="366" ht="15.75" customHeight="1">
      <c r="A366" s="498"/>
      <c r="B366" s="572"/>
      <c r="C366" s="572"/>
      <c r="D366" s="572"/>
      <c r="E366" s="572"/>
      <c r="F366" s="444"/>
      <c r="G366" s="573"/>
      <c r="H366" s="574"/>
      <c r="I366" s="444"/>
      <c r="J366" s="576"/>
      <c r="K366" s="576"/>
      <c r="L366" s="576"/>
      <c r="M366" s="444"/>
      <c r="N366" s="443"/>
      <c r="O366" s="444"/>
      <c r="P366" s="444"/>
      <c r="Q366" s="444"/>
      <c r="R366" s="444"/>
      <c r="S366" s="444"/>
      <c r="T366" s="444"/>
      <c r="U366" s="444"/>
      <c r="V366" s="444"/>
      <c r="W366" s="444"/>
      <c r="X366" s="444"/>
      <c r="Y366" s="444"/>
      <c r="Z366" s="444"/>
      <c r="AA366" s="444"/>
      <c r="AB366" s="444"/>
    </row>
    <row r="367" ht="15.75" customHeight="1">
      <c r="A367" s="498"/>
      <c r="B367" s="572"/>
      <c r="C367" s="572"/>
      <c r="D367" s="572"/>
      <c r="E367" s="572"/>
      <c r="F367" s="444"/>
      <c r="G367" s="573"/>
      <c r="H367" s="574"/>
      <c r="I367" s="444"/>
      <c r="J367" s="576"/>
      <c r="K367" s="576"/>
      <c r="L367" s="576"/>
      <c r="M367" s="444"/>
      <c r="N367" s="443"/>
      <c r="O367" s="444"/>
      <c r="P367" s="444"/>
      <c r="Q367" s="444"/>
      <c r="R367" s="444"/>
      <c r="S367" s="444"/>
      <c r="T367" s="444"/>
      <c r="U367" s="444"/>
      <c r="V367" s="444"/>
      <c r="W367" s="444"/>
      <c r="X367" s="444"/>
      <c r="Y367" s="444"/>
      <c r="Z367" s="444"/>
      <c r="AA367" s="444"/>
      <c r="AB367" s="444"/>
    </row>
    <row r="368" ht="15.75" customHeight="1">
      <c r="A368" s="498"/>
      <c r="B368" s="572"/>
      <c r="C368" s="572"/>
      <c r="D368" s="572"/>
      <c r="E368" s="572"/>
      <c r="F368" s="444"/>
      <c r="G368" s="573"/>
      <c r="H368" s="574"/>
      <c r="I368" s="444"/>
      <c r="J368" s="576"/>
      <c r="K368" s="576"/>
      <c r="L368" s="576"/>
      <c r="M368" s="444"/>
      <c r="N368" s="443"/>
      <c r="O368" s="444"/>
      <c r="P368" s="444"/>
      <c r="Q368" s="444"/>
      <c r="R368" s="444"/>
      <c r="S368" s="444"/>
      <c r="T368" s="444"/>
      <c r="U368" s="444"/>
      <c r="V368" s="444"/>
      <c r="W368" s="444"/>
      <c r="X368" s="444"/>
      <c r="Y368" s="444"/>
      <c r="Z368" s="444"/>
      <c r="AA368" s="444"/>
      <c r="AB368" s="444"/>
    </row>
    <row r="369" ht="15.75" customHeight="1">
      <c r="A369" s="498"/>
      <c r="B369" s="572"/>
      <c r="C369" s="572"/>
      <c r="D369" s="572"/>
      <c r="E369" s="572"/>
      <c r="F369" s="444"/>
      <c r="G369" s="573"/>
      <c r="H369" s="574"/>
      <c r="I369" s="444"/>
      <c r="J369" s="576"/>
      <c r="K369" s="576"/>
      <c r="L369" s="576"/>
      <c r="M369" s="444"/>
      <c r="N369" s="443"/>
      <c r="O369" s="444"/>
      <c r="P369" s="444"/>
      <c r="Q369" s="444"/>
      <c r="R369" s="444"/>
      <c r="S369" s="444"/>
      <c r="T369" s="444"/>
      <c r="U369" s="444"/>
      <c r="V369" s="444"/>
      <c r="W369" s="444"/>
      <c r="X369" s="444"/>
      <c r="Y369" s="444"/>
      <c r="Z369" s="444"/>
      <c r="AA369" s="444"/>
      <c r="AB369" s="444"/>
    </row>
    <row r="370" ht="15.75" customHeight="1">
      <c r="A370" s="498"/>
      <c r="B370" s="572"/>
      <c r="C370" s="572"/>
      <c r="D370" s="572"/>
      <c r="E370" s="572"/>
      <c r="F370" s="444"/>
      <c r="G370" s="573"/>
      <c r="H370" s="574"/>
      <c r="I370" s="444"/>
      <c r="J370" s="576"/>
      <c r="K370" s="576"/>
      <c r="L370" s="576"/>
      <c r="M370" s="444"/>
      <c r="N370" s="443"/>
      <c r="O370" s="444"/>
      <c r="P370" s="444"/>
      <c r="Q370" s="444"/>
      <c r="R370" s="444"/>
      <c r="S370" s="444"/>
      <c r="T370" s="444"/>
      <c r="U370" s="444"/>
      <c r="V370" s="444"/>
      <c r="W370" s="444"/>
      <c r="X370" s="444"/>
      <c r="Y370" s="444"/>
      <c r="Z370" s="444"/>
      <c r="AA370" s="444"/>
      <c r="AB370" s="444"/>
    </row>
    <row r="371" ht="15.75" customHeight="1">
      <c r="A371" s="498"/>
      <c r="B371" s="572"/>
      <c r="C371" s="572"/>
      <c r="D371" s="572"/>
      <c r="E371" s="572"/>
      <c r="F371" s="444"/>
      <c r="G371" s="573"/>
      <c r="H371" s="574"/>
      <c r="I371" s="444"/>
      <c r="J371" s="576"/>
      <c r="K371" s="576"/>
      <c r="L371" s="576"/>
      <c r="M371" s="444"/>
      <c r="N371" s="443"/>
      <c r="O371" s="444"/>
      <c r="P371" s="444"/>
      <c r="Q371" s="444"/>
      <c r="R371" s="444"/>
      <c r="S371" s="444"/>
      <c r="T371" s="444"/>
      <c r="U371" s="444"/>
      <c r="V371" s="444"/>
      <c r="W371" s="444"/>
      <c r="X371" s="444"/>
      <c r="Y371" s="444"/>
      <c r="Z371" s="444"/>
      <c r="AA371" s="444"/>
      <c r="AB371" s="444"/>
    </row>
    <row r="372" ht="15.75" customHeight="1">
      <c r="A372" s="498"/>
      <c r="B372" s="572"/>
      <c r="C372" s="572"/>
      <c r="D372" s="572"/>
      <c r="E372" s="572"/>
      <c r="F372" s="444"/>
      <c r="G372" s="573"/>
      <c r="H372" s="574"/>
      <c r="I372" s="444"/>
      <c r="J372" s="576"/>
      <c r="K372" s="576"/>
      <c r="L372" s="576"/>
      <c r="M372" s="444"/>
      <c r="N372" s="443"/>
      <c r="O372" s="444"/>
      <c r="P372" s="444"/>
      <c r="Q372" s="444"/>
      <c r="R372" s="444"/>
      <c r="S372" s="444"/>
      <c r="T372" s="444"/>
      <c r="U372" s="444"/>
      <c r="V372" s="444"/>
      <c r="W372" s="444"/>
      <c r="X372" s="444"/>
      <c r="Y372" s="444"/>
      <c r="Z372" s="444"/>
      <c r="AA372" s="444"/>
      <c r="AB372" s="444"/>
    </row>
    <row r="373" ht="15.75" customHeight="1">
      <c r="A373" s="498"/>
      <c r="B373" s="572"/>
      <c r="C373" s="572"/>
      <c r="D373" s="572"/>
      <c r="E373" s="572"/>
      <c r="F373" s="444"/>
      <c r="G373" s="573"/>
      <c r="H373" s="574"/>
      <c r="I373" s="444"/>
      <c r="J373" s="576"/>
      <c r="K373" s="576"/>
      <c r="L373" s="576"/>
      <c r="M373" s="444"/>
      <c r="N373" s="443"/>
      <c r="O373" s="444"/>
      <c r="P373" s="444"/>
      <c r="Q373" s="444"/>
      <c r="R373" s="444"/>
      <c r="S373" s="444"/>
      <c r="T373" s="444"/>
      <c r="U373" s="444"/>
      <c r="V373" s="444"/>
      <c r="W373" s="444"/>
      <c r="X373" s="444"/>
      <c r="Y373" s="444"/>
      <c r="Z373" s="444"/>
      <c r="AA373" s="444"/>
      <c r="AB373" s="444"/>
    </row>
    <row r="374" ht="15.75" customHeight="1">
      <c r="A374" s="498"/>
      <c r="B374" s="572"/>
      <c r="C374" s="572"/>
      <c r="D374" s="572"/>
      <c r="E374" s="572"/>
      <c r="F374" s="444"/>
      <c r="G374" s="573"/>
      <c r="H374" s="574"/>
      <c r="I374" s="444"/>
      <c r="J374" s="576"/>
      <c r="K374" s="576"/>
      <c r="L374" s="576"/>
      <c r="M374" s="444"/>
      <c r="N374" s="443"/>
      <c r="O374" s="444"/>
      <c r="P374" s="444"/>
      <c r="Q374" s="444"/>
      <c r="R374" s="444"/>
      <c r="S374" s="444"/>
      <c r="T374" s="444"/>
      <c r="U374" s="444"/>
      <c r="V374" s="444"/>
      <c r="W374" s="444"/>
      <c r="X374" s="444"/>
      <c r="Y374" s="444"/>
      <c r="Z374" s="444"/>
      <c r="AA374" s="444"/>
      <c r="AB374" s="444"/>
    </row>
    <row r="375" ht="15.75" customHeight="1">
      <c r="A375" s="498"/>
      <c r="B375" s="572"/>
      <c r="C375" s="572"/>
      <c r="D375" s="572"/>
      <c r="E375" s="572"/>
      <c r="F375" s="444"/>
      <c r="G375" s="573"/>
      <c r="H375" s="574"/>
      <c r="I375" s="444"/>
      <c r="J375" s="576"/>
      <c r="K375" s="576"/>
      <c r="L375" s="576"/>
      <c r="M375" s="444"/>
      <c r="N375" s="443"/>
      <c r="O375" s="444"/>
      <c r="P375" s="444"/>
      <c r="Q375" s="444"/>
      <c r="R375" s="444"/>
      <c r="S375" s="444"/>
      <c r="T375" s="444"/>
      <c r="U375" s="444"/>
      <c r="V375" s="444"/>
      <c r="W375" s="444"/>
      <c r="X375" s="444"/>
      <c r="Y375" s="444"/>
      <c r="Z375" s="444"/>
      <c r="AA375" s="444"/>
      <c r="AB375" s="444"/>
    </row>
    <row r="376" ht="15.75" customHeight="1">
      <c r="A376" s="498"/>
      <c r="B376" s="572"/>
      <c r="C376" s="572"/>
      <c r="D376" s="572"/>
      <c r="E376" s="572"/>
      <c r="F376" s="444"/>
      <c r="G376" s="573"/>
      <c r="H376" s="574"/>
      <c r="I376" s="444"/>
      <c r="J376" s="576"/>
      <c r="K376" s="576"/>
      <c r="L376" s="576"/>
      <c r="M376" s="444"/>
      <c r="N376" s="443"/>
      <c r="O376" s="444"/>
      <c r="P376" s="444"/>
      <c r="Q376" s="444"/>
      <c r="R376" s="444"/>
      <c r="S376" s="444"/>
      <c r="T376" s="444"/>
      <c r="U376" s="444"/>
      <c r="V376" s="444"/>
      <c r="W376" s="444"/>
      <c r="X376" s="444"/>
      <c r="Y376" s="444"/>
      <c r="Z376" s="444"/>
      <c r="AA376" s="444"/>
      <c r="AB376" s="444"/>
    </row>
    <row r="377" ht="15.75" customHeight="1">
      <c r="A377" s="498"/>
      <c r="B377" s="572"/>
      <c r="C377" s="572"/>
      <c r="D377" s="572"/>
      <c r="E377" s="572"/>
      <c r="F377" s="444"/>
      <c r="G377" s="573"/>
      <c r="H377" s="574"/>
      <c r="I377" s="444"/>
      <c r="J377" s="576"/>
      <c r="K377" s="576"/>
      <c r="L377" s="576"/>
      <c r="M377" s="444"/>
      <c r="N377" s="443"/>
      <c r="O377" s="444"/>
      <c r="P377" s="444"/>
      <c r="Q377" s="444"/>
      <c r="R377" s="444"/>
      <c r="S377" s="444"/>
      <c r="T377" s="444"/>
      <c r="U377" s="444"/>
      <c r="V377" s="444"/>
      <c r="W377" s="444"/>
      <c r="X377" s="444"/>
      <c r="Y377" s="444"/>
      <c r="Z377" s="444"/>
      <c r="AA377" s="444"/>
      <c r="AB377" s="444"/>
    </row>
    <row r="378" ht="15.75" customHeight="1">
      <c r="A378" s="498"/>
      <c r="B378" s="572"/>
      <c r="C378" s="572"/>
      <c r="D378" s="572"/>
      <c r="E378" s="572"/>
      <c r="F378" s="444"/>
      <c r="G378" s="573"/>
      <c r="H378" s="574"/>
      <c r="I378" s="444"/>
      <c r="J378" s="576"/>
      <c r="K378" s="576"/>
      <c r="L378" s="576"/>
      <c r="M378" s="444"/>
      <c r="N378" s="443"/>
      <c r="O378" s="444"/>
      <c r="P378" s="444"/>
      <c r="Q378" s="444"/>
      <c r="R378" s="444"/>
      <c r="S378" s="444"/>
      <c r="T378" s="444"/>
      <c r="U378" s="444"/>
      <c r="V378" s="444"/>
      <c r="W378" s="444"/>
      <c r="X378" s="444"/>
      <c r="Y378" s="444"/>
      <c r="Z378" s="444"/>
      <c r="AA378" s="444"/>
      <c r="AB378" s="444"/>
    </row>
    <row r="379" ht="15.75" customHeight="1">
      <c r="A379" s="498"/>
      <c r="B379" s="572"/>
      <c r="C379" s="572"/>
      <c r="D379" s="572"/>
      <c r="E379" s="572"/>
      <c r="F379" s="444"/>
      <c r="G379" s="573"/>
      <c r="H379" s="574"/>
      <c r="I379" s="444"/>
      <c r="J379" s="576"/>
      <c r="K379" s="576"/>
      <c r="L379" s="576"/>
      <c r="M379" s="444"/>
      <c r="N379" s="443"/>
      <c r="O379" s="444"/>
      <c r="P379" s="444"/>
      <c r="Q379" s="444"/>
      <c r="R379" s="444"/>
      <c r="S379" s="444"/>
      <c r="T379" s="444"/>
      <c r="U379" s="444"/>
      <c r="V379" s="444"/>
      <c r="W379" s="444"/>
      <c r="X379" s="444"/>
      <c r="Y379" s="444"/>
      <c r="Z379" s="444"/>
      <c r="AA379" s="444"/>
      <c r="AB379" s="444"/>
    </row>
    <row r="380" ht="15.75" customHeight="1">
      <c r="A380" s="498"/>
      <c r="B380" s="572"/>
      <c r="C380" s="572"/>
      <c r="D380" s="572"/>
      <c r="E380" s="572"/>
      <c r="F380" s="444"/>
      <c r="G380" s="573"/>
      <c r="H380" s="574"/>
      <c r="I380" s="444"/>
      <c r="J380" s="576"/>
      <c r="K380" s="576"/>
      <c r="L380" s="576"/>
      <c r="M380" s="444"/>
      <c r="N380" s="443"/>
      <c r="O380" s="444"/>
      <c r="P380" s="444"/>
      <c r="Q380" s="444"/>
      <c r="R380" s="444"/>
      <c r="S380" s="444"/>
      <c r="T380" s="444"/>
      <c r="U380" s="444"/>
      <c r="V380" s="444"/>
      <c r="W380" s="444"/>
      <c r="X380" s="444"/>
      <c r="Y380" s="444"/>
      <c r="Z380" s="444"/>
      <c r="AA380" s="444"/>
      <c r="AB380" s="444"/>
    </row>
    <row r="381" ht="15.75" customHeight="1">
      <c r="A381" s="498"/>
      <c r="B381" s="572"/>
      <c r="C381" s="572"/>
      <c r="D381" s="572"/>
      <c r="E381" s="572"/>
      <c r="F381" s="444"/>
      <c r="G381" s="573"/>
      <c r="H381" s="574"/>
      <c r="I381" s="444"/>
      <c r="J381" s="576"/>
      <c r="K381" s="576"/>
      <c r="L381" s="576"/>
      <c r="M381" s="444"/>
      <c r="N381" s="443"/>
      <c r="O381" s="444"/>
      <c r="P381" s="444"/>
      <c r="Q381" s="444"/>
      <c r="R381" s="444"/>
      <c r="S381" s="444"/>
      <c r="T381" s="444"/>
      <c r="U381" s="444"/>
      <c r="V381" s="444"/>
      <c r="W381" s="444"/>
      <c r="X381" s="444"/>
      <c r="Y381" s="444"/>
      <c r="Z381" s="444"/>
      <c r="AA381" s="444"/>
      <c r="AB381" s="444"/>
    </row>
    <row r="382" ht="15.75" customHeight="1">
      <c r="A382" s="498"/>
      <c r="B382" s="572"/>
      <c r="C382" s="572"/>
      <c r="D382" s="572"/>
      <c r="E382" s="572"/>
      <c r="F382" s="444"/>
      <c r="G382" s="573"/>
      <c r="H382" s="574"/>
      <c r="I382" s="444"/>
      <c r="J382" s="576"/>
      <c r="K382" s="576"/>
      <c r="L382" s="576"/>
      <c r="M382" s="444"/>
      <c r="N382" s="443"/>
      <c r="O382" s="444"/>
      <c r="P382" s="444"/>
      <c r="Q382" s="444"/>
      <c r="R382" s="444"/>
      <c r="S382" s="444"/>
      <c r="T382" s="444"/>
      <c r="U382" s="444"/>
      <c r="V382" s="444"/>
      <c r="W382" s="444"/>
      <c r="X382" s="444"/>
      <c r="Y382" s="444"/>
      <c r="Z382" s="444"/>
      <c r="AA382" s="444"/>
      <c r="AB382" s="444"/>
    </row>
    <row r="383" ht="15.75" customHeight="1">
      <c r="A383" s="498"/>
      <c r="B383" s="572"/>
      <c r="C383" s="572"/>
      <c r="D383" s="572"/>
      <c r="E383" s="572"/>
      <c r="F383" s="444"/>
      <c r="G383" s="573"/>
      <c r="H383" s="574"/>
      <c r="I383" s="444"/>
      <c r="J383" s="576"/>
      <c r="K383" s="576"/>
      <c r="L383" s="576"/>
      <c r="M383" s="444"/>
      <c r="N383" s="443"/>
      <c r="O383" s="444"/>
      <c r="P383" s="444"/>
      <c r="Q383" s="444"/>
      <c r="R383" s="444"/>
      <c r="S383" s="444"/>
      <c r="T383" s="444"/>
      <c r="U383" s="444"/>
      <c r="V383" s="444"/>
      <c r="W383" s="444"/>
      <c r="X383" s="444"/>
      <c r="Y383" s="444"/>
      <c r="Z383" s="444"/>
      <c r="AA383" s="444"/>
      <c r="AB383" s="444"/>
    </row>
    <row r="384" ht="15.75" customHeight="1">
      <c r="A384" s="498"/>
      <c r="B384" s="572"/>
      <c r="C384" s="572"/>
      <c r="D384" s="572"/>
      <c r="E384" s="572"/>
      <c r="F384" s="444"/>
      <c r="G384" s="573"/>
      <c r="H384" s="574"/>
      <c r="I384" s="444"/>
      <c r="J384" s="576"/>
      <c r="K384" s="576"/>
      <c r="L384" s="576"/>
      <c r="M384" s="444"/>
      <c r="N384" s="443"/>
      <c r="O384" s="444"/>
      <c r="P384" s="444"/>
      <c r="Q384" s="444"/>
      <c r="R384" s="444"/>
      <c r="S384" s="444"/>
      <c r="T384" s="444"/>
      <c r="U384" s="444"/>
      <c r="V384" s="444"/>
      <c r="W384" s="444"/>
      <c r="X384" s="444"/>
      <c r="Y384" s="444"/>
      <c r="Z384" s="444"/>
      <c r="AA384" s="444"/>
      <c r="AB384" s="444"/>
    </row>
    <row r="385" ht="15.75" customHeight="1">
      <c r="A385" s="498"/>
      <c r="B385" s="572"/>
      <c r="C385" s="572"/>
      <c r="D385" s="572"/>
      <c r="E385" s="572"/>
      <c r="F385" s="444"/>
      <c r="G385" s="573"/>
      <c r="H385" s="574"/>
      <c r="I385" s="444"/>
      <c r="J385" s="576"/>
      <c r="K385" s="576"/>
      <c r="L385" s="576"/>
      <c r="M385" s="444"/>
      <c r="N385" s="443"/>
      <c r="O385" s="444"/>
      <c r="P385" s="444"/>
      <c r="Q385" s="444"/>
      <c r="R385" s="444"/>
      <c r="S385" s="444"/>
      <c r="T385" s="444"/>
      <c r="U385" s="444"/>
      <c r="V385" s="444"/>
      <c r="W385" s="444"/>
      <c r="X385" s="444"/>
      <c r="Y385" s="444"/>
      <c r="Z385" s="444"/>
      <c r="AA385" s="444"/>
      <c r="AB385" s="444"/>
    </row>
    <row r="386" ht="15.75" customHeight="1">
      <c r="A386" s="498"/>
      <c r="B386" s="572"/>
      <c r="C386" s="572"/>
      <c r="D386" s="572"/>
      <c r="E386" s="572"/>
      <c r="F386" s="444"/>
      <c r="G386" s="573"/>
      <c r="H386" s="574"/>
      <c r="I386" s="444"/>
      <c r="J386" s="576"/>
      <c r="K386" s="576"/>
      <c r="L386" s="576"/>
      <c r="M386" s="444"/>
      <c r="N386" s="443"/>
      <c r="O386" s="444"/>
      <c r="P386" s="444"/>
      <c r="Q386" s="444"/>
      <c r="R386" s="444"/>
      <c r="S386" s="444"/>
      <c r="T386" s="444"/>
      <c r="U386" s="444"/>
      <c r="V386" s="444"/>
      <c r="W386" s="444"/>
      <c r="X386" s="444"/>
      <c r="Y386" s="444"/>
      <c r="Z386" s="444"/>
      <c r="AA386" s="444"/>
      <c r="AB386" s="444"/>
    </row>
    <row r="387" ht="15.75" customHeight="1">
      <c r="A387" s="498"/>
      <c r="B387" s="572"/>
      <c r="C387" s="572"/>
      <c r="D387" s="572"/>
      <c r="E387" s="572"/>
      <c r="F387" s="444"/>
      <c r="G387" s="573"/>
      <c r="H387" s="574"/>
      <c r="I387" s="444"/>
      <c r="J387" s="576"/>
      <c r="K387" s="576"/>
      <c r="L387" s="576"/>
      <c r="M387" s="444"/>
      <c r="N387" s="443"/>
      <c r="O387" s="444"/>
      <c r="P387" s="444"/>
      <c r="Q387" s="444"/>
      <c r="R387" s="444"/>
      <c r="S387" s="444"/>
      <c r="T387" s="444"/>
      <c r="U387" s="444"/>
      <c r="V387" s="444"/>
      <c r="W387" s="444"/>
      <c r="X387" s="444"/>
      <c r="Y387" s="444"/>
      <c r="Z387" s="444"/>
      <c r="AA387" s="444"/>
      <c r="AB387" s="444"/>
    </row>
    <row r="388" ht="15.75" customHeight="1">
      <c r="A388" s="498"/>
      <c r="B388" s="572"/>
      <c r="C388" s="572"/>
      <c r="D388" s="572"/>
      <c r="E388" s="572"/>
      <c r="F388" s="444"/>
      <c r="G388" s="573"/>
      <c r="H388" s="574"/>
      <c r="I388" s="444"/>
      <c r="J388" s="576"/>
      <c r="K388" s="576"/>
      <c r="L388" s="576"/>
      <c r="M388" s="444"/>
      <c r="N388" s="443"/>
      <c r="O388" s="444"/>
      <c r="P388" s="444"/>
      <c r="Q388" s="444"/>
      <c r="R388" s="444"/>
      <c r="S388" s="444"/>
      <c r="T388" s="444"/>
      <c r="U388" s="444"/>
      <c r="V388" s="444"/>
      <c r="W388" s="444"/>
      <c r="X388" s="444"/>
      <c r="Y388" s="444"/>
      <c r="Z388" s="444"/>
      <c r="AA388" s="444"/>
      <c r="AB388" s="444"/>
    </row>
    <row r="389" ht="15.75" customHeight="1">
      <c r="A389" s="498"/>
      <c r="B389" s="572"/>
      <c r="C389" s="572"/>
      <c r="D389" s="572"/>
      <c r="E389" s="572"/>
      <c r="F389" s="444"/>
      <c r="G389" s="573"/>
      <c r="H389" s="574"/>
      <c r="I389" s="444"/>
      <c r="J389" s="576"/>
      <c r="K389" s="576"/>
      <c r="L389" s="576"/>
      <c r="M389" s="444"/>
      <c r="N389" s="443"/>
      <c r="O389" s="444"/>
      <c r="P389" s="444"/>
      <c r="Q389" s="444"/>
      <c r="R389" s="444"/>
      <c r="S389" s="444"/>
      <c r="T389" s="444"/>
      <c r="U389" s="444"/>
      <c r="V389" s="444"/>
      <c r="W389" s="444"/>
      <c r="X389" s="444"/>
      <c r="Y389" s="444"/>
      <c r="Z389" s="444"/>
      <c r="AA389" s="444"/>
      <c r="AB389" s="444"/>
    </row>
    <row r="390" ht="15.75" customHeight="1">
      <c r="A390" s="498"/>
      <c r="B390" s="572"/>
      <c r="C390" s="572"/>
      <c r="D390" s="572"/>
      <c r="E390" s="572"/>
      <c r="F390" s="444"/>
      <c r="G390" s="573"/>
      <c r="H390" s="574"/>
      <c r="I390" s="444"/>
      <c r="J390" s="576"/>
      <c r="K390" s="576"/>
      <c r="L390" s="576"/>
      <c r="M390" s="444"/>
      <c r="N390" s="443"/>
      <c r="O390" s="444"/>
      <c r="P390" s="444"/>
      <c r="Q390" s="444"/>
      <c r="R390" s="444"/>
      <c r="S390" s="444"/>
      <c r="T390" s="444"/>
      <c r="U390" s="444"/>
      <c r="V390" s="444"/>
      <c r="W390" s="444"/>
      <c r="X390" s="444"/>
      <c r="Y390" s="444"/>
      <c r="Z390" s="444"/>
      <c r="AA390" s="444"/>
      <c r="AB390" s="444"/>
    </row>
    <row r="391" ht="15.75" customHeight="1">
      <c r="A391" s="498"/>
      <c r="B391" s="572"/>
      <c r="C391" s="572"/>
      <c r="D391" s="572"/>
      <c r="E391" s="572"/>
      <c r="F391" s="444"/>
      <c r="G391" s="573"/>
      <c r="H391" s="574"/>
      <c r="I391" s="444"/>
      <c r="J391" s="576"/>
      <c r="K391" s="576"/>
      <c r="L391" s="576"/>
      <c r="M391" s="444"/>
      <c r="N391" s="443"/>
      <c r="O391" s="444"/>
      <c r="P391" s="444"/>
      <c r="Q391" s="444"/>
      <c r="R391" s="444"/>
      <c r="S391" s="444"/>
      <c r="T391" s="444"/>
      <c r="U391" s="444"/>
      <c r="V391" s="444"/>
      <c r="W391" s="444"/>
      <c r="X391" s="444"/>
      <c r="Y391" s="444"/>
      <c r="Z391" s="444"/>
      <c r="AA391" s="444"/>
      <c r="AB391" s="444"/>
    </row>
    <row r="392" ht="15.75" customHeight="1">
      <c r="A392" s="498"/>
      <c r="B392" s="572"/>
      <c r="C392" s="572"/>
      <c r="D392" s="572"/>
      <c r="E392" s="572"/>
      <c r="F392" s="444"/>
      <c r="G392" s="573"/>
      <c r="H392" s="574"/>
      <c r="I392" s="444"/>
      <c r="J392" s="576"/>
      <c r="K392" s="576"/>
      <c r="L392" s="576"/>
      <c r="M392" s="444"/>
      <c r="N392" s="443"/>
      <c r="O392" s="444"/>
      <c r="P392" s="444"/>
      <c r="Q392" s="444"/>
      <c r="R392" s="444"/>
      <c r="S392" s="444"/>
      <c r="T392" s="444"/>
      <c r="U392" s="444"/>
      <c r="V392" s="444"/>
      <c r="W392" s="444"/>
      <c r="X392" s="444"/>
      <c r="Y392" s="444"/>
      <c r="Z392" s="444"/>
      <c r="AA392" s="444"/>
      <c r="AB392" s="444"/>
    </row>
    <row r="393" ht="15.75" customHeight="1">
      <c r="A393" s="498"/>
      <c r="B393" s="572"/>
      <c r="C393" s="572"/>
      <c r="D393" s="572"/>
      <c r="E393" s="572"/>
      <c r="F393" s="444"/>
      <c r="G393" s="573"/>
      <c r="H393" s="574"/>
      <c r="I393" s="444"/>
      <c r="J393" s="576"/>
      <c r="K393" s="576"/>
      <c r="L393" s="576"/>
      <c r="M393" s="444"/>
      <c r="N393" s="443"/>
      <c r="O393" s="444"/>
      <c r="P393" s="444"/>
      <c r="Q393" s="444"/>
      <c r="R393" s="444"/>
      <c r="S393" s="444"/>
      <c r="T393" s="444"/>
      <c r="U393" s="444"/>
      <c r="V393" s="444"/>
      <c r="W393" s="444"/>
      <c r="X393" s="444"/>
      <c r="Y393" s="444"/>
      <c r="Z393" s="444"/>
      <c r="AA393" s="444"/>
      <c r="AB393" s="444"/>
    </row>
    <row r="394" ht="15.75" customHeight="1">
      <c r="A394" s="498"/>
      <c r="B394" s="572"/>
      <c r="C394" s="572"/>
      <c r="D394" s="572"/>
      <c r="E394" s="572"/>
      <c r="F394" s="444"/>
      <c r="G394" s="573"/>
      <c r="H394" s="574"/>
      <c r="I394" s="444"/>
      <c r="J394" s="576"/>
      <c r="K394" s="576"/>
      <c r="L394" s="576"/>
      <c r="M394" s="444"/>
      <c r="N394" s="443"/>
      <c r="O394" s="444"/>
      <c r="P394" s="444"/>
      <c r="Q394" s="444"/>
      <c r="R394" s="444"/>
      <c r="S394" s="444"/>
      <c r="T394" s="444"/>
      <c r="U394" s="444"/>
      <c r="V394" s="444"/>
      <c r="W394" s="444"/>
      <c r="X394" s="444"/>
      <c r="Y394" s="444"/>
      <c r="Z394" s="444"/>
      <c r="AA394" s="444"/>
      <c r="AB394" s="444"/>
    </row>
    <row r="395" ht="15.75" customHeight="1">
      <c r="A395" s="498"/>
      <c r="B395" s="572"/>
      <c r="C395" s="572"/>
      <c r="D395" s="572"/>
      <c r="E395" s="572"/>
      <c r="F395" s="444"/>
      <c r="G395" s="573"/>
      <c r="H395" s="574"/>
      <c r="I395" s="444"/>
      <c r="J395" s="576"/>
      <c r="K395" s="576"/>
      <c r="L395" s="576"/>
      <c r="M395" s="444"/>
      <c r="N395" s="443"/>
      <c r="O395" s="444"/>
      <c r="P395" s="444"/>
      <c r="Q395" s="444"/>
      <c r="R395" s="444"/>
      <c r="S395" s="444"/>
      <c r="T395" s="444"/>
      <c r="U395" s="444"/>
      <c r="V395" s="444"/>
      <c r="W395" s="444"/>
      <c r="X395" s="444"/>
      <c r="Y395" s="444"/>
      <c r="Z395" s="444"/>
      <c r="AA395" s="444"/>
      <c r="AB395" s="444"/>
    </row>
    <row r="396" ht="15.75" customHeight="1">
      <c r="A396" s="498"/>
      <c r="B396" s="572"/>
      <c r="C396" s="572"/>
      <c r="D396" s="572"/>
      <c r="E396" s="572"/>
      <c r="F396" s="444"/>
      <c r="G396" s="573"/>
      <c r="H396" s="574"/>
      <c r="I396" s="444"/>
      <c r="J396" s="576"/>
      <c r="K396" s="576"/>
      <c r="L396" s="576"/>
      <c r="M396" s="444"/>
      <c r="N396" s="443"/>
      <c r="O396" s="444"/>
      <c r="P396" s="444"/>
      <c r="Q396" s="444"/>
      <c r="R396" s="444"/>
      <c r="S396" s="444"/>
      <c r="T396" s="444"/>
      <c r="U396" s="444"/>
      <c r="V396" s="444"/>
      <c r="W396" s="444"/>
      <c r="X396" s="444"/>
      <c r="Y396" s="444"/>
      <c r="Z396" s="444"/>
      <c r="AA396" s="444"/>
      <c r="AB396" s="444"/>
    </row>
    <row r="397" ht="15.75" customHeight="1">
      <c r="A397" s="498"/>
      <c r="B397" s="572"/>
      <c r="C397" s="572"/>
      <c r="D397" s="572"/>
      <c r="E397" s="572"/>
      <c r="F397" s="444"/>
      <c r="G397" s="573"/>
      <c r="H397" s="574"/>
      <c r="I397" s="444"/>
      <c r="J397" s="576"/>
      <c r="K397" s="576"/>
      <c r="L397" s="576"/>
      <c r="M397" s="444"/>
      <c r="N397" s="443"/>
      <c r="O397" s="444"/>
      <c r="P397" s="444"/>
      <c r="Q397" s="444"/>
      <c r="R397" s="444"/>
      <c r="S397" s="444"/>
      <c r="T397" s="444"/>
      <c r="U397" s="444"/>
      <c r="V397" s="444"/>
      <c r="W397" s="444"/>
      <c r="X397" s="444"/>
      <c r="Y397" s="444"/>
      <c r="Z397" s="444"/>
      <c r="AA397" s="444"/>
      <c r="AB397" s="444"/>
    </row>
    <row r="398" ht="15.75" customHeight="1">
      <c r="A398" s="498"/>
      <c r="B398" s="572"/>
      <c r="C398" s="572"/>
      <c r="D398" s="572"/>
      <c r="E398" s="572"/>
      <c r="F398" s="444"/>
      <c r="G398" s="573"/>
      <c r="H398" s="574"/>
      <c r="I398" s="444"/>
      <c r="J398" s="576"/>
      <c r="K398" s="576"/>
      <c r="L398" s="576"/>
      <c r="M398" s="444"/>
      <c r="N398" s="443"/>
      <c r="O398" s="444"/>
      <c r="P398" s="444"/>
      <c r="Q398" s="444"/>
      <c r="R398" s="444"/>
      <c r="S398" s="444"/>
      <c r="T398" s="444"/>
      <c r="U398" s="444"/>
      <c r="V398" s="444"/>
      <c r="W398" s="444"/>
      <c r="X398" s="444"/>
      <c r="Y398" s="444"/>
      <c r="Z398" s="444"/>
      <c r="AA398" s="444"/>
      <c r="AB398" s="444"/>
    </row>
    <row r="399" ht="15.75" customHeight="1">
      <c r="A399" s="498"/>
      <c r="B399" s="572"/>
      <c r="C399" s="572"/>
      <c r="D399" s="572"/>
      <c r="E399" s="572"/>
      <c r="F399" s="444"/>
      <c r="G399" s="573"/>
      <c r="H399" s="574"/>
      <c r="I399" s="444"/>
      <c r="J399" s="576"/>
      <c r="K399" s="576"/>
      <c r="L399" s="576"/>
      <c r="M399" s="444"/>
      <c r="N399" s="443"/>
      <c r="O399" s="444"/>
      <c r="P399" s="444"/>
      <c r="Q399" s="444"/>
      <c r="R399" s="444"/>
      <c r="S399" s="444"/>
      <c r="T399" s="444"/>
      <c r="U399" s="444"/>
      <c r="V399" s="444"/>
      <c r="W399" s="444"/>
      <c r="X399" s="444"/>
      <c r="Y399" s="444"/>
      <c r="Z399" s="444"/>
      <c r="AA399" s="444"/>
      <c r="AB399" s="444"/>
    </row>
    <row r="400" ht="15.75" customHeight="1">
      <c r="A400" s="498"/>
      <c r="B400" s="572"/>
      <c r="C400" s="572"/>
      <c r="D400" s="572"/>
      <c r="E400" s="572"/>
      <c r="F400" s="444"/>
      <c r="G400" s="573"/>
      <c r="H400" s="574"/>
      <c r="I400" s="444"/>
      <c r="J400" s="576"/>
      <c r="K400" s="576"/>
      <c r="L400" s="576"/>
      <c r="M400" s="444"/>
      <c r="N400" s="443"/>
      <c r="O400" s="444"/>
      <c r="P400" s="444"/>
      <c r="Q400" s="444"/>
      <c r="R400" s="444"/>
      <c r="S400" s="444"/>
      <c r="T400" s="444"/>
      <c r="U400" s="444"/>
      <c r="V400" s="444"/>
      <c r="W400" s="444"/>
      <c r="X400" s="444"/>
      <c r="Y400" s="444"/>
      <c r="Z400" s="444"/>
      <c r="AA400" s="444"/>
      <c r="AB400" s="444"/>
    </row>
    <row r="401" ht="15.75" customHeight="1">
      <c r="A401" s="498"/>
      <c r="B401" s="572"/>
      <c r="C401" s="572"/>
      <c r="D401" s="572"/>
      <c r="E401" s="572"/>
      <c r="F401" s="444"/>
      <c r="G401" s="573"/>
      <c r="H401" s="574"/>
      <c r="I401" s="444"/>
      <c r="J401" s="576"/>
      <c r="K401" s="576"/>
      <c r="L401" s="576"/>
      <c r="M401" s="444"/>
      <c r="N401" s="443"/>
      <c r="O401" s="444"/>
      <c r="P401" s="444"/>
      <c r="Q401" s="444"/>
      <c r="R401" s="444"/>
      <c r="S401" s="444"/>
      <c r="T401" s="444"/>
      <c r="U401" s="444"/>
      <c r="V401" s="444"/>
      <c r="W401" s="444"/>
      <c r="X401" s="444"/>
      <c r="Y401" s="444"/>
      <c r="Z401" s="444"/>
      <c r="AA401" s="444"/>
      <c r="AB401" s="444"/>
    </row>
    <row r="402" ht="15.75" customHeight="1">
      <c r="A402" s="498"/>
      <c r="B402" s="572"/>
      <c r="C402" s="572"/>
      <c r="D402" s="572"/>
      <c r="E402" s="572"/>
      <c r="F402" s="444"/>
      <c r="G402" s="573"/>
      <c r="H402" s="574"/>
      <c r="I402" s="444"/>
      <c r="J402" s="576"/>
      <c r="K402" s="576"/>
      <c r="L402" s="576"/>
      <c r="M402" s="444"/>
      <c r="N402" s="443"/>
      <c r="O402" s="444"/>
      <c r="P402" s="444"/>
      <c r="Q402" s="444"/>
      <c r="R402" s="444"/>
      <c r="S402" s="444"/>
      <c r="T402" s="444"/>
      <c r="U402" s="444"/>
      <c r="V402" s="444"/>
      <c r="W402" s="444"/>
      <c r="X402" s="444"/>
      <c r="Y402" s="444"/>
      <c r="Z402" s="444"/>
      <c r="AA402" s="444"/>
      <c r="AB402" s="444"/>
    </row>
    <row r="403" ht="15.75" customHeight="1">
      <c r="A403" s="498"/>
      <c r="B403" s="572"/>
      <c r="C403" s="572"/>
      <c r="D403" s="572"/>
      <c r="E403" s="572"/>
      <c r="F403" s="444"/>
      <c r="G403" s="573"/>
      <c r="H403" s="574"/>
      <c r="I403" s="444"/>
      <c r="J403" s="576"/>
      <c r="K403" s="576"/>
      <c r="L403" s="576"/>
      <c r="M403" s="444"/>
      <c r="N403" s="443"/>
      <c r="O403" s="444"/>
      <c r="P403" s="444"/>
      <c r="Q403" s="444"/>
      <c r="R403" s="444"/>
      <c r="S403" s="444"/>
      <c r="T403" s="444"/>
      <c r="U403" s="444"/>
      <c r="V403" s="444"/>
      <c r="W403" s="444"/>
      <c r="X403" s="444"/>
      <c r="Y403" s="444"/>
      <c r="Z403" s="444"/>
      <c r="AA403" s="444"/>
      <c r="AB403" s="444"/>
    </row>
    <row r="404" ht="15.75" customHeight="1">
      <c r="A404" s="498"/>
      <c r="B404" s="572"/>
      <c r="C404" s="572"/>
      <c r="D404" s="572"/>
      <c r="E404" s="572"/>
      <c r="F404" s="444"/>
      <c r="G404" s="573"/>
      <c r="H404" s="574"/>
      <c r="I404" s="444"/>
      <c r="J404" s="576"/>
      <c r="K404" s="576"/>
      <c r="L404" s="576"/>
      <c r="M404" s="444"/>
      <c r="N404" s="443"/>
      <c r="O404" s="444"/>
      <c r="P404" s="444"/>
      <c r="Q404" s="444"/>
      <c r="R404" s="444"/>
      <c r="S404" s="444"/>
      <c r="T404" s="444"/>
      <c r="U404" s="444"/>
      <c r="V404" s="444"/>
      <c r="W404" s="444"/>
      <c r="X404" s="444"/>
      <c r="Y404" s="444"/>
      <c r="Z404" s="444"/>
      <c r="AA404" s="444"/>
      <c r="AB404" s="444"/>
    </row>
    <row r="405" ht="15.75" customHeight="1">
      <c r="A405" s="498"/>
      <c r="B405" s="572"/>
      <c r="C405" s="572"/>
      <c r="D405" s="572"/>
      <c r="E405" s="572"/>
      <c r="F405" s="444"/>
      <c r="G405" s="573"/>
      <c r="H405" s="574"/>
      <c r="I405" s="444"/>
      <c r="J405" s="576"/>
      <c r="K405" s="576"/>
      <c r="L405" s="576"/>
      <c r="M405" s="444"/>
      <c r="N405" s="443"/>
      <c r="O405" s="444"/>
      <c r="P405" s="444"/>
      <c r="Q405" s="444"/>
      <c r="R405" s="444"/>
      <c r="S405" s="444"/>
      <c r="T405" s="444"/>
      <c r="U405" s="444"/>
      <c r="V405" s="444"/>
      <c r="W405" s="444"/>
      <c r="X405" s="444"/>
      <c r="Y405" s="444"/>
      <c r="Z405" s="444"/>
      <c r="AA405" s="444"/>
      <c r="AB405" s="444"/>
    </row>
    <row r="406" ht="15.75" customHeight="1">
      <c r="A406" s="498"/>
      <c r="B406" s="572"/>
      <c r="C406" s="572"/>
      <c r="D406" s="572"/>
      <c r="E406" s="572"/>
      <c r="F406" s="444"/>
      <c r="G406" s="573"/>
      <c r="H406" s="574"/>
      <c r="I406" s="444"/>
      <c r="J406" s="576"/>
      <c r="K406" s="576"/>
      <c r="L406" s="576"/>
      <c r="M406" s="444"/>
      <c r="N406" s="443"/>
      <c r="O406" s="444"/>
      <c r="P406" s="444"/>
      <c r="Q406" s="444"/>
      <c r="R406" s="444"/>
      <c r="S406" s="444"/>
      <c r="T406" s="444"/>
      <c r="U406" s="444"/>
      <c r="V406" s="444"/>
      <c r="W406" s="444"/>
      <c r="X406" s="444"/>
      <c r="Y406" s="444"/>
      <c r="Z406" s="444"/>
      <c r="AA406" s="444"/>
      <c r="AB406" s="444"/>
    </row>
    <row r="407" ht="15.75" customHeight="1">
      <c r="A407" s="498"/>
      <c r="B407" s="572"/>
      <c r="C407" s="572"/>
      <c r="D407" s="572"/>
      <c r="E407" s="572"/>
      <c r="F407" s="444"/>
      <c r="G407" s="573"/>
      <c r="H407" s="574"/>
      <c r="I407" s="444"/>
      <c r="J407" s="576"/>
      <c r="K407" s="576"/>
      <c r="L407" s="576"/>
      <c r="M407" s="444"/>
      <c r="N407" s="443"/>
      <c r="O407" s="444"/>
      <c r="P407" s="444"/>
      <c r="Q407" s="444"/>
      <c r="R407" s="444"/>
      <c r="S407" s="444"/>
      <c r="T407" s="444"/>
      <c r="U407" s="444"/>
      <c r="V407" s="444"/>
      <c r="W407" s="444"/>
      <c r="X407" s="444"/>
      <c r="Y407" s="444"/>
      <c r="Z407" s="444"/>
      <c r="AA407" s="444"/>
      <c r="AB407" s="444"/>
    </row>
    <row r="408" ht="15.75" customHeight="1">
      <c r="A408" s="498"/>
      <c r="B408" s="572"/>
      <c r="C408" s="572"/>
      <c r="D408" s="572"/>
      <c r="E408" s="572"/>
      <c r="F408" s="444"/>
      <c r="G408" s="573"/>
      <c r="H408" s="574"/>
      <c r="I408" s="444"/>
      <c r="J408" s="576"/>
      <c r="K408" s="576"/>
      <c r="L408" s="576"/>
      <c r="M408" s="444"/>
      <c r="N408" s="443"/>
      <c r="O408" s="444"/>
      <c r="P408" s="444"/>
      <c r="Q408" s="444"/>
      <c r="R408" s="444"/>
      <c r="S408" s="444"/>
      <c r="T408" s="444"/>
      <c r="U408" s="444"/>
      <c r="V408" s="444"/>
      <c r="W408" s="444"/>
      <c r="X408" s="444"/>
      <c r="Y408" s="444"/>
      <c r="Z408" s="444"/>
      <c r="AA408" s="444"/>
      <c r="AB408" s="444"/>
    </row>
    <row r="409" ht="15.75" customHeight="1">
      <c r="A409" s="498"/>
      <c r="B409" s="572"/>
      <c r="C409" s="572"/>
      <c r="D409" s="572"/>
      <c r="E409" s="572"/>
      <c r="F409" s="444"/>
      <c r="G409" s="573"/>
      <c r="H409" s="574"/>
      <c r="I409" s="444"/>
      <c r="J409" s="576"/>
      <c r="K409" s="576"/>
      <c r="L409" s="576"/>
      <c r="M409" s="444"/>
      <c r="N409" s="443"/>
      <c r="O409" s="444"/>
      <c r="P409" s="444"/>
      <c r="Q409" s="444"/>
      <c r="R409" s="444"/>
      <c r="S409" s="444"/>
      <c r="T409" s="444"/>
      <c r="U409" s="444"/>
      <c r="V409" s="444"/>
      <c r="W409" s="444"/>
      <c r="X409" s="444"/>
      <c r="Y409" s="444"/>
      <c r="Z409" s="444"/>
      <c r="AA409" s="444"/>
      <c r="AB409" s="444"/>
    </row>
    <row r="410" ht="15.75" customHeight="1">
      <c r="A410" s="498"/>
      <c r="B410" s="572"/>
      <c r="C410" s="572"/>
      <c r="D410" s="572"/>
      <c r="E410" s="572"/>
      <c r="F410" s="444"/>
      <c r="G410" s="573"/>
      <c r="H410" s="574"/>
      <c r="I410" s="444"/>
      <c r="J410" s="576"/>
      <c r="K410" s="576"/>
      <c r="L410" s="576"/>
      <c r="M410" s="444"/>
      <c r="N410" s="443"/>
      <c r="O410" s="444"/>
      <c r="P410" s="444"/>
      <c r="Q410" s="444"/>
      <c r="R410" s="444"/>
      <c r="S410" s="444"/>
      <c r="T410" s="444"/>
      <c r="U410" s="444"/>
      <c r="V410" s="444"/>
      <c r="W410" s="444"/>
      <c r="X410" s="444"/>
      <c r="Y410" s="444"/>
      <c r="Z410" s="444"/>
      <c r="AA410" s="444"/>
      <c r="AB410" s="444"/>
    </row>
    <row r="411" ht="15.75" customHeight="1">
      <c r="A411" s="498"/>
      <c r="B411" s="572"/>
      <c r="C411" s="572"/>
      <c r="D411" s="572"/>
      <c r="E411" s="572"/>
      <c r="F411" s="444"/>
      <c r="G411" s="573"/>
      <c r="H411" s="574"/>
      <c r="I411" s="444"/>
      <c r="J411" s="576"/>
      <c r="K411" s="576"/>
      <c r="L411" s="576"/>
      <c r="M411" s="444"/>
      <c r="N411" s="443"/>
      <c r="O411" s="444"/>
      <c r="P411" s="444"/>
      <c r="Q411" s="444"/>
      <c r="R411" s="444"/>
      <c r="S411" s="444"/>
      <c r="T411" s="444"/>
      <c r="U411" s="444"/>
      <c r="V411" s="444"/>
      <c r="W411" s="444"/>
      <c r="X411" s="444"/>
      <c r="Y411" s="444"/>
      <c r="Z411" s="444"/>
      <c r="AA411" s="444"/>
      <c r="AB411" s="444"/>
    </row>
    <row r="412" ht="15.75" customHeight="1">
      <c r="A412" s="498"/>
      <c r="B412" s="572"/>
      <c r="C412" s="572"/>
      <c r="D412" s="572"/>
      <c r="E412" s="572"/>
      <c r="F412" s="444"/>
      <c r="G412" s="573"/>
      <c r="H412" s="574"/>
      <c r="I412" s="444"/>
      <c r="J412" s="576"/>
      <c r="K412" s="576"/>
      <c r="L412" s="576"/>
      <c r="M412" s="444"/>
      <c r="N412" s="443"/>
      <c r="O412" s="444"/>
      <c r="P412" s="444"/>
      <c r="Q412" s="444"/>
      <c r="R412" s="444"/>
      <c r="S412" s="444"/>
      <c r="T412" s="444"/>
      <c r="U412" s="444"/>
      <c r="V412" s="444"/>
      <c r="W412" s="444"/>
      <c r="X412" s="444"/>
      <c r="Y412" s="444"/>
      <c r="Z412" s="444"/>
      <c r="AA412" s="444"/>
      <c r="AB412" s="444"/>
    </row>
    <row r="413" ht="15.75" customHeight="1">
      <c r="A413" s="498"/>
      <c r="B413" s="572"/>
      <c r="C413" s="572"/>
      <c r="D413" s="572"/>
      <c r="E413" s="572"/>
      <c r="F413" s="444"/>
      <c r="G413" s="573"/>
      <c r="H413" s="574"/>
      <c r="I413" s="444"/>
      <c r="J413" s="576"/>
      <c r="K413" s="576"/>
      <c r="L413" s="576"/>
      <c r="M413" s="444"/>
      <c r="N413" s="443"/>
      <c r="O413" s="444"/>
      <c r="P413" s="444"/>
      <c r="Q413" s="444"/>
      <c r="R413" s="444"/>
      <c r="S413" s="444"/>
      <c r="T413" s="444"/>
      <c r="U413" s="444"/>
      <c r="V413" s="444"/>
      <c r="W413" s="444"/>
      <c r="X413" s="444"/>
      <c r="Y413" s="444"/>
      <c r="Z413" s="444"/>
      <c r="AA413" s="444"/>
      <c r="AB413" s="444"/>
    </row>
    <row r="414" ht="15.75" customHeight="1">
      <c r="A414" s="498"/>
      <c r="B414" s="572"/>
      <c r="C414" s="572"/>
      <c r="D414" s="572"/>
      <c r="E414" s="572"/>
      <c r="F414" s="444"/>
      <c r="G414" s="573"/>
      <c r="H414" s="574"/>
      <c r="I414" s="444"/>
      <c r="J414" s="576"/>
      <c r="K414" s="576"/>
      <c r="L414" s="576"/>
      <c r="M414" s="444"/>
      <c r="N414" s="443"/>
      <c r="O414" s="444"/>
      <c r="P414" s="444"/>
      <c r="Q414" s="444"/>
      <c r="R414" s="444"/>
      <c r="S414" s="444"/>
      <c r="T414" s="444"/>
      <c r="U414" s="444"/>
      <c r="V414" s="444"/>
      <c r="W414" s="444"/>
      <c r="X414" s="444"/>
      <c r="Y414" s="444"/>
      <c r="Z414" s="444"/>
      <c r="AA414" s="444"/>
      <c r="AB414" s="444"/>
    </row>
    <row r="415" ht="15.75" customHeight="1">
      <c r="A415" s="498"/>
      <c r="B415" s="572"/>
      <c r="C415" s="572"/>
      <c r="D415" s="572"/>
      <c r="E415" s="572"/>
      <c r="F415" s="444"/>
      <c r="G415" s="573"/>
      <c r="H415" s="574"/>
      <c r="I415" s="444"/>
      <c r="J415" s="576"/>
      <c r="K415" s="576"/>
      <c r="L415" s="576"/>
      <c r="M415" s="444"/>
      <c r="N415" s="443"/>
      <c r="O415" s="444"/>
      <c r="P415" s="444"/>
      <c r="Q415" s="444"/>
      <c r="R415" s="444"/>
      <c r="S415" s="444"/>
      <c r="T415" s="444"/>
      <c r="U415" s="444"/>
      <c r="V415" s="444"/>
      <c r="W415" s="444"/>
      <c r="X415" s="444"/>
      <c r="Y415" s="444"/>
      <c r="Z415" s="444"/>
      <c r="AA415" s="444"/>
      <c r="AB415" s="444"/>
    </row>
    <row r="416" ht="15.75" customHeight="1">
      <c r="A416" s="498"/>
      <c r="B416" s="572"/>
      <c r="C416" s="572"/>
      <c r="D416" s="572"/>
      <c r="E416" s="572"/>
      <c r="F416" s="444"/>
      <c r="G416" s="573"/>
      <c r="H416" s="574"/>
      <c r="I416" s="444"/>
      <c r="J416" s="576"/>
      <c r="K416" s="576"/>
      <c r="L416" s="576"/>
      <c r="M416" s="444"/>
      <c r="N416" s="443"/>
      <c r="O416" s="444"/>
      <c r="P416" s="444"/>
      <c r="Q416" s="444"/>
      <c r="R416" s="444"/>
      <c r="S416" s="444"/>
      <c r="T416" s="444"/>
      <c r="U416" s="444"/>
      <c r="V416" s="444"/>
      <c r="W416" s="444"/>
      <c r="X416" s="444"/>
      <c r="Y416" s="444"/>
      <c r="Z416" s="444"/>
      <c r="AA416" s="444"/>
      <c r="AB416" s="444"/>
    </row>
    <row r="417" ht="15.75" customHeight="1">
      <c r="A417" s="498"/>
      <c r="B417" s="572"/>
      <c r="C417" s="572"/>
      <c r="D417" s="572"/>
      <c r="E417" s="572"/>
      <c r="F417" s="444"/>
      <c r="G417" s="573"/>
      <c r="H417" s="574"/>
      <c r="I417" s="444"/>
      <c r="J417" s="576"/>
      <c r="K417" s="576"/>
      <c r="L417" s="576"/>
      <c r="M417" s="444"/>
      <c r="N417" s="443"/>
      <c r="O417" s="444"/>
      <c r="P417" s="444"/>
      <c r="Q417" s="444"/>
      <c r="R417" s="444"/>
      <c r="S417" s="444"/>
      <c r="T417" s="444"/>
      <c r="U417" s="444"/>
      <c r="V417" s="444"/>
      <c r="W417" s="444"/>
      <c r="X417" s="444"/>
      <c r="Y417" s="444"/>
      <c r="Z417" s="444"/>
      <c r="AA417" s="444"/>
      <c r="AB417" s="444"/>
    </row>
    <row r="418" ht="15.75" customHeight="1">
      <c r="A418" s="498"/>
      <c r="B418" s="572"/>
      <c r="C418" s="572"/>
      <c r="D418" s="572"/>
      <c r="E418" s="572"/>
      <c r="F418" s="444"/>
      <c r="G418" s="573"/>
      <c r="H418" s="574"/>
      <c r="I418" s="444"/>
      <c r="J418" s="576"/>
      <c r="K418" s="576"/>
      <c r="L418" s="576"/>
      <c r="M418" s="444"/>
      <c r="N418" s="443"/>
      <c r="O418" s="444"/>
      <c r="P418" s="444"/>
      <c r="Q418" s="444"/>
      <c r="R418" s="444"/>
      <c r="S418" s="444"/>
      <c r="T418" s="444"/>
      <c r="U418" s="444"/>
      <c r="V418" s="444"/>
      <c r="W418" s="444"/>
      <c r="X418" s="444"/>
      <c r="Y418" s="444"/>
      <c r="Z418" s="444"/>
      <c r="AA418" s="444"/>
      <c r="AB418" s="444"/>
    </row>
    <row r="419" ht="15.75" customHeight="1">
      <c r="A419" s="498"/>
      <c r="B419" s="572"/>
      <c r="C419" s="572"/>
      <c r="D419" s="572"/>
      <c r="E419" s="572"/>
      <c r="F419" s="444"/>
      <c r="G419" s="573"/>
      <c r="H419" s="574"/>
      <c r="I419" s="444"/>
      <c r="J419" s="576"/>
      <c r="K419" s="576"/>
      <c r="L419" s="576"/>
      <c r="M419" s="444"/>
      <c r="N419" s="443"/>
      <c r="O419" s="444"/>
      <c r="P419" s="444"/>
      <c r="Q419" s="444"/>
      <c r="R419" s="444"/>
      <c r="S419" s="444"/>
      <c r="T419" s="444"/>
      <c r="U419" s="444"/>
      <c r="V419" s="444"/>
      <c r="W419" s="444"/>
      <c r="X419" s="444"/>
      <c r="Y419" s="444"/>
      <c r="Z419" s="444"/>
      <c r="AA419" s="444"/>
      <c r="AB419" s="444"/>
    </row>
    <row r="420" ht="15.75" customHeight="1">
      <c r="A420" s="498"/>
      <c r="B420" s="572"/>
      <c r="C420" s="572"/>
      <c r="D420" s="572"/>
      <c r="E420" s="572"/>
      <c r="F420" s="444"/>
      <c r="G420" s="573"/>
      <c r="H420" s="574"/>
      <c r="I420" s="444"/>
      <c r="J420" s="576"/>
      <c r="K420" s="576"/>
      <c r="L420" s="576"/>
      <c r="M420" s="444"/>
      <c r="N420" s="443"/>
      <c r="O420" s="444"/>
      <c r="P420" s="444"/>
      <c r="Q420" s="444"/>
      <c r="R420" s="444"/>
      <c r="S420" s="444"/>
      <c r="T420" s="444"/>
      <c r="U420" s="444"/>
      <c r="V420" s="444"/>
      <c r="W420" s="444"/>
      <c r="X420" s="444"/>
      <c r="Y420" s="444"/>
      <c r="Z420" s="444"/>
      <c r="AA420" s="444"/>
      <c r="AB420" s="444"/>
    </row>
    <row r="421" ht="15.75" customHeight="1">
      <c r="A421" s="498"/>
      <c r="B421" s="572"/>
      <c r="C421" s="572"/>
      <c r="D421" s="572"/>
      <c r="E421" s="572"/>
      <c r="F421" s="444"/>
      <c r="G421" s="573"/>
      <c r="H421" s="574"/>
      <c r="I421" s="444"/>
      <c r="J421" s="576"/>
      <c r="K421" s="576"/>
      <c r="L421" s="576"/>
      <c r="M421" s="444"/>
      <c r="N421" s="443"/>
      <c r="O421" s="444"/>
      <c r="P421" s="444"/>
      <c r="Q421" s="444"/>
      <c r="R421" s="444"/>
      <c r="S421" s="444"/>
      <c r="T421" s="444"/>
      <c r="U421" s="444"/>
      <c r="V421" s="444"/>
      <c r="W421" s="444"/>
      <c r="X421" s="444"/>
      <c r="Y421" s="444"/>
      <c r="Z421" s="444"/>
      <c r="AA421" s="444"/>
      <c r="AB421" s="444"/>
    </row>
    <row r="422" ht="15.75" customHeight="1">
      <c r="A422" s="498"/>
      <c r="B422" s="572"/>
      <c r="C422" s="572"/>
      <c r="D422" s="572"/>
      <c r="E422" s="572"/>
      <c r="F422" s="444"/>
      <c r="G422" s="573"/>
      <c r="H422" s="574"/>
      <c r="I422" s="444"/>
      <c r="J422" s="576"/>
      <c r="K422" s="576"/>
      <c r="L422" s="576"/>
      <c r="M422" s="444"/>
      <c r="N422" s="443"/>
      <c r="O422" s="444"/>
      <c r="P422" s="444"/>
      <c r="Q422" s="444"/>
      <c r="R422" s="444"/>
      <c r="S422" s="444"/>
      <c r="T422" s="444"/>
      <c r="U422" s="444"/>
      <c r="V422" s="444"/>
      <c r="W422" s="444"/>
      <c r="X422" s="444"/>
      <c r="Y422" s="444"/>
      <c r="Z422" s="444"/>
      <c r="AA422" s="444"/>
      <c r="AB422" s="444"/>
    </row>
    <row r="423" ht="15.75" customHeight="1">
      <c r="A423" s="498"/>
      <c r="B423" s="572"/>
      <c r="C423" s="572"/>
      <c r="D423" s="572"/>
      <c r="E423" s="572"/>
      <c r="F423" s="444"/>
      <c r="G423" s="573"/>
      <c r="H423" s="574"/>
      <c r="I423" s="444"/>
      <c r="J423" s="576"/>
      <c r="K423" s="576"/>
      <c r="L423" s="576"/>
      <c r="M423" s="444"/>
      <c r="N423" s="443"/>
      <c r="O423" s="444"/>
      <c r="P423" s="444"/>
      <c r="Q423" s="444"/>
      <c r="R423" s="444"/>
      <c r="S423" s="444"/>
      <c r="T423" s="444"/>
      <c r="U423" s="444"/>
      <c r="V423" s="444"/>
      <c r="W423" s="444"/>
      <c r="X423" s="444"/>
      <c r="Y423" s="444"/>
      <c r="Z423" s="444"/>
      <c r="AA423" s="444"/>
      <c r="AB423" s="444"/>
    </row>
    <row r="424" ht="15.75" customHeight="1">
      <c r="A424" s="498"/>
      <c r="B424" s="572"/>
      <c r="C424" s="572"/>
      <c r="D424" s="572"/>
      <c r="E424" s="572"/>
      <c r="F424" s="444"/>
      <c r="G424" s="573"/>
      <c r="H424" s="574"/>
      <c r="I424" s="444"/>
      <c r="J424" s="576"/>
      <c r="K424" s="576"/>
      <c r="L424" s="576"/>
      <c r="M424" s="444"/>
      <c r="N424" s="443"/>
      <c r="O424" s="444"/>
      <c r="P424" s="444"/>
      <c r="Q424" s="444"/>
      <c r="R424" s="444"/>
      <c r="S424" s="444"/>
      <c r="T424" s="444"/>
      <c r="U424" s="444"/>
      <c r="V424" s="444"/>
      <c r="W424" s="444"/>
      <c r="X424" s="444"/>
      <c r="Y424" s="444"/>
      <c r="Z424" s="444"/>
      <c r="AA424" s="444"/>
      <c r="AB424" s="444"/>
    </row>
    <row r="425" ht="15.75" customHeight="1">
      <c r="A425" s="498"/>
      <c r="B425" s="572"/>
      <c r="C425" s="572"/>
      <c r="D425" s="572"/>
      <c r="E425" s="572"/>
      <c r="F425" s="444"/>
      <c r="G425" s="573"/>
      <c r="H425" s="574"/>
      <c r="I425" s="444"/>
      <c r="J425" s="576"/>
      <c r="K425" s="576"/>
      <c r="L425" s="576"/>
      <c r="M425" s="444"/>
      <c r="N425" s="443"/>
      <c r="O425" s="444"/>
      <c r="P425" s="444"/>
      <c r="Q425" s="444"/>
      <c r="R425" s="444"/>
      <c r="S425" s="444"/>
      <c r="T425" s="444"/>
      <c r="U425" s="444"/>
      <c r="V425" s="444"/>
      <c r="W425" s="444"/>
      <c r="X425" s="444"/>
      <c r="Y425" s="444"/>
      <c r="Z425" s="444"/>
      <c r="AA425" s="444"/>
      <c r="AB425" s="444"/>
    </row>
    <row r="426" ht="15.75" customHeight="1">
      <c r="A426" s="498"/>
      <c r="B426" s="572"/>
      <c r="C426" s="572"/>
      <c r="D426" s="572"/>
      <c r="E426" s="572"/>
      <c r="F426" s="444"/>
      <c r="G426" s="573"/>
      <c r="H426" s="574"/>
      <c r="I426" s="444"/>
      <c r="J426" s="576"/>
      <c r="K426" s="576"/>
      <c r="L426" s="576"/>
      <c r="M426" s="444"/>
      <c r="N426" s="443"/>
      <c r="O426" s="444"/>
      <c r="P426" s="444"/>
      <c r="Q426" s="444"/>
      <c r="R426" s="444"/>
      <c r="S426" s="444"/>
      <c r="T426" s="444"/>
      <c r="U426" s="444"/>
      <c r="V426" s="444"/>
      <c r="W426" s="444"/>
      <c r="X426" s="444"/>
      <c r="Y426" s="444"/>
      <c r="Z426" s="444"/>
      <c r="AA426" s="444"/>
      <c r="AB426" s="444"/>
    </row>
    <row r="427" ht="15.75" customHeight="1">
      <c r="A427" s="498"/>
      <c r="B427" s="572"/>
      <c r="C427" s="572"/>
      <c r="D427" s="572"/>
      <c r="E427" s="572"/>
      <c r="F427" s="444"/>
      <c r="G427" s="573"/>
      <c r="H427" s="574"/>
      <c r="I427" s="444"/>
      <c r="J427" s="576"/>
      <c r="K427" s="576"/>
      <c r="L427" s="576"/>
      <c r="M427" s="444"/>
      <c r="N427" s="443"/>
      <c r="O427" s="444"/>
      <c r="P427" s="444"/>
      <c r="Q427" s="444"/>
      <c r="R427" s="444"/>
      <c r="S427" s="444"/>
      <c r="T427" s="444"/>
      <c r="U427" s="444"/>
      <c r="V427" s="444"/>
      <c r="W427" s="444"/>
      <c r="X427" s="444"/>
      <c r="Y427" s="444"/>
      <c r="Z427" s="444"/>
      <c r="AA427" s="444"/>
      <c r="AB427" s="444"/>
    </row>
    <row r="428" ht="15.75" customHeight="1">
      <c r="A428" s="498"/>
      <c r="B428" s="572"/>
      <c r="C428" s="572"/>
      <c r="D428" s="572"/>
      <c r="E428" s="572"/>
      <c r="F428" s="444"/>
      <c r="G428" s="573"/>
      <c r="H428" s="574"/>
      <c r="I428" s="444"/>
      <c r="J428" s="576"/>
      <c r="K428" s="576"/>
      <c r="L428" s="576"/>
      <c r="M428" s="444"/>
      <c r="N428" s="443"/>
      <c r="O428" s="444"/>
      <c r="P428" s="444"/>
      <c r="Q428" s="444"/>
      <c r="R428" s="444"/>
      <c r="S428" s="444"/>
      <c r="T428" s="444"/>
      <c r="U428" s="444"/>
      <c r="V428" s="444"/>
      <c r="W428" s="444"/>
      <c r="X428" s="444"/>
      <c r="Y428" s="444"/>
      <c r="Z428" s="444"/>
      <c r="AA428" s="444"/>
      <c r="AB428" s="444"/>
    </row>
    <row r="429" ht="15.75" customHeight="1">
      <c r="A429" s="498"/>
      <c r="B429" s="572"/>
      <c r="C429" s="572"/>
      <c r="D429" s="572"/>
      <c r="E429" s="572"/>
      <c r="F429" s="444"/>
      <c r="G429" s="573"/>
      <c r="H429" s="574"/>
      <c r="I429" s="444"/>
      <c r="J429" s="576"/>
      <c r="K429" s="576"/>
      <c r="L429" s="576"/>
      <c r="M429" s="444"/>
      <c r="N429" s="443"/>
      <c r="O429" s="444"/>
      <c r="P429" s="444"/>
      <c r="Q429" s="444"/>
      <c r="R429" s="444"/>
      <c r="S429" s="444"/>
      <c r="T429" s="444"/>
      <c r="U429" s="444"/>
      <c r="V429" s="444"/>
      <c r="W429" s="444"/>
      <c r="X429" s="444"/>
      <c r="Y429" s="444"/>
      <c r="Z429" s="444"/>
      <c r="AA429" s="444"/>
      <c r="AB429" s="444"/>
    </row>
    <row r="430" ht="15.75" customHeight="1">
      <c r="A430" s="498"/>
      <c r="B430" s="572"/>
      <c r="C430" s="572"/>
      <c r="D430" s="572"/>
      <c r="E430" s="572"/>
      <c r="F430" s="444"/>
      <c r="G430" s="573"/>
      <c r="H430" s="574"/>
      <c r="I430" s="444"/>
      <c r="J430" s="576"/>
      <c r="K430" s="576"/>
      <c r="L430" s="576"/>
      <c r="M430" s="444"/>
      <c r="N430" s="443"/>
      <c r="O430" s="444"/>
      <c r="P430" s="444"/>
      <c r="Q430" s="444"/>
      <c r="R430" s="444"/>
      <c r="S430" s="444"/>
      <c r="T430" s="444"/>
      <c r="U430" s="444"/>
      <c r="V430" s="444"/>
      <c r="W430" s="444"/>
      <c r="X430" s="444"/>
      <c r="Y430" s="444"/>
      <c r="Z430" s="444"/>
      <c r="AA430" s="444"/>
      <c r="AB430" s="444"/>
    </row>
    <row r="431" ht="15.75" customHeight="1">
      <c r="A431" s="498"/>
      <c r="B431" s="572"/>
      <c r="C431" s="572"/>
      <c r="D431" s="572"/>
      <c r="E431" s="572"/>
      <c r="F431" s="444"/>
      <c r="G431" s="573"/>
      <c r="H431" s="574"/>
      <c r="I431" s="444"/>
      <c r="J431" s="576"/>
      <c r="K431" s="576"/>
      <c r="L431" s="576"/>
      <c r="M431" s="444"/>
      <c r="N431" s="443"/>
      <c r="O431" s="444"/>
      <c r="P431" s="444"/>
      <c r="Q431" s="444"/>
      <c r="R431" s="444"/>
      <c r="S431" s="444"/>
      <c r="T431" s="444"/>
      <c r="U431" s="444"/>
      <c r="V431" s="444"/>
      <c r="W431" s="444"/>
      <c r="X431" s="444"/>
      <c r="Y431" s="444"/>
      <c r="Z431" s="444"/>
      <c r="AA431" s="444"/>
      <c r="AB431" s="444"/>
    </row>
    <row r="432" ht="15.75" customHeight="1">
      <c r="A432" s="498"/>
      <c r="B432" s="572"/>
      <c r="C432" s="572"/>
      <c r="D432" s="572"/>
      <c r="E432" s="572"/>
      <c r="F432" s="444"/>
      <c r="G432" s="573"/>
      <c r="H432" s="574"/>
      <c r="I432" s="444"/>
      <c r="J432" s="576"/>
      <c r="K432" s="576"/>
      <c r="L432" s="576"/>
      <c r="M432" s="444"/>
      <c r="N432" s="443"/>
      <c r="O432" s="444"/>
      <c r="P432" s="444"/>
      <c r="Q432" s="444"/>
      <c r="R432" s="444"/>
      <c r="S432" s="444"/>
      <c r="T432" s="444"/>
      <c r="U432" s="444"/>
      <c r="V432" s="444"/>
      <c r="W432" s="444"/>
      <c r="X432" s="444"/>
      <c r="Y432" s="444"/>
      <c r="Z432" s="444"/>
      <c r="AA432" s="444"/>
      <c r="AB432" s="444"/>
    </row>
    <row r="433" ht="15.75" customHeight="1">
      <c r="A433" s="498"/>
      <c r="B433" s="572"/>
      <c r="C433" s="572"/>
      <c r="D433" s="572"/>
      <c r="E433" s="572"/>
      <c r="F433" s="444"/>
      <c r="G433" s="573"/>
      <c r="H433" s="574"/>
      <c r="I433" s="444"/>
      <c r="J433" s="576"/>
      <c r="K433" s="576"/>
      <c r="L433" s="576"/>
      <c r="M433" s="444"/>
      <c r="N433" s="443"/>
      <c r="O433" s="444"/>
      <c r="P433" s="444"/>
      <c r="Q433" s="444"/>
      <c r="R433" s="444"/>
      <c r="S433" s="444"/>
      <c r="T433" s="444"/>
      <c r="U433" s="444"/>
      <c r="V433" s="444"/>
      <c r="W433" s="444"/>
      <c r="X433" s="444"/>
      <c r="Y433" s="444"/>
      <c r="Z433" s="444"/>
      <c r="AA433" s="444"/>
      <c r="AB433" s="444"/>
    </row>
    <row r="434" ht="15.75" customHeight="1">
      <c r="A434" s="498"/>
      <c r="B434" s="572"/>
      <c r="C434" s="572"/>
      <c r="D434" s="572"/>
      <c r="E434" s="572"/>
      <c r="F434" s="444"/>
      <c r="G434" s="573"/>
      <c r="H434" s="574"/>
      <c r="I434" s="444"/>
      <c r="J434" s="576"/>
      <c r="K434" s="576"/>
      <c r="L434" s="576"/>
      <c r="M434" s="444"/>
      <c r="N434" s="443"/>
      <c r="O434" s="444"/>
      <c r="P434" s="444"/>
      <c r="Q434" s="444"/>
      <c r="R434" s="444"/>
      <c r="S434" s="444"/>
      <c r="T434" s="444"/>
      <c r="U434" s="444"/>
      <c r="V434" s="444"/>
      <c r="W434" s="444"/>
      <c r="X434" s="444"/>
      <c r="Y434" s="444"/>
      <c r="Z434" s="444"/>
      <c r="AA434" s="444"/>
      <c r="AB434" s="444"/>
    </row>
    <row r="435" ht="15.75" customHeight="1">
      <c r="A435" s="498"/>
      <c r="B435" s="572"/>
      <c r="C435" s="572"/>
      <c r="D435" s="572"/>
      <c r="E435" s="572"/>
      <c r="F435" s="444"/>
      <c r="G435" s="573"/>
      <c r="H435" s="574"/>
      <c r="I435" s="444"/>
      <c r="J435" s="576"/>
      <c r="K435" s="576"/>
      <c r="L435" s="576"/>
      <c r="M435" s="444"/>
      <c r="N435" s="443"/>
      <c r="O435" s="444"/>
      <c r="P435" s="444"/>
      <c r="Q435" s="444"/>
      <c r="R435" s="444"/>
      <c r="S435" s="444"/>
      <c r="T435" s="444"/>
      <c r="U435" s="444"/>
      <c r="V435" s="444"/>
      <c r="W435" s="444"/>
      <c r="X435" s="444"/>
      <c r="Y435" s="444"/>
      <c r="Z435" s="444"/>
      <c r="AA435" s="444"/>
      <c r="AB435" s="444"/>
    </row>
    <row r="436" ht="15.75" customHeight="1">
      <c r="A436" s="498"/>
      <c r="B436" s="572"/>
      <c r="C436" s="572"/>
      <c r="D436" s="572"/>
      <c r="E436" s="572"/>
      <c r="F436" s="444"/>
      <c r="G436" s="573"/>
      <c r="H436" s="574"/>
      <c r="I436" s="444"/>
      <c r="J436" s="576"/>
      <c r="K436" s="576"/>
      <c r="L436" s="576"/>
      <c r="M436" s="444"/>
      <c r="N436" s="443"/>
      <c r="O436" s="444"/>
      <c r="P436" s="444"/>
      <c r="Q436" s="444"/>
      <c r="R436" s="444"/>
      <c r="S436" s="444"/>
      <c r="T436" s="444"/>
      <c r="U436" s="444"/>
      <c r="V436" s="444"/>
      <c r="W436" s="444"/>
      <c r="X436" s="444"/>
      <c r="Y436" s="444"/>
      <c r="Z436" s="444"/>
      <c r="AA436" s="444"/>
      <c r="AB436" s="444"/>
    </row>
    <row r="437" ht="15.75" customHeight="1">
      <c r="A437" s="498"/>
      <c r="B437" s="572"/>
      <c r="C437" s="572"/>
      <c r="D437" s="572"/>
      <c r="E437" s="572"/>
      <c r="F437" s="444"/>
      <c r="G437" s="573"/>
      <c r="H437" s="574"/>
      <c r="I437" s="444"/>
      <c r="J437" s="576"/>
      <c r="K437" s="576"/>
      <c r="L437" s="576"/>
      <c r="M437" s="444"/>
      <c r="N437" s="443"/>
      <c r="O437" s="444"/>
      <c r="P437" s="444"/>
      <c r="Q437" s="444"/>
      <c r="R437" s="444"/>
      <c r="S437" s="444"/>
      <c r="T437" s="444"/>
      <c r="U437" s="444"/>
      <c r="V437" s="444"/>
      <c r="W437" s="444"/>
      <c r="X437" s="444"/>
      <c r="Y437" s="444"/>
      <c r="Z437" s="444"/>
      <c r="AA437" s="444"/>
      <c r="AB437" s="444"/>
    </row>
    <row r="438" ht="15.75" customHeight="1">
      <c r="A438" s="498"/>
      <c r="B438" s="572"/>
      <c r="C438" s="572"/>
      <c r="D438" s="572"/>
      <c r="E438" s="572"/>
      <c r="F438" s="444"/>
      <c r="G438" s="573"/>
      <c r="H438" s="574"/>
      <c r="I438" s="444"/>
      <c r="J438" s="576"/>
      <c r="K438" s="576"/>
      <c r="L438" s="576"/>
      <c r="M438" s="444"/>
      <c r="N438" s="443"/>
      <c r="O438" s="444"/>
      <c r="P438" s="444"/>
      <c r="Q438" s="444"/>
      <c r="R438" s="444"/>
      <c r="S438" s="444"/>
      <c r="T438" s="444"/>
      <c r="U438" s="444"/>
      <c r="V438" s="444"/>
      <c r="W438" s="444"/>
      <c r="X438" s="444"/>
      <c r="Y438" s="444"/>
      <c r="Z438" s="444"/>
      <c r="AA438" s="444"/>
      <c r="AB438" s="444"/>
    </row>
    <row r="439" ht="15.75" customHeight="1">
      <c r="A439" s="498"/>
      <c r="B439" s="572"/>
      <c r="C439" s="572"/>
      <c r="D439" s="572"/>
      <c r="E439" s="572"/>
      <c r="F439" s="444"/>
      <c r="G439" s="573"/>
      <c r="H439" s="574"/>
      <c r="I439" s="444"/>
      <c r="J439" s="576"/>
      <c r="K439" s="576"/>
      <c r="L439" s="576"/>
      <c r="M439" s="444"/>
      <c r="N439" s="443"/>
      <c r="O439" s="444"/>
      <c r="P439" s="444"/>
      <c r="Q439" s="444"/>
      <c r="R439" s="444"/>
      <c r="S439" s="444"/>
      <c r="T439" s="444"/>
      <c r="U439" s="444"/>
      <c r="V439" s="444"/>
      <c r="W439" s="444"/>
      <c r="X439" s="444"/>
      <c r="Y439" s="444"/>
      <c r="Z439" s="444"/>
      <c r="AA439" s="444"/>
      <c r="AB439" s="444"/>
    </row>
    <row r="440" ht="15.75" customHeight="1">
      <c r="A440" s="498"/>
      <c r="B440" s="572"/>
      <c r="C440" s="572"/>
      <c r="D440" s="572"/>
      <c r="E440" s="572"/>
      <c r="F440" s="444"/>
      <c r="G440" s="573"/>
      <c r="H440" s="574"/>
      <c r="I440" s="444"/>
      <c r="J440" s="576"/>
      <c r="K440" s="576"/>
      <c r="L440" s="576"/>
      <c r="M440" s="444"/>
      <c r="N440" s="443"/>
      <c r="O440" s="444"/>
      <c r="P440" s="444"/>
      <c r="Q440" s="444"/>
      <c r="R440" s="444"/>
      <c r="S440" s="444"/>
      <c r="T440" s="444"/>
      <c r="U440" s="444"/>
      <c r="V440" s="444"/>
      <c r="W440" s="444"/>
      <c r="X440" s="444"/>
      <c r="Y440" s="444"/>
      <c r="Z440" s="444"/>
      <c r="AA440" s="444"/>
      <c r="AB440" s="444"/>
    </row>
    <row r="441" ht="15.75" customHeight="1">
      <c r="A441" s="498"/>
      <c r="B441" s="572"/>
      <c r="C441" s="572"/>
      <c r="D441" s="572"/>
      <c r="E441" s="572"/>
      <c r="F441" s="444"/>
      <c r="G441" s="573"/>
      <c r="H441" s="574"/>
      <c r="I441" s="444"/>
      <c r="J441" s="576"/>
      <c r="K441" s="576"/>
      <c r="L441" s="576"/>
      <c r="M441" s="444"/>
      <c r="N441" s="443"/>
      <c r="O441" s="444"/>
      <c r="P441" s="444"/>
      <c r="Q441" s="444"/>
      <c r="R441" s="444"/>
      <c r="S441" s="444"/>
      <c r="T441" s="444"/>
      <c r="U441" s="444"/>
      <c r="V441" s="444"/>
      <c r="W441" s="444"/>
      <c r="X441" s="444"/>
      <c r="Y441" s="444"/>
      <c r="Z441" s="444"/>
      <c r="AA441" s="444"/>
      <c r="AB441" s="444"/>
    </row>
    <row r="442" ht="15.75" customHeight="1">
      <c r="A442" s="498"/>
      <c r="B442" s="572"/>
      <c r="C442" s="572"/>
      <c r="D442" s="572"/>
      <c r="E442" s="572"/>
      <c r="F442" s="444"/>
      <c r="G442" s="573"/>
      <c r="H442" s="574"/>
      <c r="I442" s="444"/>
      <c r="J442" s="576"/>
      <c r="K442" s="576"/>
      <c r="L442" s="576"/>
      <c r="M442" s="444"/>
      <c r="N442" s="443"/>
      <c r="O442" s="444"/>
      <c r="P442" s="444"/>
      <c r="Q442" s="444"/>
      <c r="R442" s="444"/>
      <c r="S442" s="444"/>
      <c r="T442" s="444"/>
      <c r="U442" s="444"/>
      <c r="V442" s="444"/>
      <c r="W442" s="444"/>
      <c r="X442" s="444"/>
      <c r="Y442" s="444"/>
      <c r="Z442" s="444"/>
      <c r="AA442" s="444"/>
      <c r="AB442" s="444"/>
    </row>
    <row r="443" ht="15.75" customHeight="1">
      <c r="A443" s="498"/>
      <c r="B443" s="572"/>
      <c r="C443" s="572"/>
      <c r="D443" s="572"/>
      <c r="E443" s="572"/>
      <c r="F443" s="444"/>
      <c r="G443" s="573"/>
      <c r="H443" s="574"/>
      <c r="I443" s="444"/>
      <c r="J443" s="576"/>
      <c r="K443" s="576"/>
      <c r="L443" s="576"/>
      <c r="M443" s="444"/>
      <c r="N443" s="443"/>
      <c r="O443" s="444"/>
      <c r="P443" s="444"/>
      <c r="Q443" s="444"/>
      <c r="R443" s="444"/>
      <c r="S443" s="444"/>
      <c r="T443" s="444"/>
      <c r="U443" s="444"/>
      <c r="V443" s="444"/>
      <c r="W443" s="444"/>
      <c r="X443" s="444"/>
      <c r="Y443" s="444"/>
      <c r="Z443" s="444"/>
      <c r="AA443" s="444"/>
      <c r="AB443" s="444"/>
    </row>
    <row r="444" ht="15.75" customHeight="1">
      <c r="A444" s="498"/>
      <c r="B444" s="572"/>
      <c r="C444" s="572"/>
      <c r="D444" s="572"/>
      <c r="E444" s="572"/>
      <c r="F444" s="444"/>
      <c r="G444" s="573"/>
      <c r="H444" s="574"/>
      <c r="I444" s="444"/>
      <c r="J444" s="576"/>
      <c r="K444" s="576"/>
      <c r="L444" s="576"/>
      <c r="M444" s="444"/>
      <c r="N444" s="443"/>
      <c r="O444" s="444"/>
      <c r="P444" s="444"/>
      <c r="Q444" s="444"/>
      <c r="R444" s="444"/>
      <c r="S444" s="444"/>
      <c r="T444" s="444"/>
      <c r="U444" s="444"/>
      <c r="V444" s="444"/>
      <c r="W444" s="444"/>
      <c r="X444" s="444"/>
      <c r="Y444" s="444"/>
      <c r="Z444" s="444"/>
      <c r="AA444" s="444"/>
      <c r="AB444" s="444"/>
    </row>
    <row r="445" ht="15.75" customHeight="1">
      <c r="A445" s="498"/>
      <c r="B445" s="572"/>
      <c r="C445" s="572"/>
      <c r="D445" s="572"/>
      <c r="E445" s="572"/>
      <c r="F445" s="444"/>
      <c r="G445" s="573"/>
      <c r="H445" s="574"/>
      <c r="I445" s="444"/>
      <c r="J445" s="576"/>
      <c r="K445" s="576"/>
      <c r="L445" s="576"/>
      <c r="M445" s="444"/>
      <c r="N445" s="443"/>
      <c r="O445" s="444"/>
      <c r="P445" s="444"/>
      <c r="Q445" s="444"/>
      <c r="R445" s="444"/>
      <c r="S445" s="444"/>
      <c r="T445" s="444"/>
      <c r="U445" s="444"/>
      <c r="V445" s="444"/>
      <c r="W445" s="444"/>
      <c r="X445" s="444"/>
      <c r="Y445" s="444"/>
      <c r="Z445" s="444"/>
      <c r="AA445" s="444"/>
      <c r="AB445" s="444"/>
    </row>
    <row r="446" ht="15.75" customHeight="1">
      <c r="A446" s="498"/>
      <c r="B446" s="572"/>
      <c r="C446" s="572"/>
      <c r="D446" s="572"/>
      <c r="E446" s="572"/>
      <c r="F446" s="444"/>
      <c r="G446" s="573"/>
      <c r="H446" s="574"/>
      <c r="I446" s="444"/>
      <c r="J446" s="576"/>
      <c r="K446" s="576"/>
      <c r="L446" s="576"/>
      <c r="M446" s="444"/>
      <c r="N446" s="443"/>
      <c r="O446" s="444"/>
      <c r="P446" s="444"/>
      <c r="Q446" s="444"/>
      <c r="R446" s="444"/>
      <c r="S446" s="444"/>
      <c r="T446" s="444"/>
      <c r="U446" s="444"/>
      <c r="V446" s="444"/>
      <c r="W446" s="444"/>
      <c r="X446" s="444"/>
      <c r="Y446" s="444"/>
      <c r="Z446" s="444"/>
      <c r="AA446" s="444"/>
      <c r="AB446" s="444"/>
    </row>
    <row r="447" ht="15.75" customHeight="1">
      <c r="A447" s="498"/>
      <c r="B447" s="572"/>
      <c r="C447" s="572"/>
      <c r="D447" s="572"/>
      <c r="E447" s="572"/>
      <c r="F447" s="444"/>
      <c r="G447" s="573"/>
      <c r="H447" s="574"/>
      <c r="I447" s="444"/>
      <c r="J447" s="576"/>
      <c r="K447" s="576"/>
      <c r="L447" s="576"/>
      <c r="M447" s="444"/>
      <c r="N447" s="443"/>
      <c r="O447" s="444"/>
      <c r="P447" s="444"/>
      <c r="Q447" s="444"/>
      <c r="R447" s="444"/>
      <c r="S447" s="444"/>
      <c r="T447" s="444"/>
      <c r="U447" s="444"/>
      <c r="V447" s="444"/>
      <c r="W447" s="444"/>
      <c r="X447" s="444"/>
      <c r="Y447" s="444"/>
      <c r="Z447" s="444"/>
      <c r="AA447" s="444"/>
      <c r="AB447" s="444"/>
    </row>
    <row r="448" ht="15.75" customHeight="1">
      <c r="A448" s="498"/>
      <c r="B448" s="572"/>
      <c r="C448" s="572"/>
      <c r="D448" s="572"/>
      <c r="E448" s="572"/>
      <c r="F448" s="444"/>
      <c r="G448" s="573"/>
      <c r="H448" s="574"/>
      <c r="I448" s="444"/>
      <c r="J448" s="576"/>
      <c r="K448" s="576"/>
      <c r="L448" s="576"/>
      <c r="M448" s="444"/>
      <c r="N448" s="443"/>
      <c r="O448" s="444"/>
      <c r="P448" s="444"/>
      <c r="Q448" s="444"/>
      <c r="R448" s="444"/>
      <c r="S448" s="444"/>
      <c r="T448" s="444"/>
      <c r="U448" s="444"/>
      <c r="V448" s="444"/>
      <c r="W448" s="444"/>
      <c r="X448" s="444"/>
      <c r="Y448" s="444"/>
      <c r="Z448" s="444"/>
      <c r="AA448" s="444"/>
      <c r="AB448" s="444"/>
    </row>
    <row r="449" ht="15.75" customHeight="1">
      <c r="A449" s="498"/>
      <c r="B449" s="572"/>
      <c r="C449" s="572"/>
      <c r="D449" s="572"/>
      <c r="E449" s="572"/>
      <c r="F449" s="444"/>
      <c r="G449" s="573"/>
      <c r="H449" s="574"/>
      <c r="I449" s="444"/>
      <c r="J449" s="576"/>
      <c r="K449" s="576"/>
      <c r="L449" s="576"/>
      <c r="M449" s="444"/>
      <c r="N449" s="443"/>
      <c r="O449" s="444"/>
      <c r="P449" s="444"/>
      <c r="Q449" s="444"/>
      <c r="R449" s="444"/>
      <c r="S449" s="444"/>
      <c r="T449" s="444"/>
      <c r="U449" s="444"/>
      <c r="V449" s="444"/>
      <c r="W449" s="444"/>
      <c r="X449" s="444"/>
      <c r="Y449" s="444"/>
      <c r="Z449" s="444"/>
      <c r="AA449" s="444"/>
      <c r="AB449" s="444"/>
    </row>
    <row r="450" ht="15.75" customHeight="1">
      <c r="A450" s="498"/>
      <c r="B450" s="572"/>
      <c r="C450" s="572"/>
      <c r="D450" s="572"/>
      <c r="E450" s="572"/>
      <c r="F450" s="444"/>
      <c r="G450" s="573"/>
      <c r="H450" s="574"/>
      <c r="I450" s="444"/>
      <c r="J450" s="576"/>
      <c r="K450" s="576"/>
      <c r="L450" s="576"/>
      <c r="M450" s="444"/>
      <c r="N450" s="443"/>
      <c r="O450" s="444"/>
      <c r="P450" s="444"/>
      <c r="Q450" s="444"/>
      <c r="R450" s="444"/>
      <c r="S450" s="444"/>
      <c r="T450" s="444"/>
      <c r="U450" s="444"/>
      <c r="V450" s="444"/>
      <c r="W450" s="444"/>
      <c r="X450" s="444"/>
      <c r="Y450" s="444"/>
      <c r="Z450" s="444"/>
      <c r="AA450" s="444"/>
      <c r="AB450" s="444"/>
    </row>
    <row r="451" ht="15.75" customHeight="1">
      <c r="A451" s="498"/>
      <c r="B451" s="572"/>
      <c r="C451" s="572"/>
      <c r="D451" s="572"/>
      <c r="E451" s="572"/>
      <c r="F451" s="444"/>
      <c r="G451" s="573"/>
      <c r="H451" s="574"/>
      <c r="I451" s="444"/>
      <c r="J451" s="576"/>
      <c r="K451" s="576"/>
      <c r="L451" s="576"/>
      <c r="M451" s="444"/>
      <c r="N451" s="443"/>
      <c r="O451" s="444"/>
      <c r="P451" s="444"/>
      <c r="Q451" s="444"/>
      <c r="R451" s="444"/>
      <c r="S451" s="444"/>
      <c r="T451" s="444"/>
      <c r="U451" s="444"/>
      <c r="V451" s="444"/>
      <c r="W451" s="444"/>
      <c r="X451" s="444"/>
      <c r="Y451" s="444"/>
      <c r="Z451" s="444"/>
      <c r="AA451" s="444"/>
      <c r="AB451" s="444"/>
    </row>
    <row r="452" ht="15.75" customHeight="1">
      <c r="A452" s="498"/>
      <c r="B452" s="572"/>
      <c r="C452" s="572"/>
      <c r="D452" s="572"/>
      <c r="E452" s="572"/>
      <c r="F452" s="444"/>
      <c r="G452" s="573"/>
      <c r="H452" s="574"/>
      <c r="I452" s="444"/>
      <c r="J452" s="576"/>
      <c r="K452" s="576"/>
      <c r="L452" s="576"/>
      <c r="M452" s="444"/>
      <c r="N452" s="443"/>
      <c r="O452" s="444"/>
      <c r="P452" s="444"/>
      <c r="Q452" s="444"/>
      <c r="R452" s="444"/>
      <c r="S452" s="444"/>
      <c r="T452" s="444"/>
      <c r="U452" s="444"/>
      <c r="V452" s="444"/>
      <c r="W452" s="444"/>
      <c r="X452" s="444"/>
      <c r="Y452" s="444"/>
      <c r="Z452" s="444"/>
      <c r="AA452" s="444"/>
      <c r="AB452" s="444"/>
    </row>
    <row r="453" ht="15.75" customHeight="1">
      <c r="A453" s="498"/>
      <c r="B453" s="572"/>
      <c r="C453" s="572"/>
      <c r="D453" s="572"/>
      <c r="E453" s="572"/>
      <c r="F453" s="444"/>
      <c r="G453" s="573"/>
      <c r="H453" s="574"/>
      <c r="I453" s="444"/>
      <c r="J453" s="576"/>
      <c r="K453" s="576"/>
      <c r="L453" s="576"/>
      <c r="M453" s="444"/>
      <c r="N453" s="443"/>
      <c r="O453" s="444"/>
      <c r="P453" s="444"/>
      <c r="Q453" s="444"/>
      <c r="R453" s="444"/>
      <c r="S453" s="444"/>
      <c r="T453" s="444"/>
      <c r="U453" s="444"/>
      <c r="V453" s="444"/>
      <c r="W453" s="444"/>
      <c r="X453" s="444"/>
      <c r="Y453" s="444"/>
      <c r="Z453" s="444"/>
      <c r="AA453" s="444"/>
      <c r="AB453" s="444"/>
    </row>
    <row r="454" ht="15.75" customHeight="1">
      <c r="A454" s="498"/>
      <c r="B454" s="572"/>
      <c r="C454" s="572"/>
      <c r="D454" s="572"/>
      <c r="E454" s="572"/>
      <c r="F454" s="444"/>
      <c r="G454" s="573"/>
      <c r="H454" s="574"/>
      <c r="I454" s="444"/>
      <c r="J454" s="576"/>
      <c r="K454" s="576"/>
      <c r="L454" s="576"/>
      <c r="M454" s="444"/>
      <c r="N454" s="443"/>
      <c r="O454" s="444"/>
      <c r="P454" s="444"/>
      <c r="Q454" s="444"/>
      <c r="R454" s="444"/>
      <c r="S454" s="444"/>
      <c r="T454" s="444"/>
      <c r="U454" s="444"/>
      <c r="V454" s="444"/>
      <c r="W454" s="444"/>
      <c r="X454" s="444"/>
      <c r="Y454" s="444"/>
      <c r="Z454" s="444"/>
      <c r="AA454" s="444"/>
      <c r="AB454" s="444"/>
    </row>
    <row r="455" ht="15.75" customHeight="1">
      <c r="A455" s="498"/>
      <c r="B455" s="572"/>
      <c r="C455" s="572"/>
      <c r="D455" s="572"/>
      <c r="E455" s="572"/>
      <c r="F455" s="444"/>
      <c r="G455" s="573"/>
      <c r="H455" s="574"/>
      <c r="I455" s="444"/>
      <c r="J455" s="576"/>
      <c r="K455" s="576"/>
      <c r="L455" s="576"/>
      <c r="M455" s="444"/>
      <c r="N455" s="443"/>
      <c r="O455" s="444"/>
      <c r="P455" s="444"/>
      <c r="Q455" s="444"/>
      <c r="R455" s="444"/>
      <c r="S455" s="444"/>
      <c r="T455" s="444"/>
      <c r="U455" s="444"/>
      <c r="V455" s="444"/>
      <c r="W455" s="444"/>
      <c r="X455" s="444"/>
      <c r="Y455" s="444"/>
      <c r="Z455" s="444"/>
      <c r="AA455" s="444"/>
      <c r="AB455" s="444"/>
    </row>
    <row r="456" ht="15.75" customHeight="1">
      <c r="A456" s="498"/>
      <c r="B456" s="572"/>
      <c r="C456" s="572"/>
      <c r="D456" s="572"/>
      <c r="E456" s="572"/>
      <c r="F456" s="444"/>
      <c r="G456" s="573"/>
      <c r="H456" s="574"/>
      <c r="I456" s="444"/>
      <c r="J456" s="576"/>
      <c r="K456" s="576"/>
      <c r="L456" s="576"/>
      <c r="M456" s="444"/>
      <c r="N456" s="443"/>
      <c r="O456" s="444"/>
      <c r="P456" s="444"/>
      <c r="Q456" s="444"/>
      <c r="R456" s="444"/>
      <c r="S456" s="444"/>
      <c r="T456" s="444"/>
      <c r="U456" s="444"/>
      <c r="V456" s="444"/>
      <c r="W456" s="444"/>
      <c r="X456" s="444"/>
      <c r="Y456" s="444"/>
      <c r="Z456" s="444"/>
      <c r="AA456" s="444"/>
      <c r="AB456" s="444"/>
    </row>
    <row r="457" ht="15.75" customHeight="1">
      <c r="A457" s="498"/>
      <c r="B457" s="572"/>
      <c r="C457" s="572"/>
      <c r="D457" s="572"/>
      <c r="E457" s="572"/>
      <c r="F457" s="444"/>
      <c r="G457" s="573"/>
      <c r="H457" s="574"/>
      <c r="I457" s="444"/>
      <c r="J457" s="576"/>
      <c r="K457" s="576"/>
      <c r="L457" s="576"/>
      <c r="M457" s="444"/>
      <c r="N457" s="443"/>
      <c r="O457" s="444"/>
      <c r="P457" s="444"/>
      <c r="Q457" s="444"/>
      <c r="R457" s="444"/>
      <c r="S457" s="444"/>
      <c r="T457" s="444"/>
      <c r="U457" s="444"/>
      <c r="V457" s="444"/>
      <c r="W457" s="444"/>
      <c r="X457" s="444"/>
      <c r="Y457" s="444"/>
      <c r="Z457" s="444"/>
      <c r="AA457" s="444"/>
      <c r="AB457" s="444"/>
    </row>
    <row r="458" ht="15.75" customHeight="1">
      <c r="A458" s="498"/>
      <c r="B458" s="572"/>
      <c r="C458" s="572"/>
      <c r="D458" s="572"/>
      <c r="E458" s="572"/>
      <c r="F458" s="444"/>
      <c r="G458" s="573"/>
      <c r="H458" s="574"/>
      <c r="I458" s="444"/>
      <c r="J458" s="576"/>
      <c r="K458" s="576"/>
      <c r="L458" s="576"/>
      <c r="M458" s="444"/>
      <c r="N458" s="443"/>
      <c r="O458" s="444"/>
      <c r="P458" s="444"/>
      <c r="Q458" s="444"/>
      <c r="R458" s="444"/>
      <c r="S458" s="444"/>
      <c r="T458" s="444"/>
      <c r="U458" s="444"/>
      <c r="V458" s="444"/>
      <c r="W458" s="444"/>
      <c r="X458" s="444"/>
      <c r="Y458" s="444"/>
      <c r="Z458" s="444"/>
      <c r="AA458" s="444"/>
      <c r="AB458" s="444"/>
    </row>
    <row r="459" ht="15.75" customHeight="1">
      <c r="A459" s="498"/>
      <c r="B459" s="572"/>
      <c r="C459" s="572"/>
      <c r="D459" s="572"/>
      <c r="E459" s="572"/>
      <c r="F459" s="444"/>
      <c r="G459" s="573"/>
      <c r="H459" s="574"/>
      <c r="I459" s="444"/>
      <c r="J459" s="576"/>
      <c r="K459" s="576"/>
      <c r="L459" s="576"/>
      <c r="M459" s="444"/>
      <c r="N459" s="443"/>
      <c r="O459" s="444"/>
      <c r="P459" s="444"/>
      <c r="Q459" s="444"/>
      <c r="R459" s="444"/>
      <c r="S459" s="444"/>
      <c r="T459" s="444"/>
      <c r="U459" s="444"/>
      <c r="V459" s="444"/>
      <c r="W459" s="444"/>
      <c r="X459" s="444"/>
      <c r="Y459" s="444"/>
      <c r="Z459" s="444"/>
      <c r="AA459" s="444"/>
      <c r="AB459" s="444"/>
    </row>
    <row r="460" ht="15.75" customHeight="1">
      <c r="A460" s="498"/>
      <c r="B460" s="572"/>
      <c r="C460" s="572"/>
      <c r="D460" s="572"/>
      <c r="E460" s="572"/>
      <c r="F460" s="444"/>
      <c r="G460" s="573"/>
      <c r="H460" s="574"/>
      <c r="I460" s="444"/>
      <c r="J460" s="576"/>
      <c r="K460" s="576"/>
      <c r="L460" s="576"/>
      <c r="M460" s="444"/>
      <c r="N460" s="443"/>
      <c r="O460" s="444"/>
      <c r="P460" s="444"/>
      <c r="Q460" s="444"/>
      <c r="R460" s="444"/>
      <c r="S460" s="444"/>
      <c r="T460" s="444"/>
      <c r="U460" s="444"/>
      <c r="V460" s="444"/>
      <c r="W460" s="444"/>
      <c r="X460" s="444"/>
      <c r="Y460" s="444"/>
      <c r="Z460" s="444"/>
      <c r="AA460" s="444"/>
      <c r="AB460" s="444"/>
    </row>
    <row r="461" ht="15.75" customHeight="1">
      <c r="A461" s="498"/>
      <c r="B461" s="572"/>
      <c r="C461" s="572"/>
      <c r="D461" s="572"/>
      <c r="E461" s="572"/>
      <c r="F461" s="444"/>
      <c r="G461" s="573"/>
      <c r="H461" s="574"/>
      <c r="I461" s="444"/>
      <c r="J461" s="576"/>
      <c r="K461" s="576"/>
      <c r="L461" s="576"/>
      <c r="M461" s="444"/>
      <c r="N461" s="443"/>
      <c r="O461" s="444"/>
      <c r="P461" s="444"/>
      <c r="Q461" s="444"/>
      <c r="R461" s="444"/>
      <c r="S461" s="444"/>
      <c r="T461" s="444"/>
      <c r="U461" s="444"/>
      <c r="V461" s="444"/>
      <c r="W461" s="444"/>
      <c r="X461" s="444"/>
      <c r="Y461" s="444"/>
      <c r="Z461" s="444"/>
      <c r="AA461" s="444"/>
      <c r="AB461" s="444"/>
    </row>
    <row r="462" ht="15.75" customHeight="1">
      <c r="A462" s="498"/>
      <c r="B462" s="572"/>
      <c r="C462" s="572"/>
      <c r="D462" s="572"/>
      <c r="E462" s="572"/>
      <c r="F462" s="444"/>
      <c r="G462" s="573"/>
      <c r="H462" s="574"/>
      <c r="I462" s="444"/>
      <c r="J462" s="576"/>
      <c r="K462" s="576"/>
      <c r="L462" s="576"/>
      <c r="M462" s="444"/>
      <c r="N462" s="443"/>
      <c r="O462" s="444"/>
      <c r="P462" s="444"/>
      <c r="Q462" s="444"/>
      <c r="R462" s="444"/>
      <c r="S462" s="444"/>
      <c r="T462" s="444"/>
      <c r="U462" s="444"/>
      <c r="V462" s="444"/>
      <c r="W462" s="444"/>
      <c r="X462" s="444"/>
      <c r="Y462" s="444"/>
      <c r="Z462" s="444"/>
      <c r="AA462" s="444"/>
      <c r="AB462" s="444"/>
    </row>
    <row r="463" ht="15.75" customHeight="1">
      <c r="A463" s="498"/>
      <c r="B463" s="572"/>
      <c r="C463" s="572"/>
      <c r="D463" s="572"/>
      <c r="E463" s="572"/>
      <c r="F463" s="444"/>
      <c r="G463" s="573"/>
      <c r="H463" s="574"/>
      <c r="I463" s="444"/>
      <c r="J463" s="576"/>
      <c r="K463" s="576"/>
      <c r="L463" s="576"/>
      <c r="M463" s="444"/>
      <c r="N463" s="443"/>
      <c r="O463" s="444"/>
      <c r="P463" s="444"/>
      <c r="Q463" s="444"/>
      <c r="R463" s="444"/>
      <c r="S463" s="444"/>
      <c r="T463" s="444"/>
      <c r="U463" s="444"/>
      <c r="V463" s="444"/>
      <c r="W463" s="444"/>
      <c r="X463" s="444"/>
      <c r="Y463" s="444"/>
      <c r="Z463" s="444"/>
      <c r="AA463" s="444"/>
      <c r="AB463" s="444"/>
    </row>
    <row r="464" ht="15.75" customHeight="1">
      <c r="A464" s="498"/>
      <c r="B464" s="572"/>
      <c r="C464" s="572"/>
      <c r="D464" s="572"/>
      <c r="E464" s="572"/>
      <c r="F464" s="444"/>
      <c r="G464" s="573"/>
      <c r="H464" s="574"/>
      <c r="I464" s="444"/>
      <c r="J464" s="576"/>
      <c r="K464" s="576"/>
      <c r="L464" s="576"/>
      <c r="M464" s="444"/>
      <c r="N464" s="443"/>
      <c r="O464" s="444"/>
      <c r="P464" s="444"/>
      <c r="Q464" s="444"/>
      <c r="R464" s="444"/>
      <c r="S464" s="444"/>
      <c r="T464" s="444"/>
      <c r="U464" s="444"/>
      <c r="V464" s="444"/>
      <c r="W464" s="444"/>
      <c r="X464" s="444"/>
      <c r="Y464" s="444"/>
      <c r="Z464" s="444"/>
      <c r="AA464" s="444"/>
      <c r="AB464" s="444"/>
    </row>
    <row r="465" ht="15.75" customHeight="1">
      <c r="A465" s="498"/>
      <c r="B465" s="572"/>
      <c r="C465" s="572"/>
      <c r="D465" s="572"/>
      <c r="E465" s="572"/>
      <c r="F465" s="444"/>
      <c r="G465" s="573"/>
      <c r="H465" s="574"/>
      <c r="I465" s="444"/>
      <c r="J465" s="576"/>
      <c r="K465" s="576"/>
      <c r="L465" s="576"/>
      <c r="M465" s="444"/>
      <c r="N465" s="443"/>
      <c r="O465" s="444"/>
      <c r="P465" s="444"/>
      <c r="Q465" s="444"/>
      <c r="R465" s="444"/>
      <c r="S465" s="444"/>
      <c r="T465" s="444"/>
      <c r="U465" s="444"/>
      <c r="V465" s="444"/>
      <c r="W465" s="444"/>
      <c r="X465" s="444"/>
      <c r="Y465" s="444"/>
      <c r="Z465" s="444"/>
      <c r="AA465" s="444"/>
      <c r="AB465" s="444"/>
    </row>
    <row r="466" ht="15.75" customHeight="1">
      <c r="A466" s="498"/>
      <c r="B466" s="572"/>
      <c r="C466" s="572"/>
      <c r="D466" s="572"/>
      <c r="E466" s="572"/>
      <c r="F466" s="444"/>
      <c r="G466" s="573"/>
      <c r="H466" s="574"/>
      <c r="I466" s="444"/>
      <c r="J466" s="576"/>
      <c r="K466" s="576"/>
      <c r="L466" s="576"/>
      <c r="M466" s="444"/>
      <c r="N466" s="443"/>
      <c r="O466" s="444"/>
      <c r="P466" s="444"/>
      <c r="Q466" s="444"/>
      <c r="R466" s="444"/>
      <c r="S466" s="444"/>
      <c r="T466" s="444"/>
      <c r="U466" s="444"/>
      <c r="V466" s="444"/>
      <c r="W466" s="444"/>
      <c r="X466" s="444"/>
      <c r="Y466" s="444"/>
      <c r="Z466" s="444"/>
      <c r="AA466" s="444"/>
      <c r="AB466" s="444"/>
    </row>
    <row r="467" ht="15.75" customHeight="1">
      <c r="A467" s="498"/>
      <c r="B467" s="572"/>
      <c r="C467" s="572"/>
      <c r="D467" s="572"/>
      <c r="E467" s="572"/>
      <c r="F467" s="444"/>
      <c r="G467" s="573"/>
      <c r="H467" s="574"/>
      <c r="I467" s="444"/>
      <c r="J467" s="576"/>
      <c r="K467" s="576"/>
      <c r="L467" s="576"/>
      <c r="M467" s="444"/>
      <c r="N467" s="443"/>
      <c r="O467" s="444"/>
      <c r="P467" s="444"/>
      <c r="Q467" s="444"/>
      <c r="R467" s="444"/>
      <c r="S467" s="444"/>
      <c r="T467" s="444"/>
      <c r="U467" s="444"/>
      <c r="V467" s="444"/>
      <c r="W467" s="444"/>
      <c r="X467" s="444"/>
      <c r="Y467" s="444"/>
      <c r="Z467" s="444"/>
      <c r="AA467" s="444"/>
      <c r="AB467" s="444"/>
    </row>
    <row r="468" ht="15.75" customHeight="1">
      <c r="A468" s="498"/>
      <c r="B468" s="572"/>
      <c r="C468" s="572"/>
      <c r="D468" s="572"/>
      <c r="E468" s="572"/>
      <c r="F468" s="444"/>
      <c r="G468" s="573"/>
      <c r="H468" s="574"/>
      <c r="I468" s="444"/>
      <c r="J468" s="576"/>
      <c r="K468" s="576"/>
      <c r="L468" s="576"/>
      <c r="M468" s="444"/>
      <c r="N468" s="443"/>
      <c r="O468" s="444"/>
      <c r="P468" s="444"/>
      <c r="Q468" s="444"/>
      <c r="R468" s="444"/>
      <c r="S468" s="444"/>
      <c r="T468" s="444"/>
      <c r="U468" s="444"/>
      <c r="V468" s="444"/>
      <c r="W468" s="444"/>
      <c r="X468" s="444"/>
      <c r="Y468" s="444"/>
      <c r="Z468" s="444"/>
      <c r="AA468" s="444"/>
      <c r="AB468" s="444"/>
    </row>
    <row r="469" ht="15.75" customHeight="1">
      <c r="A469" s="498"/>
      <c r="B469" s="572"/>
      <c r="C469" s="572"/>
      <c r="D469" s="572"/>
      <c r="E469" s="572"/>
      <c r="F469" s="444"/>
      <c r="G469" s="573"/>
      <c r="H469" s="574"/>
      <c r="I469" s="444"/>
      <c r="J469" s="576"/>
      <c r="K469" s="576"/>
      <c r="L469" s="576"/>
      <c r="M469" s="444"/>
      <c r="N469" s="443"/>
      <c r="O469" s="444"/>
      <c r="P469" s="444"/>
      <c r="Q469" s="444"/>
      <c r="R469" s="444"/>
      <c r="S469" s="444"/>
      <c r="T469" s="444"/>
      <c r="U469" s="444"/>
      <c r="V469" s="444"/>
      <c r="W469" s="444"/>
      <c r="X469" s="444"/>
      <c r="Y469" s="444"/>
      <c r="Z469" s="444"/>
      <c r="AA469" s="444"/>
      <c r="AB469" s="444"/>
    </row>
    <row r="470" ht="15.75" customHeight="1">
      <c r="A470" s="498"/>
      <c r="B470" s="572"/>
      <c r="C470" s="572"/>
      <c r="D470" s="572"/>
      <c r="E470" s="572"/>
      <c r="F470" s="444"/>
      <c r="G470" s="573"/>
      <c r="H470" s="574"/>
      <c r="I470" s="444"/>
      <c r="J470" s="576"/>
      <c r="K470" s="576"/>
      <c r="L470" s="576"/>
      <c r="M470" s="444"/>
      <c r="N470" s="443"/>
      <c r="O470" s="444"/>
      <c r="P470" s="444"/>
      <c r="Q470" s="444"/>
      <c r="R470" s="444"/>
      <c r="S470" s="444"/>
      <c r="T470" s="444"/>
      <c r="U470" s="444"/>
      <c r="V470" s="444"/>
      <c r="W470" s="444"/>
      <c r="X470" s="444"/>
      <c r="Y470" s="444"/>
      <c r="Z470" s="444"/>
      <c r="AA470" s="444"/>
      <c r="AB470" s="444"/>
    </row>
    <row r="471" ht="15.75" customHeight="1">
      <c r="A471" s="498"/>
      <c r="B471" s="572"/>
      <c r="C471" s="572"/>
      <c r="D471" s="572"/>
      <c r="E471" s="572"/>
      <c r="F471" s="444"/>
      <c r="G471" s="573"/>
      <c r="H471" s="574"/>
      <c r="I471" s="444"/>
      <c r="J471" s="576"/>
      <c r="K471" s="576"/>
      <c r="L471" s="576"/>
      <c r="M471" s="444"/>
      <c r="N471" s="443"/>
      <c r="O471" s="444"/>
      <c r="P471" s="444"/>
      <c r="Q471" s="444"/>
      <c r="R471" s="444"/>
      <c r="S471" s="444"/>
      <c r="T471" s="444"/>
      <c r="U471" s="444"/>
      <c r="V471" s="444"/>
      <c r="W471" s="444"/>
      <c r="X471" s="444"/>
      <c r="Y471" s="444"/>
      <c r="Z471" s="444"/>
      <c r="AA471" s="444"/>
      <c r="AB471" s="444"/>
    </row>
    <row r="472" ht="15.75" customHeight="1">
      <c r="A472" s="498"/>
      <c r="B472" s="572"/>
      <c r="C472" s="572"/>
      <c r="D472" s="572"/>
      <c r="E472" s="572"/>
      <c r="F472" s="444"/>
      <c r="G472" s="573"/>
      <c r="H472" s="574"/>
      <c r="I472" s="444"/>
      <c r="J472" s="576"/>
      <c r="K472" s="576"/>
      <c r="L472" s="576"/>
      <c r="M472" s="444"/>
      <c r="N472" s="443"/>
      <c r="O472" s="444"/>
      <c r="P472" s="444"/>
      <c r="Q472" s="444"/>
      <c r="R472" s="444"/>
      <c r="S472" s="444"/>
      <c r="T472" s="444"/>
      <c r="U472" s="444"/>
      <c r="V472" s="444"/>
      <c r="W472" s="444"/>
      <c r="X472" s="444"/>
      <c r="Y472" s="444"/>
      <c r="Z472" s="444"/>
      <c r="AA472" s="444"/>
      <c r="AB472" s="444"/>
    </row>
    <row r="473" ht="15.75" customHeight="1">
      <c r="A473" s="498"/>
      <c r="B473" s="572"/>
      <c r="C473" s="572"/>
      <c r="D473" s="572"/>
      <c r="E473" s="572"/>
      <c r="F473" s="444"/>
      <c r="G473" s="573"/>
      <c r="H473" s="574"/>
      <c r="I473" s="444"/>
      <c r="J473" s="576"/>
      <c r="K473" s="576"/>
      <c r="L473" s="576"/>
      <c r="M473" s="444"/>
      <c r="N473" s="443"/>
      <c r="O473" s="444"/>
      <c r="P473" s="444"/>
      <c r="Q473" s="444"/>
      <c r="R473" s="444"/>
      <c r="S473" s="444"/>
      <c r="T473" s="444"/>
      <c r="U473" s="444"/>
      <c r="V473" s="444"/>
      <c r="W473" s="444"/>
      <c r="X473" s="444"/>
      <c r="Y473" s="444"/>
      <c r="Z473" s="444"/>
      <c r="AA473" s="444"/>
      <c r="AB473" s="444"/>
    </row>
    <row r="474" ht="15.75" customHeight="1">
      <c r="A474" s="498"/>
      <c r="B474" s="572"/>
      <c r="C474" s="572"/>
      <c r="D474" s="572"/>
      <c r="E474" s="572"/>
      <c r="F474" s="444"/>
      <c r="G474" s="573"/>
      <c r="H474" s="574"/>
      <c r="I474" s="444"/>
      <c r="J474" s="576"/>
      <c r="K474" s="576"/>
      <c r="L474" s="576"/>
      <c r="M474" s="444"/>
      <c r="N474" s="443"/>
      <c r="O474" s="444"/>
      <c r="P474" s="444"/>
      <c r="Q474" s="444"/>
      <c r="R474" s="444"/>
      <c r="S474" s="444"/>
      <c r="T474" s="444"/>
      <c r="U474" s="444"/>
      <c r="V474" s="444"/>
      <c r="W474" s="444"/>
      <c r="X474" s="444"/>
      <c r="Y474" s="444"/>
      <c r="Z474" s="444"/>
      <c r="AA474" s="444"/>
      <c r="AB474" s="444"/>
    </row>
    <row r="475" ht="15.75" customHeight="1">
      <c r="A475" s="498"/>
      <c r="B475" s="572"/>
      <c r="C475" s="572"/>
      <c r="D475" s="572"/>
      <c r="E475" s="572"/>
      <c r="F475" s="444"/>
      <c r="G475" s="573"/>
      <c r="H475" s="574"/>
      <c r="I475" s="444"/>
      <c r="J475" s="576"/>
      <c r="K475" s="576"/>
      <c r="L475" s="576"/>
      <c r="M475" s="444"/>
      <c r="N475" s="443"/>
      <c r="O475" s="444"/>
      <c r="P475" s="444"/>
      <c r="Q475" s="444"/>
      <c r="R475" s="444"/>
      <c r="S475" s="444"/>
      <c r="T475" s="444"/>
      <c r="U475" s="444"/>
      <c r="V475" s="444"/>
      <c r="W475" s="444"/>
      <c r="X475" s="444"/>
      <c r="Y475" s="444"/>
      <c r="Z475" s="444"/>
      <c r="AA475" s="444"/>
      <c r="AB475" s="444"/>
    </row>
    <row r="476" ht="15.75" customHeight="1">
      <c r="A476" s="498"/>
      <c r="B476" s="572"/>
      <c r="C476" s="572"/>
      <c r="D476" s="572"/>
      <c r="E476" s="572"/>
      <c r="F476" s="444"/>
      <c r="G476" s="573"/>
      <c r="H476" s="574"/>
      <c r="I476" s="444"/>
      <c r="J476" s="576"/>
      <c r="K476" s="576"/>
      <c r="L476" s="576"/>
      <c r="M476" s="444"/>
      <c r="N476" s="443"/>
      <c r="O476" s="444"/>
      <c r="P476" s="444"/>
      <c r="Q476" s="444"/>
      <c r="R476" s="444"/>
      <c r="S476" s="444"/>
      <c r="T476" s="444"/>
      <c r="U476" s="444"/>
      <c r="V476" s="444"/>
      <c r="W476" s="444"/>
      <c r="X476" s="444"/>
      <c r="Y476" s="444"/>
      <c r="Z476" s="444"/>
      <c r="AA476" s="444"/>
      <c r="AB476" s="444"/>
    </row>
    <row r="477" ht="15.75" customHeight="1">
      <c r="A477" s="498"/>
      <c r="B477" s="572"/>
      <c r="C477" s="572"/>
      <c r="D477" s="572"/>
      <c r="E477" s="572"/>
      <c r="F477" s="444"/>
      <c r="G477" s="573"/>
      <c r="H477" s="574"/>
      <c r="I477" s="444"/>
      <c r="J477" s="576"/>
      <c r="K477" s="576"/>
      <c r="L477" s="576"/>
      <c r="M477" s="444"/>
      <c r="N477" s="443"/>
      <c r="O477" s="444"/>
      <c r="P477" s="444"/>
      <c r="Q477" s="444"/>
      <c r="R477" s="444"/>
      <c r="S477" s="444"/>
      <c r="T477" s="444"/>
      <c r="U477" s="444"/>
      <c r="V477" s="444"/>
      <c r="W477" s="444"/>
      <c r="X477" s="444"/>
      <c r="Y477" s="444"/>
      <c r="Z477" s="444"/>
      <c r="AA477" s="444"/>
      <c r="AB477" s="444"/>
    </row>
    <row r="478" ht="15.75" customHeight="1">
      <c r="A478" s="498"/>
      <c r="B478" s="572"/>
      <c r="C478" s="572"/>
      <c r="D478" s="572"/>
      <c r="E478" s="572"/>
      <c r="F478" s="444"/>
      <c r="G478" s="573"/>
      <c r="H478" s="574"/>
      <c r="I478" s="444"/>
      <c r="J478" s="576"/>
      <c r="K478" s="576"/>
      <c r="L478" s="576"/>
      <c r="M478" s="444"/>
      <c r="N478" s="443"/>
      <c r="O478" s="444"/>
      <c r="P478" s="444"/>
      <c r="Q478" s="444"/>
      <c r="R478" s="444"/>
      <c r="S478" s="444"/>
      <c r="T478" s="444"/>
      <c r="U478" s="444"/>
      <c r="V478" s="444"/>
      <c r="W478" s="444"/>
      <c r="X478" s="444"/>
      <c r="Y478" s="444"/>
      <c r="Z478" s="444"/>
      <c r="AA478" s="444"/>
      <c r="AB478" s="444"/>
    </row>
    <row r="479" ht="15.75" customHeight="1">
      <c r="A479" s="498"/>
      <c r="B479" s="572"/>
      <c r="C479" s="572"/>
      <c r="D479" s="572"/>
      <c r="E479" s="572"/>
      <c r="F479" s="444"/>
      <c r="G479" s="573"/>
      <c r="H479" s="574"/>
      <c r="I479" s="444"/>
      <c r="J479" s="576"/>
      <c r="K479" s="576"/>
      <c r="L479" s="576"/>
      <c r="M479" s="444"/>
      <c r="N479" s="443"/>
      <c r="O479" s="444"/>
      <c r="P479" s="444"/>
      <c r="Q479" s="444"/>
      <c r="R479" s="444"/>
      <c r="S479" s="444"/>
      <c r="T479" s="444"/>
      <c r="U479" s="444"/>
      <c r="V479" s="444"/>
      <c r="W479" s="444"/>
      <c r="X479" s="444"/>
      <c r="Y479" s="444"/>
      <c r="Z479" s="444"/>
      <c r="AA479" s="444"/>
      <c r="AB479" s="444"/>
    </row>
    <row r="480" ht="15.75" customHeight="1">
      <c r="A480" s="498"/>
      <c r="B480" s="572"/>
      <c r="C480" s="572"/>
      <c r="D480" s="572"/>
      <c r="E480" s="572"/>
      <c r="F480" s="444"/>
      <c r="G480" s="573"/>
      <c r="H480" s="574"/>
      <c r="I480" s="444"/>
      <c r="J480" s="576"/>
      <c r="K480" s="576"/>
      <c r="L480" s="576"/>
      <c r="M480" s="444"/>
      <c r="N480" s="443"/>
      <c r="O480" s="444"/>
      <c r="P480" s="444"/>
      <c r="Q480" s="444"/>
      <c r="R480" s="444"/>
      <c r="S480" s="444"/>
      <c r="T480" s="444"/>
      <c r="U480" s="444"/>
      <c r="V480" s="444"/>
      <c r="W480" s="444"/>
      <c r="X480" s="444"/>
      <c r="Y480" s="444"/>
      <c r="Z480" s="444"/>
      <c r="AA480" s="444"/>
      <c r="AB480" s="444"/>
    </row>
    <row r="481" ht="15.75" customHeight="1">
      <c r="A481" s="498"/>
      <c r="B481" s="572"/>
      <c r="C481" s="572"/>
      <c r="D481" s="572"/>
      <c r="E481" s="572"/>
      <c r="F481" s="444"/>
      <c r="G481" s="573"/>
      <c r="H481" s="574"/>
      <c r="I481" s="444"/>
      <c r="J481" s="576"/>
      <c r="K481" s="576"/>
      <c r="L481" s="576"/>
      <c r="M481" s="444"/>
      <c r="N481" s="443"/>
      <c r="O481" s="444"/>
      <c r="P481" s="444"/>
      <c r="Q481" s="444"/>
      <c r="R481" s="444"/>
      <c r="S481" s="444"/>
      <c r="T481" s="444"/>
      <c r="U481" s="444"/>
      <c r="V481" s="444"/>
      <c r="W481" s="444"/>
      <c r="X481" s="444"/>
      <c r="Y481" s="444"/>
      <c r="Z481" s="444"/>
      <c r="AA481" s="444"/>
      <c r="AB481" s="444"/>
    </row>
    <row r="482" ht="15.75" customHeight="1">
      <c r="A482" s="498"/>
      <c r="B482" s="572"/>
      <c r="C482" s="572"/>
      <c r="D482" s="572"/>
      <c r="E482" s="572"/>
      <c r="F482" s="444"/>
      <c r="G482" s="573"/>
      <c r="H482" s="574"/>
      <c r="I482" s="444"/>
      <c r="J482" s="576"/>
      <c r="K482" s="576"/>
      <c r="L482" s="576"/>
      <c r="M482" s="444"/>
      <c r="N482" s="443"/>
      <c r="O482" s="444"/>
      <c r="P482" s="444"/>
      <c r="Q482" s="444"/>
      <c r="R482" s="444"/>
      <c r="S482" s="444"/>
      <c r="T482" s="444"/>
      <c r="U482" s="444"/>
      <c r="V482" s="444"/>
      <c r="W482" s="444"/>
      <c r="X482" s="444"/>
      <c r="Y482" s="444"/>
      <c r="Z482" s="444"/>
      <c r="AA482" s="444"/>
      <c r="AB482" s="444"/>
    </row>
    <row r="483" ht="15.75" customHeight="1">
      <c r="A483" s="498"/>
      <c r="B483" s="572"/>
      <c r="C483" s="572"/>
      <c r="D483" s="572"/>
      <c r="E483" s="572"/>
      <c r="F483" s="444"/>
      <c r="G483" s="573"/>
      <c r="H483" s="574"/>
      <c r="I483" s="444"/>
      <c r="J483" s="576"/>
      <c r="K483" s="576"/>
      <c r="L483" s="576"/>
      <c r="M483" s="444"/>
      <c r="N483" s="443"/>
      <c r="O483" s="444"/>
      <c r="P483" s="444"/>
      <c r="Q483" s="444"/>
      <c r="R483" s="444"/>
      <c r="S483" s="444"/>
      <c r="T483" s="444"/>
      <c r="U483" s="444"/>
      <c r="V483" s="444"/>
      <c r="W483" s="444"/>
      <c r="X483" s="444"/>
      <c r="Y483" s="444"/>
      <c r="Z483" s="444"/>
      <c r="AA483" s="444"/>
      <c r="AB483" s="444"/>
    </row>
    <row r="484" ht="15.75" customHeight="1">
      <c r="A484" s="498"/>
      <c r="B484" s="572"/>
      <c r="C484" s="572"/>
      <c r="D484" s="572"/>
      <c r="E484" s="572"/>
      <c r="F484" s="444"/>
      <c r="G484" s="573"/>
      <c r="H484" s="574"/>
      <c r="I484" s="444"/>
      <c r="J484" s="576"/>
      <c r="K484" s="576"/>
      <c r="L484" s="576"/>
      <c r="M484" s="444"/>
      <c r="N484" s="443"/>
      <c r="O484" s="444"/>
      <c r="P484" s="444"/>
      <c r="Q484" s="444"/>
      <c r="R484" s="444"/>
      <c r="S484" s="444"/>
      <c r="T484" s="444"/>
      <c r="U484" s="444"/>
      <c r="V484" s="444"/>
      <c r="W484" s="444"/>
      <c r="X484" s="444"/>
      <c r="Y484" s="444"/>
      <c r="Z484" s="444"/>
      <c r="AA484" s="444"/>
      <c r="AB484" s="444"/>
    </row>
    <row r="485" ht="15.75" customHeight="1">
      <c r="A485" s="498"/>
      <c r="B485" s="572"/>
      <c r="C485" s="572"/>
      <c r="D485" s="572"/>
      <c r="E485" s="572"/>
      <c r="F485" s="444"/>
      <c r="G485" s="573"/>
      <c r="H485" s="574"/>
      <c r="I485" s="444"/>
      <c r="J485" s="576"/>
      <c r="K485" s="576"/>
      <c r="L485" s="576"/>
      <c r="M485" s="444"/>
      <c r="N485" s="443"/>
      <c r="O485" s="444"/>
      <c r="P485" s="444"/>
      <c r="Q485" s="444"/>
      <c r="R485" s="444"/>
      <c r="S485" s="444"/>
      <c r="T485" s="444"/>
      <c r="U485" s="444"/>
      <c r="V485" s="444"/>
      <c r="W485" s="444"/>
      <c r="X485" s="444"/>
      <c r="Y485" s="444"/>
      <c r="Z485" s="444"/>
      <c r="AA485" s="444"/>
      <c r="AB485" s="444"/>
    </row>
    <row r="486" ht="15.75" customHeight="1">
      <c r="A486" s="498"/>
      <c r="B486" s="572"/>
      <c r="C486" s="572"/>
      <c r="D486" s="572"/>
      <c r="E486" s="572"/>
      <c r="F486" s="444"/>
      <c r="G486" s="573"/>
      <c r="H486" s="574"/>
      <c r="I486" s="444"/>
      <c r="J486" s="576"/>
      <c r="K486" s="576"/>
      <c r="L486" s="576"/>
      <c r="M486" s="444"/>
      <c r="N486" s="443"/>
      <c r="O486" s="444"/>
      <c r="P486" s="444"/>
      <c r="Q486" s="444"/>
      <c r="R486" s="444"/>
      <c r="S486" s="444"/>
      <c r="T486" s="444"/>
      <c r="U486" s="444"/>
      <c r="V486" s="444"/>
      <c r="W486" s="444"/>
      <c r="X486" s="444"/>
      <c r="Y486" s="444"/>
      <c r="Z486" s="444"/>
      <c r="AA486" s="444"/>
      <c r="AB486" s="444"/>
    </row>
    <row r="487" ht="15.75" customHeight="1">
      <c r="A487" s="498"/>
      <c r="B487" s="572"/>
      <c r="C487" s="572"/>
      <c r="D487" s="572"/>
      <c r="E487" s="572"/>
      <c r="F487" s="444"/>
      <c r="G487" s="573"/>
      <c r="H487" s="574"/>
      <c r="I487" s="444"/>
      <c r="J487" s="576"/>
      <c r="K487" s="576"/>
      <c r="L487" s="576"/>
      <c r="M487" s="444"/>
      <c r="N487" s="443"/>
      <c r="O487" s="444"/>
      <c r="P487" s="444"/>
      <c r="Q487" s="444"/>
      <c r="R487" s="444"/>
      <c r="S487" s="444"/>
      <c r="T487" s="444"/>
      <c r="U487" s="444"/>
      <c r="V487" s="444"/>
      <c r="W487" s="444"/>
      <c r="X487" s="444"/>
      <c r="Y487" s="444"/>
      <c r="Z487" s="444"/>
      <c r="AA487" s="444"/>
      <c r="AB487" s="444"/>
    </row>
    <row r="488" ht="15.75" customHeight="1">
      <c r="A488" s="498"/>
      <c r="B488" s="572"/>
      <c r="C488" s="572"/>
      <c r="D488" s="572"/>
      <c r="E488" s="572"/>
      <c r="F488" s="444"/>
      <c r="G488" s="573"/>
      <c r="H488" s="574"/>
      <c r="I488" s="444"/>
      <c r="J488" s="576"/>
      <c r="K488" s="576"/>
      <c r="L488" s="576"/>
      <c r="M488" s="444"/>
      <c r="N488" s="443"/>
      <c r="O488" s="444"/>
      <c r="P488" s="444"/>
      <c r="Q488" s="444"/>
      <c r="R488" s="444"/>
      <c r="S488" s="444"/>
      <c r="T488" s="444"/>
      <c r="U488" s="444"/>
      <c r="V488" s="444"/>
      <c r="W488" s="444"/>
      <c r="X488" s="444"/>
      <c r="Y488" s="444"/>
      <c r="Z488" s="444"/>
      <c r="AA488" s="444"/>
      <c r="AB488" s="444"/>
    </row>
    <row r="489" ht="15.75" customHeight="1">
      <c r="A489" s="498"/>
      <c r="B489" s="572"/>
      <c r="C489" s="572"/>
      <c r="D489" s="572"/>
      <c r="E489" s="572"/>
      <c r="F489" s="444"/>
      <c r="G489" s="573"/>
      <c r="H489" s="574"/>
      <c r="I489" s="444"/>
      <c r="J489" s="576"/>
      <c r="K489" s="576"/>
      <c r="L489" s="576"/>
      <c r="M489" s="444"/>
      <c r="N489" s="443"/>
      <c r="O489" s="444"/>
      <c r="P489" s="444"/>
      <c r="Q489" s="444"/>
      <c r="R489" s="444"/>
      <c r="S489" s="444"/>
      <c r="T489" s="444"/>
      <c r="U489" s="444"/>
      <c r="V489" s="444"/>
      <c r="W489" s="444"/>
      <c r="X489" s="444"/>
      <c r="Y489" s="444"/>
      <c r="Z489" s="444"/>
      <c r="AA489" s="444"/>
      <c r="AB489" s="444"/>
    </row>
    <row r="490" ht="15.75" customHeight="1">
      <c r="A490" s="498"/>
      <c r="B490" s="572"/>
      <c r="C490" s="572"/>
      <c r="D490" s="572"/>
      <c r="E490" s="572"/>
      <c r="F490" s="444"/>
      <c r="G490" s="573"/>
      <c r="H490" s="574"/>
      <c r="I490" s="444"/>
      <c r="J490" s="576"/>
      <c r="K490" s="576"/>
      <c r="L490" s="576"/>
      <c r="M490" s="444"/>
      <c r="N490" s="443"/>
      <c r="O490" s="444"/>
      <c r="P490" s="444"/>
      <c r="Q490" s="444"/>
      <c r="R490" s="444"/>
      <c r="S490" s="444"/>
      <c r="T490" s="444"/>
      <c r="U490" s="444"/>
      <c r="V490" s="444"/>
      <c r="W490" s="444"/>
      <c r="X490" s="444"/>
      <c r="Y490" s="444"/>
      <c r="Z490" s="444"/>
      <c r="AA490" s="444"/>
      <c r="AB490" s="444"/>
    </row>
    <row r="491" ht="15.75" customHeight="1">
      <c r="A491" s="498"/>
      <c r="B491" s="572"/>
      <c r="C491" s="572"/>
      <c r="D491" s="572"/>
      <c r="E491" s="572"/>
      <c r="F491" s="444"/>
      <c r="G491" s="573"/>
      <c r="H491" s="574"/>
      <c r="I491" s="444"/>
      <c r="J491" s="576"/>
      <c r="K491" s="576"/>
      <c r="L491" s="576"/>
      <c r="M491" s="444"/>
      <c r="N491" s="443"/>
      <c r="O491" s="444"/>
      <c r="P491" s="444"/>
      <c r="Q491" s="444"/>
      <c r="R491" s="444"/>
      <c r="S491" s="444"/>
      <c r="T491" s="444"/>
      <c r="U491" s="444"/>
      <c r="V491" s="444"/>
      <c r="W491" s="444"/>
      <c r="X491" s="444"/>
      <c r="Y491" s="444"/>
      <c r="Z491" s="444"/>
      <c r="AA491" s="444"/>
      <c r="AB491" s="444"/>
    </row>
    <row r="492" ht="15.75" customHeight="1">
      <c r="A492" s="498"/>
      <c r="B492" s="572"/>
      <c r="C492" s="572"/>
      <c r="D492" s="572"/>
      <c r="E492" s="572"/>
      <c r="F492" s="444"/>
      <c r="G492" s="573"/>
      <c r="H492" s="574"/>
      <c r="I492" s="444"/>
      <c r="J492" s="576"/>
      <c r="K492" s="576"/>
      <c r="L492" s="576"/>
      <c r="M492" s="444"/>
      <c r="N492" s="443"/>
      <c r="O492" s="444"/>
      <c r="P492" s="444"/>
      <c r="Q492" s="444"/>
      <c r="R492" s="444"/>
      <c r="S492" s="444"/>
      <c r="T492" s="444"/>
      <c r="U492" s="444"/>
      <c r="V492" s="444"/>
      <c r="W492" s="444"/>
      <c r="X492" s="444"/>
      <c r="Y492" s="444"/>
      <c r="Z492" s="444"/>
      <c r="AA492" s="444"/>
      <c r="AB492" s="444"/>
    </row>
    <row r="493" ht="15.75" customHeight="1">
      <c r="A493" s="498"/>
      <c r="B493" s="572"/>
      <c r="C493" s="572"/>
      <c r="D493" s="572"/>
      <c r="E493" s="572"/>
      <c r="F493" s="444"/>
      <c r="G493" s="573"/>
      <c r="H493" s="574"/>
      <c r="I493" s="444"/>
      <c r="J493" s="576"/>
      <c r="K493" s="576"/>
      <c r="L493" s="576"/>
      <c r="M493" s="444"/>
      <c r="N493" s="443"/>
      <c r="O493" s="444"/>
      <c r="P493" s="444"/>
      <c r="Q493" s="444"/>
      <c r="R493" s="444"/>
      <c r="S493" s="444"/>
      <c r="T493" s="444"/>
      <c r="U493" s="444"/>
      <c r="V493" s="444"/>
      <c r="W493" s="444"/>
      <c r="X493" s="444"/>
      <c r="Y493" s="444"/>
      <c r="Z493" s="444"/>
      <c r="AA493" s="444"/>
      <c r="AB493" s="444"/>
    </row>
    <row r="494" ht="15.75" customHeight="1">
      <c r="A494" s="498"/>
      <c r="B494" s="572"/>
      <c r="C494" s="572"/>
      <c r="D494" s="572"/>
      <c r="E494" s="572"/>
      <c r="F494" s="444"/>
      <c r="G494" s="573"/>
      <c r="H494" s="574"/>
      <c r="I494" s="444"/>
      <c r="J494" s="576"/>
      <c r="K494" s="576"/>
      <c r="L494" s="576"/>
      <c r="M494" s="444"/>
      <c r="N494" s="443"/>
      <c r="O494" s="444"/>
      <c r="P494" s="444"/>
      <c r="Q494" s="444"/>
      <c r="R494" s="444"/>
      <c r="S494" s="444"/>
      <c r="T494" s="444"/>
      <c r="U494" s="444"/>
      <c r="V494" s="444"/>
      <c r="W494" s="444"/>
      <c r="X494" s="444"/>
      <c r="Y494" s="444"/>
      <c r="Z494" s="444"/>
      <c r="AA494" s="444"/>
      <c r="AB494" s="444"/>
    </row>
    <row r="495" ht="15.75" customHeight="1">
      <c r="A495" s="498"/>
      <c r="B495" s="572"/>
      <c r="C495" s="572"/>
      <c r="D495" s="572"/>
      <c r="E495" s="572"/>
      <c r="F495" s="444"/>
      <c r="G495" s="573"/>
      <c r="H495" s="574"/>
      <c r="I495" s="444"/>
      <c r="J495" s="576"/>
      <c r="K495" s="576"/>
      <c r="L495" s="576"/>
      <c r="M495" s="444"/>
      <c r="N495" s="443"/>
      <c r="O495" s="444"/>
      <c r="P495" s="444"/>
      <c r="Q495" s="444"/>
      <c r="R495" s="444"/>
      <c r="S495" s="444"/>
      <c r="T495" s="444"/>
      <c r="U495" s="444"/>
      <c r="V495" s="444"/>
      <c r="W495" s="444"/>
      <c r="X495" s="444"/>
      <c r="Y495" s="444"/>
      <c r="Z495" s="444"/>
      <c r="AA495" s="444"/>
      <c r="AB495" s="444"/>
    </row>
    <row r="496" ht="15.75" customHeight="1">
      <c r="A496" s="498"/>
      <c r="B496" s="572"/>
      <c r="C496" s="572"/>
      <c r="D496" s="572"/>
      <c r="E496" s="572"/>
      <c r="F496" s="444"/>
      <c r="G496" s="573"/>
      <c r="H496" s="574"/>
      <c r="I496" s="444"/>
      <c r="J496" s="576"/>
      <c r="K496" s="576"/>
      <c r="L496" s="576"/>
      <c r="M496" s="444"/>
      <c r="N496" s="443"/>
      <c r="O496" s="444"/>
      <c r="P496" s="444"/>
      <c r="Q496" s="444"/>
      <c r="R496" s="444"/>
      <c r="S496" s="444"/>
      <c r="T496" s="444"/>
      <c r="U496" s="444"/>
      <c r="V496" s="444"/>
      <c r="W496" s="444"/>
      <c r="X496" s="444"/>
      <c r="Y496" s="444"/>
      <c r="Z496" s="444"/>
      <c r="AA496" s="444"/>
      <c r="AB496" s="444"/>
    </row>
    <row r="497" ht="15.75" customHeight="1">
      <c r="A497" s="498"/>
      <c r="B497" s="572"/>
      <c r="C497" s="572"/>
      <c r="D497" s="572"/>
      <c r="E497" s="572"/>
      <c r="F497" s="444"/>
      <c r="G497" s="573"/>
      <c r="H497" s="574"/>
      <c r="I497" s="444"/>
      <c r="J497" s="576"/>
      <c r="K497" s="576"/>
      <c r="L497" s="576"/>
      <c r="M497" s="444"/>
      <c r="N497" s="443"/>
      <c r="O497" s="444"/>
      <c r="P497" s="444"/>
      <c r="Q497" s="444"/>
      <c r="R497" s="444"/>
      <c r="S497" s="444"/>
      <c r="T497" s="444"/>
      <c r="U497" s="444"/>
      <c r="V497" s="444"/>
      <c r="W497" s="444"/>
      <c r="X497" s="444"/>
      <c r="Y497" s="444"/>
      <c r="Z497" s="444"/>
      <c r="AA497" s="444"/>
      <c r="AB497" s="444"/>
    </row>
    <row r="498" ht="15.75" customHeight="1">
      <c r="A498" s="498"/>
      <c r="B498" s="572"/>
      <c r="C498" s="572"/>
      <c r="D498" s="572"/>
      <c r="E498" s="572"/>
      <c r="F498" s="444"/>
      <c r="G498" s="573"/>
      <c r="H498" s="574"/>
      <c r="I498" s="444"/>
      <c r="J498" s="576"/>
      <c r="K498" s="576"/>
      <c r="L498" s="576"/>
      <c r="M498" s="444"/>
      <c r="N498" s="443"/>
      <c r="O498" s="444"/>
      <c r="P498" s="444"/>
      <c r="Q498" s="444"/>
      <c r="R498" s="444"/>
      <c r="S498" s="444"/>
      <c r="T498" s="444"/>
      <c r="U498" s="444"/>
      <c r="V498" s="444"/>
      <c r="W498" s="444"/>
      <c r="X498" s="444"/>
      <c r="Y498" s="444"/>
      <c r="Z498" s="444"/>
      <c r="AA498" s="444"/>
      <c r="AB498" s="444"/>
    </row>
    <row r="499" ht="15.75" customHeight="1">
      <c r="A499" s="498"/>
      <c r="B499" s="572"/>
      <c r="C499" s="572"/>
      <c r="D499" s="572"/>
      <c r="E499" s="572"/>
      <c r="F499" s="444"/>
      <c r="G499" s="573"/>
      <c r="H499" s="574"/>
      <c r="I499" s="444"/>
      <c r="J499" s="576"/>
      <c r="K499" s="576"/>
      <c r="L499" s="576"/>
      <c r="M499" s="444"/>
      <c r="N499" s="443"/>
      <c r="O499" s="444"/>
      <c r="P499" s="444"/>
      <c r="Q499" s="444"/>
      <c r="R499" s="444"/>
      <c r="S499" s="444"/>
      <c r="T499" s="444"/>
      <c r="U499" s="444"/>
      <c r="V499" s="444"/>
      <c r="W499" s="444"/>
      <c r="X499" s="444"/>
      <c r="Y499" s="444"/>
      <c r="Z499" s="444"/>
      <c r="AA499" s="444"/>
      <c r="AB499" s="444"/>
    </row>
    <row r="500" ht="15.75" customHeight="1">
      <c r="A500" s="498"/>
      <c r="B500" s="572"/>
      <c r="C500" s="572"/>
      <c r="D500" s="572"/>
      <c r="E500" s="572"/>
      <c r="F500" s="444"/>
      <c r="G500" s="573"/>
      <c r="H500" s="574"/>
      <c r="I500" s="444"/>
      <c r="J500" s="576"/>
      <c r="K500" s="576"/>
      <c r="L500" s="576"/>
      <c r="M500" s="444"/>
      <c r="N500" s="443"/>
      <c r="O500" s="444"/>
      <c r="P500" s="444"/>
      <c r="Q500" s="444"/>
      <c r="R500" s="444"/>
      <c r="S500" s="444"/>
      <c r="T500" s="444"/>
      <c r="U500" s="444"/>
      <c r="V500" s="444"/>
      <c r="W500" s="444"/>
      <c r="X500" s="444"/>
      <c r="Y500" s="444"/>
      <c r="Z500" s="444"/>
      <c r="AA500" s="444"/>
      <c r="AB500" s="444"/>
    </row>
    <row r="501" ht="15.75" customHeight="1">
      <c r="A501" s="498"/>
      <c r="B501" s="572"/>
      <c r="C501" s="572"/>
      <c r="D501" s="572"/>
      <c r="E501" s="572"/>
      <c r="F501" s="444"/>
      <c r="G501" s="573"/>
      <c r="H501" s="574"/>
      <c r="I501" s="444"/>
      <c r="J501" s="576"/>
      <c r="K501" s="576"/>
      <c r="L501" s="576"/>
      <c r="M501" s="444"/>
      <c r="N501" s="443"/>
      <c r="O501" s="444"/>
      <c r="P501" s="444"/>
      <c r="Q501" s="444"/>
      <c r="R501" s="444"/>
      <c r="S501" s="444"/>
      <c r="T501" s="444"/>
      <c r="U501" s="444"/>
      <c r="V501" s="444"/>
      <c r="W501" s="444"/>
      <c r="X501" s="444"/>
      <c r="Y501" s="444"/>
      <c r="Z501" s="444"/>
      <c r="AA501" s="444"/>
      <c r="AB501" s="444"/>
    </row>
    <row r="502" ht="15.75" customHeight="1">
      <c r="A502" s="498"/>
      <c r="B502" s="572"/>
      <c r="C502" s="572"/>
      <c r="D502" s="572"/>
      <c r="E502" s="572"/>
      <c r="F502" s="444"/>
      <c r="G502" s="573"/>
      <c r="H502" s="574"/>
      <c r="I502" s="444"/>
      <c r="J502" s="576"/>
      <c r="K502" s="576"/>
      <c r="L502" s="576"/>
      <c r="M502" s="444"/>
      <c r="N502" s="443"/>
      <c r="O502" s="444"/>
      <c r="P502" s="444"/>
      <c r="Q502" s="444"/>
      <c r="R502" s="444"/>
      <c r="S502" s="444"/>
      <c r="T502" s="444"/>
      <c r="U502" s="444"/>
      <c r="V502" s="444"/>
      <c r="W502" s="444"/>
      <c r="X502" s="444"/>
      <c r="Y502" s="444"/>
      <c r="Z502" s="444"/>
      <c r="AA502" s="444"/>
      <c r="AB502" s="444"/>
    </row>
    <row r="503" ht="15.75" customHeight="1">
      <c r="A503" s="498"/>
      <c r="B503" s="572"/>
      <c r="C503" s="572"/>
      <c r="D503" s="572"/>
      <c r="E503" s="572"/>
      <c r="F503" s="444"/>
      <c r="G503" s="573"/>
      <c r="H503" s="574"/>
      <c r="I503" s="444"/>
      <c r="J503" s="576"/>
      <c r="K503" s="576"/>
      <c r="L503" s="576"/>
      <c r="M503" s="444"/>
      <c r="N503" s="443"/>
      <c r="O503" s="444"/>
      <c r="P503" s="444"/>
      <c r="Q503" s="444"/>
      <c r="R503" s="444"/>
      <c r="S503" s="444"/>
      <c r="T503" s="444"/>
      <c r="U503" s="444"/>
      <c r="V503" s="444"/>
      <c r="W503" s="444"/>
      <c r="X503" s="444"/>
      <c r="Y503" s="444"/>
      <c r="Z503" s="444"/>
      <c r="AA503" s="444"/>
      <c r="AB503" s="444"/>
    </row>
    <row r="504" ht="15.75" customHeight="1">
      <c r="A504" s="498"/>
      <c r="B504" s="572"/>
      <c r="C504" s="572"/>
      <c r="D504" s="572"/>
      <c r="E504" s="572"/>
      <c r="F504" s="444"/>
      <c r="G504" s="573"/>
      <c r="H504" s="574"/>
      <c r="I504" s="444"/>
      <c r="J504" s="576"/>
      <c r="K504" s="576"/>
      <c r="L504" s="576"/>
      <c r="M504" s="444"/>
      <c r="N504" s="443"/>
      <c r="O504" s="444"/>
      <c r="P504" s="444"/>
      <c r="Q504" s="444"/>
      <c r="R504" s="444"/>
      <c r="S504" s="444"/>
      <c r="T504" s="444"/>
      <c r="U504" s="444"/>
      <c r="V504" s="444"/>
      <c r="W504" s="444"/>
      <c r="X504" s="444"/>
      <c r="Y504" s="444"/>
      <c r="Z504" s="444"/>
      <c r="AA504" s="444"/>
      <c r="AB504" s="444"/>
    </row>
    <row r="505" ht="15.75" customHeight="1">
      <c r="A505" s="498"/>
      <c r="B505" s="572"/>
      <c r="C505" s="572"/>
      <c r="D505" s="572"/>
      <c r="E505" s="572"/>
      <c r="F505" s="444"/>
      <c r="G505" s="573"/>
      <c r="H505" s="574"/>
      <c r="I505" s="444"/>
      <c r="J505" s="576"/>
      <c r="K505" s="576"/>
      <c r="L505" s="576"/>
      <c r="M505" s="444"/>
      <c r="N505" s="443"/>
      <c r="O505" s="444"/>
      <c r="P505" s="444"/>
      <c r="Q505" s="444"/>
      <c r="R505" s="444"/>
      <c r="S505" s="444"/>
      <c r="T505" s="444"/>
      <c r="U505" s="444"/>
      <c r="V505" s="444"/>
      <c r="W505" s="444"/>
      <c r="X505" s="444"/>
      <c r="Y505" s="444"/>
      <c r="Z505" s="444"/>
      <c r="AA505" s="444"/>
      <c r="AB505" s="444"/>
    </row>
    <row r="506" ht="15.75" customHeight="1">
      <c r="A506" s="498"/>
      <c r="B506" s="572"/>
      <c r="C506" s="572"/>
      <c r="D506" s="572"/>
      <c r="E506" s="572"/>
      <c r="F506" s="444"/>
      <c r="G506" s="573"/>
      <c r="H506" s="574"/>
      <c r="I506" s="444"/>
      <c r="J506" s="576"/>
      <c r="K506" s="576"/>
      <c r="L506" s="576"/>
      <c r="M506" s="444"/>
      <c r="N506" s="443"/>
      <c r="O506" s="444"/>
      <c r="P506" s="444"/>
      <c r="Q506" s="444"/>
      <c r="R506" s="444"/>
      <c r="S506" s="444"/>
      <c r="T506" s="444"/>
      <c r="U506" s="444"/>
      <c r="V506" s="444"/>
      <c r="W506" s="444"/>
      <c r="X506" s="444"/>
      <c r="Y506" s="444"/>
      <c r="Z506" s="444"/>
      <c r="AA506" s="444"/>
      <c r="AB506" s="444"/>
    </row>
    <row r="507" ht="15.75" customHeight="1">
      <c r="A507" s="498"/>
      <c r="B507" s="572"/>
      <c r="C507" s="572"/>
      <c r="D507" s="572"/>
      <c r="E507" s="572"/>
      <c r="F507" s="444"/>
      <c r="G507" s="573"/>
      <c r="H507" s="574"/>
      <c r="I507" s="444"/>
      <c r="J507" s="576"/>
      <c r="K507" s="576"/>
      <c r="L507" s="576"/>
      <c r="M507" s="444"/>
      <c r="N507" s="443"/>
      <c r="O507" s="444"/>
      <c r="P507" s="444"/>
      <c r="Q507" s="444"/>
      <c r="R507" s="444"/>
      <c r="S507" s="444"/>
      <c r="T507" s="444"/>
      <c r="U507" s="444"/>
      <c r="V507" s="444"/>
      <c r="W507" s="444"/>
      <c r="X507" s="444"/>
      <c r="Y507" s="444"/>
      <c r="Z507" s="444"/>
      <c r="AA507" s="444"/>
      <c r="AB507" s="444"/>
    </row>
    <row r="508" ht="15.75" customHeight="1">
      <c r="A508" s="498"/>
      <c r="B508" s="572"/>
      <c r="C508" s="572"/>
      <c r="D508" s="572"/>
      <c r="E508" s="572"/>
      <c r="F508" s="444"/>
      <c r="G508" s="573"/>
      <c r="H508" s="574"/>
      <c r="I508" s="444"/>
      <c r="J508" s="576"/>
      <c r="K508" s="576"/>
      <c r="L508" s="576"/>
      <c r="M508" s="444"/>
      <c r="N508" s="443"/>
      <c r="O508" s="444"/>
      <c r="P508" s="444"/>
      <c r="Q508" s="444"/>
      <c r="R508" s="444"/>
      <c r="S508" s="444"/>
      <c r="T508" s="444"/>
      <c r="U508" s="444"/>
      <c r="V508" s="444"/>
      <c r="W508" s="444"/>
      <c r="X508" s="444"/>
      <c r="Y508" s="444"/>
      <c r="Z508" s="444"/>
      <c r="AA508" s="444"/>
      <c r="AB508" s="444"/>
    </row>
    <row r="509" ht="15.75" customHeight="1">
      <c r="A509" s="498"/>
      <c r="B509" s="572"/>
      <c r="C509" s="572"/>
      <c r="D509" s="572"/>
      <c r="E509" s="572"/>
      <c r="F509" s="444"/>
      <c r="G509" s="573"/>
      <c r="H509" s="574"/>
      <c r="I509" s="444"/>
      <c r="J509" s="576"/>
      <c r="K509" s="576"/>
      <c r="L509" s="576"/>
      <c r="M509" s="444"/>
      <c r="N509" s="443"/>
      <c r="O509" s="444"/>
      <c r="P509" s="444"/>
      <c r="Q509" s="444"/>
      <c r="R509" s="444"/>
      <c r="S509" s="444"/>
      <c r="T509" s="444"/>
      <c r="U509" s="444"/>
      <c r="V509" s="444"/>
      <c r="W509" s="444"/>
      <c r="X509" s="444"/>
      <c r="Y509" s="444"/>
      <c r="Z509" s="444"/>
      <c r="AA509" s="444"/>
      <c r="AB509" s="444"/>
    </row>
    <row r="510" ht="15.75" customHeight="1">
      <c r="A510" s="498"/>
      <c r="B510" s="572"/>
      <c r="C510" s="572"/>
      <c r="D510" s="572"/>
      <c r="E510" s="572"/>
      <c r="F510" s="444"/>
      <c r="G510" s="573"/>
      <c r="H510" s="574"/>
      <c r="I510" s="444"/>
      <c r="J510" s="576"/>
      <c r="K510" s="576"/>
      <c r="L510" s="576"/>
      <c r="M510" s="444"/>
      <c r="N510" s="443"/>
      <c r="O510" s="444"/>
      <c r="P510" s="444"/>
      <c r="Q510" s="444"/>
      <c r="R510" s="444"/>
      <c r="S510" s="444"/>
      <c r="T510" s="444"/>
      <c r="U510" s="444"/>
      <c r="V510" s="444"/>
      <c r="W510" s="444"/>
      <c r="X510" s="444"/>
      <c r="Y510" s="444"/>
      <c r="Z510" s="444"/>
      <c r="AA510" s="444"/>
      <c r="AB510" s="444"/>
    </row>
    <row r="511" ht="15.75" customHeight="1">
      <c r="A511" s="498"/>
      <c r="B511" s="572"/>
      <c r="C511" s="572"/>
      <c r="D511" s="572"/>
      <c r="E511" s="572"/>
      <c r="F511" s="444"/>
      <c r="G511" s="573"/>
      <c r="H511" s="574"/>
      <c r="I511" s="444"/>
      <c r="J511" s="576"/>
      <c r="K511" s="576"/>
      <c r="L511" s="576"/>
      <c r="M511" s="444"/>
      <c r="N511" s="443"/>
      <c r="O511" s="444"/>
      <c r="P511" s="444"/>
      <c r="Q511" s="444"/>
      <c r="R511" s="444"/>
      <c r="S511" s="444"/>
      <c r="T511" s="444"/>
      <c r="U511" s="444"/>
      <c r="V511" s="444"/>
      <c r="W511" s="444"/>
      <c r="X511" s="444"/>
      <c r="Y511" s="444"/>
      <c r="Z511" s="444"/>
      <c r="AA511" s="444"/>
      <c r="AB511" s="444"/>
    </row>
    <row r="512" ht="15.75" customHeight="1">
      <c r="A512" s="498"/>
      <c r="B512" s="572"/>
      <c r="C512" s="572"/>
      <c r="D512" s="572"/>
      <c r="E512" s="572"/>
      <c r="F512" s="444"/>
      <c r="G512" s="573"/>
      <c r="H512" s="574"/>
      <c r="I512" s="444"/>
      <c r="J512" s="576"/>
      <c r="K512" s="576"/>
      <c r="L512" s="576"/>
      <c r="M512" s="444"/>
      <c r="N512" s="443"/>
      <c r="O512" s="444"/>
      <c r="P512" s="444"/>
      <c r="Q512" s="444"/>
      <c r="R512" s="444"/>
      <c r="S512" s="444"/>
      <c r="T512" s="444"/>
      <c r="U512" s="444"/>
      <c r="V512" s="444"/>
      <c r="W512" s="444"/>
      <c r="X512" s="444"/>
      <c r="Y512" s="444"/>
      <c r="Z512" s="444"/>
      <c r="AA512" s="444"/>
      <c r="AB512" s="444"/>
    </row>
    <row r="513" ht="15.75" customHeight="1">
      <c r="A513" s="498"/>
      <c r="B513" s="572"/>
      <c r="C513" s="572"/>
      <c r="D513" s="572"/>
      <c r="E513" s="572"/>
      <c r="F513" s="444"/>
      <c r="G513" s="573"/>
      <c r="H513" s="574"/>
      <c r="I513" s="444"/>
      <c r="J513" s="576"/>
      <c r="K513" s="576"/>
      <c r="L513" s="576"/>
      <c r="M513" s="444"/>
      <c r="N513" s="443"/>
      <c r="O513" s="444"/>
      <c r="P513" s="444"/>
      <c r="Q513" s="444"/>
      <c r="R513" s="444"/>
      <c r="S513" s="444"/>
      <c r="T513" s="444"/>
      <c r="U513" s="444"/>
      <c r="V513" s="444"/>
      <c r="W513" s="444"/>
      <c r="X513" s="444"/>
      <c r="Y513" s="444"/>
      <c r="Z513" s="444"/>
      <c r="AA513" s="444"/>
      <c r="AB513" s="444"/>
    </row>
    <row r="514" ht="15.75" customHeight="1">
      <c r="A514" s="498"/>
      <c r="B514" s="572"/>
      <c r="C514" s="572"/>
      <c r="D514" s="572"/>
      <c r="E514" s="572"/>
      <c r="F514" s="444"/>
      <c r="G514" s="573"/>
      <c r="H514" s="574"/>
      <c r="I514" s="444"/>
      <c r="J514" s="576"/>
      <c r="K514" s="576"/>
      <c r="L514" s="576"/>
      <c r="M514" s="444"/>
      <c r="N514" s="443"/>
      <c r="O514" s="444"/>
      <c r="P514" s="444"/>
      <c r="Q514" s="444"/>
      <c r="R514" s="444"/>
      <c r="S514" s="444"/>
      <c r="T514" s="444"/>
      <c r="U514" s="444"/>
      <c r="V514" s="444"/>
      <c r="W514" s="444"/>
      <c r="X514" s="444"/>
      <c r="Y514" s="444"/>
      <c r="Z514" s="444"/>
      <c r="AA514" s="444"/>
      <c r="AB514" s="444"/>
    </row>
    <row r="515" ht="15.75" customHeight="1">
      <c r="A515" s="498"/>
      <c r="B515" s="572"/>
      <c r="C515" s="572"/>
      <c r="D515" s="572"/>
      <c r="E515" s="572"/>
      <c r="F515" s="444"/>
      <c r="G515" s="573"/>
      <c r="H515" s="574"/>
      <c r="I515" s="444"/>
      <c r="J515" s="576"/>
      <c r="K515" s="576"/>
      <c r="L515" s="576"/>
      <c r="M515" s="444"/>
      <c r="N515" s="443"/>
      <c r="O515" s="444"/>
      <c r="P515" s="444"/>
      <c r="Q515" s="444"/>
      <c r="R515" s="444"/>
      <c r="S515" s="444"/>
      <c r="T515" s="444"/>
      <c r="U515" s="444"/>
      <c r="V515" s="444"/>
      <c r="W515" s="444"/>
      <c r="X515" s="444"/>
      <c r="Y515" s="444"/>
      <c r="Z515" s="444"/>
      <c r="AA515" s="444"/>
      <c r="AB515" s="444"/>
    </row>
    <row r="516" ht="15.75" customHeight="1">
      <c r="A516" s="498"/>
      <c r="B516" s="572"/>
      <c r="C516" s="572"/>
      <c r="D516" s="572"/>
      <c r="E516" s="572"/>
      <c r="F516" s="444"/>
      <c r="G516" s="573"/>
      <c r="H516" s="574"/>
      <c r="I516" s="444"/>
      <c r="J516" s="576"/>
      <c r="K516" s="576"/>
      <c r="L516" s="576"/>
      <c r="M516" s="444"/>
      <c r="N516" s="443"/>
      <c r="O516" s="444"/>
      <c r="P516" s="444"/>
      <c r="Q516" s="444"/>
      <c r="R516" s="444"/>
      <c r="S516" s="444"/>
      <c r="T516" s="444"/>
      <c r="U516" s="444"/>
      <c r="V516" s="444"/>
      <c r="W516" s="444"/>
      <c r="X516" s="444"/>
      <c r="Y516" s="444"/>
      <c r="Z516" s="444"/>
      <c r="AA516" s="444"/>
      <c r="AB516" s="444"/>
    </row>
    <row r="517" ht="15.75" customHeight="1">
      <c r="A517" s="498"/>
      <c r="B517" s="572"/>
      <c r="C517" s="572"/>
      <c r="D517" s="572"/>
      <c r="E517" s="572"/>
      <c r="F517" s="444"/>
      <c r="G517" s="573"/>
      <c r="H517" s="574"/>
      <c r="I517" s="444"/>
      <c r="J517" s="576"/>
      <c r="K517" s="576"/>
      <c r="L517" s="576"/>
      <c r="M517" s="444"/>
      <c r="N517" s="443"/>
      <c r="O517" s="444"/>
      <c r="P517" s="444"/>
      <c r="Q517" s="444"/>
      <c r="R517" s="444"/>
      <c r="S517" s="444"/>
      <c r="T517" s="444"/>
      <c r="U517" s="444"/>
      <c r="V517" s="444"/>
      <c r="W517" s="444"/>
      <c r="X517" s="444"/>
      <c r="Y517" s="444"/>
      <c r="Z517" s="444"/>
      <c r="AA517" s="444"/>
      <c r="AB517" s="444"/>
    </row>
    <row r="518" ht="15.75" customHeight="1">
      <c r="A518" s="498"/>
      <c r="B518" s="572"/>
      <c r="C518" s="572"/>
      <c r="D518" s="572"/>
      <c r="E518" s="572"/>
      <c r="F518" s="444"/>
      <c r="G518" s="573"/>
      <c r="H518" s="574"/>
      <c r="I518" s="444"/>
      <c r="J518" s="576"/>
      <c r="K518" s="576"/>
      <c r="L518" s="576"/>
      <c r="M518" s="444"/>
      <c r="N518" s="443"/>
      <c r="O518" s="444"/>
      <c r="P518" s="444"/>
      <c r="Q518" s="444"/>
      <c r="R518" s="444"/>
      <c r="S518" s="444"/>
      <c r="T518" s="444"/>
      <c r="U518" s="444"/>
      <c r="V518" s="444"/>
      <c r="W518" s="444"/>
      <c r="X518" s="444"/>
      <c r="Y518" s="444"/>
      <c r="Z518" s="444"/>
      <c r="AA518" s="444"/>
      <c r="AB518" s="444"/>
    </row>
    <row r="519" ht="15.75" customHeight="1">
      <c r="A519" s="498"/>
      <c r="B519" s="572"/>
      <c r="C519" s="572"/>
      <c r="D519" s="572"/>
      <c r="E519" s="572"/>
      <c r="F519" s="444"/>
      <c r="G519" s="573"/>
      <c r="H519" s="574"/>
      <c r="I519" s="444"/>
      <c r="J519" s="576"/>
      <c r="K519" s="576"/>
      <c r="L519" s="576"/>
      <c r="M519" s="444"/>
      <c r="N519" s="443"/>
      <c r="O519" s="444"/>
      <c r="P519" s="444"/>
      <c r="Q519" s="444"/>
      <c r="R519" s="444"/>
      <c r="S519" s="444"/>
      <c r="T519" s="444"/>
      <c r="U519" s="444"/>
      <c r="V519" s="444"/>
      <c r="W519" s="444"/>
      <c r="X519" s="444"/>
      <c r="Y519" s="444"/>
      <c r="Z519" s="444"/>
      <c r="AA519" s="444"/>
      <c r="AB519" s="444"/>
    </row>
    <row r="520" ht="15.75" customHeight="1">
      <c r="A520" s="498"/>
      <c r="B520" s="572"/>
      <c r="C520" s="572"/>
      <c r="D520" s="572"/>
      <c r="E520" s="572"/>
      <c r="F520" s="444"/>
      <c r="G520" s="573"/>
      <c r="H520" s="574"/>
      <c r="I520" s="444"/>
      <c r="J520" s="576"/>
      <c r="K520" s="576"/>
      <c r="L520" s="576"/>
      <c r="M520" s="444"/>
      <c r="N520" s="443"/>
      <c r="O520" s="444"/>
      <c r="P520" s="444"/>
      <c r="Q520" s="444"/>
      <c r="R520" s="444"/>
      <c r="S520" s="444"/>
      <c r="T520" s="444"/>
      <c r="U520" s="444"/>
      <c r="V520" s="444"/>
      <c r="W520" s="444"/>
      <c r="X520" s="444"/>
      <c r="Y520" s="444"/>
      <c r="Z520" s="444"/>
      <c r="AA520" s="444"/>
      <c r="AB520" s="444"/>
    </row>
    <row r="521" ht="15.75" customHeight="1">
      <c r="A521" s="498"/>
      <c r="B521" s="572"/>
      <c r="C521" s="572"/>
      <c r="D521" s="572"/>
      <c r="E521" s="572"/>
      <c r="F521" s="444"/>
      <c r="G521" s="573"/>
      <c r="H521" s="574"/>
      <c r="I521" s="444"/>
      <c r="J521" s="576"/>
      <c r="K521" s="576"/>
      <c r="L521" s="576"/>
      <c r="M521" s="444"/>
      <c r="N521" s="443"/>
      <c r="O521" s="444"/>
      <c r="P521" s="444"/>
      <c r="Q521" s="444"/>
      <c r="R521" s="444"/>
      <c r="S521" s="444"/>
      <c r="T521" s="444"/>
      <c r="U521" s="444"/>
      <c r="V521" s="444"/>
      <c r="W521" s="444"/>
      <c r="X521" s="444"/>
      <c r="Y521" s="444"/>
      <c r="Z521" s="444"/>
      <c r="AA521" s="444"/>
      <c r="AB521" s="444"/>
    </row>
    <row r="522" ht="15.75" customHeight="1">
      <c r="A522" s="498"/>
      <c r="B522" s="572"/>
      <c r="C522" s="572"/>
      <c r="D522" s="572"/>
      <c r="E522" s="572"/>
      <c r="F522" s="444"/>
      <c r="G522" s="573"/>
      <c r="H522" s="574"/>
      <c r="I522" s="444"/>
      <c r="J522" s="576"/>
      <c r="K522" s="576"/>
      <c r="L522" s="576"/>
      <c r="M522" s="444"/>
      <c r="N522" s="443"/>
      <c r="O522" s="444"/>
      <c r="P522" s="444"/>
      <c r="Q522" s="444"/>
      <c r="R522" s="444"/>
      <c r="S522" s="444"/>
      <c r="T522" s="444"/>
      <c r="U522" s="444"/>
      <c r="V522" s="444"/>
      <c r="W522" s="444"/>
      <c r="X522" s="444"/>
      <c r="Y522" s="444"/>
      <c r="Z522" s="444"/>
      <c r="AA522" s="444"/>
      <c r="AB522" s="444"/>
    </row>
    <row r="523" ht="15.75" customHeight="1">
      <c r="A523" s="498"/>
      <c r="B523" s="572"/>
      <c r="C523" s="572"/>
      <c r="D523" s="572"/>
      <c r="E523" s="572"/>
      <c r="F523" s="444"/>
      <c r="G523" s="573"/>
      <c r="H523" s="574"/>
      <c r="I523" s="444"/>
      <c r="J523" s="576"/>
      <c r="K523" s="576"/>
      <c r="L523" s="576"/>
      <c r="M523" s="444"/>
      <c r="N523" s="443"/>
      <c r="O523" s="444"/>
      <c r="P523" s="444"/>
      <c r="Q523" s="444"/>
      <c r="R523" s="444"/>
      <c r="S523" s="444"/>
      <c r="T523" s="444"/>
      <c r="U523" s="444"/>
      <c r="V523" s="444"/>
      <c r="W523" s="444"/>
      <c r="X523" s="444"/>
      <c r="Y523" s="444"/>
      <c r="Z523" s="444"/>
      <c r="AA523" s="444"/>
      <c r="AB523" s="444"/>
    </row>
    <row r="524" ht="15.75" customHeight="1">
      <c r="A524" s="498"/>
      <c r="B524" s="572"/>
      <c r="C524" s="572"/>
      <c r="D524" s="572"/>
      <c r="E524" s="572"/>
      <c r="F524" s="444"/>
      <c r="G524" s="573"/>
      <c r="H524" s="574"/>
      <c r="I524" s="444"/>
      <c r="J524" s="576"/>
      <c r="K524" s="576"/>
      <c r="L524" s="576"/>
      <c r="M524" s="444"/>
      <c r="N524" s="443"/>
      <c r="O524" s="444"/>
      <c r="P524" s="444"/>
      <c r="Q524" s="444"/>
      <c r="R524" s="444"/>
      <c r="S524" s="444"/>
      <c r="T524" s="444"/>
      <c r="U524" s="444"/>
      <c r="V524" s="444"/>
      <c r="W524" s="444"/>
      <c r="X524" s="444"/>
      <c r="Y524" s="444"/>
      <c r="Z524" s="444"/>
      <c r="AA524" s="444"/>
      <c r="AB524" s="444"/>
    </row>
    <row r="525" ht="15.75" customHeight="1">
      <c r="A525" s="498"/>
      <c r="B525" s="572"/>
      <c r="C525" s="572"/>
      <c r="D525" s="572"/>
      <c r="E525" s="572"/>
      <c r="F525" s="444"/>
      <c r="G525" s="573"/>
      <c r="H525" s="574"/>
      <c r="I525" s="444"/>
      <c r="J525" s="576"/>
      <c r="K525" s="576"/>
      <c r="L525" s="576"/>
      <c r="M525" s="444"/>
      <c r="N525" s="443"/>
      <c r="O525" s="444"/>
      <c r="P525" s="444"/>
      <c r="Q525" s="444"/>
      <c r="R525" s="444"/>
      <c r="S525" s="444"/>
      <c r="T525" s="444"/>
      <c r="U525" s="444"/>
      <c r="V525" s="444"/>
      <c r="W525" s="444"/>
      <c r="X525" s="444"/>
      <c r="Y525" s="444"/>
      <c r="Z525" s="444"/>
      <c r="AA525" s="444"/>
      <c r="AB525" s="444"/>
    </row>
    <row r="526" ht="15.75" customHeight="1">
      <c r="A526" s="498"/>
      <c r="B526" s="572"/>
      <c r="C526" s="572"/>
      <c r="D526" s="572"/>
      <c r="E526" s="572"/>
      <c r="F526" s="444"/>
      <c r="G526" s="573"/>
      <c r="H526" s="574"/>
      <c r="I526" s="444"/>
      <c r="J526" s="576"/>
      <c r="K526" s="576"/>
      <c r="L526" s="576"/>
      <c r="M526" s="444"/>
      <c r="N526" s="443"/>
      <c r="O526" s="444"/>
      <c r="P526" s="444"/>
      <c r="Q526" s="444"/>
      <c r="R526" s="444"/>
      <c r="S526" s="444"/>
      <c r="T526" s="444"/>
      <c r="U526" s="444"/>
      <c r="V526" s="444"/>
      <c r="W526" s="444"/>
      <c r="X526" s="444"/>
      <c r="Y526" s="444"/>
      <c r="Z526" s="444"/>
      <c r="AA526" s="444"/>
      <c r="AB526" s="444"/>
    </row>
    <row r="527" ht="15.75" customHeight="1">
      <c r="A527" s="498"/>
      <c r="B527" s="572"/>
      <c r="C527" s="572"/>
      <c r="D527" s="572"/>
      <c r="E527" s="572"/>
      <c r="F527" s="444"/>
      <c r="G527" s="573"/>
      <c r="H527" s="574"/>
      <c r="I527" s="444"/>
      <c r="J527" s="576"/>
      <c r="K527" s="576"/>
      <c r="L527" s="576"/>
      <c r="M527" s="444"/>
      <c r="N527" s="443"/>
      <c r="O527" s="444"/>
      <c r="P527" s="444"/>
      <c r="Q527" s="444"/>
      <c r="R527" s="444"/>
      <c r="S527" s="444"/>
      <c r="T527" s="444"/>
      <c r="U527" s="444"/>
      <c r="V527" s="444"/>
      <c r="W527" s="444"/>
      <c r="X527" s="444"/>
      <c r="Y527" s="444"/>
      <c r="Z527" s="444"/>
      <c r="AA527" s="444"/>
      <c r="AB527" s="444"/>
    </row>
    <row r="528" ht="15.75" customHeight="1">
      <c r="A528" s="498"/>
      <c r="B528" s="572"/>
      <c r="C528" s="572"/>
      <c r="D528" s="572"/>
      <c r="E528" s="572"/>
      <c r="F528" s="444"/>
      <c r="G528" s="573"/>
      <c r="H528" s="574"/>
      <c r="I528" s="444"/>
      <c r="J528" s="576"/>
      <c r="K528" s="576"/>
      <c r="L528" s="576"/>
      <c r="M528" s="444"/>
      <c r="N528" s="443"/>
      <c r="O528" s="444"/>
      <c r="P528" s="444"/>
      <c r="Q528" s="444"/>
      <c r="R528" s="444"/>
      <c r="S528" s="444"/>
      <c r="T528" s="444"/>
      <c r="U528" s="444"/>
      <c r="V528" s="444"/>
      <c r="W528" s="444"/>
      <c r="X528" s="444"/>
      <c r="Y528" s="444"/>
      <c r="Z528" s="444"/>
      <c r="AA528" s="444"/>
      <c r="AB528" s="444"/>
    </row>
    <row r="529" ht="15.75" customHeight="1">
      <c r="A529" s="498"/>
      <c r="B529" s="572"/>
      <c r="C529" s="572"/>
      <c r="D529" s="572"/>
      <c r="E529" s="572"/>
      <c r="F529" s="444"/>
      <c r="G529" s="573"/>
      <c r="H529" s="574"/>
      <c r="I529" s="444"/>
      <c r="J529" s="576"/>
      <c r="K529" s="576"/>
      <c r="L529" s="576"/>
      <c r="M529" s="444"/>
      <c r="N529" s="443"/>
      <c r="O529" s="444"/>
      <c r="P529" s="444"/>
      <c r="Q529" s="444"/>
      <c r="R529" s="444"/>
      <c r="S529" s="444"/>
      <c r="T529" s="444"/>
      <c r="U529" s="444"/>
      <c r="V529" s="444"/>
      <c r="W529" s="444"/>
      <c r="X529" s="444"/>
      <c r="Y529" s="444"/>
      <c r="Z529" s="444"/>
      <c r="AA529" s="444"/>
      <c r="AB529" s="444"/>
    </row>
    <row r="530" ht="15.75" customHeight="1">
      <c r="A530" s="498"/>
      <c r="B530" s="572"/>
      <c r="C530" s="572"/>
      <c r="D530" s="572"/>
      <c r="E530" s="572"/>
      <c r="F530" s="444"/>
      <c r="G530" s="573"/>
      <c r="H530" s="574"/>
      <c r="I530" s="444"/>
      <c r="J530" s="576"/>
      <c r="K530" s="576"/>
      <c r="L530" s="576"/>
      <c r="M530" s="444"/>
      <c r="N530" s="443"/>
      <c r="O530" s="444"/>
      <c r="P530" s="444"/>
      <c r="Q530" s="444"/>
      <c r="R530" s="444"/>
      <c r="S530" s="444"/>
      <c r="T530" s="444"/>
      <c r="U530" s="444"/>
      <c r="V530" s="444"/>
      <c r="W530" s="444"/>
      <c r="X530" s="444"/>
      <c r="Y530" s="444"/>
      <c r="Z530" s="444"/>
      <c r="AA530" s="444"/>
      <c r="AB530" s="444"/>
    </row>
    <row r="531" ht="15.75" customHeight="1">
      <c r="A531" s="498"/>
      <c r="B531" s="572"/>
      <c r="C531" s="572"/>
      <c r="D531" s="572"/>
      <c r="E531" s="572"/>
      <c r="F531" s="444"/>
      <c r="G531" s="573"/>
      <c r="H531" s="574"/>
      <c r="I531" s="444"/>
      <c r="J531" s="576"/>
      <c r="K531" s="576"/>
      <c r="L531" s="576"/>
      <c r="M531" s="444"/>
      <c r="N531" s="443"/>
      <c r="O531" s="444"/>
      <c r="P531" s="444"/>
      <c r="Q531" s="444"/>
      <c r="R531" s="444"/>
      <c r="S531" s="444"/>
      <c r="T531" s="444"/>
      <c r="U531" s="444"/>
      <c r="V531" s="444"/>
      <c r="W531" s="444"/>
      <c r="X531" s="444"/>
      <c r="Y531" s="444"/>
      <c r="Z531" s="444"/>
      <c r="AA531" s="444"/>
      <c r="AB531" s="444"/>
    </row>
    <row r="532" ht="15.75" customHeight="1">
      <c r="A532" s="498"/>
      <c r="B532" s="572"/>
      <c r="C532" s="572"/>
      <c r="D532" s="572"/>
      <c r="E532" s="572"/>
      <c r="F532" s="444"/>
      <c r="G532" s="573"/>
      <c r="H532" s="574"/>
      <c r="I532" s="444"/>
      <c r="J532" s="576"/>
      <c r="K532" s="576"/>
      <c r="L532" s="576"/>
      <c r="M532" s="444"/>
      <c r="N532" s="443"/>
      <c r="O532" s="444"/>
      <c r="P532" s="444"/>
      <c r="Q532" s="444"/>
      <c r="R532" s="444"/>
      <c r="S532" s="444"/>
      <c r="T532" s="444"/>
      <c r="U532" s="444"/>
      <c r="V532" s="444"/>
      <c r="W532" s="444"/>
      <c r="X532" s="444"/>
      <c r="Y532" s="444"/>
      <c r="Z532" s="444"/>
      <c r="AA532" s="444"/>
      <c r="AB532" s="444"/>
    </row>
    <row r="533" ht="15.75" customHeight="1">
      <c r="A533" s="498"/>
      <c r="B533" s="572"/>
      <c r="C533" s="572"/>
      <c r="D533" s="572"/>
      <c r="E533" s="572"/>
      <c r="F533" s="444"/>
      <c r="G533" s="573"/>
      <c r="H533" s="574"/>
      <c r="I533" s="444"/>
      <c r="J533" s="576"/>
      <c r="K533" s="576"/>
      <c r="L533" s="576"/>
      <c r="M533" s="444"/>
      <c r="N533" s="443"/>
      <c r="O533" s="444"/>
      <c r="P533" s="444"/>
      <c r="Q533" s="444"/>
      <c r="R533" s="444"/>
      <c r="S533" s="444"/>
      <c r="T533" s="444"/>
      <c r="U533" s="444"/>
      <c r="V533" s="444"/>
      <c r="W533" s="444"/>
      <c r="X533" s="444"/>
      <c r="Y533" s="444"/>
      <c r="Z533" s="444"/>
      <c r="AA533" s="444"/>
      <c r="AB533" s="444"/>
    </row>
    <row r="534" ht="15.75" customHeight="1">
      <c r="A534" s="498"/>
      <c r="B534" s="572"/>
      <c r="C534" s="572"/>
      <c r="D534" s="572"/>
      <c r="E534" s="572"/>
      <c r="F534" s="444"/>
      <c r="G534" s="573"/>
      <c r="H534" s="574"/>
      <c r="I534" s="444"/>
      <c r="J534" s="576"/>
      <c r="K534" s="576"/>
      <c r="L534" s="576"/>
      <c r="M534" s="444"/>
      <c r="N534" s="443"/>
      <c r="O534" s="444"/>
      <c r="P534" s="444"/>
      <c r="Q534" s="444"/>
      <c r="R534" s="444"/>
      <c r="S534" s="444"/>
      <c r="T534" s="444"/>
      <c r="U534" s="444"/>
      <c r="V534" s="444"/>
      <c r="W534" s="444"/>
      <c r="X534" s="444"/>
      <c r="Y534" s="444"/>
      <c r="Z534" s="444"/>
      <c r="AA534" s="444"/>
      <c r="AB534" s="444"/>
    </row>
    <row r="535" ht="15.75" customHeight="1">
      <c r="A535" s="498"/>
      <c r="B535" s="572"/>
      <c r="C535" s="572"/>
      <c r="D535" s="572"/>
      <c r="E535" s="572"/>
      <c r="F535" s="444"/>
      <c r="G535" s="573"/>
      <c r="H535" s="574"/>
      <c r="I535" s="444"/>
      <c r="J535" s="576"/>
      <c r="K535" s="576"/>
      <c r="L535" s="576"/>
      <c r="M535" s="444"/>
      <c r="N535" s="443"/>
      <c r="O535" s="444"/>
      <c r="P535" s="444"/>
      <c r="Q535" s="444"/>
      <c r="R535" s="444"/>
      <c r="S535" s="444"/>
      <c r="T535" s="444"/>
      <c r="U535" s="444"/>
      <c r="V535" s="444"/>
      <c r="W535" s="444"/>
      <c r="X535" s="444"/>
      <c r="Y535" s="444"/>
      <c r="Z535" s="444"/>
      <c r="AA535" s="444"/>
      <c r="AB535" s="444"/>
    </row>
    <row r="536" ht="15.75" customHeight="1">
      <c r="A536" s="498"/>
      <c r="B536" s="572"/>
      <c r="C536" s="572"/>
      <c r="D536" s="572"/>
      <c r="E536" s="572"/>
      <c r="F536" s="444"/>
      <c r="G536" s="573"/>
      <c r="H536" s="574"/>
      <c r="I536" s="444"/>
      <c r="J536" s="576"/>
      <c r="K536" s="576"/>
      <c r="L536" s="576"/>
      <c r="M536" s="444"/>
      <c r="N536" s="443"/>
      <c r="O536" s="444"/>
      <c r="P536" s="444"/>
      <c r="Q536" s="444"/>
      <c r="R536" s="444"/>
      <c r="S536" s="444"/>
      <c r="T536" s="444"/>
      <c r="U536" s="444"/>
      <c r="V536" s="444"/>
      <c r="W536" s="444"/>
      <c r="X536" s="444"/>
      <c r="Y536" s="444"/>
      <c r="Z536" s="444"/>
      <c r="AA536" s="444"/>
      <c r="AB536" s="444"/>
    </row>
    <row r="537" ht="15.75" customHeight="1">
      <c r="A537" s="498"/>
      <c r="B537" s="572"/>
      <c r="C537" s="572"/>
      <c r="D537" s="572"/>
      <c r="E537" s="572"/>
      <c r="F537" s="444"/>
      <c r="G537" s="573"/>
      <c r="H537" s="574"/>
      <c r="I537" s="444"/>
      <c r="J537" s="576"/>
      <c r="K537" s="576"/>
      <c r="L537" s="576"/>
      <c r="M537" s="444"/>
      <c r="N537" s="443"/>
      <c r="O537" s="444"/>
      <c r="P537" s="444"/>
      <c r="Q537" s="444"/>
      <c r="R537" s="444"/>
      <c r="S537" s="444"/>
      <c r="T537" s="444"/>
      <c r="U537" s="444"/>
      <c r="V537" s="444"/>
      <c r="W537" s="444"/>
      <c r="X537" s="444"/>
      <c r="Y537" s="444"/>
      <c r="Z537" s="444"/>
      <c r="AA537" s="444"/>
      <c r="AB537" s="444"/>
    </row>
    <row r="538" ht="15.75" customHeight="1">
      <c r="A538" s="498"/>
      <c r="B538" s="572"/>
      <c r="C538" s="572"/>
      <c r="D538" s="572"/>
      <c r="E538" s="572"/>
      <c r="F538" s="444"/>
      <c r="G538" s="573"/>
      <c r="H538" s="574"/>
      <c r="I538" s="444"/>
      <c r="J538" s="576"/>
      <c r="K538" s="576"/>
      <c r="L538" s="576"/>
      <c r="M538" s="444"/>
      <c r="N538" s="443"/>
      <c r="O538" s="444"/>
      <c r="P538" s="444"/>
      <c r="Q538" s="444"/>
      <c r="R538" s="444"/>
      <c r="S538" s="444"/>
      <c r="T538" s="444"/>
      <c r="U538" s="444"/>
      <c r="V538" s="444"/>
      <c r="W538" s="444"/>
      <c r="X538" s="444"/>
      <c r="Y538" s="444"/>
      <c r="Z538" s="444"/>
      <c r="AA538" s="444"/>
      <c r="AB538" s="444"/>
    </row>
    <row r="539" ht="15.75" customHeight="1">
      <c r="A539" s="498"/>
      <c r="B539" s="572"/>
      <c r="C539" s="572"/>
      <c r="D539" s="572"/>
      <c r="E539" s="572"/>
      <c r="F539" s="444"/>
      <c r="G539" s="573"/>
      <c r="H539" s="574"/>
      <c r="I539" s="444"/>
      <c r="J539" s="576"/>
      <c r="K539" s="576"/>
      <c r="L539" s="576"/>
      <c r="M539" s="444"/>
      <c r="N539" s="443"/>
      <c r="O539" s="444"/>
      <c r="P539" s="444"/>
      <c r="Q539" s="444"/>
      <c r="R539" s="444"/>
      <c r="S539" s="444"/>
      <c r="T539" s="444"/>
      <c r="U539" s="444"/>
      <c r="V539" s="444"/>
      <c r="W539" s="444"/>
      <c r="X539" s="444"/>
      <c r="Y539" s="444"/>
      <c r="Z539" s="444"/>
      <c r="AA539" s="444"/>
      <c r="AB539" s="444"/>
    </row>
    <row r="540" ht="15.75" customHeight="1">
      <c r="A540" s="498"/>
      <c r="B540" s="572"/>
      <c r="C540" s="572"/>
      <c r="D540" s="572"/>
      <c r="E540" s="572"/>
      <c r="F540" s="444"/>
      <c r="G540" s="573"/>
      <c r="H540" s="574"/>
      <c r="I540" s="444"/>
      <c r="J540" s="576"/>
      <c r="K540" s="576"/>
      <c r="L540" s="576"/>
      <c r="M540" s="444"/>
      <c r="N540" s="443"/>
      <c r="O540" s="444"/>
      <c r="P540" s="444"/>
      <c r="Q540" s="444"/>
      <c r="R540" s="444"/>
      <c r="S540" s="444"/>
      <c r="T540" s="444"/>
      <c r="U540" s="444"/>
      <c r="V540" s="444"/>
      <c r="W540" s="444"/>
      <c r="X540" s="444"/>
      <c r="Y540" s="444"/>
      <c r="Z540" s="444"/>
      <c r="AA540" s="444"/>
      <c r="AB540" s="444"/>
    </row>
    <row r="541" ht="15.75" customHeight="1">
      <c r="A541" s="498"/>
      <c r="B541" s="572"/>
      <c r="C541" s="572"/>
      <c r="D541" s="572"/>
      <c r="E541" s="572"/>
      <c r="F541" s="444"/>
      <c r="G541" s="573"/>
      <c r="H541" s="574"/>
      <c r="I541" s="444"/>
      <c r="J541" s="576"/>
      <c r="K541" s="576"/>
      <c r="L541" s="576"/>
      <c r="M541" s="444"/>
      <c r="N541" s="443"/>
      <c r="O541" s="444"/>
      <c r="P541" s="444"/>
      <c r="Q541" s="444"/>
      <c r="R541" s="444"/>
      <c r="S541" s="444"/>
      <c r="T541" s="444"/>
      <c r="U541" s="444"/>
      <c r="V541" s="444"/>
      <c r="W541" s="444"/>
      <c r="X541" s="444"/>
      <c r="Y541" s="444"/>
      <c r="Z541" s="444"/>
      <c r="AA541" s="444"/>
      <c r="AB541" s="444"/>
    </row>
    <row r="542" ht="15.75" customHeight="1">
      <c r="A542" s="498"/>
      <c r="B542" s="572"/>
      <c r="C542" s="572"/>
      <c r="D542" s="572"/>
      <c r="E542" s="572"/>
      <c r="F542" s="444"/>
      <c r="G542" s="573"/>
      <c r="H542" s="574"/>
      <c r="I542" s="444"/>
      <c r="J542" s="576"/>
      <c r="K542" s="576"/>
      <c r="L542" s="576"/>
      <c r="M542" s="444"/>
      <c r="N542" s="443"/>
      <c r="O542" s="444"/>
      <c r="P542" s="444"/>
      <c r="Q542" s="444"/>
      <c r="R542" s="444"/>
      <c r="S542" s="444"/>
      <c r="T542" s="444"/>
      <c r="U542" s="444"/>
      <c r="V542" s="444"/>
      <c r="W542" s="444"/>
      <c r="X542" s="444"/>
      <c r="Y542" s="444"/>
      <c r="Z542" s="444"/>
      <c r="AA542" s="444"/>
      <c r="AB542" s="444"/>
    </row>
    <row r="543" ht="15.75" customHeight="1">
      <c r="A543" s="498"/>
      <c r="B543" s="572"/>
      <c r="C543" s="572"/>
      <c r="D543" s="572"/>
      <c r="E543" s="572"/>
      <c r="F543" s="444"/>
      <c r="G543" s="573"/>
      <c r="H543" s="574"/>
      <c r="I543" s="444"/>
      <c r="J543" s="576"/>
      <c r="K543" s="576"/>
      <c r="L543" s="576"/>
      <c r="M543" s="444"/>
      <c r="N543" s="443"/>
      <c r="O543" s="444"/>
      <c r="P543" s="444"/>
      <c r="Q543" s="444"/>
      <c r="R543" s="444"/>
      <c r="S543" s="444"/>
      <c r="T543" s="444"/>
      <c r="U543" s="444"/>
      <c r="V543" s="444"/>
      <c r="W543" s="444"/>
      <c r="X543" s="444"/>
      <c r="Y543" s="444"/>
      <c r="Z543" s="444"/>
      <c r="AA543" s="444"/>
      <c r="AB543" s="444"/>
    </row>
    <row r="544" ht="15.75" customHeight="1">
      <c r="A544" s="498"/>
      <c r="B544" s="572"/>
      <c r="C544" s="572"/>
      <c r="D544" s="572"/>
      <c r="E544" s="572"/>
      <c r="F544" s="444"/>
      <c r="G544" s="573"/>
      <c r="H544" s="574"/>
      <c r="I544" s="444"/>
      <c r="J544" s="576"/>
      <c r="K544" s="576"/>
      <c r="L544" s="576"/>
      <c r="M544" s="444"/>
      <c r="N544" s="443"/>
      <c r="O544" s="444"/>
      <c r="P544" s="444"/>
      <c r="Q544" s="444"/>
      <c r="R544" s="444"/>
      <c r="S544" s="444"/>
      <c r="T544" s="444"/>
      <c r="U544" s="444"/>
      <c r="V544" s="444"/>
      <c r="W544" s="444"/>
      <c r="X544" s="444"/>
      <c r="Y544" s="444"/>
      <c r="Z544" s="444"/>
      <c r="AA544" s="444"/>
      <c r="AB544" s="444"/>
    </row>
    <row r="545" ht="15.75" customHeight="1">
      <c r="A545" s="498"/>
      <c r="B545" s="572"/>
      <c r="C545" s="572"/>
      <c r="D545" s="572"/>
      <c r="E545" s="572"/>
      <c r="F545" s="444"/>
      <c r="G545" s="573"/>
      <c r="H545" s="574"/>
      <c r="I545" s="444"/>
      <c r="J545" s="576"/>
      <c r="K545" s="576"/>
      <c r="L545" s="576"/>
      <c r="M545" s="444"/>
      <c r="N545" s="443"/>
      <c r="O545" s="444"/>
      <c r="P545" s="444"/>
      <c r="Q545" s="444"/>
      <c r="R545" s="444"/>
      <c r="S545" s="444"/>
      <c r="T545" s="444"/>
      <c r="U545" s="444"/>
      <c r="V545" s="444"/>
      <c r="W545" s="444"/>
      <c r="X545" s="444"/>
      <c r="Y545" s="444"/>
      <c r="Z545" s="444"/>
      <c r="AA545" s="444"/>
      <c r="AB545" s="444"/>
    </row>
    <row r="546" ht="15.75" customHeight="1">
      <c r="A546" s="498"/>
      <c r="B546" s="572"/>
      <c r="C546" s="572"/>
      <c r="D546" s="572"/>
      <c r="E546" s="572"/>
      <c r="F546" s="444"/>
      <c r="G546" s="573"/>
      <c r="H546" s="574"/>
      <c r="I546" s="444"/>
      <c r="J546" s="576"/>
      <c r="K546" s="576"/>
      <c r="L546" s="576"/>
      <c r="M546" s="444"/>
      <c r="N546" s="443"/>
      <c r="O546" s="444"/>
      <c r="P546" s="444"/>
      <c r="Q546" s="444"/>
      <c r="R546" s="444"/>
      <c r="S546" s="444"/>
      <c r="T546" s="444"/>
      <c r="U546" s="444"/>
      <c r="V546" s="444"/>
      <c r="W546" s="444"/>
      <c r="X546" s="444"/>
      <c r="Y546" s="444"/>
      <c r="Z546" s="444"/>
      <c r="AA546" s="444"/>
      <c r="AB546" s="444"/>
    </row>
    <row r="547" ht="15.75" customHeight="1">
      <c r="A547" s="498"/>
      <c r="B547" s="572"/>
      <c r="C547" s="572"/>
      <c r="D547" s="572"/>
      <c r="E547" s="572"/>
      <c r="F547" s="444"/>
      <c r="G547" s="573"/>
      <c r="H547" s="574"/>
      <c r="I547" s="444"/>
      <c r="J547" s="576"/>
      <c r="K547" s="576"/>
      <c r="L547" s="576"/>
      <c r="M547" s="444"/>
      <c r="N547" s="443"/>
      <c r="O547" s="444"/>
      <c r="P547" s="444"/>
      <c r="Q547" s="444"/>
      <c r="R547" s="444"/>
      <c r="S547" s="444"/>
      <c r="T547" s="444"/>
      <c r="U547" s="444"/>
      <c r="V547" s="444"/>
      <c r="W547" s="444"/>
      <c r="X547" s="444"/>
      <c r="Y547" s="444"/>
      <c r="Z547" s="444"/>
      <c r="AA547" s="444"/>
      <c r="AB547" s="444"/>
    </row>
    <row r="548" ht="15.75" customHeight="1">
      <c r="A548" s="498"/>
      <c r="B548" s="572"/>
      <c r="C548" s="572"/>
      <c r="D548" s="572"/>
      <c r="E548" s="572"/>
      <c r="F548" s="444"/>
      <c r="G548" s="573"/>
      <c r="H548" s="574"/>
      <c r="I548" s="444"/>
      <c r="J548" s="576"/>
      <c r="K548" s="576"/>
      <c r="L548" s="576"/>
      <c r="M548" s="444"/>
      <c r="N548" s="443"/>
      <c r="O548" s="444"/>
      <c r="P548" s="444"/>
      <c r="Q548" s="444"/>
      <c r="R548" s="444"/>
      <c r="S548" s="444"/>
      <c r="T548" s="444"/>
      <c r="U548" s="444"/>
      <c r="V548" s="444"/>
      <c r="W548" s="444"/>
      <c r="X548" s="444"/>
      <c r="Y548" s="444"/>
      <c r="Z548" s="444"/>
      <c r="AA548" s="444"/>
      <c r="AB548" s="444"/>
    </row>
    <row r="549" ht="15.75" customHeight="1">
      <c r="A549" s="498"/>
      <c r="B549" s="572"/>
      <c r="C549" s="572"/>
      <c r="D549" s="572"/>
      <c r="E549" s="572"/>
      <c r="F549" s="444"/>
      <c r="G549" s="573"/>
      <c r="H549" s="574"/>
      <c r="I549" s="444"/>
      <c r="J549" s="576"/>
      <c r="K549" s="576"/>
      <c r="L549" s="576"/>
      <c r="M549" s="444"/>
      <c r="N549" s="443"/>
      <c r="O549" s="444"/>
      <c r="P549" s="444"/>
      <c r="Q549" s="444"/>
      <c r="R549" s="444"/>
      <c r="S549" s="444"/>
      <c r="T549" s="444"/>
      <c r="U549" s="444"/>
      <c r="V549" s="444"/>
      <c r="W549" s="444"/>
      <c r="X549" s="444"/>
      <c r="Y549" s="444"/>
      <c r="Z549" s="444"/>
      <c r="AA549" s="444"/>
      <c r="AB549" s="444"/>
    </row>
    <row r="550" ht="15.75" customHeight="1">
      <c r="A550" s="498"/>
      <c r="B550" s="572"/>
      <c r="C550" s="572"/>
      <c r="D550" s="572"/>
      <c r="E550" s="572"/>
      <c r="F550" s="444"/>
      <c r="G550" s="573"/>
      <c r="H550" s="574"/>
      <c r="I550" s="444"/>
      <c r="J550" s="576"/>
      <c r="K550" s="576"/>
      <c r="L550" s="576"/>
      <c r="M550" s="444"/>
      <c r="N550" s="443"/>
      <c r="O550" s="444"/>
      <c r="P550" s="444"/>
      <c r="Q550" s="444"/>
      <c r="R550" s="444"/>
      <c r="S550" s="444"/>
      <c r="T550" s="444"/>
      <c r="U550" s="444"/>
      <c r="V550" s="444"/>
      <c r="W550" s="444"/>
      <c r="X550" s="444"/>
      <c r="Y550" s="444"/>
      <c r="Z550" s="444"/>
      <c r="AA550" s="444"/>
      <c r="AB550" s="444"/>
    </row>
    <row r="551" ht="15.75" customHeight="1">
      <c r="A551" s="498"/>
      <c r="B551" s="572"/>
      <c r="C551" s="572"/>
      <c r="D551" s="572"/>
      <c r="E551" s="572"/>
      <c r="F551" s="444"/>
      <c r="G551" s="573"/>
      <c r="H551" s="574"/>
      <c r="I551" s="444"/>
      <c r="J551" s="576"/>
      <c r="K551" s="576"/>
      <c r="L551" s="576"/>
      <c r="M551" s="444"/>
      <c r="N551" s="443"/>
      <c r="O551" s="444"/>
      <c r="P551" s="444"/>
      <c r="Q551" s="444"/>
      <c r="R551" s="444"/>
      <c r="S551" s="444"/>
      <c r="T551" s="444"/>
      <c r="U551" s="444"/>
      <c r="V551" s="444"/>
      <c r="W551" s="444"/>
      <c r="X551" s="444"/>
      <c r="Y551" s="444"/>
      <c r="Z551" s="444"/>
      <c r="AA551" s="444"/>
      <c r="AB551" s="444"/>
    </row>
    <row r="552" ht="15.75" customHeight="1">
      <c r="A552" s="498"/>
      <c r="B552" s="572"/>
      <c r="C552" s="572"/>
      <c r="D552" s="572"/>
      <c r="E552" s="572"/>
      <c r="F552" s="444"/>
      <c r="G552" s="573"/>
      <c r="H552" s="574"/>
      <c r="I552" s="444"/>
      <c r="J552" s="576"/>
      <c r="K552" s="576"/>
      <c r="L552" s="576"/>
      <c r="M552" s="444"/>
      <c r="N552" s="443"/>
      <c r="O552" s="444"/>
      <c r="P552" s="444"/>
      <c r="Q552" s="444"/>
      <c r="R552" s="444"/>
      <c r="S552" s="444"/>
      <c r="T552" s="444"/>
      <c r="U552" s="444"/>
      <c r="V552" s="444"/>
      <c r="W552" s="444"/>
      <c r="X552" s="444"/>
      <c r="Y552" s="444"/>
      <c r="Z552" s="444"/>
      <c r="AA552" s="444"/>
      <c r="AB552" s="444"/>
    </row>
    <row r="553" ht="15.75" customHeight="1">
      <c r="A553" s="498"/>
      <c r="B553" s="572"/>
      <c r="C553" s="572"/>
      <c r="D553" s="572"/>
      <c r="E553" s="572"/>
      <c r="F553" s="444"/>
      <c r="G553" s="573"/>
      <c r="H553" s="574"/>
      <c r="I553" s="444"/>
      <c r="J553" s="576"/>
      <c r="K553" s="576"/>
      <c r="L553" s="576"/>
      <c r="M553" s="444"/>
      <c r="N553" s="443"/>
      <c r="O553" s="444"/>
      <c r="P553" s="444"/>
      <c r="Q553" s="444"/>
      <c r="R553" s="444"/>
      <c r="S553" s="444"/>
      <c r="T553" s="444"/>
      <c r="U553" s="444"/>
      <c r="V553" s="444"/>
      <c r="W553" s="444"/>
      <c r="X553" s="444"/>
      <c r="Y553" s="444"/>
      <c r="Z553" s="444"/>
      <c r="AA553" s="444"/>
      <c r="AB553" s="444"/>
    </row>
    <row r="554" ht="15.75" customHeight="1">
      <c r="A554" s="498"/>
      <c r="B554" s="572"/>
      <c r="C554" s="572"/>
      <c r="D554" s="572"/>
      <c r="E554" s="572"/>
      <c r="F554" s="444"/>
      <c r="G554" s="573"/>
      <c r="H554" s="574"/>
      <c r="I554" s="444"/>
      <c r="J554" s="576"/>
      <c r="K554" s="576"/>
      <c r="L554" s="576"/>
      <c r="M554" s="444"/>
      <c r="N554" s="443"/>
      <c r="O554" s="444"/>
      <c r="P554" s="444"/>
      <c r="Q554" s="444"/>
      <c r="R554" s="444"/>
      <c r="S554" s="444"/>
      <c r="T554" s="444"/>
      <c r="U554" s="444"/>
      <c r="V554" s="444"/>
      <c r="W554" s="444"/>
      <c r="X554" s="444"/>
      <c r="Y554" s="444"/>
      <c r="Z554" s="444"/>
      <c r="AA554" s="444"/>
      <c r="AB554" s="444"/>
    </row>
    <row r="555" ht="15.75" customHeight="1">
      <c r="A555" s="498"/>
      <c r="B555" s="572"/>
      <c r="C555" s="572"/>
      <c r="D555" s="572"/>
      <c r="E555" s="572"/>
      <c r="F555" s="444"/>
      <c r="G555" s="573"/>
      <c r="H555" s="574"/>
      <c r="I555" s="444"/>
      <c r="J555" s="576"/>
      <c r="K555" s="576"/>
      <c r="L555" s="576"/>
      <c r="M555" s="444"/>
      <c r="N555" s="443"/>
      <c r="O555" s="444"/>
      <c r="P555" s="444"/>
      <c r="Q555" s="444"/>
      <c r="R555" s="444"/>
      <c r="S555" s="444"/>
      <c r="T555" s="444"/>
      <c r="U555" s="444"/>
      <c r="V555" s="444"/>
      <c r="W555" s="444"/>
      <c r="X555" s="444"/>
      <c r="Y555" s="444"/>
      <c r="Z555" s="444"/>
      <c r="AA555" s="444"/>
      <c r="AB555" s="444"/>
    </row>
    <row r="556" ht="15.75" customHeight="1">
      <c r="A556" s="498"/>
      <c r="B556" s="572"/>
      <c r="C556" s="572"/>
      <c r="D556" s="572"/>
      <c r="E556" s="572"/>
      <c r="F556" s="444"/>
      <c r="G556" s="573"/>
      <c r="H556" s="574"/>
      <c r="I556" s="444"/>
      <c r="J556" s="576"/>
      <c r="K556" s="576"/>
      <c r="L556" s="576"/>
      <c r="M556" s="444"/>
      <c r="N556" s="443"/>
      <c r="O556" s="444"/>
      <c r="P556" s="444"/>
      <c r="Q556" s="444"/>
      <c r="R556" s="444"/>
      <c r="S556" s="444"/>
      <c r="T556" s="444"/>
      <c r="U556" s="444"/>
      <c r="V556" s="444"/>
      <c r="W556" s="444"/>
      <c r="X556" s="444"/>
      <c r="Y556" s="444"/>
      <c r="Z556" s="444"/>
      <c r="AA556" s="444"/>
      <c r="AB556" s="444"/>
    </row>
    <row r="557" ht="15.75" customHeight="1">
      <c r="A557" s="498"/>
      <c r="B557" s="572"/>
      <c r="C557" s="572"/>
      <c r="D557" s="572"/>
      <c r="E557" s="572"/>
      <c r="F557" s="444"/>
      <c r="G557" s="573"/>
      <c r="H557" s="574"/>
      <c r="I557" s="444"/>
      <c r="J557" s="576"/>
      <c r="K557" s="576"/>
      <c r="L557" s="576"/>
      <c r="M557" s="444"/>
      <c r="N557" s="443"/>
      <c r="O557" s="444"/>
      <c r="P557" s="444"/>
      <c r="Q557" s="444"/>
      <c r="R557" s="444"/>
      <c r="S557" s="444"/>
      <c r="T557" s="444"/>
      <c r="U557" s="444"/>
      <c r="V557" s="444"/>
      <c r="W557" s="444"/>
      <c r="X557" s="444"/>
      <c r="Y557" s="444"/>
      <c r="Z557" s="444"/>
      <c r="AA557" s="444"/>
      <c r="AB557" s="444"/>
    </row>
    <row r="558" ht="15.75" customHeight="1">
      <c r="A558" s="498"/>
      <c r="B558" s="572"/>
      <c r="C558" s="572"/>
      <c r="D558" s="572"/>
      <c r="E558" s="572"/>
      <c r="F558" s="444"/>
      <c r="G558" s="573"/>
      <c r="H558" s="574"/>
      <c r="I558" s="444"/>
      <c r="J558" s="576"/>
      <c r="K558" s="576"/>
      <c r="L558" s="576"/>
      <c r="M558" s="444"/>
      <c r="N558" s="443"/>
      <c r="O558" s="444"/>
      <c r="P558" s="444"/>
      <c r="Q558" s="444"/>
      <c r="R558" s="444"/>
      <c r="S558" s="444"/>
      <c r="T558" s="444"/>
      <c r="U558" s="444"/>
      <c r="V558" s="444"/>
      <c r="W558" s="444"/>
      <c r="X558" s="444"/>
      <c r="Y558" s="444"/>
      <c r="Z558" s="444"/>
      <c r="AA558" s="444"/>
      <c r="AB558" s="444"/>
    </row>
    <row r="559" ht="15.75" customHeight="1">
      <c r="A559" s="498"/>
      <c r="B559" s="572"/>
      <c r="C559" s="572"/>
      <c r="D559" s="572"/>
      <c r="E559" s="572"/>
      <c r="F559" s="444"/>
      <c r="G559" s="573"/>
      <c r="H559" s="574"/>
      <c r="I559" s="444"/>
      <c r="J559" s="576"/>
      <c r="K559" s="576"/>
      <c r="L559" s="576"/>
      <c r="M559" s="444"/>
      <c r="N559" s="443"/>
      <c r="O559" s="444"/>
      <c r="P559" s="444"/>
      <c r="Q559" s="444"/>
      <c r="R559" s="444"/>
      <c r="S559" s="444"/>
      <c r="T559" s="444"/>
      <c r="U559" s="444"/>
      <c r="V559" s="444"/>
      <c r="W559" s="444"/>
      <c r="X559" s="444"/>
      <c r="Y559" s="444"/>
      <c r="Z559" s="444"/>
      <c r="AA559" s="444"/>
      <c r="AB559" s="444"/>
    </row>
    <row r="560" ht="15.75" customHeight="1">
      <c r="A560" s="498"/>
      <c r="B560" s="572"/>
      <c r="C560" s="572"/>
      <c r="D560" s="572"/>
      <c r="E560" s="572"/>
      <c r="F560" s="444"/>
      <c r="G560" s="573"/>
      <c r="H560" s="574"/>
      <c r="I560" s="444"/>
      <c r="J560" s="576"/>
      <c r="K560" s="576"/>
      <c r="L560" s="576"/>
      <c r="M560" s="444"/>
      <c r="N560" s="443"/>
      <c r="O560" s="444"/>
      <c r="P560" s="444"/>
      <c r="Q560" s="444"/>
      <c r="R560" s="444"/>
      <c r="S560" s="444"/>
      <c r="T560" s="444"/>
      <c r="U560" s="444"/>
      <c r="V560" s="444"/>
      <c r="W560" s="444"/>
      <c r="X560" s="444"/>
      <c r="Y560" s="444"/>
      <c r="Z560" s="444"/>
      <c r="AA560" s="444"/>
      <c r="AB560" s="444"/>
    </row>
    <row r="561" ht="15.75" customHeight="1">
      <c r="A561" s="498"/>
      <c r="B561" s="572"/>
      <c r="C561" s="572"/>
      <c r="D561" s="572"/>
      <c r="E561" s="572"/>
      <c r="F561" s="444"/>
      <c r="G561" s="573"/>
      <c r="H561" s="574"/>
      <c r="I561" s="444"/>
      <c r="J561" s="576"/>
      <c r="K561" s="576"/>
      <c r="L561" s="576"/>
      <c r="M561" s="444"/>
      <c r="N561" s="443"/>
      <c r="O561" s="444"/>
      <c r="P561" s="444"/>
      <c r="Q561" s="444"/>
      <c r="R561" s="444"/>
      <c r="S561" s="444"/>
      <c r="T561" s="444"/>
      <c r="U561" s="444"/>
      <c r="V561" s="444"/>
      <c r="W561" s="444"/>
      <c r="X561" s="444"/>
      <c r="Y561" s="444"/>
      <c r="Z561" s="444"/>
      <c r="AA561" s="444"/>
      <c r="AB561" s="444"/>
    </row>
    <row r="562" ht="15.75" customHeight="1">
      <c r="A562" s="498"/>
      <c r="B562" s="572"/>
      <c r="C562" s="572"/>
      <c r="D562" s="572"/>
      <c r="E562" s="572"/>
      <c r="F562" s="444"/>
      <c r="G562" s="573"/>
      <c r="H562" s="574"/>
      <c r="I562" s="444"/>
      <c r="J562" s="576"/>
      <c r="K562" s="576"/>
      <c r="L562" s="576"/>
      <c r="M562" s="444"/>
      <c r="N562" s="443"/>
      <c r="O562" s="444"/>
      <c r="P562" s="444"/>
      <c r="Q562" s="444"/>
      <c r="R562" s="444"/>
      <c r="S562" s="444"/>
      <c r="T562" s="444"/>
      <c r="U562" s="444"/>
      <c r="V562" s="444"/>
      <c r="W562" s="444"/>
      <c r="X562" s="444"/>
      <c r="Y562" s="444"/>
      <c r="Z562" s="444"/>
      <c r="AA562" s="444"/>
      <c r="AB562" s="444"/>
    </row>
    <row r="563" ht="15.75" customHeight="1">
      <c r="A563" s="498"/>
      <c r="B563" s="572"/>
      <c r="C563" s="572"/>
      <c r="D563" s="572"/>
      <c r="E563" s="572"/>
      <c r="F563" s="444"/>
      <c r="G563" s="573"/>
      <c r="H563" s="574"/>
      <c r="I563" s="444"/>
      <c r="J563" s="576"/>
      <c r="K563" s="576"/>
      <c r="L563" s="576"/>
      <c r="M563" s="444"/>
      <c r="N563" s="443"/>
      <c r="O563" s="444"/>
      <c r="P563" s="444"/>
      <c r="Q563" s="444"/>
      <c r="R563" s="444"/>
      <c r="S563" s="444"/>
      <c r="T563" s="444"/>
      <c r="U563" s="444"/>
      <c r="V563" s="444"/>
      <c r="W563" s="444"/>
      <c r="X563" s="444"/>
      <c r="Y563" s="444"/>
      <c r="Z563" s="444"/>
      <c r="AA563" s="444"/>
      <c r="AB563" s="444"/>
    </row>
    <row r="564" ht="15.75" customHeight="1">
      <c r="A564" s="498"/>
      <c r="B564" s="572"/>
      <c r="C564" s="572"/>
      <c r="D564" s="572"/>
      <c r="E564" s="572"/>
      <c r="F564" s="444"/>
      <c r="G564" s="573"/>
      <c r="H564" s="574"/>
      <c r="I564" s="444"/>
      <c r="J564" s="576"/>
      <c r="K564" s="576"/>
      <c r="L564" s="576"/>
      <c r="M564" s="444"/>
      <c r="N564" s="443"/>
      <c r="O564" s="444"/>
      <c r="P564" s="444"/>
      <c r="Q564" s="444"/>
      <c r="R564" s="444"/>
      <c r="S564" s="444"/>
      <c r="T564" s="444"/>
      <c r="U564" s="444"/>
      <c r="V564" s="444"/>
      <c r="W564" s="444"/>
      <c r="X564" s="444"/>
      <c r="Y564" s="444"/>
      <c r="Z564" s="444"/>
      <c r="AA564" s="444"/>
      <c r="AB564" s="444"/>
    </row>
    <row r="565" ht="15.75" customHeight="1">
      <c r="A565" s="498"/>
      <c r="B565" s="572"/>
      <c r="C565" s="572"/>
      <c r="D565" s="572"/>
      <c r="E565" s="572"/>
      <c r="F565" s="444"/>
      <c r="G565" s="573"/>
      <c r="H565" s="574"/>
      <c r="I565" s="444"/>
      <c r="J565" s="576"/>
      <c r="K565" s="576"/>
      <c r="L565" s="576"/>
      <c r="M565" s="444"/>
      <c r="N565" s="443"/>
      <c r="O565" s="444"/>
      <c r="P565" s="444"/>
      <c r="Q565" s="444"/>
      <c r="R565" s="444"/>
      <c r="S565" s="444"/>
      <c r="T565" s="444"/>
      <c r="U565" s="444"/>
      <c r="V565" s="444"/>
      <c r="W565" s="444"/>
      <c r="X565" s="444"/>
      <c r="Y565" s="444"/>
      <c r="Z565" s="444"/>
      <c r="AA565" s="444"/>
      <c r="AB565" s="444"/>
    </row>
    <row r="566" ht="15.75" customHeight="1">
      <c r="A566" s="498"/>
      <c r="B566" s="572"/>
      <c r="C566" s="572"/>
      <c r="D566" s="572"/>
      <c r="E566" s="572"/>
      <c r="F566" s="444"/>
      <c r="G566" s="573"/>
      <c r="H566" s="574"/>
      <c r="I566" s="444"/>
      <c r="J566" s="576"/>
      <c r="K566" s="576"/>
      <c r="L566" s="576"/>
      <c r="M566" s="444"/>
      <c r="N566" s="443"/>
      <c r="O566" s="444"/>
      <c r="P566" s="444"/>
      <c r="Q566" s="444"/>
      <c r="R566" s="444"/>
      <c r="S566" s="444"/>
      <c r="T566" s="444"/>
      <c r="U566" s="444"/>
      <c r="V566" s="444"/>
      <c r="W566" s="444"/>
      <c r="X566" s="444"/>
      <c r="Y566" s="444"/>
      <c r="Z566" s="444"/>
      <c r="AA566" s="444"/>
      <c r="AB566" s="444"/>
    </row>
    <row r="567" ht="15.75" customHeight="1">
      <c r="A567" s="498"/>
      <c r="B567" s="572"/>
      <c r="C567" s="572"/>
      <c r="D567" s="572"/>
      <c r="E567" s="572"/>
      <c r="F567" s="444"/>
      <c r="G567" s="573"/>
      <c r="H567" s="574"/>
      <c r="I567" s="444"/>
      <c r="J567" s="576"/>
      <c r="K567" s="576"/>
      <c r="L567" s="576"/>
      <c r="M567" s="444"/>
      <c r="N567" s="443"/>
      <c r="O567" s="444"/>
      <c r="P567" s="444"/>
      <c r="Q567" s="444"/>
      <c r="R567" s="444"/>
      <c r="S567" s="444"/>
      <c r="T567" s="444"/>
      <c r="U567" s="444"/>
      <c r="V567" s="444"/>
      <c r="W567" s="444"/>
      <c r="X567" s="444"/>
      <c r="Y567" s="444"/>
      <c r="Z567" s="444"/>
      <c r="AA567" s="444"/>
      <c r="AB567" s="444"/>
    </row>
    <row r="568" ht="15.75" customHeight="1">
      <c r="A568" s="498"/>
      <c r="B568" s="572"/>
      <c r="C568" s="572"/>
      <c r="D568" s="572"/>
      <c r="E568" s="572"/>
      <c r="F568" s="444"/>
      <c r="G568" s="573"/>
      <c r="H568" s="574"/>
      <c r="I568" s="444"/>
      <c r="J568" s="576"/>
      <c r="K568" s="576"/>
      <c r="L568" s="576"/>
      <c r="M568" s="444"/>
      <c r="N568" s="443"/>
      <c r="O568" s="444"/>
      <c r="P568" s="444"/>
      <c r="Q568" s="444"/>
      <c r="R568" s="444"/>
      <c r="S568" s="444"/>
      <c r="T568" s="444"/>
      <c r="U568" s="444"/>
      <c r="V568" s="444"/>
      <c r="W568" s="444"/>
      <c r="X568" s="444"/>
      <c r="Y568" s="444"/>
      <c r="Z568" s="444"/>
      <c r="AA568" s="444"/>
      <c r="AB568" s="444"/>
    </row>
    <row r="569" ht="15.75" customHeight="1">
      <c r="A569" s="498"/>
      <c r="B569" s="572"/>
      <c r="C569" s="572"/>
      <c r="D569" s="572"/>
      <c r="E569" s="572"/>
      <c r="F569" s="444"/>
      <c r="G569" s="573"/>
      <c r="H569" s="574"/>
      <c r="I569" s="444"/>
      <c r="J569" s="576"/>
      <c r="K569" s="576"/>
      <c r="L569" s="576"/>
      <c r="M569" s="444"/>
      <c r="N569" s="443"/>
      <c r="O569" s="444"/>
      <c r="P569" s="444"/>
      <c r="Q569" s="444"/>
      <c r="R569" s="444"/>
      <c r="S569" s="444"/>
      <c r="T569" s="444"/>
      <c r="U569" s="444"/>
      <c r="V569" s="444"/>
      <c r="W569" s="444"/>
      <c r="X569" s="444"/>
      <c r="Y569" s="444"/>
      <c r="Z569" s="444"/>
      <c r="AA569" s="444"/>
      <c r="AB569" s="444"/>
    </row>
    <row r="570" ht="15.75" customHeight="1">
      <c r="A570" s="498"/>
      <c r="B570" s="572"/>
      <c r="C570" s="572"/>
      <c r="D570" s="572"/>
      <c r="E570" s="572"/>
      <c r="F570" s="444"/>
      <c r="G570" s="573"/>
      <c r="H570" s="574"/>
      <c r="I570" s="444"/>
      <c r="J570" s="576"/>
      <c r="K570" s="576"/>
      <c r="L570" s="576"/>
      <c r="M570" s="444"/>
      <c r="N570" s="443"/>
      <c r="O570" s="444"/>
      <c r="P570" s="444"/>
      <c r="Q570" s="444"/>
      <c r="R570" s="444"/>
      <c r="S570" s="444"/>
      <c r="T570" s="444"/>
      <c r="U570" s="444"/>
      <c r="V570" s="444"/>
      <c r="W570" s="444"/>
      <c r="X570" s="444"/>
      <c r="Y570" s="444"/>
      <c r="Z570" s="444"/>
      <c r="AA570" s="444"/>
      <c r="AB570" s="444"/>
    </row>
    <row r="571" ht="15.75" customHeight="1">
      <c r="A571" s="498"/>
      <c r="B571" s="572"/>
      <c r="C571" s="572"/>
      <c r="D571" s="572"/>
      <c r="E571" s="572"/>
      <c r="F571" s="444"/>
      <c r="G571" s="573"/>
      <c r="H571" s="574"/>
      <c r="I571" s="444"/>
      <c r="J571" s="576"/>
      <c r="K571" s="576"/>
      <c r="L571" s="576"/>
      <c r="M571" s="444"/>
      <c r="N571" s="443"/>
      <c r="O571" s="444"/>
      <c r="P571" s="444"/>
      <c r="Q571" s="444"/>
      <c r="R571" s="444"/>
      <c r="S571" s="444"/>
      <c r="T571" s="444"/>
      <c r="U571" s="444"/>
      <c r="V571" s="444"/>
      <c r="W571" s="444"/>
      <c r="X571" s="444"/>
      <c r="Y571" s="444"/>
      <c r="Z571" s="444"/>
      <c r="AA571" s="444"/>
      <c r="AB571" s="444"/>
    </row>
    <row r="572" ht="15.75" customHeight="1">
      <c r="A572" s="498"/>
      <c r="B572" s="572"/>
      <c r="C572" s="572"/>
      <c r="D572" s="572"/>
      <c r="E572" s="572"/>
      <c r="F572" s="444"/>
      <c r="G572" s="573"/>
      <c r="H572" s="574"/>
      <c r="I572" s="444"/>
      <c r="J572" s="576"/>
      <c r="K572" s="576"/>
      <c r="L572" s="576"/>
      <c r="M572" s="444"/>
      <c r="N572" s="443"/>
      <c r="O572" s="444"/>
      <c r="P572" s="444"/>
      <c r="Q572" s="444"/>
      <c r="R572" s="444"/>
      <c r="S572" s="444"/>
      <c r="T572" s="444"/>
      <c r="U572" s="444"/>
      <c r="V572" s="444"/>
      <c r="W572" s="444"/>
      <c r="X572" s="444"/>
      <c r="Y572" s="444"/>
      <c r="Z572" s="444"/>
      <c r="AA572" s="444"/>
      <c r="AB572" s="444"/>
    </row>
    <row r="573" ht="15.75" customHeight="1">
      <c r="A573" s="498"/>
      <c r="B573" s="572"/>
      <c r="C573" s="572"/>
      <c r="D573" s="572"/>
      <c r="E573" s="572"/>
      <c r="F573" s="444"/>
      <c r="G573" s="573"/>
      <c r="H573" s="574"/>
      <c r="I573" s="444"/>
      <c r="J573" s="576"/>
      <c r="K573" s="576"/>
      <c r="L573" s="576"/>
      <c r="M573" s="444"/>
      <c r="N573" s="443"/>
      <c r="O573" s="444"/>
      <c r="P573" s="444"/>
      <c r="Q573" s="444"/>
      <c r="R573" s="444"/>
      <c r="S573" s="444"/>
      <c r="T573" s="444"/>
      <c r="U573" s="444"/>
      <c r="V573" s="444"/>
      <c r="W573" s="444"/>
      <c r="X573" s="444"/>
      <c r="Y573" s="444"/>
      <c r="Z573" s="444"/>
      <c r="AA573" s="444"/>
      <c r="AB573" s="444"/>
    </row>
    <row r="574" ht="15.75" customHeight="1">
      <c r="A574" s="498"/>
      <c r="B574" s="572"/>
      <c r="C574" s="572"/>
      <c r="D574" s="572"/>
      <c r="E574" s="572"/>
      <c r="F574" s="444"/>
      <c r="G574" s="573"/>
      <c r="H574" s="574"/>
      <c r="I574" s="444"/>
      <c r="J574" s="576"/>
      <c r="K574" s="576"/>
      <c r="L574" s="576"/>
      <c r="M574" s="444"/>
      <c r="N574" s="443"/>
      <c r="O574" s="444"/>
      <c r="P574" s="444"/>
      <c r="Q574" s="444"/>
      <c r="R574" s="444"/>
      <c r="S574" s="444"/>
      <c r="T574" s="444"/>
      <c r="U574" s="444"/>
      <c r="V574" s="444"/>
      <c r="W574" s="444"/>
      <c r="X574" s="444"/>
      <c r="Y574" s="444"/>
      <c r="Z574" s="444"/>
      <c r="AA574" s="444"/>
      <c r="AB574" s="444"/>
    </row>
    <row r="575" ht="15.75" customHeight="1">
      <c r="A575" s="498"/>
      <c r="B575" s="572"/>
      <c r="C575" s="572"/>
      <c r="D575" s="572"/>
      <c r="E575" s="572"/>
      <c r="F575" s="444"/>
      <c r="G575" s="573"/>
      <c r="H575" s="574"/>
      <c r="I575" s="444"/>
      <c r="J575" s="576"/>
      <c r="K575" s="576"/>
      <c r="L575" s="576"/>
      <c r="M575" s="444"/>
      <c r="N575" s="443"/>
      <c r="O575" s="444"/>
      <c r="P575" s="444"/>
      <c r="Q575" s="444"/>
      <c r="R575" s="444"/>
      <c r="S575" s="444"/>
      <c r="T575" s="444"/>
      <c r="U575" s="444"/>
      <c r="V575" s="444"/>
      <c r="W575" s="444"/>
      <c r="X575" s="444"/>
      <c r="Y575" s="444"/>
      <c r="Z575" s="444"/>
      <c r="AA575" s="444"/>
      <c r="AB575" s="444"/>
    </row>
    <row r="576" ht="15.75" customHeight="1">
      <c r="A576" s="498"/>
      <c r="B576" s="572"/>
      <c r="C576" s="572"/>
      <c r="D576" s="572"/>
      <c r="E576" s="572"/>
      <c r="F576" s="444"/>
      <c r="G576" s="573"/>
      <c r="H576" s="574"/>
      <c r="I576" s="444"/>
      <c r="J576" s="576"/>
      <c r="K576" s="576"/>
      <c r="L576" s="576"/>
      <c r="M576" s="444"/>
      <c r="N576" s="443"/>
      <c r="O576" s="444"/>
      <c r="P576" s="444"/>
      <c r="Q576" s="444"/>
      <c r="R576" s="444"/>
      <c r="S576" s="444"/>
      <c r="T576" s="444"/>
      <c r="U576" s="444"/>
      <c r="V576" s="444"/>
      <c r="W576" s="444"/>
      <c r="X576" s="444"/>
      <c r="Y576" s="444"/>
      <c r="Z576" s="444"/>
      <c r="AA576" s="444"/>
      <c r="AB576" s="444"/>
    </row>
    <row r="577" ht="15.75" customHeight="1">
      <c r="A577" s="498"/>
      <c r="B577" s="572"/>
      <c r="C577" s="572"/>
      <c r="D577" s="572"/>
      <c r="E577" s="572"/>
      <c r="F577" s="444"/>
      <c r="G577" s="573"/>
      <c r="H577" s="574"/>
      <c r="I577" s="444"/>
      <c r="J577" s="576"/>
      <c r="K577" s="576"/>
      <c r="L577" s="576"/>
      <c r="M577" s="444"/>
      <c r="N577" s="443"/>
      <c r="O577" s="444"/>
      <c r="P577" s="444"/>
      <c r="Q577" s="444"/>
      <c r="R577" s="444"/>
      <c r="S577" s="444"/>
      <c r="T577" s="444"/>
      <c r="U577" s="444"/>
      <c r="V577" s="444"/>
      <c r="W577" s="444"/>
      <c r="X577" s="444"/>
      <c r="Y577" s="444"/>
      <c r="Z577" s="444"/>
      <c r="AA577" s="444"/>
      <c r="AB577" s="444"/>
    </row>
    <row r="578" ht="15.75" customHeight="1">
      <c r="A578" s="498"/>
      <c r="B578" s="572"/>
      <c r="C578" s="572"/>
      <c r="D578" s="572"/>
      <c r="E578" s="572"/>
      <c r="F578" s="444"/>
      <c r="G578" s="573"/>
      <c r="H578" s="574"/>
      <c r="I578" s="444"/>
      <c r="J578" s="576"/>
      <c r="K578" s="576"/>
      <c r="L578" s="576"/>
      <c r="M578" s="444"/>
      <c r="N578" s="443"/>
      <c r="O578" s="444"/>
      <c r="P578" s="444"/>
      <c r="Q578" s="444"/>
      <c r="R578" s="444"/>
      <c r="S578" s="444"/>
      <c r="T578" s="444"/>
      <c r="U578" s="444"/>
      <c r="V578" s="444"/>
      <c r="W578" s="444"/>
      <c r="X578" s="444"/>
      <c r="Y578" s="444"/>
      <c r="Z578" s="444"/>
      <c r="AA578" s="444"/>
      <c r="AB578" s="444"/>
    </row>
    <row r="579" ht="15.75" customHeight="1">
      <c r="A579" s="498"/>
      <c r="B579" s="572"/>
      <c r="C579" s="572"/>
      <c r="D579" s="572"/>
      <c r="E579" s="572"/>
      <c r="F579" s="444"/>
      <c r="G579" s="573"/>
      <c r="H579" s="574"/>
      <c r="I579" s="444"/>
      <c r="J579" s="576"/>
      <c r="K579" s="576"/>
      <c r="L579" s="576"/>
      <c r="M579" s="444"/>
      <c r="N579" s="443"/>
      <c r="O579" s="444"/>
      <c r="P579" s="444"/>
      <c r="Q579" s="444"/>
      <c r="R579" s="444"/>
      <c r="S579" s="444"/>
      <c r="T579" s="444"/>
      <c r="U579" s="444"/>
      <c r="V579" s="444"/>
      <c r="W579" s="444"/>
      <c r="X579" s="444"/>
      <c r="Y579" s="444"/>
      <c r="Z579" s="444"/>
      <c r="AA579" s="444"/>
      <c r="AB579" s="444"/>
    </row>
    <row r="580" ht="15.75" customHeight="1">
      <c r="A580" s="498"/>
      <c r="B580" s="572"/>
      <c r="C580" s="572"/>
      <c r="D580" s="572"/>
      <c r="E580" s="572"/>
      <c r="F580" s="444"/>
      <c r="G580" s="573"/>
      <c r="H580" s="574"/>
      <c r="I580" s="444"/>
      <c r="J580" s="576"/>
      <c r="K580" s="576"/>
      <c r="L580" s="576"/>
      <c r="M580" s="444"/>
      <c r="N580" s="443"/>
      <c r="O580" s="444"/>
      <c r="P580" s="444"/>
      <c r="Q580" s="444"/>
      <c r="R580" s="444"/>
      <c r="S580" s="444"/>
      <c r="T580" s="444"/>
      <c r="U580" s="444"/>
      <c r="V580" s="444"/>
      <c r="W580" s="444"/>
      <c r="X580" s="444"/>
      <c r="Y580" s="444"/>
      <c r="Z580" s="444"/>
      <c r="AA580" s="444"/>
      <c r="AB580" s="444"/>
    </row>
    <row r="581" ht="15.75" customHeight="1">
      <c r="A581" s="498"/>
      <c r="B581" s="572"/>
      <c r="C581" s="572"/>
      <c r="D581" s="572"/>
      <c r="E581" s="572"/>
      <c r="F581" s="444"/>
      <c r="G581" s="573"/>
      <c r="H581" s="574"/>
      <c r="I581" s="444"/>
      <c r="J581" s="576"/>
      <c r="K581" s="576"/>
      <c r="L581" s="576"/>
      <c r="M581" s="444"/>
      <c r="N581" s="443"/>
      <c r="O581" s="444"/>
      <c r="P581" s="444"/>
      <c r="Q581" s="444"/>
      <c r="R581" s="444"/>
      <c r="S581" s="444"/>
      <c r="T581" s="444"/>
      <c r="U581" s="444"/>
      <c r="V581" s="444"/>
      <c r="W581" s="444"/>
      <c r="X581" s="444"/>
      <c r="Y581" s="444"/>
      <c r="Z581" s="444"/>
      <c r="AA581" s="444"/>
      <c r="AB581" s="444"/>
    </row>
    <row r="582" ht="15.75" customHeight="1">
      <c r="A582" s="498"/>
      <c r="B582" s="572"/>
      <c r="C582" s="572"/>
      <c r="D582" s="572"/>
      <c r="E582" s="572"/>
      <c r="F582" s="444"/>
      <c r="G582" s="573"/>
      <c r="H582" s="574"/>
      <c r="I582" s="444"/>
      <c r="J582" s="576"/>
      <c r="K582" s="576"/>
      <c r="L582" s="576"/>
      <c r="M582" s="444"/>
      <c r="N582" s="443"/>
      <c r="O582" s="444"/>
      <c r="P582" s="444"/>
      <c r="Q582" s="444"/>
      <c r="R582" s="444"/>
      <c r="S582" s="444"/>
      <c r="T582" s="444"/>
      <c r="U582" s="444"/>
      <c r="V582" s="444"/>
      <c r="W582" s="444"/>
      <c r="X582" s="444"/>
      <c r="Y582" s="444"/>
      <c r="Z582" s="444"/>
      <c r="AA582" s="444"/>
      <c r="AB582" s="444"/>
    </row>
    <row r="583" ht="15.75" customHeight="1">
      <c r="A583" s="498"/>
      <c r="B583" s="572"/>
      <c r="C583" s="572"/>
      <c r="D583" s="572"/>
      <c r="E583" s="572"/>
      <c r="F583" s="444"/>
      <c r="G583" s="573"/>
      <c r="H583" s="574"/>
      <c r="I583" s="444"/>
      <c r="J583" s="576"/>
      <c r="K583" s="576"/>
      <c r="L583" s="576"/>
      <c r="M583" s="444"/>
      <c r="N583" s="443"/>
      <c r="O583" s="444"/>
      <c r="P583" s="444"/>
      <c r="Q583" s="444"/>
      <c r="R583" s="444"/>
      <c r="S583" s="444"/>
      <c r="T583" s="444"/>
      <c r="U583" s="444"/>
      <c r="V583" s="444"/>
      <c r="W583" s="444"/>
      <c r="X583" s="444"/>
      <c r="Y583" s="444"/>
      <c r="Z583" s="444"/>
      <c r="AA583" s="444"/>
      <c r="AB583" s="444"/>
    </row>
    <row r="584" ht="15.75" customHeight="1">
      <c r="A584" s="498"/>
      <c r="B584" s="572"/>
      <c r="C584" s="572"/>
      <c r="D584" s="572"/>
      <c r="E584" s="572"/>
      <c r="F584" s="444"/>
      <c r="G584" s="573"/>
      <c r="H584" s="574"/>
      <c r="I584" s="444"/>
      <c r="J584" s="576"/>
      <c r="K584" s="576"/>
      <c r="L584" s="576"/>
      <c r="M584" s="444"/>
      <c r="N584" s="443"/>
      <c r="O584" s="444"/>
      <c r="P584" s="444"/>
      <c r="Q584" s="444"/>
      <c r="R584" s="444"/>
      <c r="S584" s="444"/>
      <c r="T584" s="444"/>
      <c r="U584" s="444"/>
      <c r="V584" s="444"/>
      <c r="W584" s="444"/>
      <c r="X584" s="444"/>
      <c r="Y584" s="444"/>
      <c r="Z584" s="444"/>
      <c r="AA584" s="444"/>
      <c r="AB584" s="444"/>
    </row>
    <row r="585" ht="15.75" customHeight="1">
      <c r="A585" s="498"/>
      <c r="B585" s="572"/>
      <c r="C585" s="572"/>
      <c r="D585" s="572"/>
      <c r="E585" s="572"/>
      <c r="F585" s="444"/>
      <c r="G585" s="573"/>
      <c r="H585" s="574"/>
      <c r="I585" s="444"/>
      <c r="J585" s="576"/>
      <c r="K585" s="576"/>
      <c r="L585" s="576"/>
      <c r="M585" s="444"/>
      <c r="N585" s="443"/>
      <c r="O585" s="444"/>
      <c r="P585" s="444"/>
      <c r="Q585" s="444"/>
      <c r="R585" s="444"/>
      <c r="S585" s="444"/>
      <c r="T585" s="444"/>
      <c r="U585" s="444"/>
      <c r="V585" s="444"/>
      <c r="W585" s="444"/>
      <c r="X585" s="444"/>
      <c r="Y585" s="444"/>
      <c r="Z585" s="444"/>
      <c r="AA585" s="444"/>
      <c r="AB585" s="444"/>
    </row>
    <row r="586" ht="15.75" customHeight="1">
      <c r="A586" s="498"/>
      <c r="B586" s="572"/>
      <c r="C586" s="572"/>
      <c r="D586" s="572"/>
      <c r="E586" s="572"/>
      <c r="F586" s="444"/>
      <c r="G586" s="573"/>
      <c r="H586" s="574"/>
      <c r="I586" s="444"/>
      <c r="J586" s="576"/>
      <c r="K586" s="576"/>
      <c r="L586" s="576"/>
      <c r="M586" s="444"/>
      <c r="N586" s="443"/>
      <c r="O586" s="444"/>
      <c r="P586" s="444"/>
      <c r="Q586" s="444"/>
      <c r="R586" s="444"/>
      <c r="S586" s="444"/>
      <c r="T586" s="444"/>
      <c r="U586" s="444"/>
      <c r="V586" s="444"/>
      <c r="W586" s="444"/>
      <c r="X586" s="444"/>
      <c r="Y586" s="444"/>
      <c r="Z586" s="444"/>
      <c r="AA586" s="444"/>
      <c r="AB586" s="444"/>
    </row>
    <row r="587" ht="15.75" customHeight="1">
      <c r="A587" s="498"/>
      <c r="B587" s="572"/>
      <c r="C587" s="572"/>
      <c r="D587" s="572"/>
      <c r="E587" s="572"/>
      <c r="F587" s="444"/>
      <c r="G587" s="573"/>
      <c r="H587" s="574"/>
      <c r="I587" s="444"/>
      <c r="J587" s="576"/>
      <c r="K587" s="576"/>
      <c r="L587" s="576"/>
      <c r="M587" s="444"/>
      <c r="N587" s="443"/>
      <c r="O587" s="444"/>
      <c r="P587" s="444"/>
      <c r="Q587" s="444"/>
      <c r="R587" s="444"/>
      <c r="S587" s="444"/>
      <c r="T587" s="444"/>
      <c r="U587" s="444"/>
      <c r="V587" s="444"/>
      <c r="W587" s="444"/>
      <c r="X587" s="444"/>
      <c r="Y587" s="444"/>
      <c r="Z587" s="444"/>
      <c r="AA587" s="444"/>
      <c r="AB587" s="444"/>
    </row>
    <row r="588" ht="15.75" customHeight="1">
      <c r="A588" s="498"/>
      <c r="B588" s="572"/>
      <c r="C588" s="572"/>
      <c r="D588" s="572"/>
      <c r="E588" s="572"/>
      <c r="F588" s="444"/>
      <c r="G588" s="573"/>
      <c r="H588" s="574"/>
      <c r="I588" s="444"/>
      <c r="J588" s="576"/>
      <c r="K588" s="576"/>
      <c r="L588" s="576"/>
      <c r="M588" s="444"/>
      <c r="N588" s="443"/>
      <c r="O588" s="444"/>
      <c r="P588" s="444"/>
      <c r="Q588" s="444"/>
      <c r="R588" s="444"/>
      <c r="S588" s="444"/>
      <c r="T588" s="444"/>
      <c r="U588" s="444"/>
      <c r="V588" s="444"/>
      <c r="W588" s="444"/>
      <c r="X588" s="444"/>
      <c r="Y588" s="444"/>
      <c r="Z588" s="444"/>
      <c r="AA588" s="444"/>
      <c r="AB588" s="444"/>
    </row>
    <row r="589" ht="15.75" customHeight="1">
      <c r="A589" s="498"/>
      <c r="B589" s="572"/>
      <c r="C589" s="572"/>
      <c r="D589" s="572"/>
      <c r="E589" s="572"/>
      <c r="F589" s="444"/>
      <c r="G589" s="573"/>
      <c r="H589" s="574"/>
      <c r="I589" s="444"/>
      <c r="J589" s="576"/>
      <c r="K589" s="576"/>
      <c r="L589" s="576"/>
      <c r="M589" s="444"/>
      <c r="N589" s="443"/>
      <c r="O589" s="444"/>
      <c r="P589" s="444"/>
      <c r="Q589" s="444"/>
      <c r="R589" s="444"/>
      <c r="S589" s="444"/>
      <c r="T589" s="444"/>
      <c r="U589" s="444"/>
      <c r="V589" s="444"/>
      <c r="W589" s="444"/>
      <c r="X589" s="444"/>
      <c r="Y589" s="444"/>
      <c r="Z589" s="444"/>
      <c r="AA589" s="444"/>
      <c r="AB589" s="444"/>
    </row>
    <row r="590" ht="15.75" customHeight="1">
      <c r="A590" s="498"/>
      <c r="B590" s="572"/>
      <c r="C590" s="572"/>
      <c r="D590" s="572"/>
      <c r="E590" s="572"/>
      <c r="F590" s="444"/>
      <c r="G590" s="573"/>
      <c r="H590" s="574"/>
      <c r="I590" s="444"/>
      <c r="J590" s="576"/>
      <c r="K590" s="576"/>
      <c r="L590" s="576"/>
      <c r="M590" s="444"/>
      <c r="N590" s="443"/>
      <c r="O590" s="444"/>
      <c r="P590" s="444"/>
      <c r="Q590" s="444"/>
      <c r="R590" s="444"/>
      <c r="S590" s="444"/>
      <c r="T590" s="444"/>
      <c r="U590" s="444"/>
      <c r="V590" s="444"/>
      <c r="W590" s="444"/>
      <c r="X590" s="444"/>
      <c r="Y590" s="444"/>
      <c r="Z590" s="444"/>
      <c r="AA590" s="444"/>
      <c r="AB590" s="444"/>
    </row>
    <row r="591" ht="15.75" customHeight="1">
      <c r="A591" s="498"/>
      <c r="B591" s="572"/>
      <c r="C591" s="572"/>
      <c r="D591" s="572"/>
      <c r="E591" s="572"/>
      <c r="F591" s="444"/>
      <c r="G591" s="573"/>
      <c r="H591" s="574"/>
      <c r="I591" s="444"/>
      <c r="J591" s="576"/>
      <c r="K591" s="576"/>
      <c r="L591" s="576"/>
      <c r="M591" s="444"/>
      <c r="N591" s="443"/>
      <c r="O591" s="444"/>
      <c r="P591" s="444"/>
      <c r="Q591" s="444"/>
      <c r="R591" s="444"/>
      <c r="S591" s="444"/>
      <c r="T591" s="444"/>
      <c r="U591" s="444"/>
      <c r="V591" s="444"/>
      <c r="W591" s="444"/>
      <c r="X591" s="444"/>
      <c r="Y591" s="444"/>
      <c r="Z591" s="444"/>
      <c r="AA591" s="444"/>
      <c r="AB591" s="444"/>
    </row>
    <row r="592" ht="15.75" customHeight="1">
      <c r="A592" s="498"/>
      <c r="B592" s="572"/>
      <c r="C592" s="572"/>
      <c r="D592" s="572"/>
      <c r="E592" s="572"/>
      <c r="F592" s="444"/>
      <c r="G592" s="573"/>
      <c r="H592" s="574"/>
      <c r="I592" s="444"/>
      <c r="J592" s="576"/>
      <c r="K592" s="576"/>
      <c r="L592" s="576"/>
      <c r="M592" s="444"/>
      <c r="N592" s="443"/>
      <c r="O592" s="444"/>
      <c r="P592" s="444"/>
      <c r="Q592" s="444"/>
      <c r="R592" s="444"/>
      <c r="S592" s="444"/>
      <c r="T592" s="444"/>
      <c r="U592" s="444"/>
      <c r="V592" s="444"/>
      <c r="W592" s="444"/>
      <c r="X592" s="444"/>
      <c r="Y592" s="444"/>
      <c r="Z592" s="444"/>
      <c r="AA592" s="444"/>
      <c r="AB592" s="444"/>
    </row>
    <row r="593" ht="15.75" customHeight="1">
      <c r="A593" s="498"/>
      <c r="B593" s="572"/>
      <c r="C593" s="572"/>
      <c r="D593" s="572"/>
      <c r="E593" s="572"/>
      <c r="F593" s="444"/>
      <c r="G593" s="573"/>
      <c r="H593" s="574"/>
      <c r="I593" s="444"/>
      <c r="J593" s="576"/>
      <c r="K593" s="576"/>
      <c r="L593" s="576"/>
      <c r="M593" s="444"/>
      <c r="N593" s="443"/>
      <c r="O593" s="444"/>
      <c r="P593" s="444"/>
      <c r="Q593" s="444"/>
      <c r="R593" s="444"/>
      <c r="S593" s="444"/>
      <c r="T593" s="444"/>
      <c r="U593" s="444"/>
      <c r="V593" s="444"/>
      <c r="W593" s="444"/>
      <c r="X593" s="444"/>
      <c r="Y593" s="444"/>
      <c r="Z593" s="444"/>
      <c r="AA593" s="444"/>
      <c r="AB593" s="444"/>
    </row>
    <row r="594" ht="15.75" customHeight="1">
      <c r="A594" s="498"/>
      <c r="B594" s="572"/>
      <c r="C594" s="572"/>
      <c r="D594" s="572"/>
      <c r="E594" s="572"/>
      <c r="F594" s="444"/>
      <c r="G594" s="573"/>
      <c r="H594" s="574"/>
      <c r="I594" s="444"/>
      <c r="J594" s="576"/>
      <c r="K594" s="576"/>
      <c r="L594" s="576"/>
      <c r="M594" s="444"/>
      <c r="N594" s="443"/>
      <c r="O594" s="444"/>
      <c r="P594" s="444"/>
      <c r="Q594" s="444"/>
      <c r="R594" s="444"/>
      <c r="S594" s="444"/>
      <c r="T594" s="444"/>
      <c r="U594" s="444"/>
      <c r="V594" s="444"/>
      <c r="W594" s="444"/>
      <c r="X594" s="444"/>
      <c r="Y594" s="444"/>
      <c r="Z594" s="444"/>
      <c r="AA594" s="444"/>
      <c r="AB594" s="444"/>
    </row>
    <row r="595" ht="15.75" customHeight="1">
      <c r="A595" s="498"/>
      <c r="B595" s="572"/>
      <c r="C595" s="572"/>
      <c r="D595" s="572"/>
      <c r="E595" s="572"/>
      <c r="F595" s="444"/>
      <c r="G595" s="573"/>
      <c r="H595" s="574"/>
      <c r="I595" s="444"/>
      <c r="J595" s="576"/>
      <c r="K595" s="576"/>
      <c r="L595" s="576"/>
      <c r="M595" s="444"/>
      <c r="N595" s="443"/>
      <c r="O595" s="444"/>
      <c r="P595" s="444"/>
      <c r="Q595" s="444"/>
      <c r="R595" s="444"/>
      <c r="S595" s="444"/>
      <c r="T595" s="444"/>
      <c r="U595" s="444"/>
      <c r="V595" s="444"/>
      <c r="W595" s="444"/>
      <c r="X595" s="444"/>
      <c r="Y595" s="444"/>
      <c r="Z595" s="444"/>
      <c r="AA595" s="444"/>
      <c r="AB595" s="444"/>
    </row>
    <row r="596" ht="15.75" customHeight="1">
      <c r="A596" s="498"/>
      <c r="B596" s="572"/>
      <c r="C596" s="572"/>
      <c r="D596" s="572"/>
      <c r="E596" s="572"/>
      <c r="F596" s="444"/>
      <c r="G596" s="573"/>
      <c r="H596" s="574"/>
      <c r="I596" s="444"/>
      <c r="J596" s="576"/>
      <c r="K596" s="576"/>
      <c r="L596" s="576"/>
      <c r="M596" s="444"/>
      <c r="N596" s="443"/>
      <c r="O596" s="444"/>
      <c r="P596" s="444"/>
      <c r="Q596" s="444"/>
      <c r="R596" s="444"/>
      <c r="S596" s="444"/>
      <c r="T596" s="444"/>
      <c r="U596" s="444"/>
      <c r="V596" s="444"/>
      <c r="W596" s="444"/>
      <c r="X596" s="444"/>
      <c r="Y596" s="444"/>
      <c r="Z596" s="444"/>
      <c r="AA596" s="444"/>
      <c r="AB596" s="444"/>
    </row>
    <row r="597" ht="15.75" customHeight="1">
      <c r="A597" s="498"/>
      <c r="B597" s="572"/>
      <c r="C597" s="572"/>
      <c r="D597" s="572"/>
      <c r="E597" s="572"/>
      <c r="F597" s="444"/>
      <c r="G597" s="573"/>
      <c r="H597" s="574"/>
      <c r="I597" s="444"/>
      <c r="J597" s="576"/>
      <c r="K597" s="576"/>
      <c r="L597" s="576"/>
      <c r="M597" s="444"/>
      <c r="N597" s="443"/>
      <c r="O597" s="444"/>
      <c r="P597" s="444"/>
      <c r="Q597" s="444"/>
      <c r="R597" s="444"/>
      <c r="S597" s="444"/>
      <c r="T597" s="444"/>
      <c r="U597" s="444"/>
      <c r="V597" s="444"/>
      <c r="W597" s="444"/>
      <c r="X597" s="444"/>
      <c r="Y597" s="444"/>
      <c r="Z597" s="444"/>
      <c r="AA597" s="444"/>
      <c r="AB597" s="444"/>
    </row>
    <row r="598" ht="15.75" customHeight="1">
      <c r="A598" s="498"/>
      <c r="B598" s="572"/>
      <c r="C598" s="572"/>
      <c r="D598" s="572"/>
      <c r="E598" s="572"/>
      <c r="F598" s="444"/>
      <c r="G598" s="573"/>
      <c r="H598" s="574"/>
      <c r="I598" s="444"/>
      <c r="J598" s="576"/>
      <c r="K598" s="576"/>
      <c r="L598" s="576"/>
      <c r="M598" s="444"/>
      <c r="N598" s="443"/>
      <c r="O598" s="444"/>
      <c r="P598" s="444"/>
      <c r="Q598" s="444"/>
      <c r="R598" s="444"/>
      <c r="S598" s="444"/>
      <c r="T598" s="444"/>
      <c r="U598" s="444"/>
      <c r="V598" s="444"/>
      <c r="W598" s="444"/>
      <c r="X598" s="444"/>
      <c r="Y598" s="444"/>
      <c r="Z598" s="444"/>
      <c r="AA598" s="444"/>
      <c r="AB598" s="444"/>
    </row>
    <row r="599" ht="15.75" customHeight="1">
      <c r="A599" s="498"/>
      <c r="B599" s="572"/>
      <c r="C599" s="572"/>
      <c r="D599" s="572"/>
      <c r="E599" s="572"/>
      <c r="F599" s="444"/>
      <c r="G599" s="573"/>
      <c r="H599" s="574"/>
      <c r="I599" s="444"/>
      <c r="J599" s="576"/>
      <c r="K599" s="576"/>
      <c r="L599" s="576"/>
      <c r="M599" s="444"/>
      <c r="N599" s="443"/>
      <c r="O599" s="444"/>
      <c r="P599" s="444"/>
      <c r="Q599" s="444"/>
      <c r="R599" s="444"/>
      <c r="S599" s="444"/>
      <c r="T599" s="444"/>
      <c r="U599" s="444"/>
      <c r="V599" s="444"/>
      <c r="W599" s="444"/>
      <c r="X599" s="444"/>
      <c r="Y599" s="444"/>
      <c r="Z599" s="444"/>
      <c r="AA599" s="444"/>
      <c r="AB599" s="444"/>
    </row>
    <row r="600" ht="15.75" customHeight="1">
      <c r="A600" s="498"/>
      <c r="B600" s="572"/>
      <c r="C600" s="572"/>
      <c r="D600" s="572"/>
      <c r="E600" s="572"/>
      <c r="F600" s="444"/>
      <c r="G600" s="573"/>
      <c r="H600" s="574"/>
      <c r="I600" s="444"/>
      <c r="J600" s="576"/>
      <c r="K600" s="576"/>
      <c r="L600" s="576"/>
      <c r="M600" s="444"/>
      <c r="N600" s="443"/>
      <c r="O600" s="444"/>
      <c r="P600" s="444"/>
      <c r="Q600" s="444"/>
      <c r="R600" s="444"/>
      <c r="S600" s="444"/>
      <c r="T600" s="444"/>
      <c r="U600" s="444"/>
      <c r="V600" s="444"/>
      <c r="W600" s="444"/>
      <c r="X600" s="444"/>
      <c r="Y600" s="444"/>
      <c r="Z600" s="444"/>
      <c r="AA600" s="444"/>
      <c r="AB600" s="444"/>
    </row>
    <row r="601" ht="15.75" customHeight="1">
      <c r="A601" s="498"/>
      <c r="B601" s="572"/>
      <c r="C601" s="572"/>
      <c r="D601" s="572"/>
      <c r="E601" s="572"/>
      <c r="F601" s="444"/>
      <c r="G601" s="573"/>
      <c r="H601" s="574"/>
      <c r="I601" s="444"/>
      <c r="J601" s="576"/>
      <c r="K601" s="576"/>
      <c r="L601" s="576"/>
      <c r="M601" s="444"/>
      <c r="N601" s="443"/>
      <c r="O601" s="444"/>
      <c r="P601" s="444"/>
      <c r="Q601" s="444"/>
      <c r="R601" s="444"/>
      <c r="S601" s="444"/>
      <c r="T601" s="444"/>
      <c r="U601" s="444"/>
      <c r="V601" s="444"/>
      <c r="W601" s="444"/>
      <c r="X601" s="444"/>
      <c r="Y601" s="444"/>
      <c r="Z601" s="444"/>
      <c r="AA601" s="444"/>
      <c r="AB601" s="444"/>
    </row>
    <row r="602" ht="15.75" customHeight="1">
      <c r="A602" s="498"/>
      <c r="B602" s="572"/>
      <c r="C602" s="572"/>
      <c r="D602" s="572"/>
      <c r="E602" s="572"/>
      <c r="F602" s="444"/>
      <c r="G602" s="573"/>
      <c r="H602" s="574"/>
      <c r="I602" s="444"/>
      <c r="J602" s="576"/>
      <c r="K602" s="576"/>
      <c r="L602" s="576"/>
      <c r="M602" s="444"/>
      <c r="N602" s="443"/>
      <c r="O602" s="444"/>
      <c r="P602" s="444"/>
      <c r="Q602" s="444"/>
      <c r="R602" s="444"/>
      <c r="S602" s="444"/>
      <c r="T602" s="444"/>
      <c r="U602" s="444"/>
      <c r="V602" s="444"/>
      <c r="W602" s="444"/>
      <c r="X602" s="444"/>
      <c r="Y602" s="444"/>
      <c r="Z602" s="444"/>
      <c r="AA602" s="444"/>
      <c r="AB602" s="444"/>
    </row>
    <row r="603" ht="15.75" customHeight="1">
      <c r="A603" s="498"/>
      <c r="B603" s="572"/>
      <c r="C603" s="572"/>
      <c r="D603" s="572"/>
      <c r="E603" s="572"/>
      <c r="F603" s="444"/>
      <c r="G603" s="573"/>
      <c r="H603" s="574"/>
      <c r="I603" s="444"/>
      <c r="J603" s="576"/>
      <c r="K603" s="576"/>
      <c r="L603" s="576"/>
      <c r="M603" s="444"/>
      <c r="N603" s="443"/>
      <c r="O603" s="444"/>
      <c r="P603" s="444"/>
      <c r="Q603" s="444"/>
      <c r="R603" s="444"/>
      <c r="S603" s="444"/>
      <c r="T603" s="444"/>
      <c r="U603" s="444"/>
      <c r="V603" s="444"/>
      <c r="W603" s="444"/>
      <c r="X603" s="444"/>
      <c r="Y603" s="444"/>
      <c r="Z603" s="444"/>
      <c r="AA603" s="444"/>
      <c r="AB603" s="444"/>
    </row>
    <row r="604" ht="15.75" customHeight="1">
      <c r="A604" s="498"/>
      <c r="B604" s="572"/>
      <c r="C604" s="572"/>
      <c r="D604" s="572"/>
      <c r="E604" s="572"/>
      <c r="F604" s="444"/>
      <c r="G604" s="573"/>
      <c r="H604" s="574"/>
      <c r="I604" s="444"/>
      <c r="J604" s="576"/>
      <c r="K604" s="576"/>
      <c r="L604" s="576"/>
      <c r="M604" s="444"/>
      <c r="N604" s="443"/>
      <c r="O604" s="444"/>
      <c r="P604" s="444"/>
      <c r="Q604" s="444"/>
      <c r="R604" s="444"/>
      <c r="S604" s="444"/>
      <c r="T604" s="444"/>
      <c r="U604" s="444"/>
      <c r="V604" s="444"/>
      <c r="W604" s="444"/>
      <c r="X604" s="444"/>
      <c r="Y604" s="444"/>
      <c r="Z604" s="444"/>
      <c r="AA604" s="444"/>
      <c r="AB604" s="444"/>
    </row>
    <row r="605" ht="15.75" customHeight="1">
      <c r="A605" s="498"/>
      <c r="B605" s="572"/>
      <c r="C605" s="572"/>
      <c r="D605" s="572"/>
      <c r="E605" s="572"/>
      <c r="F605" s="444"/>
      <c r="G605" s="573"/>
      <c r="H605" s="574"/>
      <c r="I605" s="444"/>
      <c r="J605" s="576"/>
      <c r="K605" s="576"/>
      <c r="L605" s="576"/>
      <c r="M605" s="444"/>
      <c r="N605" s="443"/>
      <c r="O605" s="444"/>
      <c r="P605" s="444"/>
      <c r="Q605" s="444"/>
      <c r="R605" s="444"/>
      <c r="S605" s="444"/>
      <c r="T605" s="444"/>
      <c r="U605" s="444"/>
      <c r="V605" s="444"/>
      <c r="W605" s="444"/>
      <c r="X605" s="444"/>
      <c r="Y605" s="444"/>
      <c r="Z605" s="444"/>
      <c r="AA605" s="444"/>
      <c r="AB605" s="444"/>
    </row>
    <row r="606" ht="15.75" customHeight="1">
      <c r="A606" s="498"/>
      <c r="B606" s="572"/>
      <c r="C606" s="572"/>
      <c r="D606" s="572"/>
      <c r="E606" s="572"/>
      <c r="F606" s="444"/>
      <c r="G606" s="573"/>
      <c r="H606" s="574"/>
      <c r="I606" s="444"/>
      <c r="J606" s="576"/>
      <c r="K606" s="576"/>
      <c r="L606" s="576"/>
      <c r="M606" s="444"/>
      <c r="N606" s="443"/>
      <c r="O606" s="444"/>
      <c r="P606" s="444"/>
      <c r="Q606" s="444"/>
      <c r="R606" s="444"/>
      <c r="S606" s="444"/>
      <c r="T606" s="444"/>
      <c r="U606" s="444"/>
      <c r="V606" s="444"/>
      <c r="W606" s="444"/>
      <c r="X606" s="444"/>
      <c r="Y606" s="444"/>
      <c r="Z606" s="444"/>
      <c r="AA606" s="444"/>
      <c r="AB606" s="444"/>
    </row>
    <row r="607" ht="15.75" customHeight="1">
      <c r="A607" s="498"/>
      <c r="B607" s="572"/>
      <c r="C607" s="572"/>
      <c r="D607" s="572"/>
      <c r="E607" s="572"/>
      <c r="F607" s="444"/>
      <c r="G607" s="573"/>
      <c r="H607" s="574"/>
      <c r="I607" s="444"/>
      <c r="J607" s="576"/>
      <c r="K607" s="576"/>
      <c r="L607" s="576"/>
      <c r="M607" s="444"/>
      <c r="N607" s="443"/>
      <c r="O607" s="444"/>
      <c r="P607" s="444"/>
      <c r="Q607" s="444"/>
      <c r="R607" s="444"/>
      <c r="S607" s="444"/>
      <c r="T607" s="444"/>
      <c r="U607" s="444"/>
      <c r="V607" s="444"/>
      <c r="W607" s="444"/>
      <c r="X607" s="444"/>
      <c r="Y607" s="444"/>
      <c r="Z607" s="444"/>
      <c r="AA607" s="444"/>
      <c r="AB607" s="444"/>
    </row>
    <row r="608" ht="15.75" customHeight="1">
      <c r="A608" s="498"/>
      <c r="B608" s="572"/>
      <c r="C608" s="572"/>
      <c r="D608" s="572"/>
      <c r="E608" s="572"/>
      <c r="F608" s="444"/>
      <c r="G608" s="573"/>
      <c r="H608" s="574"/>
      <c r="I608" s="444"/>
      <c r="J608" s="576"/>
      <c r="K608" s="576"/>
      <c r="L608" s="576"/>
      <c r="M608" s="444"/>
      <c r="N608" s="443"/>
      <c r="O608" s="444"/>
      <c r="P608" s="444"/>
      <c r="Q608" s="444"/>
      <c r="R608" s="444"/>
      <c r="S608" s="444"/>
      <c r="T608" s="444"/>
      <c r="U608" s="444"/>
      <c r="V608" s="444"/>
      <c r="W608" s="444"/>
      <c r="X608" s="444"/>
      <c r="Y608" s="444"/>
      <c r="Z608" s="444"/>
      <c r="AA608" s="444"/>
      <c r="AB608" s="444"/>
    </row>
    <row r="609" ht="15.75" customHeight="1">
      <c r="A609" s="498"/>
      <c r="B609" s="572"/>
      <c r="C609" s="572"/>
      <c r="D609" s="572"/>
      <c r="E609" s="572"/>
      <c r="F609" s="444"/>
      <c r="G609" s="573"/>
      <c r="H609" s="574"/>
      <c r="I609" s="444"/>
      <c r="J609" s="576"/>
      <c r="K609" s="576"/>
      <c r="L609" s="576"/>
      <c r="M609" s="444"/>
      <c r="N609" s="443"/>
      <c r="O609" s="444"/>
      <c r="P609" s="444"/>
      <c r="Q609" s="444"/>
      <c r="R609" s="444"/>
      <c r="S609" s="444"/>
      <c r="T609" s="444"/>
      <c r="U609" s="444"/>
      <c r="V609" s="444"/>
      <c r="W609" s="444"/>
      <c r="X609" s="444"/>
      <c r="Y609" s="444"/>
      <c r="Z609" s="444"/>
      <c r="AA609" s="444"/>
      <c r="AB609" s="444"/>
    </row>
    <row r="610" ht="15.75" customHeight="1">
      <c r="A610" s="498"/>
      <c r="B610" s="572"/>
      <c r="C610" s="572"/>
      <c r="D610" s="572"/>
      <c r="E610" s="572"/>
      <c r="F610" s="444"/>
      <c r="G610" s="573"/>
      <c r="H610" s="574"/>
      <c r="I610" s="444"/>
      <c r="J610" s="576"/>
      <c r="K610" s="576"/>
      <c r="L610" s="576"/>
      <c r="M610" s="444"/>
      <c r="N610" s="443"/>
      <c r="O610" s="444"/>
      <c r="P610" s="444"/>
      <c r="Q610" s="444"/>
      <c r="R610" s="444"/>
      <c r="S610" s="444"/>
      <c r="T610" s="444"/>
      <c r="U610" s="444"/>
      <c r="V610" s="444"/>
      <c r="W610" s="444"/>
      <c r="X610" s="444"/>
      <c r="Y610" s="444"/>
      <c r="Z610" s="444"/>
      <c r="AA610" s="444"/>
      <c r="AB610" s="444"/>
    </row>
    <row r="611" ht="15.75" customHeight="1">
      <c r="A611" s="498"/>
      <c r="B611" s="572"/>
      <c r="C611" s="572"/>
      <c r="D611" s="572"/>
      <c r="E611" s="572"/>
      <c r="F611" s="444"/>
      <c r="G611" s="573"/>
      <c r="H611" s="574"/>
      <c r="I611" s="444"/>
      <c r="J611" s="576"/>
      <c r="K611" s="576"/>
      <c r="L611" s="576"/>
      <c r="M611" s="444"/>
      <c r="N611" s="443"/>
      <c r="O611" s="444"/>
      <c r="P611" s="444"/>
      <c r="Q611" s="444"/>
      <c r="R611" s="444"/>
      <c r="S611" s="444"/>
      <c r="T611" s="444"/>
      <c r="U611" s="444"/>
      <c r="V611" s="444"/>
      <c r="W611" s="444"/>
      <c r="X611" s="444"/>
      <c r="Y611" s="444"/>
      <c r="Z611" s="444"/>
      <c r="AA611" s="444"/>
      <c r="AB611" s="444"/>
    </row>
    <row r="612" ht="15.75" customHeight="1">
      <c r="A612" s="498"/>
      <c r="B612" s="572"/>
      <c r="C612" s="572"/>
      <c r="D612" s="572"/>
      <c r="E612" s="572"/>
      <c r="F612" s="444"/>
      <c r="G612" s="573"/>
      <c r="H612" s="574"/>
      <c r="I612" s="444"/>
      <c r="J612" s="576"/>
      <c r="K612" s="576"/>
      <c r="L612" s="576"/>
      <c r="M612" s="444"/>
      <c r="N612" s="443"/>
      <c r="O612" s="444"/>
      <c r="P612" s="444"/>
      <c r="Q612" s="444"/>
      <c r="R612" s="444"/>
      <c r="S612" s="444"/>
      <c r="T612" s="444"/>
      <c r="U612" s="444"/>
      <c r="V612" s="444"/>
      <c r="W612" s="444"/>
      <c r="X612" s="444"/>
      <c r="Y612" s="444"/>
      <c r="Z612" s="444"/>
      <c r="AA612" s="444"/>
      <c r="AB612" s="444"/>
    </row>
    <row r="613" ht="15.75" customHeight="1">
      <c r="A613" s="498"/>
      <c r="B613" s="572"/>
      <c r="C613" s="572"/>
      <c r="D613" s="572"/>
      <c r="E613" s="572"/>
      <c r="F613" s="444"/>
      <c r="G613" s="573"/>
      <c r="H613" s="574"/>
      <c r="I613" s="444"/>
      <c r="J613" s="576"/>
      <c r="K613" s="576"/>
      <c r="L613" s="576"/>
      <c r="M613" s="444"/>
      <c r="N613" s="443"/>
      <c r="O613" s="444"/>
      <c r="P613" s="444"/>
      <c r="Q613" s="444"/>
      <c r="R613" s="444"/>
      <c r="S613" s="444"/>
      <c r="T613" s="444"/>
      <c r="U613" s="444"/>
      <c r="V613" s="444"/>
      <c r="W613" s="444"/>
      <c r="X613" s="444"/>
      <c r="Y613" s="444"/>
      <c r="Z613" s="444"/>
      <c r="AA613" s="444"/>
      <c r="AB613" s="444"/>
    </row>
    <row r="614" ht="15.75" customHeight="1">
      <c r="A614" s="498"/>
      <c r="B614" s="572"/>
      <c r="C614" s="572"/>
      <c r="D614" s="572"/>
      <c r="E614" s="572"/>
      <c r="F614" s="444"/>
      <c r="G614" s="573"/>
      <c r="H614" s="574"/>
      <c r="I614" s="444"/>
      <c r="J614" s="576"/>
      <c r="K614" s="576"/>
      <c r="L614" s="576"/>
      <c r="M614" s="444"/>
      <c r="N614" s="443"/>
      <c r="O614" s="444"/>
      <c r="P614" s="444"/>
      <c r="Q614" s="444"/>
      <c r="R614" s="444"/>
      <c r="S614" s="444"/>
      <c r="T614" s="444"/>
      <c r="U614" s="444"/>
      <c r="V614" s="444"/>
      <c r="W614" s="444"/>
      <c r="X614" s="444"/>
      <c r="Y614" s="444"/>
      <c r="Z614" s="444"/>
      <c r="AA614" s="444"/>
      <c r="AB614" s="444"/>
    </row>
    <row r="615" ht="15.75" customHeight="1">
      <c r="A615" s="498"/>
      <c r="B615" s="572"/>
      <c r="C615" s="572"/>
      <c r="D615" s="572"/>
      <c r="E615" s="572"/>
      <c r="F615" s="444"/>
      <c r="G615" s="573"/>
      <c r="H615" s="574"/>
      <c r="I615" s="444"/>
      <c r="J615" s="576"/>
      <c r="K615" s="576"/>
      <c r="L615" s="576"/>
      <c r="M615" s="444"/>
      <c r="N615" s="443"/>
      <c r="O615" s="444"/>
      <c r="P615" s="444"/>
      <c r="Q615" s="444"/>
      <c r="R615" s="444"/>
      <c r="S615" s="444"/>
      <c r="T615" s="444"/>
      <c r="U615" s="444"/>
      <c r="V615" s="444"/>
      <c r="W615" s="444"/>
      <c r="X615" s="444"/>
      <c r="Y615" s="444"/>
      <c r="Z615" s="444"/>
      <c r="AA615" s="444"/>
      <c r="AB615" s="444"/>
    </row>
    <row r="616" ht="15.75" customHeight="1">
      <c r="A616" s="498"/>
      <c r="B616" s="572"/>
      <c r="C616" s="572"/>
      <c r="D616" s="572"/>
      <c r="E616" s="572"/>
      <c r="F616" s="444"/>
      <c r="G616" s="573"/>
      <c r="H616" s="574"/>
      <c r="I616" s="444"/>
      <c r="J616" s="576"/>
      <c r="K616" s="576"/>
      <c r="L616" s="576"/>
      <c r="M616" s="444"/>
      <c r="N616" s="443"/>
      <c r="O616" s="444"/>
      <c r="P616" s="444"/>
      <c r="Q616" s="444"/>
      <c r="R616" s="444"/>
      <c r="S616" s="444"/>
      <c r="T616" s="444"/>
      <c r="U616" s="444"/>
      <c r="V616" s="444"/>
      <c r="W616" s="444"/>
      <c r="X616" s="444"/>
      <c r="Y616" s="444"/>
      <c r="Z616" s="444"/>
      <c r="AA616" s="444"/>
      <c r="AB616" s="444"/>
    </row>
    <row r="617" ht="15.75" customHeight="1">
      <c r="A617" s="498"/>
      <c r="B617" s="572"/>
      <c r="C617" s="572"/>
      <c r="D617" s="572"/>
      <c r="E617" s="572"/>
      <c r="F617" s="444"/>
      <c r="G617" s="573"/>
      <c r="H617" s="574"/>
      <c r="I617" s="444"/>
      <c r="J617" s="576"/>
      <c r="K617" s="576"/>
      <c r="L617" s="576"/>
      <c r="M617" s="444"/>
      <c r="N617" s="443"/>
      <c r="O617" s="444"/>
      <c r="P617" s="444"/>
      <c r="Q617" s="444"/>
      <c r="R617" s="444"/>
      <c r="S617" s="444"/>
      <c r="T617" s="444"/>
      <c r="U617" s="444"/>
      <c r="V617" s="444"/>
      <c r="W617" s="444"/>
      <c r="X617" s="444"/>
      <c r="Y617" s="444"/>
      <c r="Z617" s="444"/>
      <c r="AA617" s="444"/>
      <c r="AB617" s="444"/>
    </row>
    <row r="618" ht="15.75" customHeight="1">
      <c r="A618" s="498"/>
      <c r="B618" s="572"/>
      <c r="C618" s="572"/>
      <c r="D618" s="572"/>
      <c r="E618" s="572"/>
      <c r="F618" s="444"/>
      <c r="G618" s="573"/>
      <c r="H618" s="574"/>
      <c r="I618" s="444"/>
      <c r="J618" s="576"/>
      <c r="K618" s="576"/>
      <c r="L618" s="576"/>
      <c r="M618" s="444"/>
      <c r="N618" s="443"/>
      <c r="O618" s="444"/>
      <c r="P618" s="444"/>
      <c r="Q618" s="444"/>
      <c r="R618" s="444"/>
      <c r="S618" s="444"/>
      <c r="T618" s="444"/>
      <c r="U618" s="444"/>
      <c r="V618" s="444"/>
      <c r="W618" s="444"/>
      <c r="X618" s="444"/>
      <c r="Y618" s="444"/>
      <c r="Z618" s="444"/>
      <c r="AA618" s="444"/>
      <c r="AB618" s="444"/>
    </row>
    <row r="619" ht="15.75" customHeight="1">
      <c r="A619" s="498"/>
      <c r="B619" s="572"/>
      <c r="C619" s="572"/>
      <c r="D619" s="572"/>
      <c r="E619" s="572"/>
      <c r="F619" s="444"/>
      <c r="G619" s="573"/>
      <c r="H619" s="574"/>
      <c r="I619" s="444"/>
      <c r="J619" s="576"/>
      <c r="K619" s="576"/>
      <c r="L619" s="576"/>
      <c r="M619" s="444"/>
      <c r="N619" s="443"/>
      <c r="O619" s="444"/>
      <c r="P619" s="444"/>
      <c r="Q619" s="444"/>
      <c r="R619" s="444"/>
      <c r="S619" s="444"/>
      <c r="T619" s="444"/>
      <c r="U619" s="444"/>
      <c r="V619" s="444"/>
      <c r="W619" s="444"/>
      <c r="X619" s="444"/>
      <c r="Y619" s="444"/>
      <c r="Z619" s="444"/>
      <c r="AA619" s="444"/>
      <c r="AB619" s="444"/>
    </row>
    <row r="620" ht="15.75" customHeight="1">
      <c r="A620" s="498"/>
      <c r="B620" s="572"/>
      <c r="C620" s="572"/>
      <c r="D620" s="572"/>
      <c r="E620" s="572"/>
      <c r="F620" s="444"/>
      <c r="G620" s="573"/>
      <c r="H620" s="574"/>
      <c r="I620" s="444"/>
      <c r="J620" s="576"/>
      <c r="K620" s="576"/>
      <c r="L620" s="576"/>
      <c r="M620" s="444"/>
      <c r="N620" s="443"/>
      <c r="O620" s="444"/>
      <c r="P620" s="444"/>
      <c r="Q620" s="444"/>
      <c r="R620" s="444"/>
      <c r="S620" s="444"/>
      <c r="T620" s="444"/>
      <c r="U620" s="444"/>
      <c r="V620" s="444"/>
      <c r="W620" s="444"/>
      <c r="X620" s="444"/>
      <c r="Y620" s="444"/>
      <c r="Z620" s="444"/>
      <c r="AA620" s="444"/>
      <c r="AB620" s="444"/>
    </row>
    <row r="621" ht="15.75" customHeight="1">
      <c r="A621" s="498"/>
      <c r="B621" s="572"/>
      <c r="C621" s="572"/>
      <c r="D621" s="572"/>
      <c r="E621" s="572"/>
      <c r="F621" s="444"/>
      <c r="G621" s="573"/>
      <c r="H621" s="574"/>
      <c r="I621" s="444"/>
      <c r="J621" s="576"/>
      <c r="K621" s="576"/>
      <c r="L621" s="576"/>
      <c r="M621" s="444"/>
      <c r="N621" s="443"/>
      <c r="O621" s="444"/>
      <c r="P621" s="444"/>
      <c r="Q621" s="444"/>
      <c r="R621" s="444"/>
      <c r="S621" s="444"/>
      <c r="T621" s="444"/>
      <c r="U621" s="444"/>
      <c r="V621" s="444"/>
      <c r="W621" s="444"/>
      <c r="X621" s="444"/>
      <c r="Y621" s="444"/>
      <c r="Z621" s="444"/>
      <c r="AA621" s="444"/>
      <c r="AB621" s="444"/>
    </row>
    <row r="622" ht="15.75" customHeight="1">
      <c r="A622" s="498"/>
      <c r="B622" s="572"/>
      <c r="C622" s="572"/>
      <c r="D622" s="572"/>
      <c r="E622" s="572"/>
      <c r="F622" s="444"/>
      <c r="G622" s="573"/>
      <c r="H622" s="574"/>
      <c r="I622" s="444"/>
      <c r="J622" s="576"/>
      <c r="K622" s="576"/>
      <c r="L622" s="576"/>
      <c r="M622" s="444"/>
      <c r="N622" s="443"/>
      <c r="O622" s="444"/>
      <c r="P622" s="444"/>
      <c r="Q622" s="444"/>
      <c r="R622" s="444"/>
      <c r="S622" s="444"/>
      <c r="T622" s="444"/>
      <c r="U622" s="444"/>
      <c r="V622" s="444"/>
      <c r="W622" s="444"/>
      <c r="X622" s="444"/>
      <c r="Y622" s="444"/>
      <c r="Z622" s="444"/>
      <c r="AA622" s="444"/>
      <c r="AB622" s="444"/>
    </row>
    <row r="623" ht="15.75" customHeight="1">
      <c r="A623" s="498"/>
      <c r="B623" s="572"/>
      <c r="C623" s="572"/>
      <c r="D623" s="572"/>
      <c r="E623" s="572"/>
      <c r="F623" s="444"/>
      <c r="G623" s="573"/>
      <c r="H623" s="574"/>
      <c r="I623" s="444"/>
      <c r="J623" s="576"/>
      <c r="K623" s="576"/>
      <c r="L623" s="576"/>
      <c r="M623" s="444"/>
      <c r="N623" s="443"/>
      <c r="O623" s="444"/>
      <c r="P623" s="444"/>
      <c r="Q623" s="444"/>
      <c r="R623" s="444"/>
      <c r="S623" s="444"/>
      <c r="T623" s="444"/>
      <c r="U623" s="444"/>
      <c r="V623" s="444"/>
      <c r="W623" s="444"/>
      <c r="X623" s="444"/>
      <c r="Y623" s="444"/>
      <c r="Z623" s="444"/>
      <c r="AA623" s="444"/>
      <c r="AB623" s="444"/>
    </row>
    <row r="624" ht="15.75" customHeight="1">
      <c r="A624" s="498"/>
      <c r="B624" s="572"/>
      <c r="C624" s="572"/>
      <c r="D624" s="572"/>
      <c r="E624" s="572"/>
      <c r="F624" s="444"/>
      <c r="G624" s="573"/>
      <c r="H624" s="574"/>
      <c r="I624" s="444"/>
      <c r="J624" s="576"/>
      <c r="K624" s="576"/>
      <c r="L624" s="576"/>
      <c r="M624" s="444"/>
      <c r="N624" s="443"/>
      <c r="O624" s="444"/>
      <c r="P624" s="444"/>
      <c r="Q624" s="444"/>
      <c r="R624" s="444"/>
      <c r="S624" s="444"/>
      <c r="T624" s="444"/>
      <c r="U624" s="444"/>
      <c r="V624" s="444"/>
      <c r="W624" s="444"/>
      <c r="X624" s="444"/>
      <c r="Y624" s="444"/>
      <c r="Z624" s="444"/>
      <c r="AA624" s="444"/>
      <c r="AB624" s="444"/>
    </row>
    <row r="625" ht="15.75" customHeight="1">
      <c r="A625" s="498"/>
      <c r="B625" s="572"/>
      <c r="C625" s="572"/>
      <c r="D625" s="572"/>
      <c r="E625" s="572"/>
      <c r="F625" s="444"/>
      <c r="G625" s="573"/>
      <c r="H625" s="574"/>
      <c r="I625" s="444"/>
      <c r="J625" s="576"/>
      <c r="K625" s="576"/>
      <c r="L625" s="576"/>
      <c r="M625" s="444"/>
      <c r="N625" s="443"/>
      <c r="O625" s="444"/>
      <c r="P625" s="444"/>
      <c r="Q625" s="444"/>
      <c r="R625" s="444"/>
      <c r="S625" s="444"/>
      <c r="T625" s="444"/>
      <c r="U625" s="444"/>
      <c r="V625" s="444"/>
      <c r="W625" s="444"/>
      <c r="X625" s="444"/>
      <c r="Y625" s="444"/>
      <c r="Z625" s="444"/>
      <c r="AA625" s="444"/>
      <c r="AB625" s="444"/>
    </row>
    <row r="626" ht="15.75" customHeight="1">
      <c r="A626" s="498"/>
      <c r="B626" s="572"/>
      <c r="C626" s="572"/>
      <c r="D626" s="572"/>
      <c r="E626" s="572"/>
      <c r="F626" s="444"/>
      <c r="G626" s="573"/>
      <c r="H626" s="574"/>
      <c r="I626" s="444"/>
      <c r="J626" s="576"/>
      <c r="K626" s="576"/>
      <c r="L626" s="576"/>
      <c r="M626" s="444"/>
      <c r="N626" s="443"/>
      <c r="O626" s="444"/>
      <c r="P626" s="444"/>
      <c r="Q626" s="444"/>
      <c r="R626" s="444"/>
      <c r="S626" s="444"/>
      <c r="T626" s="444"/>
      <c r="U626" s="444"/>
      <c r="V626" s="444"/>
      <c r="W626" s="444"/>
      <c r="X626" s="444"/>
      <c r="Y626" s="444"/>
      <c r="Z626" s="444"/>
      <c r="AA626" s="444"/>
      <c r="AB626" s="444"/>
    </row>
    <row r="627" ht="15.75" customHeight="1">
      <c r="A627" s="498"/>
      <c r="B627" s="572"/>
      <c r="C627" s="572"/>
      <c r="D627" s="572"/>
      <c r="E627" s="572"/>
      <c r="F627" s="444"/>
      <c r="G627" s="573"/>
      <c r="H627" s="574"/>
      <c r="I627" s="444"/>
      <c r="J627" s="576"/>
      <c r="K627" s="576"/>
      <c r="L627" s="576"/>
      <c r="M627" s="444"/>
      <c r="N627" s="443"/>
      <c r="O627" s="444"/>
      <c r="P627" s="444"/>
      <c r="Q627" s="444"/>
      <c r="R627" s="444"/>
      <c r="S627" s="444"/>
      <c r="T627" s="444"/>
      <c r="U627" s="444"/>
      <c r="V627" s="444"/>
      <c r="W627" s="444"/>
      <c r="X627" s="444"/>
      <c r="Y627" s="444"/>
      <c r="Z627" s="444"/>
      <c r="AA627" s="444"/>
      <c r="AB627" s="444"/>
    </row>
    <row r="628" ht="15.75" customHeight="1">
      <c r="A628" s="498"/>
      <c r="B628" s="572"/>
      <c r="C628" s="572"/>
      <c r="D628" s="572"/>
      <c r="E628" s="572"/>
      <c r="F628" s="444"/>
      <c r="G628" s="573"/>
      <c r="H628" s="574"/>
      <c r="I628" s="444"/>
      <c r="J628" s="576"/>
      <c r="K628" s="576"/>
      <c r="L628" s="576"/>
      <c r="M628" s="444"/>
      <c r="N628" s="443"/>
      <c r="O628" s="444"/>
      <c r="P628" s="444"/>
      <c r="Q628" s="444"/>
      <c r="R628" s="444"/>
      <c r="S628" s="444"/>
      <c r="T628" s="444"/>
      <c r="U628" s="444"/>
      <c r="V628" s="444"/>
      <c r="W628" s="444"/>
      <c r="X628" s="444"/>
      <c r="Y628" s="444"/>
      <c r="Z628" s="444"/>
      <c r="AA628" s="444"/>
      <c r="AB628" s="444"/>
    </row>
    <row r="629" ht="15.75" customHeight="1">
      <c r="A629" s="498"/>
      <c r="B629" s="572"/>
      <c r="C629" s="572"/>
      <c r="D629" s="572"/>
      <c r="E629" s="572"/>
      <c r="F629" s="444"/>
      <c r="G629" s="573"/>
      <c r="H629" s="574"/>
      <c r="I629" s="444"/>
      <c r="J629" s="576"/>
      <c r="K629" s="576"/>
      <c r="L629" s="576"/>
      <c r="M629" s="444"/>
      <c r="N629" s="443"/>
      <c r="O629" s="444"/>
      <c r="P629" s="444"/>
      <c r="Q629" s="444"/>
      <c r="R629" s="444"/>
      <c r="S629" s="444"/>
      <c r="T629" s="444"/>
      <c r="U629" s="444"/>
      <c r="V629" s="444"/>
      <c r="W629" s="444"/>
      <c r="X629" s="444"/>
      <c r="Y629" s="444"/>
      <c r="Z629" s="444"/>
      <c r="AA629" s="444"/>
      <c r="AB629" s="444"/>
    </row>
    <row r="630" ht="15.75" customHeight="1">
      <c r="A630" s="498"/>
      <c r="B630" s="572"/>
      <c r="C630" s="572"/>
      <c r="D630" s="572"/>
      <c r="E630" s="572"/>
      <c r="F630" s="444"/>
      <c r="G630" s="573"/>
      <c r="H630" s="574"/>
      <c r="I630" s="444"/>
      <c r="J630" s="576"/>
      <c r="K630" s="576"/>
      <c r="L630" s="576"/>
      <c r="M630" s="444"/>
      <c r="N630" s="443"/>
      <c r="O630" s="444"/>
      <c r="P630" s="444"/>
      <c r="Q630" s="444"/>
      <c r="R630" s="444"/>
      <c r="S630" s="444"/>
      <c r="T630" s="444"/>
      <c r="U630" s="444"/>
      <c r="V630" s="444"/>
      <c r="W630" s="444"/>
      <c r="X630" s="444"/>
      <c r="Y630" s="444"/>
      <c r="Z630" s="444"/>
      <c r="AA630" s="444"/>
      <c r="AB630" s="444"/>
    </row>
    <row r="631" ht="15.75" customHeight="1">
      <c r="A631" s="498"/>
      <c r="B631" s="572"/>
      <c r="C631" s="572"/>
      <c r="D631" s="572"/>
      <c r="E631" s="572"/>
      <c r="F631" s="444"/>
      <c r="G631" s="573"/>
      <c r="H631" s="574"/>
      <c r="I631" s="444"/>
      <c r="J631" s="576"/>
      <c r="K631" s="576"/>
      <c r="L631" s="576"/>
      <c r="M631" s="444"/>
      <c r="N631" s="443"/>
      <c r="O631" s="444"/>
      <c r="P631" s="444"/>
      <c r="Q631" s="444"/>
      <c r="R631" s="444"/>
      <c r="S631" s="444"/>
      <c r="T631" s="444"/>
      <c r="U631" s="444"/>
      <c r="V631" s="444"/>
      <c r="W631" s="444"/>
      <c r="X631" s="444"/>
      <c r="Y631" s="444"/>
      <c r="Z631" s="444"/>
      <c r="AA631" s="444"/>
      <c r="AB631" s="444"/>
    </row>
    <row r="632" ht="15.75" customHeight="1">
      <c r="A632" s="498"/>
      <c r="B632" s="572"/>
      <c r="C632" s="572"/>
      <c r="D632" s="572"/>
      <c r="E632" s="572"/>
      <c r="F632" s="444"/>
      <c r="G632" s="573"/>
      <c r="H632" s="574"/>
      <c r="I632" s="444"/>
      <c r="J632" s="576"/>
      <c r="K632" s="576"/>
      <c r="L632" s="576"/>
      <c r="M632" s="444"/>
      <c r="N632" s="443"/>
      <c r="O632" s="444"/>
      <c r="P632" s="444"/>
      <c r="Q632" s="444"/>
      <c r="R632" s="444"/>
      <c r="S632" s="444"/>
      <c r="T632" s="444"/>
      <c r="U632" s="444"/>
      <c r="V632" s="444"/>
      <c r="W632" s="444"/>
      <c r="X632" s="444"/>
      <c r="Y632" s="444"/>
      <c r="Z632" s="444"/>
      <c r="AA632" s="444"/>
      <c r="AB632" s="444"/>
    </row>
    <row r="633" ht="15.75" customHeight="1">
      <c r="A633" s="498"/>
      <c r="B633" s="572"/>
      <c r="C633" s="572"/>
      <c r="D633" s="572"/>
      <c r="E633" s="572"/>
      <c r="F633" s="444"/>
      <c r="G633" s="573"/>
      <c r="H633" s="574"/>
      <c r="I633" s="444"/>
      <c r="J633" s="576"/>
      <c r="K633" s="576"/>
      <c r="L633" s="576"/>
      <c r="M633" s="444"/>
      <c r="N633" s="443"/>
      <c r="O633" s="444"/>
      <c r="P633" s="444"/>
      <c r="Q633" s="444"/>
      <c r="R633" s="444"/>
      <c r="S633" s="444"/>
      <c r="T633" s="444"/>
      <c r="U633" s="444"/>
      <c r="V633" s="444"/>
      <c r="W633" s="444"/>
      <c r="X633" s="444"/>
      <c r="Y633" s="444"/>
      <c r="Z633" s="444"/>
      <c r="AA633" s="444"/>
      <c r="AB633" s="444"/>
    </row>
    <row r="634" ht="15.75" customHeight="1">
      <c r="A634" s="498"/>
      <c r="B634" s="572"/>
      <c r="C634" s="572"/>
      <c r="D634" s="572"/>
      <c r="E634" s="572"/>
      <c r="F634" s="444"/>
      <c r="G634" s="573"/>
      <c r="H634" s="574"/>
      <c r="I634" s="444"/>
      <c r="J634" s="576"/>
      <c r="K634" s="576"/>
      <c r="L634" s="576"/>
      <c r="M634" s="444"/>
      <c r="N634" s="443"/>
      <c r="O634" s="444"/>
      <c r="P634" s="444"/>
      <c r="Q634" s="444"/>
      <c r="R634" s="444"/>
      <c r="S634" s="444"/>
      <c r="T634" s="444"/>
      <c r="U634" s="444"/>
      <c r="V634" s="444"/>
      <c r="W634" s="444"/>
      <c r="X634" s="444"/>
      <c r="Y634" s="444"/>
      <c r="Z634" s="444"/>
      <c r="AA634" s="444"/>
      <c r="AB634" s="444"/>
    </row>
    <row r="635" ht="15.75" customHeight="1">
      <c r="A635" s="498"/>
      <c r="B635" s="572"/>
      <c r="C635" s="572"/>
      <c r="D635" s="572"/>
      <c r="E635" s="572"/>
      <c r="F635" s="444"/>
      <c r="G635" s="573"/>
      <c r="H635" s="574"/>
      <c r="I635" s="444"/>
      <c r="J635" s="576"/>
      <c r="K635" s="576"/>
      <c r="L635" s="576"/>
      <c r="M635" s="444"/>
      <c r="N635" s="443"/>
      <c r="O635" s="444"/>
      <c r="P635" s="444"/>
      <c r="Q635" s="444"/>
      <c r="R635" s="444"/>
      <c r="S635" s="444"/>
      <c r="T635" s="444"/>
      <c r="U635" s="444"/>
      <c r="V635" s="444"/>
      <c r="W635" s="444"/>
      <c r="X635" s="444"/>
      <c r="Y635" s="444"/>
      <c r="Z635" s="444"/>
      <c r="AA635" s="444"/>
      <c r="AB635" s="444"/>
    </row>
    <row r="636" ht="15.75" customHeight="1">
      <c r="A636" s="498"/>
      <c r="B636" s="572"/>
      <c r="C636" s="572"/>
      <c r="D636" s="572"/>
      <c r="E636" s="572"/>
      <c r="F636" s="444"/>
      <c r="G636" s="573"/>
      <c r="H636" s="574"/>
      <c r="I636" s="444"/>
      <c r="J636" s="576"/>
      <c r="K636" s="576"/>
      <c r="L636" s="576"/>
      <c r="M636" s="444"/>
      <c r="N636" s="443"/>
      <c r="O636" s="444"/>
      <c r="P636" s="444"/>
      <c r="Q636" s="444"/>
      <c r="R636" s="444"/>
      <c r="S636" s="444"/>
      <c r="T636" s="444"/>
      <c r="U636" s="444"/>
      <c r="V636" s="444"/>
      <c r="W636" s="444"/>
      <c r="X636" s="444"/>
      <c r="Y636" s="444"/>
      <c r="Z636" s="444"/>
      <c r="AA636" s="444"/>
      <c r="AB636" s="444"/>
    </row>
    <row r="637" ht="15.75" customHeight="1">
      <c r="A637" s="498"/>
      <c r="B637" s="572"/>
      <c r="C637" s="572"/>
      <c r="D637" s="572"/>
      <c r="E637" s="572"/>
      <c r="F637" s="444"/>
      <c r="G637" s="573"/>
      <c r="H637" s="574"/>
      <c r="I637" s="444"/>
      <c r="J637" s="576"/>
      <c r="K637" s="576"/>
      <c r="L637" s="576"/>
      <c r="M637" s="444"/>
      <c r="N637" s="443"/>
      <c r="O637" s="444"/>
      <c r="P637" s="444"/>
      <c r="Q637" s="444"/>
      <c r="R637" s="444"/>
      <c r="S637" s="444"/>
      <c r="T637" s="444"/>
      <c r="U637" s="444"/>
      <c r="V637" s="444"/>
      <c r="W637" s="444"/>
      <c r="X637" s="444"/>
      <c r="Y637" s="444"/>
      <c r="Z637" s="444"/>
      <c r="AA637" s="444"/>
      <c r="AB637" s="444"/>
    </row>
    <row r="638" ht="15.75" customHeight="1">
      <c r="A638" s="498"/>
      <c r="B638" s="572"/>
      <c r="C638" s="572"/>
      <c r="D638" s="572"/>
      <c r="E638" s="572"/>
      <c r="F638" s="444"/>
      <c r="G638" s="573"/>
      <c r="H638" s="574"/>
      <c r="I638" s="444"/>
      <c r="J638" s="576"/>
      <c r="K638" s="576"/>
      <c r="L638" s="576"/>
      <c r="M638" s="444"/>
      <c r="N638" s="443"/>
      <c r="O638" s="444"/>
      <c r="P638" s="444"/>
      <c r="Q638" s="444"/>
      <c r="R638" s="444"/>
      <c r="S638" s="444"/>
      <c r="T638" s="444"/>
      <c r="U638" s="444"/>
      <c r="V638" s="444"/>
      <c r="W638" s="444"/>
      <c r="X638" s="444"/>
      <c r="Y638" s="444"/>
      <c r="Z638" s="444"/>
      <c r="AA638" s="444"/>
      <c r="AB638" s="444"/>
    </row>
    <row r="639" ht="15.75" customHeight="1">
      <c r="A639" s="498"/>
      <c r="B639" s="572"/>
      <c r="C639" s="572"/>
      <c r="D639" s="572"/>
      <c r="E639" s="572"/>
      <c r="F639" s="444"/>
      <c r="G639" s="573"/>
      <c r="H639" s="574"/>
      <c r="I639" s="444"/>
      <c r="J639" s="576"/>
      <c r="K639" s="576"/>
      <c r="L639" s="576"/>
      <c r="M639" s="444"/>
      <c r="N639" s="443"/>
      <c r="O639" s="444"/>
      <c r="P639" s="444"/>
      <c r="Q639" s="444"/>
      <c r="R639" s="444"/>
      <c r="S639" s="444"/>
      <c r="T639" s="444"/>
      <c r="U639" s="444"/>
      <c r="V639" s="444"/>
      <c r="W639" s="444"/>
      <c r="X639" s="444"/>
      <c r="Y639" s="444"/>
      <c r="Z639" s="444"/>
      <c r="AA639" s="444"/>
      <c r="AB639" s="444"/>
    </row>
    <row r="640" ht="15.75" customHeight="1">
      <c r="A640" s="498"/>
      <c r="B640" s="572"/>
      <c r="C640" s="572"/>
      <c r="D640" s="572"/>
      <c r="E640" s="572"/>
      <c r="F640" s="444"/>
      <c r="G640" s="573"/>
      <c r="H640" s="574"/>
      <c r="I640" s="444"/>
      <c r="J640" s="576"/>
      <c r="K640" s="576"/>
      <c r="L640" s="576"/>
      <c r="M640" s="444"/>
      <c r="N640" s="443"/>
      <c r="O640" s="444"/>
      <c r="P640" s="444"/>
      <c r="Q640" s="444"/>
      <c r="R640" s="444"/>
      <c r="S640" s="444"/>
      <c r="T640" s="444"/>
      <c r="U640" s="444"/>
      <c r="V640" s="444"/>
      <c r="W640" s="444"/>
      <c r="X640" s="444"/>
      <c r="Y640" s="444"/>
      <c r="Z640" s="444"/>
      <c r="AA640" s="444"/>
      <c r="AB640" s="444"/>
    </row>
    <row r="641" ht="15.75" customHeight="1">
      <c r="A641" s="498"/>
      <c r="B641" s="572"/>
      <c r="C641" s="572"/>
      <c r="D641" s="572"/>
      <c r="E641" s="572"/>
      <c r="F641" s="444"/>
      <c r="G641" s="573"/>
      <c r="H641" s="574"/>
      <c r="I641" s="444"/>
      <c r="J641" s="576"/>
      <c r="K641" s="576"/>
      <c r="L641" s="576"/>
      <c r="M641" s="444"/>
      <c r="N641" s="443"/>
      <c r="O641" s="444"/>
      <c r="P641" s="444"/>
      <c r="Q641" s="444"/>
      <c r="R641" s="444"/>
      <c r="S641" s="444"/>
      <c r="T641" s="444"/>
      <c r="U641" s="444"/>
      <c r="V641" s="444"/>
      <c r="W641" s="444"/>
      <c r="X641" s="444"/>
      <c r="Y641" s="444"/>
      <c r="Z641" s="444"/>
      <c r="AA641" s="444"/>
      <c r="AB641" s="444"/>
    </row>
    <row r="642" ht="15.75" customHeight="1">
      <c r="A642" s="498"/>
      <c r="B642" s="572"/>
      <c r="C642" s="572"/>
      <c r="D642" s="572"/>
      <c r="E642" s="572"/>
      <c r="F642" s="444"/>
      <c r="G642" s="573"/>
      <c r="H642" s="574"/>
      <c r="I642" s="444"/>
      <c r="J642" s="576"/>
      <c r="K642" s="576"/>
      <c r="L642" s="576"/>
      <c r="M642" s="444"/>
      <c r="N642" s="443"/>
      <c r="O642" s="444"/>
      <c r="P642" s="444"/>
      <c r="Q642" s="444"/>
      <c r="R642" s="444"/>
      <c r="S642" s="444"/>
      <c r="T642" s="444"/>
      <c r="U642" s="444"/>
      <c r="V642" s="444"/>
      <c r="W642" s="444"/>
      <c r="X642" s="444"/>
      <c r="Y642" s="444"/>
      <c r="Z642" s="444"/>
      <c r="AA642" s="444"/>
      <c r="AB642" s="444"/>
    </row>
    <row r="643" ht="15.75" customHeight="1">
      <c r="A643" s="498"/>
      <c r="B643" s="572"/>
      <c r="C643" s="572"/>
      <c r="D643" s="572"/>
      <c r="E643" s="572"/>
      <c r="F643" s="444"/>
      <c r="G643" s="573"/>
      <c r="H643" s="574"/>
      <c r="I643" s="444"/>
      <c r="J643" s="576"/>
      <c r="K643" s="576"/>
      <c r="L643" s="576"/>
      <c r="M643" s="444"/>
      <c r="N643" s="443"/>
      <c r="O643" s="444"/>
      <c r="P643" s="444"/>
      <c r="Q643" s="444"/>
      <c r="R643" s="444"/>
      <c r="S643" s="444"/>
      <c r="T643" s="444"/>
      <c r="U643" s="444"/>
      <c r="V643" s="444"/>
      <c r="W643" s="444"/>
      <c r="X643" s="444"/>
      <c r="Y643" s="444"/>
      <c r="Z643" s="444"/>
      <c r="AA643" s="444"/>
      <c r="AB643" s="444"/>
    </row>
    <row r="644" ht="15.75" customHeight="1">
      <c r="A644" s="498"/>
      <c r="B644" s="572"/>
      <c r="C644" s="572"/>
      <c r="D644" s="572"/>
      <c r="E644" s="572"/>
      <c r="F644" s="444"/>
      <c r="G644" s="573"/>
      <c r="H644" s="574"/>
      <c r="I644" s="444"/>
      <c r="J644" s="576"/>
      <c r="K644" s="576"/>
      <c r="L644" s="576"/>
      <c r="M644" s="444"/>
      <c r="N644" s="443"/>
      <c r="O644" s="444"/>
      <c r="P644" s="444"/>
      <c r="Q644" s="444"/>
      <c r="R644" s="444"/>
      <c r="S644" s="444"/>
      <c r="T644" s="444"/>
      <c r="U644" s="444"/>
      <c r="V644" s="444"/>
      <c r="W644" s="444"/>
      <c r="X644" s="444"/>
      <c r="Y644" s="444"/>
      <c r="Z644" s="444"/>
      <c r="AA644" s="444"/>
      <c r="AB644" s="444"/>
    </row>
    <row r="645" ht="15.75" customHeight="1">
      <c r="A645" s="498"/>
      <c r="B645" s="572"/>
      <c r="C645" s="572"/>
      <c r="D645" s="572"/>
      <c r="E645" s="572"/>
      <c r="F645" s="444"/>
      <c r="G645" s="573"/>
      <c r="H645" s="574"/>
      <c r="I645" s="444"/>
      <c r="J645" s="576"/>
      <c r="K645" s="576"/>
      <c r="L645" s="576"/>
      <c r="M645" s="444"/>
      <c r="N645" s="443"/>
      <c r="O645" s="444"/>
      <c r="P645" s="444"/>
      <c r="Q645" s="444"/>
      <c r="R645" s="444"/>
      <c r="S645" s="444"/>
      <c r="T645" s="444"/>
      <c r="U645" s="444"/>
      <c r="V645" s="444"/>
      <c r="W645" s="444"/>
      <c r="X645" s="444"/>
      <c r="Y645" s="444"/>
      <c r="Z645" s="444"/>
      <c r="AA645" s="444"/>
      <c r="AB645" s="444"/>
    </row>
    <row r="646" ht="15.75" customHeight="1">
      <c r="A646" s="498"/>
      <c r="B646" s="572"/>
      <c r="C646" s="572"/>
      <c r="D646" s="572"/>
      <c r="E646" s="572"/>
      <c r="F646" s="444"/>
      <c r="G646" s="573"/>
      <c r="H646" s="574"/>
      <c r="I646" s="444"/>
      <c r="J646" s="576"/>
      <c r="K646" s="576"/>
      <c r="L646" s="576"/>
      <c r="M646" s="444"/>
      <c r="N646" s="443"/>
      <c r="O646" s="444"/>
      <c r="P646" s="444"/>
      <c r="Q646" s="444"/>
      <c r="R646" s="444"/>
      <c r="S646" s="444"/>
      <c r="T646" s="444"/>
      <c r="U646" s="444"/>
      <c r="V646" s="444"/>
      <c r="W646" s="444"/>
      <c r="X646" s="444"/>
      <c r="Y646" s="444"/>
      <c r="Z646" s="444"/>
      <c r="AA646" s="444"/>
      <c r="AB646" s="444"/>
    </row>
    <row r="647" ht="15.75" customHeight="1">
      <c r="A647" s="498"/>
      <c r="B647" s="572"/>
      <c r="C647" s="572"/>
      <c r="D647" s="572"/>
      <c r="E647" s="572"/>
      <c r="F647" s="444"/>
      <c r="G647" s="573"/>
      <c r="H647" s="574"/>
      <c r="I647" s="444"/>
      <c r="J647" s="576"/>
      <c r="K647" s="576"/>
      <c r="L647" s="576"/>
      <c r="M647" s="444"/>
      <c r="N647" s="443"/>
      <c r="O647" s="444"/>
      <c r="P647" s="444"/>
      <c r="Q647" s="444"/>
      <c r="R647" s="444"/>
      <c r="S647" s="444"/>
      <c r="T647" s="444"/>
      <c r="U647" s="444"/>
      <c r="V647" s="444"/>
      <c r="W647" s="444"/>
      <c r="X647" s="444"/>
      <c r="Y647" s="444"/>
      <c r="Z647" s="444"/>
      <c r="AA647" s="444"/>
      <c r="AB647" s="444"/>
    </row>
    <row r="648" ht="15.75" customHeight="1">
      <c r="A648" s="498"/>
      <c r="B648" s="572"/>
      <c r="C648" s="572"/>
      <c r="D648" s="572"/>
      <c r="E648" s="572"/>
      <c r="F648" s="444"/>
      <c r="G648" s="573"/>
      <c r="H648" s="574"/>
      <c r="I648" s="444"/>
      <c r="J648" s="576"/>
      <c r="K648" s="576"/>
      <c r="L648" s="576"/>
      <c r="M648" s="444"/>
      <c r="N648" s="443"/>
      <c r="O648" s="444"/>
      <c r="P648" s="444"/>
      <c r="Q648" s="444"/>
      <c r="R648" s="444"/>
      <c r="S648" s="444"/>
      <c r="T648" s="444"/>
      <c r="U648" s="444"/>
      <c r="V648" s="444"/>
      <c r="W648" s="444"/>
      <c r="X648" s="444"/>
      <c r="Y648" s="444"/>
      <c r="Z648" s="444"/>
      <c r="AA648" s="444"/>
      <c r="AB648" s="444"/>
    </row>
    <row r="649" ht="15.75" customHeight="1">
      <c r="A649" s="498"/>
      <c r="B649" s="572"/>
      <c r="C649" s="572"/>
      <c r="D649" s="572"/>
      <c r="E649" s="572"/>
      <c r="F649" s="444"/>
      <c r="G649" s="573"/>
      <c r="H649" s="574"/>
      <c r="I649" s="444"/>
      <c r="J649" s="576"/>
      <c r="K649" s="576"/>
      <c r="L649" s="576"/>
      <c r="M649" s="444"/>
      <c r="N649" s="443"/>
      <c r="O649" s="444"/>
      <c r="P649" s="444"/>
      <c r="Q649" s="444"/>
      <c r="R649" s="444"/>
      <c r="S649" s="444"/>
      <c r="T649" s="444"/>
      <c r="U649" s="444"/>
      <c r="V649" s="444"/>
      <c r="W649" s="444"/>
      <c r="X649" s="444"/>
      <c r="Y649" s="444"/>
      <c r="Z649" s="444"/>
      <c r="AA649" s="444"/>
      <c r="AB649" s="444"/>
    </row>
    <row r="650" ht="15.75" customHeight="1">
      <c r="A650" s="498"/>
      <c r="B650" s="572"/>
      <c r="C650" s="572"/>
      <c r="D650" s="572"/>
      <c r="E650" s="572"/>
      <c r="F650" s="444"/>
      <c r="G650" s="573"/>
      <c r="H650" s="574"/>
      <c r="I650" s="444"/>
      <c r="J650" s="576"/>
      <c r="K650" s="576"/>
      <c r="L650" s="576"/>
      <c r="M650" s="444"/>
      <c r="N650" s="443"/>
      <c r="O650" s="444"/>
      <c r="P650" s="444"/>
      <c r="Q650" s="444"/>
      <c r="R650" s="444"/>
      <c r="S650" s="444"/>
      <c r="T650" s="444"/>
      <c r="U650" s="444"/>
      <c r="V650" s="444"/>
      <c r="W650" s="444"/>
      <c r="X650" s="444"/>
      <c r="Y650" s="444"/>
      <c r="Z650" s="444"/>
      <c r="AA650" s="444"/>
      <c r="AB650" s="444"/>
    </row>
    <row r="651" ht="15.75" customHeight="1">
      <c r="A651" s="498"/>
      <c r="B651" s="572"/>
      <c r="C651" s="572"/>
      <c r="D651" s="572"/>
      <c r="E651" s="572"/>
      <c r="F651" s="444"/>
      <c r="G651" s="573"/>
      <c r="H651" s="574"/>
      <c r="I651" s="444"/>
      <c r="J651" s="576"/>
      <c r="K651" s="576"/>
      <c r="L651" s="576"/>
      <c r="M651" s="444"/>
      <c r="N651" s="443"/>
      <c r="O651" s="444"/>
      <c r="P651" s="444"/>
      <c r="Q651" s="444"/>
      <c r="R651" s="444"/>
      <c r="S651" s="444"/>
      <c r="T651" s="444"/>
      <c r="U651" s="444"/>
      <c r="V651" s="444"/>
      <c r="W651" s="444"/>
      <c r="X651" s="444"/>
      <c r="Y651" s="444"/>
      <c r="Z651" s="444"/>
      <c r="AA651" s="444"/>
      <c r="AB651" s="444"/>
    </row>
    <row r="652" ht="15.75" customHeight="1">
      <c r="A652" s="498"/>
      <c r="B652" s="572"/>
      <c r="C652" s="572"/>
      <c r="D652" s="572"/>
      <c r="E652" s="572"/>
      <c r="F652" s="444"/>
      <c r="G652" s="573"/>
      <c r="H652" s="574"/>
      <c r="I652" s="444"/>
      <c r="J652" s="576"/>
      <c r="K652" s="576"/>
      <c r="L652" s="576"/>
      <c r="M652" s="444"/>
      <c r="N652" s="443"/>
      <c r="O652" s="444"/>
      <c r="P652" s="444"/>
      <c r="Q652" s="444"/>
      <c r="R652" s="444"/>
      <c r="S652" s="444"/>
      <c r="T652" s="444"/>
      <c r="U652" s="444"/>
      <c r="V652" s="444"/>
      <c r="W652" s="444"/>
      <c r="X652" s="444"/>
      <c r="Y652" s="444"/>
      <c r="Z652" s="444"/>
      <c r="AA652" s="444"/>
      <c r="AB652" s="444"/>
    </row>
    <row r="653" ht="15.75" customHeight="1">
      <c r="A653" s="498"/>
      <c r="B653" s="572"/>
      <c r="C653" s="572"/>
      <c r="D653" s="572"/>
      <c r="E653" s="572"/>
      <c r="F653" s="444"/>
      <c r="G653" s="573"/>
      <c r="H653" s="574"/>
      <c r="I653" s="444"/>
      <c r="J653" s="576"/>
      <c r="K653" s="576"/>
      <c r="L653" s="576"/>
      <c r="M653" s="444"/>
      <c r="N653" s="443"/>
      <c r="O653" s="444"/>
      <c r="P653" s="444"/>
      <c r="Q653" s="444"/>
      <c r="R653" s="444"/>
      <c r="S653" s="444"/>
      <c r="T653" s="444"/>
      <c r="U653" s="444"/>
      <c r="V653" s="444"/>
      <c r="W653" s="444"/>
      <c r="X653" s="444"/>
      <c r="Y653" s="444"/>
      <c r="Z653" s="444"/>
      <c r="AA653" s="444"/>
      <c r="AB653" s="444"/>
    </row>
    <row r="654" ht="15.75" customHeight="1">
      <c r="A654" s="498"/>
      <c r="B654" s="572"/>
      <c r="C654" s="572"/>
      <c r="D654" s="572"/>
      <c r="E654" s="572"/>
      <c r="F654" s="444"/>
      <c r="G654" s="573"/>
      <c r="H654" s="574"/>
      <c r="I654" s="444"/>
      <c r="J654" s="576"/>
      <c r="K654" s="576"/>
      <c r="L654" s="576"/>
      <c r="M654" s="444"/>
      <c r="N654" s="443"/>
      <c r="O654" s="444"/>
      <c r="P654" s="444"/>
      <c r="Q654" s="444"/>
      <c r="R654" s="444"/>
      <c r="S654" s="444"/>
      <c r="T654" s="444"/>
      <c r="U654" s="444"/>
      <c r="V654" s="444"/>
      <c r="W654" s="444"/>
      <c r="X654" s="444"/>
      <c r="Y654" s="444"/>
      <c r="Z654" s="444"/>
      <c r="AA654" s="444"/>
      <c r="AB654" s="444"/>
    </row>
    <row r="655" ht="15.75" customHeight="1">
      <c r="A655" s="498"/>
      <c r="B655" s="572"/>
      <c r="C655" s="572"/>
      <c r="D655" s="572"/>
      <c r="E655" s="572"/>
      <c r="F655" s="444"/>
      <c r="G655" s="573"/>
      <c r="H655" s="574"/>
      <c r="I655" s="444"/>
      <c r="J655" s="576"/>
      <c r="K655" s="576"/>
      <c r="L655" s="576"/>
      <c r="M655" s="444"/>
      <c r="N655" s="443"/>
      <c r="O655" s="444"/>
      <c r="P655" s="444"/>
      <c r="Q655" s="444"/>
      <c r="R655" s="444"/>
      <c r="S655" s="444"/>
      <c r="T655" s="444"/>
      <c r="U655" s="444"/>
      <c r="V655" s="444"/>
      <c r="W655" s="444"/>
      <c r="X655" s="444"/>
      <c r="Y655" s="444"/>
      <c r="Z655" s="444"/>
      <c r="AA655" s="444"/>
      <c r="AB655" s="444"/>
    </row>
    <row r="656" ht="15.75" customHeight="1">
      <c r="A656" s="498"/>
      <c r="B656" s="572"/>
      <c r="C656" s="572"/>
      <c r="D656" s="572"/>
      <c r="E656" s="572"/>
      <c r="F656" s="444"/>
      <c r="G656" s="573"/>
      <c r="H656" s="574"/>
      <c r="I656" s="444"/>
      <c r="J656" s="576"/>
      <c r="K656" s="576"/>
      <c r="L656" s="576"/>
      <c r="M656" s="444"/>
      <c r="N656" s="443"/>
      <c r="O656" s="444"/>
      <c r="P656" s="444"/>
      <c r="Q656" s="444"/>
      <c r="R656" s="444"/>
      <c r="S656" s="444"/>
      <c r="T656" s="444"/>
      <c r="U656" s="444"/>
      <c r="V656" s="444"/>
      <c r="W656" s="444"/>
      <c r="X656" s="444"/>
      <c r="Y656" s="444"/>
      <c r="Z656" s="444"/>
      <c r="AA656" s="444"/>
      <c r="AB656" s="444"/>
    </row>
    <row r="657" ht="15.75" customHeight="1">
      <c r="A657" s="498"/>
      <c r="B657" s="572"/>
      <c r="C657" s="572"/>
      <c r="D657" s="572"/>
      <c r="E657" s="572"/>
      <c r="F657" s="444"/>
      <c r="G657" s="573"/>
      <c r="H657" s="574"/>
      <c r="I657" s="444"/>
      <c r="J657" s="576"/>
      <c r="K657" s="576"/>
      <c r="L657" s="576"/>
      <c r="M657" s="444"/>
      <c r="N657" s="443"/>
      <c r="O657" s="444"/>
      <c r="P657" s="444"/>
      <c r="Q657" s="444"/>
      <c r="R657" s="444"/>
      <c r="S657" s="444"/>
      <c r="T657" s="444"/>
      <c r="U657" s="444"/>
      <c r="V657" s="444"/>
      <c r="W657" s="444"/>
      <c r="X657" s="444"/>
      <c r="Y657" s="444"/>
      <c r="Z657" s="444"/>
      <c r="AA657" s="444"/>
      <c r="AB657" s="444"/>
    </row>
    <row r="658" ht="15.75" customHeight="1">
      <c r="A658" s="498"/>
      <c r="B658" s="572"/>
      <c r="C658" s="572"/>
      <c r="D658" s="572"/>
      <c r="E658" s="572"/>
      <c r="F658" s="444"/>
      <c r="G658" s="573"/>
      <c r="H658" s="574"/>
      <c r="I658" s="444"/>
      <c r="J658" s="576"/>
      <c r="K658" s="576"/>
      <c r="L658" s="576"/>
      <c r="M658" s="444"/>
      <c r="N658" s="443"/>
      <c r="O658" s="444"/>
      <c r="P658" s="444"/>
      <c r="Q658" s="444"/>
      <c r="R658" s="444"/>
      <c r="S658" s="444"/>
      <c r="T658" s="444"/>
      <c r="U658" s="444"/>
      <c r="V658" s="444"/>
      <c r="W658" s="444"/>
      <c r="X658" s="444"/>
      <c r="Y658" s="444"/>
      <c r="Z658" s="444"/>
      <c r="AA658" s="444"/>
      <c r="AB658" s="444"/>
    </row>
    <row r="659" ht="15.75" customHeight="1">
      <c r="A659" s="498"/>
      <c r="B659" s="572"/>
      <c r="C659" s="572"/>
      <c r="D659" s="572"/>
      <c r="E659" s="572"/>
      <c r="F659" s="444"/>
      <c r="G659" s="573"/>
      <c r="H659" s="574"/>
      <c r="I659" s="444"/>
      <c r="J659" s="576"/>
      <c r="K659" s="576"/>
      <c r="L659" s="576"/>
      <c r="M659" s="444"/>
      <c r="N659" s="443"/>
      <c r="O659" s="444"/>
      <c r="P659" s="444"/>
      <c r="Q659" s="444"/>
      <c r="R659" s="444"/>
      <c r="S659" s="444"/>
      <c r="T659" s="444"/>
      <c r="U659" s="444"/>
      <c r="V659" s="444"/>
      <c r="W659" s="444"/>
      <c r="X659" s="444"/>
      <c r="Y659" s="444"/>
      <c r="Z659" s="444"/>
      <c r="AA659" s="444"/>
      <c r="AB659" s="444"/>
    </row>
    <row r="660" ht="15.75" customHeight="1">
      <c r="A660" s="498"/>
      <c r="B660" s="572"/>
      <c r="C660" s="572"/>
      <c r="D660" s="572"/>
      <c r="E660" s="572"/>
      <c r="F660" s="444"/>
      <c r="G660" s="573"/>
      <c r="H660" s="574"/>
      <c r="I660" s="444"/>
      <c r="J660" s="576"/>
      <c r="K660" s="576"/>
      <c r="L660" s="576"/>
      <c r="M660" s="444"/>
      <c r="N660" s="443"/>
      <c r="O660" s="444"/>
      <c r="P660" s="444"/>
      <c r="Q660" s="444"/>
      <c r="R660" s="444"/>
      <c r="S660" s="444"/>
      <c r="T660" s="444"/>
      <c r="U660" s="444"/>
      <c r="V660" s="444"/>
      <c r="W660" s="444"/>
      <c r="X660" s="444"/>
      <c r="Y660" s="444"/>
      <c r="Z660" s="444"/>
      <c r="AA660" s="444"/>
      <c r="AB660" s="444"/>
    </row>
    <row r="661" ht="15.75" customHeight="1">
      <c r="A661" s="498"/>
      <c r="B661" s="572"/>
      <c r="C661" s="572"/>
      <c r="D661" s="572"/>
      <c r="E661" s="572"/>
      <c r="F661" s="444"/>
      <c r="G661" s="573"/>
      <c r="H661" s="574"/>
      <c r="I661" s="444"/>
      <c r="J661" s="576"/>
      <c r="K661" s="576"/>
      <c r="L661" s="576"/>
      <c r="M661" s="444"/>
      <c r="N661" s="443"/>
      <c r="O661" s="444"/>
      <c r="P661" s="444"/>
      <c r="Q661" s="444"/>
      <c r="R661" s="444"/>
      <c r="S661" s="444"/>
      <c r="T661" s="444"/>
      <c r="U661" s="444"/>
      <c r="V661" s="444"/>
      <c r="W661" s="444"/>
      <c r="X661" s="444"/>
      <c r="Y661" s="444"/>
      <c r="Z661" s="444"/>
      <c r="AA661" s="444"/>
      <c r="AB661" s="444"/>
    </row>
    <row r="662" ht="15.75" customHeight="1">
      <c r="A662" s="498"/>
      <c r="B662" s="572"/>
      <c r="C662" s="572"/>
      <c r="D662" s="572"/>
      <c r="E662" s="572"/>
      <c r="F662" s="444"/>
      <c r="G662" s="573"/>
      <c r="H662" s="574"/>
      <c r="I662" s="444"/>
      <c r="J662" s="576"/>
      <c r="K662" s="576"/>
      <c r="L662" s="576"/>
      <c r="M662" s="444"/>
      <c r="N662" s="443"/>
      <c r="O662" s="444"/>
      <c r="P662" s="444"/>
      <c r="Q662" s="444"/>
      <c r="R662" s="444"/>
      <c r="S662" s="444"/>
      <c r="T662" s="444"/>
      <c r="U662" s="444"/>
      <c r="V662" s="444"/>
      <c r="W662" s="444"/>
      <c r="X662" s="444"/>
      <c r="Y662" s="444"/>
      <c r="Z662" s="444"/>
      <c r="AA662" s="444"/>
      <c r="AB662" s="444"/>
    </row>
    <row r="663" ht="15.75" customHeight="1">
      <c r="A663" s="498"/>
      <c r="B663" s="572"/>
      <c r="C663" s="572"/>
      <c r="D663" s="572"/>
      <c r="E663" s="572"/>
      <c r="F663" s="444"/>
      <c r="G663" s="573"/>
      <c r="H663" s="574"/>
      <c r="I663" s="444"/>
      <c r="J663" s="576"/>
      <c r="K663" s="576"/>
      <c r="L663" s="576"/>
      <c r="M663" s="444"/>
      <c r="N663" s="443"/>
      <c r="O663" s="444"/>
      <c r="P663" s="444"/>
      <c r="Q663" s="444"/>
      <c r="R663" s="444"/>
      <c r="S663" s="444"/>
      <c r="T663" s="444"/>
      <c r="U663" s="444"/>
      <c r="V663" s="444"/>
      <c r="W663" s="444"/>
      <c r="X663" s="444"/>
      <c r="Y663" s="444"/>
      <c r="Z663" s="444"/>
      <c r="AA663" s="444"/>
      <c r="AB663" s="444"/>
    </row>
    <row r="664" ht="15.75" customHeight="1">
      <c r="A664" s="498"/>
      <c r="B664" s="572"/>
      <c r="C664" s="572"/>
      <c r="D664" s="572"/>
      <c r="E664" s="572"/>
      <c r="F664" s="444"/>
      <c r="G664" s="573"/>
      <c r="H664" s="574"/>
      <c r="I664" s="444"/>
      <c r="J664" s="576"/>
      <c r="K664" s="576"/>
      <c r="L664" s="576"/>
      <c r="M664" s="444"/>
      <c r="N664" s="443"/>
      <c r="O664" s="444"/>
      <c r="P664" s="444"/>
      <c r="Q664" s="444"/>
      <c r="R664" s="444"/>
      <c r="S664" s="444"/>
      <c r="T664" s="444"/>
      <c r="U664" s="444"/>
      <c r="V664" s="444"/>
      <c r="W664" s="444"/>
      <c r="X664" s="444"/>
      <c r="Y664" s="444"/>
      <c r="Z664" s="444"/>
      <c r="AA664" s="444"/>
      <c r="AB664" s="444"/>
    </row>
    <row r="665" ht="15.75" customHeight="1">
      <c r="A665" s="498"/>
      <c r="B665" s="572"/>
      <c r="C665" s="572"/>
      <c r="D665" s="572"/>
      <c r="E665" s="572"/>
      <c r="F665" s="444"/>
      <c r="G665" s="573"/>
      <c r="H665" s="574"/>
      <c r="I665" s="444"/>
      <c r="J665" s="576"/>
      <c r="K665" s="576"/>
      <c r="L665" s="576"/>
      <c r="M665" s="444"/>
      <c r="N665" s="443"/>
      <c r="O665" s="444"/>
      <c r="P665" s="444"/>
      <c r="Q665" s="444"/>
      <c r="R665" s="444"/>
      <c r="S665" s="444"/>
      <c r="T665" s="444"/>
      <c r="U665" s="444"/>
      <c r="V665" s="444"/>
      <c r="W665" s="444"/>
      <c r="X665" s="444"/>
      <c r="Y665" s="444"/>
      <c r="Z665" s="444"/>
      <c r="AA665" s="444"/>
      <c r="AB665" s="444"/>
    </row>
    <row r="666" ht="15.75" customHeight="1">
      <c r="A666" s="498"/>
      <c r="B666" s="572"/>
      <c r="C666" s="572"/>
      <c r="D666" s="572"/>
      <c r="E666" s="572"/>
      <c r="F666" s="444"/>
      <c r="G666" s="573"/>
      <c r="H666" s="574"/>
      <c r="I666" s="444"/>
      <c r="J666" s="576"/>
      <c r="K666" s="576"/>
      <c r="L666" s="576"/>
      <c r="M666" s="444"/>
      <c r="N666" s="443"/>
      <c r="O666" s="444"/>
      <c r="P666" s="444"/>
      <c r="Q666" s="444"/>
      <c r="R666" s="444"/>
      <c r="S666" s="444"/>
      <c r="T666" s="444"/>
      <c r="U666" s="444"/>
      <c r="V666" s="444"/>
      <c r="W666" s="444"/>
      <c r="X666" s="444"/>
      <c r="Y666" s="444"/>
      <c r="Z666" s="444"/>
      <c r="AA666" s="444"/>
      <c r="AB666" s="444"/>
    </row>
    <row r="667" ht="15.75" customHeight="1">
      <c r="A667" s="498"/>
      <c r="B667" s="572"/>
      <c r="C667" s="572"/>
      <c r="D667" s="572"/>
      <c r="E667" s="572"/>
      <c r="F667" s="444"/>
      <c r="G667" s="573"/>
      <c r="H667" s="574"/>
      <c r="I667" s="444"/>
      <c r="J667" s="576"/>
      <c r="K667" s="576"/>
      <c r="L667" s="576"/>
      <c r="M667" s="444"/>
      <c r="N667" s="443"/>
      <c r="O667" s="444"/>
      <c r="P667" s="444"/>
      <c r="Q667" s="444"/>
      <c r="R667" s="444"/>
      <c r="S667" s="444"/>
      <c r="T667" s="444"/>
      <c r="U667" s="444"/>
      <c r="V667" s="444"/>
      <c r="W667" s="444"/>
      <c r="X667" s="444"/>
      <c r="Y667" s="444"/>
      <c r="Z667" s="444"/>
      <c r="AA667" s="444"/>
      <c r="AB667" s="444"/>
    </row>
    <row r="668" ht="15.75" customHeight="1">
      <c r="A668" s="498"/>
      <c r="B668" s="572"/>
      <c r="C668" s="572"/>
      <c r="D668" s="572"/>
      <c r="E668" s="572"/>
      <c r="F668" s="444"/>
      <c r="G668" s="573"/>
      <c r="H668" s="574"/>
      <c r="I668" s="444"/>
      <c r="J668" s="576"/>
      <c r="K668" s="576"/>
      <c r="L668" s="576"/>
      <c r="M668" s="444"/>
      <c r="N668" s="443"/>
      <c r="O668" s="444"/>
      <c r="P668" s="444"/>
      <c r="Q668" s="444"/>
      <c r="R668" s="444"/>
      <c r="S668" s="444"/>
      <c r="T668" s="444"/>
      <c r="U668" s="444"/>
      <c r="V668" s="444"/>
      <c r="W668" s="444"/>
      <c r="X668" s="444"/>
      <c r="Y668" s="444"/>
      <c r="Z668" s="444"/>
      <c r="AA668" s="444"/>
      <c r="AB668" s="444"/>
    </row>
    <row r="669" ht="15.75" customHeight="1">
      <c r="A669" s="498"/>
      <c r="B669" s="572"/>
      <c r="C669" s="572"/>
      <c r="D669" s="572"/>
      <c r="E669" s="572"/>
      <c r="F669" s="444"/>
      <c r="G669" s="573"/>
      <c r="H669" s="574"/>
      <c r="I669" s="444"/>
      <c r="J669" s="576"/>
      <c r="K669" s="576"/>
      <c r="L669" s="576"/>
      <c r="M669" s="444"/>
      <c r="N669" s="443"/>
      <c r="O669" s="444"/>
      <c r="P669" s="444"/>
      <c r="Q669" s="444"/>
      <c r="R669" s="444"/>
      <c r="S669" s="444"/>
      <c r="T669" s="444"/>
      <c r="U669" s="444"/>
      <c r="V669" s="444"/>
      <c r="W669" s="444"/>
      <c r="X669" s="444"/>
      <c r="Y669" s="444"/>
      <c r="Z669" s="444"/>
      <c r="AA669" s="444"/>
      <c r="AB669" s="444"/>
    </row>
    <row r="670" ht="15.75" customHeight="1">
      <c r="A670" s="498"/>
      <c r="B670" s="572"/>
      <c r="C670" s="572"/>
      <c r="D670" s="572"/>
      <c r="E670" s="572"/>
      <c r="F670" s="444"/>
      <c r="G670" s="573"/>
      <c r="H670" s="574"/>
      <c r="I670" s="444"/>
      <c r="J670" s="576"/>
      <c r="K670" s="576"/>
      <c r="L670" s="576"/>
      <c r="M670" s="444"/>
      <c r="N670" s="443"/>
      <c r="O670" s="444"/>
      <c r="P670" s="444"/>
      <c r="Q670" s="444"/>
      <c r="R670" s="444"/>
      <c r="S670" s="444"/>
      <c r="T670" s="444"/>
      <c r="U670" s="444"/>
      <c r="V670" s="444"/>
      <c r="W670" s="444"/>
      <c r="X670" s="444"/>
      <c r="Y670" s="444"/>
      <c r="Z670" s="444"/>
      <c r="AA670" s="444"/>
      <c r="AB670" s="444"/>
    </row>
    <row r="671" ht="15.75" customHeight="1">
      <c r="A671" s="498"/>
      <c r="B671" s="572"/>
      <c r="C671" s="572"/>
      <c r="D671" s="572"/>
      <c r="E671" s="572"/>
      <c r="F671" s="444"/>
      <c r="G671" s="573"/>
      <c r="H671" s="574"/>
      <c r="I671" s="444"/>
      <c r="J671" s="576"/>
      <c r="K671" s="576"/>
      <c r="L671" s="576"/>
      <c r="M671" s="444"/>
      <c r="N671" s="443"/>
      <c r="O671" s="444"/>
      <c r="P671" s="444"/>
      <c r="Q671" s="444"/>
      <c r="R671" s="444"/>
      <c r="S671" s="444"/>
      <c r="T671" s="444"/>
      <c r="U671" s="444"/>
      <c r="V671" s="444"/>
      <c r="W671" s="444"/>
      <c r="X671" s="444"/>
      <c r="Y671" s="444"/>
      <c r="Z671" s="444"/>
      <c r="AA671" s="444"/>
      <c r="AB671" s="444"/>
    </row>
    <row r="672" ht="15.75" customHeight="1">
      <c r="A672" s="498"/>
      <c r="B672" s="572"/>
      <c r="C672" s="572"/>
      <c r="D672" s="572"/>
      <c r="E672" s="572"/>
      <c r="F672" s="444"/>
      <c r="G672" s="573"/>
      <c r="H672" s="574"/>
      <c r="I672" s="444"/>
      <c r="J672" s="576"/>
      <c r="K672" s="576"/>
      <c r="L672" s="576"/>
      <c r="M672" s="444"/>
      <c r="N672" s="443"/>
      <c r="O672" s="444"/>
      <c r="P672" s="444"/>
      <c r="Q672" s="444"/>
      <c r="R672" s="444"/>
      <c r="S672" s="444"/>
      <c r="T672" s="444"/>
      <c r="U672" s="444"/>
      <c r="V672" s="444"/>
      <c r="W672" s="444"/>
      <c r="X672" s="444"/>
      <c r="Y672" s="444"/>
      <c r="Z672" s="444"/>
      <c r="AA672" s="444"/>
      <c r="AB672" s="444"/>
    </row>
    <row r="673" ht="15.75" customHeight="1">
      <c r="A673" s="498"/>
      <c r="B673" s="572"/>
      <c r="C673" s="572"/>
      <c r="D673" s="572"/>
      <c r="E673" s="572"/>
      <c r="F673" s="444"/>
      <c r="G673" s="573"/>
      <c r="H673" s="574"/>
      <c r="I673" s="444"/>
      <c r="J673" s="576"/>
      <c r="K673" s="576"/>
      <c r="L673" s="576"/>
      <c r="M673" s="444"/>
      <c r="N673" s="443"/>
      <c r="O673" s="444"/>
      <c r="P673" s="444"/>
      <c r="Q673" s="444"/>
      <c r="R673" s="444"/>
      <c r="S673" s="444"/>
      <c r="T673" s="444"/>
      <c r="U673" s="444"/>
      <c r="V673" s="444"/>
      <c r="W673" s="444"/>
      <c r="X673" s="444"/>
      <c r="Y673" s="444"/>
      <c r="Z673" s="444"/>
      <c r="AA673" s="444"/>
      <c r="AB673" s="444"/>
    </row>
    <row r="674" ht="15.75" customHeight="1">
      <c r="A674" s="498"/>
      <c r="B674" s="572"/>
      <c r="C674" s="572"/>
      <c r="D674" s="572"/>
      <c r="E674" s="572"/>
      <c r="F674" s="444"/>
      <c r="G674" s="573"/>
      <c r="H674" s="574"/>
      <c r="I674" s="444"/>
      <c r="J674" s="576"/>
      <c r="K674" s="576"/>
      <c r="L674" s="576"/>
      <c r="M674" s="444"/>
      <c r="N674" s="443"/>
      <c r="O674" s="444"/>
      <c r="P674" s="444"/>
      <c r="Q674" s="444"/>
      <c r="R674" s="444"/>
      <c r="S674" s="444"/>
      <c r="T674" s="444"/>
      <c r="U674" s="444"/>
      <c r="V674" s="444"/>
      <c r="W674" s="444"/>
      <c r="X674" s="444"/>
      <c r="Y674" s="444"/>
      <c r="Z674" s="444"/>
      <c r="AA674" s="444"/>
      <c r="AB674" s="444"/>
    </row>
    <row r="675" ht="15.75" customHeight="1">
      <c r="A675" s="498"/>
      <c r="B675" s="572"/>
      <c r="C675" s="572"/>
      <c r="D675" s="572"/>
      <c r="E675" s="572"/>
      <c r="F675" s="444"/>
      <c r="G675" s="573"/>
      <c r="H675" s="574"/>
      <c r="I675" s="444"/>
      <c r="J675" s="576"/>
      <c r="K675" s="576"/>
      <c r="L675" s="576"/>
      <c r="M675" s="444"/>
      <c r="N675" s="443"/>
      <c r="O675" s="444"/>
      <c r="P675" s="444"/>
      <c r="Q675" s="444"/>
      <c r="R675" s="444"/>
      <c r="S675" s="444"/>
      <c r="T675" s="444"/>
      <c r="U675" s="444"/>
      <c r="V675" s="444"/>
      <c r="W675" s="444"/>
      <c r="X675" s="444"/>
      <c r="Y675" s="444"/>
      <c r="Z675" s="444"/>
      <c r="AA675" s="444"/>
      <c r="AB675" s="444"/>
    </row>
    <row r="676" ht="15.75" customHeight="1">
      <c r="A676" s="498"/>
      <c r="B676" s="572"/>
      <c r="C676" s="572"/>
      <c r="D676" s="572"/>
      <c r="E676" s="572"/>
      <c r="F676" s="444"/>
      <c r="G676" s="573"/>
      <c r="H676" s="574"/>
      <c r="I676" s="444"/>
      <c r="J676" s="576"/>
      <c r="K676" s="576"/>
      <c r="L676" s="576"/>
      <c r="M676" s="444"/>
      <c r="N676" s="443"/>
      <c r="O676" s="444"/>
      <c r="P676" s="444"/>
      <c r="Q676" s="444"/>
      <c r="R676" s="444"/>
      <c r="S676" s="444"/>
      <c r="T676" s="444"/>
      <c r="U676" s="444"/>
      <c r="V676" s="444"/>
      <c r="W676" s="444"/>
      <c r="X676" s="444"/>
      <c r="Y676" s="444"/>
      <c r="Z676" s="444"/>
      <c r="AA676" s="444"/>
      <c r="AB676" s="444"/>
    </row>
    <row r="677" ht="15.75" customHeight="1">
      <c r="A677" s="498"/>
      <c r="B677" s="572"/>
      <c r="C677" s="572"/>
      <c r="D677" s="572"/>
      <c r="E677" s="572"/>
      <c r="F677" s="444"/>
      <c r="G677" s="573"/>
      <c r="H677" s="574"/>
      <c r="I677" s="444"/>
      <c r="J677" s="576"/>
      <c r="K677" s="576"/>
      <c r="L677" s="576"/>
      <c r="M677" s="444"/>
      <c r="N677" s="443"/>
      <c r="O677" s="444"/>
      <c r="P677" s="444"/>
      <c r="Q677" s="444"/>
      <c r="R677" s="444"/>
      <c r="S677" s="444"/>
      <c r="T677" s="444"/>
      <c r="U677" s="444"/>
      <c r="V677" s="444"/>
      <c r="W677" s="444"/>
      <c r="X677" s="444"/>
      <c r="Y677" s="444"/>
      <c r="Z677" s="444"/>
      <c r="AA677" s="444"/>
      <c r="AB677" s="444"/>
    </row>
    <row r="678" ht="15.75" customHeight="1">
      <c r="A678" s="498"/>
      <c r="B678" s="572"/>
      <c r="C678" s="572"/>
      <c r="D678" s="572"/>
      <c r="E678" s="572"/>
      <c r="F678" s="444"/>
      <c r="G678" s="573"/>
      <c r="H678" s="574"/>
      <c r="I678" s="444"/>
      <c r="J678" s="576"/>
      <c r="K678" s="576"/>
      <c r="L678" s="576"/>
      <c r="M678" s="444"/>
      <c r="N678" s="443"/>
      <c r="O678" s="444"/>
      <c r="P678" s="444"/>
      <c r="Q678" s="444"/>
      <c r="R678" s="444"/>
      <c r="S678" s="444"/>
      <c r="T678" s="444"/>
      <c r="U678" s="444"/>
      <c r="V678" s="444"/>
      <c r="W678" s="444"/>
      <c r="X678" s="444"/>
      <c r="Y678" s="444"/>
      <c r="Z678" s="444"/>
      <c r="AA678" s="444"/>
      <c r="AB678" s="444"/>
    </row>
    <row r="679" ht="15.75" customHeight="1">
      <c r="A679" s="498"/>
      <c r="B679" s="572"/>
      <c r="C679" s="572"/>
      <c r="D679" s="572"/>
      <c r="E679" s="572"/>
      <c r="F679" s="444"/>
      <c r="G679" s="573"/>
      <c r="H679" s="574"/>
      <c r="I679" s="444"/>
      <c r="J679" s="576"/>
      <c r="K679" s="576"/>
      <c r="L679" s="576"/>
      <c r="M679" s="444"/>
      <c r="N679" s="443"/>
      <c r="O679" s="444"/>
      <c r="P679" s="444"/>
      <c r="Q679" s="444"/>
      <c r="R679" s="444"/>
      <c r="S679" s="444"/>
      <c r="T679" s="444"/>
      <c r="U679" s="444"/>
      <c r="V679" s="444"/>
      <c r="W679" s="444"/>
      <c r="X679" s="444"/>
      <c r="Y679" s="444"/>
      <c r="Z679" s="444"/>
      <c r="AA679" s="444"/>
      <c r="AB679" s="444"/>
    </row>
    <row r="680" ht="15.75" customHeight="1">
      <c r="A680" s="498"/>
      <c r="B680" s="572"/>
      <c r="C680" s="572"/>
      <c r="D680" s="572"/>
      <c r="E680" s="572"/>
      <c r="F680" s="444"/>
      <c r="G680" s="573"/>
      <c r="H680" s="574"/>
      <c r="I680" s="444"/>
      <c r="J680" s="576"/>
      <c r="K680" s="576"/>
      <c r="L680" s="576"/>
      <c r="M680" s="444"/>
      <c r="N680" s="443"/>
      <c r="O680" s="444"/>
      <c r="P680" s="444"/>
      <c r="Q680" s="444"/>
      <c r="R680" s="444"/>
      <c r="S680" s="444"/>
      <c r="T680" s="444"/>
      <c r="U680" s="444"/>
      <c r="V680" s="444"/>
      <c r="W680" s="444"/>
      <c r="X680" s="444"/>
      <c r="Y680" s="444"/>
      <c r="Z680" s="444"/>
      <c r="AA680" s="444"/>
      <c r="AB680" s="444"/>
    </row>
    <row r="681" ht="15.75" customHeight="1">
      <c r="A681" s="498"/>
      <c r="B681" s="572"/>
      <c r="C681" s="572"/>
      <c r="D681" s="572"/>
      <c r="E681" s="572"/>
      <c r="F681" s="444"/>
      <c r="G681" s="573"/>
      <c r="H681" s="574"/>
      <c r="I681" s="444"/>
      <c r="J681" s="576"/>
      <c r="K681" s="576"/>
      <c r="L681" s="576"/>
      <c r="M681" s="444"/>
      <c r="N681" s="443"/>
      <c r="O681" s="444"/>
      <c r="P681" s="444"/>
      <c r="Q681" s="444"/>
      <c r="R681" s="444"/>
      <c r="S681" s="444"/>
      <c r="T681" s="444"/>
      <c r="U681" s="444"/>
      <c r="V681" s="444"/>
      <c r="W681" s="444"/>
      <c r="X681" s="444"/>
      <c r="Y681" s="444"/>
      <c r="Z681" s="444"/>
      <c r="AA681" s="444"/>
      <c r="AB681" s="444"/>
    </row>
    <row r="682" ht="15.75" customHeight="1">
      <c r="A682" s="498"/>
      <c r="B682" s="572"/>
      <c r="C682" s="572"/>
      <c r="D682" s="572"/>
      <c r="E682" s="572"/>
      <c r="F682" s="444"/>
      <c r="G682" s="573"/>
      <c r="H682" s="574"/>
      <c r="I682" s="444"/>
      <c r="J682" s="576"/>
      <c r="K682" s="576"/>
      <c r="L682" s="576"/>
      <c r="M682" s="444"/>
      <c r="N682" s="443"/>
      <c r="O682" s="444"/>
      <c r="P682" s="444"/>
      <c r="Q682" s="444"/>
      <c r="R682" s="444"/>
      <c r="S682" s="444"/>
      <c r="T682" s="444"/>
      <c r="U682" s="444"/>
      <c r="V682" s="444"/>
      <c r="W682" s="444"/>
      <c r="X682" s="444"/>
      <c r="Y682" s="444"/>
      <c r="Z682" s="444"/>
      <c r="AA682" s="444"/>
      <c r="AB682" s="444"/>
    </row>
    <row r="683" ht="15.75" customHeight="1">
      <c r="A683" s="498"/>
      <c r="B683" s="572"/>
      <c r="C683" s="572"/>
      <c r="D683" s="572"/>
      <c r="E683" s="572"/>
      <c r="F683" s="444"/>
      <c r="G683" s="573"/>
      <c r="H683" s="574"/>
      <c r="I683" s="444"/>
      <c r="J683" s="576"/>
      <c r="K683" s="576"/>
      <c r="L683" s="576"/>
      <c r="M683" s="444"/>
      <c r="N683" s="443"/>
      <c r="O683" s="444"/>
      <c r="P683" s="444"/>
      <c r="Q683" s="444"/>
      <c r="R683" s="444"/>
      <c r="S683" s="444"/>
      <c r="T683" s="444"/>
      <c r="U683" s="444"/>
      <c r="V683" s="444"/>
      <c r="W683" s="444"/>
      <c r="X683" s="444"/>
      <c r="Y683" s="444"/>
      <c r="Z683" s="444"/>
      <c r="AA683" s="444"/>
      <c r="AB683" s="444"/>
    </row>
    <row r="684" ht="15.75" customHeight="1">
      <c r="A684" s="498"/>
      <c r="B684" s="572"/>
      <c r="C684" s="572"/>
      <c r="D684" s="572"/>
      <c r="E684" s="572"/>
      <c r="F684" s="444"/>
      <c r="G684" s="573"/>
      <c r="H684" s="574"/>
      <c r="I684" s="444"/>
      <c r="J684" s="576"/>
      <c r="K684" s="576"/>
      <c r="L684" s="576"/>
      <c r="M684" s="444"/>
      <c r="N684" s="443"/>
      <c r="O684" s="444"/>
      <c r="P684" s="444"/>
      <c r="Q684" s="444"/>
      <c r="R684" s="444"/>
      <c r="S684" s="444"/>
      <c r="T684" s="444"/>
      <c r="U684" s="444"/>
      <c r="V684" s="444"/>
      <c r="W684" s="444"/>
      <c r="X684" s="444"/>
      <c r="Y684" s="444"/>
      <c r="Z684" s="444"/>
      <c r="AA684" s="444"/>
      <c r="AB684" s="444"/>
    </row>
    <row r="685" ht="15.75" customHeight="1">
      <c r="A685" s="498"/>
      <c r="B685" s="572"/>
      <c r="C685" s="572"/>
      <c r="D685" s="572"/>
      <c r="E685" s="572"/>
      <c r="F685" s="444"/>
      <c r="G685" s="573"/>
      <c r="H685" s="574"/>
      <c r="I685" s="444"/>
      <c r="J685" s="576"/>
      <c r="K685" s="576"/>
      <c r="L685" s="576"/>
      <c r="M685" s="444"/>
      <c r="N685" s="443"/>
      <c r="O685" s="444"/>
      <c r="P685" s="444"/>
      <c r="Q685" s="444"/>
      <c r="R685" s="444"/>
      <c r="S685" s="444"/>
      <c r="T685" s="444"/>
      <c r="U685" s="444"/>
      <c r="V685" s="444"/>
      <c r="W685" s="444"/>
      <c r="X685" s="444"/>
      <c r="Y685" s="444"/>
      <c r="Z685" s="444"/>
      <c r="AA685" s="444"/>
      <c r="AB685" s="444"/>
    </row>
    <row r="686" ht="15.75" customHeight="1">
      <c r="A686" s="498"/>
      <c r="B686" s="572"/>
      <c r="C686" s="572"/>
      <c r="D686" s="572"/>
      <c r="E686" s="572"/>
      <c r="F686" s="444"/>
      <c r="G686" s="573"/>
      <c r="H686" s="574"/>
      <c r="I686" s="444"/>
      <c r="J686" s="576"/>
      <c r="K686" s="576"/>
      <c r="L686" s="576"/>
      <c r="M686" s="444"/>
      <c r="N686" s="443"/>
      <c r="O686" s="444"/>
      <c r="P686" s="444"/>
      <c r="Q686" s="444"/>
      <c r="R686" s="444"/>
      <c r="S686" s="444"/>
      <c r="T686" s="444"/>
      <c r="U686" s="444"/>
      <c r="V686" s="444"/>
      <c r="W686" s="444"/>
      <c r="X686" s="444"/>
      <c r="Y686" s="444"/>
      <c r="Z686" s="444"/>
      <c r="AA686" s="444"/>
      <c r="AB686" s="444"/>
    </row>
    <row r="687" ht="15.75" customHeight="1">
      <c r="A687" s="498"/>
      <c r="B687" s="572"/>
      <c r="C687" s="572"/>
      <c r="D687" s="572"/>
      <c r="E687" s="572"/>
      <c r="F687" s="444"/>
      <c r="G687" s="573"/>
      <c r="H687" s="574"/>
      <c r="I687" s="444"/>
      <c r="J687" s="576"/>
      <c r="K687" s="576"/>
      <c r="L687" s="576"/>
      <c r="M687" s="444"/>
      <c r="N687" s="443"/>
      <c r="O687" s="444"/>
      <c r="P687" s="444"/>
      <c r="Q687" s="444"/>
      <c r="R687" s="444"/>
      <c r="S687" s="444"/>
      <c r="T687" s="444"/>
      <c r="U687" s="444"/>
      <c r="V687" s="444"/>
      <c r="W687" s="444"/>
      <c r="X687" s="444"/>
      <c r="Y687" s="444"/>
      <c r="Z687" s="444"/>
      <c r="AA687" s="444"/>
      <c r="AB687" s="444"/>
    </row>
    <row r="688" ht="15.75" customHeight="1">
      <c r="A688" s="498"/>
      <c r="B688" s="572"/>
      <c r="C688" s="572"/>
      <c r="D688" s="572"/>
      <c r="E688" s="572"/>
      <c r="F688" s="444"/>
      <c r="G688" s="573"/>
      <c r="H688" s="574"/>
      <c r="I688" s="444"/>
      <c r="J688" s="576"/>
      <c r="K688" s="576"/>
      <c r="L688" s="576"/>
      <c r="M688" s="444"/>
      <c r="N688" s="443"/>
      <c r="O688" s="444"/>
      <c r="P688" s="444"/>
      <c r="Q688" s="444"/>
      <c r="R688" s="444"/>
      <c r="S688" s="444"/>
      <c r="T688" s="444"/>
      <c r="U688" s="444"/>
      <c r="V688" s="444"/>
      <c r="W688" s="444"/>
      <c r="X688" s="444"/>
      <c r="Y688" s="444"/>
      <c r="Z688" s="444"/>
      <c r="AA688" s="444"/>
      <c r="AB688" s="444"/>
    </row>
    <row r="689" ht="15.75" customHeight="1">
      <c r="A689" s="498"/>
      <c r="B689" s="572"/>
      <c r="C689" s="572"/>
      <c r="D689" s="572"/>
      <c r="E689" s="572"/>
      <c r="F689" s="444"/>
      <c r="G689" s="573"/>
      <c r="H689" s="574"/>
      <c r="I689" s="444"/>
      <c r="J689" s="576"/>
      <c r="K689" s="576"/>
      <c r="L689" s="576"/>
      <c r="M689" s="444"/>
      <c r="N689" s="443"/>
      <c r="O689" s="444"/>
      <c r="P689" s="444"/>
      <c r="Q689" s="444"/>
      <c r="R689" s="444"/>
      <c r="S689" s="444"/>
      <c r="T689" s="444"/>
      <c r="U689" s="444"/>
      <c r="V689" s="444"/>
      <c r="W689" s="444"/>
      <c r="X689" s="444"/>
      <c r="Y689" s="444"/>
      <c r="Z689" s="444"/>
      <c r="AA689" s="444"/>
      <c r="AB689" s="444"/>
    </row>
    <row r="690" ht="15.75" customHeight="1">
      <c r="A690" s="498"/>
      <c r="B690" s="572"/>
      <c r="C690" s="572"/>
      <c r="D690" s="572"/>
      <c r="E690" s="572"/>
      <c r="F690" s="444"/>
      <c r="G690" s="573"/>
      <c r="H690" s="574"/>
      <c r="I690" s="444"/>
      <c r="J690" s="576"/>
      <c r="K690" s="576"/>
      <c r="L690" s="576"/>
      <c r="M690" s="444"/>
      <c r="N690" s="443"/>
      <c r="O690" s="444"/>
      <c r="P690" s="444"/>
      <c r="Q690" s="444"/>
      <c r="R690" s="444"/>
      <c r="S690" s="444"/>
      <c r="T690" s="444"/>
      <c r="U690" s="444"/>
      <c r="V690" s="444"/>
      <c r="W690" s="444"/>
      <c r="X690" s="444"/>
      <c r="Y690" s="444"/>
      <c r="Z690" s="444"/>
      <c r="AA690" s="444"/>
      <c r="AB690" s="444"/>
    </row>
    <row r="691" ht="15.75" customHeight="1">
      <c r="A691" s="498"/>
      <c r="B691" s="572"/>
      <c r="C691" s="572"/>
      <c r="D691" s="572"/>
      <c r="E691" s="572"/>
      <c r="F691" s="444"/>
      <c r="G691" s="573"/>
      <c r="H691" s="574"/>
      <c r="I691" s="444"/>
      <c r="J691" s="576"/>
      <c r="K691" s="576"/>
      <c r="L691" s="576"/>
      <c r="M691" s="444"/>
      <c r="N691" s="443"/>
      <c r="O691" s="444"/>
      <c r="P691" s="444"/>
      <c r="Q691" s="444"/>
      <c r="R691" s="444"/>
      <c r="S691" s="444"/>
      <c r="T691" s="444"/>
      <c r="U691" s="444"/>
      <c r="V691" s="444"/>
      <c r="W691" s="444"/>
      <c r="X691" s="444"/>
      <c r="Y691" s="444"/>
      <c r="Z691" s="444"/>
      <c r="AA691" s="444"/>
      <c r="AB691" s="444"/>
    </row>
    <row r="692" ht="15.75" customHeight="1">
      <c r="A692" s="498"/>
      <c r="B692" s="572"/>
      <c r="C692" s="572"/>
      <c r="D692" s="572"/>
      <c r="E692" s="572"/>
      <c r="F692" s="444"/>
      <c r="G692" s="573"/>
      <c r="H692" s="574"/>
      <c r="I692" s="444"/>
      <c r="J692" s="576"/>
      <c r="K692" s="576"/>
      <c r="L692" s="576"/>
      <c r="M692" s="444"/>
      <c r="N692" s="443"/>
      <c r="O692" s="444"/>
      <c r="P692" s="444"/>
      <c r="Q692" s="444"/>
      <c r="R692" s="444"/>
      <c r="S692" s="444"/>
      <c r="T692" s="444"/>
      <c r="U692" s="444"/>
      <c r="V692" s="444"/>
      <c r="W692" s="444"/>
      <c r="X692" s="444"/>
      <c r="Y692" s="444"/>
      <c r="Z692" s="444"/>
      <c r="AA692" s="444"/>
      <c r="AB692" s="444"/>
    </row>
    <row r="693" ht="15.75" customHeight="1">
      <c r="A693" s="498"/>
      <c r="B693" s="572"/>
      <c r="C693" s="572"/>
      <c r="D693" s="572"/>
      <c r="E693" s="572"/>
      <c r="F693" s="444"/>
      <c r="G693" s="573"/>
      <c r="H693" s="574"/>
      <c r="I693" s="444"/>
      <c r="J693" s="576"/>
      <c r="K693" s="576"/>
      <c r="L693" s="576"/>
      <c r="M693" s="444"/>
      <c r="N693" s="443"/>
      <c r="O693" s="444"/>
      <c r="P693" s="444"/>
      <c r="Q693" s="444"/>
      <c r="R693" s="444"/>
      <c r="S693" s="444"/>
      <c r="T693" s="444"/>
      <c r="U693" s="444"/>
      <c r="V693" s="444"/>
      <c r="W693" s="444"/>
      <c r="X693" s="444"/>
      <c r="Y693" s="444"/>
      <c r="Z693" s="444"/>
      <c r="AA693" s="444"/>
      <c r="AB693" s="444"/>
    </row>
    <row r="694" ht="15.75" customHeight="1">
      <c r="A694" s="498"/>
      <c r="B694" s="572"/>
      <c r="C694" s="572"/>
      <c r="D694" s="572"/>
      <c r="E694" s="572"/>
      <c r="F694" s="444"/>
      <c r="G694" s="573"/>
      <c r="H694" s="574"/>
      <c r="I694" s="444"/>
      <c r="J694" s="576"/>
      <c r="K694" s="576"/>
      <c r="L694" s="576"/>
      <c r="M694" s="444"/>
      <c r="N694" s="443"/>
      <c r="O694" s="444"/>
      <c r="P694" s="444"/>
      <c r="Q694" s="444"/>
      <c r="R694" s="444"/>
      <c r="S694" s="444"/>
      <c r="T694" s="444"/>
      <c r="U694" s="444"/>
      <c r="V694" s="444"/>
      <c r="W694" s="444"/>
      <c r="X694" s="444"/>
      <c r="Y694" s="444"/>
      <c r="Z694" s="444"/>
      <c r="AA694" s="444"/>
      <c r="AB694" s="444"/>
    </row>
    <row r="695" ht="15.75" customHeight="1">
      <c r="A695" s="498"/>
      <c r="B695" s="572"/>
      <c r="C695" s="572"/>
      <c r="D695" s="572"/>
      <c r="E695" s="572"/>
      <c r="F695" s="444"/>
      <c r="G695" s="573"/>
      <c r="H695" s="574"/>
      <c r="I695" s="444"/>
      <c r="J695" s="576"/>
      <c r="K695" s="576"/>
      <c r="L695" s="576"/>
      <c r="M695" s="444"/>
      <c r="N695" s="443"/>
      <c r="O695" s="444"/>
      <c r="P695" s="444"/>
      <c r="Q695" s="444"/>
      <c r="R695" s="444"/>
      <c r="S695" s="444"/>
      <c r="T695" s="444"/>
      <c r="U695" s="444"/>
      <c r="V695" s="444"/>
      <c r="W695" s="444"/>
      <c r="X695" s="444"/>
      <c r="Y695" s="444"/>
      <c r="Z695" s="444"/>
      <c r="AA695" s="444"/>
      <c r="AB695" s="444"/>
    </row>
    <row r="696" ht="15.75" customHeight="1">
      <c r="A696" s="498"/>
      <c r="B696" s="572"/>
      <c r="C696" s="572"/>
      <c r="D696" s="572"/>
      <c r="E696" s="572"/>
      <c r="F696" s="444"/>
      <c r="G696" s="573"/>
      <c r="H696" s="574"/>
      <c r="I696" s="444"/>
      <c r="J696" s="576"/>
      <c r="K696" s="576"/>
      <c r="L696" s="576"/>
      <c r="M696" s="444"/>
      <c r="N696" s="443"/>
      <c r="O696" s="444"/>
      <c r="P696" s="444"/>
      <c r="Q696" s="444"/>
      <c r="R696" s="444"/>
      <c r="S696" s="444"/>
      <c r="T696" s="444"/>
      <c r="U696" s="444"/>
      <c r="V696" s="444"/>
      <c r="W696" s="444"/>
      <c r="X696" s="444"/>
      <c r="Y696" s="444"/>
      <c r="Z696" s="444"/>
      <c r="AA696" s="444"/>
      <c r="AB696" s="444"/>
    </row>
    <row r="697" ht="15.75" customHeight="1">
      <c r="A697" s="498"/>
      <c r="B697" s="572"/>
      <c r="C697" s="572"/>
      <c r="D697" s="572"/>
      <c r="E697" s="572"/>
      <c r="F697" s="444"/>
      <c r="G697" s="573"/>
      <c r="H697" s="574"/>
      <c r="I697" s="444"/>
      <c r="J697" s="576"/>
      <c r="K697" s="576"/>
      <c r="L697" s="576"/>
      <c r="M697" s="444"/>
      <c r="N697" s="443"/>
      <c r="O697" s="444"/>
      <c r="P697" s="444"/>
      <c r="Q697" s="444"/>
      <c r="R697" s="444"/>
      <c r="S697" s="444"/>
      <c r="T697" s="444"/>
      <c r="U697" s="444"/>
      <c r="V697" s="444"/>
      <c r="W697" s="444"/>
      <c r="X697" s="444"/>
      <c r="Y697" s="444"/>
      <c r="Z697" s="444"/>
      <c r="AA697" s="444"/>
      <c r="AB697" s="444"/>
    </row>
    <row r="698" ht="15.75" customHeight="1">
      <c r="A698" s="498"/>
      <c r="B698" s="572"/>
      <c r="C698" s="572"/>
      <c r="D698" s="572"/>
      <c r="E698" s="572"/>
      <c r="F698" s="444"/>
      <c r="G698" s="573"/>
      <c r="H698" s="574"/>
      <c r="I698" s="444"/>
      <c r="J698" s="576"/>
      <c r="K698" s="576"/>
      <c r="L698" s="576"/>
      <c r="M698" s="444"/>
      <c r="N698" s="443"/>
      <c r="O698" s="444"/>
      <c r="P698" s="444"/>
      <c r="Q698" s="444"/>
      <c r="R698" s="444"/>
      <c r="S698" s="444"/>
      <c r="T698" s="444"/>
      <c r="U698" s="444"/>
      <c r="V698" s="444"/>
      <c r="W698" s="444"/>
      <c r="X698" s="444"/>
      <c r="Y698" s="444"/>
      <c r="Z698" s="444"/>
      <c r="AA698" s="444"/>
      <c r="AB698" s="444"/>
    </row>
    <row r="699" ht="15.75" customHeight="1">
      <c r="A699" s="498"/>
      <c r="B699" s="572"/>
      <c r="C699" s="572"/>
      <c r="D699" s="572"/>
      <c r="E699" s="572"/>
      <c r="F699" s="444"/>
      <c r="G699" s="573"/>
      <c r="H699" s="574"/>
      <c r="I699" s="444"/>
      <c r="J699" s="576"/>
      <c r="K699" s="576"/>
      <c r="L699" s="576"/>
      <c r="M699" s="444"/>
      <c r="N699" s="443"/>
      <c r="O699" s="444"/>
      <c r="P699" s="444"/>
      <c r="Q699" s="444"/>
      <c r="R699" s="444"/>
      <c r="S699" s="444"/>
      <c r="T699" s="444"/>
      <c r="U699" s="444"/>
      <c r="V699" s="444"/>
      <c r="W699" s="444"/>
      <c r="X699" s="444"/>
      <c r="Y699" s="444"/>
      <c r="Z699" s="444"/>
      <c r="AA699" s="444"/>
      <c r="AB699" s="444"/>
    </row>
    <row r="700" ht="15.75" customHeight="1">
      <c r="A700" s="498"/>
      <c r="B700" s="572"/>
      <c r="C700" s="572"/>
      <c r="D700" s="572"/>
      <c r="E700" s="572"/>
      <c r="F700" s="444"/>
      <c r="G700" s="573"/>
      <c r="H700" s="574"/>
      <c r="I700" s="444"/>
      <c r="J700" s="576"/>
      <c r="K700" s="576"/>
      <c r="L700" s="576"/>
      <c r="M700" s="444"/>
      <c r="N700" s="443"/>
      <c r="O700" s="444"/>
      <c r="P700" s="444"/>
      <c r="Q700" s="444"/>
      <c r="R700" s="444"/>
      <c r="S700" s="444"/>
      <c r="T700" s="444"/>
      <c r="U700" s="444"/>
      <c r="V700" s="444"/>
      <c r="W700" s="444"/>
      <c r="X700" s="444"/>
      <c r="Y700" s="444"/>
      <c r="Z700" s="444"/>
      <c r="AA700" s="444"/>
      <c r="AB700" s="444"/>
    </row>
    <row r="701" ht="15.75" customHeight="1">
      <c r="A701" s="498"/>
      <c r="B701" s="572"/>
      <c r="C701" s="572"/>
      <c r="D701" s="572"/>
      <c r="E701" s="572"/>
      <c r="F701" s="444"/>
      <c r="G701" s="573"/>
      <c r="H701" s="574"/>
      <c r="I701" s="444"/>
      <c r="J701" s="576"/>
      <c r="K701" s="576"/>
      <c r="L701" s="576"/>
      <c r="M701" s="444"/>
      <c r="N701" s="443"/>
      <c r="O701" s="444"/>
      <c r="P701" s="444"/>
      <c r="Q701" s="444"/>
      <c r="R701" s="444"/>
      <c r="S701" s="444"/>
      <c r="T701" s="444"/>
      <c r="U701" s="444"/>
      <c r="V701" s="444"/>
      <c r="W701" s="444"/>
      <c r="X701" s="444"/>
      <c r="Y701" s="444"/>
      <c r="Z701" s="444"/>
      <c r="AA701" s="444"/>
      <c r="AB701" s="444"/>
    </row>
    <row r="702" ht="15.75" customHeight="1">
      <c r="A702" s="498"/>
      <c r="B702" s="572"/>
      <c r="C702" s="572"/>
      <c r="D702" s="572"/>
      <c r="E702" s="572"/>
      <c r="F702" s="444"/>
      <c r="G702" s="573"/>
      <c r="H702" s="574"/>
      <c r="I702" s="444"/>
      <c r="J702" s="576"/>
      <c r="K702" s="576"/>
      <c r="L702" s="576"/>
      <c r="M702" s="444"/>
      <c r="N702" s="443"/>
      <c r="O702" s="444"/>
      <c r="P702" s="444"/>
      <c r="Q702" s="444"/>
      <c r="R702" s="444"/>
      <c r="S702" s="444"/>
      <c r="T702" s="444"/>
      <c r="U702" s="444"/>
      <c r="V702" s="444"/>
      <c r="W702" s="444"/>
      <c r="X702" s="444"/>
      <c r="Y702" s="444"/>
      <c r="Z702" s="444"/>
      <c r="AA702" s="444"/>
      <c r="AB702" s="444"/>
    </row>
    <row r="703" ht="15.75" customHeight="1">
      <c r="A703" s="498"/>
      <c r="B703" s="572"/>
      <c r="C703" s="572"/>
      <c r="D703" s="572"/>
      <c r="E703" s="572"/>
      <c r="F703" s="444"/>
      <c r="G703" s="573"/>
      <c r="H703" s="574"/>
      <c r="I703" s="444"/>
      <c r="J703" s="576"/>
      <c r="K703" s="576"/>
      <c r="L703" s="576"/>
      <c r="M703" s="444"/>
      <c r="N703" s="443"/>
      <c r="O703" s="444"/>
      <c r="P703" s="444"/>
      <c r="Q703" s="444"/>
      <c r="R703" s="444"/>
      <c r="S703" s="444"/>
      <c r="T703" s="444"/>
      <c r="U703" s="444"/>
      <c r="V703" s="444"/>
      <c r="W703" s="444"/>
      <c r="X703" s="444"/>
      <c r="Y703" s="444"/>
      <c r="Z703" s="444"/>
      <c r="AA703" s="444"/>
      <c r="AB703" s="444"/>
    </row>
    <row r="704" ht="15.75" customHeight="1">
      <c r="A704" s="498"/>
      <c r="B704" s="572"/>
      <c r="C704" s="572"/>
      <c r="D704" s="572"/>
      <c r="E704" s="572"/>
      <c r="F704" s="444"/>
      <c r="G704" s="573"/>
      <c r="H704" s="574"/>
      <c r="I704" s="444"/>
      <c r="J704" s="576"/>
      <c r="K704" s="576"/>
      <c r="L704" s="576"/>
      <c r="M704" s="444"/>
      <c r="N704" s="443"/>
      <c r="O704" s="444"/>
      <c r="P704" s="444"/>
      <c r="Q704" s="444"/>
      <c r="R704" s="444"/>
      <c r="S704" s="444"/>
      <c r="T704" s="444"/>
      <c r="U704" s="444"/>
      <c r="V704" s="444"/>
      <c r="W704" s="444"/>
      <c r="X704" s="444"/>
      <c r="Y704" s="444"/>
      <c r="Z704" s="444"/>
      <c r="AA704" s="444"/>
      <c r="AB704" s="444"/>
    </row>
    <row r="705" ht="15.75" customHeight="1">
      <c r="A705" s="498"/>
      <c r="B705" s="572"/>
      <c r="C705" s="572"/>
      <c r="D705" s="572"/>
      <c r="E705" s="572"/>
      <c r="F705" s="444"/>
      <c r="G705" s="573"/>
      <c r="H705" s="574"/>
      <c r="I705" s="444"/>
      <c r="J705" s="576"/>
      <c r="K705" s="576"/>
      <c r="L705" s="576"/>
      <c r="M705" s="444"/>
      <c r="N705" s="443"/>
      <c r="O705" s="444"/>
      <c r="P705" s="444"/>
      <c r="Q705" s="444"/>
      <c r="R705" s="444"/>
      <c r="S705" s="444"/>
      <c r="T705" s="444"/>
      <c r="U705" s="444"/>
      <c r="V705" s="444"/>
      <c r="W705" s="444"/>
      <c r="X705" s="444"/>
      <c r="Y705" s="444"/>
      <c r="Z705" s="444"/>
      <c r="AA705" s="444"/>
      <c r="AB705" s="444"/>
    </row>
    <row r="706" ht="15.75" customHeight="1">
      <c r="A706" s="498"/>
      <c r="B706" s="572"/>
      <c r="C706" s="572"/>
      <c r="D706" s="572"/>
      <c r="E706" s="572"/>
      <c r="F706" s="444"/>
      <c r="G706" s="573"/>
      <c r="H706" s="574"/>
      <c r="I706" s="444"/>
      <c r="J706" s="576"/>
      <c r="K706" s="576"/>
      <c r="L706" s="576"/>
      <c r="M706" s="444"/>
      <c r="N706" s="443"/>
      <c r="O706" s="444"/>
      <c r="P706" s="444"/>
      <c r="Q706" s="444"/>
      <c r="R706" s="444"/>
      <c r="S706" s="444"/>
      <c r="T706" s="444"/>
      <c r="U706" s="444"/>
      <c r="V706" s="444"/>
      <c r="W706" s="444"/>
      <c r="X706" s="444"/>
      <c r="Y706" s="444"/>
      <c r="Z706" s="444"/>
      <c r="AA706" s="444"/>
      <c r="AB706" s="444"/>
    </row>
    <row r="707" ht="15.75" customHeight="1">
      <c r="A707" s="498"/>
      <c r="B707" s="572"/>
      <c r="C707" s="572"/>
      <c r="D707" s="572"/>
      <c r="E707" s="572"/>
      <c r="F707" s="444"/>
      <c r="G707" s="573"/>
      <c r="H707" s="574"/>
      <c r="I707" s="444"/>
      <c r="J707" s="576"/>
      <c r="K707" s="576"/>
      <c r="L707" s="576"/>
      <c r="M707" s="444"/>
      <c r="N707" s="443"/>
      <c r="O707" s="444"/>
      <c r="P707" s="444"/>
      <c r="Q707" s="444"/>
      <c r="R707" s="444"/>
      <c r="S707" s="444"/>
      <c r="T707" s="444"/>
      <c r="U707" s="444"/>
      <c r="V707" s="444"/>
      <c r="W707" s="444"/>
      <c r="X707" s="444"/>
      <c r="Y707" s="444"/>
      <c r="Z707" s="444"/>
      <c r="AA707" s="444"/>
      <c r="AB707" s="444"/>
    </row>
    <row r="708" ht="15.75" customHeight="1">
      <c r="A708" s="498"/>
      <c r="B708" s="572"/>
      <c r="C708" s="572"/>
      <c r="D708" s="572"/>
      <c r="E708" s="572"/>
      <c r="F708" s="444"/>
      <c r="G708" s="573"/>
      <c r="H708" s="574"/>
      <c r="I708" s="444"/>
      <c r="J708" s="576"/>
      <c r="K708" s="576"/>
      <c r="L708" s="576"/>
      <c r="M708" s="444"/>
      <c r="N708" s="443"/>
      <c r="O708" s="444"/>
      <c r="P708" s="444"/>
      <c r="Q708" s="444"/>
      <c r="R708" s="444"/>
      <c r="S708" s="444"/>
      <c r="T708" s="444"/>
      <c r="U708" s="444"/>
      <c r="V708" s="444"/>
      <c r="W708" s="444"/>
      <c r="X708" s="444"/>
      <c r="Y708" s="444"/>
      <c r="Z708" s="444"/>
      <c r="AA708" s="444"/>
      <c r="AB708" s="444"/>
    </row>
    <row r="709" ht="15.75" customHeight="1">
      <c r="A709" s="498"/>
      <c r="B709" s="572"/>
      <c r="C709" s="572"/>
      <c r="D709" s="572"/>
      <c r="E709" s="572"/>
      <c r="F709" s="444"/>
      <c r="G709" s="573"/>
      <c r="H709" s="574"/>
      <c r="I709" s="444"/>
      <c r="J709" s="576"/>
      <c r="K709" s="576"/>
      <c r="L709" s="576"/>
      <c r="M709" s="444"/>
      <c r="N709" s="443"/>
      <c r="O709" s="444"/>
      <c r="P709" s="444"/>
      <c r="Q709" s="444"/>
      <c r="R709" s="444"/>
      <c r="S709" s="444"/>
      <c r="T709" s="444"/>
      <c r="U709" s="444"/>
      <c r="V709" s="444"/>
      <c r="W709" s="444"/>
      <c r="X709" s="444"/>
      <c r="Y709" s="444"/>
      <c r="Z709" s="444"/>
      <c r="AA709" s="444"/>
      <c r="AB709" s="444"/>
    </row>
    <row r="710" ht="15.75" customHeight="1">
      <c r="A710" s="498"/>
      <c r="B710" s="572"/>
      <c r="C710" s="572"/>
      <c r="D710" s="572"/>
      <c r="E710" s="572"/>
      <c r="F710" s="444"/>
      <c r="G710" s="573"/>
      <c r="H710" s="574"/>
      <c r="I710" s="444"/>
      <c r="J710" s="576"/>
      <c r="K710" s="576"/>
      <c r="L710" s="576"/>
      <c r="M710" s="444"/>
      <c r="N710" s="443"/>
      <c r="O710" s="444"/>
      <c r="P710" s="444"/>
      <c r="Q710" s="444"/>
      <c r="R710" s="444"/>
      <c r="S710" s="444"/>
      <c r="T710" s="444"/>
      <c r="U710" s="444"/>
      <c r="V710" s="444"/>
      <c r="W710" s="444"/>
      <c r="X710" s="444"/>
      <c r="Y710" s="444"/>
      <c r="Z710" s="444"/>
      <c r="AA710" s="444"/>
      <c r="AB710" s="444"/>
    </row>
    <row r="711" ht="15.75" customHeight="1">
      <c r="A711" s="498"/>
      <c r="B711" s="572"/>
      <c r="C711" s="572"/>
      <c r="D711" s="572"/>
      <c r="E711" s="572"/>
      <c r="F711" s="444"/>
      <c r="G711" s="573"/>
      <c r="H711" s="574"/>
      <c r="I711" s="444"/>
      <c r="J711" s="576"/>
      <c r="K711" s="576"/>
      <c r="L711" s="576"/>
      <c r="M711" s="444"/>
      <c r="N711" s="443"/>
      <c r="O711" s="444"/>
      <c r="P711" s="444"/>
      <c r="Q711" s="444"/>
      <c r="R711" s="444"/>
      <c r="S711" s="444"/>
      <c r="T711" s="444"/>
      <c r="U711" s="444"/>
      <c r="V711" s="444"/>
      <c r="W711" s="444"/>
      <c r="X711" s="444"/>
      <c r="Y711" s="444"/>
      <c r="Z711" s="444"/>
      <c r="AA711" s="444"/>
      <c r="AB711" s="444"/>
    </row>
    <row r="712" ht="15.75" customHeight="1">
      <c r="A712" s="498"/>
      <c r="B712" s="572"/>
      <c r="C712" s="572"/>
      <c r="D712" s="572"/>
      <c r="E712" s="572"/>
      <c r="F712" s="444"/>
      <c r="G712" s="573"/>
      <c r="H712" s="574"/>
      <c r="I712" s="444"/>
      <c r="J712" s="576"/>
      <c r="K712" s="576"/>
      <c r="L712" s="576"/>
      <c r="M712" s="444"/>
      <c r="N712" s="443"/>
      <c r="O712" s="444"/>
      <c r="P712" s="444"/>
      <c r="Q712" s="444"/>
      <c r="R712" s="444"/>
      <c r="S712" s="444"/>
      <c r="T712" s="444"/>
      <c r="U712" s="444"/>
      <c r="V712" s="444"/>
      <c r="W712" s="444"/>
      <c r="X712" s="444"/>
      <c r="Y712" s="444"/>
      <c r="Z712" s="444"/>
      <c r="AA712" s="444"/>
      <c r="AB712" s="444"/>
    </row>
    <row r="713" ht="15.75" customHeight="1">
      <c r="A713" s="498"/>
      <c r="B713" s="572"/>
      <c r="C713" s="572"/>
      <c r="D713" s="572"/>
      <c r="E713" s="572"/>
      <c r="F713" s="444"/>
      <c r="G713" s="573"/>
      <c r="H713" s="574"/>
      <c r="I713" s="444"/>
      <c r="J713" s="576"/>
      <c r="K713" s="576"/>
      <c r="L713" s="576"/>
      <c r="M713" s="444"/>
      <c r="N713" s="443"/>
      <c r="O713" s="444"/>
      <c r="P713" s="444"/>
      <c r="Q713" s="444"/>
      <c r="R713" s="444"/>
      <c r="S713" s="444"/>
      <c r="T713" s="444"/>
      <c r="U713" s="444"/>
      <c r="V713" s="444"/>
      <c r="W713" s="444"/>
      <c r="X713" s="444"/>
      <c r="Y713" s="444"/>
      <c r="Z713" s="444"/>
      <c r="AA713" s="444"/>
      <c r="AB713" s="444"/>
    </row>
    <row r="714" ht="15.75" customHeight="1">
      <c r="A714" s="498"/>
      <c r="B714" s="572"/>
      <c r="C714" s="572"/>
      <c r="D714" s="572"/>
      <c r="E714" s="572"/>
      <c r="F714" s="444"/>
      <c r="G714" s="573"/>
      <c r="H714" s="574"/>
      <c r="I714" s="444"/>
      <c r="J714" s="576"/>
      <c r="K714" s="576"/>
      <c r="L714" s="576"/>
      <c r="M714" s="444"/>
      <c r="N714" s="443"/>
      <c r="O714" s="444"/>
      <c r="P714" s="444"/>
      <c r="Q714" s="444"/>
      <c r="R714" s="444"/>
      <c r="S714" s="444"/>
      <c r="T714" s="444"/>
      <c r="U714" s="444"/>
      <c r="V714" s="444"/>
      <c r="W714" s="444"/>
      <c r="X714" s="444"/>
      <c r="Y714" s="444"/>
      <c r="Z714" s="444"/>
      <c r="AA714" s="444"/>
      <c r="AB714" s="444"/>
    </row>
    <row r="715" ht="15.75" customHeight="1">
      <c r="A715" s="498"/>
      <c r="B715" s="572"/>
      <c r="C715" s="572"/>
      <c r="D715" s="572"/>
      <c r="E715" s="572"/>
      <c r="F715" s="444"/>
      <c r="G715" s="573"/>
      <c r="H715" s="574"/>
      <c r="I715" s="444"/>
      <c r="J715" s="576"/>
      <c r="K715" s="576"/>
      <c r="L715" s="576"/>
      <c r="M715" s="444"/>
      <c r="N715" s="443"/>
      <c r="O715" s="444"/>
      <c r="P715" s="444"/>
      <c r="Q715" s="444"/>
      <c r="R715" s="444"/>
      <c r="S715" s="444"/>
      <c r="T715" s="444"/>
      <c r="U715" s="444"/>
      <c r="V715" s="444"/>
      <c r="W715" s="444"/>
      <c r="X715" s="444"/>
      <c r="Y715" s="444"/>
      <c r="Z715" s="444"/>
      <c r="AA715" s="444"/>
      <c r="AB715" s="444"/>
    </row>
    <row r="716" ht="15.75" customHeight="1">
      <c r="A716" s="498"/>
      <c r="B716" s="572"/>
      <c r="C716" s="572"/>
      <c r="D716" s="572"/>
      <c r="E716" s="572"/>
      <c r="F716" s="444"/>
      <c r="G716" s="573"/>
      <c r="H716" s="574"/>
      <c r="I716" s="444"/>
      <c r="J716" s="576"/>
      <c r="K716" s="576"/>
      <c r="L716" s="576"/>
      <c r="M716" s="444"/>
      <c r="N716" s="443"/>
      <c r="O716" s="444"/>
      <c r="P716" s="444"/>
      <c r="Q716" s="444"/>
      <c r="R716" s="444"/>
      <c r="S716" s="444"/>
      <c r="T716" s="444"/>
      <c r="U716" s="444"/>
      <c r="V716" s="444"/>
      <c r="W716" s="444"/>
      <c r="X716" s="444"/>
      <c r="Y716" s="444"/>
      <c r="Z716" s="444"/>
      <c r="AA716" s="444"/>
      <c r="AB716" s="444"/>
    </row>
    <row r="717" ht="15.75" customHeight="1">
      <c r="A717" s="498"/>
      <c r="B717" s="572"/>
      <c r="C717" s="572"/>
      <c r="D717" s="572"/>
      <c r="E717" s="572"/>
      <c r="F717" s="444"/>
      <c r="G717" s="573"/>
      <c r="H717" s="574"/>
      <c r="I717" s="444"/>
      <c r="J717" s="576"/>
      <c r="K717" s="576"/>
      <c r="L717" s="576"/>
      <c r="M717" s="444"/>
      <c r="N717" s="443"/>
      <c r="O717" s="444"/>
      <c r="P717" s="444"/>
      <c r="Q717" s="444"/>
      <c r="R717" s="444"/>
      <c r="S717" s="444"/>
      <c r="T717" s="444"/>
      <c r="U717" s="444"/>
      <c r="V717" s="444"/>
      <c r="W717" s="444"/>
      <c r="X717" s="444"/>
      <c r="Y717" s="444"/>
      <c r="Z717" s="444"/>
      <c r="AA717" s="444"/>
      <c r="AB717" s="444"/>
    </row>
    <row r="718" ht="15.75" customHeight="1">
      <c r="A718" s="498"/>
      <c r="B718" s="572"/>
      <c r="C718" s="572"/>
      <c r="D718" s="572"/>
      <c r="E718" s="572"/>
      <c r="F718" s="444"/>
      <c r="G718" s="573"/>
      <c r="H718" s="574"/>
      <c r="I718" s="444"/>
      <c r="J718" s="576"/>
      <c r="K718" s="576"/>
      <c r="L718" s="576"/>
      <c r="M718" s="444"/>
      <c r="N718" s="443"/>
      <c r="O718" s="444"/>
      <c r="P718" s="444"/>
      <c r="Q718" s="444"/>
      <c r="R718" s="444"/>
      <c r="S718" s="444"/>
      <c r="T718" s="444"/>
      <c r="U718" s="444"/>
      <c r="V718" s="444"/>
      <c r="W718" s="444"/>
      <c r="X718" s="444"/>
      <c r="Y718" s="444"/>
      <c r="Z718" s="444"/>
      <c r="AA718" s="444"/>
      <c r="AB718" s="444"/>
    </row>
    <row r="719" ht="15.75" customHeight="1">
      <c r="A719" s="498"/>
      <c r="B719" s="572"/>
      <c r="C719" s="572"/>
      <c r="D719" s="572"/>
      <c r="E719" s="572"/>
      <c r="F719" s="444"/>
      <c r="G719" s="573"/>
      <c r="H719" s="574"/>
      <c r="I719" s="444"/>
      <c r="J719" s="576"/>
      <c r="K719" s="576"/>
      <c r="L719" s="576"/>
      <c r="M719" s="444"/>
      <c r="N719" s="443"/>
      <c r="O719" s="444"/>
      <c r="P719" s="444"/>
      <c r="Q719" s="444"/>
      <c r="R719" s="444"/>
      <c r="S719" s="444"/>
      <c r="T719" s="444"/>
      <c r="U719" s="444"/>
      <c r="V719" s="444"/>
      <c r="W719" s="444"/>
      <c r="X719" s="444"/>
      <c r="Y719" s="444"/>
      <c r="Z719" s="444"/>
      <c r="AA719" s="444"/>
      <c r="AB719" s="444"/>
    </row>
    <row r="720" ht="15.75" customHeight="1">
      <c r="A720" s="498"/>
      <c r="B720" s="572"/>
      <c r="C720" s="572"/>
      <c r="D720" s="572"/>
      <c r="E720" s="572"/>
      <c r="F720" s="444"/>
      <c r="G720" s="573"/>
      <c r="H720" s="574"/>
      <c r="I720" s="444"/>
      <c r="J720" s="576"/>
      <c r="K720" s="576"/>
      <c r="L720" s="576"/>
      <c r="M720" s="444"/>
      <c r="N720" s="443"/>
      <c r="O720" s="444"/>
      <c r="P720" s="444"/>
      <c r="Q720" s="444"/>
      <c r="R720" s="444"/>
      <c r="S720" s="444"/>
      <c r="T720" s="444"/>
      <c r="U720" s="444"/>
      <c r="V720" s="444"/>
      <c r="W720" s="444"/>
      <c r="X720" s="444"/>
      <c r="Y720" s="444"/>
      <c r="Z720" s="444"/>
      <c r="AA720" s="444"/>
      <c r="AB720" s="444"/>
    </row>
    <row r="721" ht="15.75" customHeight="1">
      <c r="A721" s="498"/>
      <c r="B721" s="572"/>
      <c r="C721" s="572"/>
      <c r="D721" s="572"/>
      <c r="E721" s="572"/>
      <c r="F721" s="444"/>
      <c r="G721" s="573"/>
      <c r="H721" s="574"/>
      <c r="I721" s="444"/>
      <c r="J721" s="576"/>
      <c r="K721" s="576"/>
      <c r="L721" s="576"/>
      <c r="M721" s="444"/>
      <c r="N721" s="443"/>
      <c r="O721" s="444"/>
      <c r="P721" s="444"/>
      <c r="Q721" s="444"/>
      <c r="R721" s="444"/>
      <c r="S721" s="444"/>
      <c r="T721" s="444"/>
      <c r="U721" s="444"/>
      <c r="V721" s="444"/>
      <c r="W721" s="444"/>
      <c r="X721" s="444"/>
      <c r="Y721" s="444"/>
      <c r="Z721" s="444"/>
      <c r="AA721" s="444"/>
      <c r="AB721" s="444"/>
    </row>
    <row r="722" ht="15.75" customHeight="1">
      <c r="A722" s="498"/>
      <c r="B722" s="572"/>
      <c r="C722" s="572"/>
      <c r="D722" s="572"/>
      <c r="E722" s="572"/>
      <c r="F722" s="444"/>
      <c r="G722" s="573"/>
      <c r="H722" s="574"/>
      <c r="I722" s="444"/>
      <c r="J722" s="576"/>
      <c r="K722" s="576"/>
      <c r="L722" s="576"/>
      <c r="M722" s="444"/>
      <c r="N722" s="443"/>
      <c r="O722" s="444"/>
      <c r="P722" s="444"/>
      <c r="Q722" s="444"/>
      <c r="R722" s="444"/>
      <c r="S722" s="444"/>
      <c r="T722" s="444"/>
      <c r="U722" s="444"/>
      <c r="V722" s="444"/>
      <c r="W722" s="444"/>
      <c r="X722" s="444"/>
      <c r="Y722" s="444"/>
      <c r="Z722" s="444"/>
      <c r="AA722" s="444"/>
      <c r="AB722" s="444"/>
    </row>
    <row r="723" ht="15.75" customHeight="1">
      <c r="A723" s="498"/>
      <c r="B723" s="572"/>
      <c r="C723" s="572"/>
      <c r="D723" s="572"/>
      <c r="E723" s="572"/>
      <c r="F723" s="444"/>
      <c r="G723" s="573"/>
      <c r="H723" s="574"/>
      <c r="I723" s="444"/>
      <c r="J723" s="576"/>
      <c r="K723" s="576"/>
      <c r="L723" s="576"/>
      <c r="M723" s="444"/>
      <c r="N723" s="443"/>
      <c r="O723" s="444"/>
      <c r="P723" s="444"/>
      <c r="Q723" s="444"/>
      <c r="R723" s="444"/>
      <c r="S723" s="444"/>
      <c r="T723" s="444"/>
      <c r="U723" s="444"/>
      <c r="V723" s="444"/>
      <c r="W723" s="444"/>
      <c r="X723" s="444"/>
      <c r="Y723" s="444"/>
      <c r="Z723" s="444"/>
      <c r="AA723" s="444"/>
      <c r="AB723" s="444"/>
    </row>
    <row r="724" ht="15.75" customHeight="1">
      <c r="A724" s="498"/>
      <c r="B724" s="572"/>
      <c r="C724" s="572"/>
      <c r="D724" s="572"/>
      <c r="E724" s="572"/>
      <c r="F724" s="444"/>
      <c r="G724" s="573"/>
      <c r="H724" s="574"/>
      <c r="I724" s="444"/>
      <c r="J724" s="576"/>
      <c r="K724" s="576"/>
      <c r="L724" s="576"/>
      <c r="M724" s="444"/>
      <c r="N724" s="443"/>
      <c r="O724" s="444"/>
      <c r="P724" s="444"/>
      <c r="Q724" s="444"/>
      <c r="R724" s="444"/>
      <c r="S724" s="444"/>
      <c r="T724" s="444"/>
      <c r="U724" s="444"/>
      <c r="V724" s="444"/>
      <c r="W724" s="444"/>
      <c r="X724" s="444"/>
      <c r="Y724" s="444"/>
      <c r="Z724" s="444"/>
      <c r="AA724" s="444"/>
      <c r="AB724" s="444"/>
    </row>
    <row r="725" ht="15.75" customHeight="1">
      <c r="A725" s="498"/>
      <c r="B725" s="572"/>
      <c r="C725" s="572"/>
      <c r="D725" s="572"/>
      <c r="E725" s="572"/>
      <c r="F725" s="444"/>
      <c r="G725" s="573"/>
      <c r="H725" s="574"/>
      <c r="I725" s="444"/>
      <c r="J725" s="576"/>
      <c r="K725" s="576"/>
      <c r="L725" s="576"/>
      <c r="M725" s="444"/>
      <c r="N725" s="443"/>
      <c r="O725" s="444"/>
      <c r="P725" s="444"/>
      <c r="Q725" s="444"/>
      <c r="R725" s="444"/>
      <c r="S725" s="444"/>
      <c r="T725" s="444"/>
      <c r="U725" s="444"/>
      <c r="V725" s="444"/>
      <c r="W725" s="444"/>
      <c r="X725" s="444"/>
      <c r="Y725" s="444"/>
      <c r="Z725" s="444"/>
      <c r="AA725" s="444"/>
      <c r="AB725" s="444"/>
    </row>
    <row r="726" ht="15.75" customHeight="1">
      <c r="A726" s="498"/>
      <c r="B726" s="572"/>
      <c r="C726" s="572"/>
      <c r="D726" s="572"/>
      <c r="E726" s="572"/>
      <c r="F726" s="444"/>
      <c r="G726" s="573"/>
      <c r="H726" s="574"/>
      <c r="I726" s="444"/>
      <c r="J726" s="576"/>
      <c r="K726" s="576"/>
      <c r="L726" s="576"/>
      <c r="M726" s="444"/>
      <c r="N726" s="443"/>
      <c r="O726" s="444"/>
      <c r="P726" s="444"/>
      <c r="Q726" s="444"/>
      <c r="R726" s="444"/>
      <c r="S726" s="444"/>
      <c r="T726" s="444"/>
      <c r="U726" s="444"/>
      <c r="V726" s="444"/>
      <c r="W726" s="444"/>
      <c r="X726" s="444"/>
      <c r="Y726" s="444"/>
      <c r="Z726" s="444"/>
      <c r="AA726" s="444"/>
      <c r="AB726" s="444"/>
    </row>
    <row r="727" ht="15.75" customHeight="1">
      <c r="A727" s="498"/>
      <c r="B727" s="572"/>
      <c r="C727" s="572"/>
      <c r="D727" s="572"/>
      <c r="E727" s="572"/>
      <c r="F727" s="444"/>
      <c r="G727" s="573"/>
      <c r="H727" s="574"/>
      <c r="I727" s="444"/>
      <c r="J727" s="576"/>
      <c r="K727" s="576"/>
      <c r="L727" s="576"/>
      <c r="M727" s="444"/>
      <c r="N727" s="443"/>
      <c r="O727" s="444"/>
      <c r="P727" s="444"/>
      <c r="Q727" s="444"/>
      <c r="R727" s="444"/>
      <c r="S727" s="444"/>
      <c r="T727" s="444"/>
      <c r="U727" s="444"/>
      <c r="V727" s="444"/>
      <c r="W727" s="444"/>
      <c r="X727" s="444"/>
      <c r="Y727" s="444"/>
      <c r="Z727" s="444"/>
      <c r="AA727" s="444"/>
      <c r="AB727" s="444"/>
    </row>
    <row r="728" ht="15.75" customHeight="1">
      <c r="A728" s="498"/>
      <c r="B728" s="572"/>
      <c r="C728" s="572"/>
      <c r="D728" s="572"/>
      <c r="E728" s="572"/>
      <c r="F728" s="444"/>
      <c r="G728" s="573"/>
      <c r="H728" s="574"/>
      <c r="I728" s="444"/>
      <c r="J728" s="576"/>
      <c r="K728" s="576"/>
      <c r="L728" s="576"/>
      <c r="M728" s="444"/>
      <c r="N728" s="443"/>
      <c r="O728" s="444"/>
      <c r="P728" s="444"/>
      <c r="Q728" s="444"/>
      <c r="R728" s="444"/>
      <c r="S728" s="444"/>
      <c r="T728" s="444"/>
      <c r="U728" s="444"/>
      <c r="V728" s="444"/>
      <c r="W728" s="444"/>
      <c r="X728" s="444"/>
      <c r="Y728" s="444"/>
      <c r="Z728" s="444"/>
      <c r="AA728" s="444"/>
      <c r="AB728" s="444"/>
    </row>
    <row r="729" ht="15.75" customHeight="1">
      <c r="A729" s="498"/>
      <c r="B729" s="572"/>
      <c r="C729" s="572"/>
      <c r="D729" s="572"/>
      <c r="E729" s="572"/>
      <c r="F729" s="444"/>
      <c r="G729" s="573"/>
      <c r="H729" s="574"/>
      <c r="I729" s="444"/>
      <c r="J729" s="576"/>
      <c r="K729" s="576"/>
      <c r="L729" s="576"/>
      <c r="M729" s="444"/>
      <c r="N729" s="443"/>
      <c r="O729" s="444"/>
      <c r="P729" s="444"/>
      <c r="Q729" s="444"/>
      <c r="R729" s="444"/>
      <c r="S729" s="444"/>
      <c r="T729" s="444"/>
      <c r="U729" s="444"/>
      <c r="V729" s="444"/>
      <c r="W729" s="444"/>
      <c r="X729" s="444"/>
      <c r="Y729" s="444"/>
      <c r="Z729" s="444"/>
      <c r="AA729" s="444"/>
      <c r="AB729" s="444"/>
    </row>
    <row r="730" ht="15.75" customHeight="1">
      <c r="A730" s="498"/>
      <c r="B730" s="572"/>
      <c r="C730" s="572"/>
      <c r="D730" s="572"/>
      <c r="E730" s="572"/>
      <c r="F730" s="444"/>
      <c r="G730" s="573"/>
      <c r="H730" s="574"/>
      <c r="I730" s="444"/>
      <c r="J730" s="576"/>
      <c r="K730" s="576"/>
      <c r="L730" s="576"/>
      <c r="M730" s="444"/>
      <c r="N730" s="443"/>
      <c r="O730" s="444"/>
      <c r="P730" s="444"/>
      <c r="Q730" s="444"/>
      <c r="R730" s="444"/>
      <c r="S730" s="444"/>
      <c r="T730" s="444"/>
      <c r="U730" s="444"/>
      <c r="V730" s="444"/>
      <c r="W730" s="444"/>
      <c r="X730" s="444"/>
      <c r="Y730" s="444"/>
      <c r="Z730" s="444"/>
      <c r="AA730" s="444"/>
      <c r="AB730" s="444"/>
    </row>
    <row r="731" ht="15.75" customHeight="1">
      <c r="A731" s="498"/>
      <c r="B731" s="572"/>
      <c r="C731" s="572"/>
      <c r="D731" s="572"/>
      <c r="E731" s="572"/>
      <c r="F731" s="444"/>
      <c r="G731" s="573"/>
      <c r="H731" s="574"/>
      <c r="I731" s="444"/>
      <c r="J731" s="576"/>
      <c r="K731" s="576"/>
      <c r="L731" s="576"/>
      <c r="M731" s="444"/>
      <c r="N731" s="443"/>
      <c r="O731" s="444"/>
      <c r="P731" s="444"/>
      <c r="Q731" s="444"/>
      <c r="R731" s="444"/>
      <c r="S731" s="444"/>
      <c r="T731" s="444"/>
      <c r="U731" s="444"/>
      <c r="V731" s="444"/>
      <c r="W731" s="444"/>
      <c r="X731" s="444"/>
      <c r="Y731" s="444"/>
      <c r="Z731" s="444"/>
      <c r="AA731" s="444"/>
      <c r="AB731" s="444"/>
    </row>
    <row r="732" ht="15.75" customHeight="1">
      <c r="A732" s="498"/>
      <c r="B732" s="572"/>
      <c r="C732" s="572"/>
      <c r="D732" s="572"/>
      <c r="E732" s="572"/>
      <c r="F732" s="444"/>
      <c r="G732" s="573"/>
      <c r="H732" s="574"/>
      <c r="I732" s="444"/>
      <c r="J732" s="576"/>
      <c r="K732" s="576"/>
      <c r="L732" s="576"/>
      <c r="M732" s="444"/>
      <c r="N732" s="443"/>
      <c r="O732" s="444"/>
      <c r="P732" s="444"/>
      <c r="Q732" s="444"/>
      <c r="R732" s="444"/>
      <c r="S732" s="444"/>
      <c r="T732" s="444"/>
      <c r="U732" s="444"/>
      <c r="V732" s="444"/>
      <c r="W732" s="444"/>
      <c r="X732" s="444"/>
      <c r="Y732" s="444"/>
      <c r="Z732" s="444"/>
      <c r="AA732" s="444"/>
      <c r="AB732" s="444"/>
    </row>
    <row r="733" ht="15.75" customHeight="1">
      <c r="A733" s="498"/>
      <c r="B733" s="572"/>
      <c r="C733" s="572"/>
      <c r="D733" s="572"/>
      <c r="E733" s="572"/>
      <c r="F733" s="444"/>
      <c r="G733" s="573"/>
      <c r="H733" s="574"/>
      <c r="I733" s="444"/>
      <c r="J733" s="576"/>
      <c r="K733" s="576"/>
      <c r="L733" s="576"/>
      <c r="M733" s="444"/>
      <c r="N733" s="443"/>
      <c r="O733" s="444"/>
      <c r="P733" s="444"/>
      <c r="Q733" s="444"/>
      <c r="R733" s="444"/>
      <c r="S733" s="444"/>
      <c r="T733" s="444"/>
      <c r="U733" s="444"/>
      <c r="V733" s="444"/>
      <c r="W733" s="444"/>
      <c r="X733" s="444"/>
      <c r="Y733" s="444"/>
      <c r="Z733" s="444"/>
      <c r="AA733" s="444"/>
      <c r="AB733" s="444"/>
    </row>
    <row r="734" ht="15.75" customHeight="1">
      <c r="A734" s="498"/>
      <c r="B734" s="572"/>
      <c r="C734" s="572"/>
      <c r="D734" s="572"/>
      <c r="E734" s="572"/>
      <c r="F734" s="444"/>
      <c r="G734" s="573"/>
      <c r="H734" s="574"/>
      <c r="I734" s="444"/>
      <c r="J734" s="576"/>
      <c r="K734" s="576"/>
      <c r="L734" s="576"/>
      <c r="M734" s="444"/>
      <c r="N734" s="443"/>
      <c r="O734" s="444"/>
      <c r="P734" s="444"/>
      <c r="Q734" s="444"/>
      <c r="R734" s="444"/>
      <c r="S734" s="444"/>
      <c r="T734" s="444"/>
      <c r="U734" s="444"/>
      <c r="V734" s="444"/>
      <c r="W734" s="444"/>
      <c r="X734" s="444"/>
      <c r="Y734" s="444"/>
      <c r="Z734" s="444"/>
      <c r="AA734" s="444"/>
      <c r="AB734" s="444"/>
    </row>
    <row r="735" ht="15.75" customHeight="1">
      <c r="A735" s="498"/>
      <c r="B735" s="572"/>
      <c r="C735" s="572"/>
      <c r="D735" s="572"/>
      <c r="E735" s="572"/>
      <c r="F735" s="444"/>
      <c r="G735" s="573"/>
      <c r="H735" s="574"/>
      <c r="I735" s="444"/>
      <c r="J735" s="576"/>
      <c r="K735" s="576"/>
      <c r="L735" s="576"/>
      <c r="M735" s="444"/>
      <c r="N735" s="443"/>
      <c r="O735" s="444"/>
      <c r="P735" s="444"/>
      <c r="Q735" s="444"/>
      <c r="R735" s="444"/>
      <c r="S735" s="444"/>
      <c r="T735" s="444"/>
      <c r="U735" s="444"/>
      <c r="V735" s="444"/>
      <c r="W735" s="444"/>
      <c r="X735" s="444"/>
      <c r="Y735" s="444"/>
      <c r="Z735" s="444"/>
      <c r="AA735" s="444"/>
      <c r="AB735" s="444"/>
    </row>
    <row r="736" ht="15.75" customHeight="1">
      <c r="A736" s="498"/>
      <c r="B736" s="572"/>
      <c r="C736" s="572"/>
      <c r="D736" s="572"/>
      <c r="E736" s="572"/>
      <c r="F736" s="444"/>
      <c r="G736" s="573"/>
      <c r="H736" s="574"/>
      <c r="I736" s="444"/>
      <c r="J736" s="576"/>
      <c r="K736" s="576"/>
      <c r="L736" s="576"/>
      <c r="M736" s="444"/>
      <c r="N736" s="443"/>
      <c r="O736" s="444"/>
      <c r="P736" s="444"/>
      <c r="Q736" s="444"/>
      <c r="R736" s="444"/>
      <c r="S736" s="444"/>
      <c r="T736" s="444"/>
      <c r="U736" s="444"/>
      <c r="V736" s="444"/>
      <c r="W736" s="444"/>
      <c r="X736" s="444"/>
      <c r="Y736" s="444"/>
      <c r="Z736" s="444"/>
      <c r="AA736" s="444"/>
      <c r="AB736" s="444"/>
    </row>
    <row r="737" ht="15.75" customHeight="1">
      <c r="A737" s="498"/>
      <c r="B737" s="572"/>
      <c r="C737" s="572"/>
      <c r="D737" s="572"/>
      <c r="E737" s="572"/>
      <c r="F737" s="444"/>
      <c r="G737" s="573"/>
      <c r="H737" s="574"/>
      <c r="I737" s="444"/>
      <c r="J737" s="576"/>
      <c r="K737" s="576"/>
      <c r="L737" s="576"/>
      <c r="M737" s="444"/>
      <c r="N737" s="443"/>
      <c r="O737" s="444"/>
      <c r="P737" s="444"/>
      <c r="Q737" s="444"/>
      <c r="R737" s="444"/>
      <c r="S737" s="444"/>
      <c r="T737" s="444"/>
      <c r="U737" s="444"/>
      <c r="V737" s="444"/>
      <c r="W737" s="444"/>
      <c r="X737" s="444"/>
      <c r="Y737" s="444"/>
      <c r="Z737" s="444"/>
      <c r="AA737" s="444"/>
      <c r="AB737" s="444"/>
    </row>
    <row r="738" ht="15.75" customHeight="1">
      <c r="A738" s="498"/>
      <c r="B738" s="572"/>
      <c r="C738" s="572"/>
      <c r="D738" s="572"/>
      <c r="E738" s="572"/>
      <c r="F738" s="444"/>
      <c r="G738" s="573"/>
      <c r="H738" s="574"/>
      <c r="I738" s="444"/>
      <c r="J738" s="576"/>
      <c r="K738" s="576"/>
      <c r="L738" s="576"/>
      <c r="M738" s="444"/>
      <c r="N738" s="443"/>
      <c r="O738" s="444"/>
      <c r="P738" s="444"/>
      <c r="Q738" s="444"/>
      <c r="R738" s="444"/>
      <c r="S738" s="444"/>
      <c r="T738" s="444"/>
      <c r="U738" s="444"/>
      <c r="V738" s="444"/>
      <c r="W738" s="444"/>
      <c r="X738" s="444"/>
      <c r="Y738" s="444"/>
      <c r="Z738" s="444"/>
      <c r="AA738" s="444"/>
      <c r="AB738" s="444"/>
    </row>
    <row r="739" ht="15.75" customHeight="1">
      <c r="A739" s="498"/>
      <c r="B739" s="572"/>
      <c r="C739" s="572"/>
      <c r="D739" s="572"/>
      <c r="E739" s="572"/>
      <c r="F739" s="444"/>
      <c r="G739" s="573"/>
      <c r="H739" s="574"/>
      <c r="I739" s="444"/>
      <c r="J739" s="576"/>
      <c r="K739" s="576"/>
      <c r="L739" s="576"/>
      <c r="M739" s="444"/>
      <c r="N739" s="443"/>
      <c r="O739" s="444"/>
      <c r="P739" s="444"/>
      <c r="Q739" s="444"/>
      <c r="R739" s="444"/>
      <c r="S739" s="444"/>
      <c r="T739" s="444"/>
      <c r="U739" s="444"/>
      <c r="V739" s="444"/>
      <c r="W739" s="444"/>
      <c r="X739" s="444"/>
      <c r="Y739" s="444"/>
      <c r="Z739" s="444"/>
      <c r="AA739" s="444"/>
      <c r="AB739" s="444"/>
    </row>
    <row r="740" ht="15.75" customHeight="1">
      <c r="A740" s="498"/>
      <c r="B740" s="572"/>
      <c r="C740" s="572"/>
      <c r="D740" s="572"/>
      <c r="E740" s="572"/>
      <c r="F740" s="444"/>
      <c r="G740" s="573"/>
      <c r="H740" s="574"/>
      <c r="I740" s="444"/>
      <c r="J740" s="576"/>
      <c r="K740" s="576"/>
      <c r="L740" s="576"/>
      <c r="M740" s="444"/>
      <c r="N740" s="443"/>
      <c r="O740" s="444"/>
      <c r="P740" s="444"/>
      <c r="Q740" s="444"/>
      <c r="R740" s="444"/>
      <c r="S740" s="444"/>
      <c r="T740" s="444"/>
      <c r="U740" s="444"/>
      <c r="V740" s="444"/>
      <c r="W740" s="444"/>
      <c r="X740" s="444"/>
      <c r="Y740" s="444"/>
      <c r="Z740" s="444"/>
      <c r="AA740" s="444"/>
      <c r="AB740" s="444"/>
    </row>
    <row r="741" ht="15.75" customHeight="1">
      <c r="A741" s="498"/>
      <c r="B741" s="572"/>
      <c r="C741" s="572"/>
      <c r="D741" s="572"/>
      <c r="E741" s="572"/>
      <c r="F741" s="444"/>
      <c r="G741" s="573"/>
      <c r="H741" s="574"/>
      <c r="I741" s="444"/>
      <c r="J741" s="576"/>
      <c r="K741" s="576"/>
      <c r="L741" s="576"/>
      <c r="M741" s="444"/>
      <c r="N741" s="443"/>
      <c r="O741" s="444"/>
      <c r="P741" s="444"/>
      <c r="Q741" s="444"/>
      <c r="R741" s="444"/>
      <c r="S741" s="444"/>
      <c r="T741" s="444"/>
      <c r="U741" s="444"/>
      <c r="V741" s="444"/>
      <c r="W741" s="444"/>
      <c r="X741" s="444"/>
      <c r="Y741" s="444"/>
      <c r="Z741" s="444"/>
      <c r="AA741" s="444"/>
      <c r="AB741" s="444"/>
    </row>
    <row r="742" ht="15.75" customHeight="1">
      <c r="A742" s="498"/>
      <c r="B742" s="572"/>
      <c r="C742" s="572"/>
      <c r="D742" s="572"/>
      <c r="E742" s="572"/>
      <c r="F742" s="444"/>
      <c r="G742" s="573"/>
      <c r="H742" s="574"/>
      <c r="I742" s="444"/>
      <c r="J742" s="576"/>
      <c r="K742" s="576"/>
      <c r="L742" s="576"/>
      <c r="M742" s="444"/>
      <c r="N742" s="443"/>
      <c r="O742" s="444"/>
      <c r="P742" s="444"/>
      <c r="Q742" s="444"/>
      <c r="R742" s="444"/>
      <c r="S742" s="444"/>
      <c r="T742" s="444"/>
      <c r="U742" s="444"/>
      <c r="V742" s="444"/>
      <c r="W742" s="444"/>
      <c r="X742" s="444"/>
      <c r="Y742" s="444"/>
      <c r="Z742" s="444"/>
      <c r="AA742" s="444"/>
      <c r="AB742" s="444"/>
    </row>
    <row r="743" ht="15.75" customHeight="1">
      <c r="A743" s="498"/>
      <c r="B743" s="572"/>
      <c r="C743" s="572"/>
      <c r="D743" s="572"/>
      <c r="E743" s="572"/>
      <c r="F743" s="444"/>
      <c r="G743" s="573"/>
      <c r="H743" s="574"/>
      <c r="I743" s="444"/>
      <c r="J743" s="576"/>
      <c r="K743" s="576"/>
      <c r="L743" s="576"/>
      <c r="M743" s="444"/>
      <c r="N743" s="443"/>
      <c r="O743" s="444"/>
      <c r="P743" s="444"/>
      <c r="Q743" s="444"/>
      <c r="R743" s="444"/>
      <c r="S743" s="444"/>
      <c r="T743" s="444"/>
      <c r="U743" s="444"/>
      <c r="V743" s="444"/>
      <c r="W743" s="444"/>
      <c r="X743" s="444"/>
      <c r="Y743" s="444"/>
      <c r="Z743" s="444"/>
      <c r="AA743" s="444"/>
      <c r="AB743" s="444"/>
    </row>
    <row r="744" ht="15.75" customHeight="1">
      <c r="A744" s="498"/>
      <c r="B744" s="572"/>
      <c r="C744" s="572"/>
      <c r="D744" s="572"/>
      <c r="E744" s="572"/>
      <c r="F744" s="444"/>
      <c r="G744" s="573"/>
      <c r="H744" s="574"/>
      <c r="I744" s="444"/>
      <c r="J744" s="576"/>
      <c r="K744" s="576"/>
      <c r="L744" s="576"/>
      <c r="M744" s="444"/>
      <c r="N744" s="443"/>
      <c r="O744" s="444"/>
      <c r="P744" s="444"/>
      <c r="Q744" s="444"/>
      <c r="R744" s="444"/>
      <c r="S744" s="444"/>
      <c r="T744" s="444"/>
      <c r="U744" s="444"/>
      <c r="V744" s="444"/>
      <c r="W744" s="444"/>
      <c r="X744" s="444"/>
      <c r="Y744" s="444"/>
      <c r="Z744" s="444"/>
      <c r="AA744" s="444"/>
      <c r="AB744" s="444"/>
    </row>
    <row r="745" ht="15.75" customHeight="1">
      <c r="A745" s="498"/>
      <c r="B745" s="572"/>
      <c r="C745" s="572"/>
      <c r="D745" s="572"/>
      <c r="E745" s="572"/>
      <c r="F745" s="444"/>
      <c r="G745" s="573"/>
      <c r="H745" s="574"/>
      <c r="I745" s="444"/>
      <c r="J745" s="576"/>
      <c r="K745" s="576"/>
      <c r="L745" s="576"/>
      <c r="M745" s="444"/>
      <c r="N745" s="443"/>
      <c r="O745" s="444"/>
      <c r="P745" s="444"/>
      <c r="Q745" s="444"/>
      <c r="R745" s="444"/>
      <c r="S745" s="444"/>
      <c r="T745" s="444"/>
      <c r="U745" s="444"/>
      <c r="V745" s="444"/>
      <c r="W745" s="444"/>
      <c r="X745" s="444"/>
      <c r="Y745" s="444"/>
      <c r="Z745" s="444"/>
      <c r="AA745" s="444"/>
      <c r="AB745" s="444"/>
    </row>
    <row r="746" ht="15.75" customHeight="1">
      <c r="A746" s="498"/>
      <c r="B746" s="572"/>
      <c r="C746" s="572"/>
      <c r="D746" s="572"/>
      <c r="E746" s="572"/>
      <c r="F746" s="444"/>
      <c r="G746" s="573"/>
      <c r="H746" s="574"/>
      <c r="I746" s="444"/>
      <c r="J746" s="576"/>
      <c r="K746" s="576"/>
      <c r="L746" s="576"/>
      <c r="M746" s="444"/>
      <c r="N746" s="443"/>
      <c r="O746" s="444"/>
      <c r="P746" s="444"/>
      <c r="Q746" s="444"/>
      <c r="R746" s="444"/>
      <c r="S746" s="444"/>
      <c r="T746" s="444"/>
      <c r="U746" s="444"/>
      <c r="V746" s="444"/>
      <c r="W746" s="444"/>
      <c r="X746" s="444"/>
      <c r="Y746" s="444"/>
      <c r="Z746" s="444"/>
      <c r="AA746" s="444"/>
      <c r="AB746" s="444"/>
    </row>
    <row r="747" ht="15.75" customHeight="1">
      <c r="A747" s="498"/>
      <c r="B747" s="572"/>
      <c r="C747" s="572"/>
      <c r="D747" s="572"/>
      <c r="E747" s="572"/>
      <c r="F747" s="444"/>
      <c r="G747" s="573"/>
      <c r="H747" s="574"/>
      <c r="I747" s="444"/>
      <c r="J747" s="576"/>
      <c r="K747" s="576"/>
      <c r="L747" s="576"/>
      <c r="M747" s="444"/>
      <c r="N747" s="443"/>
      <c r="O747" s="444"/>
      <c r="P747" s="444"/>
      <c r="Q747" s="444"/>
      <c r="R747" s="444"/>
      <c r="S747" s="444"/>
      <c r="T747" s="444"/>
      <c r="U747" s="444"/>
      <c r="V747" s="444"/>
      <c r="W747" s="444"/>
      <c r="X747" s="444"/>
      <c r="Y747" s="444"/>
      <c r="Z747" s="444"/>
      <c r="AA747" s="444"/>
      <c r="AB747" s="444"/>
    </row>
    <row r="748" ht="15.75" customHeight="1">
      <c r="A748" s="498"/>
      <c r="B748" s="572"/>
      <c r="C748" s="572"/>
      <c r="D748" s="572"/>
      <c r="E748" s="572"/>
      <c r="F748" s="444"/>
      <c r="G748" s="573"/>
      <c r="H748" s="574"/>
      <c r="I748" s="444"/>
      <c r="J748" s="576"/>
      <c r="K748" s="576"/>
      <c r="L748" s="576"/>
      <c r="M748" s="444"/>
      <c r="N748" s="443"/>
      <c r="O748" s="444"/>
      <c r="P748" s="444"/>
      <c r="Q748" s="444"/>
      <c r="R748" s="444"/>
      <c r="S748" s="444"/>
      <c r="T748" s="444"/>
      <c r="U748" s="444"/>
      <c r="V748" s="444"/>
      <c r="W748" s="444"/>
      <c r="X748" s="444"/>
      <c r="Y748" s="444"/>
      <c r="Z748" s="444"/>
      <c r="AA748" s="444"/>
      <c r="AB748" s="444"/>
    </row>
    <row r="749" ht="15.75" customHeight="1">
      <c r="A749" s="498"/>
      <c r="B749" s="572"/>
      <c r="C749" s="572"/>
      <c r="D749" s="572"/>
      <c r="E749" s="572"/>
      <c r="F749" s="444"/>
      <c r="G749" s="573"/>
      <c r="H749" s="574"/>
      <c r="I749" s="444"/>
      <c r="J749" s="576"/>
      <c r="K749" s="576"/>
      <c r="L749" s="576"/>
      <c r="M749" s="444"/>
      <c r="N749" s="443"/>
      <c r="O749" s="444"/>
      <c r="P749" s="444"/>
      <c r="Q749" s="444"/>
      <c r="R749" s="444"/>
      <c r="S749" s="444"/>
      <c r="T749" s="444"/>
      <c r="U749" s="444"/>
      <c r="V749" s="444"/>
      <c r="W749" s="444"/>
      <c r="X749" s="444"/>
      <c r="Y749" s="444"/>
      <c r="Z749" s="444"/>
      <c r="AA749" s="444"/>
      <c r="AB749" s="444"/>
    </row>
    <row r="750" ht="15.75" customHeight="1">
      <c r="A750" s="498"/>
      <c r="B750" s="572"/>
      <c r="C750" s="572"/>
      <c r="D750" s="572"/>
      <c r="E750" s="572"/>
      <c r="F750" s="444"/>
      <c r="G750" s="573"/>
      <c r="H750" s="574"/>
      <c r="I750" s="444"/>
      <c r="J750" s="576"/>
      <c r="K750" s="576"/>
      <c r="L750" s="576"/>
      <c r="M750" s="444"/>
      <c r="N750" s="443"/>
      <c r="O750" s="444"/>
      <c r="P750" s="444"/>
      <c r="Q750" s="444"/>
      <c r="R750" s="444"/>
      <c r="S750" s="444"/>
      <c r="T750" s="444"/>
      <c r="U750" s="444"/>
      <c r="V750" s="444"/>
      <c r="W750" s="444"/>
      <c r="X750" s="444"/>
      <c r="Y750" s="444"/>
      <c r="Z750" s="444"/>
      <c r="AA750" s="444"/>
      <c r="AB750" s="444"/>
    </row>
    <row r="751" ht="15.75" customHeight="1">
      <c r="A751" s="498"/>
      <c r="B751" s="572"/>
      <c r="C751" s="572"/>
      <c r="D751" s="572"/>
      <c r="E751" s="572"/>
      <c r="F751" s="444"/>
      <c r="G751" s="573"/>
      <c r="H751" s="574"/>
      <c r="I751" s="444"/>
      <c r="J751" s="576"/>
      <c r="K751" s="576"/>
      <c r="L751" s="576"/>
      <c r="M751" s="444"/>
      <c r="N751" s="443"/>
      <c r="O751" s="444"/>
      <c r="P751" s="444"/>
      <c r="Q751" s="444"/>
      <c r="R751" s="444"/>
      <c r="S751" s="444"/>
      <c r="T751" s="444"/>
      <c r="U751" s="444"/>
      <c r="V751" s="444"/>
      <c r="W751" s="444"/>
      <c r="X751" s="444"/>
      <c r="Y751" s="444"/>
      <c r="Z751" s="444"/>
      <c r="AA751" s="444"/>
      <c r="AB751" s="444"/>
    </row>
    <row r="752" ht="15.75" customHeight="1">
      <c r="A752" s="498"/>
      <c r="B752" s="572"/>
      <c r="C752" s="572"/>
      <c r="D752" s="572"/>
      <c r="E752" s="572"/>
      <c r="F752" s="444"/>
      <c r="G752" s="573"/>
      <c r="H752" s="574"/>
      <c r="I752" s="444"/>
      <c r="J752" s="576"/>
      <c r="K752" s="576"/>
      <c r="L752" s="576"/>
      <c r="M752" s="444"/>
      <c r="N752" s="443"/>
      <c r="O752" s="444"/>
      <c r="P752" s="444"/>
      <c r="Q752" s="444"/>
      <c r="R752" s="444"/>
      <c r="S752" s="444"/>
      <c r="T752" s="444"/>
      <c r="U752" s="444"/>
      <c r="V752" s="444"/>
      <c r="W752" s="444"/>
      <c r="X752" s="444"/>
      <c r="Y752" s="444"/>
      <c r="Z752" s="444"/>
      <c r="AA752" s="444"/>
      <c r="AB752" s="444"/>
    </row>
    <row r="753" ht="15.75" customHeight="1">
      <c r="A753" s="498"/>
      <c r="B753" s="572"/>
      <c r="C753" s="572"/>
      <c r="D753" s="572"/>
      <c r="E753" s="572"/>
      <c r="F753" s="444"/>
      <c r="G753" s="573"/>
      <c r="H753" s="574"/>
      <c r="I753" s="444"/>
      <c r="J753" s="576"/>
      <c r="K753" s="576"/>
      <c r="L753" s="576"/>
      <c r="M753" s="444"/>
      <c r="N753" s="443"/>
      <c r="O753" s="444"/>
      <c r="P753" s="444"/>
      <c r="Q753" s="444"/>
      <c r="R753" s="444"/>
      <c r="S753" s="444"/>
      <c r="T753" s="444"/>
      <c r="U753" s="444"/>
      <c r="V753" s="444"/>
      <c r="W753" s="444"/>
      <c r="X753" s="444"/>
      <c r="Y753" s="444"/>
      <c r="Z753" s="444"/>
      <c r="AA753" s="444"/>
      <c r="AB753" s="444"/>
    </row>
    <row r="754" ht="15.75" customHeight="1">
      <c r="A754" s="498"/>
      <c r="B754" s="572"/>
      <c r="C754" s="572"/>
      <c r="D754" s="572"/>
      <c r="E754" s="572"/>
      <c r="F754" s="444"/>
      <c r="G754" s="573"/>
      <c r="H754" s="574"/>
      <c r="I754" s="444"/>
      <c r="J754" s="576"/>
      <c r="K754" s="576"/>
      <c r="L754" s="576"/>
      <c r="M754" s="444"/>
      <c r="N754" s="443"/>
      <c r="O754" s="444"/>
      <c r="P754" s="444"/>
      <c r="Q754" s="444"/>
      <c r="R754" s="444"/>
      <c r="S754" s="444"/>
      <c r="T754" s="444"/>
      <c r="U754" s="444"/>
      <c r="V754" s="444"/>
      <c r="W754" s="444"/>
      <c r="X754" s="444"/>
      <c r="Y754" s="444"/>
      <c r="Z754" s="444"/>
      <c r="AA754" s="444"/>
      <c r="AB754" s="444"/>
    </row>
    <row r="755" ht="15.75" customHeight="1">
      <c r="A755" s="498"/>
      <c r="B755" s="572"/>
      <c r="C755" s="572"/>
      <c r="D755" s="572"/>
      <c r="E755" s="572"/>
      <c r="F755" s="444"/>
      <c r="G755" s="573"/>
      <c r="H755" s="574"/>
      <c r="I755" s="444"/>
      <c r="J755" s="576"/>
      <c r="K755" s="576"/>
      <c r="L755" s="576"/>
      <c r="M755" s="444"/>
      <c r="N755" s="443"/>
      <c r="O755" s="444"/>
      <c r="P755" s="444"/>
      <c r="Q755" s="444"/>
      <c r="R755" s="444"/>
      <c r="S755" s="444"/>
      <c r="T755" s="444"/>
      <c r="U755" s="444"/>
      <c r="V755" s="444"/>
      <c r="W755" s="444"/>
      <c r="X755" s="444"/>
      <c r="Y755" s="444"/>
      <c r="Z755" s="444"/>
      <c r="AA755" s="444"/>
      <c r="AB755" s="444"/>
    </row>
    <row r="756" ht="15.75" customHeight="1">
      <c r="A756" s="498"/>
      <c r="B756" s="572"/>
      <c r="C756" s="572"/>
      <c r="D756" s="572"/>
      <c r="E756" s="572"/>
      <c r="F756" s="444"/>
      <c r="G756" s="573"/>
      <c r="H756" s="574"/>
      <c r="I756" s="444"/>
      <c r="J756" s="576"/>
      <c r="K756" s="576"/>
      <c r="L756" s="576"/>
      <c r="M756" s="444"/>
      <c r="N756" s="443"/>
      <c r="O756" s="444"/>
      <c r="P756" s="444"/>
      <c r="Q756" s="444"/>
      <c r="R756" s="444"/>
      <c r="S756" s="444"/>
      <c r="T756" s="444"/>
      <c r="U756" s="444"/>
      <c r="V756" s="444"/>
      <c r="W756" s="444"/>
      <c r="X756" s="444"/>
      <c r="Y756" s="444"/>
      <c r="Z756" s="444"/>
      <c r="AA756" s="444"/>
      <c r="AB756" s="444"/>
    </row>
    <row r="757" ht="15.75" customHeight="1">
      <c r="A757" s="498"/>
      <c r="B757" s="572"/>
      <c r="C757" s="572"/>
      <c r="D757" s="572"/>
      <c r="E757" s="572"/>
      <c r="F757" s="444"/>
      <c r="G757" s="573"/>
      <c r="H757" s="574"/>
      <c r="I757" s="444"/>
      <c r="J757" s="576"/>
      <c r="K757" s="576"/>
      <c r="L757" s="576"/>
      <c r="M757" s="444"/>
      <c r="N757" s="443"/>
      <c r="O757" s="444"/>
      <c r="P757" s="444"/>
      <c r="Q757" s="444"/>
      <c r="R757" s="444"/>
      <c r="S757" s="444"/>
      <c r="T757" s="444"/>
      <c r="U757" s="444"/>
      <c r="V757" s="444"/>
      <c r="W757" s="444"/>
      <c r="X757" s="444"/>
      <c r="Y757" s="444"/>
      <c r="Z757" s="444"/>
      <c r="AA757" s="444"/>
      <c r="AB757" s="444"/>
    </row>
    <row r="758" ht="15.75" customHeight="1">
      <c r="A758" s="498"/>
      <c r="B758" s="572"/>
      <c r="C758" s="572"/>
      <c r="D758" s="572"/>
      <c r="E758" s="572"/>
      <c r="F758" s="444"/>
      <c r="G758" s="573"/>
      <c r="H758" s="574"/>
      <c r="I758" s="444"/>
      <c r="J758" s="576"/>
      <c r="K758" s="576"/>
      <c r="L758" s="576"/>
      <c r="M758" s="444"/>
      <c r="N758" s="443"/>
      <c r="O758" s="444"/>
      <c r="P758" s="444"/>
      <c r="Q758" s="444"/>
      <c r="R758" s="444"/>
      <c r="S758" s="444"/>
      <c r="T758" s="444"/>
      <c r="U758" s="444"/>
      <c r="V758" s="444"/>
      <c r="W758" s="444"/>
      <c r="X758" s="444"/>
      <c r="Y758" s="444"/>
      <c r="Z758" s="444"/>
      <c r="AA758" s="444"/>
      <c r="AB758" s="444"/>
    </row>
    <row r="759" ht="15.75" customHeight="1">
      <c r="A759" s="498"/>
      <c r="B759" s="572"/>
      <c r="C759" s="572"/>
      <c r="D759" s="572"/>
      <c r="E759" s="572"/>
      <c r="F759" s="444"/>
      <c r="G759" s="573"/>
      <c r="H759" s="574"/>
      <c r="I759" s="444"/>
      <c r="J759" s="576"/>
      <c r="K759" s="576"/>
      <c r="L759" s="576"/>
      <c r="M759" s="444"/>
      <c r="N759" s="443"/>
      <c r="O759" s="444"/>
      <c r="P759" s="444"/>
      <c r="Q759" s="444"/>
      <c r="R759" s="444"/>
      <c r="S759" s="444"/>
      <c r="T759" s="444"/>
      <c r="U759" s="444"/>
      <c r="V759" s="444"/>
      <c r="W759" s="444"/>
      <c r="X759" s="444"/>
      <c r="Y759" s="444"/>
      <c r="Z759" s="444"/>
      <c r="AA759" s="444"/>
      <c r="AB759" s="444"/>
    </row>
    <row r="760" ht="15.75" customHeight="1">
      <c r="A760" s="498"/>
      <c r="B760" s="572"/>
      <c r="C760" s="572"/>
      <c r="D760" s="572"/>
      <c r="E760" s="572"/>
      <c r="F760" s="444"/>
      <c r="G760" s="573"/>
      <c r="H760" s="574"/>
      <c r="I760" s="444"/>
      <c r="J760" s="576"/>
      <c r="K760" s="576"/>
      <c r="L760" s="576"/>
      <c r="M760" s="444"/>
      <c r="N760" s="443"/>
      <c r="O760" s="444"/>
      <c r="P760" s="444"/>
      <c r="Q760" s="444"/>
      <c r="R760" s="444"/>
      <c r="S760" s="444"/>
      <c r="T760" s="444"/>
      <c r="U760" s="444"/>
      <c r="V760" s="444"/>
      <c r="W760" s="444"/>
      <c r="X760" s="444"/>
      <c r="Y760" s="444"/>
      <c r="Z760" s="444"/>
      <c r="AA760" s="444"/>
      <c r="AB760" s="444"/>
    </row>
    <row r="761" ht="15.75" customHeight="1">
      <c r="A761" s="498"/>
      <c r="B761" s="572"/>
      <c r="C761" s="572"/>
      <c r="D761" s="572"/>
      <c r="E761" s="572"/>
      <c r="F761" s="444"/>
      <c r="G761" s="573"/>
      <c r="H761" s="574"/>
      <c r="I761" s="444"/>
      <c r="J761" s="576"/>
      <c r="K761" s="576"/>
      <c r="L761" s="576"/>
      <c r="M761" s="444"/>
      <c r="N761" s="443"/>
      <c r="O761" s="444"/>
      <c r="P761" s="444"/>
      <c r="Q761" s="444"/>
      <c r="R761" s="444"/>
      <c r="S761" s="444"/>
      <c r="T761" s="444"/>
      <c r="U761" s="444"/>
      <c r="V761" s="444"/>
      <c r="W761" s="444"/>
      <c r="X761" s="444"/>
      <c r="Y761" s="444"/>
      <c r="Z761" s="444"/>
      <c r="AA761" s="444"/>
      <c r="AB761" s="444"/>
    </row>
    <row r="762" ht="15.75" customHeight="1">
      <c r="A762" s="498"/>
      <c r="B762" s="572"/>
      <c r="C762" s="572"/>
      <c r="D762" s="572"/>
      <c r="E762" s="572"/>
      <c r="F762" s="444"/>
      <c r="G762" s="573"/>
      <c r="H762" s="574"/>
      <c r="I762" s="444"/>
      <c r="J762" s="576"/>
      <c r="K762" s="576"/>
      <c r="L762" s="576"/>
      <c r="M762" s="444"/>
      <c r="N762" s="443"/>
      <c r="O762" s="444"/>
      <c r="P762" s="444"/>
      <c r="Q762" s="444"/>
      <c r="R762" s="444"/>
      <c r="S762" s="444"/>
      <c r="T762" s="444"/>
      <c r="U762" s="444"/>
      <c r="V762" s="444"/>
      <c r="W762" s="444"/>
      <c r="X762" s="444"/>
      <c r="Y762" s="444"/>
      <c r="Z762" s="444"/>
      <c r="AA762" s="444"/>
      <c r="AB762" s="444"/>
    </row>
    <row r="763" ht="15.75" customHeight="1">
      <c r="A763" s="498"/>
      <c r="B763" s="572"/>
      <c r="C763" s="572"/>
      <c r="D763" s="572"/>
      <c r="E763" s="572"/>
      <c r="F763" s="444"/>
      <c r="G763" s="573"/>
      <c r="H763" s="574"/>
      <c r="I763" s="444"/>
      <c r="J763" s="576"/>
      <c r="K763" s="576"/>
      <c r="L763" s="576"/>
      <c r="M763" s="444"/>
      <c r="N763" s="443"/>
      <c r="O763" s="444"/>
      <c r="P763" s="444"/>
      <c r="Q763" s="444"/>
      <c r="R763" s="444"/>
      <c r="S763" s="444"/>
      <c r="T763" s="444"/>
      <c r="U763" s="444"/>
      <c r="V763" s="444"/>
      <c r="W763" s="444"/>
      <c r="X763" s="444"/>
      <c r="Y763" s="444"/>
      <c r="Z763" s="444"/>
      <c r="AA763" s="444"/>
      <c r="AB763" s="444"/>
    </row>
    <row r="764" ht="15.75" customHeight="1">
      <c r="A764" s="498"/>
      <c r="B764" s="572"/>
      <c r="C764" s="572"/>
      <c r="D764" s="572"/>
      <c r="E764" s="572"/>
      <c r="F764" s="444"/>
      <c r="G764" s="573"/>
      <c r="H764" s="574"/>
      <c r="I764" s="444"/>
      <c r="J764" s="576"/>
      <c r="K764" s="576"/>
      <c r="L764" s="576"/>
      <c r="M764" s="444"/>
      <c r="N764" s="443"/>
      <c r="O764" s="444"/>
      <c r="P764" s="444"/>
      <c r="Q764" s="444"/>
      <c r="R764" s="444"/>
      <c r="S764" s="444"/>
      <c r="T764" s="444"/>
      <c r="U764" s="444"/>
      <c r="V764" s="444"/>
      <c r="W764" s="444"/>
      <c r="X764" s="444"/>
      <c r="Y764" s="444"/>
      <c r="Z764" s="444"/>
      <c r="AA764" s="444"/>
      <c r="AB764" s="444"/>
    </row>
    <row r="765" ht="15.75" customHeight="1">
      <c r="A765" s="498"/>
      <c r="B765" s="572"/>
      <c r="C765" s="572"/>
      <c r="D765" s="572"/>
      <c r="E765" s="572"/>
      <c r="F765" s="444"/>
      <c r="G765" s="573"/>
      <c r="H765" s="574"/>
      <c r="I765" s="444"/>
      <c r="J765" s="576"/>
      <c r="K765" s="576"/>
      <c r="L765" s="576"/>
      <c r="M765" s="444"/>
      <c r="N765" s="443"/>
      <c r="O765" s="444"/>
      <c r="P765" s="444"/>
      <c r="Q765" s="444"/>
      <c r="R765" s="444"/>
      <c r="S765" s="444"/>
      <c r="T765" s="444"/>
      <c r="U765" s="444"/>
      <c r="V765" s="444"/>
      <c r="W765" s="444"/>
      <c r="X765" s="444"/>
      <c r="Y765" s="444"/>
      <c r="Z765" s="444"/>
      <c r="AA765" s="444"/>
      <c r="AB765" s="444"/>
    </row>
    <row r="766" ht="15.75" customHeight="1">
      <c r="A766" s="498"/>
      <c r="B766" s="572"/>
      <c r="C766" s="572"/>
      <c r="D766" s="572"/>
      <c r="E766" s="572"/>
      <c r="F766" s="444"/>
      <c r="G766" s="573"/>
      <c r="H766" s="574"/>
      <c r="I766" s="444"/>
      <c r="J766" s="576"/>
      <c r="K766" s="576"/>
      <c r="L766" s="576"/>
      <c r="M766" s="444"/>
      <c r="N766" s="443"/>
      <c r="O766" s="444"/>
      <c r="P766" s="444"/>
      <c r="Q766" s="444"/>
      <c r="R766" s="444"/>
      <c r="S766" s="444"/>
      <c r="T766" s="444"/>
      <c r="U766" s="444"/>
      <c r="V766" s="444"/>
      <c r="W766" s="444"/>
      <c r="X766" s="444"/>
      <c r="Y766" s="444"/>
      <c r="Z766" s="444"/>
      <c r="AA766" s="444"/>
      <c r="AB766" s="444"/>
    </row>
    <row r="767" ht="15.75" customHeight="1">
      <c r="A767" s="498"/>
      <c r="B767" s="572"/>
      <c r="C767" s="572"/>
      <c r="D767" s="572"/>
      <c r="E767" s="572"/>
      <c r="F767" s="444"/>
      <c r="G767" s="573"/>
      <c r="H767" s="574"/>
      <c r="I767" s="444"/>
      <c r="J767" s="576"/>
      <c r="K767" s="576"/>
      <c r="L767" s="576"/>
      <c r="M767" s="444"/>
      <c r="N767" s="443"/>
      <c r="O767" s="444"/>
      <c r="P767" s="444"/>
      <c r="Q767" s="444"/>
      <c r="R767" s="444"/>
      <c r="S767" s="444"/>
      <c r="T767" s="444"/>
      <c r="U767" s="444"/>
      <c r="V767" s="444"/>
      <c r="W767" s="444"/>
      <c r="X767" s="444"/>
      <c r="Y767" s="444"/>
      <c r="Z767" s="444"/>
      <c r="AA767" s="444"/>
      <c r="AB767" s="444"/>
    </row>
    <row r="768" ht="15.75" customHeight="1">
      <c r="A768" s="498"/>
      <c r="B768" s="572"/>
      <c r="C768" s="572"/>
      <c r="D768" s="572"/>
      <c r="E768" s="572"/>
      <c r="F768" s="444"/>
      <c r="G768" s="573"/>
      <c r="H768" s="574"/>
      <c r="I768" s="444"/>
      <c r="J768" s="576"/>
      <c r="K768" s="576"/>
      <c r="L768" s="576"/>
      <c r="M768" s="444"/>
      <c r="N768" s="443"/>
      <c r="O768" s="444"/>
      <c r="P768" s="444"/>
      <c r="Q768" s="444"/>
      <c r="R768" s="444"/>
      <c r="S768" s="444"/>
      <c r="T768" s="444"/>
      <c r="U768" s="444"/>
      <c r="V768" s="444"/>
      <c r="W768" s="444"/>
      <c r="X768" s="444"/>
      <c r="Y768" s="444"/>
      <c r="Z768" s="444"/>
      <c r="AA768" s="444"/>
      <c r="AB768" s="444"/>
    </row>
    <row r="769" ht="15.75" customHeight="1">
      <c r="A769" s="498"/>
      <c r="B769" s="572"/>
      <c r="C769" s="572"/>
      <c r="D769" s="572"/>
      <c r="E769" s="572"/>
      <c r="F769" s="444"/>
      <c r="G769" s="573"/>
      <c r="H769" s="574"/>
      <c r="I769" s="444"/>
      <c r="J769" s="576"/>
      <c r="K769" s="576"/>
      <c r="L769" s="576"/>
      <c r="M769" s="444"/>
      <c r="N769" s="443"/>
      <c r="O769" s="444"/>
      <c r="P769" s="444"/>
      <c r="Q769" s="444"/>
      <c r="R769" s="444"/>
      <c r="S769" s="444"/>
      <c r="T769" s="444"/>
      <c r="U769" s="444"/>
      <c r="V769" s="444"/>
      <c r="W769" s="444"/>
      <c r="X769" s="444"/>
      <c r="Y769" s="444"/>
      <c r="Z769" s="444"/>
      <c r="AA769" s="444"/>
      <c r="AB769" s="444"/>
    </row>
    <row r="770" ht="15.75" customHeight="1">
      <c r="A770" s="498"/>
      <c r="B770" s="572"/>
      <c r="C770" s="572"/>
      <c r="D770" s="572"/>
      <c r="E770" s="572"/>
      <c r="F770" s="444"/>
      <c r="G770" s="573"/>
      <c r="H770" s="574"/>
      <c r="I770" s="444"/>
      <c r="J770" s="576"/>
      <c r="K770" s="576"/>
      <c r="L770" s="576"/>
      <c r="M770" s="444"/>
      <c r="N770" s="443"/>
      <c r="O770" s="444"/>
      <c r="P770" s="444"/>
      <c r="Q770" s="444"/>
      <c r="R770" s="444"/>
      <c r="S770" s="444"/>
      <c r="T770" s="444"/>
      <c r="U770" s="444"/>
      <c r="V770" s="444"/>
      <c r="W770" s="444"/>
      <c r="X770" s="444"/>
      <c r="Y770" s="444"/>
      <c r="Z770" s="444"/>
      <c r="AA770" s="444"/>
      <c r="AB770" s="444"/>
    </row>
    <row r="771" ht="15.75" customHeight="1">
      <c r="A771" s="498"/>
      <c r="B771" s="572"/>
      <c r="C771" s="572"/>
      <c r="D771" s="572"/>
      <c r="E771" s="572"/>
      <c r="F771" s="444"/>
      <c r="G771" s="573"/>
      <c r="H771" s="574"/>
      <c r="I771" s="444"/>
      <c r="J771" s="576"/>
      <c r="K771" s="576"/>
      <c r="L771" s="576"/>
      <c r="M771" s="444"/>
      <c r="N771" s="443"/>
      <c r="O771" s="444"/>
      <c r="P771" s="444"/>
      <c r="Q771" s="444"/>
      <c r="R771" s="444"/>
      <c r="S771" s="444"/>
      <c r="T771" s="444"/>
      <c r="U771" s="444"/>
      <c r="V771" s="444"/>
      <c r="W771" s="444"/>
      <c r="X771" s="444"/>
      <c r="Y771" s="444"/>
      <c r="Z771" s="444"/>
      <c r="AA771" s="444"/>
      <c r="AB771" s="444"/>
    </row>
    <row r="772" ht="15.75" customHeight="1">
      <c r="A772" s="498"/>
      <c r="B772" s="572"/>
      <c r="C772" s="572"/>
      <c r="D772" s="572"/>
      <c r="E772" s="572"/>
      <c r="F772" s="444"/>
      <c r="G772" s="573"/>
      <c r="H772" s="574"/>
      <c r="I772" s="444"/>
      <c r="J772" s="576"/>
      <c r="K772" s="576"/>
      <c r="L772" s="576"/>
      <c r="M772" s="444"/>
      <c r="N772" s="443"/>
      <c r="O772" s="444"/>
      <c r="P772" s="444"/>
      <c r="Q772" s="444"/>
      <c r="R772" s="444"/>
      <c r="S772" s="444"/>
      <c r="T772" s="444"/>
      <c r="U772" s="444"/>
      <c r="V772" s="444"/>
      <c r="W772" s="444"/>
      <c r="X772" s="444"/>
      <c r="Y772" s="444"/>
      <c r="Z772" s="444"/>
      <c r="AA772" s="444"/>
      <c r="AB772" s="444"/>
    </row>
    <row r="773" ht="15.75" customHeight="1">
      <c r="A773" s="498"/>
      <c r="B773" s="572"/>
      <c r="C773" s="572"/>
      <c r="D773" s="572"/>
      <c r="E773" s="572"/>
      <c r="F773" s="444"/>
      <c r="G773" s="573"/>
      <c r="H773" s="574"/>
      <c r="I773" s="444"/>
      <c r="J773" s="576"/>
      <c r="K773" s="576"/>
      <c r="L773" s="576"/>
      <c r="M773" s="444"/>
      <c r="N773" s="443"/>
      <c r="O773" s="444"/>
      <c r="P773" s="444"/>
      <c r="Q773" s="444"/>
      <c r="R773" s="444"/>
      <c r="S773" s="444"/>
      <c r="T773" s="444"/>
      <c r="U773" s="444"/>
      <c r="V773" s="444"/>
      <c r="W773" s="444"/>
      <c r="X773" s="444"/>
      <c r="Y773" s="444"/>
      <c r="Z773" s="444"/>
      <c r="AA773" s="444"/>
      <c r="AB773" s="444"/>
    </row>
    <row r="774" ht="15.75" customHeight="1">
      <c r="A774" s="498"/>
      <c r="B774" s="572"/>
      <c r="C774" s="572"/>
      <c r="D774" s="572"/>
      <c r="E774" s="572"/>
      <c r="F774" s="444"/>
      <c r="G774" s="573"/>
      <c r="H774" s="574"/>
      <c r="I774" s="444"/>
      <c r="J774" s="576"/>
      <c r="K774" s="576"/>
      <c r="L774" s="576"/>
      <c r="M774" s="444"/>
      <c r="N774" s="443"/>
      <c r="O774" s="444"/>
      <c r="P774" s="444"/>
      <c r="Q774" s="444"/>
      <c r="R774" s="444"/>
      <c r="S774" s="444"/>
      <c r="T774" s="444"/>
      <c r="U774" s="444"/>
      <c r="V774" s="444"/>
      <c r="W774" s="444"/>
      <c r="X774" s="444"/>
      <c r="Y774" s="444"/>
      <c r="Z774" s="444"/>
      <c r="AA774" s="444"/>
      <c r="AB774" s="444"/>
    </row>
    <row r="775" ht="15.75" customHeight="1">
      <c r="A775" s="498"/>
      <c r="B775" s="572"/>
      <c r="C775" s="572"/>
      <c r="D775" s="572"/>
      <c r="E775" s="572"/>
      <c r="F775" s="444"/>
      <c r="G775" s="573"/>
      <c r="H775" s="574"/>
      <c r="I775" s="444"/>
      <c r="J775" s="576"/>
      <c r="K775" s="576"/>
      <c r="L775" s="576"/>
      <c r="M775" s="444"/>
      <c r="N775" s="443"/>
      <c r="O775" s="444"/>
      <c r="P775" s="444"/>
      <c r="Q775" s="444"/>
      <c r="R775" s="444"/>
      <c r="S775" s="444"/>
      <c r="T775" s="444"/>
      <c r="U775" s="444"/>
      <c r="V775" s="444"/>
      <c r="W775" s="444"/>
      <c r="X775" s="444"/>
      <c r="Y775" s="444"/>
      <c r="Z775" s="444"/>
      <c r="AA775" s="444"/>
      <c r="AB775" s="444"/>
    </row>
    <row r="776" ht="15.75" customHeight="1">
      <c r="A776" s="498"/>
      <c r="B776" s="572"/>
      <c r="C776" s="572"/>
      <c r="D776" s="572"/>
      <c r="E776" s="572"/>
      <c r="F776" s="444"/>
      <c r="G776" s="573"/>
      <c r="H776" s="574"/>
      <c r="I776" s="444"/>
      <c r="J776" s="576"/>
      <c r="K776" s="576"/>
      <c r="L776" s="576"/>
      <c r="M776" s="444"/>
      <c r="N776" s="443"/>
      <c r="O776" s="444"/>
      <c r="P776" s="444"/>
      <c r="Q776" s="444"/>
      <c r="R776" s="444"/>
      <c r="S776" s="444"/>
      <c r="T776" s="444"/>
      <c r="U776" s="444"/>
      <c r="V776" s="444"/>
      <c r="W776" s="444"/>
      <c r="X776" s="444"/>
      <c r="Y776" s="444"/>
      <c r="Z776" s="444"/>
      <c r="AA776" s="444"/>
      <c r="AB776" s="444"/>
    </row>
    <row r="777" ht="15.75" customHeight="1">
      <c r="A777" s="498"/>
      <c r="B777" s="572"/>
      <c r="C777" s="572"/>
      <c r="D777" s="572"/>
      <c r="E777" s="572"/>
      <c r="F777" s="444"/>
      <c r="G777" s="573"/>
      <c r="H777" s="574"/>
      <c r="I777" s="444"/>
      <c r="J777" s="576"/>
      <c r="K777" s="576"/>
      <c r="L777" s="576"/>
      <c r="M777" s="444"/>
      <c r="N777" s="443"/>
      <c r="O777" s="444"/>
      <c r="P777" s="444"/>
      <c r="Q777" s="444"/>
      <c r="R777" s="444"/>
      <c r="S777" s="444"/>
      <c r="T777" s="444"/>
      <c r="U777" s="444"/>
      <c r="V777" s="444"/>
      <c r="W777" s="444"/>
      <c r="X777" s="444"/>
      <c r="Y777" s="444"/>
      <c r="Z777" s="444"/>
      <c r="AA777" s="444"/>
      <c r="AB777" s="444"/>
    </row>
    <row r="778" ht="15.75" customHeight="1">
      <c r="A778" s="498"/>
      <c r="B778" s="572"/>
      <c r="C778" s="572"/>
      <c r="D778" s="572"/>
      <c r="E778" s="572"/>
      <c r="F778" s="444"/>
      <c r="G778" s="573"/>
      <c r="H778" s="574"/>
      <c r="I778" s="444"/>
      <c r="J778" s="576"/>
      <c r="K778" s="576"/>
      <c r="L778" s="576"/>
      <c r="M778" s="444"/>
      <c r="N778" s="443"/>
      <c r="O778" s="444"/>
      <c r="P778" s="444"/>
      <c r="Q778" s="444"/>
      <c r="R778" s="444"/>
      <c r="S778" s="444"/>
      <c r="T778" s="444"/>
      <c r="U778" s="444"/>
      <c r="V778" s="444"/>
      <c r="W778" s="444"/>
      <c r="X778" s="444"/>
      <c r="Y778" s="444"/>
      <c r="Z778" s="444"/>
      <c r="AA778" s="444"/>
      <c r="AB778" s="444"/>
    </row>
    <row r="779" ht="15.75" customHeight="1">
      <c r="A779" s="498"/>
      <c r="B779" s="572"/>
      <c r="C779" s="572"/>
      <c r="D779" s="572"/>
      <c r="E779" s="572"/>
      <c r="F779" s="444"/>
      <c r="G779" s="573"/>
      <c r="H779" s="574"/>
      <c r="I779" s="444"/>
      <c r="J779" s="576"/>
      <c r="K779" s="576"/>
      <c r="L779" s="576"/>
      <c r="M779" s="444"/>
      <c r="N779" s="443"/>
      <c r="O779" s="444"/>
      <c r="P779" s="444"/>
      <c r="Q779" s="444"/>
      <c r="R779" s="444"/>
      <c r="S779" s="444"/>
      <c r="T779" s="444"/>
      <c r="U779" s="444"/>
      <c r="V779" s="444"/>
      <c r="W779" s="444"/>
      <c r="X779" s="444"/>
      <c r="Y779" s="444"/>
      <c r="Z779" s="444"/>
      <c r="AA779" s="444"/>
      <c r="AB779" s="444"/>
    </row>
    <row r="780" ht="15.75" customHeight="1">
      <c r="A780" s="498"/>
      <c r="B780" s="572"/>
      <c r="C780" s="572"/>
      <c r="D780" s="572"/>
      <c r="E780" s="572"/>
      <c r="F780" s="444"/>
      <c r="G780" s="573"/>
      <c r="H780" s="574"/>
      <c r="I780" s="444"/>
      <c r="J780" s="576"/>
      <c r="K780" s="576"/>
      <c r="L780" s="576"/>
      <c r="M780" s="444"/>
      <c r="N780" s="443"/>
      <c r="O780" s="444"/>
      <c r="P780" s="444"/>
      <c r="Q780" s="444"/>
      <c r="R780" s="444"/>
      <c r="S780" s="444"/>
      <c r="T780" s="444"/>
      <c r="U780" s="444"/>
      <c r="V780" s="444"/>
      <c r="W780" s="444"/>
      <c r="X780" s="444"/>
      <c r="Y780" s="444"/>
      <c r="Z780" s="444"/>
      <c r="AA780" s="444"/>
      <c r="AB780" s="444"/>
    </row>
    <row r="781" ht="15.75" customHeight="1">
      <c r="A781" s="498"/>
      <c r="B781" s="572"/>
      <c r="C781" s="572"/>
      <c r="D781" s="572"/>
      <c r="E781" s="572"/>
      <c r="F781" s="444"/>
      <c r="G781" s="573"/>
      <c r="H781" s="574"/>
      <c r="I781" s="444"/>
      <c r="J781" s="576"/>
      <c r="K781" s="576"/>
      <c r="L781" s="576"/>
      <c r="M781" s="444"/>
      <c r="N781" s="443"/>
      <c r="O781" s="444"/>
      <c r="P781" s="444"/>
      <c r="Q781" s="444"/>
      <c r="R781" s="444"/>
      <c r="S781" s="444"/>
      <c r="T781" s="444"/>
      <c r="U781" s="444"/>
      <c r="V781" s="444"/>
      <c r="W781" s="444"/>
      <c r="X781" s="444"/>
      <c r="Y781" s="444"/>
      <c r="Z781" s="444"/>
      <c r="AA781" s="444"/>
      <c r="AB781" s="444"/>
    </row>
    <row r="782" ht="15.75" customHeight="1">
      <c r="A782" s="498"/>
      <c r="B782" s="572"/>
      <c r="C782" s="572"/>
      <c r="D782" s="572"/>
      <c r="E782" s="572"/>
      <c r="F782" s="444"/>
      <c r="G782" s="573"/>
      <c r="H782" s="574"/>
      <c r="I782" s="444"/>
      <c r="J782" s="576"/>
      <c r="K782" s="576"/>
      <c r="L782" s="576"/>
      <c r="M782" s="444"/>
      <c r="N782" s="443"/>
      <c r="O782" s="444"/>
      <c r="P782" s="444"/>
      <c r="Q782" s="444"/>
      <c r="R782" s="444"/>
      <c r="S782" s="444"/>
      <c r="T782" s="444"/>
      <c r="U782" s="444"/>
      <c r="V782" s="444"/>
      <c r="W782" s="444"/>
      <c r="X782" s="444"/>
      <c r="Y782" s="444"/>
      <c r="Z782" s="444"/>
      <c r="AA782" s="444"/>
      <c r="AB782" s="444"/>
    </row>
    <row r="783" ht="15.75" customHeight="1">
      <c r="A783" s="498"/>
      <c r="B783" s="572"/>
      <c r="C783" s="572"/>
      <c r="D783" s="572"/>
      <c r="E783" s="572"/>
      <c r="F783" s="444"/>
      <c r="G783" s="573"/>
      <c r="H783" s="574"/>
      <c r="I783" s="444"/>
      <c r="J783" s="576"/>
      <c r="K783" s="576"/>
      <c r="L783" s="576"/>
      <c r="M783" s="444"/>
      <c r="N783" s="443"/>
      <c r="O783" s="444"/>
      <c r="P783" s="444"/>
      <c r="Q783" s="444"/>
      <c r="R783" s="444"/>
      <c r="S783" s="444"/>
      <c r="T783" s="444"/>
      <c r="U783" s="444"/>
      <c r="V783" s="444"/>
      <c r="W783" s="444"/>
      <c r="X783" s="444"/>
      <c r="Y783" s="444"/>
      <c r="Z783" s="444"/>
      <c r="AA783" s="444"/>
      <c r="AB783" s="444"/>
    </row>
    <row r="784" ht="15.75" customHeight="1">
      <c r="A784" s="498"/>
      <c r="B784" s="572"/>
      <c r="C784" s="572"/>
      <c r="D784" s="572"/>
      <c r="E784" s="572"/>
      <c r="F784" s="444"/>
      <c r="G784" s="573"/>
      <c r="H784" s="574"/>
      <c r="I784" s="444"/>
      <c r="J784" s="576"/>
      <c r="K784" s="576"/>
      <c r="L784" s="576"/>
      <c r="M784" s="444"/>
      <c r="N784" s="443"/>
      <c r="O784" s="444"/>
      <c r="P784" s="444"/>
      <c r="Q784" s="444"/>
      <c r="R784" s="444"/>
      <c r="S784" s="444"/>
      <c r="T784" s="444"/>
      <c r="U784" s="444"/>
      <c r="V784" s="444"/>
      <c r="W784" s="444"/>
      <c r="X784" s="444"/>
      <c r="Y784" s="444"/>
      <c r="Z784" s="444"/>
      <c r="AA784" s="444"/>
      <c r="AB784" s="444"/>
    </row>
    <row r="785" ht="15.75" customHeight="1">
      <c r="A785" s="498"/>
      <c r="B785" s="572"/>
      <c r="C785" s="572"/>
      <c r="D785" s="572"/>
      <c r="E785" s="572"/>
      <c r="F785" s="444"/>
      <c r="G785" s="573"/>
      <c r="H785" s="574"/>
      <c r="I785" s="444"/>
      <c r="J785" s="576"/>
      <c r="K785" s="576"/>
      <c r="L785" s="576"/>
      <c r="M785" s="444"/>
      <c r="N785" s="443"/>
      <c r="O785" s="444"/>
      <c r="P785" s="444"/>
      <c r="Q785" s="444"/>
      <c r="R785" s="444"/>
      <c r="S785" s="444"/>
      <c r="T785" s="444"/>
      <c r="U785" s="444"/>
      <c r="V785" s="444"/>
      <c r="W785" s="444"/>
      <c r="X785" s="444"/>
      <c r="Y785" s="444"/>
      <c r="Z785" s="444"/>
      <c r="AA785" s="444"/>
      <c r="AB785" s="444"/>
    </row>
    <row r="786" ht="15.75" customHeight="1">
      <c r="A786" s="498"/>
      <c r="B786" s="572"/>
      <c r="C786" s="572"/>
      <c r="D786" s="572"/>
      <c r="E786" s="572"/>
      <c r="F786" s="444"/>
      <c r="G786" s="573"/>
      <c r="H786" s="574"/>
      <c r="I786" s="444"/>
      <c r="J786" s="576"/>
      <c r="K786" s="576"/>
      <c r="L786" s="576"/>
      <c r="M786" s="444"/>
      <c r="N786" s="443"/>
      <c r="O786" s="444"/>
      <c r="P786" s="444"/>
      <c r="Q786" s="444"/>
      <c r="R786" s="444"/>
      <c r="S786" s="444"/>
      <c r="T786" s="444"/>
      <c r="U786" s="444"/>
      <c r="V786" s="444"/>
      <c r="W786" s="444"/>
      <c r="X786" s="444"/>
      <c r="Y786" s="444"/>
      <c r="Z786" s="444"/>
      <c r="AA786" s="444"/>
      <c r="AB786" s="444"/>
    </row>
    <row r="787" ht="15.75" customHeight="1">
      <c r="A787" s="498"/>
      <c r="B787" s="572"/>
      <c r="C787" s="572"/>
      <c r="D787" s="572"/>
      <c r="E787" s="572"/>
      <c r="F787" s="444"/>
      <c r="G787" s="573"/>
      <c r="H787" s="574"/>
      <c r="I787" s="444"/>
      <c r="J787" s="576"/>
      <c r="K787" s="576"/>
      <c r="L787" s="576"/>
      <c r="M787" s="444"/>
      <c r="N787" s="443"/>
      <c r="O787" s="444"/>
      <c r="P787" s="444"/>
      <c r="Q787" s="444"/>
      <c r="R787" s="444"/>
      <c r="S787" s="444"/>
      <c r="T787" s="444"/>
      <c r="U787" s="444"/>
      <c r="V787" s="444"/>
      <c r="W787" s="444"/>
      <c r="X787" s="444"/>
      <c r="Y787" s="444"/>
      <c r="Z787" s="444"/>
      <c r="AA787" s="444"/>
      <c r="AB787" s="444"/>
    </row>
    <row r="788" ht="15.75" customHeight="1">
      <c r="A788" s="498"/>
      <c r="B788" s="572"/>
      <c r="C788" s="572"/>
      <c r="D788" s="572"/>
      <c r="E788" s="572"/>
      <c r="F788" s="444"/>
      <c r="G788" s="573"/>
      <c r="H788" s="574"/>
      <c r="I788" s="444"/>
      <c r="J788" s="576"/>
      <c r="K788" s="576"/>
      <c r="L788" s="576"/>
      <c r="M788" s="444"/>
      <c r="N788" s="443"/>
      <c r="O788" s="444"/>
      <c r="P788" s="444"/>
      <c r="Q788" s="444"/>
      <c r="R788" s="444"/>
      <c r="S788" s="444"/>
      <c r="T788" s="444"/>
      <c r="U788" s="444"/>
      <c r="V788" s="444"/>
      <c r="W788" s="444"/>
      <c r="X788" s="444"/>
      <c r="Y788" s="444"/>
      <c r="Z788" s="444"/>
      <c r="AA788" s="444"/>
      <c r="AB788" s="444"/>
    </row>
    <row r="789" ht="15.75" customHeight="1">
      <c r="A789" s="498"/>
      <c r="B789" s="572"/>
      <c r="C789" s="572"/>
      <c r="D789" s="572"/>
      <c r="E789" s="572"/>
      <c r="F789" s="444"/>
      <c r="G789" s="573"/>
      <c r="H789" s="574"/>
      <c r="I789" s="444"/>
      <c r="J789" s="576"/>
      <c r="K789" s="576"/>
      <c r="L789" s="576"/>
      <c r="M789" s="444"/>
      <c r="N789" s="443"/>
      <c r="O789" s="444"/>
      <c r="P789" s="444"/>
      <c r="Q789" s="444"/>
      <c r="R789" s="444"/>
      <c r="S789" s="444"/>
      <c r="T789" s="444"/>
      <c r="U789" s="444"/>
      <c r="V789" s="444"/>
      <c r="W789" s="444"/>
      <c r="X789" s="444"/>
      <c r="Y789" s="444"/>
      <c r="Z789" s="444"/>
      <c r="AA789" s="444"/>
      <c r="AB789" s="444"/>
    </row>
    <row r="790" ht="15.75" customHeight="1">
      <c r="A790" s="498"/>
      <c r="B790" s="572"/>
      <c r="C790" s="572"/>
      <c r="D790" s="572"/>
      <c r="E790" s="572"/>
      <c r="F790" s="444"/>
      <c r="G790" s="573"/>
      <c r="H790" s="574"/>
      <c r="I790" s="444"/>
      <c r="J790" s="576"/>
      <c r="K790" s="576"/>
      <c r="L790" s="576"/>
      <c r="M790" s="444"/>
      <c r="N790" s="443"/>
      <c r="O790" s="444"/>
      <c r="P790" s="444"/>
      <c r="Q790" s="444"/>
      <c r="R790" s="444"/>
      <c r="S790" s="444"/>
      <c r="T790" s="444"/>
      <c r="U790" s="444"/>
      <c r="V790" s="444"/>
      <c r="W790" s="444"/>
      <c r="X790" s="444"/>
      <c r="Y790" s="444"/>
      <c r="Z790" s="444"/>
      <c r="AA790" s="444"/>
      <c r="AB790" s="444"/>
    </row>
    <row r="791" ht="15.75" customHeight="1">
      <c r="A791" s="498"/>
      <c r="B791" s="572"/>
      <c r="C791" s="572"/>
      <c r="D791" s="572"/>
      <c r="E791" s="572"/>
      <c r="F791" s="444"/>
      <c r="G791" s="573"/>
      <c r="H791" s="574"/>
      <c r="I791" s="444"/>
      <c r="J791" s="576"/>
      <c r="K791" s="576"/>
      <c r="L791" s="576"/>
      <c r="M791" s="444"/>
      <c r="N791" s="443"/>
      <c r="O791" s="444"/>
      <c r="P791" s="444"/>
      <c r="Q791" s="444"/>
      <c r="R791" s="444"/>
      <c r="S791" s="444"/>
      <c r="T791" s="444"/>
      <c r="U791" s="444"/>
      <c r="V791" s="444"/>
      <c r="W791" s="444"/>
      <c r="X791" s="444"/>
      <c r="Y791" s="444"/>
      <c r="Z791" s="444"/>
      <c r="AA791" s="444"/>
      <c r="AB791" s="444"/>
    </row>
    <row r="792" ht="15.75" customHeight="1">
      <c r="A792" s="498"/>
      <c r="B792" s="572"/>
      <c r="C792" s="572"/>
      <c r="D792" s="572"/>
      <c r="E792" s="572"/>
      <c r="F792" s="444"/>
      <c r="G792" s="573"/>
      <c r="H792" s="574"/>
      <c r="I792" s="444"/>
      <c r="J792" s="576"/>
      <c r="K792" s="576"/>
      <c r="L792" s="576"/>
      <c r="M792" s="444"/>
      <c r="N792" s="443"/>
      <c r="O792" s="444"/>
      <c r="P792" s="444"/>
      <c r="Q792" s="444"/>
      <c r="R792" s="444"/>
      <c r="S792" s="444"/>
      <c r="T792" s="444"/>
      <c r="U792" s="444"/>
      <c r="V792" s="444"/>
      <c r="W792" s="444"/>
      <c r="X792" s="444"/>
      <c r="Y792" s="444"/>
      <c r="Z792" s="444"/>
      <c r="AA792" s="444"/>
      <c r="AB792" s="444"/>
    </row>
    <row r="793" ht="15.75" customHeight="1">
      <c r="A793" s="498"/>
      <c r="B793" s="572"/>
      <c r="C793" s="572"/>
      <c r="D793" s="572"/>
      <c r="E793" s="572"/>
      <c r="F793" s="444"/>
      <c r="G793" s="573"/>
      <c r="H793" s="574"/>
      <c r="I793" s="444"/>
      <c r="J793" s="576"/>
      <c r="K793" s="576"/>
      <c r="L793" s="576"/>
      <c r="M793" s="444"/>
      <c r="N793" s="443"/>
      <c r="O793" s="444"/>
      <c r="P793" s="444"/>
      <c r="Q793" s="444"/>
      <c r="R793" s="444"/>
      <c r="S793" s="444"/>
      <c r="T793" s="444"/>
      <c r="U793" s="444"/>
      <c r="V793" s="444"/>
      <c r="W793" s="444"/>
      <c r="X793" s="444"/>
      <c r="Y793" s="444"/>
      <c r="Z793" s="444"/>
      <c r="AA793" s="444"/>
      <c r="AB793" s="444"/>
    </row>
    <row r="794" ht="15.75" customHeight="1">
      <c r="A794" s="498"/>
      <c r="B794" s="572"/>
      <c r="C794" s="572"/>
      <c r="D794" s="572"/>
      <c r="E794" s="572"/>
      <c r="F794" s="444"/>
      <c r="G794" s="573"/>
      <c r="H794" s="574"/>
      <c r="I794" s="444"/>
      <c r="J794" s="576"/>
      <c r="K794" s="576"/>
      <c r="L794" s="576"/>
      <c r="M794" s="444"/>
      <c r="N794" s="443"/>
      <c r="O794" s="444"/>
      <c r="P794" s="444"/>
      <c r="Q794" s="444"/>
      <c r="R794" s="444"/>
      <c r="S794" s="444"/>
      <c r="T794" s="444"/>
      <c r="U794" s="444"/>
      <c r="V794" s="444"/>
      <c r="W794" s="444"/>
      <c r="X794" s="444"/>
      <c r="Y794" s="444"/>
      <c r="Z794" s="444"/>
      <c r="AA794" s="444"/>
      <c r="AB794" s="444"/>
    </row>
    <row r="795" ht="15.75" customHeight="1">
      <c r="A795" s="498"/>
      <c r="B795" s="572"/>
      <c r="C795" s="572"/>
      <c r="D795" s="572"/>
      <c r="E795" s="572"/>
      <c r="F795" s="444"/>
      <c r="G795" s="573"/>
      <c r="H795" s="574"/>
      <c r="I795" s="444"/>
      <c r="J795" s="576"/>
      <c r="K795" s="576"/>
      <c r="L795" s="576"/>
      <c r="M795" s="444"/>
      <c r="N795" s="443"/>
      <c r="O795" s="444"/>
      <c r="P795" s="444"/>
      <c r="Q795" s="444"/>
      <c r="R795" s="444"/>
      <c r="S795" s="444"/>
      <c r="T795" s="444"/>
      <c r="U795" s="444"/>
      <c r="V795" s="444"/>
      <c r="W795" s="444"/>
      <c r="X795" s="444"/>
      <c r="Y795" s="444"/>
      <c r="Z795" s="444"/>
      <c r="AA795" s="444"/>
      <c r="AB795" s="444"/>
    </row>
    <row r="796" ht="15.75" customHeight="1">
      <c r="A796" s="498"/>
      <c r="B796" s="572"/>
      <c r="C796" s="572"/>
      <c r="D796" s="572"/>
      <c r="E796" s="572"/>
      <c r="F796" s="444"/>
      <c r="G796" s="573"/>
      <c r="H796" s="574"/>
      <c r="I796" s="444"/>
      <c r="J796" s="576"/>
      <c r="K796" s="576"/>
      <c r="L796" s="576"/>
      <c r="M796" s="444"/>
      <c r="N796" s="443"/>
      <c r="O796" s="444"/>
      <c r="P796" s="444"/>
      <c r="Q796" s="444"/>
      <c r="R796" s="444"/>
      <c r="S796" s="444"/>
      <c r="T796" s="444"/>
      <c r="U796" s="444"/>
      <c r="V796" s="444"/>
      <c r="W796" s="444"/>
      <c r="X796" s="444"/>
      <c r="Y796" s="444"/>
      <c r="Z796" s="444"/>
      <c r="AA796" s="444"/>
      <c r="AB796" s="444"/>
    </row>
    <row r="797" ht="15.75" customHeight="1">
      <c r="A797" s="498"/>
      <c r="B797" s="572"/>
      <c r="C797" s="572"/>
      <c r="D797" s="572"/>
      <c r="E797" s="572"/>
      <c r="F797" s="444"/>
      <c r="G797" s="573"/>
      <c r="H797" s="574"/>
      <c r="I797" s="444"/>
      <c r="J797" s="576"/>
      <c r="K797" s="576"/>
      <c r="L797" s="576"/>
      <c r="M797" s="444"/>
      <c r="N797" s="443"/>
      <c r="O797" s="444"/>
      <c r="P797" s="444"/>
      <c r="Q797" s="444"/>
      <c r="R797" s="444"/>
      <c r="S797" s="444"/>
      <c r="T797" s="444"/>
      <c r="U797" s="444"/>
      <c r="V797" s="444"/>
      <c r="W797" s="444"/>
      <c r="X797" s="444"/>
      <c r="Y797" s="444"/>
      <c r="Z797" s="444"/>
      <c r="AA797" s="444"/>
      <c r="AB797" s="444"/>
    </row>
    <row r="798" ht="15.75" customHeight="1">
      <c r="A798" s="498"/>
      <c r="B798" s="572"/>
      <c r="C798" s="572"/>
      <c r="D798" s="572"/>
      <c r="E798" s="572"/>
      <c r="F798" s="444"/>
      <c r="G798" s="573"/>
      <c r="H798" s="574"/>
      <c r="I798" s="444"/>
      <c r="J798" s="576"/>
      <c r="K798" s="576"/>
      <c r="L798" s="576"/>
      <c r="M798" s="444"/>
      <c r="N798" s="443"/>
      <c r="O798" s="444"/>
      <c r="P798" s="444"/>
      <c r="Q798" s="444"/>
      <c r="R798" s="444"/>
      <c r="S798" s="444"/>
      <c r="T798" s="444"/>
      <c r="U798" s="444"/>
      <c r="V798" s="444"/>
      <c r="W798" s="444"/>
      <c r="X798" s="444"/>
      <c r="Y798" s="444"/>
      <c r="Z798" s="444"/>
      <c r="AA798" s="444"/>
      <c r="AB798" s="444"/>
    </row>
    <row r="799" ht="15.75" customHeight="1">
      <c r="A799" s="498"/>
      <c r="B799" s="572"/>
      <c r="C799" s="572"/>
      <c r="D799" s="572"/>
      <c r="E799" s="572"/>
      <c r="F799" s="444"/>
      <c r="G799" s="573"/>
      <c r="H799" s="574"/>
      <c r="I799" s="444"/>
      <c r="J799" s="576"/>
      <c r="K799" s="576"/>
      <c r="L799" s="576"/>
      <c r="M799" s="444"/>
      <c r="N799" s="443"/>
      <c r="O799" s="444"/>
      <c r="P799" s="444"/>
      <c r="Q799" s="444"/>
      <c r="R799" s="444"/>
      <c r="S799" s="444"/>
      <c r="T799" s="444"/>
      <c r="U799" s="444"/>
      <c r="V799" s="444"/>
      <c r="W799" s="444"/>
      <c r="X799" s="444"/>
      <c r="Y799" s="444"/>
      <c r="Z799" s="444"/>
      <c r="AA799" s="444"/>
      <c r="AB799" s="444"/>
    </row>
    <row r="800" ht="15.75" customHeight="1">
      <c r="A800" s="498"/>
      <c r="B800" s="572"/>
      <c r="C800" s="572"/>
      <c r="D800" s="572"/>
      <c r="E800" s="572"/>
      <c r="F800" s="444"/>
      <c r="G800" s="573"/>
      <c r="H800" s="574"/>
      <c r="I800" s="444"/>
      <c r="J800" s="576"/>
      <c r="K800" s="576"/>
      <c r="L800" s="576"/>
      <c r="M800" s="444"/>
      <c r="N800" s="443"/>
      <c r="O800" s="444"/>
      <c r="P800" s="444"/>
      <c r="Q800" s="444"/>
      <c r="R800" s="444"/>
      <c r="S800" s="444"/>
      <c r="T800" s="444"/>
      <c r="U800" s="444"/>
      <c r="V800" s="444"/>
      <c r="W800" s="444"/>
      <c r="X800" s="444"/>
      <c r="Y800" s="444"/>
      <c r="Z800" s="444"/>
      <c r="AA800" s="444"/>
      <c r="AB800" s="444"/>
    </row>
    <row r="801" ht="15.75" customHeight="1">
      <c r="A801" s="498"/>
      <c r="B801" s="572"/>
      <c r="C801" s="572"/>
      <c r="D801" s="572"/>
      <c r="E801" s="572"/>
      <c r="F801" s="444"/>
      <c r="G801" s="573"/>
      <c r="H801" s="574"/>
      <c r="I801" s="444"/>
      <c r="J801" s="576"/>
      <c r="K801" s="576"/>
      <c r="L801" s="576"/>
      <c r="M801" s="444"/>
      <c r="N801" s="443"/>
      <c r="O801" s="444"/>
      <c r="P801" s="444"/>
      <c r="Q801" s="444"/>
      <c r="R801" s="444"/>
      <c r="S801" s="444"/>
      <c r="T801" s="444"/>
      <c r="U801" s="444"/>
      <c r="V801" s="444"/>
      <c r="W801" s="444"/>
      <c r="X801" s="444"/>
      <c r="Y801" s="444"/>
      <c r="Z801" s="444"/>
      <c r="AA801" s="444"/>
      <c r="AB801" s="444"/>
    </row>
    <row r="802" ht="15.75" customHeight="1">
      <c r="A802" s="498"/>
      <c r="B802" s="572"/>
      <c r="C802" s="572"/>
      <c r="D802" s="572"/>
      <c r="E802" s="572"/>
      <c r="F802" s="444"/>
      <c r="G802" s="573"/>
      <c r="H802" s="574"/>
      <c r="I802" s="444"/>
      <c r="J802" s="576"/>
      <c r="K802" s="576"/>
      <c r="L802" s="576"/>
      <c r="M802" s="444"/>
      <c r="N802" s="443"/>
      <c r="O802" s="444"/>
      <c r="P802" s="444"/>
      <c r="Q802" s="444"/>
      <c r="R802" s="444"/>
      <c r="S802" s="444"/>
      <c r="T802" s="444"/>
      <c r="U802" s="444"/>
      <c r="V802" s="444"/>
      <c r="W802" s="444"/>
      <c r="X802" s="444"/>
      <c r="Y802" s="444"/>
      <c r="Z802" s="444"/>
      <c r="AA802" s="444"/>
      <c r="AB802" s="444"/>
    </row>
    <row r="803" ht="15.75" customHeight="1">
      <c r="A803" s="498"/>
      <c r="B803" s="572"/>
      <c r="C803" s="572"/>
      <c r="D803" s="572"/>
      <c r="E803" s="572"/>
      <c r="F803" s="444"/>
      <c r="G803" s="573"/>
      <c r="H803" s="574"/>
      <c r="I803" s="444"/>
      <c r="J803" s="576"/>
      <c r="K803" s="576"/>
      <c r="L803" s="576"/>
      <c r="M803" s="444"/>
      <c r="N803" s="443"/>
      <c r="O803" s="444"/>
      <c r="P803" s="444"/>
      <c r="Q803" s="444"/>
      <c r="R803" s="444"/>
      <c r="S803" s="444"/>
      <c r="T803" s="444"/>
      <c r="U803" s="444"/>
      <c r="V803" s="444"/>
      <c r="W803" s="444"/>
      <c r="X803" s="444"/>
      <c r="Y803" s="444"/>
      <c r="Z803" s="444"/>
      <c r="AA803" s="444"/>
      <c r="AB803" s="444"/>
    </row>
    <row r="804" ht="15.75" customHeight="1">
      <c r="A804" s="498"/>
      <c r="B804" s="572"/>
      <c r="C804" s="572"/>
      <c r="D804" s="572"/>
      <c r="E804" s="572"/>
      <c r="F804" s="444"/>
      <c r="G804" s="573"/>
      <c r="H804" s="574"/>
      <c r="I804" s="444"/>
      <c r="J804" s="576"/>
      <c r="K804" s="576"/>
      <c r="L804" s="576"/>
      <c r="M804" s="444"/>
      <c r="N804" s="443"/>
      <c r="O804" s="444"/>
      <c r="P804" s="444"/>
      <c r="Q804" s="444"/>
      <c r="R804" s="444"/>
      <c r="S804" s="444"/>
      <c r="T804" s="444"/>
      <c r="U804" s="444"/>
      <c r="V804" s="444"/>
      <c r="W804" s="444"/>
      <c r="X804" s="444"/>
      <c r="Y804" s="444"/>
      <c r="Z804" s="444"/>
      <c r="AA804" s="444"/>
      <c r="AB804" s="444"/>
    </row>
    <row r="805" ht="15.75" customHeight="1">
      <c r="A805" s="498"/>
      <c r="B805" s="572"/>
      <c r="C805" s="572"/>
      <c r="D805" s="572"/>
      <c r="E805" s="572"/>
      <c r="F805" s="444"/>
      <c r="G805" s="573"/>
      <c r="H805" s="574"/>
      <c r="I805" s="444"/>
      <c r="J805" s="576"/>
      <c r="K805" s="576"/>
      <c r="L805" s="576"/>
      <c r="M805" s="444"/>
      <c r="N805" s="443"/>
      <c r="O805" s="444"/>
      <c r="P805" s="444"/>
      <c r="Q805" s="444"/>
      <c r="R805" s="444"/>
      <c r="S805" s="444"/>
      <c r="T805" s="444"/>
      <c r="U805" s="444"/>
      <c r="V805" s="444"/>
      <c r="W805" s="444"/>
      <c r="X805" s="444"/>
      <c r="Y805" s="444"/>
      <c r="Z805" s="444"/>
      <c r="AA805" s="444"/>
      <c r="AB805" s="444"/>
    </row>
    <row r="806" ht="15.75" customHeight="1">
      <c r="A806" s="498"/>
      <c r="B806" s="572"/>
      <c r="C806" s="572"/>
      <c r="D806" s="572"/>
      <c r="E806" s="572"/>
      <c r="F806" s="444"/>
      <c r="G806" s="573"/>
      <c r="H806" s="574"/>
      <c r="I806" s="444"/>
      <c r="J806" s="576"/>
      <c r="K806" s="576"/>
      <c r="L806" s="576"/>
      <c r="M806" s="444"/>
      <c r="N806" s="443"/>
      <c r="O806" s="444"/>
      <c r="P806" s="444"/>
      <c r="Q806" s="444"/>
      <c r="R806" s="444"/>
      <c r="S806" s="444"/>
      <c r="T806" s="444"/>
      <c r="U806" s="444"/>
      <c r="V806" s="444"/>
      <c r="W806" s="444"/>
      <c r="X806" s="444"/>
      <c r="Y806" s="444"/>
      <c r="Z806" s="444"/>
      <c r="AA806" s="444"/>
      <c r="AB806" s="444"/>
    </row>
    <row r="807" ht="15.75" customHeight="1">
      <c r="A807" s="498"/>
      <c r="B807" s="572"/>
      <c r="C807" s="572"/>
      <c r="D807" s="572"/>
      <c r="E807" s="572"/>
      <c r="F807" s="444"/>
      <c r="G807" s="573"/>
      <c r="H807" s="574"/>
      <c r="I807" s="444"/>
      <c r="J807" s="576"/>
      <c r="K807" s="576"/>
      <c r="L807" s="576"/>
      <c r="M807" s="444"/>
      <c r="N807" s="443"/>
      <c r="O807" s="444"/>
      <c r="P807" s="444"/>
      <c r="Q807" s="444"/>
      <c r="R807" s="444"/>
      <c r="S807" s="444"/>
      <c r="T807" s="444"/>
      <c r="U807" s="444"/>
      <c r="V807" s="444"/>
      <c r="W807" s="444"/>
      <c r="X807" s="444"/>
      <c r="Y807" s="444"/>
      <c r="Z807" s="444"/>
      <c r="AA807" s="444"/>
      <c r="AB807" s="444"/>
    </row>
    <row r="808" ht="15.75" customHeight="1">
      <c r="A808" s="498"/>
      <c r="B808" s="572"/>
      <c r="C808" s="572"/>
      <c r="D808" s="572"/>
      <c r="E808" s="572"/>
      <c r="F808" s="444"/>
      <c r="G808" s="573"/>
      <c r="H808" s="574"/>
      <c r="I808" s="444"/>
      <c r="J808" s="576"/>
      <c r="K808" s="576"/>
      <c r="L808" s="576"/>
      <c r="M808" s="444"/>
      <c r="N808" s="443"/>
      <c r="O808" s="444"/>
      <c r="P808" s="444"/>
      <c r="Q808" s="444"/>
      <c r="R808" s="444"/>
      <c r="S808" s="444"/>
      <c r="T808" s="444"/>
      <c r="U808" s="444"/>
      <c r="V808" s="444"/>
      <c r="W808" s="444"/>
      <c r="X808" s="444"/>
      <c r="Y808" s="444"/>
      <c r="Z808" s="444"/>
      <c r="AA808" s="444"/>
      <c r="AB808" s="444"/>
    </row>
    <row r="809" ht="15.75" customHeight="1">
      <c r="A809" s="498"/>
      <c r="B809" s="572"/>
      <c r="C809" s="572"/>
      <c r="D809" s="572"/>
      <c r="E809" s="572"/>
      <c r="F809" s="444"/>
      <c r="G809" s="573"/>
      <c r="H809" s="574"/>
      <c r="I809" s="444"/>
      <c r="J809" s="576"/>
      <c r="K809" s="576"/>
      <c r="L809" s="576"/>
      <c r="M809" s="444"/>
      <c r="N809" s="443"/>
      <c r="O809" s="444"/>
      <c r="P809" s="444"/>
      <c r="Q809" s="444"/>
      <c r="R809" s="444"/>
      <c r="S809" s="444"/>
      <c r="T809" s="444"/>
      <c r="U809" s="444"/>
      <c r="V809" s="444"/>
      <c r="W809" s="444"/>
      <c r="X809" s="444"/>
      <c r="Y809" s="444"/>
      <c r="Z809" s="444"/>
      <c r="AA809" s="444"/>
      <c r="AB809" s="444"/>
    </row>
    <row r="810" ht="15.75" customHeight="1">
      <c r="A810" s="498"/>
      <c r="B810" s="572"/>
      <c r="C810" s="572"/>
      <c r="D810" s="572"/>
      <c r="E810" s="572"/>
      <c r="F810" s="444"/>
      <c r="G810" s="573"/>
      <c r="H810" s="574"/>
      <c r="I810" s="444"/>
      <c r="J810" s="576"/>
      <c r="K810" s="576"/>
      <c r="L810" s="576"/>
      <c r="M810" s="444"/>
      <c r="N810" s="443"/>
      <c r="O810" s="444"/>
      <c r="P810" s="444"/>
      <c r="Q810" s="444"/>
      <c r="R810" s="444"/>
      <c r="S810" s="444"/>
      <c r="T810" s="444"/>
      <c r="U810" s="444"/>
      <c r="V810" s="444"/>
      <c r="W810" s="444"/>
      <c r="X810" s="444"/>
      <c r="Y810" s="444"/>
      <c r="Z810" s="444"/>
      <c r="AA810" s="444"/>
      <c r="AB810" s="444"/>
    </row>
    <row r="811" ht="15.75" customHeight="1">
      <c r="A811" s="498"/>
      <c r="B811" s="572"/>
      <c r="C811" s="572"/>
      <c r="D811" s="572"/>
      <c r="E811" s="572"/>
      <c r="F811" s="444"/>
      <c r="G811" s="573"/>
      <c r="H811" s="574"/>
      <c r="I811" s="444"/>
      <c r="J811" s="576"/>
      <c r="K811" s="576"/>
      <c r="L811" s="576"/>
      <c r="M811" s="444"/>
      <c r="N811" s="443"/>
      <c r="O811" s="444"/>
      <c r="P811" s="444"/>
      <c r="Q811" s="444"/>
      <c r="R811" s="444"/>
      <c r="S811" s="444"/>
      <c r="T811" s="444"/>
      <c r="U811" s="444"/>
      <c r="V811" s="444"/>
      <c r="W811" s="444"/>
      <c r="X811" s="444"/>
      <c r="Y811" s="444"/>
      <c r="Z811" s="444"/>
      <c r="AA811" s="444"/>
      <c r="AB811" s="444"/>
    </row>
    <row r="812" ht="15.75" customHeight="1">
      <c r="A812" s="498"/>
      <c r="B812" s="572"/>
      <c r="C812" s="572"/>
      <c r="D812" s="572"/>
      <c r="E812" s="572"/>
      <c r="F812" s="444"/>
      <c r="G812" s="573"/>
      <c r="H812" s="574"/>
      <c r="I812" s="444"/>
      <c r="J812" s="576"/>
      <c r="K812" s="576"/>
      <c r="L812" s="576"/>
      <c r="M812" s="444"/>
      <c r="N812" s="443"/>
      <c r="O812" s="444"/>
      <c r="P812" s="444"/>
      <c r="Q812" s="444"/>
      <c r="R812" s="444"/>
      <c r="S812" s="444"/>
      <c r="T812" s="444"/>
      <c r="U812" s="444"/>
      <c r="V812" s="444"/>
      <c r="W812" s="444"/>
      <c r="X812" s="444"/>
      <c r="Y812" s="444"/>
      <c r="Z812" s="444"/>
      <c r="AA812" s="444"/>
      <c r="AB812" s="444"/>
    </row>
    <row r="813" ht="15.75" customHeight="1">
      <c r="A813" s="498"/>
      <c r="B813" s="572"/>
      <c r="C813" s="572"/>
      <c r="D813" s="572"/>
      <c r="E813" s="572"/>
      <c r="F813" s="444"/>
      <c r="G813" s="573"/>
      <c r="H813" s="574"/>
      <c r="I813" s="444"/>
      <c r="J813" s="576"/>
      <c r="K813" s="576"/>
      <c r="L813" s="576"/>
      <c r="M813" s="444"/>
      <c r="N813" s="443"/>
      <c r="O813" s="444"/>
      <c r="P813" s="444"/>
      <c r="Q813" s="444"/>
      <c r="R813" s="444"/>
      <c r="S813" s="444"/>
      <c r="T813" s="444"/>
      <c r="U813" s="444"/>
      <c r="V813" s="444"/>
      <c r="W813" s="444"/>
      <c r="X813" s="444"/>
      <c r="Y813" s="444"/>
      <c r="Z813" s="444"/>
      <c r="AA813" s="444"/>
      <c r="AB813" s="444"/>
    </row>
    <row r="814" ht="15.75" customHeight="1">
      <c r="A814" s="498"/>
      <c r="B814" s="572"/>
      <c r="C814" s="572"/>
      <c r="D814" s="572"/>
      <c r="E814" s="572"/>
      <c r="F814" s="444"/>
      <c r="G814" s="573"/>
      <c r="H814" s="574"/>
      <c r="I814" s="444"/>
      <c r="J814" s="576"/>
      <c r="K814" s="576"/>
      <c r="L814" s="576"/>
      <c r="M814" s="444"/>
      <c r="N814" s="443"/>
      <c r="O814" s="444"/>
      <c r="P814" s="444"/>
      <c r="Q814" s="444"/>
      <c r="R814" s="444"/>
      <c r="S814" s="444"/>
      <c r="T814" s="444"/>
      <c r="U814" s="444"/>
      <c r="V814" s="444"/>
      <c r="W814" s="444"/>
      <c r="X814" s="444"/>
      <c r="Y814" s="444"/>
      <c r="Z814" s="444"/>
      <c r="AA814" s="444"/>
      <c r="AB814" s="444"/>
    </row>
    <row r="815" ht="15.75" customHeight="1">
      <c r="A815" s="498"/>
      <c r="B815" s="572"/>
      <c r="C815" s="572"/>
      <c r="D815" s="572"/>
      <c r="E815" s="572"/>
      <c r="F815" s="444"/>
      <c r="G815" s="573"/>
      <c r="H815" s="574"/>
      <c r="I815" s="444"/>
      <c r="J815" s="576"/>
      <c r="K815" s="576"/>
      <c r="L815" s="576"/>
      <c r="M815" s="444"/>
      <c r="N815" s="443"/>
      <c r="O815" s="444"/>
      <c r="P815" s="444"/>
      <c r="Q815" s="444"/>
      <c r="R815" s="444"/>
      <c r="S815" s="444"/>
      <c r="T815" s="444"/>
      <c r="U815" s="444"/>
      <c r="V815" s="444"/>
      <c r="W815" s="444"/>
      <c r="X815" s="444"/>
      <c r="Y815" s="444"/>
      <c r="Z815" s="444"/>
      <c r="AA815" s="444"/>
      <c r="AB815" s="444"/>
    </row>
    <row r="816" ht="15.75" customHeight="1">
      <c r="A816" s="498"/>
      <c r="B816" s="572"/>
      <c r="C816" s="572"/>
      <c r="D816" s="572"/>
      <c r="E816" s="572"/>
      <c r="F816" s="444"/>
      <c r="G816" s="573"/>
      <c r="H816" s="574"/>
      <c r="I816" s="444"/>
      <c r="J816" s="576"/>
      <c r="K816" s="576"/>
      <c r="L816" s="576"/>
      <c r="M816" s="444"/>
      <c r="N816" s="443"/>
      <c r="O816" s="444"/>
      <c r="P816" s="444"/>
      <c r="Q816" s="444"/>
      <c r="R816" s="444"/>
      <c r="S816" s="444"/>
      <c r="T816" s="444"/>
      <c r="U816" s="444"/>
      <c r="V816" s="444"/>
      <c r="W816" s="444"/>
      <c r="X816" s="444"/>
      <c r="Y816" s="444"/>
      <c r="Z816" s="444"/>
      <c r="AA816" s="444"/>
      <c r="AB816" s="444"/>
    </row>
    <row r="817" ht="15.75" customHeight="1">
      <c r="A817" s="498"/>
      <c r="B817" s="572"/>
      <c r="C817" s="572"/>
      <c r="D817" s="572"/>
      <c r="E817" s="572"/>
      <c r="F817" s="444"/>
      <c r="G817" s="573"/>
      <c r="H817" s="574"/>
      <c r="I817" s="444"/>
      <c r="J817" s="576"/>
      <c r="K817" s="576"/>
      <c r="L817" s="576"/>
      <c r="M817" s="444"/>
      <c r="N817" s="443"/>
      <c r="O817" s="444"/>
      <c r="P817" s="444"/>
      <c r="Q817" s="444"/>
      <c r="R817" s="444"/>
      <c r="S817" s="444"/>
      <c r="T817" s="444"/>
      <c r="U817" s="444"/>
      <c r="V817" s="444"/>
      <c r="W817" s="444"/>
      <c r="X817" s="444"/>
      <c r="Y817" s="444"/>
      <c r="Z817" s="444"/>
      <c r="AA817" s="444"/>
      <c r="AB817" s="444"/>
    </row>
    <row r="818" ht="15.75" customHeight="1">
      <c r="A818" s="498"/>
      <c r="B818" s="572"/>
      <c r="C818" s="572"/>
      <c r="D818" s="572"/>
      <c r="E818" s="572"/>
      <c r="F818" s="444"/>
      <c r="G818" s="573"/>
      <c r="H818" s="574"/>
      <c r="I818" s="444"/>
      <c r="J818" s="576"/>
      <c r="K818" s="576"/>
      <c r="L818" s="576"/>
      <c r="M818" s="444"/>
      <c r="N818" s="443"/>
      <c r="O818" s="444"/>
      <c r="P818" s="444"/>
      <c r="Q818" s="444"/>
      <c r="R818" s="444"/>
      <c r="S818" s="444"/>
      <c r="T818" s="444"/>
      <c r="U818" s="444"/>
      <c r="V818" s="444"/>
      <c r="W818" s="444"/>
      <c r="X818" s="444"/>
      <c r="Y818" s="444"/>
      <c r="Z818" s="444"/>
      <c r="AA818" s="444"/>
      <c r="AB818" s="444"/>
    </row>
    <row r="819" ht="15.75" customHeight="1">
      <c r="A819" s="498"/>
      <c r="B819" s="572"/>
      <c r="C819" s="572"/>
      <c r="D819" s="572"/>
      <c r="E819" s="572"/>
      <c r="F819" s="444"/>
      <c r="G819" s="573"/>
      <c r="H819" s="574"/>
      <c r="I819" s="444"/>
      <c r="J819" s="576"/>
      <c r="K819" s="576"/>
      <c r="L819" s="576"/>
      <c r="M819" s="444"/>
      <c r="N819" s="443"/>
      <c r="O819" s="444"/>
      <c r="P819" s="444"/>
      <c r="Q819" s="444"/>
      <c r="R819" s="444"/>
      <c r="S819" s="444"/>
      <c r="T819" s="444"/>
      <c r="U819" s="444"/>
      <c r="V819" s="444"/>
      <c r="W819" s="444"/>
      <c r="X819" s="444"/>
      <c r="Y819" s="444"/>
      <c r="Z819" s="444"/>
      <c r="AA819" s="444"/>
      <c r="AB819" s="444"/>
    </row>
    <row r="820" ht="15.75" customHeight="1">
      <c r="A820" s="498"/>
      <c r="B820" s="572"/>
      <c r="C820" s="572"/>
      <c r="D820" s="572"/>
      <c r="E820" s="572"/>
      <c r="F820" s="444"/>
      <c r="G820" s="573"/>
      <c r="H820" s="574"/>
      <c r="I820" s="444"/>
      <c r="J820" s="576"/>
      <c r="K820" s="576"/>
      <c r="L820" s="576"/>
      <c r="M820" s="444"/>
      <c r="N820" s="443"/>
      <c r="O820" s="444"/>
      <c r="P820" s="444"/>
      <c r="Q820" s="444"/>
      <c r="R820" s="444"/>
      <c r="S820" s="444"/>
      <c r="T820" s="444"/>
      <c r="U820" s="444"/>
      <c r="V820" s="444"/>
      <c r="W820" s="444"/>
      <c r="X820" s="444"/>
      <c r="Y820" s="444"/>
      <c r="Z820" s="444"/>
      <c r="AA820" s="444"/>
      <c r="AB820" s="444"/>
    </row>
    <row r="821" ht="15.75" customHeight="1">
      <c r="A821" s="498"/>
      <c r="B821" s="572"/>
      <c r="C821" s="572"/>
      <c r="D821" s="572"/>
      <c r="E821" s="572"/>
      <c r="F821" s="444"/>
      <c r="G821" s="573"/>
      <c r="H821" s="574"/>
      <c r="I821" s="444"/>
      <c r="J821" s="576"/>
      <c r="K821" s="576"/>
      <c r="L821" s="576"/>
      <c r="M821" s="444"/>
      <c r="N821" s="443"/>
      <c r="O821" s="444"/>
      <c r="P821" s="444"/>
      <c r="Q821" s="444"/>
      <c r="R821" s="444"/>
      <c r="S821" s="444"/>
      <c r="T821" s="444"/>
      <c r="U821" s="444"/>
      <c r="V821" s="444"/>
      <c r="W821" s="444"/>
      <c r="X821" s="444"/>
      <c r="Y821" s="444"/>
      <c r="Z821" s="444"/>
      <c r="AA821" s="444"/>
      <c r="AB821" s="444"/>
    </row>
    <row r="822" ht="15.75" customHeight="1">
      <c r="A822" s="498"/>
      <c r="B822" s="572"/>
      <c r="C822" s="572"/>
      <c r="D822" s="572"/>
      <c r="E822" s="572"/>
      <c r="F822" s="444"/>
      <c r="G822" s="573"/>
      <c r="H822" s="574"/>
      <c r="I822" s="444"/>
      <c r="J822" s="576"/>
      <c r="K822" s="576"/>
      <c r="L822" s="576"/>
      <c r="M822" s="444"/>
      <c r="N822" s="443"/>
      <c r="O822" s="444"/>
      <c r="P822" s="444"/>
      <c r="Q822" s="444"/>
      <c r="R822" s="444"/>
      <c r="S822" s="444"/>
      <c r="T822" s="444"/>
      <c r="U822" s="444"/>
      <c r="V822" s="444"/>
      <c r="W822" s="444"/>
      <c r="X822" s="444"/>
      <c r="Y822" s="444"/>
      <c r="Z822" s="444"/>
      <c r="AA822" s="444"/>
      <c r="AB822" s="444"/>
    </row>
    <row r="823" ht="15.75" customHeight="1">
      <c r="A823" s="498"/>
      <c r="B823" s="572"/>
      <c r="C823" s="572"/>
      <c r="D823" s="572"/>
      <c r="E823" s="572"/>
      <c r="F823" s="444"/>
      <c r="G823" s="573"/>
      <c r="H823" s="574"/>
      <c r="I823" s="444"/>
      <c r="J823" s="576"/>
      <c r="K823" s="576"/>
      <c r="L823" s="576"/>
      <c r="M823" s="444"/>
      <c r="N823" s="443"/>
      <c r="O823" s="444"/>
      <c r="P823" s="444"/>
      <c r="Q823" s="444"/>
      <c r="R823" s="444"/>
      <c r="S823" s="444"/>
      <c r="T823" s="444"/>
      <c r="U823" s="444"/>
      <c r="V823" s="444"/>
      <c r="W823" s="444"/>
      <c r="X823" s="444"/>
      <c r="Y823" s="444"/>
      <c r="Z823" s="444"/>
      <c r="AA823" s="444"/>
      <c r="AB823" s="444"/>
    </row>
    <row r="824" ht="15.75" customHeight="1">
      <c r="A824" s="498"/>
      <c r="B824" s="572"/>
      <c r="C824" s="572"/>
      <c r="D824" s="572"/>
      <c r="E824" s="572"/>
      <c r="F824" s="444"/>
      <c r="G824" s="573"/>
      <c r="H824" s="574"/>
      <c r="I824" s="444"/>
      <c r="J824" s="576"/>
      <c r="K824" s="576"/>
      <c r="L824" s="576"/>
      <c r="M824" s="444"/>
      <c r="N824" s="443"/>
      <c r="O824" s="444"/>
      <c r="P824" s="444"/>
      <c r="Q824" s="444"/>
      <c r="R824" s="444"/>
      <c r="S824" s="444"/>
      <c r="T824" s="444"/>
      <c r="U824" s="444"/>
      <c r="V824" s="444"/>
      <c r="W824" s="444"/>
      <c r="X824" s="444"/>
      <c r="Y824" s="444"/>
      <c r="Z824" s="444"/>
      <c r="AA824" s="444"/>
      <c r="AB824" s="444"/>
    </row>
    <row r="825" ht="15.75" customHeight="1">
      <c r="A825" s="498"/>
      <c r="B825" s="572"/>
      <c r="C825" s="572"/>
      <c r="D825" s="572"/>
      <c r="E825" s="572"/>
      <c r="F825" s="444"/>
      <c r="G825" s="573"/>
      <c r="H825" s="574"/>
      <c r="I825" s="444"/>
      <c r="J825" s="576"/>
      <c r="K825" s="576"/>
      <c r="L825" s="576"/>
      <c r="M825" s="444"/>
      <c r="N825" s="443"/>
      <c r="O825" s="444"/>
      <c r="P825" s="444"/>
      <c r="Q825" s="444"/>
      <c r="R825" s="444"/>
      <c r="S825" s="444"/>
      <c r="T825" s="444"/>
      <c r="U825" s="444"/>
      <c r="V825" s="444"/>
      <c r="W825" s="444"/>
      <c r="X825" s="444"/>
      <c r="Y825" s="444"/>
      <c r="Z825" s="444"/>
      <c r="AA825" s="444"/>
      <c r="AB825" s="444"/>
    </row>
    <row r="826" ht="15.75" customHeight="1">
      <c r="A826" s="498"/>
      <c r="B826" s="572"/>
      <c r="C826" s="572"/>
      <c r="D826" s="572"/>
      <c r="E826" s="572"/>
      <c r="F826" s="444"/>
      <c r="G826" s="573"/>
      <c r="H826" s="574"/>
      <c r="I826" s="444"/>
      <c r="J826" s="576"/>
      <c r="K826" s="576"/>
      <c r="L826" s="576"/>
      <c r="M826" s="444"/>
      <c r="N826" s="443"/>
      <c r="O826" s="444"/>
      <c r="P826" s="444"/>
      <c r="Q826" s="444"/>
      <c r="R826" s="444"/>
      <c r="S826" s="444"/>
      <c r="T826" s="444"/>
      <c r="U826" s="444"/>
      <c r="V826" s="444"/>
      <c r="W826" s="444"/>
      <c r="X826" s="444"/>
      <c r="Y826" s="444"/>
      <c r="Z826" s="444"/>
      <c r="AA826" s="444"/>
      <c r="AB826" s="444"/>
    </row>
    <row r="827" ht="15.75" customHeight="1">
      <c r="A827" s="498"/>
      <c r="B827" s="572"/>
      <c r="C827" s="572"/>
      <c r="D827" s="572"/>
      <c r="E827" s="572"/>
      <c r="F827" s="444"/>
      <c r="G827" s="573"/>
      <c r="H827" s="574"/>
      <c r="I827" s="444"/>
      <c r="J827" s="576"/>
      <c r="K827" s="576"/>
      <c r="L827" s="576"/>
      <c r="M827" s="444"/>
      <c r="N827" s="443"/>
      <c r="O827" s="444"/>
      <c r="P827" s="444"/>
      <c r="Q827" s="444"/>
      <c r="R827" s="444"/>
      <c r="S827" s="444"/>
      <c r="T827" s="444"/>
      <c r="U827" s="444"/>
      <c r="V827" s="444"/>
      <c r="W827" s="444"/>
      <c r="X827" s="444"/>
      <c r="Y827" s="444"/>
      <c r="Z827" s="444"/>
      <c r="AA827" s="444"/>
      <c r="AB827" s="444"/>
    </row>
    <row r="828" ht="15.75" customHeight="1">
      <c r="A828" s="498"/>
      <c r="B828" s="572"/>
      <c r="C828" s="572"/>
      <c r="D828" s="572"/>
      <c r="E828" s="572"/>
      <c r="F828" s="444"/>
      <c r="G828" s="573"/>
      <c r="H828" s="574"/>
      <c r="I828" s="444"/>
      <c r="J828" s="576"/>
      <c r="K828" s="576"/>
      <c r="L828" s="576"/>
      <c r="M828" s="444"/>
      <c r="N828" s="443"/>
      <c r="O828" s="444"/>
      <c r="P828" s="444"/>
      <c r="Q828" s="444"/>
      <c r="R828" s="444"/>
      <c r="S828" s="444"/>
      <c r="T828" s="444"/>
      <c r="U828" s="444"/>
      <c r="V828" s="444"/>
      <c r="W828" s="444"/>
      <c r="X828" s="444"/>
      <c r="Y828" s="444"/>
      <c r="Z828" s="444"/>
      <c r="AA828" s="444"/>
      <c r="AB828" s="444"/>
    </row>
    <row r="829" ht="15.75" customHeight="1">
      <c r="A829" s="498"/>
      <c r="B829" s="572"/>
      <c r="C829" s="572"/>
      <c r="D829" s="572"/>
      <c r="E829" s="572"/>
      <c r="F829" s="444"/>
      <c r="G829" s="573"/>
      <c r="H829" s="574"/>
      <c r="I829" s="444"/>
      <c r="J829" s="576"/>
      <c r="K829" s="576"/>
      <c r="L829" s="576"/>
      <c r="M829" s="444"/>
      <c r="N829" s="443"/>
      <c r="O829" s="444"/>
      <c r="P829" s="444"/>
      <c r="Q829" s="444"/>
      <c r="R829" s="444"/>
      <c r="S829" s="444"/>
      <c r="T829" s="444"/>
      <c r="U829" s="444"/>
      <c r="V829" s="444"/>
      <c r="W829" s="444"/>
      <c r="X829" s="444"/>
      <c r="Y829" s="444"/>
      <c r="Z829" s="444"/>
      <c r="AA829" s="444"/>
      <c r="AB829" s="444"/>
    </row>
    <row r="830" ht="15.75" customHeight="1">
      <c r="A830" s="498"/>
      <c r="B830" s="572"/>
      <c r="C830" s="572"/>
      <c r="D830" s="572"/>
      <c r="E830" s="572"/>
      <c r="F830" s="444"/>
      <c r="G830" s="573"/>
      <c r="H830" s="574"/>
      <c r="I830" s="444"/>
      <c r="J830" s="576"/>
      <c r="K830" s="576"/>
      <c r="L830" s="576"/>
      <c r="M830" s="444"/>
      <c r="N830" s="443"/>
      <c r="O830" s="444"/>
      <c r="P830" s="444"/>
      <c r="Q830" s="444"/>
      <c r="R830" s="444"/>
      <c r="S830" s="444"/>
      <c r="T830" s="444"/>
      <c r="U830" s="444"/>
      <c r="V830" s="444"/>
      <c r="W830" s="444"/>
      <c r="X830" s="444"/>
      <c r="Y830" s="444"/>
      <c r="Z830" s="444"/>
      <c r="AA830" s="444"/>
      <c r="AB830" s="444"/>
    </row>
    <row r="831" ht="15.75" customHeight="1">
      <c r="A831" s="498"/>
      <c r="B831" s="572"/>
      <c r="C831" s="572"/>
      <c r="D831" s="572"/>
      <c r="E831" s="572"/>
      <c r="F831" s="444"/>
      <c r="G831" s="573"/>
      <c r="H831" s="574"/>
      <c r="I831" s="444"/>
      <c r="J831" s="576"/>
      <c r="K831" s="576"/>
      <c r="L831" s="576"/>
      <c r="M831" s="444"/>
      <c r="N831" s="443"/>
      <c r="O831" s="444"/>
      <c r="P831" s="444"/>
      <c r="Q831" s="444"/>
      <c r="R831" s="444"/>
      <c r="S831" s="444"/>
      <c r="T831" s="444"/>
      <c r="U831" s="444"/>
      <c r="V831" s="444"/>
      <c r="W831" s="444"/>
      <c r="X831" s="444"/>
      <c r="Y831" s="444"/>
      <c r="Z831" s="444"/>
      <c r="AA831" s="444"/>
      <c r="AB831" s="444"/>
    </row>
    <row r="832" ht="15.75" customHeight="1">
      <c r="A832" s="498"/>
      <c r="B832" s="572"/>
      <c r="C832" s="572"/>
      <c r="D832" s="572"/>
      <c r="E832" s="572"/>
      <c r="F832" s="444"/>
      <c r="G832" s="573"/>
      <c r="H832" s="574"/>
      <c r="I832" s="444"/>
      <c r="J832" s="576"/>
      <c r="K832" s="576"/>
      <c r="L832" s="576"/>
      <c r="M832" s="444"/>
      <c r="N832" s="443"/>
      <c r="O832" s="444"/>
      <c r="P832" s="444"/>
      <c r="Q832" s="444"/>
      <c r="R832" s="444"/>
      <c r="S832" s="444"/>
      <c r="T832" s="444"/>
      <c r="U832" s="444"/>
      <c r="V832" s="444"/>
      <c r="W832" s="444"/>
      <c r="X832" s="444"/>
      <c r="Y832" s="444"/>
      <c r="Z832" s="444"/>
      <c r="AA832" s="444"/>
      <c r="AB832" s="444"/>
    </row>
    <row r="833" ht="15.75" customHeight="1">
      <c r="A833" s="498"/>
      <c r="B833" s="572"/>
      <c r="C833" s="572"/>
      <c r="D833" s="572"/>
      <c r="E833" s="572"/>
      <c r="F833" s="444"/>
      <c r="G833" s="573"/>
      <c r="H833" s="574"/>
      <c r="I833" s="444"/>
      <c r="J833" s="576"/>
      <c r="K833" s="576"/>
      <c r="L833" s="576"/>
      <c r="M833" s="444"/>
      <c r="N833" s="443"/>
      <c r="O833" s="444"/>
      <c r="P833" s="444"/>
      <c r="Q833" s="444"/>
      <c r="R833" s="444"/>
      <c r="S833" s="444"/>
      <c r="T833" s="444"/>
      <c r="U833" s="444"/>
      <c r="V833" s="444"/>
      <c r="W833" s="444"/>
      <c r="X833" s="444"/>
      <c r="Y833" s="444"/>
      <c r="Z833" s="444"/>
      <c r="AA833" s="444"/>
      <c r="AB833" s="444"/>
    </row>
    <row r="834" ht="15.75" customHeight="1">
      <c r="A834" s="498"/>
      <c r="B834" s="572"/>
      <c r="C834" s="572"/>
      <c r="D834" s="572"/>
      <c r="E834" s="572"/>
      <c r="F834" s="444"/>
      <c r="G834" s="573"/>
      <c r="H834" s="574"/>
      <c r="I834" s="444"/>
      <c r="J834" s="576"/>
      <c r="K834" s="576"/>
      <c r="L834" s="576"/>
      <c r="M834" s="444"/>
      <c r="N834" s="443"/>
      <c r="O834" s="444"/>
      <c r="P834" s="444"/>
      <c r="Q834" s="444"/>
      <c r="R834" s="444"/>
      <c r="S834" s="444"/>
      <c r="T834" s="444"/>
      <c r="U834" s="444"/>
      <c r="V834" s="444"/>
      <c r="W834" s="444"/>
      <c r="X834" s="444"/>
      <c r="Y834" s="444"/>
      <c r="Z834" s="444"/>
      <c r="AA834" s="444"/>
      <c r="AB834" s="444"/>
    </row>
    <row r="835" ht="15.75" customHeight="1">
      <c r="A835" s="498"/>
      <c r="B835" s="572"/>
      <c r="C835" s="572"/>
      <c r="D835" s="572"/>
      <c r="E835" s="572"/>
      <c r="F835" s="444"/>
      <c r="G835" s="573"/>
      <c r="H835" s="574"/>
      <c r="I835" s="444"/>
      <c r="J835" s="576"/>
      <c r="K835" s="576"/>
      <c r="L835" s="576"/>
      <c r="M835" s="444"/>
      <c r="N835" s="443"/>
      <c r="O835" s="444"/>
      <c r="P835" s="444"/>
      <c r="Q835" s="444"/>
      <c r="R835" s="444"/>
      <c r="S835" s="444"/>
      <c r="T835" s="444"/>
      <c r="U835" s="444"/>
      <c r="V835" s="444"/>
      <c r="W835" s="444"/>
      <c r="X835" s="444"/>
      <c r="Y835" s="444"/>
      <c r="Z835" s="444"/>
      <c r="AA835" s="444"/>
      <c r="AB835" s="444"/>
    </row>
    <row r="836" ht="15.75" customHeight="1">
      <c r="A836" s="498"/>
      <c r="B836" s="572"/>
      <c r="C836" s="572"/>
      <c r="D836" s="572"/>
      <c r="E836" s="572"/>
      <c r="F836" s="444"/>
      <c r="G836" s="573"/>
      <c r="H836" s="574"/>
      <c r="I836" s="444"/>
      <c r="J836" s="576"/>
      <c r="K836" s="576"/>
      <c r="L836" s="576"/>
      <c r="M836" s="444"/>
      <c r="N836" s="443"/>
      <c r="O836" s="444"/>
      <c r="P836" s="444"/>
      <c r="Q836" s="444"/>
      <c r="R836" s="444"/>
      <c r="S836" s="444"/>
      <c r="T836" s="444"/>
      <c r="U836" s="444"/>
      <c r="V836" s="444"/>
      <c r="W836" s="444"/>
      <c r="X836" s="444"/>
      <c r="Y836" s="444"/>
      <c r="Z836" s="444"/>
      <c r="AA836" s="444"/>
      <c r="AB836" s="444"/>
    </row>
    <row r="837" ht="15.75" customHeight="1">
      <c r="A837" s="498"/>
      <c r="B837" s="572"/>
      <c r="C837" s="572"/>
      <c r="D837" s="572"/>
      <c r="E837" s="572"/>
      <c r="F837" s="444"/>
      <c r="G837" s="573"/>
      <c r="H837" s="574"/>
      <c r="I837" s="444"/>
      <c r="J837" s="576"/>
      <c r="K837" s="576"/>
      <c r="L837" s="576"/>
      <c r="M837" s="444"/>
      <c r="N837" s="443"/>
      <c r="O837" s="444"/>
      <c r="P837" s="444"/>
      <c r="Q837" s="444"/>
      <c r="R837" s="444"/>
      <c r="S837" s="444"/>
      <c r="T837" s="444"/>
      <c r="U837" s="444"/>
      <c r="V837" s="444"/>
      <c r="W837" s="444"/>
      <c r="X837" s="444"/>
      <c r="Y837" s="444"/>
      <c r="Z837" s="444"/>
      <c r="AA837" s="444"/>
      <c r="AB837" s="444"/>
    </row>
    <row r="838" ht="15.75" customHeight="1">
      <c r="A838" s="498"/>
      <c r="B838" s="572"/>
      <c r="C838" s="572"/>
      <c r="D838" s="572"/>
      <c r="E838" s="572"/>
      <c r="F838" s="444"/>
      <c r="G838" s="573"/>
      <c r="H838" s="574"/>
      <c r="I838" s="444"/>
      <c r="J838" s="576"/>
      <c r="K838" s="576"/>
      <c r="L838" s="576"/>
      <c r="M838" s="444"/>
      <c r="N838" s="443"/>
      <c r="O838" s="444"/>
      <c r="P838" s="444"/>
      <c r="Q838" s="444"/>
      <c r="R838" s="444"/>
      <c r="S838" s="444"/>
      <c r="T838" s="444"/>
      <c r="U838" s="444"/>
      <c r="V838" s="444"/>
      <c r="W838" s="444"/>
      <c r="X838" s="444"/>
      <c r="Y838" s="444"/>
      <c r="Z838" s="444"/>
      <c r="AA838" s="444"/>
      <c r="AB838" s="444"/>
    </row>
    <row r="839" ht="15.75" customHeight="1">
      <c r="A839" s="498"/>
      <c r="B839" s="572"/>
      <c r="C839" s="572"/>
      <c r="D839" s="572"/>
      <c r="E839" s="572"/>
      <c r="F839" s="444"/>
      <c r="G839" s="573"/>
      <c r="H839" s="574"/>
      <c r="I839" s="444"/>
      <c r="J839" s="576"/>
      <c r="K839" s="576"/>
      <c r="L839" s="576"/>
      <c r="M839" s="444"/>
      <c r="N839" s="443"/>
      <c r="O839" s="444"/>
      <c r="P839" s="444"/>
      <c r="Q839" s="444"/>
      <c r="R839" s="444"/>
      <c r="S839" s="444"/>
      <c r="T839" s="444"/>
      <c r="U839" s="444"/>
      <c r="V839" s="444"/>
      <c r="W839" s="444"/>
      <c r="X839" s="444"/>
      <c r="Y839" s="444"/>
      <c r="Z839" s="444"/>
      <c r="AA839" s="444"/>
      <c r="AB839" s="444"/>
    </row>
    <row r="840" ht="15.75" customHeight="1">
      <c r="A840" s="498"/>
      <c r="B840" s="572"/>
      <c r="C840" s="572"/>
      <c r="D840" s="572"/>
      <c r="E840" s="572"/>
      <c r="F840" s="444"/>
      <c r="G840" s="573"/>
      <c r="H840" s="574"/>
      <c r="I840" s="444"/>
      <c r="J840" s="576"/>
      <c r="K840" s="576"/>
      <c r="L840" s="576"/>
      <c r="M840" s="444"/>
      <c r="N840" s="443"/>
      <c r="O840" s="444"/>
      <c r="P840" s="444"/>
      <c r="Q840" s="444"/>
      <c r="R840" s="444"/>
      <c r="S840" s="444"/>
      <c r="T840" s="444"/>
      <c r="U840" s="444"/>
      <c r="V840" s="444"/>
      <c r="W840" s="444"/>
      <c r="X840" s="444"/>
      <c r="Y840" s="444"/>
      <c r="Z840" s="444"/>
      <c r="AA840" s="444"/>
      <c r="AB840" s="444"/>
    </row>
    <row r="841" ht="15.75" customHeight="1">
      <c r="A841" s="498"/>
      <c r="B841" s="572"/>
      <c r="C841" s="572"/>
      <c r="D841" s="572"/>
      <c r="E841" s="572"/>
      <c r="F841" s="444"/>
      <c r="G841" s="573"/>
      <c r="H841" s="574"/>
      <c r="I841" s="444"/>
      <c r="J841" s="576"/>
      <c r="K841" s="576"/>
      <c r="L841" s="576"/>
      <c r="M841" s="444"/>
      <c r="N841" s="443"/>
      <c r="O841" s="444"/>
      <c r="P841" s="444"/>
      <c r="Q841" s="444"/>
      <c r="R841" s="444"/>
      <c r="S841" s="444"/>
      <c r="T841" s="444"/>
      <c r="U841" s="444"/>
      <c r="V841" s="444"/>
      <c r="W841" s="444"/>
      <c r="X841" s="444"/>
      <c r="Y841" s="444"/>
      <c r="Z841" s="444"/>
      <c r="AA841" s="444"/>
      <c r="AB841" s="444"/>
    </row>
    <row r="842" ht="15.75" customHeight="1">
      <c r="A842" s="498"/>
      <c r="B842" s="572"/>
      <c r="C842" s="572"/>
      <c r="D842" s="572"/>
      <c r="E842" s="572"/>
      <c r="F842" s="444"/>
      <c r="G842" s="573"/>
      <c r="H842" s="574"/>
      <c r="I842" s="444"/>
      <c r="J842" s="576"/>
      <c r="K842" s="576"/>
      <c r="L842" s="576"/>
      <c r="M842" s="444"/>
      <c r="N842" s="443"/>
      <c r="O842" s="444"/>
      <c r="P842" s="444"/>
      <c r="Q842" s="444"/>
      <c r="R842" s="444"/>
      <c r="S842" s="444"/>
      <c r="T842" s="444"/>
      <c r="U842" s="444"/>
      <c r="V842" s="444"/>
      <c r="W842" s="444"/>
      <c r="X842" s="444"/>
      <c r="Y842" s="444"/>
      <c r="Z842" s="444"/>
      <c r="AA842" s="444"/>
      <c r="AB842" s="444"/>
    </row>
    <row r="843" ht="15.75" customHeight="1">
      <c r="A843" s="498"/>
      <c r="B843" s="572"/>
      <c r="C843" s="572"/>
      <c r="D843" s="572"/>
      <c r="E843" s="572"/>
      <c r="F843" s="444"/>
      <c r="G843" s="573"/>
      <c r="H843" s="574"/>
      <c r="I843" s="444"/>
      <c r="J843" s="576"/>
      <c r="K843" s="576"/>
      <c r="L843" s="576"/>
      <c r="M843" s="444"/>
      <c r="N843" s="443"/>
      <c r="O843" s="444"/>
      <c r="P843" s="444"/>
      <c r="Q843" s="444"/>
      <c r="R843" s="444"/>
      <c r="S843" s="444"/>
      <c r="T843" s="444"/>
      <c r="U843" s="444"/>
      <c r="V843" s="444"/>
      <c r="W843" s="444"/>
      <c r="X843" s="444"/>
      <c r="Y843" s="444"/>
      <c r="Z843" s="444"/>
      <c r="AA843" s="444"/>
      <c r="AB843" s="444"/>
    </row>
    <row r="844" ht="15.75" customHeight="1">
      <c r="A844" s="498"/>
      <c r="B844" s="572"/>
      <c r="C844" s="572"/>
      <c r="D844" s="572"/>
      <c r="E844" s="572"/>
      <c r="F844" s="444"/>
      <c r="G844" s="573"/>
      <c r="H844" s="574"/>
      <c r="I844" s="444"/>
      <c r="J844" s="576"/>
      <c r="K844" s="576"/>
      <c r="L844" s="576"/>
      <c r="M844" s="444"/>
      <c r="N844" s="443"/>
      <c r="O844" s="444"/>
      <c r="P844" s="444"/>
      <c r="Q844" s="444"/>
      <c r="R844" s="444"/>
      <c r="S844" s="444"/>
      <c r="T844" s="444"/>
      <c r="U844" s="444"/>
      <c r="V844" s="444"/>
      <c r="W844" s="444"/>
      <c r="X844" s="444"/>
      <c r="Y844" s="444"/>
      <c r="Z844" s="444"/>
      <c r="AA844" s="444"/>
      <c r="AB844" s="444"/>
    </row>
    <row r="845" ht="15.75" customHeight="1">
      <c r="A845" s="498"/>
      <c r="B845" s="572"/>
      <c r="C845" s="572"/>
      <c r="D845" s="572"/>
      <c r="E845" s="572"/>
      <c r="F845" s="444"/>
      <c r="G845" s="573"/>
      <c r="H845" s="574"/>
      <c r="I845" s="444"/>
      <c r="J845" s="576"/>
      <c r="K845" s="576"/>
      <c r="L845" s="576"/>
      <c r="M845" s="444"/>
      <c r="N845" s="443"/>
      <c r="O845" s="444"/>
      <c r="P845" s="444"/>
      <c r="Q845" s="444"/>
      <c r="R845" s="444"/>
      <c r="S845" s="444"/>
      <c r="T845" s="444"/>
      <c r="U845" s="444"/>
      <c r="V845" s="444"/>
      <c r="W845" s="444"/>
      <c r="X845" s="444"/>
      <c r="Y845" s="444"/>
      <c r="Z845" s="444"/>
      <c r="AA845" s="444"/>
      <c r="AB845" s="444"/>
    </row>
    <row r="846" ht="15.75" customHeight="1">
      <c r="A846" s="498"/>
      <c r="B846" s="572"/>
      <c r="C846" s="572"/>
      <c r="D846" s="572"/>
      <c r="E846" s="572"/>
      <c r="F846" s="444"/>
      <c r="G846" s="573"/>
      <c r="H846" s="574"/>
      <c r="I846" s="444"/>
      <c r="J846" s="576"/>
      <c r="K846" s="576"/>
      <c r="L846" s="576"/>
      <c r="M846" s="444"/>
      <c r="N846" s="443"/>
      <c r="O846" s="444"/>
      <c r="P846" s="444"/>
      <c r="Q846" s="444"/>
      <c r="R846" s="444"/>
      <c r="S846" s="444"/>
      <c r="T846" s="444"/>
      <c r="U846" s="444"/>
      <c r="V846" s="444"/>
      <c r="W846" s="444"/>
      <c r="X846" s="444"/>
      <c r="Y846" s="444"/>
      <c r="Z846" s="444"/>
      <c r="AA846" s="444"/>
      <c r="AB846" s="444"/>
    </row>
    <row r="847" ht="15.75" customHeight="1">
      <c r="A847" s="498"/>
      <c r="B847" s="572"/>
      <c r="C847" s="572"/>
      <c r="D847" s="572"/>
      <c r="E847" s="572"/>
      <c r="F847" s="444"/>
      <c r="G847" s="573"/>
      <c r="H847" s="574"/>
      <c r="I847" s="444"/>
      <c r="J847" s="576"/>
      <c r="K847" s="576"/>
      <c r="L847" s="576"/>
      <c r="M847" s="444"/>
      <c r="N847" s="443"/>
      <c r="O847" s="444"/>
      <c r="P847" s="444"/>
      <c r="Q847" s="444"/>
      <c r="R847" s="444"/>
      <c r="S847" s="444"/>
      <c r="T847" s="444"/>
      <c r="U847" s="444"/>
      <c r="V847" s="444"/>
      <c r="W847" s="444"/>
      <c r="X847" s="444"/>
      <c r="Y847" s="444"/>
      <c r="Z847" s="444"/>
      <c r="AA847" s="444"/>
      <c r="AB847" s="444"/>
    </row>
    <row r="848" ht="15.75" customHeight="1">
      <c r="A848" s="498"/>
      <c r="B848" s="572"/>
      <c r="C848" s="572"/>
      <c r="D848" s="572"/>
      <c r="E848" s="572"/>
      <c r="F848" s="444"/>
      <c r="G848" s="573"/>
      <c r="H848" s="574"/>
      <c r="I848" s="444"/>
      <c r="J848" s="576"/>
      <c r="K848" s="576"/>
      <c r="L848" s="576"/>
      <c r="M848" s="444"/>
      <c r="N848" s="443"/>
      <c r="O848" s="444"/>
      <c r="P848" s="444"/>
      <c r="Q848" s="444"/>
      <c r="R848" s="444"/>
      <c r="S848" s="444"/>
      <c r="T848" s="444"/>
      <c r="U848" s="444"/>
      <c r="V848" s="444"/>
      <c r="W848" s="444"/>
      <c r="X848" s="444"/>
      <c r="Y848" s="444"/>
      <c r="Z848" s="444"/>
      <c r="AA848" s="444"/>
      <c r="AB848" s="444"/>
    </row>
    <row r="849" ht="15.75" customHeight="1">
      <c r="A849" s="498"/>
      <c r="B849" s="572"/>
      <c r="C849" s="572"/>
      <c r="D849" s="572"/>
      <c r="E849" s="572"/>
      <c r="F849" s="444"/>
      <c r="G849" s="573"/>
      <c r="H849" s="574"/>
      <c r="I849" s="444"/>
      <c r="J849" s="576"/>
      <c r="K849" s="576"/>
      <c r="L849" s="576"/>
      <c r="M849" s="444"/>
      <c r="N849" s="443"/>
      <c r="O849" s="444"/>
      <c r="P849" s="444"/>
      <c r="Q849" s="444"/>
      <c r="R849" s="444"/>
      <c r="S849" s="444"/>
      <c r="T849" s="444"/>
      <c r="U849" s="444"/>
      <c r="V849" s="444"/>
      <c r="W849" s="444"/>
      <c r="X849" s="444"/>
      <c r="Y849" s="444"/>
      <c r="Z849" s="444"/>
      <c r="AA849" s="444"/>
      <c r="AB849" s="444"/>
    </row>
    <row r="850" ht="15.75" customHeight="1">
      <c r="A850" s="498"/>
      <c r="B850" s="572"/>
      <c r="C850" s="572"/>
      <c r="D850" s="572"/>
      <c r="E850" s="572"/>
      <c r="F850" s="444"/>
      <c r="G850" s="573"/>
      <c r="H850" s="574"/>
      <c r="I850" s="444"/>
      <c r="J850" s="576"/>
      <c r="K850" s="576"/>
      <c r="L850" s="576"/>
      <c r="M850" s="444"/>
      <c r="N850" s="443"/>
      <c r="O850" s="444"/>
      <c r="P850" s="444"/>
      <c r="Q850" s="444"/>
      <c r="R850" s="444"/>
      <c r="S850" s="444"/>
      <c r="T850" s="444"/>
      <c r="U850" s="444"/>
      <c r="V850" s="444"/>
      <c r="W850" s="444"/>
      <c r="X850" s="444"/>
      <c r="Y850" s="444"/>
      <c r="Z850" s="444"/>
      <c r="AA850" s="444"/>
      <c r="AB850" s="444"/>
    </row>
    <row r="851" ht="15.75" customHeight="1">
      <c r="A851" s="498"/>
      <c r="B851" s="572"/>
      <c r="C851" s="572"/>
      <c r="D851" s="572"/>
      <c r="E851" s="572"/>
      <c r="F851" s="444"/>
      <c r="G851" s="573"/>
      <c r="H851" s="574"/>
      <c r="I851" s="444"/>
      <c r="J851" s="576"/>
      <c r="K851" s="576"/>
      <c r="L851" s="576"/>
      <c r="M851" s="444"/>
      <c r="N851" s="443"/>
      <c r="O851" s="444"/>
      <c r="P851" s="444"/>
      <c r="Q851" s="444"/>
      <c r="R851" s="444"/>
      <c r="S851" s="444"/>
      <c r="T851" s="444"/>
      <c r="U851" s="444"/>
      <c r="V851" s="444"/>
      <c r="W851" s="444"/>
      <c r="X851" s="444"/>
      <c r="Y851" s="444"/>
      <c r="Z851" s="444"/>
      <c r="AA851" s="444"/>
      <c r="AB851" s="444"/>
    </row>
    <row r="852" ht="15.75" customHeight="1">
      <c r="A852" s="498"/>
      <c r="B852" s="572"/>
      <c r="C852" s="572"/>
      <c r="D852" s="572"/>
      <c r="E852" s="572"/>
      <c r="F852" s="444"/>
      <c r="G852" s="573"/>
      <c r="H852" s="574"/>
      <c r="I852" s="444"/>
      <c r="J852" s="576"/>
      <c r="K852" s="576"/>
      <c r="L852" s="576"/>
      <c r="M852" s="444"/>
      <c r="N852" s="443"/>
      <c r="O852" s="444"/>
      <c r="P852" s="444"/>
      <c r="Q852" s="444"/>
      <c r="R852" s="444"/>
      <c r="S852" s="444"/>
      <c r="T852" s="444"/>
      <c r="U852" s="444"/>
      <c r="V852" s="444"/>
      <c r="W852" s="444"/>
      <c r="X852" s="444"/>
      <c r="Y852" s="444"/>
      <c r="Z852" s="444"/>
      <c r="AA852" s="444"/>
      <c r="AB852" s="444"/>
    </row>
    <row r="853" ht="15.75" customHeight="1">
      <c r="A853" s="498"/>
      <c r="B853" s="572"/>
      <c r="C853" s="572"/>
      <c r="D853" s="572"/>
      <c r="E853" s="572"/>
      <c r="F853" s="444"/>
      <c r="G853" s="573"/>
      <c r="H853" s="574"/>
      <c r="I853" s="444"/>
      <c r="J853" s="576"/>
      <c r="K853" s="576"/>
      <c r="L853" s="576"/>
      <c r="M853" s="444"/>
      <c r="N853" s="443"/>
      <c r="O853" s="444"/>
      <c r="P853" s="444"/>
      <c r="Q853" s="444"/>
      <c r="R853" s="444"/>
      <c r="S853" s="444"/>
      <c r="T853" s="444"/>
      <c r="U853" s="444"/>
      <c r="V853" s="444"/>
      <c r="W853" s="444"/>
      <c r="X853" s="444"/>
      <c r="Y853" s="444"/>
      <c r="Z853" s="444"/>
      <c r="AA853" s="444"/>
      <c r="AB853" s="444"/>
    </row>
    <row r="854" ht="15.75" customHeight="1">
      <c r="A854" s="498"/>
      <c r="B854" s="572"/>
      <c r="C854" s="572"/>
      <c r="D854" s="572"/>
      <c r="E854" s="572"/>
      <c r="F854" s="444"/>
      <c r="G854" s="573"/>
      <c r="H854" s="574"/>
      <c r="I854" s="444"/>
      <c r="J854" s="576"/>
      <c r="K854" s="576"/>
      <c r="L854" s="576"/>
      <c r="M854" s="444"/>
      <c r="N854" s="443"/>
      <c r="O854" s="444"/>
      <c r="P854" s="444"/>
      <c r="Q854" s="444"/>
      <c r="R854" s="444"/>
      <c r="S854" s="444"/>
      <c r="T854" s="444"/>
      <c r="U854" s="444"/>
      <c r="V854" s="444"/>
      <c r="W854" s="444"/>
      <c r="X854" s="444"/>
      <c r="Y854" s="444"/>
      <c r="Z854" s="444"/>
      <c r="AA854" s="444"/>
      <c r="AB854" s="444"/>
    </row>
    <row r="855" ht="15.75" customHeight="1">
      <c r="A855" s="498"/>
      <c r="B855" s="572"/>
      <c r="C855" s="572"/>
      <c r="D855" s="572"/>
      <c r="E855" s="572"/>
      <c r="F855" s="444"/>
      <c r="G855" s="573"/>
      <c r="H855" s="574"/>
      <c r="I855" s="444"/>
      <c r="J855" s="576"/>
      <c r="K855" s="576"/>
      <c r="L855" s="576"/>
      <c r="M855" s="444"/>
      <c r="N855" s="443"/>
      <c r="O855" s="444"/>
      <c r="P855" s="444"/>
      <c r="Q855" s="444"/>
      <c r="R855" s="444"/>
      <c r="S855" s="444"/>
      <c r="T855" s="444"/>
      <c r="U855" s="444"/>
      <c r="V855" s="444"/>
      <c r="W855" s="444"/>
      <c r="X855" s="444"/>
      <c r="Y855" s="444"/>
      <c r="Z855" s="444"/>
      <c r="AA855" s="444"/>
      <c r="AB855" s="444"/>
    </row>
    <row r="856" ht="15.75" customHeight="1">
      <c r="A856" s="498"/>
      <c r="B856" s="572"/>
      <c r="C856" s="572"/>
      <c r="D856" s="572"/>
      <c r="E856" s="572"/>
      <c r="F856" s="444"/>
      <c r="G856" s="573"/>
      <c r="H856" s="574"/>
      <c r="I856" s="444"/>
      <c r="J856" s="576"/>
      <c r="K856" s="576"/>
      <c r="L856" s="576"/>
      <c r="M856" s="444"/>
      <c r="N856" s="443"/>
      <c r="O856" s="444"/>
      <c r="P856" s="444"/>
      <c r="Q856" s="444"/>
      <c r="R856" s="444"/>
      <c r="S856" s="444"/>
      <c r="T856" s="444"/>
      <c r="U856" s="444"/>
      <c r="V856" s="444"/>
      <c r="W856" s="444"/>
      <c r="X856" s="444"/>
      <c r="Y856" s="444"/>
      <c r="Z856" s="444"/>
      <c r="AA856" s="444"/>
      <c r="AB856" s="444"/>
    </row>
    <row r="857" ht="15.75" customHeight="1">
      <c r="A857" s="498"/>
      <c r="B857" s="572"/>
      <c r="C857" s="572"/>
      <c r="D857" s="572"/>
      <c r="E857" s="572"/>
      <c r="F857" s="444"/>
      <c r="G857" s="573"/>
      <c r="H857" s="574"/>
      <c r="I857" s="444"/>
      <c r="J857" s="576"/>
      <c r="K857" s="576"/>
      <c r="L857" s="576"/>
      <c r="M857" s="444"/>
      <c r="N857" s="443"/>
      <c r="O857" s="444"/>
      <c r="P857" s="444"/>
      <c r="Q857" s="444"/>
      <c r="R857" s="444"/>
      <c r="S857" s="444"/>
      <c r="T857" s="444"/>
      <c r="U857" s="444"/>
      <c r="V857" s="444"/>
      <c r="W857" s="444"/>
      <c r="X857" s="444"/>
      <c r="Y857" s="444"/>
      <c r="Z857" s="444"/>
      <c r="AA857" s="444"/>
      <c r="AB857" s="444"/>
    </row>
    <row r="858" ht="15.75" customHeight="1">
      <c r="A858" s="498"/>
      <c r="B858" s="572"/>
      <c r="C858" s="572"/>
      <c r="D858" s="572"/>
      <c r="E858" s="572"/>
      <c r="F858" s="444"/>
      <c r="G858" s="573"/>
      <c r="H858" s="574"/>
      <c r="I858" s="444"/>
      <c r="J858" s="576"/>
      <c r="K858" s="576"/>
      <c r="L858" s="576"/>
      <c r="M858" s="444"/>
      <c r="N858" s="443"/>
      <c r="O858" s="444"/>
      <c r="P858" s="444"/>
      <c r="Q858" s="444"/>
      <c r="R858" s="444"/>
      <c r="S858" s="444"/>
      <c r="T858" s="444"/>
      <c r="U858" s="444"/>
      <c r="V858" s="444"/>
      <c r="W858" s="444"/>
      <c r="X858" s="444"/>
      <c r="Y858" s="444"/>
      <c r="Z858" s="444"/>
      <c r="AA858" s="444"/>
      <c r="AB858" s="444"/>
    </row>
    <row r="859" ht="15.75" customHeight="1">
      <c r="A859" s="498"/>
      <c r="B859" s="572"/>
      <c r="C859" s="572"/>
      <c r="D859" s="572"/>
      <c r="E859" s="572"/>
      <c r="F859" s="444"/>
      <c r="G859" s="573"/>
      <c r="H859" s="574"/>
      <c r="I859" s="444"/>
      <c r="J859" s="576"/>
      <c r="K859" s="576"/>
      <c r="L859" s="576"/>
      <c r="M859" s="444"/>
      <c r="N859" s="443"/>
      <c r="O859" s="444"/>
      <c r="P859" s="444"/>
      <c r="Q859" s="444"/>
      <c r="R859" s="444"/>
      <c r="S859" s="444"/>
      <c r="T859" s="444"/>
      <c r="U859" s="444"/>
      <c r="V859" s="444"/>
      <c r="W859" s="444"/>
      <c r="X859" s="444"/>
      <c r="Y859" s="444"/>
      <c r="Z859" s="444"/>
      <c r="AA859" s="444"/>
      <c r="AB859" s="444"/>
    </row>
    <row r="860" ht="15.75" customHeight="1">
      <c r="A860" s="498"/>
      <c r="B860" s="572"/>
      <c r="C860" s="572"/>
      <c r="D860" s="572"/>
      <c r="E860" s="572"/>
      <c r="F860" s="444"/>
      <c r="G860" s="573"/>
      <c r="H860" s="574"/>
      <c r="I860" s="444"/>
      <c r="J860" s="576"/>
      <c r="K860" s="576"/>
      <c r="L860" s="576"/>
      <c r="M860" s="444"/>
      <c r="N860" s="443"/>
      <c r="O860" s="444"/>
      <c r="P860" s="444"/>
      <c r="Q860" s="444"/>
      <c r="R860" s="444"/>
      <c r="S860" s="444"/>
      <c r="T860" s="444"/>
      <c r="U860" s="444"/>
      <c r="V860" s="444"/>
      <c r="W860" s="444"/>
      <c r="X860" s="444"/>
      <c r="Y860" s="444"/>
      <c r="Z860" s="444"/>
      <c r="AA860" s="444"/>
      <c r="AB860" s="444"/>
    </row>
    <row r="861" ht="15.75" customHeight="1">
      <c r="A861" s="498"/>
      <c r="B861" s="572"/>
      <c r="C861" s="572"/>
      <c r="D861" s="572"/>
      <c r="E861" s="572"/>
      <c r="F861" s="444"/>
      <c r="G861" s="573"/>
      <c r="H861" s="574"/>
      <c r="I861" s="444"/>
      <c r="J861" s="576"/>
      <c r="K861" s="576"/>
      <c r="L861" s="576"/>
      <c r="M861" s="444"/>
      <c r="N861" s="443"/>
      <c r="O861" s="444"/>
      <c r="P861" s="444"/>
      <c r="Q861" s="444"/>
      <c r="R861" s="444"/>
      <c r="S861" s="444"/>
      <c r="T861" s="444"/>
      <c r="U861" s="444"/>
      <c r="V861" s="444"/>
      <c r="W861" s="444"/>
      <c r="X861" s="444"/>
      <c r="Y861" s="444"/>
      <c r="Z861" s="444"/>
      <c r="AA861" s="444"/>
      <c r="AB861" s="444"/>
    </row>
    <row r="862" ht="15.75" customHeight="1">
      <c r="A862" s="498"/>
      <c r="B862" s="572"/>
      <c r="C862" s="572"/>
      <c r="D862" s="572"/>
      <c r="E862" s="572"/>
      <c r="F862" s="444"/>
      <c r="G862" s="573"/>
      <c r="H862" s="574"/>
      <c r="I862" s="444"/>
      <c r="J862" s="576"/>
      <c r="K862" s="576"/>
      <c r="L862" s="576"/>
      <c r="M862" s="444"/>
      <c r="N862" s="443"/>
      <c r="O862" s="444"/>
      <c r="P862" s="444"/>
      <c r="Q862" s="444"/>
      <c r="R862" s="444"/>
      <c r="S862" s="444"/>
      <c r="T862" s="444"/>
      <c r="U862" s="444"/>
      <c r="V862" s="444"/>
      <c r="W862" s="444"/>
      <c r="X862" s="444"/>
      <c r="Y862" s="444"/>
      <c r="Z862" s="444"/>
      <c r="AA862" s="444"/>
      <c r="AB862" s="444"/>
    </row>
    <row r="863" ht="15.75" customHeight="1">
      <c r="A863" s="498"/>
      <c r="B863" s="572"/>
      <c r="C863" s="572"/>
      <c r="D863" s="572"/>
      <c r="E863" s="572"/>
      <c r="F863" s="444"/>
      <c r="G863" s="573"/>
      <c r="H863" s="574"/>
      <c r="I863" s="444"/>
      <c r="J863" s="576"/>
      <c r="K863" s="576"/>
      <c r="L863" s="576"/>
      <c r="M863" s="444"/>
      <c r="N863" s="443"/>
      <c r="O863" s="444"/>
      <c r="P863" s="444"/>
      <c r="Q863" s="444"/>
      <c r="R863" s="444"/>
      <c r="S863" s="444"/>
      <c r="T863" s="444"/>
      <c r="U863" s="444"/>
      <c r="V863" s="444"/>
      <c r="W863" s="444"/>
      <c r="X863" s="444"/>
      <c r="Y863" s="444"/>
      <c r="Z863" s="444"/>
      <c r="AA863" s="444"/>
      <c r="AB863" s="444"/>
    </row>
    <row r="864" ht="15.75" customHeight="1">
      <c r="A864" s="498"/>
      <c r="B864" s="572"/>
      <c r="C864" s="572"/>
      <c r="D864" s="572"/>
      <c r="E864" s="572"/>
      <c r="F864" s="444"/>
      <c r="G864" s="573"/>
      <c r="H864" s="574"/>
      <c r="I864" s="444"/>
      <c r="J864" s="576"/>
      <c r="K864" s="576"/>
      <c r="L864" s="576"/>
      <c r="M864" s="444"/>
      <c r="N864" s="443"/>
      <c r="O864" s="444"/>
      <c r="P864" s="444"/>
      <c r="Q864" s="444"/>
      <c r="R864" s="444"/>
      <c r="S864" s="444"/>
      <c r="T864" s="444"/>
      <c r="U864" s="444"/>
      <c r="V864" s="444"/>
      <c r="W864" s="444"/>
      <c r="X864" s="444"/>
      <c r="Y864" s="444"/>
      <c r="Z864" s="444"/>
      <c r="AA864" s="444"/>
      <c r="AB864" s="444"/>
    </row>
    <row r="865" ht="15.75" customHeight="1">
      <c r="A865" s="498"/>
      <c r="B865" s="572"/>
      <c r="C865" s="572"/>
      <c r="D865" s="572"/>
      <c r="E865" s="572"/>
      <c r="F865" s="444"/>
      <c r="G865" s="573"/>
      <c r="H865" s="574"/>
      <c r="I865" s="444"/>
      <c r="J865" s="576"/>
      <c r="K865" s="576"/>
      <c r="L865" s="576"/>
      <c r="M865" s="444"/>
      <c r="N865" s="443"/>
      <c r="O865" s="444"/>
      <c r="P865" s="444"/>
      <c r="Q865" s="444"/>
      <c r="R865" s="444"/>
      <c r="S865" s="444"/>
      <c r="T865" s="444"/>
      <c r="U865" s="444"/>
      <c r="V865" s="444"/>
      <c r="W865" s="444"/>
      <c r="X865" s="444"/>
      <c r="Y865" s="444"/>
      <c r="Z865" s="444"/>
      <c r="AA865" s="444"/>
      <c r="AB865" s="444"/>
    </row>
    <row r="866" ht="15.75" customHeight="1">
      <c r="A866" s="498"/>
      <c r="B866" s="572"/>
      <c r="C866" s="572"/>
      <c r="D866" s="572"/>
      <c r="E866" s="572"/>
      <c r="F866" s="444"/>
      <c r="G866" s="573"/>
      <c r="H866" s="574"/>
      <c r="I866" s="444"/>
      <c r="J866" s="576"/>
      <c r="K866" s="576"/>
      <c r="L866" s="576"/>
      <c r="M866" s="444"/>
      <c r="N866" s="443"/>
      <c r="O866" s="444"/>
      <c r="P866" s="444"/>
      <c r="Q866" s="444"/>
      <c r="R866" s="444"/>
      <c r="S866" s="444"/>
      <c r="T866" s="444"/>
      <c r="U866" s="444"/>
      <c r="V866" s="444"/>
      <c r="W866" s="444"/>
      <c r="X866" s="444"/>
      <c r="Y866" s="444"/>
      <c r="Z866" s="444"/>
      <c r="AA866" s="444"/>
      <c r="AB866" s="444"/>
    </row>
    <row r="867" ht="15.75" customHeight="1">
      <c r="A867" s="498"/>
      <c r="B867" s="572"/>
      <c r="C867" s="572"/>
      <c r="D867" s="572"/>
      <c r="E867" s="572"/>
      <c r="F867" s="444"/>
      <c r="G867" s="573"/>
      <c r="H867" s="574"/>
      <c r="I867" s="444"/>
      <c r="J867" s="576"/>
      <c r="K867" s="576"/>
      <c r="L867" s="576"/>
      <c r="M867" s="444"/>
      <c r="N867" s="443"/>
      <c r="O867" s="444"/>
      <c r="P867" s="444"/>
      <c r="Q867" s="444"/>
      <c r="R867" s="444"/>
      <c r="S867" s="444"/>
      <c r="T867" s="444"/>
      <c r="U867" s="444"/>
      <c r="V867" s="444"/>
      <c r="W867" s="444"/>
      <c r="X867" s="444"/>
      <c r="Y867" s="444"/>
      <c r="Z867" s="444"/>
      <c r="AA867" s="444"/>
      <c r="AB867" s="444"/>
    </row>
    <row r="868" ht="15.75" customHeight="1">
      <c r="A868" s="498"/>
      <c r="B868" s="572"/>
      <c r="C868" s="572"/>
      <c r="D868" s="572"/>
      <c r="E868" s="572"/>
      <c r="F868" s="444"/>
      <c r="G868" s="573"/>
      <c r="H868" s="574"/>
      <c r="I868" s="444"/>
      <c r="J868" s="576"/>
      <c r="K868" s="576"/>
      <c r="L868" s="576"/>
      <c r="M868" s="444"/>
      <c r="N868" s="443"/>
      <c r="O868" s="444"/>
      <c r="P868" s="444"/>
      <c r="Q868" s="444"/>
      <c r="R868" s="444"/>
      <c r="S868" s="444"/>
      <c r="T868" s="444"/>
      <c r="U868" s="444"/>
      <c r="V868" s="444"/>
      <c r="W868" s="444"/>
      <c r="X868" s="444"/>
      <c r="Y868" s="444"/>
      <c r="Z868" s="444"/>
      <c r="AA868" s="444"/>
      <c r="AB868" s="444"/>
    </row>
    <row r="869" ht="15.75" customHeight="1">
      <c r="A869" s="498"/>
      <c r="B869" s="572"/>
      <c r="C869" s="572"/>
      <c r="D869" s="572"/>
      <c r="E869" s="572"/>
      <c r="F869" s="444"/>
      <c r="G869" s="573"/>
      <c r="H869" s="574"/>
      <c r="I869" s="444"/>
      <c r="J869" s="576"/>
      <c r="K869" s="576"/>
      <c r="L869" s="576"/>
      <c r="M869" s="444"/>
      <c r="N869" s="443"/>
      <c r="O869" s="444"/>
      <c r="P869" s="444"/>
      <c r="Q869" s="444"/>
      <c r="R869" s="444"/>
      <c r="S869" s="444"/>
      <c r="T869" s="444"/>
      <c r="U869" s="444"/>
      <c r="V869" s="444"/>
      <c r="W869" s="444"/>
      <c r="X869" s="444"/>
      <c r="Y869" s="444"/>
      <c r="Z869" s="444"/>
      <c r="AA869" s="444"/>
      <c r="AB869" s="444"/>
    </row>
    <row r="870" ht="15.75" customHeight="1">
      <c r="A870" s="498"/>
      <c r="B870" s="572"/>
      <c r="C870" s="572"/>
      <c r="D870" s="572"/>
      <c r="E870" s="572"/>
      <c r="F870" s="444"/>
      <c r="G870" s="573"/>
      <c r="H870" s="574"/>
      <c r="I870" s="444"/>
      <c r="J870" s="576"/>
      <c r="K870" s="576"/>
      <c r="L870" s="576"/>
      <c r="M870" s="444"/>
      <c r="N870" s="443"/>
      <c r="O870" s="444"/>
      <c r="P870" s="444"/>
      <c r="Q870" s="444"/>
      <c r="R870" s="444"/>
      <c r="S870" s="444"/>
      <c r="T870" s="444"/>
      <c r="U870" s="444"/>
      <c r="V870" s="444"/>
      <c r="W870" s="444"/>
      <c r="X870" s="444"/>
      <c r="Y870" s="444"/>
      <c r="Z870" s="444"/>
      <c r="AA870" s="444"/>
      <c r="AB870" s="444"/>
    </row>
    <row r="871" ht="15.75" customHeight="1">
      <c r="A871" s="498"/>
      <c r="B871" s="572"/>
      <c r="C871" s="572"/>
      <c r="D871" s="572"/>
      <c r="E871" s="572"/>
      <c r="F871" s="444"/>
      <c r="G871" s="573"/>
      <c r="H871" s="574"/>
      <c r="I871" s="444"/>
      <c r="J871" s="576"/>
      <c r="K871" s="576"/>
      <c r="L871" s="576"/>
      <c r="M871" s="444"/>
      <c r="N871" s="443"/>
      <c r="O871" s="444"/>
      <c r="P871" s="444"/>
      <c r="Q871" s="444"/>
      <c r="R871" s="444"/>
      <c r="S871" s="444"/>
      <c r="T871" s="444"/>
      <c r="U871" s="444"/>
      <c r="V871" s="444"/>
      <c r="W871" s="444"/>
      <c r="X871" s="444"/>
      <c r="Y871" s="444"/>
      <c r="Z871" s="444"/>
      <c r="AA871" s="444"/>
      <c r="AB871" s="444"/>
    </row>
    <row r="872" ht="15.75" customHeight="1">
      <c r="A872" s="498"/>
      <c r="B872" s="572"/>
      <c r="C872" s="572"/>
      <c r="D872" s="572"/>
      <c r="E872" s="572"/>
      <c r="F872" s="444"/>
      <c r="G872" s="573"/>
      <c r="H872" s="574"/>
      <c r="I872" s="444"/>
      <c r="J872" s="576"/>
      <c r="K872" s="576"/>
      <c r="L872" s="576"/>
      <c r="M872" s="444"/>
      <c r="N872" s="443"/>
      <c r="O872" s="444"/>
      <c r="P872" s="444"/>
      <c r="Q872" s="444"/>
      <c r="R872" s="444"/>
      <c r="S872" s="444"/>
      <c r="T872" s="444"/>
      <c r="U872" s="444"/>
      <c r="V872" s="444"/>
      <c r="W872" s="444"/>
      <c r="X872" s="444"/>
      <c r="Y872" s="444"/>
      <c r="Z872" s="444"/>
      <c r="AA872" s="444"/>
      <c r="AB872" s="444"/>
    </row>
    <row r="873" ht="15.75" customHeight="1">
      <c r="A873" s="498"/>
      <c r="B873" s="572"/>
      <c r="C873" s="572"/>
      <c r="D873" s="572"/>
      <c r="E873" s="572"/>
      <c r="F873" s="444"/>
      <c r="G873" s="573"/>
      <c r="H873" s="574"/>
      <c r="I873" s="444"/>
      <c r="J873" s="576"/>
      <c r="K873" s="576"/>
      <c r="L873" s="576"/>
      <c r="M873" s="444"/>
      <c r="N873" s="443"/>
      <c r="O873" s="444"/>
      <c r="P873" s="444"/>
      <c r="Q873" s="444"/>
      <c r="R873" s="444"/>
      <c r="S873" s="444"/>
      <c r="T873" s="444"/>
      <c r="U873" s="444"/>
      <c r="V873" s="444"/>
      <c r="W873" s="444"/>
      <c r="X873" s="444"/>
      <c r="Y873" s="444"/>
      <c r="Z873" s="444"/>
      <c r="AA873" s="444"/>
      <c r="AB873" s="444"/>
    </row>
    <row r="874" ht="15.75" customHeight="1">
      <c r="A874" s="498"/>
      <c r="B874" s="572"/>
      <c r="C874" s="572"/>
      <c r="D874" s="572"/>
      <c r="E874" s="572"/>
      <c r="F874" s="444"/>
      <c r="G874" s="573"/>
      <c r="H874" s="574"/>
      <c r="I874" s="444"/>
      <c r="J874" s="576"/>
      <c r="K874" s="576"/>
      <c r="L874" s="576"/>
      <c r="M874" s="444"/>
      <c r="N874" s="443"/>
      <c r="O874" s="444"/>
      <c r="P874" s="444"/>
      <c r="Q874" s="444"/>
      <c r="R874" s="444"/>
      <c r="S874" s="444"/>
      <c r="T874" s="444"/>
      <c r="U874" s="444"/>
      <c r="V874" s="444"/>
      <c r="W874" s="444"/>
      <c r="X874" s="444"/>
      <c r="Y874" s="444"/>
      <c r="Z874" s="444"/>
      <c r="AA874" s="444"/>
      <c r="AB874" s="444"/>
    </row>
    <row r="875" ht="15.75" customHeight="1">
      <c r="A875" s="498"/>
      <c r="B875" s="572"/>
      <c r="C875" s="572"/>
      <c r="D875" s="572"/>
      <c r="E875" s="572"/>
      <c r="F875" s="444"/>
      <c r="G875" s="573"/>
      <c r="H875" s="574"/>
      <c r="I875" s="444"/>
      <c r="J875" s="576"/>
      <c r="K875" s="576"/>
      <c r="L875" s="576"/>
      <c r="M875" s="444"/>
      <c r="N875" s="443"/>
      <c r="O875" s="444"/>
      <c r="P875" s="444"/>
      <c r="Q875" s="444"/>
      <c r="R875" s="444"/>
      <c r="S875" s="444"/>
      <c r="T875" s="444"/>
      <c r="U875" s="444"/>
      <c r="V875" s="444"/>
      <c r="W875" s="444"/>
      <c r="X875" s="444"/>
      <c r="Y875" s="444"/>
      <c r="Z875" s="444"/>
      <c r="AA875" s="444"/>
      <c r="AB875" s="444"/>
    </row>
    <row r="876" ht="15.75" customHeight="1">
      <c r="A876" s="498"/>
      <c r="B876" s="572"/>
      <c r="C876" s="572"/>
      <c r="D876" s="572"/>
      <c r="E876" s="572"/>
      <c r="F876" s="444"/>
      <c r="G876" s="573"/>
      <c r="H876" s="574"/>
      <c r="I876" s="444"/>
      <c r="J876" s="576"/>
      <c r="K876" s="576"/>
      <c r="L876" s="576"/>
      <c r="M876" s="444"/>
      <c r="N876" s="443"/>
      <c r="O876" s="444"/>
      <c r="P876" s="444"/>
      <c r="Q876" s="444"/>
      <c r="R876" s="444"/>
      <c r="S876" s="444"/>
      <c r="T876" s="444"/>
      <c r="U876" s="444"/>
      <c r="V876" s="444"/>
      <c r="W876" s="444"/>
      <c r="X876" s="444"/>
      <c r="Y876" s="444"/>
      <c r="Z876" s="444"/>
      <c r="AA876" s="444"/>
      <c r="AB876" s="444"/>
    </row>
    <row r="877" ht="15.75" customHeight="1">
      <c r="A877" s="498"/>
      <c r="B877" s="572"/>
      <c r="C877" s="572"/>
      <c r="D877" s="572"/>
      <c r="E877" s="572"/>
      <c r="F877" s="444"/>
      <c r="G877" s="573"/>
      <c r="H877" s="574"/>
      <c r="I877" s="444"/>
      <c r="J877" s="576"/>
      <c r="K877" s="576"/>
      <c r="L877" s="576"/>
      <c r="M877" s="444"/>
      <c r="N877" s="443"/>
      <c r="O877" s="444"/>
      <c r="P877" s="444"/>
      <c r="Q877" s="444"/>
      <c r="R877" s="444"/>
      <c r="S877" s="444"/>
      <c r="T877" s="444"/>
      <c r="U877" s="444"/>
      <c r="V877" s="444"/>
      <c r="W877" s="444"/>
      <c r="X877" s="444"/>
      <c r="Y877" s="444"/>
      <c r="Z877" s="444"/>
      <c r="AA877" s="444"/>
      <c r="AB877" s="444"/>
    </row>
    <row r="878" ht="15.75" customHeight="1">
      <c r="A878" s="498"/>
      <c r="B878" s="572"/>
      <c r="C878" s="572"/>
      <c r="D878" s="572"/>
      <c r="E878" s="572"/>
      <c r="F878" s="444"/>
      <c r="G878" s="573"/>
      <c r="H878" s="574"/>
      <c r="I878" s="444"/>
      <c r="J878" s="576"/>
      <c r="K878" s="576"/>
      <c r="L878" s="576"/>
      <c r="M878" s="444"/>
      <c r="N878" s="443"/>
      <c r="O878" s="444"/>
      <c r="P878" s="444"/>
      <c r="Q878" s="444"/>
      <c r="R878" s="444"/>
      <c r="S878" s="444"/>
      <c r="T878" s="444"/>
      <c r="U878" s="444"/>
      <c r="V878" s="444"/>
      <c r="W878" s="444"/>
      <c r="X878" s="444"/>
      <c r="Y878" s="444"/>
      <c r="Z878" s="444"/>
      <c r="AA878" s="444"/>
      <c r="AB878" s="444"/>
    </row>
    <row r="879" ht="15.75" customHeight="1">
      <c r="A879" s="498"/>
      <c r="B879" s="572"/>
      <c r="C879" s="572"/>
      <c r="D879" s="572"/>
      <c r="E879" s="572"/>
      <c r="F879" s="444"/>
      <c r="G879" s="573"/>
      <c r="H879" s="574"/>
      <c r="I879" s="444"/>
      <c r="J879" s="576"/>
      <c r="K879" s="576"/>
      <c r="L879" s="576"/>
      <c r="M879" s="444"/>
      <c r="N879" s="443"/>
      <c r="O879" s="444"/>
      <c r="P879" s="444"/>
      <c r="Q879" s="444"/>
      <c r="R879" s="444"/>
      <c r="S879" s="444"/>
      <c r="T879" s="444"/>
      <c r="U879" s="444"/>
      <c r="V879" s="444"/>
      <c r="W879" s="444"/>
      <c r="X879" s="444"/>
      <c r="Y879" s="444"/>
      <c r="Z879" s="444"/>
      <c r="AA879" s="444"/>
      <c r="AB879" s="444"/>
    </row>
    <row r="880" ht="15.75" customHeight="1">
      <c r="A880" s="498"/>
      <c r="B880" s="572"/>
      <c r="C880" s="572"/>
      <c r="D880" s="572"/>
      <c r="E880" s="572"/>
      <c r="F880" s="444"/>
      <c r="G880" s="573"/>
      <c r="H880" s="574"/>
      <c r="I880" s="444"/>
      <c r="J880" s="576"/>
      <c r="K880" s="576"/>
      <c r="L880" s="576"/>
      <c r="M880" s="444"/>
      <c r="N880" s="443"/>
      <c r="O880" s="444"/>
      <c r="P880" s="444"/>
      <c r="Q880" s="444"/>
      <c r="R880" s="444"/>
      <c r="S880" s="444"/>
      <c r="T880" s="444"/>
      <c r="U880" s="444"/>
      <c r="V880" s="444"/>
      <c r="W880" s="444"/>
      <c r="X880" s="444"/>
      <c r="Y880" s="444"/>
      <c r="Z880" s="444"/>
      <c r="AA880" s="444"/>
      <c r="AB880" s="444"/>
    </row>
    <row r="881" ht="15.75" customHeight="1">
      <c r="A881" s="498"/>
      <c r="B881" s="572"/>
      <c r="C881" s="572"/>
      <c r="D881" s="572"/>
      <c r="E881" s="572"/>
      <c r="F881" s="444"/>
      <c r="G881" s="573"/>
      <c r="H881" s="574"/>
      <c r="I881" s="444"/>
      <c r="J881" s="576"/>
      <c r="K881" s="576"/>
      <c r="L881" s="576"/>
      <c r="M881" s="444"/>
      <c r="N881" s="443"/>
      <c r="O881" s="444"/>
      <c r="P881" s="444"/>
      <c r="Q881" s="444"/>
      <c r="R881" s="444"/>
      <c r="S881" s="444"/>
      <c r="T881" s="444"/>
      <c r="U881" s="444"/>
      <c r="V881" s="444"/>
      <c r="W881" s="444"/>
      <c r="X881" s="444"/>
      <c r="Y881" s="444"/>
      <c r="Z881" s="444"/>
      <c r="AA881" s="444"/>
      <c r="AB881" s="444"/>
    </row>
    <row r="882" ht="15.75" customHeight="1">
      <c r="A882" s="498"/>
      <c r="B882" s="572"/>
      <c r="C882" s="572"/>
      <c r="D882" s="572"/>
      <c r="E882" s="572"/>
      <c r="F882" s="444"/>
      <c r="G882" s="573"/>
      <c r="H882" s="574"/>
      <c r="I882" s="444"/>
      <c r="J882" s="576"/>
      <c r="K882" s="576"/>
      <c r="L882" s="576"/>
      <c r="M882" s="444"/>
      <c r="N882" s="443"/>
      <c r="O882" s="444"/>
      <c r="P882" s="444"/>
      <c r="Q882" s="444"/>
      <c r="R882" s="444"/>
      <c r="S882" s="444"/>
      <c r="T882" s="444"/>
      <c r="U882" s="444"/>
      <c r="V882" s="444"/>
      <c r="W882" s="444"/>
      <c r="X882" s="444"/>
      <c r="Y882" s="444"/>
      <c r="Z882" s="444"/>
      <c r="AA882" s="444"/>
      <c r="AB882" s="444"/>
    </row>
    <row r="883" ht="15.75" customHeight="1">
      <c r="A883" s="498"/>
      <c r="B883" s="572"/>
      <c r="C883" s="572"/>
      <c r="D883" s="572"/>
      <c r="E883" s="572"/>
      <c r="F883" s="444"/>
      <c r="G883" s="573"/>
      <c r="H883" s="574"/>
      <c r="I883" s="444"/>
      <c r="J883" s="576"/>
      <c r="K883" s="576"/>
      <c r="L883" s="576"/>
      <c r="M883" s="444"/>
      <c r="N883" s="443"/>
      <c r="O883" s="444"/>
      <c r="P883" s="444"/>
      <c r="Q883" s="444"/>
      <c r="R883" s="444"/>
      <c r="S883" s="444"/>
      <c r="T883" s="444"/>
      <c r="U883" s="444"/>
      <c r="V883" s="444"/>
      <c r="W883" s="444"/>
      <c r="X883" s="444"/>
      <c r="Y883" s="444"/>
      <c r="Z883" s="444"/>
      <c r="AA883" s="444"/>
      <c r="AB883" s="444"/>
    </row>
    <row r="884" ht="15.75" customHeight="1">
      <c r="A884" s="498"/>
      <c r="B884" s="572"/>
      <c r="C884" s="572"/>
      <c r="D884" s="572"/>
      <c r="E884" s="572"/>
      <c r="F884" s="444"/>
      <c r="G884" s="573"/>
      <c r="H884" s="574"/>
      <c r="I884" s="444"/>
      <c r="J884" s="576"/>
      <c r="K884" s="576"/>
      <c r="L884" s="576"/>
      <c r="M884" s="444"/>
      <c r="N884" s="443"/>
      <c r="O884" s="444"/>
      <c r="P884" s="444"/>
      <c r="Q884" s="444"/>
      <c r="R884" s="444"/>
      <c r="S884" s="444"/>
      <c r="T884" s="444"/>
      <c r="U884" s="444"/>
      <c r="V884" s="444"/>
      <c r="W884" s="444"/>
      <c r="X884" s="444"/>
      <c r="Y884" s="444"/>
      <c r="Z884" s="444"/>
      <c r="AA884" s="444"/>
      <c r="AB884" s="444"/>
    </row>
    <row r="885" ht="15.75" customHeight="1">
      <c r="A885" s="498"/>
      <c r="B885" s="572"/>
      <c r="C885" s="572"/>
      <c r="D885" s="572"/>
      <c r="E885" s="572"/>
      <c r="F885" s="444"/>
      <c r="G885" s="573"/>
      <c r="H885" s="574"/>
      <c r="I885" s="444"/>
      <c r="J885" s="576"/>
      <c r="K885" s="576"/>
      <c r="L885" s="576"/>
      <c r="M885" s="444"/>
      <c r="N885" s="443"/>
      <c r="O885" s="444"/>
      <c r="P885" s="444"/>
      <c r="Q885" s="444"/>
      <c r="R885" s="444"/>
      <c r="S885" s="444"/>
      <c r="T885" s="444"/>
      <c r="U885" s="444"/>
      <c r="V885" s="444"/>
      <c r="W885" s="444"/>
      <c r="X885" s="444"/>
      <c r="Y885" s="444"/>
      <c r="Z885" s="444"/>
      <c r="AA885" s="444"/>
      <c r="AB885" s="444"/>
    </row>
    <row r="886" ht="15.75" customHeight="1">
      <c r="A886" s="498"/>
      <c r="B886" s="572"/>
      <c r="C886" s="572"/>
      <c r="D886" s="572"/>
      <c r="E886" s="572"/>
      <c r="F886" s="444"/>
      <c r="G886" s="573"/>
      <c r="H886" s="574"/>
      <c r="I886" s="444"/>
      <c r="J886" s="576"/>
      <c r="K886" s="576"/>
      <c r="L886" s="576"/>
      <c r="M886" s="444"/>
      <c r="N886" s="443"/>
      <c r="O886" s="444"/>
      <c r="P886" s="444"/>
      <c r="Q886" s="444"/>
      <c r="R886" s="444"/>
      <c r="S886" s="444"/>
      <c r="T886" s="444"/>
      <c r="U886" s="444"/>
      <c r="V886" s="444"/>
      <c r="W886" s="444"/>
      <c r="X886" s="444"/>
      <c r="Y886" s="444"/>
      <c r="Z886" s="444"/>
      <c r="AA886" s="444"/>
      <c r="AB886" s="444"/>
    </row>
    <row r="887" ht="15.75" customHeight="1">
      <c r="A887" s="498"/>
      <c r="B887" s="572"/>
      <c r="C887" s="572"/>
      <c r="D887" s="572"/>
      <c r="E887" s="572"/>
      <c r="F887" s="444"/>
      <c r="G887" s="573"/>
      <c r="H887" s="574"/>
      <c r="I887" s="444"/>
      <c r="J887" s="576"/>
      <c r="K887" s="576"/>
      <c r="L887" s="576"/>
      <c r="M887" s="444"/>
      <c r="N887" s="443"/>
      <c r="O887" s="444"/>
      <c r="P887" s="444"/>
      <c r="Q887" s="444"/>
      <c r="R887" s="444"/>
      <c r="S887" s="444"/>
      <c r="T887" s="444"/>
      <c r="U887" s="444"/>
      <c r="V887" s="444"/>
      <c r="W887" s="444"/>
      <c r="X887" s="444"/>
      <c r="Y887" s="444"/>
      <c r="Z887" s="444"/>
      <c r="AA887" s="444"/>
      <c r="AB887" s="444"/>
    </row>
    <row r="888" ht="15.75" customHeight="1">
      <c r="A888" s="498"/>
      <c r="B888" s="572"/>
      <c r="C888" s="572"/>
      <c r="D888" s="572"/>
      <c r="E888" s="572"/>
      <c r="F888" s="444"/>
      <c r="G888" s="573"/>
      <c r="H888" s="574"/>
      <c r="I888" s="444"/>
      <c r="J888" s="576"/>
      <c r="K888" s="576"/>
      <c r="L888" s="576"/>
      <c r="M888" s="444"/>
      <c r="N888" s="443"/>
      <c r="O888" s="444"/>
      <c r="P888" s="444"/>
      <c r="Q888" s="444"/>
      <c r="R888" s="444"/>
      <c r="S888" s="444"/>
      <c r="T888" s="444"/>
      <c r="U888" s="444"/>
      <c r="V888" s="444"/>
      <c r="W888" s="444"/>
      <c r="X888" s="444"/>
      <c r="Y888" s="444"/>
      <c r="Z888" s="444"/>
      <c r="AA888" s="444"/>
      <c r="AB888" s="444"/>
    </row>
    <row r="889" ht="15.75" customHeight="1">
      <c r="A889" s="498"/>
      <c r="B889" s="572"/>
      <c r="C889" s="572"/>
      <c r="D889" s="572"/>
      <c r="E889" s="572"/>
      <c r="F889" s="444"/>
      <c r="G889" s="573"/>
      <c r="H889" s="574"/>
      <c r="I889" s="444"/>
      <c r="J889" s="576"/>
      <c r="K889" s="576"/>
      <c r="L889" s="576"/>
      <c r="M889" s="444"/>
      <c r="N889" s="443"/>
      <c r="O889" s="444"/>
      <c r="P889" s="444"/>
      <c r="Q889" s="444"/>
      <c r="R889" s="444"/>
      <c r="S889" s="444"/>
      <c r="T889" s="444"/>
      <c r="U889" s="444"/>
      <c r="V889" s="444"/>
      <c r="W889" s="444"/>
      <c r="X889" s="444"/>
      <c r="Y889" s="444"/>
      <c r="Z889" s="444"/>
      <c r="AA889" s="444"/>
      <c r="AB889" s="444"/>
    </row>
    <row r="890" ht="15.75" customHeight="1">
      <c r="A890" s="498"/>
      <c r="B890" s="572"/>
      <c r="C890" s="572"/>
      <c r="D890" s="572"/>
      <c r="E890" s="572"/>
      <c r="F890" s="444"/>
      <c r="G890" s="573"/>
      <c r="H890" s="574"/>
      <c r="I890" s="444"/>
      <c r="J890" s="576"/>
      <c r="K890" s="576"/>
      <c r="L890" s="576"/>
      <c r="M890" s="444"/>
      <c r="N890" s="443"/>
      <c r="O890" s="444"/>
      <c r="P890" s="444"/>
      <c r="Q890" s="444"/>
      <c r="R890" s="444"/>
      <c r="S890" s="444"/>
      <c r="T890" s="444"/>
      <c r="U890" s="444"/>
      <c r="V890" s="444"/>
      <c r="W890" s="444"/>
      <c r="X890" s="444"/>
      <c r="Y890" s="444"/>
      <c r="Z890" s="444"/>
      <c r="AA890" s="444"/>
      <c r="AB890" s="444"/>
    </row>
    <row r="891" ht="15.75" customHeight="1">
      <c r="A891" s="498"/>
      <c r="B891" s="572"/>
      <c r="C891" s="572"/>
      <c r="D891" s="572"/>
      <c r="E891" s="572"/>
      <c r="F891" s="444"/>
      <c r="G891" s="573"/>
      <c r="H891" s="574"/>
      <c r="I891" s="444"/>
      <c r="J891" s="576"/>
      <c r="K891" s="576"/>
      <c r="L891" s="576"/>
      <c r="M891" s="444"/>
      <c r="N891" s="443"/>
      <c r="O891" s="444"/>
      <c r="P891" s="444"/>
      <c r="Q891" s="444"/>
      <c r="R891" s="444"/>
      <c r="S891" s="444"/>
      <c r="T891" s="444"/>
      <c r="U891" s="444"/>
      <c r="V891" s="444"/>
      <c r="W891" s="444"/>
      <c r="X891" s="444"/>
      <c r="Y891" s="444"/>
      <c r="Z891" s="444"/>
      <c r="AA891" s="444"/>
      <c r="AB891" s="444"/>
    </row>
    <row r="892" ht="15.75" customHeight="1">
      <c r="A892" s="498"/>
      <c r="B892" s="572"/>
      <c r="C892" s="572"/>
      <c r="D892" s="572"/>
      <c r="E892" s="572"/>
      <c r="F892" s="444"/>
      <c r="G892" s="573"/>
      <c r="H892" s="574"/>
      <c r="I892" s="444"/>
      <c r="J892" s="576"/>
      <c r="K892" s="576"/>
      <c r="L892" s="576"/>
      <c r="M892" s="444"/>
      <c r="N892" s="443"/>
      <c r="O892" s="444"/>
      <c r="P892" s="444"/>
      <c r="Q892" s="444"/>
      <c r="R892" s="444"/>
      <c r="S892" s="444"/>
      <c r="T892" s="444"/>
      <c r="U892" s="444"/>
      <c r="V892" s="444"/>
      <c r="W892" s="444"/>
      <c r="X892" s="444"/>
      <c r="Y892" s="444"/>
      <c r="Z892" s="444"/>
      <c r="AA892" s="444"/>
      <c r="AB892" s="444"/>
    </row>
    <row r="893" ht="15.75" customHeight="1">
      <c r="A893" s="498"/>
      <c r="B893" s="572"/>
      <c r="C893" s="572"/>
      <c r="D893" s="572"/>
      <c r="E893" s="572"/>
      <c r="F893" s="444"/>
      <c r="G893" s="573"/>
      <c r="H893" s="574"/>
      <c r="I893" s="444"/>
      <c r="J893" s="576"/>
      <c r="K893" s="576"/>
      <c r="L893" s="576"/>
      <c r="M893" s="444"/>
      <c r="N893" s="443"/>
      <c r="O893" s="444"/>
      <c r="P893" s="444"/>
      <c r="Q893" s="444"/>
      <c r="R893" s="444"/>
      <c r="S893" s="444"/>
      <c r="T893" s="444"/>
      <c r="U893" s="444"/>
      <c r="V893" s="444"/>
      <c r="W893" s="444"/>
      <c r="X893" s="444"/>
      <c r="Y893" s="444"/>
      <c r="Z893" s="444"/>
      <c r="AA893" s="444"/>
      <c r="AB893" s="444"/>
    </row>
    <row r="894" ht="15.75" customHeight="1">
      <c r="A894" s="498"/>
      <c r="B894" s="572"/>
      <c r="C894" s="572"/>
      <c r="D894" s="572"/>
      <c r="E894" s="572"/>
      <c r="F894" s="444"/>
      <c r="G894" s="573"/>
      <c r="H894" s="574"/>
      <c r="I894" s="444"/>
      <c r="J894" s="576"/>
      <c r="K894" s="576"/>
      <c r="L894" s="576"/>
      <c r="M894" s="444"/>
      <c r="N894" s="443"/>
      <c r="O894" s="444"/>
      <c r="P894" s="444"/>
      <c r="Q894" s="444"/>
      <c r="R894" s="444"/>
      <c r="S894" s="444"/>
      <c r="T894" s="444"/>
      <c r="U894" s="444"/>
      <c r="V894" s="444"/>
      <c r="W894" s="444"/>
      <c r="X894" s="444"/>
      <c r="Y894" s="444"/>
      <c r="Z894" s="444"/>
      <c r="AA894" s="444"/>
      <c r="AB894" s="444"/>
    </row>
    <row r="895" ht="15.75" customHeight="1">
      <c r="A895" s="498"/>
      <c r="B895" s="572"/>
      <c r="C895" s="572"/>
      <c r="D895" s="572"/>
      <c r="E895" s="572"/>
      <c r="F895" s="444"/>
      <c r="G895" s="573"/>
      <c r="H895" s="574"/>
      <c r="I895" s="444"/>
      <c r="J895" s="576"/>
      <c r="K895" s="576"/>
      <c r="L895" s="576"/>
      <c r="M895" s="444"/>
      <c r="N895" s="443"/>
      <c r="O895" s="444"/>
      <c r="P895" s="444"/>
      <c r="Q895" s="444"/>
      <c r="R895" s="444"/>
      <c r="S895" s="444"/>
      <c r="T895" s="444"/>
      <c r="U895" s="444"/>
      <c r="V895" s="444"/>
      <c r="W895" s="444"/>
      <c r="X895" s="444"/>
      <c r="Y895" s="444"/>
      <c r="Z895" s="444"/>
      <c r="AA895" s="444"/>
      <c r="AB895" s="444"/>
    </row>
    <row r="896" ht="15.75" customHeight="1">
      <c r="A896" s="498"/>
      <c r="B896" s="572"/>
      <c r="C896" s="572"/>
      <c r="D896" s="572"/>
      <c r="E896" s="572"/>
      <c r="F896" s="444"/>
      <c r="G896" s="573"/>
      <c r="H896" s="574"/>
      <c r="I896" s="444"/>
      <c r="J896" s="576"/>
      <c r="K896" s="576"/>
      <c r="L896" s="576"/>
      <c r="M896" s="444"/>
      <c r="N896" s="443"/>
      <c r="O896" s="444"/>
      <c r="P896" s="444"/>
      <c r="Q896" s="444"/>
      <c r="R896" s="444"/>
      <c r="S896" s="444"/>
      <c r="T896" s="444"/>
      <c r="U896" s="444"/>
      <c r="V896" s="444"/>
      <c r="W896" s="444"/>
      <c r="X896" s="444"/>
      <c r="Y896" s="444"/>
      <c r="Z896" s="444"/>
      <c r="AA896" s="444"/>
      <c r="AB896" s="444"/>
    </row>
    <row r="897" ht="15.75" customHeight="1">
      <c r="A897" s="498"/>
      <c r="B897" s="572"/>
      <c r="C897" s="572"/>
      <c r="D897" s="572"/>
      <c r="E897" s="572"/>
      <c r="F897" s="444"/>
      <c r="G897" s="573"/>
      <c r="H897" s="574"/>
      <c r="I897" s="444"/>
      <c r="J897" s="576"/>
      <c r="K897" s="576"/>
      <c r="L897" s="576"/>
      <c r="M897" s="444"/>
      <c r="N897" s="443"/>
      <c r="O897" s="444"/>
      <c r="P897" s="444"/>
      <c r="Q897" s="444"/>
      <c r="R897" s="444"/>
      <c r="S897" s="444"/>
      <c r="T897" s="444"/>
      <c r="U897" s="444"/>
      <c r="V897" s="444"/>
      <c r="W897" s="444"/>
      <c r="X897" s="444"/>
      <c r="Y897" s="444"/>
      <c r="Z897" s="444"/>
      <c r="AA897" s="444"/>
      <c r="AB897" s="444"/>
    </row>
    <row r="898" ht="15.75" customHeight="1">
      <c r="A898" s="498"/>
      <c r="B898" s="572"/>
      <c r="C898" s="572"/>
      <c r="D898" s="572"/>
      <c r="E898" s="572"/>
      <c r="F898" s="444"/>
      <c r="G898" s="573"/>
      <c r="H898" s="574"/>
      <c r="I898" s="444"/>
      <c r="J898" s="576"/>
      <c r="K898" s="576"/>
      <c r="L898" s="576"/>
      <c r="M898" s="444"/>
      <c r="N898" s="443"/>
      <c r="O898" s="444"/>
      <c r="P898" s="444"/>
      <c r="Q898" s="444"/>
      <c r="R898" s="444"/>
      <c r="S898" s="444"/>
      <c r="T898" s="444"/>
      <c r="U898" s="444"/>
      <c r="V898" s="444"/>
      <c r="W898" s="444"/>
      <c r="X898" s="444"/>
      <c r="Y898" s="444"/>
      <c r="Z898" s="444"/>
      <c r="AA898" s="444"/>
      <c r="AB898" s="444"/>
    </row>
    <row r="899" ht="15.75" customHeight="1">
      <c r="A899" s="498"/>
      <c r="B899" s="572"/>
      <c r="C899" s="572"/>
      <c r="D899" s="572"/>
      <c r="E899" s="572"/>
      <c r="F899" s="444"/>
      <c r="G899" s="573"/>
      <c r="H899" s="574"/>
      <c r="I899" s="444"/>
      <c r="J899" s="576"/>
      <c r="K899" s="576"/>
      <c r="L899" s="576"/>
      <c r="M899" s="444"/>
      <c r="N899" s="443"/>
      <c r="O899" s="444"/>
      <c r="P899" s="444"/>
      <c r="Q899" s="444"/>
      <c r="R899" s="444"/>
      <c r="S899" s="444"/>
      <c r="T899" s="444"/>
      <c r="U899" s="444"/>
      <c r="V899" s="444"/>
      <c r="W899" s="444"/>
      <c r="X899" s="444"/>
      <c r="Y899" s="444"/>
      <c r="Z899" s="444"/>
      <c r="AA899" s="444"/>
      <c r="AB899" s="444"/>
    </row>
    <row r="900" ht="15.75" customHeight="1">
      <c r="A900" s="498"/>
      <c r="B900" s="572"/>
      <c r="C900" s="572"/>
      <c r="D900" s="572"/>
      <c r="E900" s="572"/>
      <c r="F900" s="444"/>
      <c r="G900" s="573"/>
      <c r="H900" s="574"/>
      <c r="I900" s="444"/>
      <c r="J900" s="576"/>
      <c r="K900" s="576"/>
      <c r="L900" s="576"/>
      <c r="M900" s="444"/>
      <c r="N900" s="443"/>
      <c r="O900" s="444"/>
      <c r="P900" s="444"/>
      <c r="Q900" s="444"/>
      <c r="R900" s="444"/>
      <c r="S900" s="444"/>
      <c r="T900" s="444"/>
      <c r="U900" s="444"/>
      <c r="V900" s="444"/>
      <c r="W900" s="444"/>
      <c r="X900" s="444"/>
      <c r="Y900" s="444"/>
      <c r="Z900" s="444"/>
      <c r="AA900" s="444"/>
      <c r="AB900" s="444"/>
    </row>
    <row r="901" ht="15.75" customHeight="1">
      <c r="A901" s="498"/>
      <c r="B901" s="572"/>
      <c r="C901" s="572"/>
      <c r="D901" s="572"/>
      <c r="E901" s="572"/>
      <c r="F901" s="444"/>
      <c r="G901" s="573"/>
      <c r="H901" s="574"/>
      <c r="I901" s="444"/>
      <c r="J901" s="576"/>
      <c r="K901" s="576"/>
      <c r="L901" s="576"/>
      <c r="M901" s="444"/>
      <c r="N901" s="443"/>
      <c r="O901" s="444"/>
      <c r="P901" s="444"/>
      <c r="Q901" s="444"/>
      <c r="R901" s="444"/>
      <c r="S901" s="444"/>
      <c r="T901" s="444"/>
      <c r="U901" s="444"/>
      <c r="V901" s="444"/>
      <c r="W901" s="444"/>
      <c r="X901" s="444"/>
      <c r="Y901" s="444"/>
      <c r="Z901" s="444"/>
      <c r="AA901" s="444"/>
      <c r="AB901" s="444"/>
    </row>
    <row r="902" ht="15.75" customHeight="1">
      <c r="A902" s="498"/>
      <c r="B902" s="572"/>
      <c r="C902" s="572"/>
      <c r="D902" s="572"/>
      <c r="E902" s="572"/>
      <c r="F902" s="444"/>
      <c r="G902" s="573"/>
      <c r="H902" s="574"/>
      <c r="I902" s="444"/>
      <c r="J902" s="576"/>
      <c r="K902" s="576"/>
      <c r="L902" s="576"/>
      <c r="M902" s="444"/>
      <c r="N902" s="443"/>
      <c r="O902" s="444"/>
      <c r="P902" s="444"/>
      <c r="Q902" s="444"/>
      <c r="R902" s="444"/>
      <c r="S902" s="444"/>
      <c r="T902" s="444"/>
      <c r="U902" s="444"/>
      <c r="V902" s="444"/>
      <c r="W902" s="444"/>
      <c r="X902" s="444"/>
      <c r="Y902" s="444"/>
      <c r="Z902" s="444"/>
      <c r="AA902" s="444"/>
      <c r="AB902" s="444"/>
    </row>
    <row r="903" ht="15.75" customHeight="1">
      <c r="A903" s="498"/>
      <c r="B903" s="572"/>
      <c r="C903" s="572"/>
      <c r="D903" s="572"/>
      <c r="E903" s="572"/>
      <c r="F903" s="444"/>
      <c r="G903" s="573"/>
      <c r="H903" s="574"/>
      <c r="I903" s="444"/>
      <c r="J903" s="576"/>
      <c r="K903" s="576"/>
      <c r="L903" s="576"/>
      <c r="M903" s="444"/>
      <c r="N903" s="443"/>
      <c r="O903" s="444"/>
      <c r="P903" s="444"/>
      <c r="Q903" s="444"/>
      <c r="R903" s="444"/>
      <c r="S903" s="444"/>
      <c r="T903" s="444"/>
      <c r="U903" s="444"/>
      <c r="V903" s="444"/>
      <c r="W903" s="444"/>
      <c r="X903" s="444"/>
      <c r="Y903" s="444"/>
      <c r="Z903" s="444"/>
      <c r="AA903" s="444"/>
      <c r="AB903" s="444"/>
    </row>
    <row r="904" ht="15.75" customHeight="1">
      <c r="A904" s="498"/>
      <c r="B904" s="572"/>
      <c r="C904" s="572"/>
      <c r="D904" s="572"/>
      <c r="E904" s="572"/>
      <c r="F904" s="444"/>
      <c r="G904" s="573"/>
      <c r="H904" s="574"/>
      <c r="I904" s="444"/>
      <c r="J904" s="576"/>
      <c r="K904" s="576"/>
      <c r="L904" s="576"/>
      <c r="M904" s="444"/>
      <c r="N904" s="443"/>
      <c r="O904" s="444"/>
      <c r="P904" s="444"/>
      <c r="Q904" s="444"/>
      <c r="R904" s="444"/>
      <c r="S904" s="444"/>
      <c r="T904" s="444"/>
      <c r="U904" s="444"/>
      <c r="V904" s="444"/>
      <c r="W904" s="444"/>
      <c r="X904" s="444"/>
      <c r="Y904" s="444"/>
      <c r="Z904" s="444"/>
      <c r="AA904" s="444"/>
      <c r="AB904" s="444"/>
    </row>
    <row r="905" ht="15.75" customHeight="1">
      <c r="A905" s="498"/>
      <c r="B905" s="572"/>
      <c r="C905" s="572"/>
      <c r="D905" s="572"/>
      <c r="E905" s="572"/>
      <c r="F905" s="444"/>
      <c r="G905" s="573"/>
      <c r="H905" s="574"/>
      <c r="I905" s="444"/>
      <c r="J905" s="576"/>
      <c r="K905" s="576"/>
      <c r="L905" s="576"/>
      <c r="M905" s="444"/>
      <c r="N905" s="443"/>
      <c r="O905" s="444"/>
      <c r="P905" s="444"/>
      <c r="Q905" s="444"/>
      <c r="R905" s="444"/>
      <c r="S905" s="444"/>
      <c r="T905" s="444"/>
      <c r="U905" s="444"/>
      <c r="V905" s="444"/>
      <c r="W905" s="444"/>
      <c r="X905" s="444"/>
      <c r="Y905" s="444"/>
      <c r="Z905" s="444"/>
      <c r="AA905" s="444"/>
      <c r="AB905" s="444"/>
    </row>
    <row r="906" ht="15.75" customHeight="1">
      <c r="A906" s="498"/>
      <c r="B906" s="572"/>
      <c r="C906" s="572"/>
      <c r="D906" s="572"/>
      <c r="E906" s="572"/>
      <c r="F906" s="444"/>
      <c r="G906" s="573"/>
      <c r="H906" s="574"/>
      <c r="I906" s="444"/>
      <c r="J906" s="576"/>
      <c r="K906" s="576"/>
      <c r="L906" s="576"/>
      <c r="M906" s="444"/>
      <c r="N906" s="443"/>
      <c r="O906" s="444"/>
      <c r="P906" s="444"/>
      <c r="Q906" s="444"/>
      <c r="R906" s="444"/>
      <c r="S906" s="444"/>
      <c r="T906" s="444"/>
      <c r="U906" s="444"/>
      <c r="V906" s="444"/>
      <c r="W906" s="444"/>
      <c r="X906" s="444"/>
      <c r="Y906" s="444"/>
      <c r="Z906" s="444"/>
      <c r="AA906" s="444"/>
      <c r="AB906" s="444"/>
    </row>
    <row r="907" ht="15.75" customHeight="1">
      <c r="A907" s="498"/>
      <c r="B907" s="572"/>
      <c r="C907" s="572"/>
      <c r="D907" s="572"/>
      <c r="E907" s="572"/>
      <c r="F907" s="444"/>
      <c r="G907" s="573"/>
      <c r="H907" s="574"/>
      <c r="I907" s="444"/>
      <c r="J907" s="576"/>
      <c r="K907" s="576"/>
      <c r="L907" s="576"/>
      <c r="M907" s="444"/>
      <c r="N907" s="443"/>
      <c r="O907" s="444"/>
      <c r="P907" s="444"/>
      <c r="Q907" s="444"/>
      <c r="R907" s="444"/>
      <c r="S907" s="444"/>
      <c r="T907" s="444"/>
      <c r="U907" s="444"/>
      <c r="V907" s="444"/>
      <c r="W907" s="444"/>
      <c r="X907" s="444"/>
      <c r="Y907" s="444"/>
      <c r="Z907" s="444"/>
      <c r="AA907" s="444"/>
      <c r="AB907" s="444"/>
    </row>
    <row r="908" ht="15.75" customHeight="1">
      <c r="A908" s="498"/>
      <c r="B908" s="572"/>
      <c r="C908" s="572"/>
      <c r="D908" s="572"/>
      <c r="E908" s="572"/>
      <c r="F908" s="444"/>
      <c r="G908" s="573"/>
      <c r="H908" s="574"/>
      <c r="I908" s="444"/>
      <c r="J908" s="576"/>
      <c r="K908" s="576"/>
      <c r="L908" s="576"/>
      <c r="M908" s="444"/>
      <c r="N908" s="443"/>
      <c r="O908" s="444"/>
      <c r="P908" s="444"/>
      <c r="Q908" s="444"/>
      <c r="R908" s="444"/>
      <c r="S908" s="444"/>
      <c r="T908" s="444"/>
      <c r="U908" s="444"/>
      <c r="V908" s="444"/>
      <c r="W908" s="444"/>
      <c r="X908" s="444"/>
      <c r="Y908" s="444"/>
      <c r="Z908" s="444"/>
      <c r="AA908" s="444"/>
      <c r="AB908" s="444"/>
    </row>
    <row r="909" ht="15.75" customHeight="1">
      <c r="A909" s="498"/>
      <c r="B909" s="572"/>
      <c r="C909" s="572"/>
      <c r="D909" s="572"/>
      <c r="E909" s="572"/>
      <c r="F909" s="444"/>
      <c r="G909" s="573"/>
      <c r="H909" s="574"/>
      <c r="I909" s="444"/>
      <c r="J909" s="576"/>
      <c r="K909" s="576"/>
      <c r="L909" s="576"/>
      <c r="M909" s="444"/>
      <c r="N909" s="443"/>
      <c r="O909" s="444"/>
      <c r="P909" s="444"/>
      <c r="Q909" s="444"/>
      <c r="R909" s="444"/>
      <c r="S909" s="444"/>
      <c r="T909" s="444"/>
      <c r="U909" s="444"/>
      <c r="V909" s="444"/>
      <c r="W909" s="444"/>
      <c r="X909" s="444"/>
      <c r="Y909" s="444"/>
      <c r="Z909" s="444"/>
      <c r="AA909" s="444"/>
      <c r="AB909" s="444"/>
    </row>
    <row r="910" ht="15.75" customHeight="1">
      <c r="A910" s="498"/>
      <c r="B910" s="572"/>
      <c r="C910" s="572"/>
      <c r="D910" s="572"/>
      <c r="E910" s="572"/>
      <c r="F910" s="444"/>
      <c r="G910" s="573"/>
      <c r="H910" s="574"/>
      <c r="I910" s="444"/>
      <c r="J910" s="576"/>
      <c r="K910" s="576"/>
      <c r="L910" s="576"/>
      <c r="M910" s="444"/>
      <c r="N910" s="443"/>
      <c r="O910" s="444"/>
      <c r="P910" s="444"/>
      <c r="Q910" s="444"/>
      <c r="R910" s="444"/>
      <c r="S910" s="444"/>
      <c r="T910" s="444"/>
      <c r="U910" s="444"/>
      <c r="V910" s="444"/>
      <c r="W910" s="444"/>
      <c r="X910" s="444"/>
      <c r="Y910" s="444"/>
      <c r="Z910" s="444"/>
      <c r="AA910" s="444"/>
      <c r="AB910" s="444"/>
    </row>
    <row r="911" ht="15.75" customHeight="1">
      <c r="A911" s="498"/>
      <c r="B911" s="572"/>
      <c r="C911" s="572"/>
      <c r="D911" s="572"/>
      <c r="E911" s="572"/>
      <c r="F911" s="444"/>
      <c r="G911" s="573"/>
      <c r="H911" s="574"/>
      <c r="I911" s="444"/>
      <c r="J911" s="576"/>
      <c r="K911" s="576"/>
      <c r="L911" s="576"/>
      <c r="M911" s="444"/>
      <c r="N911" s="443"/>
      <c r="O911" s="444"/>
      <c r="P911" s="444"/>
      <c r="Q911" s="444"/>
      <c r="R911" s="444"/>
      <c r="S911" s="444"/>
      <c r="T911" s="444"/>
      <c r="U911" s="444"/>
      <c r="V911" s="444"/>
      <c r="W911" s="444"/>
      <c r="X911" s="444"/>
      <c r="Y911" s="444"/>
      <c r="Z911" s="444"/>
      <c r="AA911" s="444"/>
      <c r="AB911" s="444"/>
    </row>
    <row r="912" ht="15.75" customHeight="1">
      <c r="A912" s="498"/>
      <c r="B912" s="572"/>
      <c r="C912" s="572"/>
      <c r="D912" s="572"/>
      <c r="E912" s="572"/>
      <c r="F912" s="444"/>
      <c r="G912" s="573"/>
      <c r="H912" s="574"/>
      <c r="I912" s="444"/>
      <c r="J912" s="576"/>
      <c r="K912" s="576"/>
      <c r="L912" s="576"/>
      <c r="M912" s="444"/>
      <c r="N912" s="443"/>
      <c r="O912" s="444"/>
      <c r="P912" s="444"/>
      <c r="Q912" s="444"/>
      <c r="R912" s="444"/>
      <c r="S912" s="444"/>
      <c r="T912" s="444"/>
      <c r="U912" s="444"/>
      <c r="V912" s="444"/>
      <c r="W912" s="444"/>
      <c r="X912" s="444"/>
      <c r="Y912" s="444"/>
      <c r="Z912" s="444"/>
      <c r="AA912" s="444"/>
      <c r="AB912" s="444"/>
    </row>
    <row r="913" ht="15.75" customHeight="1">
      <c r="A913" s="498"/>
      <c r="B913" s="572"/>
      <c r="C913" s="572"/>
      <c r="D913" s="572"/>
      <c r="E913" s="572"/>
      <c r="F913" s="444"/>
      <c r="G913" s="573"/>
      <c r="H913" s="574"/>
      <c r="I913" s="444"/>
      <c r="J913" s="576"/>
      <c r="K913" s="576"/>
      <c r="L913" s="576"/>
      <c r="M913" s="444"/>
      <c r="N913" s="443"/>
      <c r="O913" s="444"/>
      <c r="P913" s="444"/>
      <c r="Q913" s="444"/>
      <c r="R913" s="444"/>
      <c r="S913" s="444"/>
      <c r="T913" s="444"/>
      <c r="U913" s="444"/>
      <c r="V913" s="444"/>
      <c r="W913" s="444"/>
      <c r="X913" s="444"/>
      <c r="Y913" s="444"/>
      <c r="Z913" s="444"/>
      <c r="AA913" s="444"/>
      <c r="AB913" s="444"/>
    </row>
    <row r="914" ht="15.75" customHeight="1">
      <c r="A914" s="498"/>
      <c r="B914" s="572"/>
      <c r="C914" s="572"/>
      <c r="D914" s="572"/>
      <c r="E914" s="572"/>
      <c r="F914" s="444"/>
      <c r="G914" s="573"/>
      <c r="H914" s="574"/>
      <c r="I914" s="444"/>
      <c r="J914" s="576"/>
      <c r="K914" s="576"/>
      <c r="L914" s="576"/>
      <c r="M914" s="444"/>
      <c r="N914" s="443"/>
      <c r="O914" s="444"/>
      <c r="P914" s="444"/>
      <c r="Q914" s="444"/>
      <c r="R914" s="444"/>
      <c r="S914" s="444"/>
      <c r="T914" s="444"/>
      <c r="U914" s="444"/>
      <c r="V914" s="444"/>
      <c r="W914" s="444"/>
      <c r="X914" s="444"/>
      <c r="Y914" s="444"/>
      <c r="Z914" s="444"/>
      <c r="AA914" s="444"/>
      <c r="AB914" s="444"/>
    </row>
    <row r="915" ht="15.75" customHeight="1">
      <c r="A915" s="498"/>
      <c r="B915" s="572"/>
      <c r="C915" s="572"/>
      <c r="D915" s="572"/>
      <c r="E915" s="572"/>
      <c r="F915" s="444"/>
      <c r="G915" s="573"/>
      <c r="H915" s="574"/>
      <c r="I915" s="444"/>
      <c r="J915" s="576"/>
      <c r="K915" s="576"/>
      <c r="L915" s="576"/>
      <c r="M915" s="444"/>
      <c r="N915" s="443"/>
      <c r="O915" s="444"/>
      <c r="P915" s="444"/>
      <c r="Q915" s="444"/>
      <c r="R915" s="444"/>
      <c r="S915" s="444"/>
      <c r="T915" s="444"/>
      <c r="U915" s="444"/>
      <c r="V915" s="444"/>
      <c r="W915" s="444"/>
      <c r="X915" s="444"/>
      <c r="Y915" s="444"/>
      <c r="Z915" s="444"/>
      <c r="AA915" s="444"/>
      <c r="AB915" s="444"/>
    </row>
    <row r="916" ht="15.75" customHeight="1">
      <c r="A916" s="498"/>
      <c r="B916" s="572"/>
      <c r="C916" s="572"/>
      <c r="D916" s="572"/>
      <c r="E916" s="572"/>
      <c r="F916" s="444"/>
      <c r="G916" s="573"/>
      <c r="H916" s="574"/>
      <c r="I916" s="444"/>
      <c r="J916" s="576"/>
      <c r="K916" s="576"/>
      <c r="L916" s="576"/>
      <c r="M916" s="444"/>
      <c r="N916" s="443"/>
      <c r="O916" s="444"/>
      <c r="P916" s="444"/>
      <c r="Q916" s="444"/>
      <c r="R916" s="444"/>
      <c r="S916" s="444"/>
      <c r="T916" s="444"/>
      <c r="U916" s="444"/>
      <c r="V916" s="444"/>
      <c r="W916" s="444"/>
      <c r="X916" s="444"/>
      <c r="Y916" s="444"/>
      <c r="Z916" s="444"/>
      <c r="AA916" s="444"/>
      <c r="AB916" s="444"/>
    </row>
    <row r="917" ht="15.75" customHeight="1">
      <c r="A917" s="498"/>
      <c r="B917" s="572"/>
      <c r="C917" s="572"/>
      <c r="D917" s="572"/>
      <c r="E917" s="572"/>
      <c r="F917" s="444"/>
      <c r="G917" s="573"/>
      <c r="H917" s="574"/>
      <c r="I917" s="444"/>
      <c r="J917" s="576"/>
      <c r="K917" s="576"/>
      <c r="L917" s="576"/>
      <c r="M917" s="444"/>
      <c r="N917" s="443"/>
      <c r="O917" s="444"/>
      <c r="P917" s="444"/>
      <c r="Q917" s="444"/>
      <c r="R917" s="444"/>
      <c r="S917" s="444"/>
      <c r="T917" s="444"/>
      <c r="U917" s="444"/>
      <c r="V917" s="444"/>
      <c r="W917" s="444"/>
      <c r="X917" s="444"/>
      <c r="Y917" s="444"/>
      <c r="Z917" s="444"/>
      <c r="AA917" s="444"/>
      <c r="AB917" s="444"/>
    </row>
    <row r="918" ht="15.75" customHeight="1">
      <c r="A918" s="498"/>
      <c r="B918" s="572"/>
      <c r="C918" s="572"/>
      <c r="D918" s="572"/>
      <c r="E918" s="572"/>
      <c r="F918" s="444"/>
      <c r="G918" s="573"/>
      <c r="H918" s="574"/>
      <c r="I918" s="444"/>
      <c r="J918" s="576"/>
      <c r="K918" s="576"/>
      <c r="L918" s="576"/>
      <c r="M918" s="444"/>
      <c r="N918" s="443"/>
      <c r="O918" s="444"/>
      <c r="P918" s="444"/>
      <c r="Q918" s="444"/>
      <c r="R918" s="444"/>
      <c r="S918" s="444"/>
      <c r="T918" s="444"/>
      <c r="U918" s="444"/>
      <c r="V918" s="444"/>
      <c r="W918" s="444"/>
      <c r="X918" s="444"/>
      <c r="Y918" s="444"/>
      <c r="Z918" s="444"/>
      <c r="AA918" s="444"/>
      <c r="AB918" s="444"/>
    </row>
    <row r="919" ht="15.75" customHeight="1">
      <c r="A919" s="498"/>
      <c r="B919" s="572"/>
      <c r="C919" s="572"/>
      <c r="D919" s="572"/>
      <c r="E919" s="572"/>
      <c r="F919" s="444"/>
      <c r="G919" s="573"/>
      <c r="H919" s="574"/>
      <c r="I919" s="444"/>
      <c r="J919" s="576"/>
      <c r="K919" s="576"/>
      <c r="L919" s="576"/>
      <c r="M919" s="444"/>
      <c r="N919" s="443"/>
      <c r="O919" s="444"/>
      <c r="P919" s="444"/>
      <c r="Q919" s="444"/>
      <c r="R919" s="444"/>
      <c r="S919" s="444"/>
      <c r="T919" s="444"/>
      <c r="U919" s="444"/>
      <c r="V919" s="444"/>
      <c r="W919" s="444"/>
      <c r="X919" s="444"/>
      <c r="Y919" s="444"/>
      <c r="Z919" s="444"/>
      <c r="AA919" s="444"/>
      <c r="AB919" s="444"/>
    </row>
    <row r="920" ht="15.75" customHeight="1">
      <c r="A920" s="498"/>
      <c r="B920" s="572"/>
      <c r="C920" s="572"/>
      <c r="D920" s="572"/>
      <c r="E920" s="572"/>
      <c r="F920" s="444"/>
      <c r="G920" s="573"/>
      <c r="H920" s="574"/>
      <c r="I920" s="444"/>
      <c r="J920" s="576"/>
      <c r="K920" s="576"/>
      <c r="L920" s="576"/>
      <c r="M920" s="444"/>
      <c r="N920" s="443"/>
      <c r="O920" s="444"/>
      <c r="P920" s="444"/>
      <c r="Q920" s="444"/>
      <c r="R920" s="444"/>
      <c r="S920" s="444"/>
      <c r="T920" s="444"/>
      <c r="U920" s="444"/>
      <c r="V920" s="444"/>
      <c r="W920" s="444"/>
      <c r="X920" s="444"/>
      <c r="Y920" s="444"/>
      <c r="Z920" s="444"/>
      <c r="AA920" s="444"/>
      <c r="AB920" s="444"/>
    </row>
    <row r="921" ht="15.75" customHeight="1">
      <c r="A921" s="498"/>
      <c r="B921" s="572"/>
      <c r="C921" s="572"/>
      <c r="D921" s="572"/>
      <c r="E921" s="572"/>
      <c r="F921" s="444"/>
      <c r="G921" s="573"/>
      <c r="H921" s="574"/>
      <c r="I921" s="444"/>
      <c r="J921" s="576"/>
      <c r="K921" s="576"/>
      <c r="L921" s="576"/>
      <c r="M921" s="444"/>
      <c r="N921" s="443"/>
      <c r="O921" s="444"/>
      <c r="P921" s="444"/>
      <c r="Q921" s="444"/>
      <c r="R921" s="444"/>
      <c r="S921" s="444"/>
      <c r="T921" s="444"/>
      <c r="U921" s="444"/>
      <c r="V921" s="444"/>
      <c r="W921" s="444"/>
      <c r="X921" s="444"/>
      <c r="Y921" s="444"/>
      <c r="Z921" s="444"/>
      <c r="AA921" s="444"/>
      <c r="AB921" s="444"/>
    </row>
    <row r="922" ht="15.75" customHeight="1">
      <c r="A922" s="498"/>
      <c r="B922" s="572"/>
      <c r="C922" s="572"/>
      <c r="D922" s="572"/>
      <c r="E922" s="572"/>
      <c r="F922" s="444"/>
      <c r="G922" s="573"/>
      <c r="H922" s="574"/>
      <c r="I922" s="444"/>
      <c r="J922" s="576"/>
      <c r="K922" s="576"/>
      <c r="L922" s="576"/>
      <c r="M922" s="444"/>
      <c r="N922" s="443"/>
      <c r="O922" s="444"/>
      <c r="P922" s="444"/>
      <c r="Q922" s="444"/>
      <c r="R922" s="444"/>
      <c r="S922" s="444"/>
      <c r="T922" s="444"/>
      <c r="U922" s="444"/>
      <c r="V922" s="444"/>
      <c r="W922" s="444"/>
      <c r="X922" s="444"/>
      <c r="Y922" s="444"/>
      <c r="Z922" s="444"/>
      <c r="AA922" s="444"/>
      <c r="AB922" s="444"/>
    </row>
    <row r="923" ht="15.75" customHeight="1">
      <c r="A923" s="498"/>
      <c r="B923" s="572"/>
      <c r="C923" s="572"/>
      <c r="D923" s="572"/>
      <c r="E923" s="572"/>
      <c r="F923" s="444"/>
      <c r="G923" s="573"/>
      <c r="H923" s="574"/>
      <c r="I923" s="444"/>
      <c r="J923" s="576"/>
      <c r="K923" s="576"/>
      <c r="L923" s="576"/>
      <c r="M923" s="444"/>
      <c r="N923" s="443"/>
      <c r="O923" s="444"/>
      <c r="P923" s="444"/>
      <c r="Q923" s="444"/>
      <c r="R923" s="444"/>
      <c r="S923" s="444"/>
      <c r="T923" s="444"/>
      <c r="U923" s="444"/>
      <c r="V923" s="444"/>
      <c r="W923" s="444"/>
      <c r="X923" s="444"/>
      <c r="Y923" s="444"/>
      <c r="Z923" s="444"/>
      <c r="AA923" s="444"/>
      <c r="AB923" s="444"/>
    </row>
    <row r="924" ht="15.75" customHeight="1">
      <c r="A924" s="498"/>
      <c r="B924" s="572"/>
      <c r="C924" s="572"/>
      <c r="D924" s="572"/>
      <c r="E924" s="572"/>
      <c r="F924" s="444"/>
      <c r="G924" s="573"/>
      <c r="H924" s="574"/>
      <c r="I924" s="444"/>
      <c r="J924" s="576"/>
      <c r="K924" s="576"/>
      <c r="L924" s="576"/>
      <c r="M924" s="444"/>
      <c r="N924" s="443"/>
      <c r="O924" s="444"/>
      <c r="P924" s="444"/>
      <c r="Q924" s="444"/>
      <c r="R924" s="444"/>
      <c r="S924" s="444"/>
      <c r="T924" s="444"/>
      <c r="U924" s="444"/>
      <c r="V924" s="444"/>
      <c r="W924" s="444"/>
      <c r="X924" s="444"/>
      <c r="Y924" s="444"/>
      <c r="Z924" s="444"/>
      <c r="AA924" s="444"/>
      <c r="AB924" s="444"/>
    </row>
    <row r="925" ht="15.75" customHeight="1">
      <c r="A925" s="498"/>
      <c r="B925" s="572"/>
      <c r="C925" s="572"/>
      <c r="D925" s="572"/>
      <c r="E925" s="572"/>
      <c r="F925" s="444"/>
      <c r="G925" s="573"/>
      <c r="H925" s="574"/>
      <c r="I925" s="444"/>
      <c r="J925" s="576"/>
      <c r="K925" s="576"/>
      <c r="L925" s="576"/>
      <c r="M925" s="444"/>
      <c r="N925" s="443"/>
      <c r="O925" s="444"/>
      <c r="P925" s="444"/>
      <c r="Q925" s="444"/>
      <c r="R925" s="444"/>
      <c r="S925" s="444"/>
      <c r="T925" s="444"/>
      <c r="U925" s="444"/>
      <c r="V925" s="444"/>
      <c r="W925" s="444"/>
      <c r="X925" s="444"/>
      <c r="Y925" s="444"/>
      <c r="Z925" s="444"/>
      <c r="AA925" s="444"/>
      <c r="AB925" s="444"/>
    </row>
    <row r="926" ht="15.75" customHeight="1">
      <c r="A926" s="498"/>
      <c r="B926" s="572"/>
      <c r="C926" s="572"/>
      <c r="D926" s="572"/>
      <c r="E926" s="572"/>
      <c r="F926" s="444"/>
      <c r="G926" s="573"/>
      <c r="H926" s="574"/>
      <c r="I926" s="444"/>
      <c r="J926" s="576"/>
      <c r="K926" s="576"/>
      <c r="L926" s="576"/>
      <c r="M926" s="444"/>
      <c r="N926" s="443"/>
      <c r="O926" s="444"/>
      <c r="P926" s="444"/>
      <c r="Q926" s="444"/>
      <c r="R926" s="444"/>
      <c r="S926" s="444"/>
      <c r="T926" s="444"/>
      <c r="U926" s="444"/>
      <c r="V926" s="444"/>
      <c r="W926" s="444"/>
      <c r="X926" s="444"/>
      <c r="Y926" s="444"/>
      <c r="Z926" s="444"/>
      <c r="AA926" s="444"/>
      <c r="AB926" s="444"/>
    </row>
    <row r="927" ht="15.75" customHeight="1">
      <c r="A927" s="498"/>
      <c r="B927" s="572"/>
      <c r="C927" s="572"/>
      <c r="D927" s="572"/>
      <c r="E927" s="572"/>
      <c r="F927" s="444"/>
      <c r="G927" s="573"/>
      <c r="H927" s="574"/>
      <c r="I927" s="444"/>
      <c r="J927" s="576"/>
      <c r="K927" s="576"/>
      <c r="L927" s="576"/>
      <c r="M927" s="444"/>
      <c r="N927" s="443"/>
      <c r="O927" s="444"/>
      <c r="P927" s="444"/>
      <c r="Q927" s="444"/>
      <c r="R927" s="444"/>
      <c r="S927" s="444"/>
      <c r="T927" s="444"/>
      <c r="U927" s="444"/>
      <c r="V927" s="444"/>
      <c r="W927" s="444"/>
      <c r="X927" s="444"/>
      <c r="Y927" s="444"/>
      <c r="Z927" s="444"/>
      <c r="AA927" s="444"/>
      <c r="AB927" s="444"/>
    </row>
    <row r="928" ht="15.75" customHeight="1">
      <c r="A928" s="498"/>
      <c r="B928" s="572"/>
      <c r="C928" s="572"/>
      <c r="D928" s="572"/>
      <c r="E928" s="572"/>
      <c r="F928" s="444"/>
      <c r="G928" s="573"/>
      <c r="H928" s="574"/>
      <c r="I928" s="444"/>
      <c r="J928" s="576"/>
      <c r="K928" s="576"/>
      <c r="L928" s="576"/>
      <c r="M928" s="444"/>
      <c r="N928" s="443"/>
      <c r="O928" s="444"/>
      <c r="P928" s="444"/>
      <c r="Q928" s="444"/>
      <c r="R928" s="444"/>
      <c r="S928" s="444"/>
      <c r="T928" s="444"/>
      <c r="U928" s="444"/>
      <c r="V928" s="444"/>
      <c r="W928" s="444"/>
      <c r="X928" s="444"/>
      <c r="Y928" s="444"/>
      <c r="Z928" s="444"/>
      <c r="AA928" s="444"/>
      <c r="AB928" s="444"/>
    </row>
    <row r="929" ht="15.75" customHeight="1">
      <c r="A929" s="498"/>
      <c r="B929" s="572"/>
      <c r="C929" s="572"/>
      <c r="D929" s="572"/>
      <c r="E929" s="572"/>
      <c r="F929" s="444"/>
      <c r="G929" s="573"/>
      <c r="H929" s="574"/>
      <c r="I929" s="444"/>
      <c r="J929" s="576"/>
      <c r="K929" s="576"/>
      <c r="L929" s="576"/>
      <c r="M929" s="444"/>
      <c r="N929" s="443"/>
      <c r="O929" s="444"/>
      <c r="P929" s="444"/>
      <c r="Q929" s="444"/>
      <c r="R929" s="444"/>
      <c r="S929" s="444"/>
      <c r="T929" s="444"/>
      <c r="U929" s="444"/>
      <c r="V929" s="444"/>
      <c r="W929" s="444"/>
      <c r="X929" s="444"/>
      <c r="Y929" s="444"/>
      <c r="Z929" s="444"/>
      <c r="AA929" s="444"/>
      <c r="AB929" s="444"/>
    </row>
    <row r="930" ht="15.75" customHeight="1">
      <c r="A930" s="498"/>
      <c r="B930" s="572"/>
      <c r="C930" s="572"/>
      <c r="D930" s="572"/>
      <c r="E930" s="572"/>
      <c r="F930" s="444"/>
      <c r="G930" s="573"/>
      <c r="H930" s="574"/>
      <c r="I930" s="444"/>
      <c r="J930" s="576"/>
      <c r="K930" s="576"/>
      <c r="L930" s="576"/>
      <c r="M930" s="444"/>
      <c r="N930" s="443"/>
      <c r="O930" s="444"/>
      <c r="P930" s="444"/>
      <c r="Q930" s="444"/>
      <c r="R930" s="444"/>
      <c r="S930" s="444"/>
      <c r="T930" s="444"/>
      <c r="U930" s="444"/>
      <c r="V930" s="444"/>
      <c r="W930" s="444"/>
      <c r="X930" s="444"/>
      <c r="Y930" s="444"/>
      <c r="Z930" s="444"/>
      <c r="AA930" s="444"/>
      <c r="AB930" s="444"/>
    </row>
    <row r="931" ht="15.75" customHeight="1">
      <c r="A931" s="498"/>
      <c r="B931" s="572"/>
      <c r="C931" s="572"/>
      <c r="D931" s="572"/>
      <c r="E931" s="572"/>
      <c r="F931" s="444"/>
      <c r="G931" s="573"/>
      <c r="H931" s="574"/>
      <c r="I931" s="444"/>
      <c r="J931" s="576"/>
      <c r="K931" s="576"/>
      <c r="L931" s="576"/>
      <c r="M931" s="444"/>
      <c r="N931" s="443"/>
      <c r="O931" s="444"/>
      <c r="P931" s="444"/>
      <c r="Q931" s="444"/>
      <c r="R931" s="444"/>
      <c r="S931" s="444"/>
      <c r="T931" s="444"/>
      <c r="U931" s="444"/>
      <c r="V931" s="444"/>
      <c r="W931" s="444"/>
      <c r="X931" s="444"/>
      <c r="Y931" s="444"/>
      <c r="Z931" s="444"/>
      <c r="AA931" s="444"/>
      <c r="AB931" s="444"/>
    </row>
    <row r="932" ht="15.75" customHeight="1">
      <c r="A932" s="498"/>
      <c r="B932" s="572"/>
      <c r="C932" s="572"/>
      <c r="D932" s="572"/>
      <c r="E932" s="572"/>
      <c r="F932" s="444"/>
      <c r="G932" s="573"/>
      <c r="H932" s="574"/>
      <c r="I932" s="444"/>
      <c r="J932" s="576"/>
      <c r="K932" s="576"/>
      <c r="L932" s="576"/>
      <c r="M932" s="444"/>
      <c r="N932" s="443"/>
      <c r="O932" s="444"/>
      <c r="P932" s="444"/>
      <c r="Q932" s="444"/>
      <c r="R932" s="444"/>
      <c r="S932" s="444"/>
      <c r="T932" s="444"/>
      <c r="U932" s="444"/>
      <c r="V932" s="444"/>
      <c r="W932" s="444"/>
      <c r="X932" s="444"/>
      <c r="Y932" s="444"/>
      <c r="Z932" s="444"/>
      <c r="AA932" s="444"/>
      <c r="AB932" s="444"/>
    </row>
    <row r="933" ht="15.75" customHeight="1">
      <c r="A933" s="498"/>
      <c r="B933" s="572"/>
      <c r="C933" s="572"/>
      <c r="D933" s="572"/>
      <c r="E933" s="572"/>
      <c r="F933" s="444"/>
      <c r="G933" s="573"/>
      <c r="H933" s="574"/>
      <c r="I933" s="444"/>
      <c r="J933" s="576"/>
      <c r="K933" s="576"/>
      <c r="L933" s="576"/>
      <c r="M933" s="444"/>
      <c r="N933" s="443"/>
      <c r="O933" s="444"/>
      <c r="P933" s="444"/>
      <c r="Q933" s="444"/>
      <c r="R933" s="444"/>
      <c r="S933" s="444"/>
      <c r="T933" s="444"/>
      <c r="U933" s="444"/>
      <c r="V933" s="444"/>
      <c r="W933" s="444"/>
      <c r="X933" s="444"/>
      <c r="Y933" s="444"/>
      <c r="Z933" s="444"/>
      <c r="AA933" s="444"/>
      <c r="AB933" s="444"/>
    </row>
    <row r="934" ht="15.75" customHeight="1">
      <c r="A934" s="498"/>
      <c r="B934" s="572"/>
      <c r="C934" s="572"/>
      <c r="D934" s="572"/>
      <c r="E934" s="572"/>
      <c r="F934" s="444"/>
      <c r="G934" s="573"/>
      <c r="H934" s="574"/>
      <c r="I934" s="444"/>
      <c r="J934" s="576"/>
      <c r="K934" s="576"/>
      <c r="L934" s="576"/>
      <c r="M934" s="444"/>
      <c r="N934" s="443"/>
      <c r="O934" s="444"/>
      <c r="P934" s="444"/>
      <c r="Q934" s="444"/>
      <c r="R934" s="444"/>
      <c r="S934" s="444"/>
      <c r="T934" s="444"/>
      <c r="U934" s="444"/>
      <c r="V934" s="444"/>
      <c r="W934" s="444"/>
      <c r="X934" s="444"/>
      <c r="Y934" s="444"/>
      <c r="Z934" s="444"/>
      <c r="AA934" s="444"/>
      <c r="AB934" s="444"/>
    </row>
    <row r="935" ht="15.75" customHeight="1">
      <c r="A935" s="498"/>
      <c r="B935" s="572"/>
      <c r="C935" s="572"/>
      <c r="D935" s="572"/>
      <c r="E935" s="572"/>
      <c r="F935" s="444"/>
      <c r="G935" s="573"/>
      <c r="H935" s="574"/>
      <c r="I935" s="444"/>
      <c r="J935" s="576"/>
      <c r="K935" s="576"/>
      <c r="L935" s="576"/>
      <c r="M935" s="444"/>
      <c r="N935" s="443"/>
      <c r="O935" s="444"/>
      <c r="P935" s="444"/>
      <c r="Q935" s="444"/>
      <c r="R935" s="444"/>
      <c r="S935" s="444"/>
      <c r="T935" s="444"/>
      <c r="U935" s="444"/>
      <c r="V935" s="444"/>
      <c r="W935" s="444"/>
      <c r="X935" s="444"/>
      <c r="Y935" s="444"/>
      <c r="Z935" s="444"/>
      <c r="AA935" s="444"/>
      <c r="AB935" s="444"/>
    </row>
    <row r="936" ht="15.75" customHeight="1">
      <c r="A936" s="498"/>
      <c r="B936" s="572"/>
      <c r="C936" s="572"/>
      <c r="D936" s="572"/>
      <c r="E936" s="572"/>
      <c r="F936" s="444"/>
      <c r="G936" s="573"/>
      <c r="H936" s="574"/>
      <c r="I936" s="444"/>
      <c r="J936" s="576"/>
      <c r="K936" s="576"/>
      <c r="L936" s="576"/>
      <c r="M936" s="444"/>
      <c r="N936" s="443"/>
      <c r="O936" s="444"/>
      <c r="P936" s="444"/>
      <c r="Q936" s="444"/>
      <c r="R936" s="444"/>
      <c r="S936" s="444"/>
      <c r="T936" s="444"/>
      <c r="U936" s="444"/>
      <c r="V936" s="444"/>
      <c r="W936" s="444"/>
      <c r="X936" s="444"/>
      <c r="Y936" s="444"/>
      <c r="Z936" s="444"/>
      <c r="AA936" s="444"/>
      <c r="AB936" s="444"/>
    </row>
    <row r="937" ht="15.75" customHeight="1">
      <c r="A937" s="498"/>
      <c r="B937" s="572"/>
      <c r="C937" s="572"/>
      <c r="D937" s="572"/>
      <c r="E937" s="572"/>
      <c r="F937" s="444"/>
      <c r="G937" s="573"/>
      <c r="H937" s="574"/>
      <c r="I937" s="444"/>
      <c r="J937" s="576"/>
      <c r="K937" s="576"/>
      <c r="L937" s="576"/>
      <c r="M937" s="444"/>
      <c r="N937" s="443"/>
      <c r="O937" s="444"/>
      <c r="P937" s="444"/>
      <c r="Q937" s="444"/>
      <c r="R937" s="444"/>
      <c r="S937" s="444"/>
      <c r="T937" s="444"/>
      <c r="U937" s="444"/>
      <c r="V937" s="444"/>
      <c r="W937" s="444"/>
      <c r="X937" s="444"/>
      <c r="Y937" s="444"/>
      <c r="Z937" s="444"/>
      <c r="AA937" s="444"/>
      <c r="AB937" s="444"/>
    </row>
    <row r="938" ht="15.75" customHeight="1">
      <c r="A938" s="498"/>
      <c r="B938" s="572"/>
      <c r="C938" s="572"/>
      <c r="D938" s="572"/>
      <c r="E938" s="572"/>
      <c r="F938" s="444"/>
      <c r="G938" s="573"/>
      <c r="H938" s="574"/>
      <c r="I938" s="444"/>
      <c r="J938" s="576"/>
      <c r="K938" s="576"/>
      <c r="L938" s="576"/>
      <c r="M938" s="444"/>
      <c r="N938" s="443"/>
      <c r="O938" s="444"/>
      <c r="P938" s="444"/>
      <c r="Q938" s="444"/>
      <c r="R938" s="444"/>
      <c r="S938" s="444"/>
      <c r="T938" s="444"/>
      <c r="U938" s="444"/>
      <c r="V938" s="444"/>
      <c r="W938" s="444"/>
      <c r="X938" s="444"/>
      <c r="Y938" s="444"/>
      <c r="Z938" s="444"/>
      <c r="AA938" s="444"/>
      <c r="AB938" s="444"/>
    </row>
    <row r="939" ht="15.75" customHeight="1">
      <c r="A939" s="498"/>
      <c r="B939" s="572"/>
      <c r="C939" s="572"/>
      <c r="D939" s="572"/>
      <c r="E939" s="572"/>
      <c r="F939" s="444"/>
      <c r="G939" s="573"/>
      <c r="H939" s="574"/>
      <c r="I939" s="444"/>
      <c r="J939" s="576"/>
      <c r="K939" s="576"/>
      <c r="L939" s="576"/>
      <c r="M939" s="444"/>
      <c r="N939" s="443"/>
      <c r="O939" s="444"/>
      <c r="P939" s="444"/>
      <c r="Q939" s="444"/>
      <c r="R939" s="444"/>
      <c r="S939" s="444"/>
      <c r="T939" s="444"/>
      <c r="U939" s="444"/>
      <c r="V939" s="444"/>
      <c r="W939" s="444"/>
      <c r="X939" s="444"/>
      <c r="Y939" s="444"/>
      <c r="Z939" s="444"/>
      <c r="AA939" s="444"/>
      <c r="AB939" s="444"/>
    </row>
    <row r="940" ht="15.75" customHeight="1">
      <c r="A940" s="498"/>
      <c r="B940" s="572"/>
      <c r="C940" s="572"/>
      <c r="D940" s="572"/>
      <c r="E940" s="572"/>
      <c r="F940" s="444"/>
      <c r="G940" s="573"/>
      <c r="H940" s="574"/>
      <c r="I940" s="444"/>
      <c r="J940" s="576"/>
      <c r="K940" s="576"/>
      <c r="L940" s="576"/>
      <c r="M940" s="444"/>
      <c r="N940" s="443"/>
      <c r="O940" s="444"/>
      <c r="P940" s="444"/>
      <c r="Q940" s="444"/>
      <c r="R940" s="444"/>
      <c r="S940" s="444"/>
      <c r="T940" s="444"/>
      <c r="U940" s="444"/>
      <c r="V940" s="444"/>
      <c r="W940" s="444"/>
      <c r="X940" s="444"/>
      <c r="Y940" s="444"/>
      <c r="Z940" s="444"/>
      <c r="AA940" s="444"/>
      <c r="AB940" s="444"/>
    </row>
    <row r="941" ht="15.75" customHeight="1">
      <c r="A941" s="498"/>
      <c r="B941" s="572"/>
      <c r="C941" s="572"/>
      <c r="D941" s="572"/>
      <c r="E941" s="572"/>
      <c r="F941" s="444"/>
      <c r="G941" s="573"/>
      <c r="H941" s="574"/>
      <c r="I941" s="444"/>
      <c r="J941" s="576"/>
      <c r="K941" s="576"/>
      <c r="L941" s="576"/>
      <c r="M941" s="444"/>
      <c r="N941" s="443"/>
      <c r="O941" s="444"/>
      <c r="P941" s="444"/>
      <c r="Q941" s="444"/>
      <c r="R941" s="444"/>
      <c r="S941" s="444"/>
      <c r="T941" s="444"/>
      <c r="U941" s="444"/>
      <c r="V941" s="444"/>
      <c r="W941" s="444"/>
      <c r="X941" s="444"/>
      <c r="Y941" s="444"/>
      <c r="Z941" s="444"/>
      <c r="AA941" s="444"/>
      <c r="AB941" s="444"/>
    </row>
    <row r="942" ht="15.75" customHeight="1">
      <c r="A942" s="498"/>
      <c r="B942" s="572"/>
      <c r="C942" s="572"/>
      <c r="D942" s="572"/>
      <c r="E942" s="572"/>
      <c r="F942" s="444"/>
      <c r="G942" s="573"/>
      <c r="H942" s="574"/>
      <c r="I942" s="444"/>
      <c r="J942" s="576"/>
      <c r="K942" s="576"/>
      <c r="L942" s="576"/>
      <c r="M942" s="444"/>
      <c r="N942" s="443"/>
      <c r="O942" s="444"/>
      <c r="P942" s="444"/>
      <c r="Q942" s="444"/>
      <c r="R942" s="444"/>
      <c r="S942" s="444"/>
      <c r="T942" s="444"/>
      <c r="U942" s="444"/>
      <c r="V942" s="444"/>
      <c r="W942" s="444"/>
      <c r="X942" s="444"/>
      <c r="Y942" s="444"/>
      <c r="Z942" s="444"/>
      <c r="AA942" s="444"/>
      <c r="AB942" s="444"/>
    </row>
    <row r="943" ht="15.75" customHeight="1">
      <c r="A943" s="498"/>
      <c r="B943" s="572"/>
      <c r="C943" s="572"/>
      <c r="D943" s="572"/>
      <c r="E943" s="572"/>
      <c r="F943" s="444"/>
      <c r="G943" s="573"/>
      <c r="H943" s="574"/>
      <c r="I943" s="444"/>
      <c r="J943" s="576"/>
      <c r="K943" s="576"/>
      <c r="L943" s="576"/>
      <c r="M943" s="444"/>
      <c r="N943" s="443"/>
      <c r="O943" s="444"/>
      <c r="P943" s="444"/>
      <c r="Q943" s="444"/>
      <c r="R943" s="444"/>
      <c r="S943" s="444"/>
      <c r="T943" s="444"/>
      <c r="U943" s="444"/>
      <c r="V943" s="444"/>
      <c r="W943" s="444"/>
      <c r="X943" s="444"/>
      <c r="Y943" s="444"/>
      <c r="Z943" s="444"/>
      <c r="AA943" s="444"/>
      <c r="AB943" s="444"/>
    </row>
    <row r="944" ht="15.75" customHeight="1">
      <c r="A944" s="498"/>
      <c r="B944" s="572"/>
      <c r="C944" s="572"/>
      <c r="D944" s="572"/>
      <c r="E944" s="572"/>
      <c r="F944" s="444"/>
      <c r="G944" s="573"/>
      <c r="H944" s="574"/>
      <c r="I944" s="444"/>
      <c r="J944" s="576"/>
      <c r="K944" s="576"/>
      <c r="L944" s="576"/>
      <c r="M944" s="444"/>
      <c r="N944" s="443"/>
      <c r="O944" s="444"/>
      <c r="P944" s="444"/>
      <c r="Q944" s="444"/>
      <c r="R944" s="444"/>
      <c r="S944" s="444"/>
      <c r="T944" s="444"/>
      <c r="U944" s="444"/>
      <c r="V944" s="444"/>
      <c r="W944" s="444"/>
      <c r="X944" s="444"/>
      <c r="Y944" s="444"/>
      <c r="Z944" s="444"/>
      <c r="AA944" s="444"/>
      <c r="AB944" s="444"/>
    </row>
    <row r="945" ht="15.75" customHeight="1">
      <c r="A945" s="498"/>
      <c r="B945" s="572"/>
      <c r="C945" s="572"/>
      <c r="D945" s="572"/>
      <c r="E945" s="572"/>
      <c r="F945" s="444"/>
      <c r="G945" s="573"/>
      <c r="H945" s="574"/>
      <c r="I945" s="444"/>
      <c r="J945" s="576"/>
      <c r="K945" s="576"/>
      <c r="L945" s="576"/>
      <c r="M945" s="444"/>
      <c r="N945" s="443"/>
      <c r="O945" s="444"/>
      <c r="P945" s="444"/>
      <c r="Q945" s="444"/>
      <c r="R945" s="444"/>
      <c r="S945" s="444"/>
      <c r="T945" s="444"/>
      <c r="U945" s="444"/>
      <c r="V945" s="444"/>
      <c r="W945" s="444"/>
      <c r="X945" s="444"/>
      <c r="Y945" s="444"/>
      <c r="Z945" s="444"/>
      <c r="AA945" s="444"/>
      <c r="AB945" s="444"/>
    </row>
    <row r="946" ht="15.75" customHeight="1">
      <c r="A946" s="498"/>
      <c r="B946" s="572"/>
      <c r="C946" s="572"/>
      <c r="D946" s="572"/>
      <c r="E946" s="572"/>
      <c r="F946" s="444"/>
      <c r="G946" s="573"/>
      <c r="H946" s="574"/>
      <c r="I946" s="444"/>
      <c r="J946" s="576"/>
      <c r="K946" s="576"/>
      <c r="L946" s="576"/>
      <c r="M946" s="444"/>
      <c r="N946" s="443"/>
      <c r="O946" s="444"/>
      <c r="P946" s="444"/>
      <c r="Q946" s="444"/>
      <c r="R946" s="444"/>
      <c r="S946" s="444"/>
      <c r="T946" s="444"/>
      <c r="U946" s="444"/>
      <c r="V946" s="444"/>
      <c r="W946" s="444"/>
      <c r="X946" s="444"/>
      <c r="Y946" s="444"/>
      <c r="Z946" s="444"/>
      <c r="AA946" s="444"/>
      <c r="AB946" s="444"/>
    </row>
    <row r="947" ht="15.75" customHeight="1">
      <c r="A947" s="498"/>
      <c r="B947" s="572"/>
      <c r="C947" s="572"/>
      <c r="D947" s="572"/>
      <c r="E947" s="572"/>
      <c r="F947" s="444"/>
      <c r="G947" s="573"/>
      <c r="H947" s="574"/>
      <c r="I947" s="444"/>
      <c r="J947" s="576"/>
      <c r="K947" s="576"/>
      <c r="L947" s="576"/>
      <c r="M947" s="444"/>
      <c r="N947" s="443"/>
      <c r="O947" s="444"/>
      <c r="P947" s="444"/>
      <c r="Q947" s="444"/>
      <c r="R947" s="444"/>
      <c r="S947" s="444"/>
      <c r="T947" s="444"/>
      <c r="U947" s="444"/>
      <c r="V947" s="444"/>
      <c r="W947" s="444"/>
      <c r="X947" s="444"/>
      <c r="Y947" s="444"/>
      <c r="Z947" s="444"/>
      <c r="AA947" s="444"/>
      <c r="AB947" s="444"/>
    </row>
    <row r="948" ht="15.75" customHeight="1">
      <c r="A948" s="498"/>
      <c r="B948" s="572"/>
      <c r="C948" s="572"/>
      <c r="D948" s="572"/>
      <c r="E948" s="572"/>
      <c r="F948" s="444"/>
      <c r="G948" s="573"/>
      <c r="H948" s="574"/>
      <c r="I948" s="444"/>
      <c r="J948" s="576"/>
      <c r="K948" s="576"/>
      <c r="L948" s="576"/>
      <c r="M948" s="444"/>
      <c r="N948" s="443"/>
      <c r="O948" s="444"/>
      <c r="P948" s="444"/>
      <c r="Q948" s="444"/>
      <c r="R948" s="444"/>
      <c r="S948" s="444"/>
      <c r="T948" s="444"/>
      <c r="U948" s="444"/>
      <c r="V948" s="444"/>
      <c r="W948" s="444"/>
      <c r="X948" s="444"/>
      <c r="Y948" s="444"/>
      <c r="Z948" s="444"/>
      <c r="AA948" s="444"/>
      <c r="AB948" s="444"/>
    </row>
    <row r="949" ht="15.75" customHeight="1">
      <c r="A949" s="498"/>
      <c r="B949" s="572"/>
      <c r="C949" s="572"/>
      <c r="D949" s="572"/>
      <c r="E949" s="572"/>
      <c r="F949" s="444"/>
      <c r="G949" s="573"/>
      <c r="H949" s="574"/>
      <c r="I949" s="444"/>
      <c r="J949" s="576"/>
      <c r="K949" s="576"/>
      <c r="L949" s="576"/>
      <c r="M949" s="444"/>
      <c r="N949" s="443"/>
      <c r="O949" s="444"/>
      <c r="P949" s="444"/>
      <c r="Q949" s="444"/>
      <c r="R949" s="444"/>
      <c r="S949" s="444"/>
      <c r="T949" s="444"/>
      <c r="U949" s="444"/>
      <c r="V949" s="444"/>
      <c r="W949" s="444"/>
      <c r="X949" s="444"/>
      <c r="Y949" s="444"/>
      <c r="Z949" s="444"/>
      <c r="AA949" s="444"/>
      <c r="AB949" s="444"/>
    </row>
    <row r="950" ht="15.75" customHeight="1">
      <c r="A950" s="498"/>
      <c r="B950" s="572"/>
      <c r="C950" s="572"/>
      <c r="D950" s="572"/>
      <c r="E950" s="572"/>
      <c r="F950" s="444"/>
      <c r="G950" s="573"/>
      <c r="H950" s="574"/>
      <c r="I950" s="444"/>
      <c r="J950" s="576"/>
      <c r="K950" s="576"/>
      <c r="L950" s="576"/>
      <c r="M950" s="444"/>
      <c r="N950" s="443"/>
      <c r="O950" s="444"/>
      <c r="P950" s="444"/>
      <c r="Q950" s="444"/>
      <c r="R950" s="444"/>
      <c r="S950" s="444"/>
      <c r="T950" s="444"/>
      <c r="U950" s="444"/>
      <c r="V950" s="444"/>
      <c r="W950" s="444"/>
      <c r="X950" s="444"/>
      <c r="Y950" s="444"/>
      <c r="Z950" s="444"/>
      <c r="AA950" s="444"/>
      <c r="AB950" s="444"/>
    </row>
    <row r="951" ht="15.75" customHeight="1">
      <c r="A951" s="498"/>
      <c r="B951" s="572"/>
      <c r="C951" s="572"/>
      <c r="D951" s="572"/>
      <c r="E951" s="572"/>
      <c r="F951" s="444"/>
      <c r="G951" s="573"/>
      <c r="H951" s="574"/>
      <c r="I951" s="444"/>
      <c r="J951" s="576"/>
      <c r="K951" s="576"/>
      <c r="L951" s="576"/>
      <c r="M951" s="444"/>
      <c r="N951" s="443"/>
      <c r="O951" s="444"/>
      <c r="P951" s="444"/>
      <c r="Q951" s="444"/>
      <c r="R951" s="444"/>
      <c r="S951" s="444"/>
      <c r="T951" s="444"/>
      <c r="U951" s="444"/>
      <c r="V951" s="444"/>
      <c r="W951" s="444"/>
      <c r="X951" s="444"/>
      <c r="Y951" s="444"/>
      <c r="Z951" s="444"/>
      <c r="AA951" s="444"/>
      <c r="AB951" s="444"/>
    </row>
    <row r="952" ht="15.75" customHeight="1">
      <c r="A952" s="498"/>
      <c r="B952" s="572"/>
      <c r="C952" s="572"/>
      <c r="D952" s="572"/>
      <c r="E952" s="572"/>
      <c r="F952" s="444"/>
      <c r="G952" s="573"/>
      <c r="H952" s="574"/>
      <c r="I952" s="444"/>
      <c r="J952" s="576"/>
      <c r="K952" s="576"/>
      <c r="L952" s="576"/>
      <c r="M952" s="444"/>
      <c r="N952" s="443"/>
      <c r="O952" s="444"/>
      <c r="P952" s="444"/>
      <c r="Q952" s="444"/>
      <c r="R952" s="444"/>
      <c r="S952" s="444"/>
      <c r="T952" s="444"/>
      <c r="U952" s="444"/>
      <c r="V952" s="444"/>
      <c r="W952" s="444"/>
      <c r="X952" s="444"/>
      <c r="Y952" s="444"/>
      <c r="Z952" s="444"/>
      <c r="AA952" s="444"/>
      <c r="AB952" s="444"/>
    </row>
    <row r="953" ht="15.75" customHeight="1">
      <c r="A953" s="498"/>
      <c r="B953" s="572"/>
      <c r="C953" s="572"/>
      <c r="D953" s="572"/>
      <c r="E953" s="572"/>
      <c r="F953" s="444"/>
      <c r="G953" s="573"/>
      <c r="H953" s="574"/>
      <c r="I953" s="444"/>
      <c r="J953" s="576"/>
      <c r="K953" s="576"/>
      <c r="L953" s="576"/>
      <c r="M953" s="444"/>
      <c r="N953" s="443"/>
      <c r="O953" s="444"/>
      <c r="P953" s="444"/>
      <c r="Q953" s="444"/>
      <c r="R953" s="444"/>
      <c r="S953" s="444"/>
      <c r="T953" s="444"/>
      <c r="U953" s="444"/>
      <c r="V953" s="444"/>
      <c r="W953" s="444"/>
      <c r="X953" s="444"/>
      <c r="Y953" s="444"/>
      <c r="Z953" s="444"/>
      <c r="AA953" s="444"/>
      <c r="AB953" s="444"/>
    </row>
    <row r="954" ht="15.75" customHeight="1">
      <c r="A954" s="498"/>
      <c r="B954" s="572"/>
      <c r="C954" s="572"/>
      <c r="D954" s="572"/>
      <c r="E954" s="572"/>
      <c r="F954" s="444"/>
      <c r="G954" s="573"/>
      <c r="H954" s="574"/>
      <c r="I954" s="444"/>
      <c r="J954" s="576"/>
      <c r="K954" s="576"/>
      <c r="L954" s="576"/>
      <c r="M954" s="444"/>
      <c r="N954" s="443"/>
      <c r="O954" s="444"/>
      <c r="P954" s="444"/>
      <c r="Q954" s="444"/>
      <c r="R954" s="444"/>
      <c r="S954" s="444"/>
      <c r="T954" s="444"/>
      <c r="U954" s="444"/>
      <c r="V954" s="444"/>
      <c r="W954" s="444"/>
      <c r="X954" s="444"/>
      <c r="Y954" s="444"/>
      <c r="Z954" s="444"/>
      <c r="AA954" s="444"/>
      <c r="AB954" s="444"/>
    </row>
    <row r="955" ht="15.75" customHeight="1">
      <c r="A955" s="498"/>
      <c r="B955" s="572"/>
      <c r="C955" s="572"/>
      <c r="D955" s="572"/>
      <c r="E955" s="572"/>
      <c r="F955" s="444"/>
      <c r="G955" s="573"/>
      <c r="H955" s="574"/>
      <c r="I955" s="444"/>
      <c r="J955" s="576"/>
      <c r="K955" s="576"/>
      <c r="L955" s="576"/>
      <c r="M955" s="444"/>
      <c r="N955" s="443"/>
      <c r="O955" s="444"/>
      <c r="P955" s="444"/>
      <c r="Q955" s="444"/>
      <c r="R955" s="444"/>
      <c r="S955" s="444"/>
      <c r="T955" s="444"/>
      <c r="U955" s="444"/>
      <c r="V955" s="444"/>
      <c r="W955" s="444"/>
      <c r="X955" s="444"/>
      <c r="Y955" s="444"/>
      <c r="Z955" s="444"/>
      <c r="AA955" s="444"/>
      <c r="AB955" s="444"/>
    </row>
    <row r="956" ht="15.75" customHeight="1">
      <c r="A956" s="498"/>
      <c r="B956" s="572"/>
      <c r="C956" s="572"/>
      <c r="D956" s="572"/>
      <c r="E956" s="572"/>
      <c r="F956" s="444"/>
      <c r="G956" s="573"/>
      <c r="H956" s="574"/>
      <c r="I956" s="444"/>
      <c r="J956" s="576"/>
      <c r="K956" s="576"/>
      <c r="L956" s="576"/>
      <c r="M956" s="444"/>
      <c r="N956" s="443"/>
      <c r="O956" s="444"/>
      <c r="P956" s="444"/>
      <c r="Q956" s="444"/>
      <c r="R956" s="444"/>
      <c r="S956" s="444"/>
      <c r="T956" s="444"/>
      <c r="U956" s="444"/>
      <c r="V956" s="444"/>
      <c r="W956" s="444"/>
      <c r="X956" s="444"/>
      <c r="Y956" s="444"/>
      <c r="Z956" s="444"/>
      <c r="AA956" s="444"/>
      <c r="AB956" s="444"/>
    </row>
    <row r="957" ht="15.75" customHeight="1">
      <c r="A957" s="498"/>
      <c r="B957" s="572"/>
      <c r="C957" s="572"/>
      <c r="D957" s="572"/>
      <c r="E957" s="572"/>
      <c r="F957" s="444"/>
      <c r="G957" s="573"/>
      <c r="H957" s="574"/>
      <c r="I957" s="444"/>
      <c r="J957" s="576"/>
      <c r="K957" s="576"/>
      <c r="L957" s="576"/>
      <c r="M957" s="444"/>
      <c r="N957" s="443"/>
      <c r="O957" s="444"/>
      <c r="P957" s="444"/>
      <c r="Q957" s="444"/>
      <c r="R957" s="444"/>
      <c r="S957" s="444"/>
      <c r="T957" s="444"/>
      <c r="U957" s="444"/>
      <c r="V957" s="444"/>
      <c r="W957" s="444"/>
      <c r="X957" s="444"/>
      <c r="Y957" s="444"/>
      <c r="Z957" s="444"/>
      <c r="AA957" s="444"/>
      <c r="AB957" s="444"/>
    </row>
    <row r="958" ht="15.75" customHeight="1">
      <c r="A958" s="498"/>
      <c r="B958" s="572"/>
      <c r="C958" s="572"/>
      <c r="D958" s="572"/>
      <c r="E958" s="572"/>
      <c r="F958" s="444"/>
      <c r="G958" s="573"/>
      <c r="H958" s="574"/>
      <c r="I958" s="444"/>
      <c r="J958" s="576"/>
      <c r="K958" s="576"/>
      <c r="L958" s="576"/>
      <c r="M958" s="444"/>
      <c r="N958" s="443"/>
      <c r="O958" s="444"/>
      <c r="P958" s="444"/>
      <c r="Q958" s="444"/>
      <c r="R958" s="444"/>
      <c r="S958" s="444"/>
      <c r="T958" s="444"/>
      <c r="U958" s="444"/>
      <c r="V958" s="444"/>
      <c r="W958" s="444"/>
      <c r="X958" s="444"/>
      <c r="Y958" s="444"/>
      <c r="Z958" s="444"/>
      <c r="AA958" s="444"/>
      <c r="AB958" s="444"/>
    </row>
    <row r="959" ht="15.75" customHeight="1">
      <c r="A959" s="498"/>
      <c r="B959" s="572"/>
      <c r="C959" s="572"/>
      <c r="D959" s="572"/>
      <c r="E959" s="572"/>
      <c r="F959" s="444"/>
      <c r="G959" s="573"/>
      <c r="H959" s="574"/>
      <c r="I959" s="444"/>
      <c r="J959" s="576"/>
      <c r="K959" s="576"/>
      <c r="L959" s="576"/>
      <c r="M959" s="444"/>
      <c r="N959" s="443"/>
      <c r="O959" s="444"/>
      <c r="P959" s="444"/>
      <c r="Q959" s="444"/>
      <c r="R959" s="444"/>
      <c r="S959" s="444"/>
      <c r="T959" s="444"/>
      <c r="U959" s="444"/>
      <c r="V959" s="444"/>
      <c r="W959" s="444"/>
      <c r="X959" s="444"/>
      <c r="Y959" s="444"/>
      <c r="Z959" s="444"/>
      <c r="AA959" s="444"/>
      <c r="AB959" s="444"/>
    </row>
    <row r="960" ht="15.75" customHeight="1">
      <c r="A960" s="498"/>
      <c r="B960" s="572"/>
      <c r="C960" s="572"/>
      <c r="D960" s="572"/>
      <c r="E960" s="572"/>
      <c r="F960" s="444"/>
      <c r="G960" s="573"/>
      <c r="H960" s="574"/>
      <c r="I960" s="444"/>
      <c r="J960" s="576"/>
      <c r="K960" s="576"/>
      <c r="L960" s="576"/>
      <c r="M960" s="444"/>
      <c r="N960" s="443"/>
      <c r="O960" s="444"/>
      <c r="P960" s="444"/>
      <c r="Q960" s="444"/>
      <c r="R960" s="444"/>
      <c r="S960" s="444"/>
      <c r="T960" s="444"/>
      <c r="U960" s="444"/>
      <c r="V960" s="444"/>
      <c r="W960" s="444"/>
      <c r="X960" s="444"/>
      <c r="Y960" s="444"/>
      <c r="Z960" s="444"/>
      <c r="AA960" s="444"/>
      <c r="AB960" s="444"/>
    </row>
    <row r="961" ht="15.75" customHeight="1">
      <c r="A961" s="498"/>
      <c r="B961" s="572"/>
      <c r="C961" s="572"/>
      <c r="D961" s="572"/>
      <c r="E961" s="572"/>
      <c r="F961" s="444"/>
      <c r="G961" s="573"/>
      <c r="H961" s="574"/>
      <c r="I961" s="444"/>
      <c r="J961" s="576"/>
      <c r="K961" s="576"/>
      <c r="L961" s="576"/>
      <c r="M961" s="444"/>
      <c r="N961" s="443"/>
      <c r="O961" s="444"/>
      <c r="P961" s="444"/>
      <c r="Q961" s="444"/>
      <c r="R961" s="444"/>
      <c r="S961" s="444"/>
      <c r="T961" s="444"/>
      <c r="U961" s="444"/>
      <c r="V961" s="444"/>
      <c r="W961" s="444"/>
      <c r="X961" s="444"/>
      <c r="Y961" s="444"/>
      <c r="Z961" s="444"/>
      <c r="AA961" s="444"/>
      <c r="AB961" s="444"/>
    </row>
    <row r="962" ht="15.75" customHeight="1">
      <c r="A962" s="498"/>
      <c r="B962" s="572"/>
      <c r="C962" s="572"/>
      <c r="D962" s="572"/>
      <c r="E962" s="572"/>
      <c r="F962" s="444"/>
      <c r="G962" s="573"/>
      <c r="H962" s="574"/>
      <c r="I962" s="444"/>
      <c r="J962" s="576"/>
      <c r="K962" s="576"/>
      <c r="L962" s="576"/>
      <c r="M962" s="444"/>
      <c r="N962" s="443"/>
      <c r="O962" s="444"/>
      <c r="P962" s="444"/>
      <c r="Q962" s="444"/>
      <c r="R962" s="444"/>
      <c r="S962" s="444"/>
      <c r="T962" s="444"/>
      <c r="U962" s="444"/>
      <c r="V962" s="444"/>
      <c r="W962" s="444"/>
      <c r="X962" s="444"/>
      <c r="Y962" s="444"/>
      <c r="Z962" s="444"/>
      <c r="AA962" s="444"/>
      <c r="AB962" s="444"/>
    </row>
    <row r="963" ht="15.75" customHeight="1">
      <c r="A963" s="498"/>
      <c r="B963" s="572"/>
      <c r="C963" s="572"/>
      <c r="D963" s="572"/>
      <c r="E963" s="572"/>
      <c r="F963" s="444"/>
      <c r="G963" s="573"/>
      <c r="H963" s="574"/>
      <c r="I963" s="444"/>
      <c r="J963" s="576"/>
      <c r="K963" s="576"/>
      <c r="L963" s="576"/>
      <c r="M963" s="444"/>
      <c r="N963" s="443"/>
      <c r="O963" s="444"/>
      <c r="P963" s="444"/>
      <c r="Q963" s="444"/>
      <c r="R963" s="444"/>
      <c r="S963" s="444"/>
      <c r="T963" s="444"/>
      <c r="U963" s="444"/>
      <c r="V963" s="444"/>
      <c r="W963" s="444"/>
      <c r="X963" s="444"/>
      <c r="Y963" s="444"/>
      <c r="Z963" s="444"/>
      <c r="AA963" s="444"/>
      <c r="AB963" s="444"/>
    </row>
    <row r="964" ht="15.75" customHeight="1">
      <c r="A964" s="498"/>
      <c r="B964" s="572"/>
      <c r="C964" s="572"/>
      <c r="D964" s="572"/>
      <c r="E964" s="572"/>
      <c r="F964" s="444"/>
      <c r="G964" s="573"/>
      <c r="H964" s="574"/>
      <c r="I964" s="444"/>
      <c r="J964" s="576"/>
      <c r="K964" s="576"/>
      <c r="L964" s="576"/>
      <c r="M964" s="444"/>
      <c r="N964" s="443"/>
      <c r="O964" s="444"/>
      <c r="P964" s="444"/>
      <c r="Q964" s="444"/>
      <c r="R964" s="444"/>
      <c r="S964" s="444"/>
      <c r="T964" s="444"/>
      <c r="U964" s="444"/>
      <c r="V964" s="444"/>
      <c r="W964" s="444"/>
      <c r="X964" s="444"/>
      <c r="Y964" s="444"/>
      <c r="Z964" s="444"/>
      <c r="AA964" s="444"/>
      <c r="AB964" s="444"/>
    </row>
    <row r="965" ht="15.75" customHeight="1">
      <c r="A965" s="498"/>
      <c r="B965" s="572"/>
      <c r="C965" s="572"/>
      <c r="D965" s="572"/>
      <c r="E965" s="572"/>
      <c r="F965" s="444"/>
      <c r="G965" s="573"/>
      <c r="H965" s="574"/>
      <c r="I965" s="444"/>
      <c r="J965" s="576"/>
      <c r="K965" s="576"/>
      <c r="L965" s="576"/>
      <c r="M965" s="444"/>
      <c r="N965" s="443"/>
      <c r="O965" s="444"/>
      <c r="P965" s="444"/>
      <c r="Q965" s="444"/>
      <c r="R965" s="444"/>
      <c r="S965" s="444"/>
      <c r="T965" s="444"/>
      <c r="U965" s="444"/>
      <c r="V965" s="444"/>
      <c r="W965" s="444"/>
      <c r="X965" s="444"/>
      <c r="Y965" s="444"/>
      <c r="Z965" s="444"/>
      <c r="AA965" s="444"/>
      <c r="AB965" s="444"/>
    </row>
    <row r="966" ht="15.75" customHeight="1">
      <c r="A966" s="498"/>
      <c r="B966" s="572"/>
      <c r="C966" s="572"/>
      <c r="D966" s="572"/>
      <c r="E966" s="572"/>
      <c r="F966" s="444"/>
      <c r="G966" s="573"/>
      <c r="H966" s="574"/>
      <c r="I966" s="444"/>
      <c r="J966" s="576"/>
      <c r="K966" s="576"/>
      <c r="L966" s="576"/>
      <c r="M966" s="444"/>
      <c r="N966" s="443"/>
      <c r="O966" s="444"/>
      <c r="P966" s="444"/>
      <c r="Q966" s="444"/>
      <c r="R966" s="444"/>
      <c r="S966" s="444"/>
      <c r="T966" s="444"/>
      <c r="U966" s="444"/>
      <c r="V966" s="444"/>
      <c r="W966" s="444"/>
      <c r="X966" s="444"/>
      <c r="Y966" s="444"/>
      <c r="Z966" s="444"/>
      <c r="AA966" s="444"/>
      <c r="AB966" s="444"/>
    </row>
    <row r="967" ht="15.75" customHeight="1">
      <c r="A967" s="498"/>
      <c r="B967" s="572"/>
      <c r="C967" s="572"/>
      <c r="D967" s="572"/>
      <c r="E967" s="572"/>
      <c r="F967" s="444"/>
      <c r="G967" s="573"/>
      <c r="H967" s="574"/>
      <c r="I967" s="444"/>
      <c r="J967" s="576"/>
      <c r="K967" s="576"/>
      <c r="L967" s="576"/>
      <c r="M967" s="444"/>
      <c r="N967" s="443"/>
      <c r="O967" s="444"/>
      <c r="P967" s="444"/>
      <c r="Q967" s="444"/>
      <c r="R967" s="444"/>
      <c r="S967" s="444"/>
      <c r="T967" s="444"/>
      <c r="U967" s="444"/>
      <c r="V967" s="444"/>
      <c r="W967" s="444"/>
      <c r="X967" s="444"/>
      <c r="Y967" s="444"/>
      <c r="Z967" s="444"/>
      <c r="AA967" s="444"/>
      <c r="AB967" s="444"/>
    </row>
    <row r="968" ht="15.75" customHeight="1">
      <c r="A968" s="498"/>
      <c r="B968" s="572"/>
      <c r="C968" s="572"/>
      <c r="D968" s="572"/>
      <c r="E968" s="572"/>
      <c r="F968" s="444"/>
      <c r="G968" s="573"/>
      <c r="H968" s="574"/>
      <c r="I968" s="444"/>
      <c r="J968" s="576"/>
      <c r="K968" s="576"/>
      <c r="L968" s="576"/>
      <c r="M968" s="444"/>
      <c r="N968" s="443"/>
      <c r="O968" s="444"/>
      <c r="P968" s="444"/>
      <c r="Q968" s="444"/>
      <c r="R968" s="444"/>
      <c r="S968" s="444"/>
      <c r="T968" s="444"/>
      <c r="U968" s="444"/>
      <c r="V968" s="444"/>
      <c r="W968" s="444"/>
      <c r="X968" s="444"/>
      <c r="Y968" s="444"/>
      <c r="Z968" s="444"/>
      <c r="AA968" s="444"/>
      <c r="AB968" s="444"/>
    </row>
    <row r="969" ht="15.75" customHeight="1">
      <c r="A969" s="498"/>
      <c r="B969" s="572"/>
      <c r="C969" s="572"/>
      <c r="D969" s="572"/>
      <c r="E969" s="572"/>
      <c r="F969" s="444"/>
      <c r="G969" s="573"/>
      <c r="H969" s="574"/>
      <c r="I969" s="444"/>
      <c r="J969" s="576"/>
      <c r="K969" s="576"/>
      <c r="L969" s="576"/>
      <c r="M969" s="444"/>
      <c r="N969" s="443"/>
      <c r="O969" s="444"/>
      <c r="P969" s="444"/>
      <c r="Q969" s="444"/>
      <c r="R969" s="444"/>
      <c r="S969" s="444"/>
      <c r="T969" s="444"/>
      <c r="U969" s="444"/>
      <c r="V969" s="444"/>
      <c r="W969" s="444"/>
      <c r="X969" s="444"/>
      <c r="Y969" s="444"/>
      <c r="Z969" s="444"/>
      <c r="AA969" s="444"/>
      <c r="AB969" s="444"/>
    </row>
    <row r="970" ht="15.75" customHeight="1">
      <c r="A970" s="498"/>
      <c r="B970" s="572"/>
      <c r="C970" s="572"/>
      <c r="D970" s="572"/>
      <c r="E970" s="572"/>
      <c r="F970" s="444"/>
      <c r="G970" s="573"/>
      <c r="H970" s="574"/>
      <c r="I970" s="444"/>
      <c r="J970" s="576"/>
      <c r="K970" s="576"/>
      <c r="L970" s="576"/>
      <c r="M970" s="444"/>
      <c r="N970" s="443"/>
      <c r="O970" s="444"/>
      <c r="P970" s="444"/>
      <c r="Q970" s="444"/>
      <c r="R970" s="444"/>
      <c r="S970" s="444"/>
      <c r="T970" s="444"/>
      <c r="U970" s="444"/>
      <c r="V970" s="444"/>
      <c r="W970" s="444"/>
      <c r="X970" s="444"/>
      <c r="Y970" s="444"/>
      <c r="Z970" s="444"/>
      <c r="AA970" s="444"/>
      <c r="AB970" s="444"/>
    </row>
    <row r="971" ht="15.75" customHeight="1">
      <c r="A971" s="498"/>
      <c r="B971" s="572"/>
      <c r="C971" s="572"/>
      <c r="D971" s="572"/>
      <c r="E971" s="572"/>
      <c r="F971" s="444"/>
      <c r="G971" s="573"/>
      <c r="H971" s="574"/>
      <c r="I971" s="444"/>
      <c r="J971" s="576"/>
      <c r="K971" s="576"/>
      <c r="L971" s="576"/>
      <c r="M971" s="444"/>
      <c r="N971" s="443"/>
      <c r="O971" s="444"/>
      <c r="P971" s="444"/>
      <c r="Q971" s="444"/>
      <c r="R971" s="444"/>
      <c r="S971" s="444"/>
      <c r="T971" s="444"/>
      <c r="U971" s="444"/>
      <c r="V971" s="444"/>
      <c r="W971" s="444"/>
      <c r="X971" s="444"/>
      <c r="Y971" s="444"/>
      <c r="Z971" s="444"/>
      <c r="AA971" s="444"/>
      <c r="AB971" s="444"/>
    </row>
    <row r="972" ht="15.75" customHeight="1">
      <c r="A972" s="498"/>
      <c r="B972" s="572"/>
      <c r="C972" s="572"/>
      <c r="D972" s="572"/>
      <c r="E972" s="572"/>
      <c r="F972" s="444"/>
      <c r="G972" s="573"/>
      <c r="H972" s="574"/>
      <c r="I972" s="444"/>
      <c r="J972" s="576"/>
      <c r="K972" s="576"/>
      <c r="L972" s="576"/>
      <c r="M972" s="444"/>
      <c r="N972" s="443"/>
      <c r="O972" s="444"/>
      <c r="P972" s="444"/>
      <c r="Q972" s="444"/>
      <c r="R972" s="444"/>
      <c r="S972" s="444"/>
      <c r="T972" s="444"/>
      <c r="U972" s="444"/>
      <c r="V972" s="444"/>
      <c r="W972" s="444"/>
      <c r="X972" s="444"/>
      <c r="Y972" s="444"/>
      <c r="Z972" s="444"/>
      <c r="AA972" s="444"/>
      <c r="AB972" s="444"/>
    </row>
    <row r="973" ht="15.75" customHeight="1">
      <c r="A973" s="498"/>
      <c r="B973" s="572"/>
      <c r="C973" s="572"/>
      <c r="D973" s="572"/>
      <c r="E973" s="572"/>
      <c r="F973" s="444"/>
      <c r="G973" s="573"/>
      <c r="H973" s="574"/>
      <c r="I973" s="444"/>
      <c r="J973" s="576"/>
      <c r="K973" s="576"/>
      <c r="L973" s="576"/>
      <c r="M973" s="444"/>
      <c r="N973" s="443"/>
      <c r="O973" s="444"/>
      <c r="P973" s="444"/>
      <c r="Q973" s="444"/>
      <c r="R973" s="444"/>
      <c r="S973" s="444"/>
      <c r="T973" s="444"/>
      <c r="U973" s="444"/>
      <c r="V973" s="444"/>
      <c r="W973" s="444"/>
      <c r="X973" s="444"/>
      <c r="Y973" s="444"/>
      <c r="Z973" s="444"/>
      <c r="AA973" s="444"/>
      <c r="AB973" s="444"/>
    </row>
    <row r="974" ht="15.75" customHeight="1">
      <c r="A974" s="498"/>
      <c r="B974" s="572"/>
      <c r="C974" s="572"/>
      <c r="D974" s="572"/>
      <c r="E974" s="572"/>
      <c r="F974" s="444"/>
      <c r="G974" s="573"/>
      <c r="H974" s="574"/>
      <c r="I974" s="444"/>
      <c r="J974" s="576"/>
      <c r="K974" s="576"/>
      <c r="L974" s="576"/>
      <c r="M974" s="444"/>
      <c r="N974" s="443"/>
      <c r="O974" s="444"/>
      <c r="P974" s="444"/>
      <c r="Q974" s="444"/>
      <c r="R974" s="444"/>
      <c r="S974" s="444"/>
      <c r="T974" s="444"/>
      <c r="U974" s="444"/>
      <c r="V974" s="444"/>
      <c r="W974" s="444"/>
      <c r="X974" s="444"/>
      <c r="Y974" s="444"/>
      <c r="Z974" s="444"/>
      <c r="AA974" s="444"/>
      <c r="AB974" s="444"/>
    </row>
    <row r="975" ht="15.75" customHeight="1">
      <c r="A975" s="498"/>
      <c r="B975" s="572"/>
      <c r="C975" s="572"/>
      <c r="D975" s="572"/>
      <c r="E975" s="572"/>
      <c r="F975" s="444"/>
      <c r="G975" s="573"/>
      <c r="H975" s="574"/>
      <c r="I975" s="444"/>
      <c r="J975" s="576"/>
      <c r="K975" s="576"/>
      <c r="L975" s="576"/>
      <c r="M975" s="444"/>
      <c r="N975" s="443"/>
      <c r="O975" s="444"/>
      <c r="P975" s="444"/>
      <c r="Q975" s="444"/>
      <c r="R975" s="444"/>
      <c r="S975" s="444"/>
      <c r="T975" s="444"/>
      <c r="U975" s="444"/>
      <c r="V975" s="444"/>
      <c r="W975" s="444"/>
      <c r="X975" s="444"/>
      <c r="Y975" s="444"/>
      <c r="Z975" s="444"/>
      <c r="AA975" s="444"/>
      <c r="AB975" s="444"/>
    </row>
    <row r="976" ht="15.75" customHeight="1">
      <c r="A976" s="498"/>
      <c r="B976" s="572"/>
      <c r="C976" s="572"/>
      <c r="D976" s="572"/>
      <c r="E976" s="572"/>
      <c r="F976" s="444"/>
      <c r="G976" s="573"/>
      <c r="H976" s="574"/>
      <c r="I976" s="444"/>
      <c r="J976" s="576"/>
      <c r="K976" s="576"/>
      <c r="L976" s="576"/>
      <c r="M976" s="444"/>
      <c r="N976" s="443"/>
      <c r="O976" s="444"/>
      <c r="P976" s="444"/>
      <c r="Q976" s="444"/>
      <c r="R976" s="444"/>
      <c r="S976" s="444"/>
      <c r="T976" s="444"/>
      <c r="U976" s="444"/>
      <c r="V976" s="444"/>
      <c r="W976" s="444"/>
      <c r="X976" s="444"/>
      <c r="Y976" s="444"/>
      <c r="Z976" s="444"/>
      <c r="AA976" s="444"/>
      <c r="AB976" s="444"/>
    </row>
    <row r="977" ht="15.75" customHeight="1">
      <c r="A977" s="498"/>
      <c r="B977" s="572"/>
      <c r="C977" s="572"/>
      <c r="D977" s="572"/>
      <c r="E977" s="572"/>
      <c r="F977" s="444"/>
      <c r="G977" s="573"/>
      <c r="H977" s="574"/>
      <c r="I977" s="444"/>
      <c r="J977" s="576"/>
      <c r="K977" s="576"/>
      <c r="L977" s="576"/>
      <c r="M977" s="444"/>
      <c r="N977" s="443"/>
      <c r="O977" s="444"/>
      <c r="P977" s="444"/>
      <c r="Q977" s="444"/>
      <c r="R977" s="444"/>
      <c r="S977" s="444"/>
      <c r="T977" s="444"/>
      <c r="U977" s="444"/>
      <c r="V977" s="444"/>
      <c r="W977" s="444"/>
      <c r="X977" s="444"/>
      <c r="Y977" s="444"/>
      <c r="Z977" s="444"/>
      <c r="AA977" s="444"/>
      <c r="AB977" s="444"/>
    </row>
    <row r="978" ht="15.75" customHeight="1">
      <c r="A978" s="498"/>
      <c r="B978" s="572"/>
      <c r="C978" s="572"/>
      <c r="D978" s="572"/>
      <c r="E978" s="572"/>
      <c r="F978" s="444"/>
      <c r="G978" s="573"/>
      <c r="H978" s="574"/>
      <c r="I978" s="444"/>
      <c r="J978" s="576"/>
      <c r="K978" s="576"/>
      <c r="L978" s="576"/>
      <c r="M978" s="444"/>
      <c r="N978" s="443"/>
      <c r="O978" s="444"/>
      <c r="P978" s="444"/>
      <c r="Q978" s="444"/>
      <c r="R978" s="444"/>
      <c r="S978" s="444"/>
      <c r="T978" s="444"/>
      <c r="U978" s="444"/>
      <c r="V978" s="444"/>
      <c r="W978" s="444"/>
      <c r="X978" s="444"/>
      <c r="Y978" s="444"/>
      <c r="Z978" s="444"/>
      <c r="AA978" s="444"/>
      <c r="AB978" s="444"/>
    </row>
    <row r="979" ht="15.75" customHeight="1">
      <c r="A979" s="498"/>
      <c r="B979" s="572"/>
      <c r="C979" s="572"/>
      <c r="D979" s="572"/>
      <c r="E979" s="572"/>
      <c r="F979" s="444"/>
      <c r="G979" s="573"/>
      <c r="H979" s="574"/>
      <c r="I979" s="444"/>
      <c r="J979" s="576"/>
      <c r="K979" s="576"/>
      <c r="L979" s="576"/>
      <c r="M979" s="444"/>
      <c r="N979" s="443"/>
      <c r="O979" s="444"/>
      <c r="P979" s="444"/>
      <c r="Q979" s="444"/>
      <c r="R979" s="444"/>
      <c r="S979" s="444"/>
      <c r="T979" s="444"/>
      <c r="U979" s="444"/>
      <c r="V979" s="444"/>
      <c r="W979" s="444"/>
      <c r="X979" s="444"/>
      <c r="Y979" s="444"/>
      <c r="Z979" s="444"/>
      <c r="AA979" s="444"/>
      <c r="AB979" s="444"/>
    </row>
    <row r="980" ht="15.75" customHeight="1">
      <c r="A980" s="498"/>
      <c r="B980" s="572"/>
      <c r="C980" s="572"/>
      <c r="D980" s="572"/>
      <c r="E980" s="572"/>
      <c r="F980" s="444"/>
      <c r="G980" s="573"/>
      <c r="H980" s="574"/>
      <c r="I980" s="444"/>
      <c r="J980" s="576"/>
      <c r="K980" s="576"/>
      <c r="L980" s="576"/>
      <c r="M980" s="444"/>
      <c r="N980" s="443"/>
      <c r="O980" s="444"/>
      <c r="P980" s="444"/>
      <c r="Q980" s="444"/>
      <c r="R980" s="444"/>
      <c r="S980" s="444"/>
      <c r="T980" s="444"/>
      <c r="U980" s="444"/>
      <c r="V980" s="444"/>
      <c r="W980" s="444"/>
      <c r="X980" s="444"/>
      <c r="Y980" s="444"/>
      <c r="Z980" s="444"/>
      <c r="AA980" s="444"/>
      <c r="AB980" s="444"/>
    </row>
    <row r="981" ht="15.75" customHeight="1">
      <c r="A981" s="498"/>
      <c r="B981" s="572"/>
      <c r="C981" s="572"/>
      <c r="D981" s="572"/>
      <c r="E981" s="572"/>
      <c r="F981" s="444"/>
      <c r="G981" s="573"/>
      <c r="H981" s="574"/>
      <c r="I981" s="444"/>
      <c r="J981" s="576"/>
      <c r="K981" s="576"/>
      <c r="L981" s="576"/>
      <c r="M981" s="444"/>
      <c r="N981" s="443"/>
      <c r="O981" s="444"/>
      <c r="P981" s="444"/>
      <c r="Q981" s="444"/>
      <c r="R981" s="444"/>
      <c r="S981" s="444"/>
      <c r="T981" s="444"/>
      <c r="U981" s="444"/>
      <c r="V981" s="444"/>
      <c r="W981" s="444"/>
      <c r="X981" s="444"/>
      <c r="Y981" s="444"/>
      <c r="Z981" s="444"/>
      <c r="AA981" s="444"/>
      <c r="AB981" s="444"/>
    </row>
    <row r="982" ht="15.75" customHeight="1">
      <c r="A982" s="498"/>
      <c r="B982" s="572"/>
      <c r="C982" s="572"/>
      <c r="D982" s="572"/>
      <c r="E982" s="572"/>
      <c r="F982" s="444"/>
      <c r="G982" s="573"/>
      <c r="H982" s="574"/>
      <c r="I982" s="444"/>
      <c r="J982" s="576"/>
      <c r="K982" s="576"/>
      <c r="L982" s="576"/>
      <c r="M982" s="444"/>
      <c r="N982" s="443"/>
      <c r="O982" s="444"/>
      <c r="P982" s="444"/>
      <c r="Q982" s="444"/>
      <c r="R982" s="444"/>
      <c r="S982" s="444"/>
      <c r="T982" s="444"/>
      <c r="U982" s="444"/>
      <c r="V982" s="444"/>
      <c r="W982" s="444"/>
      <c r="X982" s="444"/>
      <c r="Y982" s="444"/>
      <c r="Z982" s="444"/>
      <c r="AA982" s="444"/>
      <c r="AB982" s="444"/>
    </row>
    <row r="983" ht="15.75" customHeight="1">
      <c r="A983" s="498"/>
      <c r="B983" s="572"/>
      <c r="C983" s="572"/>
      <c r="D983" s="572"/>
      <c r="E983" s="572"/>
      <c r="F983" s="444"/>
      <c r="G983" s="573"/>
      <c r="H983" s="574"/>
      <c r="I983" s="444"/>
      <c r="J983" s="576"/>
      <c r="K983" s="576"/>
      <c r="L983" s="576"/>
      <c r="M983" s="444"/>
      <c r="N983" s="443"/>
      <c r="O983" s="444"/>
      <c r="P983" s="444"/>
      <c r="Q983" s="444"/>
      <c r="R983" s="444"/>
      <c r="S983" s="444"/>
      <c r="T983" s="444"/>
      <c r="U983" s="444"/>
      <c r="V983" s="444"/>
      <c r="W983" s="444"/>
      <c r="X983" s="444"/>
      <c r="Y983" s="444"/>
      <c r="Z983" s="444"/>
      <c r="AA983" s="444"/>
      <c r="AB983" s="444"/>
    </row>
    <row r="984" ht="15.75" customHeight="1">
      <c r="A984" s="498"/>
      <c r="B984" s="572"/>
      <c r="C984" s="572"/>
      <c r="D984" s="572"/>
      <c r="E984" s="572"/>
      <c r="F984" s="444"/>
      <c r="G984" s="573"/>
      <c r="H984" s="574"/>
      <c r="I984" s="444"/>
      <c r="J984" s="576"/>
      <c r="K984" s="576"/>
      <c r="L984" s="576"/>
      <c r="M984" s="444"/>
      <c r="N984" s="443"/>
      <c r="O984" s="444"/>
      <c r="P984" s="444"/>
      <c r="Q984" s="444"/>
      <c r="R984" s="444"/>
      <c r="S984" s="444"/>
      <c r="T984" s="444"/>
      <c r="U984" s="444"/>
      <c r="V984" s="444"/>
      <c r="W984" s="444"/>
      <c r="X984" s="444"/>
      <c r="Y984" s="444"/>
      <c r="Z984" s="444"/>
      <c r="AA984" s="444"/>
      <c r="AB984" s="444"/>
    </row>
    <row r="985" ht="15.75" customHeight="1">
      <c r="A985" s="498"/>
      <c r="B985" s="572"/>
      <c r="C985" s="572"/>
      <c r="D985" s="572"/>
      <c r="E985" s="572"/>
      <c r="F985" s="444"/>
      <c r="G985" s="573"/>
      <c r="H985" s="574"/>
      <c r="I985" s="444"/>
      <c r="J985" s="576"/>
      <c r="K985" s="576"/>
      <c r="L985" s="576"/>
      <c r="M985" s="444"/>
      <c r="N985" s="443"/>
      <c r="O985" s="444"/>
      <c r="P985" s="444"/>
      <c r="Q985" s="444"/>
      <c r="R985" s="444"/>
      <c r="S985" s="444"/>
      <c r="T985" s="444"/>
      <c r="U985" s="444"/>
      <c r="V985" s="444"/>
      <c r="W985" s="444"/>
      <c r="X985" s="444"/>
      <c r="Y985" s="444"/>
      <c r="Z985" s="444"/>
      <c r="AA985" s="444"/>
      <c r="AB985" s="444"/>
    </row>
    <row r="986" ht="15.75" customHeight="1">
      <c r="A986" s="498"/>
      <c r="B986" s="572"/>
      <c r="C986" s="572"/>
      <c r="D986" s="572"/>
      <c r="E986" s="572"/>
      <c r="F986" s="444"/>
      <c r="G986" s="573"/>
      <c r="H986" s="574"/>
      <c r="I986" s="444"/>
      <c r="J986" s="576"/>
      <c r="K986" s="576"/>
      <c r="L986" s="576"/>
      <c r="M986" s="444"/>
      <c r="N986" s="443"/>
      <c r="O986" s="444"/>
      <c r="P986" s="444"/>
      <c r="Q986" s="444"/>
      <c r="R986" s="444"/>
      <c r="S986" s="444"/>
      <c r="T986" s="444"/>
      <c r="U986" s="444"/>
      <c r="V986" s="444"/>
      <c r="W986" s="444"/>
      <c r="X986" s="444"/>
      <c r="Y986" s="444"/>
      <c r="Z986" s="444"/>
      <c r="AA986" s="444"/>
      <c r="AB986" s="444"/>
    </row>
    <row r="987" ht="15.75" customHeight="1">
      <c r="A987" s="498"/>
      <c r="B987" s="572"/>
      <c r="C987" s="572"/>
      <c r="D987" s="572"/>
      <c r="E987" s="572"/>
      <c r="F987" s="444"/>
      <c r="G987" s="573"/>
      <c r="H987" s="574"/>
      <c r="I987" s="444"/>
      <c r="J987" s="576"/>
      <c r="K987" s="576"/>
      <c r="L987" s="576"/>
      <c r="M987" s="444"/>
      <c r="N987" s="443"/>
      <c r="O987" s="444"/>
      <c r="P987" s="444"/>
      <c r="Q987" s="444"/>
      <c r="R987" s="444"/>
      <c r="S987" s="444"/>
      <c r="T987" s="444"/>
      <c r="U987" s="444"/>
      <c r="V987" s="444"/>
      <c r="W987" s="444"/>
      <c r="X987" s="444"/>
      <c r="Y987" s="444"/>
      <c r="Z987" s="444"/>
      <c r="AA987" s="444"/>
      <c r="AB987" s="444"/>
    </row>
    <row r="988" ht="15.75" customHeight="1">
      <c r="A988" s="498"/>
      <c r="B988" s="572"/>
      <c r="C988" s="572"/>
      <c r="D988" s="572"/>
      <c r="E988" s="572"/>
      <c r="F988" s="444"/>
      <c r="G988" s="573"/>
      <c r="H988" s="574"/>
      <c r="I988" s="444"/>
      <c r="J988" s="576"/>
      <c r="K988" s="576"/>
      <c r="L988" s="576"/>
      <c r="M988" s="444"/>
      <c r="N988" s="443"/>
      <c r="O988" s="444"/>
      <c r="P988" s="444"/>
      <c r="Q988" s="444"/>
      <c r="R988" s="444"/>
      <c r="S988" s="444"/>
      <c r="T988" s="444"/>
      <c r="U988" s="444"/>
      <c r="V988" s="444"/>
      <c r="W988" s="444"/>
      <c r="X988" s="444"/>
      <c r="Y988" s="444"/>
      <c r="Z988" s="444"/>
      <c r="AA988" s="444"/>
      <c r="AB988" s="444"/>
    </row>
    <row r="989" ht="15.75" customHeight="1">
      <c r="A989" s="498"/>
      <c r="B989" s="572"/>
      <c r="C989" s="572"/>
      <c r="D989" s="572"/>
      <c r="E989" s="572"/>
      <c r="F989" s="444"/>
      <c r="G989" s="573"/>
      <c r="H989" s="574"/>
      <c r="I989" s="444"/>
      <c r="J989" s="576"/>
      <c r="K989" s="576"/>
      <c r="L989" s="576"/>
      <c r="M989" s="444"/>
      <c r="N989" s="443"/>
      <c r="O989" s="444"/>
      <c r="P989" s="444"/>
      <c r="Q989" s="444"/>
      <c r="R989" s="444"/>
      <c r="S989" s="444"/>
      <c r="T989" s="444"/>
      <c r="U989" s="444"/>
      <c r="V989" s="444"/>
      <c r="W989" s="444"/>
      <c r="X989" s="444"/>
      <c r="Y989" s="444"/>
      <c r="Z989" s="444"/>
      <c r="AA989" s="444"/>
      <c r="AB989" s="444"/>
    </row>
    <row r="990" ht="15.75" customHeight="1">
      <c r="A990" s="498"/>
      <c r="B990" s="572"/>
      <c r="C990" s="572"/>
      <c r="D990" s="572"/>
      <c r="E990" s="572"/>
      <c r="F990" s="444"/>
      <c r="G990" s="573"/>
      <c r="H990" s="574"/>
      <c r="I990" s="444"/>
      <c r="J990" s="576"/>
      <c r="K990" s="576"/>
      <c r="L990" s="576"/>
      <c r="M990" s="444"/>
      <c r="N990" s="443"/>
      <c r="O990" s="444"/>
      <c r="P990" s="444"/>
      <c r="Q990" s="444"/>
      <c r="R990" s="444"/>
      <c r="S990" s="444"/>
      <c r="T990" s="444"/>
      <c r="U990" s="444"/>
      <c r="V990" s="444"/>
      <c r="W990" s="444"/>
      <c r="X990" s="444"/>
      <c r="Y990" s="444"/>
      <c r="Z990" s="444"/>
      <c r="AA990" s="444"/>
      <c r="AB990" s="444"/>
    </row>
    <row r="991" ht="15.75" customHeight="1">
      <c r="A991" s="498"/>
      <c r="B991" s="572"/>
      <c r="C991" s="572"/>
      <c r="D991" s="572"/>
      <c r="E991" s="572"/>
      <c r="F991" s="444"/>
      <c r="G991" s="573"/>
      <c r="H991" s="574"/>
      <c r="I991" s="444"/>
      <c r="J991" s="576"/>
      <c r="K991" s="576"/>
      <c r="L991" s="576"/>
      <c r="M991" s="444"/>
      <c r="N991" s="443"/>
      <c r="O991" s="444"/>
      <c r="P991" s="444"/>
      <c r="Q991" s="444"/>
      <c r="R991" s="444"/>
      <c r="S991" s="444"/>
      <c r="T991" s="444"/>
      <c r="U991" s="444"/>
      <c r="V991" s="444"/>
      <c r="W991" s="444"/>
      <c r="X991" s="444"/>
      <c r="Y991" s="444"/>
      <c r="Z991" s="444"/>
      <c r="AA991" s="444"/>
      <c r="AB991" s="444"/>
    </row>
    <row r="992" ht="15.75" customHeight="1">
      <c r="A992" s="498"/>
      <c r="B992" s="572"/>
      <c r="C992" s="572"/>
      <c r="D992" s="572"/>
      <c r="E992" s="572"/>
      <c r="F992" s="444"/>
      <c r="G992" s="573"/>
      <c r="H992" s="574"/>
      <c r="I992" s="444"/>
      <c r="J992" s="576"/>
      <c r="K992" s="576"/>
      <c r="L992" s="576"/>
      <c r="M992" s="444"/>
      <c r="N992" s="443"/>
      <c r="O992" s="444"/>
      <c r="P992" s="444"/>
      <c r="Q992" s="444"/>
      <c r="R992" s="444"/>
      <c r="S992" s="444"/>
      <c r="T992" s="444"/>
      <c r="U992" s="444"/>
      <c r="V992" s="444"/>
      <c r="W992" s="444"/>
      <c r="X992" s="444"/>
      <c r="Y992" s="444"/>
      <c r="Z992" s="444"/>
      <c r="AA992" s="444"/>
      <c r="AB992" s="444"/>
    </row>
    <row r="993" ht="15.75" customHeight="1">
      <c r="A993" s="498"/>
      <c r="B993" s="572"/>
      <c r="C993" s="572"/>
      <c r="D993" s="572"/>
      <c r="E993" s="572"/>
      <c r="F993" s="444"/>
      <c r="G993" s="573"/>
      <c r="H993" s="574"/>
      <c r="I993" s="444"/>
      <c r="J993" s="576"/>
      <c r="K993" s="576"/>
      <c r="L993" s="576"/>
      <c r="M993" s="444"/>
      <c r="N993" s="443"/>
      <c r="O993" s="444"/>
      <c r="P993" s="444"/>
      <c r="Q993" s="444"/>
      <c r="R993" s="444"/>
      <c r="S993" s="444"/>
      <c r="T993" s="444"/>
      <c r="U993" s="444"/>
      <c r="V993" s="444"/>
      <c r="W993" s="444"/>
      <c r="X993" s="444"/>
      <c r="Y993" s="444"/>
      <c r="Z993" s="444"/>
      <c r="AA993" s="444"/>
      <c r="AB993" s="444"/>
    </row>
    <row r="994" ht="15.75" customHeight="1">
      <c r="A994" s="498"/>
      <c r="B994" s="572"/>
      <c r="C994" s="572"/>
      <c r="D994" s="572"/>
      <c r="E994" s="572"/>
      <c r="F994" s="444"/>
      <c r="G994" s="573"/>
      <c r="H994" s="574"/>
      <c r="I994" s="444"/>
      <c r="J994" s="576"/>
      <c r="K994" s="576"/>
      <c r="L994" s="576"/>
      <c r="M994" s="444"/>
      <c r="N994" s="443"/>
      <c r="O994" s="444"/>
      <c r="P994" s="444"/>
      <c r="Q994" s="444"/>
      <c r="R994" s="444"/>
      <c r="S994" s="444"/>
      <c r="T994" s="444"/>
      <c r="U994" s="444"/>
      <c r="V994" s="444"/>
      <c r="W994" s="444"/>
      <c r="X994" s="444"/>
      <c r="Y994" s="444"/>
      <c r="Z994" s="444"/>
      <c r="AA994" s="444"/>
      <c r="AB994" s="444"/>
    </row>
    <row r="995" ht="15.75" customHeight="1">
      <c r="A995" s="498"/>
      <c r="B995" s="572"/>
      <c r="C995" s="572"/>
      <c r="D995" s="572"/>
      <c r="E995" s="572"/>
      <c r="F995" s="444"/>
      <c r="G995" s="573"/>
      <c r="H995" s="574"/>
      <c r="I995" s="444"/>
      <c r="J995" s="576"/>
      <c r="K995" s="576"/>
      <c r="L995" s="576"/>
      <c r="M995" s="444"/>
      <c r="N995" s="443"/>
      <c r="O995" s="444"/>
      <c r="P995" s="444"/>
      <c r="Q995" s="444"/>
      <c r="R995" s="444"/>
      <c r="S995" s="444"/>
      <c r="T995" s="444"/>
      <c r="U995" s="444"/>
      <c r="V995" s="444"/>
      <c r="W995" s="444"/>
      <c r="X995" s="444"/>
      <c r="Y995" s="444"/>
      <c r="Z995" s="444"/>
      <c r="AA995" s="444"/>
      <c r="AB995" s="444"/>
    </row>
    <row r="996" ht="15.75" customHeight="1">
      <c r="A996" s="498"/>
      <c r="B996" s="572"/>
      <c r="C996" s="572"/>
      <c r="D996" s="572"/>
      <c r="E996" s="572"/>
      <c r="F996" s="444"/>
      <c r="G996" s="573"/>
      <c r="H996" s="574"/>
      <c r="I996" s="444"/>
      <c r="J996" s="576"/>
      <c r="K996" s="576"/>
      <c r="L996" s="576"/>
      <c r="M996" s="444"/>
      <c r="N996" s="443"/>
      <c r="O996" s="444"/>
      <c r="P996" s="444"/>
      <c r="Q996" s="444"/>
      <c r="R996" s="444"/>
      <c r="S996" s="444"/>
      <c r="T996" s="444"/>
      <c r="U996" s="444"/>
      <c r="V996" s="444"/>
      <c r="W996" s="444"/>
      <c r="X996" s="444"/>
      <c r="Y996" s="444"/>
      <c r="Z996" s="444"/>
      <c r="AA996" s="444"/>
      <c r="AB996" s="444"/>
    </row>
    <row r="997" ht="15.75" customHeight="1">
      <c r="A997" s="498"/>
      <c r="B997" s="572"/>
      <c r="C997" s="572"/>
      <c r="D997" s="572"/>
      <c r="E997" s="572"/>
      <c r="F997" s="444"/>
      <c r="G997" s="573"/>
      <c r="H997" s="574"/>
      <c r="I997" s="444"/>
      <c r="J997" s="576"/>
      <c r="K997" s="576"/>
      <c r="L997" s="576"/>
      <c r="M997" s="444"/>
      <c r="N997" s="443"/>
      <c r="O997" s="444"/>
      <c r="P997" s="444"/>
      <c r="Q997" s="444"/>
      <c r="R997" s="444"/>
      <c r="S997" s="444"/>
      <c r="T997" s="444"/>
      <c r="U997" s="444"/>
      <c r="V997" s="444"/>
      <c r="W997" s="444"/>
      <c r="X997" s="444"/>
      <c r="Y997" s="444"/>
      <c r="Z997" s="444"/>
      <c r="AA997" s="444"/>
      <c r="AB997" s="444"/>
    </row>
    <row r="998" ht="15.75" customHeight="1">
      <c r="A998" s="498"/>
      <c r="B998" s="572"/>
      <c r="C998" s="572"/>
      <c r="D998" s="572"/>
      <c r="E998" s="572"/>
      <c r="F998" s="444"/>
      <c r="G998" s="573"/>
      <c r="H998" s="574"/>
      <c r="I998" s="444"/>
      <c r="J998" s="576"/>
      <c r="K998" s="576"/>
      <c r="L998" s="576"/>
      <c r="M998" s="444"/>
      <c r="N998" s="443"/>
      <c r="O998" s="444"/>
      <c r="P998" s="444"/>
      <c r="Q998" s="444"/>
      <c r="R998" s="444"/>
      <c r="S998" s="444"/>
      <c r="T998" s="444"/>
      <c r="U998" s="444"/>
      <c r="V998" s="444"/>
      <c r="W998" s="444"/>
      <c r="X998" s="444"/>
      <c r="Y998" s="444"/>
      <c r="Z998" s="444"/>
      <c r="AA998" s="444"/>
      <c r="AB998" s="444"/>
    </row>
    <row r="999" ht="15.75" customHeight="1">
      <c r="A999" s="498"/>
      <c r="B999" s="572"/>
      <c r="C999" s="572"/>
      <c r="D999" s="572"/>
      <c r="E999" s="572"/>
      <c r="F999" s="444"/>
      <c r="G999" s="573"/>
      <c r="H999" s="574"/>
      <c r="I999" s="444"/>
      <c r="J999" s="576"/>
      <c r="K999" s="576"/>
      <c r="L999" s="576"/>
      <c r="M999" s="444"/>
      <c r="N999" s="443"/>
      <c r="O999" s="444"/>
      <c r="P999" s="444"/>
      <c r="Q999" s="444"/>
      <c r="R999" s="444"/>
      <c r="S999" s="444"/>
      <c r="T999" s="444"/>
      <c r="U999" s="444"/>
      <c r="V999" s="444"/>
      <c r="W999" s="444"/>
      <c r="X999" s="444"/>
      <c r="Y999" s="444"/>
      <c r="Z999" s="444"/>
      <c r="AA999" s="444"/>
      <c r="AB999" s="444"/>
    </row>
    <row r="1000" ht="15.75" customHeight="1">
      <c r="A1000" s="498"/>
      <c r="B1000" s="572"/>
      <c r="C1000" s="572"/>
      <c r="D1000" s="572"/>
      <c r="E1000" s="572"/>
      <c r="F1000" s="444"/>
      <c r="G1000" s="573"/>
      <c r="H1000" s="574"/>
      <c r="I1000" s="444"/>
      <c r="J1000" s="576"/>
      <c r="K1000" s="576"/>
      <c r="L1000" s="576"/>
      <c r="M1000" s="444"/>
      <c r="N1000" s="443"/>
      <c r="O1000" s="444"/>
      <c r="P1000" s="444"/>
      <c r="Q1000" s="444"/>
      <c r="R1000" s="444"/>
      <c r="S1000" s="444"/>
      <c r="T1000" s="444"/>
      <c r="U1000" s="444"/>
      <c r="V1000" s="444"/>
      <c r="W1000" s="444"/>
      <c r="X1000" s="444"/>
      <c r="Y1000" s="444"/>
      <c r="Z1000" s="444"/>
      <c r="AA1000" s="444"/>
      <c r="AB1000" s="444"/>
    </row>
    <row r="1001" ht="15.75" customHeight="1">
      <c r="A1001" s="498"/>
      <c r="B1001" s="572"/>
      <c r="C1001" s="572"/>
      <c r="D1001" s="572"/>
      <c r="E1001" s="572"/>
      <c r="F1001" s="444"/>
      <c r="G1001" s="573"/>
      <c r="H1001" s="574"/>
      <c r="I1001" s="444"/>
      <c r="J1001" s="576"/>
      <c r="K1001" s="576"/>
      <c r="L1001" s="576"/>
      <c r="M1001" s="444"/>
      <c r="N1001" s="443"/>
      <c r="O1001" s="444"/>
      <c r="P1001" s="444"/>
      <c r="Q1001" s="444"/>
      <c r="R1001" s="444"/>
      <c r="S1001" s="444"/>
      <c r="T1001" s="444"/>
      <c r="U1001" s="444"/>
      <c r="V1001" s="444"/>
      <c r="W1001" s="444"/>
      <c r="X1001" s="444"/>
      <c r="Y1001" s="444"/>
      <c r="Z1001" s="444"/>
      <c r="AA1001" s="444"/>
      <c r="AB1001" s="444"/>
    </row>
    <row r="1002" ht="15.75" customHeight="1">
      <c r="A1002" s="498"/>
      <c r="B1002" s="572"/>
      <c r="C1002" s="572"/>
      <c r="D1002" s="572"/>
      <c r="E1002" s="572"/>
      <c r="F1002" s="444"/>
      <c r="G1002" s="573"/>
      <c r="H1002" s="574"/>
      <c r="I1002" s="444"/>
      <c r="J1002" s="576"/>
      <c r="K1002" s="576"/>
      <c r="L1002" s="576"/>
      <c r="M1002" s="444"/>
      <c r="N1002" s="443"/>
      <c r="O1002" s="444"/>
      <c r="P1002" s="444"/>
      <c r="Q1002" s="444"/>
      <c r="R1002" s="444"/>
      <c r="S1002" s="444"/>
      <c r="T1002" s="444"/>
      <c r="U1002" s="444"/>
      <c r="V1002" s="444"/>
      <c r="W1002" s="444"/>
      <c r="X1002" s="444"/>
      <c r="Y1002" s="444"/>
      <c r="Z1002" s="444"/>
      <c r="AA1002" s="444"/>
      <c r="AB1002" s="444"/>
    </row>
    <row r="1003" ht="15.75" customHeight="1">
      <c r="A1003" s="498"/>
      <c r="B1003" s="572"/>
      <c r="C1003" s="572"/>
      <c r="D1003" s="572"/>
      <c r="E1003" s="572"/>
      <c r="F1003" s="444"/>
      <c r="G1003" s="573"/>
      <c r="H1003" s="574"/>
      <c r="I1003" s="444"/>
      <c r="J1003" s="576"/>
      <c r="K1003" s="576"/>
      <c r="L1003" s="576"/>
      <c r="M1003" s="444"/>
      <c r="N1003" s="443"/>
      <c r="O1003" s="444"/>
      <c r="P1003" s="444"/>
      <c r="Q1003" s="444"/>
      <c r="R1003" s="444"/>
      <c r="S1003" s="444"/>
      <c r="T1003" s="444"/>
      <c r="U1003" s="444"/>
      <c r="V1003" s="444"/>
      <c r="W1003" s="444"/>
      <c r="X1003" s="444"/>
      <c r="Y1003" s="444"/>
      <c r="Z1003" s="444"/>
      <c r="AA1003" s="444"/>
      <c r="AB1003" s="444"/>
    </row>
    <row r="1004" ht="15.75" customHeight="1">
      <c r="A1004" s="498"/>
      <c r="B1004" s="572"/>
      <c r="C1004" s="572"/>
      <c r="D1004" s="572"/>
      <c r="E1004" s="572"/>
      <c r="F1004" s="444"/>
      <c r="G1004" s="573"/>
      <c r="H1004" s="574"/>
      <c r="I1004" s="444"/>
      <c r="J1004" s="576"/>
      <c r="K1004" s="576"/>
      <c r="L1004" s="576"/>
      <c r="M1004" s="444"/>
      <c r="N1004" s="443"/>
      <c r="O1004" s="444"/>
      <c r="P1004" s="444"/>
      <c r="Q1004" s="444"/>
      <c r="R1004" s="444"/>
      <c r="S1004" s="444"/>
      <c r="T1004" s="444"/>
      <c r="U1004" s="444"/>
      <c r="V1004" s="444"/>
      <c r="W1004" s="444"/>
      <c r="X1004" s="444"/>
      <c r="Y1004" s="444"/>
      <c r="Z1004" s="444"/>
      <c r="AA1004" s="444"/>
      <c r="AB1004" s="444"/>
    </row>
    <row r="1005" ht="15.75" customHeight="1">
      <c r="A1005" s="498"/>
      <c r="B1005" s="572"/>
      <c r="C1005" s="572"/>
      <c r="D1005" s="572"/>
      <c r="E1005" s="572"/>
      <c r="F1005" s="444"/>
      <c r="G1005" s="573"/>
      <c r="H1005" s="574"/>
      <c r="I1005" s="444"/>
      <c r="J1005" s="576"/>
      <c r="K1005" s="576"/>
      <c r="L1005" s="576"/>
      <c r="M1005" s="444"/>
      <c r="N1005" s="443"/>
      <c r="O1005" s="444"/>
      <c r="P1005" s="444"/>
      <c r="Q1005" s="444"/>
      <c r="R1005" s="444"/>
      <c r="S1005" s="444"/>
      <c r="T1005" s="444"/>
      <c r="U1005" s="444"/>
      <c r="V1005" s="444"/>
      <c r="W1005" s="444"/>
      <c r="X1005" s="444"/>
      <c r="Y1005" s="444"/>
      <c r="Z1005" s="444"/>
      <c r="AA1005" s="444"/>
      <c r="AB1005" s="444"/>
    </row>
    <row r="1006" ht="15.75" customHeight="1">
      <c r="A1006" s="498"/>
      <c r="B1006" s="572"/>
      <c r="C1006" s="572"/>
      <c r="D1006" s="572"/>
      <c r="E1006" s="572"/>
      <c r="F1006" s="444"/>
      <c r="G1006" s="573"/>
      <c r="H1006" s="574"/>
      <c r="I1006" s="444"/>
      <c r="J1006" s="576"/>
      <c r="K1006" s="576"/>
      <c r="L1006" s="576"/>
      <c r="M1006" s="444"/>
      <c r="N1006" s="443"/>
      <c r="O1006" s="444"/>
      <c r="P1006" s="444"/>
      <c r="Q1006" s="444"/>
      <c r="R1006" s="444"/>
      <c r="S1006" s="444"/>
      <c r="T1006" s="444"/>
      <c r="U1006" s="444"/>
      <c r="V1006" s="444"/>
      <c r="W1006" s="444"/>
      <c r="X1006" s="444"/>
      <c r="Y1006" s="444"/>
      <c r="Z1006" s="444"/>
      <c r="AA1006" s="444"/>
      <c r="AB1006" s="444"/>
    </row>
    <row r="1007" ht="15.75" customHeight="1">
      <c r="A1007" s="498"/>
      <c r="B1007" s="572"/>
      <c r="C1007" s="572"/>
      <c r="D1007" s="572"/>
      <c r="E1007" s="572"/>
      <c r="F1007" s="444"/>
      <c r="G1007" s="573"/>
      <c r="H1007" s="574"/>
      <c r="I1007" s="444"/>
      <c r="J1007" s="576"/>
      <c r="K1007" s="576"/>
      <c r="L1007" s="576"/>
      <c r="M1007" s="444"/>
      <c r="N1007" s="443"/>
      <c r="O1007" s="444"/>
      <c r="P1007" s="444"/>
      <c r="Q1007" s="444"/>
      <c r="R1007" s="444"/>
      <c r="S1007" s="444"/>
      <c r="T1007" s="444"/>
      <c r="U1007" s="444"/>
      <c r="V1007" s="444"/>
      <c r="W1007" s="444"/>
      <c r="X1007" s="444"/>
      <c r="Y1007" s="444"/>
      <c r="Z1007" s="444"/>
      <c r="AA1007" s="444"/>
      <c r="AB1007" s="444"/>
    </row>
    <row r="1008" ht="15.75" customHeight="1">
      <c r="A1008" s="498"/>
      <c r="B1008" s="572"/>
      <c r="C1008" s="572"/>
      <c r="D1008" s="572"/>
      <c r="E1008" s="572"/>
      <c r="F1008" s="444"/>
      <c r="G1008" s="573"/>
      <c r="H1008" s="574"/>
      <c r="I1008" s="444"/>
      <c r="J1008" s="576"/>
      <c r="K1008" s="576"/>
      <c r="L1008" s="576"/>
      <c r="M1008" s="444"/>
      <c r="N1008" s="443"/>
      <c r="O1008" s="444"/>
      <c r="P1008" s="444"/>
      <c r="Q1008" s="444"/>
      <c r="R1008" s="444"/>
      <c r="S1008" s="444"/>
      <c r="T1008" s="444"/>
      <c r="U1008" s="444"/>
      <c r="V1008" s="444"/>
      <c r="W1008" s="444"/>
      <c r="X1008" s="444"/>
      <c r="Y1008" s="444"/>
      <c r="Z1008" s="444"/>
      <c r="AA1008" s="444"/>
      <c r="AB1008" s="444"/>
    </row>
    <row r="1009" ht="15.75" customHeight="1">
      <c r="A1009" s="498"/>
      <c r="B1009" s="572"/>
      <c r="C1009" s="572"/>
      <c r="D1009" s="572"/>
      <c r="E1009" s="572"/>
      <c r="F1009" s="444"/>
      <c r="G1009" s="573"/>
      <c r="H1009" s="574"/>
      <c r="I1009" s="444"/>
      <c r="J1009" s="576"/>
      <c r="K1009" s="576"/>
      <c r="L1009" s="576"/>
      <c r="M1009" s="444"/>
      <c r="N1009" s="443"/>
      <c r="O1009" s="444"/>
      <c r="P1009" s="444"/>
      <c r="Q1009" s="444"/>
      <c r="R1009" s="444"/>
      <c r="S1009" s="444"/>
      <c r="T1009" s="444"/>
      <c r="U1009" s="444"/>
      <c r="V1009" s="444"/>
      <c r="W1009" s="444"/>
      <c r="X1009" s="444"/>
      <c r="Y1009" s="444"/>
      <c r="Z1009" s="444"/>
      <c r="AA1009" s="444"/>
      <c r="AB1009" s="444"/>
    </row>
    <row r="1010" ht="15.75" customHeight="1">
      <c r="A1010" s="498"/>
      <c r="B1010" s="572"/>
      <c r="C1010" s="572"/>
      <c r="D1010" s="572"/>
      <c r="E1010" s="572"/>
      <c r="F1010" s="444"/>
      <c r="G1010" s="573"/>
      <c r="H1010" s="574"/>
      <c r="I1010" s="444"/>
      <c r="J1010" s="576"/>
      <c r="K1010" s="576"/>
      <c r="L1010" s="576"/>
      <c r="M1010" s="444"/>
      <c r="N1010" s="443"/>
      <c r="O1010" s="444"/>
      <c r="P1010" s="444"/>
      <c r="Q1010" s="444"/>
      <c r="R1010" s="444"/>
      <c r="S1010" s="444"/>
      <c r="T1010" s="444"/>
      <c r="U1010" s="444"/>
      <c r="V1010" s="444"/>
      <c r="W1010" s="444"/>
      <c r="X1010" s="444"/>
      <c r="Y1010" s="444"/>
      <c r="Z1010" s="444"/>
      <c r="AA1010" s="444"/>
      <c r="AB1010" s="444"/>
    </row>
    <row r="1011" ht="15.75" customHeight="1">
      <c r="A1011" s="498"/>
      <c r="B1011" s="572"/>
      <c r="C1011" s="572"/>
      <c r="D1011" s="572"/>
      <c r="E1011" s="572"/>
      <c r="F1011" s="444"/>
      <c r="G1011" s="573"/>
      <c r="H1011" s="574"/>
      <c r="I1011" s="444"/>
      <c r="J1011" s="576"/>
      <c r="K1011" s="576"/>
      <c r="L1011" s="576"/>
      <c r="M1011" s="444"/>
      <c r="N1011" s="443"/>
      <c r="O1011" s="444"/>
      <c r="P1011" s="444"/>
      <c r="Q1011" s="444"/>
      <c r="R1011" s="444"/>
      <c r="S1011" s="444"/>
      <c r="T1011" s="444"/>
      <c r="U1011" s="444"/>
      <c r="V1011" s="444"/>
      <c r="W1011" s="444"/>
      <c r="X1011" s="444"/>
      <c r="Y1011" s="444"/>
      <c r="Z1011" s="444"/>
      <c r="AA1011" s="444"/>
      <c r="AB1011" s="444"/>
    </row>
    <row r="1012" ht="15.75" customHeight="1">
      <c r="A1012" s="498"/>
      <c r="B1012" s="572"/>
      <c r="C1012" s="572"/>
      <c r="D1012" s="572"/>
      <c r="E1012" s="572"/>
      <c r="F1012" s="444"/>
      <c r="G1012" s="573"/>
      <c r="H1012" s="574"/>
      <c r="I1012" s="444"/>
      <c r="J1012" s="576"/>
      <c r="K1012" s="576"/>
      <c r="L1012" s="576"/>
      <c r="M1012" s="444"/>
      <c r="N1012" s="443"/>
      <c r="O1012" s="444"/>
      <c r="P1012" s="444"/>
      <c r="Q1012" s="444"/>
      <c r="R1012" s="444"/>
      <c r="S1012" s="444"/>
      <c r="T1012" s="444"/>
      <c r="U1012" s="444"/>
      <c r="V1012" s="444"/>
      <c r="W1012" s="444"/>
      <c r="X1012" s="444"/>
      <c r="Y1012" s="444"/>
      <c r="Z1012" s="444"/>
      <c r="AA1012" s="444"/>
      <c r="AB1012" s="444"/>
    </row>
    <row r="1013" ht="15.75" customHeight="1">
      <c r="A1013" s="498"/>
      <c r="B1013" s="572"/>
      <c r="C1013" s="572"/>
      <c r="D1013" s="572"/>
      <c r="E1013" s="572"/>
      <c r="F1013" s="444"/>
      <c r="G1013" s="573"/>
      <c r="H1013" s="574"/>
      <c r="I1013" s="444"/>
      <c r="J1013" s="576"/>
      <c r="K1013" s="576"/>
      <c r="L1013" s="576"/>
      <c r="M1013" s="444"/>
      <c r="N1013" s="443"/>
      <c r="O1013" s="444"/>
      <c r="P1013" s="444"/>
      <c r="Q1013" s="444"/>
      <c r="R1013" s="444"/>
      <c r="S1013" s="444"/>
      <c r="T1013" s="444"/>
      <c r="U1013" s="444"/>
      <c r="V1013" s="444"/>
      <c r="W1013" s="444"/>
      <c r="X1013" s="444"/>
      <c r="Y1013" s="444"/>
      <c r="Z1013" s="444"/>
      <c r="AA1013" s="444"/>
      <c r="AB1013" s="444"/>
    </row>
    <row r="1014" ht="15.75" customHeight="1">
      <c r="A1014" s="498"/>
      <c r="B1014" s="572"/>
      <c r="C1014" s="572"/>
      <c r="D1014" s="572"/>
      <c r="E1014" s="572"/>
      <c r="F1014" s="444"/>
      <c r="G1014" s="573"/>
      <c r="H1014" s="574"/>
      <c r="I1014" s="444"/>
      <c r="J1014" s="576"/>
      <c r="K1014" s="576"/>
      <c r="L1014" s="576"/>
      <c r="M1014" s="444"/>
      <c r="N1014" s="443"/>
      <c r="O1014" s="444"/>
      <c r="P1014" s="444"/>
      <c r="Q1014" s="444"/>
      <c r="R1014" s="444"/>
      <c r="S1014" s="444"/>
      <c r="T1014" s="444"/>
      <c r="U1014" s="444"/>
      <c r="V1014" s="444"/>
      <c r="W1014" s="444"/>
      <c r="X1014" s="444"/>
      <c r="Y1014" s="444"/>
      <c r="Z1014" s="444"/>
      <c r="AA1014" s="444"/>
      <c r="AB1014" s="444"/>
    </row>
    <row r="1015" ht="15.75" customHeight="1">
      <c r="A1015" s="498"/>
      <c r="B1015" s="572"/>
      <c r="C1015" s="572"/>
      <c r="D1015" s="572"/>
      <c r="E1015" s="572"/>
      <c r="F1015" s="444"/>
      <c r="G1015" s="573"/>
      <c r="H1015" s="574"/>
      <c r="I1015" s="444"/>
      <c r="J1015" s="576"/>
      <c r="K1015" s="576"/>
      <c r="L1015" s="576"/>
      <c r="M1015" s="444"/>
      <c r="N1015" s="443"/>
      <c r="O1015" s="444"/>
      <c r="P1015" s="444"/>
      <c r="Q1015" s="444"/>
      <c r="R1015" s="444"/>
      <c r="S1015" s="444"/>
      <c r="T1015" s="444"/>
      <c r="U1015" s="444"/>
      <c r="V1015" s="444"/>
      <c r="W1015" s="444"/>
      <c r="X1015" s="444"/>
      <c r="Y1015" s="444"/>
      <c r="Z1015" s="444"/>
      <c r="AA1015" s="444"/>
      <c r="AB1015" s="444"/>
    </row>
    <row r="1016" ht="15.75" customHeight="1">
      <c r="A1016" s="498"/>
      <c r="B1016" s="572"/>
      <c r="C1016" s="572"/>
      <c r="D1016" s="572"/>
      <c r="E1016" s="572"/>
      <c r="F1016" s="444"/>
      <c r="G1016" s="573"/>
      <c r="H1016" s="574"/>
      <c r="I1016" s="444"/>
      <c r="J1016" s="576"/>
      <c r="K1016" s="576"/>
      <c r="L1016" s="576"/>
      <c r="M1016" s="444"/>
      <c r="N1016" s="443"/>
      <c r="O1016" s="444"/>
      <c r="P1016" s="444"/>
      <c r="Q1016" s="444"/>
      <c r="R1016" s="444"/>
      <c r="S1016" s="444"/>
      <c r="T1016" s="444"/>
      <c r="U1016" s="444"/>
      <c r="V1016" s="444"/>
      <c r="W1016" s="444"/>
      <c r="X1016" s="444"/>
      <c r="Y1016" s="444"/>
      <c r="Z1016" s="444"/>
      <c r="AA1016" s="444"/>
      <c r="AB1016" s="444"/>
    </row>
    <row r="1017" ht="15.75" customHeight="1">
      <c r="A1017" s="498"/>
      <c r="B1017" s="572"/>
      <c r="C1017" s="572"/>
      <c r="D1017" s="572"/>
      <c r="E1017" s="572"/>
      <c r="F1017" s="444"/>
      <c r="G1017" s="573"/>
      <c r="H1017" s="574"/>
      <c r="I1017" s="444"/>
      <c r="J1017" s="576"/>
      <c r="K1017" s="576"/>
      <c r="L1017" s="576"/>
      <c r="M1017" s="444"/>
      <c r="N1017" s="443"/>
      <c r="O1017" s="444"/>
      <c r="P1017" s="444"/>
      <c r="Q1017" s="444"/>
      <c r="R1017" s="444"/>
      <c r="S1017" s="444"/>
      <c r="T1017" s="444"/>
      <c r="U1017" s="444"/>
      <c r="V1017" s="444"/>
      <c r="W1017" s="444"/>
      <c r="X1017" s="444"/>
      <c r="Y1017" s="444"/>
      <c r="Z1017" s="444"/>
      <c r="AA1017" s="444"/>
      <c r="AB1017" s="444"/>
    </row>
    <row r="1018" ht="15.75" customHeight="1">
      <c r="A1018" s="498"/>
      <c r="B1018" s="572"/>
      <c r="C1018" s="572"/>
      <c r="D1018" s="572"/>
      <c r="E1018" s="572"/>
      <c r="F1018" s="444"/>
      <c r="G1018" s="573"/>
      <c r="H1018" s="574"/>
      <c r="I1018" s="444"/>
      <c r="J1018" s="576"/>
      <c r="K1018" s="576"/>
      <c r="L1018" s="576"/>
      <c r="M1018" s="444"/>
      <c r="N1018" s="443"/>
      <c r="O1018" s="444"/>
      <c r="P1018" s="444"/>
      <c r="Q1018" s="444"/>
      <c r="R1018" s="444"/>
      <c r="S1018" s="444"/>
      <c r="T1018" s="444"/>
      <c r="U1018" s="444"/>
      <c r="V1018" s="444"/>
      <c r="W1018" s="444"/>
      <c r="X1018" s="444"/>
      <c r="Y1018" s="444"/>
      <c r="Z1018" s="444"/>
      <c r="AA1018" s="444"/>
      <c r="AB1018" s="444"/>
    </row>
    <row r="1019" ht="15.75" customHeight="1">
      <c r="A1019" s="498"/>
      <c r="B1019" s="572"/>
      <c r="C1019" s="572"/>
      <c r="D1019" s="572"/>
      <c r="E1019" s="572"/>
      <c r="F1019" s="444"/>
      <c r="G1019" s="573"/>
      <c r="H1019" s="574"/>
      <c r="I1019" s="444"/>
      <c r="J1019" s="576"/>
      <c r="K1019" s="576"/>
      <c r="L1019" s="576"/>
      <c r="M1019" s="444"/>
      <c r="N1019" s="443"/>
      <c r="O1019" s="444"/>
      <c r="P1019" s="444"/>
      <c r="Q1019" s="444"/>
      <c r="R1019" s="444"/>
      <c r="S1019" s="444"/>
      <c r="T1019" s="444"/>
      <c r="U1019" s="444"/>
      <c r="V1019" s="444"/>
      <c r="W1019" s="444"/>
      <c r="X1019" s="444"/>
      <c r="Y1019" s="444"/>
      <c r="Z1019" s="444"/>
      <c r="AA1019" s="444"/>
      <c r="AB1019" s="444"/>
    </row>
    <row r="1020" ht="15.75" customHeight="1">
      <c r="A1020" s="498"/>
      <c r="B1020" s="572"/>
      <c r="C1020" s="572"/>
      <c r="D1020" s="572"/>
      <c r="E1020" s="572"/>
      <c r="F1020" s="444"/>
      <c r="G1020" s="573"/>
      <c r="H1020" s="574"/>
      <c r="I1020" s="444"/>
      <c r="J1020" s="576"/>
      <c r="K1020" s="576"/>
      <c r="L1020" s="576"/>
      <c r="M1020" s="444"/>
      <c r="N1020" s="443"/>
      <c r="O1020" s="444"/>
      <c r="P1020" s="444"/>
      <c r="Q1020" s="444"/>
      <c r="R1020" s="444"/>
      <c r="S1020" s="444"/>
      <c r="T1020" s="444"/>
      <c r="U1020" s="444"/>
      <c r="V1020" s="444"/>
      <c r="W1020" s="444"/>
      <c r="X1020" s="444"/>
      <c r="Y1020" s="444"/>
      <c r="Z1020" s="444"/>
      <c r="AA1020" s="444"/>
      <c r="AB1020" s="444"/>
    </row>
    <row r="1021" ht="15.75" customHeight="1">
      <c r="A1021" s="498"/>
      <c r="B1021" s="572"/>
      <c r="C1021" s="572"/>
      <c r="D1021" s="572"/>
      <c r="E1021" s="572"/>
      <c r="F1021" s="444"/>
      <c r="G1021" s="573"/>
      <c r="H1021" s="574"/>
      <c r="I1021" s="444"/>
      <c r="J1021" s="576"/>
      <c r="K1021" s="576"/>
      <c r="L1021" s="576"/>
      <c r="M1021" s="444"/>
      <c r="N1021" s="443"/>
      <c r="O1021" s="444"/>
      <c r="P1021" s="444"/>
      <c r="Q1021" s="444"/>
      <c r="R1021" s="444"/>
      <c r="S1021" s="444"/>
      <c r="T1021" s="444"/>
      <c r="U1021" s="444"/>
      <c r="V1021" s="444"/>
      <c r="W1021" s="444"/>
      <c r="X1021" s="444"/>
      <c r="Y1021" s="444"/>
      <c r="Z1021" s="444"/>
      <c r="AA1021" s="444"/>
      <c r="AB1021" s="444"/>
    </row>
    <row r="1022" ht="15.75" customHeight="1">
      <c r="A1022" s="498"/>
      <c r="B1022" s="572"/>
      <c r="C1022" s="572"/>
      <c r="D1022" s="572"/>
      <c r="E1022" s="572"/>
      <c r="F1022" s="444"/>
      <c r="G1022" s="573"/>
      <c r="H1022" s="574"/>
      <c r="I1022" s="444"/>
      <c r="J1022" s="576"/>
      <c r="K1022" s="576"/>
      <c r="L1022" s="576"/>
      <c r="M1022" s="444"/>
      <c r="N1022" s="443"/>
      <c r="O1022" s="444"/>
      <c r="P1022" s="444"/>
      <c r="Q1022" s="444"/>
      <c r="R1022" s="444"/>
      <c r="S1022" s="444"/>
      <c r="T1022" s="444"/>
      <c r="U1022" s="444"/>
      <c r="V1022" s="444"/>
      <c r="W1022" s="444"/>
      <c r="X1022" s="444"/>
      <c r="Y1022" s="444"/>
      <c r="Z1022" s="444"/>
      <c r="AA1022" s="444"/>
      <c r="AB1022" s="444"/>
    </row>
    <row r="1023" ht="15.75" customHeight="1">
      <c r="A1023" s="498"/>
      <c r="B1023" s="572"/>
      <c r="C1023" s="572"/>
      <c r="D1023" s="572"/>
      <c r="E1023" s="572"/>
      <c r="F1023" s="444"/>
      <c r="G1023" s="573"/>
      <c r="H1023" s="574"/>
      <c r="I1023" s="444"/>
      <c r="J1023" s="576"/>
      <c r="K1023" s="576"/>
      <c r="L1023" s="576"/>
      <c r="M1023" s="444"/>
      <c r="N1023" s="443"/>
      <c r="O1023" s="444"/>
      <c r="P1023" s="444"/>
      <c r="Q1023" s="444"/>
      <c r="R1023" s="444"/>
      <c r="S1023" s="444"/>
      <c r="T1023" s="444"/>
      <c r="U1023" s="444"/>
      <c r="V1023" s="444"/>
      <c r="W1023" s="444"/>
      <c r="X1023" s="444"/>
      <c r="Y1023" s="444"/>
      <c r="Z1023" s="444"/>
      <c r="AA1023" s="444"/>
      <c r="AB1023" s="444"/>
    </row>
    <row r="1024" ht="15.75" customHeight="1">
      <c r="A1024" s="498"/>
      <c r="B1024" s="572"/>
      <c r="C1024" s="572"/>
      <c r="D1024" s="572"/>
      <c r="E1024" s="572"/>
      <c r="F1024" s="444"/>
      <c r="G1024" s="573"/>
      <c r="H1024" s="574"/>
      <c r="I1024" s="444"/>
      <c r="J1024" s="576"/>
      <c r="K1024" s="576"/>
      <c r="L1024" s="576"/>
      <c r="M1024" s="444"/>
      <c r="N1024" s="443"/>
      <c r="O1024" s="444"/>
      <c r="P1024" s="444"/>
      <c r="Q1024" s="444"/>
      <c r="R1024" s="444"/>
      <c r="S1024" s="444"/>
      <c r="T1024" s="444"/>
      <c r="U1024" s="444"/>
      <c r="V1024" s="444"/>
      <c r="W1024" s="444"/>
      <c r="X1024" s="444"/>
      <c r="Y1024" s="444"/>
      <c r="Z1024" s="444"/>
      <c r="AA1024" s="444"/>
      <c r="AB1024" s="444"/>
    </row>
    <row r="1025" ht="15.75" customHeight="1">
      <c r="A1025" s="498"/>
      <c r="B1025" s="572"/>
      <c r="C1025" s="572"/>
      <c r="D1025" s="572"/>
      <c r="E1025" s="572"/>
      <c r="F1025" s="444"/>
      <c r="G1025" s="573"/>
      <c r="H1025" s="574"/>
      <c r="I1025" s="444"/>
      <c r="J1025" s="576"/>
      <c r="K1025" s="576"/>
      <c r="L1025" s="576"/>
      <c r="M1025" s="444"/>
      <c r="N1025" s="443"/>
      <c r="O1025" s="444"/>
      <c r="P1025" s="444"/>
      <c r="Q1025" s="444"/>
      <c r="R1025" s="444"/>
      <c r="S1025" s="444"/>
      <c r="T1025" s="444"/>
      <c r="U1025" s="444"/>
      <c r="V1025" s="444"/>
      <c r="W1025" s="444"/>
      <c r="X1025" s="444"/>
      <c r="Y1025" s="444"/>
      <c r="Z1025" s="444"/>
      <c r="AA1025" s="444"/>
      <c r="AB1025" s="444"/>
    </row>
    <row r="1026" ht="15.75" customHeight="1">
      <c r="A1026" s="498"/>
      <c r="B1026" s="572"/>
      <c r="C1026" s="572"/>
      <c r="D1026" s="572"/>
      <c r="E1026" s="572"/>
      <c r="F1026" s="444"/>
      <c r="G1026" s="573"/>
      <c r="H1026" s="574"/>
      <c r="I1026" s="444"/>
      <c r="J1026" s="576"/>
      <c r="K1026" s="576"/>
      <c r="L1026" s="576"/>
      <c r="M1026" s="444"/>
      <c r="N1026" s="443"/>
      <c r="O1026" s="444"/>
      <c r="P1026" s="444"/>
      <c r="Q1026" s="444"/>
      <c r="R1026" s="444"/>
      <c r="S1026" s="444"/>
      <c r="T1026" s="444"/>
      <c r="U1026" s="444"/>
      <c r="V1026" s="444"/>
      <c r="W1026" s="444"/>
      <c r="X1026" s="444"/>
      <c r="Y1026" s="444"/>
      <c r="Z1026" s="444"/>
      <c r="AA1026" s="444"/>
      <c r="AB1026" s="444"/>
    </row>
    <row r="1027" ht="15.75" customHeight="1">
      <c r="A1027" s="498"/>
      <c r="B1027" s="572"/>
      <c r="C1027" s="572"/>
      <c r="D1027" s="572"/>
      <c r="E1027" s="572"/>
      <c r="F1027" s="444"/>
      <c r="G1027" s="573"/>
      <c r="H1027" s="574"/>
      <c r="I1027" s="444"/>
      <c r="J1027" s="576"/>
      <c r="K1027" s="576"/>
      <c r="L1027" s="576"/>
      <c r="M1027" s="444"/>
      <c r="N1027" s="443"/>
      <c r="O1027" s="444"/>
      <c r="P1027" s="444"/>
      <c r="Q1027" s="444"/>
      <c r="R1027" s="444"/>
      <c r="S1027" s="444"/>
      <c r="T1027" s="444"/>
      <c r="U1027" s="444"/>
      <c r="V1027" s="444"/>
      <c r="W1027" s="444"/>
      <c r="X1027" s="444"/>
      <c r="Y1027" s="444"/>
      <c r="Z1027" s="444"/>
      <c r="AA1027" s="444"/>
      <c r="AB1027" s="444"/>
    </row>
    <row r="1028" ht="15.75" customHeight="1">
      <c r="A1028" s="498"/>
      <c r="B1028" s="572"/>
      <c r="C1028" s="572"/>
      <c r="D1028" s="572"/>
      <c r="E1028" s="572"/>
      <c r="F1028" s="444"/>
      <c r="G1028" s="573"/>
      <c r="H1028" s="574"/>
      <c r="I1028" s="444"/>
      <c r="J1028" s="576"/>
      <c r="K1028" s="576"/>
      <c r="L1028" s="576"/>
      <c r="M1028" s="444"/>
      <c r="N1028" s="443"/>
      <c r="O1028" s="444"/>
      <c r="P1028" s="444"/>
      <c r="Q1028" s="444"/>
      <c r="R1028" s="444"/>
      <c r="S1028" s="444"/>
      <c r="T1028" s="444"/>
      <c r="U1028" s="444"/>
      <c r="V1028" s="444"/>
      <c r="W1028" s="444"/>
      <c r="X1028" s="444"/>
      <c r="Y1028" s="444"/>
      <c r="Z1028" s="444"/>
      <c r="AA1028" s="444"/>
      <c r="AB1028" s="444"/>
    </row>
    <row r="1029">
      <c r="A1029" s="577"/>
      <c r="B1029" s="578"/>
      <c r="C1029" s="578"/>
      <c r="D1029" s="578"/>
      <c r="E1029" s="578"/>
      <c r="F1029" s="578"/>
      <c r="G1029" s="577"/>
      <c r="H1029" s="578"/>
      <c r="I1029" s="578"/>
      <c r="J1029" s="579"/>
      <c r="K1029" s="579"/>
      <c r="L1029" s="579"/>
      <c r="M1029" s="578"/>
      <c r="N1029" s="580"/>
      <c r="O1029" s="578"/>
      <c r="P1029" s="578"/>
      <c r="Q1029" s="578"/>
      <c r="R1029" s="578"/>
      <c r="S1029" s="578"/>
      <c r="T1029" s="578"/>
      <c r="U1029" s="578"/>
      <c r="V1029" s="578"/>
      <c r="W1029" s="578"/>
      <c r="X1029" s="578"/>
      <c r="Y1029" s="578"/>
      <c r="Z1029" s="578"/>
      <c r="AA1029" s="578"/>
      <c r="AB1029" s="578"/>
    </row>
    <row r="1030">
      <c r="A1030" s="577"/>
      <c r="B1030" s="578"/>
      <c r="C1030" s="578"/>
      <c r="D1030" s="578"/>
      <c r="E1030" s="578"/>
      <c r="F1030" s="578"/>
      <c r="G1030" s="577"/>
      <c r="H1030" s="578"/>
      <c r="I1030" s="578"/>
      <c r="J1030" s="579"/>
      <c r="K1030" s="579"/>
      <c r="L1030" s="579"/>
      <c r="M1030" s="578"/>
      <c r="N1030" s="580"/>
      <c r="O1030" s="578"/>
      <c r="P1030" s="578"/>
      <c r="Q1030" s="578"/>
      <c r="R1030" s="578"/>
      <c r="S1030" s="578"/>
      <c r="T1030" s="578"/>
      <c r="U1030" s="578"/>
      <c r="V1030" s="578"/>
      <c r="W1030" s="578"/>
      <c r="X1030" s="578"/>
      <c r="Y1030" s="578"/>
      <c r="Z1030" s="578"/>
      <c r="AA1030" s="578"/>
      <c r="AB1030" s="578"/>
    </row>
    <row r="1031">
      <c r="A1031" s="577"/>
      <c r="B1031" s="578"/>
      <c r="C1031" s="578"/>
      <c r="D1031" s="578"/>
      <c r="E1031" s="578"/>
      <c r="F1031" s="578"/>
      <c r="G1031" s="577"/>
      <c r="H1031" s="578"/>
      <c r="I1031" s="578"/>
      <c r="J1031" s="579"/>
      <c r="K1031" s="579"/>
      <c r="L1031" s="579"/>
      <c r="M1031" s="578"/>
      <c r="N1031" s="580"/>
      <c r="O1031" s="578"/>
      <c r="P1031" s="578"/>
      <c r="Q1031" s="578"/>
      <c r="R1031" s="578"/>
      <c r="S1031" s="578"/>
      <c r="T1031" s="578"/>
      <c r="U1031" s="578"/>
      <c r="V1031" s="578"/>
      <c r="W1031" s="578"/>
      <c r="X1031" s="578"/>
      <c r="Y1031" s="578"/>
      <c r="Z1031" s="578"/>
      <c r="AA1031" s="578"/>
      <c r="AB1031" s="578"/>
    </row>
    <row r="1032">
      <c r="A1032" s="577"/>
      <c r="B1032" s="578"/>
      <c r="C1032" s="578"/>
      <c r="D1032" s="578"/>
      <c r="E1032" s="578"/>
      <c r="F1032" s="578"/>
      <c r="G1032" s="577"/>
      <c r="H1032" s="578"/>
      <c r="I1032" s="578"/>
      <c r="J1032" s="579"/>
      <c r="K1032" s="579"/>
      <c r="L1032" s="579"/>
      <c r="M1032" s="578"/>
      <c r="N1032" s="580"/>
      <c r="O1032" s="578"/>
      <c r="P1032" s="578"/>
      <c r="Q1032" s="578"/>
      <c r="R1032" s="578"/>
      <c r="S1032" s="578"/>
      <c r="T1032" s="578"/>
      <c r="U1032" s="578"/>
      <c r="V1032" s="578"/>
      <c r="W1032" s="578"/>
      <c r="X1032" s="578"/>
      <c r="Y1032" s="578"/>
      <c r="Z1032" s="578"/>
      <c r="AA1032" s="578"/>
      <c r="AB1032" s="578"/>
    </row>
    <row r="1033">
      <c r="A1033" s="577"/>
      <c r="B1033" s="578"/>
      <c r="C1033" s="578"/>
      <c r="D1033" s="578"/>
      <c r="E1033" s="578"/>
      <c r="F1033" s="578"/>
      <c r="G1033" s="577"/>
      <c r="H1033" s="578"/>
      <c r="I1033" s="578"/>
      <c r="J1033" s="579"/>
      <c r="K1033" s="579"/>
      <c r="L1033" s="579"/>
      <c r="M1033" s="578"/>
      <c r="N1033" s="580"/>
      <c r="O1033" s="578"/>
      <c r="P1033" s="578"/>
      <c r="Q1033" s="578"/>
      <c r="R1033" s="578"/>
      <c r="S1033" s="578"/>
      <c r="T1033" s="578"/>
      <c r="U1033" s="578"/>
      <c r="V1033" s="578"/>
      <c r="W1033" s="578"/>
      <c r="X1033" s="578"/>
      <c r="Y1033" s="578"/>
      <c r="Z1033" s="578"/>
      <c r="AA1033" s="578"/>
      <c r="AB1033" s="578"/>
    </row>
    <row r="1034">
      <c r="A1034" s="577"/>
      <c r="B1034" s="578"/>
      <c r="C1034" s="578"/>
      <c r="D1034" s="578"/>
      <c r="E1034" s="578"/>
      <c r="F1034" s="578"/>
      <c r="G1034" s="577"/>
      <c r="H1034" s="578"/>
      <c r="I1034" s="578"/>
      <c r="J1034" s="579"/>
      <c r="K1034" s="579"/>
      <c r="L1034" s="579"/>
      <c r="M1034" s="578"/>
      <c r="N1034" s="580"/>
      <c r="O1034" s="578"/>
      <c r="P1034" s="578"/>
      <c r="Q1034" s="578"/>
      <c r="R1034" s="578"/>
      <c r="S1034" s="578"/>
      <c r="T1034" s="578"/>
      <c r="U1034" s="578"/>
      <c r="V1034" s="578"/>
      <c r="W1034" s="578"/>
      <c r="X1034" s="578"/>
      <c r="Y1034" s="578"/>
      <c r="Z1034" s="578"/>
      <c r="AA1034" s="578"/>
      <c r="AB1034" s="578"/>
    </row>
    <row r="1035">
      <c r="A1035" s="577"/>
      <c r="B1035" s="578"/>
      <c r="C1035" s="578"/>
      <c r="D1035" s="578"/>
      <c r="E1035" s="578"/>
      <c r="F1035" s="578"/>
      <c r="G1035" s="577"/>
      <c r="H1035" s="578"/>
      <c r="I1035" s="578"/>
      <c r="J1035" s="579"/>
      <c r="K1035" s="579"/>
      <c r="L1035" s="579"/>
      <c r="M1035" s="578"/>
      <c r="N1035" s="580"/>
      <c r="O1035" s="578"/>
      <c r="P1035" s="578"/>
      <c r="Q1035" s="578"/>
      <c r="R1035" s="578"/>
      <c r="S1035" s="578"/>
      <c r="T1035" s="578"/>
      <c r="U1035" s="578"/>
      <c r="V1035" s="578"/>
      <c r="W1035" s="578"/>
      <c r="X1035" s="578"/>
      <c r="Y1035" s="578"/>
      <c r="Z1035" s="578"/>
      <c r="AA1035" s="578"/>
      <c r="AB1035" s="578"/>
    </row>
    <row r="1036">
      <c r="A1036" s="577"/>
      <c r="B1036" s="578"/>
      <c r="C1036" s="578"/>
      <c r="D1036" s="578"/>
      <c r="E1036" s="578"/>
      <c r="F1036" s="578"/>
      <c r="G1036" s="577"/>
      <c r="H1036" s="578"/>
      <c r="I1036" s="578"/>
      <c r="J1036" s="579"/>
      <c r="K1036" s="579"/>
      <c r="L1036" s="579"/>
      <c r="M1036" s="578"/>
      <c r="N1036" s="580"/>
      <c r="O1036" s="578"/>
      <c r="P1036" s="578"/>
      <c r="Q1036" s="578"/>
      <c r="R1036" s="578"/>
      <c r="S1036" s="578"/>
      <c r="T1036" s="578"/>
      <c r="U1036" s="578"/>
      <c r="V1036" s="578"/>
      <c r="W1036" s="578"/>
      <c r="X1036" s="578"/>
      <c r="Y1036" s="578"/>
      <c r="Z1036" s="578"/>
      <c r="AA1036" s="578"/>
      <c r="AB1036" s="578"/>
    </row>
    <row r="1037">
      <c r="A1037" s="577"/>
      <c r="B1037" s="578"/>
      <c r="C1037" s="578"/>
      <c r="D1037" s="578"/>
      <c r="E1037" s="578"/>
      <c r="F1037" s="578"/>
      <c r="G1037" s="577"/>
      <c r="H1037" s="578"/>
      <c r="I1037" s="578"/>
      <c r="J1037" s="579"/>
      <c r="K1037" s="579"/>
      <c r="L1037" s="579"/>
      <c r="M1037" s="578"/>
      <c r="N1037" s="580"/>
      <c r="O1037" s="578"/>
      <c r="P1037" s="578"/>
      <c r="Q1037" s="578"/>
      <c r="R1037" s="578"/>
      <c r="S1037" s="578"/>
      <c r="T1037" s="578"/>
      <c r="U1037" s="578"/>
      <c r="V1037" s="578"/>
      <c r="W1037" s="578"/>
      <c r="X1037" s="578"/>
      <c r="Y1037" s="578"/>
      <c r="Z1037" s="578"/>
      <c r="AA1037" s="578"/>
      <c r="AB1037" s="578"/>
    </row>
    <row r="1038">
      <c r="A1038" s="577"/>
      <c r="B1038" s="578"/>
      <c r="C1038" s="578"/>
      <c r="D1038" s="578"/>
      <c r="E1038" s="578"/>
      <c r="F1038" s="578"/>
      <c r="G1038" s="577"/>
      <c r="H1038" s="578"/>
      <c r="I1038" s="578"/>
      <c r="J1038" s="579"/>
      <c r="K1038" s="579"/>
      <c r="L1038" s="579"/>
      <c r="M1038" s="578"/>
      <c r="N1038" s="580"/>
      <c r="O1038" s="578"/>
      <c r="P1038" s="578"/>
      <c r="Q1038" s="578"/>
      <c r="R1038" s="578"/>
      <c r="S1038" s="578"/>
      <c r="T1038" s="578"/>
      <c r="U1038" s="578"/>
      <c r="V1038" s="578"/>
      <c r="W1038" s="578"/>
      <c r="X1038" s="578"/>
      <c r="Y1038" s="578"/>
      <c r="Z1038" s="578"/>
      <c r="AA1038" s="578"/>
      <c r="AB1038" s="578"/>
    </row>
    <row r="1039">
      <c r="A1039" s="577"/>
      <c r="B1039" s="578"/>
      <c r="C1039" s="578"/>
      <c r="D1039" s="578"/>
      <c r="E1039" s="578"/>
      <c r="F1039" s="578"/>
      <c r="G1039" s="577"/>
      <c r="H1039" s="578"/>
      <c r="I1039" s="578"/>
      <c r="J1039" s="579"/>
      <c r="K1039" s="579"/>
      <c r="L1039" s="579"/>
      <c r="M1039" s="578"/>
      <c r="N1039" s="580"/>
      <c r="O1039" s="578"/>
      <c r="P1039" s="578"/>
      <c r="Q1039" s="578"/>
      <c r="R1039" s="578"/>
      <c r="S1039" s="578"/>
      <c r="T1039" s="578"/>
      <c r="U1039" s="578"/>
      <c r="V1039" s="578"/>
      <c r="W1039" s="578"/>
      <c r="X1039" s="578"/>
      <c r="Y1039" s="578"/>
      <c r="Z1039" s="578"/>
      <c r="AA1039" s="578"/>
      <c r="AB1039" s="578"/>
    </row>
    <row r="1040">
      <c r="A1040" s="577"/>
      <c r="B1040" s="578"/>
      <c r="C1040" s="578"/>
      <c r="D1040" s="578"/>
      <c r="E1040" s="578"/>
      <c r="F1040" s="578"/>
      <c r="G1040" s="577"/>
      <c r="H1040" s="578"/>
      <c r="I1040" s="578"/>
      <c r="J1040" s="579"/>
      <c r="K1040" s="579"/>
      <c r="L1040" s="579"/>
      <c r="M1040" s="578"/>
      <c r="N1040" s="580"/>
      <c r="O1040" s="578"/>
      <c r="P1040" s="578"/>
      <c r="Q1040" s="578"/>
      <c r="R1040" s="578"/>
      <c r="S1040" s="578"/>
      <c r="T1040" s="578"/>
      <c r="U1040" s="578"/>
      <c r="V1040" s="578"/>
      <c r="W1040" s="578"/>
      <c r="X1040" s="578"/>
      <c r="Y1040" s="578"/>
      <c r="Z1040" s="578"/>
      <c r="AA1040" s="578"/>
      <c r="AB1040" s="578"/>
    </row>
  </sheetData>
  <autoFilter ref="$A$2:$M$90"/>
  <customSheetViews>
    <customSheetView guid="{02094661-8457-4227-92BA-1D0B19E8B158}" filter="1" showAutoFilter="1">
      <autoFilter ref="$A$2:$AB$101">
        <filterColumn colId="4">
          <filters>
            <filter val="ALLI"/>
            <filter val="ALLI/DEP"/>
            <filter val="Josephine"/>
            <filter val="Ani"/>
            <filter val="DEP"/>
          </filters>
        </filterColumn>
      </autoFilter>
    </customSheetView>
  </customSheetViews>
  <mergeCells count="1">
    <mergeCell ref="A1:M1"/>
  </mergeCells>
  <conditionalFormatting sqref="F3:F91">
    <cfRule type="containsText" dxfId="13" priority="1" operator="containsText" text="100">
      <formula>NOT(ISERROR(SEARCH(("100"),(F3))))</formula>
    </cfRule>
  </conditionalFormatting>
  <conditionalFormatting sqref="F1 F3:F1040">
    <cfRule type="colorScale" priority="2">
      <colorScale>
        <cfvo type="percent" val="0"/>
        <cfvo type="percent" val="50"/>
        <cfvo type="max"/>
        <color rgb="FFE67C73"/>
        <color rgb="FFFFD966"/>
        <color rgb="FF57BB8A"/>
      </colorScale>
    </cfRule>
  </conditionalFormatting>
  <dataValidations>
    <dataValidation type="list" allowBlank="1" showErrorMessage="1" sqref="E3:E91">
      <formula1>"Ani,Quan,Josephine,Matt,Cyrus,ALLI/DEP,ALLI,DEP"</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0"/>
    <col customWidth="1" min="2" max="2" width="87.0"/>
    <col customWidth="1" min="3" max="4" width="16.0"/>
  </cols>
  <sheetData>
    <row r="1">
      <c r="A1" s="654" t="s">
        <v>913</v>
      </c>
      <c r="B1" s="654" t="s">
        <v>914</v>
      </c>
      <c r="C1" s="654" t="s">
        <v>825</v>
      </c>
      <c r="D1" s="654" t="s">
        <v>190</v>
      </c>
      <c r="E1" s="654" t="s">
        <v>915</v>
      </c>
    </row>
    <row r="2">
      <c r="A2" s="655">
        <v>45680.0</v>
      </c>
      <c r="B2" s="586" t="s">
        <v>916</v>
      </c>
      <c r="C2" s="585" t="s">
        <v>1027</v>
      </c>
      <c r="D2" s="587"/>
      <c r="E2" s="587"/>
    </row>
    <row r="3">
      <c r="A3" s="656">
        <v>45681.0</v>
      </c>
      <c r="B3" s="591" t="s">
        <v>917</v>
      </c>
      <c r="C3" s="590" t="s">
        <v>637</v>
      </c>
      <c r="D3" s="590" t="s">
        <v>1028</v>
      </c>
      <c r="E3" s="592"/>
    </row>
    <row r="4">
      <c r="A4" s="656">
        <v>45686.0</v>
      </c>
      <c r="B4" s="591" t="s">
        <v>918</v>
      </c>
      <c r="C4" s="590" t="s">
        <v>637</v>
      </c>
      <c r="D4" s="592"/>
      <c r="E4" s="592"/>
    </row>
    <row r="5">
      <c r="A5" s="656">
        <v>45681.0</v>
      </c>
      <c r="B5" s="591" t="s">
        <v>919</v>
      </c>
      <c r="C5" s="590" t="s">
        <v>637</v>
      </c>
      <c r="D5" s="592"/>
      <c r="E5" s="592"/>
    </row>
    <row r="6">
      <c r="A6" s="655">
        <v>45681.0</v>
      </c>
      <c r="B6" s="586" t="s">
        <v>920</v>
      </c>
      <c r="C6" s="585" t="s">
        <v>755</v>
      </c>
      <c r="D6" s="585" t="s">
        <v>1029</v>
      </c>
      <c r="E6" s="587"/>
    </row>
    <row r="7">
      <c r="A7" s="657">
        <v>45684.0</v>
      </c>
      <c r="B7" s="590" t="s">
        <v>1030</v>
      </c>
      <c r="C7" s="590" t="s">
        <v>637</v>
      </c>
      <c r="D7" s="592"/>
      <c r="E7" s="592"/>
    </row>
    <row r="8">
      <c r="A8" s="657">
        <v>45688.0</v>
      </c>
      <c r="B8" s="590" t="s">
        <v>1031</v>
      </c>
      <c r="C8" s="590" t="s">
        <v>637</v>
      </c>
      <c r="D8" s="592"/>
      <c r="E8" s="592"/>
    </row>
    <row r="9">
      <c r="A9" s="657">
        <v>45685.0</v>
      </c>
      <c r="B9" s="591" t="s">
        <v>922</v>
      </c>
      <c r="C9" s="590" t="s">
        <v>637</v>
      </c>
      <c r="D9" s="592"/>
      <c r="E9" s="592"/>
    </row>
    <row r="10">
      <c r="A10" s="657">
        <v>45685.0</v>
      </c>
      <c r="B10" s="590" t="s">
        <v>1032</v>
      </c>
      <c r="C10" s="590" t="s">
        <v>637</v>
      </c>
      <c r="D10" s="592"/>
      <c r="E10" s="592"/>
    </row>
    <row r="11">
      <c r="A11" s="656">
        <v>45686.0</v>
      </c>
      <c r="B11" s="591" t="s">
        <v>1033</v>
      </c>
      <c r="C11" s="590" t="s">
        <v>637</v>
      </c>
      <c r="D11" s="592"/>
      <c r="E11" s="592"/>
    </row>
    <row r="12">
      <c r="A12" s="656">
        <v>45688.0</v>
      </c>
      <c r="B12" s="591" t="s">
        <v>928</v>
      </c>
      <c r="C12" s="590" t="s">
        <v>1027</v>
      </c>
      <c r="D12" s="592"/>
      <c r="E12" s="592"/>
    </row>
    <row r="13">
      <c r="A13" s="657">
        <v>45689.0</v>
      </c>
      <c r="B13" s="590" t="s">
        <v>1034</v>
      </c>
      <c r="C13" s="590" t="s">
        <v>637</v>
      </c>
      <c r="D13" s="592"/>
      <c r="E13" s="592"/>
    </row>
    <row r="14">
      <c r="A14" s="590" t="s">
        <v>1035</v>
      </c>
      <c r="B14" s="591" t="s">
        <v>929</v>
      </c>
      <c r="C14" s="590" t="s">
        <v>637</v>
      </c>
      <c r="D14" s="592"/>
      <c r="E14" s="592"/>
    </row>
    <row r="15">
      <c r="A15" s="657">
        <v>45690.0</v>
      </c>
      <c r="B15" s="590" t="s">
        <v>1036</v>
      </c>
      <c r="C15" s="590" t="s">
        <v>637</v>
      </c>
      <c r="D15" s="592"/>
      <c r="E15" s="592"/>
    </row>
    <row r="16">
      <c r="A16" s="658">
        <v>45691.0</v>
      </c>
      <c r="B16" s="601" t="s">
        <v>93</v>
      </c>
      <c r="C16" s="600" t="s">
        <v>1027</v>
      </c>
      <c r="D16" s="602"/>
      <c r="E16" s="602"/>
    </row>
    <row r="17">
      <c r="A17" s="658">
        <v>45695.0</v>
      </c>
      <c r="B17" s="601" t="s">
        <v>931</v>
      </c>
      <c r="C17" s="600" t="s">
        <v>1027</v>
      </c>
      <c r="D17" s="602"/>
      <c r="E17" s="602"/>
    </row>
    <row r="18">
      <c r="A18" s="273"/>
      <c r="B18" s="273"/>
      <c r="C18" s="273"/>
      <c r="D18" s="273"/>
      <c r="E18" s="273"/>
    </row>
  </sheetData>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63"/>
    <col customWidth="1" min="3" max="3" width="12.63"/>
    <col customWidth="1" min="4" max="4" width="15.38"/>
    <col customWidth="1" min="5" max="5" width="67.88"/>
    <col customWidth="1" min="8" max="8" width="17.0"/>
    <col customWidth="1" min="9" max="9" width="15.25"/>
    <col customWidth="1" min="10" max="10" width="17.75"/>
    <col customWidth="1" min="11" max="11" width="18.38"/>
  </cols>
  <sheetData>
    <row r="1">
      <c r="A1" s="386"/>
      <c r="B1" s="28"/>
      <c r="C1" s="28"/>
      <c r="D1" s="28"/>
      <c r="E1" s="28"/>
      <c r="F1" s="28"/>
      <c r="G1" s="28"/>
      <c r="H1" s="28"/>
      <c r="I1" s="28"/>
      <c r="J1" s="28"/>
      <c r="K1" s="28"/>
      <c r="L1" s="61"/>
      <c r="M1" s="61"/>
      <c r="N1" s="61"/>
      <c r="O1" s="61"/>
      <c r="P1" s="61"/>
      <c r="Q1" s="61"/>
      <c r="R1" s="61"/>
      <c r="S1" s="61"/>
      <c r="T1" s="61"/>
      <c r="U1" s="61"/>
      <c r="V1" s="61"/>
      <c r="W1" s="297"/>
      <c r="X1" s="297"/>
      <c r="Y1" s="297"/>
      <c r="Z1" s="297"/>
    </row>
    <row r="2">
      <c r="A2" s="386"/>
      <c r="B2" s="28" t="s">
        <v>1037</v>
      </c>
      <c r="F2" s="28"/>
      <c r="G2" s="28"/>
      <c r="H2" s="28"/>
      <c r="I2" s="28"/>
      <c r="J2" s="28"/>
      <c r="K2" s="28"/>
      <c r="L2" s="61"/>
      <c r="M2" s="61"/>
      <c r="N2" s="61"/>
      <c r="O2" s="61"/>
      <c r="P2" s="61"/>
      <c r="Q2" s="61"/>
      <c r="R2" s="61"/>
      <c r="S2" s="61"/>
      <c r="T2" s="61"/>
      <c r="U2" s="61"/>
      <c r="V2" s="61"/>
      <c r="W2" s="297"/>
      <c r="X2" s="297"/>
      <c r="Y2" s="297"/>
      <c r="Z2" s="297"/>
    </row>
    <row r="3">
      <c r="A3" s="386"/>
      <c r="F3" s="28"/>
      <c r="G3" s="28"/>
      <c r="H3" s="28"/>
      <c r="I3" s="28"/>
      <c r="J3" s="28"/>
      <c r="K3" s="28"/>
      <c r="L3" s="61"/>
      <c r="M3" s="61"/>
      <c r="N3" s="61"/>
      <c r="O3" s="61"/>
      <c r="P3" s="61"/>
      <c r="Q3" s="61"/>
      <c r="R3" s="61"/>
      <c r="S3" s="61"/>
      <c r="T3" s="61"/>
      <c r="U3" s="61"/>
      <c r="V3" s="61"/>
      <c r="W3" s="297"/>
      <c r="X3" s="297"/>
      <c r="Y3" s="297"/>
      <c r="Z3" s="297"/>
    </row>
    <row r="4">
      <c r="A4" s="386"/>
      <c r="F4" s="28"/>
      <c r="G4" s="28"/>
      <c r="H4" s="28"/>
      <c r="I4" s="28"/>
      <c r="J4" s="28"/>
      <c r="K4" s="28"/>
      <c r="L4" s="61"/>
      <c r="M4" s="61"/>
      <c r="N4" s="61"/>
      <c r="O4" s="61"/>
      <c r="P4" s="61"/>
      <c r="Q4" s="61"/>
      <c r="R4" s="61"/>
      <c r="S4" s="61"/>
      <c r="T4" s="61"/>
      <c r="U4" s="61"/>
      <c r="V4" s="61"/>
      <c r="W4" s="297"/>
      <c r="X4" s="297"/>
      <c r="Y4" s="297"/>
      <c r="Z4" s="297"/>
    </row>
    <row r="5">
      <c r="A5" s="386"/>
      <c r="F5" s="28"/>
      <c r="G5" s="28"/>
      <c r="H5" s="28"/>
      <c r="I5" s="28"/>
      <c r="J5" s="28"/>
      <c r="K5" s="28"/>
      <c r="L5" s="61"/>
      <c r="M5" s="61"/>
      <c r="N5" s="61"/>
      <c r="O5" s="61"/>
      <c r="P5" s="61"/>
      <c r="Q5" s="61"/>
      <c r="R5" s="61"/>
      <c r="S5" s="61"/>
      <c r="T5" s="61"/>
      <c r="U5" s="61"/>
      <c r="V5" s="61"/>
      <c r="W5" s="297"/>
      <c r="X5" s="297"/>
      <c r="Y5" s="297"/>
      <c r="Z5" s="297"/>
    </row>
    <row r="6">
      <c r="A6" s="386"/>
      <c r="F6" s="28"/>
      <c r="G6" s="28"/>
      <c r="H6" s="28"/>
      <c r="I6" s="28"/>
      <c r="J6" s="28"/>
      <c r="K6" s="28"/>
      <c r="L6" s="61"/>
      <c r="M6" s="61"/>
      <c r="N6" s="61"/>
      <c r="O6" s="61"/>
      <c r="P6" s="61"/>
      <c r="Q6" s="61"/>
      <c r="R6" s="61"/>
      <c r="S6" s="61"/>
      <c r="T6" s="61"/>
      <c r="U6" s="61"/>
      <c r="V6" s="61"/>
      <c r="W6" s="297"/>
      <c r="X6" s="297"/>
      <c r="Y6" s="297"/>
      <c r="Z6" s="297"/>
    </row>
    <row r="7">
      <c r="A7" s="386"/>
      <c r="B7" s="28"/>
      <c r="C7" s="28"/>
      <c r="D7" s="28"/>
      <c r="E7" s="28"/>
      <c r="F7" s="28"/>
      <c r="G7" s="28"/>
      <c r="H7" s="28"/>
      <c r="I7" s="28"/>
      <c r="J7" s="28"/>
      <c r="K7" s="28"/>
      <c r="L7" s="61"/>
      <c r="M7" s="61"/>
      <c r="N7" s="61"/>
      <c r="O7" s="61"/>
      <c r="P7" s="61"/>
      <c r="Q7" s="61"/>
      <c r="R7" s="61"/>
      <c r="S7" s="61"/>
      <c r="T7" s="61"/>
      <c r="U7" s="61"/>
      <c r="V7" s="61"/>
      <c r="W7" s="297"/>
      <c r="X7" s="297"/>
      <c r="Y7" s="297"/>
      <c r="Z7" s="297"/>
    </row>
    <row r="8">
      <c r="A8" s="659" t="s">
        <v>1038</v>
      </c>
      <c r="B8" s="67"/>
      <c r="C8" s="67"/>
      <c r="D8" s="67"/>
      <c r="E8" s="67"/>
      <c r="F8" s="67"/>
      <c r="G8" s="67"/>
      <c r="H8" s="67"/>
      <c r="I8" s="67"/>
      <c r="J8" s="67"/>
      <c r="K8" s="68"/>
      <c r="L8" s="297"/>
      <c r="M8" s="297"/>
      <c r="N8" s="297"/>
      <c r="O8" s="297"/>
      <c r="P8" s="297"/>
      <c r="Q8" s="297"/>
      <c r="R8" s="297"/>
      <c r="S8" s="297"/>
      <c r="T8" s="297"/>
      <c r="U8" s="297"/>
      <c r="V8" s="297"/>
      <c r="W8" s="297"/>
      <c r="X8" s="297"/>
      <c r="Y8" s="297"/>
      <c r="Z8" s="297"/>
    </row>
    <row r="9">
      <c r="A9" s="660" t="s">
        <v>1039</v>
      </c>
      <c r="B9" s="661"/>
      <c r="C9" s="661"/>
      <c r="D9" s="661"/>
      <c r="E9" s="661"/>
      <c r="F9" s="661"/>
      <c r="G9" s="661"/>
      <c r="H9" s="661"/>
      <c r="I9" s="661"/>
      <c r="J9" s="661"/>
      <c r="K9" s="662"/>
      <c r="L9" s="297"/>
      <c r="M9" s="297"/>
      <c r="N9" s="297"/>
      <c r="O9" s="297"/>
      <c r="P9" s="297"/>
      <c r="Q9" s="297"/>
      <c r="R9" s="297"/>
      <c r="S9" s="297"/>
      <c r="T9" s="297"/>
      <c r="U9" s="297"/>
      <c r="V9" s="297"/>
      <c r="W9" s="297"/>
      <c r="X9" s="297"/>
      <c r="Y9" s="297"/>
      <c r="Z9" s="297"/>
    </row>
    <row r="10">
      <c r="A10" s="29" t="s">
        <v>6</v>
      </c>
      <c r="B10" s="29" t="s">
        <v>1040</v>
      </c>
      <c r="C10" s="29" t="s">
        <v>1041</v>
      </c>
      <c r="D10" s="29" t="s">
        <v>734</v>
      </c>
      <c r="E10" s="29" t="s">
        <v>1042</v>
      </c>
      <c r="F10" s="29" t="s">
        <v>1043</v>
      </c>
      <c r="G10" s="29" t="s">
        <v>1044</v>
      </c>
      <c r="H10" s="29" t="s">
        <v>611</v>
      </c>
      <c r="I10" s="29" t="s">
        <v>1045</v>
      </c>
      <c r="J10" s="29" t="s">
        <v>1046</v>
      </c>
      <c r="K10" s="29" t="s">
        <v>1047</v>
      </c>
      <c r="L10" s="297"/>
      <c r="M10" s="297"/>
      <c r="N10" s="297"/>
      <c r="O10" s="297"/>
      <c r="P10" s="297"/>
      <c r="Q10" s="297"/>
      <c r="R10" s="297"/>
      <c r="S10" s="297"/>
      <c r="T10" s="297"/>
      <c r="U10" s="297"/>
      <c r="V10" s="297"/>
      <c r="W10" s="297"/>
      <c r="X10" s="297"/>
      <c r="Y10" s="297"/>
      <c r="Z10" s="297"/>
    </row>
    <row r="11">
      <c r="A11" s="663"/>
      <c r="B11" s="664"/>
      <c r="C11" s="664"/>
      <c r="D11" s="664"/>
      <c r="E11" s="665" t="s">
        <v>1048</v>
      </c>
      <c r="F11" s="664"/>
      <c r="G11" s="664"/>
      <c r="H11" s="664"/>
      <c r="I11" s="664"/>
      <c r="J11" s="664"/>
      <c r="K11" s="664"/>
      <c r="L11" s="297"/>
      <c r="M11" s="297"/>
      <c r="N11" s="297"/>
      <c r="O11" s="297"/>
      <c r="P11" s="297"/>
      <c r="Q11" s="297"/>
      <c r="R11" s="297"/>
      <c r="S11" s="297"/>
      <c r="T11" s="297"/>
      <c r="U11" s="297"/>
      <c r="V11" s="297"/>
      <c r="W11" s="297"/>
      <c r="X11" s="297"/>
      <c r="Y11" s="297"/>
      <c r="Z11" s="297"/>
    </row>
    <row r="12">
      <c r="A12" s="666">
        <v>1.0</v>
      </c>
      <c r="B12" s="667" t="s">
        <v>743</v>
      </c>
      <c r="C12" s="668"/>
      <c r="D12" s="669">
        <v>0.0</v>
      </c>
      <c r="E12" s="670" t="s">
        <v>1049</v>
      </c>
      <c r="F12" s="671"/>
      <c r="G12" s="672"/>
      <c r="H12" s="668"/>
      <c r="I12" s="671"/>
      <c r="J12" s="662"/>
      <c r="K12" s="673"/>
      <c r="L12" s="297"/>
      <c r="M12" s="297"/>
      <c r="N12" s="297"/>
      <c r="O12" s="297"/>
      <c r="P12" s="297"/>
      <c r="Q12" s="297"/>
      <c r="R12" s="297"/>
      <c r="S12" s="297"/>
      <c r="T12" s="297"/>
      <c r="U12" s="297"/>
      <c r="V12" s="297"/>
      <c r="W12" s="297"/>
      <c r="X12" s="297"/>
      <c r="Y12" s="297"/>
      <c r="Z12" s="297"/>
    </row>
    <row r="13">
      <c r="A13" s="666">
        <v>2.0</v>
      </c>
      <c r="B13" s="667" t="s">
        <v>743</v>
      </c>
      <c r="C13" s="668"/>
      <c r="D13" s="669">
        <v>0.0</v>
      </c>
      <c r="E13" s="670" t="s">
        <v>1050</v>
      </c>
      <c r="F13" s="671"/>
      <c r="G13" s="672"/>
      <c r="H13" s="668"/>
      <c r="I13" s="671"/>
      <c r="J13" s="662"/>
      <c r="K13" s="662"/>
      <c r="L13" s="297"/>
      <c r="M13" s="297"/>
      <c r="N13" s="297"/>
      <c r="O13" s="297"/>
      <c r="P13" s="297"/>
      <c r="Q13" s="297"/>
      <c r="R13" s="297"/>
      <c r="S13" s="297"/>
      <c r="T13" s="297"/>
      <c r="U13" s="297"/>
      <c r="V13" s="297"/>
      <c r="W13" s="297"/>
      <c r="X13" s="297"/>
      <c r="Y13" s="297"/>
      <c r="Z13" s="297"/>
    </row>
    <row r="14">
      <c r="A14" s="666">
        <v>3.0</v>
      </c>
      <c r="B14" s="667" t="s">
        <v>743</v>
      </c>
      <c r="C14" s="668"/>
      <c r="D14" s="669">
        <v>0.0</v>
      </c>
      <c r="E14" s="670" t="s">
        <v>1051</v>
      </c>
      <c r="F14" s="671"/>
      <c r="G14" s="672"/>
      <c r="H14" s="668"/>
      <c r="I14" s="671"/>
      <c r="J14" s="662"/>
      <c r="K14" s="662"/>
      <c r="L14" s="297"/>
      <c r="M14" s="297"/>
      <c r="N14" s="297"/>
      <c r="O14" s="297"/>
      <c r="P14" s="297"/>
      <c r="Q14" s="297"/>
      <c r="R14" s="297"/>
      <c r="S14" s="297"/>
      <c r="T14" s="297"/>
      <c r="U14" s="297"/>
      <c r="V14" s="297"/>
      <c r="W14" s="297"/>
      <c r="X14" s="297"/>
      <c r="Y14" s="297"/>
      <c r="Z14" s="297"/>
    </row>
    <row r="15">
      <c r="A15" s="666">
        <v>4.0</v>
      </c>
      <c r="B15" s="667" t="s">
        <v>743</v>
      </c>
      <c r="C15" s="668"/>
      <c r="D15" s="669">
        <v>0.0</v>
      </c>
      <c r="E15" s="670" t="s">
        <v>1052</v>
      </c>
      <c r="F15" s="671"/>
      <c r="G15" s="672"/>
      <c r="H15" s="668"/>
      <c r="I15" s="671"/>
      <c r="J15" s="662"/>
      <c r="K15" s="673"/>
      <c r="L15" s="297"/>
      <c r="M15" s="297"/>
      <c r="N15" s="297"/>
      <c r="O15" s="297"/>
      <c r="P15" s="297"/>
      <c r="Q15" s="297"/>
      <c r="R15" s="297"/>
      <c r="S15" s="297"/>
      <c r="T15" s="297"/>
      <c r="U15" s="297"/>
      <c r="V15" s="297"/>
      <c r="W15" s="297"/>
      <c r="X15" s="297"/>
      <c r="Y15" s="297"/>
      <c r="Z15" s="297"/>
    </row>
    <row r="16">
      <c r="A16" s="666">
        <v>5.0</v>
      </c>
      <c r="B16" s="667" t="s">
        <v>743</v>
      </c>
      <c r="C16" s="668"/>
      <c r="D16" s="669">
        <v>0.0</v>
      </c>
      <c r="E16" s="670" t="s">
        <v>1053</v>
      </c>
      <c r="F16" s="671"/>
      <c r="G16" s="672"/>
      <c r="H16" s="668"/>
      <c r="I16" s="671"/>
      <c r="J16" s="662"/>
      <c r="K16" s="662"/>
      <c r="L16" s="297"/>
      <c r="M16" s="297"/>
      <c r="N16" s="297"/>
      <c r="O16" s="297"/>
      <c r="P16" s="297"/>
      <c r="Q16" s="297"/>
      <c r="R16" s="297"/>
      <c r="S16" s="297"/>
      <c r="T16" s="297"/>
      <c r="U16" s="297"/>
      <c r="V16" s="297"/>
      <c r="W16" s="297"/>
      <c r="X16" s="297"/>
      <c r="Y16" s="297"/>
      <c r="Z16" s="297"/>
    </row>
    <row r="17">
      <c r="A17" s="666">
        <v>6.0</v>
      </c>
      <c r="B17" s="667" t="s">
        <v>743</v>
      </c>
      <c r="C17" s="668"/>
      <c r="D17" s="669">
        <v>0.0</v>
      </c>
      <c r="E17" s="670" t="s">
        <v>1054</v>
      </c>
      <c r="F17" s="671"/>
      <c r="G17" s="672"/>
      <c r="H17" s="668"/>
      <c r="I17" s="671"/>
      <c r="J17" s="662"/>
      <c r="K17" s="662"/>
      <c r="L17" s="297"/>
      <c r="M17" s="297"/>
      <c r="N17" s="297"/>
      <c r="O17" s="297"/>
      <c r="P17" s="297"/>
      <c r="Q17" s="297"/>
      <c r="R17" s="297"/>
      <c r="S17" s="297"/>
      <c r="T17" s="297"/>
      <c r="U17" s="297"/>
      <c r="V17" s="297"/>
      <c r="W17" s="297"/>
      <c r="X17" s="297"/>
      <c r="Y17" s="297"/>
      <c r="Z17" s="297"/>
    </row>
    <row r="18">
      <c r="A18" s="666">
        <v>7.0</v>
      </c>
      <c r="B18" s="667" t="s">
        <v>743</v>
      </c>
      <c r="C18" s="668"/>
      <c r="D18" s="669">
        <v>0.0</v>
      </c>
      <c r="E18" s="670" t="s">
        <v>1055</v>
      </c>
      <c r="F18" s="671"/>
      <c r="G18" s="672"/>
      <c r="H18" s="668"/>
      <c r="I18" s="671"/>
      <c r="J18" s="662"/>
      <c r="K18" s="662"/>
      <c r="L18" s="297"/>
      <c r="M18" s="297"/>
      <c r="N18" s="297"/>
      <c r="O18" s="297"/>
      <c r="P18" s="297"/>
      <c r="Q18" s="297"/>
      <c r="R18" s="297"/>
      <c r="S18" s="297"/>
      <c r="T18" s="297"/>
      <c r="U18" s="297"/>
      <c r="V18" s="297"/>
      <c r="W18" s="297"/>
      <c r="X18" s="297"/>
      <c r="Y18" s="297"/>
      <c r="Z18" s="297"/>
    </row>
    <row r="19">
      <c r="A19" s="666">
        <v>8.0</v>
      </c>
      <c r="B19" s="667" t="s">
        <v>743</v>
      </c>
      <c r="C19" s="668"/>
      <c r="D19" s="669">
        <v>0.0</v>
      </c>
      <c r="E19" s="670" t="s">
        <v>1056</v>
      </c>
      <c r="F19" s="671"/>
      <c r="G19" s="672"/>
      <c r="H19" s="668"/>
      <c r="I19" s="671"/>
      <c r="J19" s="662"/>
      <c r="K19" s="673"/>
      <c r="L19" s="297"/>
      <c r="M19" s="297"/>
      <c r="N19" s="297"/>
      <c r="O19" s="297"/>
      <c r="P19" s="297"/>
      <c r="Q19" s="297"/>
      <c r="R19" s="297"/>
      <c r="S19" s="297"/>
      <c r="T19" s="297"/>
      <c r="U19" s="297"/>
      <c r="V19" s="297"/>
      <c r="W19" s="297"/>
      <c r="X19" s="297"/>
      <c r="Y19" s="297"/>
      <c r="Z19" s="297"/>
    </row>
    <row r="20">
      <c r="A20" s="666">
        <v>9.0</v>
      </c>
      <c r="B20" s="667" t="s">
        <v>743</v>
      </c>
      <c r="C20" s="668"/>
      <c r="D20" s="669">
        <v>0.0</v>
      </c>
      <c r="E20" s="670" t="s">
        <v>1057</v>
      </c>
      <c r="F20" s="671"/>
      <c r="G20" s="672"/>
      <c r="H20" s="668"/>
      <c r="I20" s="671"/>
      <c r="J20" s="662"/>
      <c r="K20" s="662"/>
      <c r="L20" s="297"/>
      <c r="M20" s="297"/>
      <c r="N20" s="297"/>
      <c r="O20" s="297"/>
      <c r="P20" s="297"/>
      <c r="Q20" s="297"/>
      <c r="R20" s="297"/>
      <c r="S20" s="297"/>
      <c r="T20" s="297"/>
      <c r="U20" s="297"/>
      <c r="V20" s="297"/>
      <c r="W20" s="297"/>
      <c r="X20" s="297"/>
      <c r="Y20" s="297"/>
      <c r="Z20" s="297"/>
    </row>
    <row r="21">
      <c r="A21" s="666">
        <v>10.0</v>
      </c>
      <c r="B21" s="667" t="s">
        <v>743</v>
      </c>
      <c r="C21" s="668"/>
      <c r="D21" s="669">
        <v>0.0</v>
      </c>
      <c r="E21" s="670" t="s">
        <v>1058</v>
      </c>
      <c r="F21" s="671"/>
      <c r="G21" s="672"/>
      <c r="H21" s="668"/>
      <c r="I21" s="671"/>
      <c r="J21" s="662"/>
      <c r="K21" s="662"/>
      <c r="L21" s="297"/>
      <c r="M21" s="297"/>
      <c r="N21" s="297"/>
      <c r="O21" s="297"/>
      <c r="P21" s="297"/>
      <c r="Q21" s="297"/>
      <c r="R21" s="297"/>
      <c r="S21" s="297"/>
      <c r="T21" s="297"/>
      <c r="U21" s="297"/>
      <c r="V21" s="297"/>
      <c r="W21" s="297"/>
      <c r="X21" s="297"/>
      <c r="Y21" s="297"/>
      <c r="Z21" s="297"/>
    </row>
    <row r="22">
      <c r="A22" s="666">
        <v>11.0</v>
      </c>
      <c r="B22" s="667" t="s">
        <v>743</v>
      </c>
      <c r="C22" s="668"/>
      <c r="D22" s="669">
        <v>0.0</v>
      </c>
      <c r="E22" s="670" t="s">
        <v>1059</v>
      </c>
      <c r="F22" s="671"/>
      <c r="G22" s="672"/>
      <c r="H22" s="668"/>
      <c r="I22" s="671"/>
      <c r="J22" s="662"/>
      <c r="K22" s="662"/>
      <c r="L22" s="297"/>
      <c r="M22" s="297"/>
      <c r="N22" s="297"/>
      <c r="O22" s="297"/>
      <c r="P22" s="297"/>
      <c r="Q22" s="297"/>
      <c r="R22" s="297"/>
      <c r="S22" s="297"/>
      <c r="T22" s="297"/>
      <c r="U22" s="297"/>
      <c r="V22" s="297"/>
      <c r="W22" s="297"/>
      <c r="X22" s="297"/>
      <c r="Y22" s="297"/>
      <c r="Z22" s="297"/>
    </row>
    <row r="23">
      <c r="A23" s="666">
        <v>12.0</v>
      </c>
      <c r="B23" s="667" t="s">
        <v>743</v>
      </c>
      <c r="C23" s="668"/>
      <c r="D23" s="669">
        <v>0.0</v>
      </c>
      <c r="E23" s="670" t="s">
        <v>1060</v>
      </c>
      <c r="F23" s="671"/>
      <c r="G23" s="672"/>
      <c r="H23" s="668"/>
      <c r="I23" s="671"/>
      <c r="J23" s="662"/>
      <c r="K23" s="662"/>
      <c r="L23" s="297"/>
      <c r="M23" s="297"/>
      <c r="N23" s="297"/>
      <c r="O23" s="297"/>
      <c r="P23" s="297"/>
      <c r="Q23" s="297"/>
      <c r="R23" s="297"/>
      <c r="S23" s="297"/>
      <c r="T23" s="297"/>
      <c r="U23" s="297"/>
      <c r="V23" s="297"/>
      <c r="W23" s="297"/>
      <c r="X23" s="297"/>
      <c r="Y23" s="297"/>
      <c r="Z23" s="297"/>
    </row>
    <row r="24">
      <c r="A24" s="666">
        <v>13.0</v>
      </c>
      <c r="B24" s="667" t="s">
        <v>743</v>
      </c>
      <c r="C24" s="668"/>
      <c r="D24" s="669">
        <v>0.0</v>
      </c>
      <c r="E24" s="670" t="s">
        <v>1061</v>
      </c>
      <c r="F24" s="671"/>
      <c r="G24" s="672"/>
      <c r="H24" s="668"/>
      <c r="I24" s="671"/>
      <c r="J24" s="662"/>
      <c r="K24" s="662"/>
      <c r="L24" s="297"/>
      <c r="M24" s="297"/>
      <c r="N24" s="297"/>
      <c r="O24" s="297"/>
      <c r="P24" s="297"/>
      <c r="Q24" s="297"/>
      <c r="R24" s="297"/>
      <c r="S24" s="297"/>
      <c r="T24" s="297"/>
      <c r="U24" s="297"/>
      <c r="V24" s="297"/>
      <c r="W24" s="297"/>
      <c r="X24" s="297"/>
      <c r="Y24" s="297"/>
      <c r="Z24" s="297"/>
    </row>
    <row r="25">
      <c r="A25" s="666">
        <v>14.0</v>
      </c>
      <c r="B25" s="667" t="s">
        <v>743</v>
      </c>
      <c r="C25" s="668"/>
      <c r="D25" s="669">
        <v>0.0</v>
      </c>
      <c r="E25" s="670" t="s">
        <v>1062</v>
      </c>
      <c r="F25" s="671"/>
      <c r="G25" s="672"/>
      <c r="H25" s="668"/>
      <c r="I25" s="671"/>
      <c r="J25" s="662"/>
      <c r="K25" s="662"/>
      <c r="L25" s="297"/>
      <c r="M25" s="297"/>
      <c r="N25" s="297"/>
      <c r="O25" s="297"/>
      <c r="P25" s="297"/>
      <c r="Q25" s="297"/>
      <c r="R25" s="297"/>
      <c r="S25" s="297"/>
      <c r="T25" s="297"/>
      <c r="U25" s="297"/>
      <c r="V25" s="297"/>
      <c r="W25" s="297"/>
      <c r="X25" s="297"/>
      <c r="Y25" s="297"/>
      <c r="Z25" s="297"/>
    </row>
    <row r="26">
      <c r="A26" s="666">
        <v>15.0</v>
      </c>
      <c r="B26" s="667" t="s">
        <v>743</v>
      </c>
      <c r="C26" s="668"/>
      <c r="D26" s="669">
        <v>0.0</v>
      </c>
      <c r="E26" s="670" t="s">
        <v>1063</v>
      </c>
      <c r="F26" s="671"/>
      <c r="G26" s="672"/>
      <c r="H26" s="668"/>
      <c r="I26" s="671"/>
      <c r="J26" s="662"/>
      <c r="K26" s="662"/>
      <c r="L26" s="297"/>
      <c r="M26" s="297"/>
      <c r="N26" s="297"/>
      <c r="O26" s="297"/>
      <c r="P26" s="297"/>
      <c r="Q26" s="297"/>
      <c r="R26" s="297"/>
      <c r="S26" s="297"/>
      <c r="T26" s="297"/>
      <c r="U26" s="297"/>
      <c r="V26" s="297"/>
      <c r="W26" s="297"/>
      <c r="X26" s="297"/>
      <c r="Y26" s="297"/>
      <c r="Z26" s="297"/>
    </row>
    <row r="27">
      <c r="A27" s="666">
        <v>16.0</v>
      </c>
      <c r="B27" s="667" t="s">
        <v>743</v>
      </c>
      <c r="C27" s="668"/>
      <c r="D27" s="669">
        <v>0.0</v>
      </c>
      <c r="E27" s="670" t="s">
        <v>1064</v>
      </c>
      <c r="F27" s="671"/>
      <c r="G27" s="672"/>
      <c r="H27" s="668"/>
      <c r="I27" s="671"/>
      <c r="J27" s="662"/>
      <c r="K27" s="662"/>
      <c r="L27" s="297"/>
      <c r="M27" s="297"/>
      <c r="N27" s="297"/>
      <c r="O27" s="297"/>
      <c r="P27" s="297"/>
      <c r="Q27" s="297"/>
      <c r="R27" s="297"/>
      <c r="S27" s="297"/>
      <c r="T27" s="297"/>
      <c r="U27" s="297"/>
      <c r="V27" s="297"/>
      <c r="W27" s="297"/>
      <c r="X27" s="297"/>
      <c r="Y27" s="297"/>
      <c r="Z27" s="297"/>
    </row>
    <row r="28">
      <c r="A28" s="666">
        <v>17.0</v>
      </c>
      <c r="B28" s="667" t="s">
        <v>743</v>
      </c>
      <c r="C28" s="668"/>
      <c r="D28" s="669">
        <v>0.0</v>
      </c>
      <c r="E28" s="670" t="s">
        <v>1065</v>
      </c>
      <c r="F28" s="671"/>
      <c r="G28" s="672"/>
      <c r="H28" s="668"/>
      <c r="I28" s="671"/>
      <c r="J28" s="662"/>
      <c r="K28" s="662"/>
      <c r="L28" s="297"/>
      <c r="M28" s="297"/>
      <c r="N28" s="297"/>
      <c r="O28" s="297"/>
      <c r="P28" s="297"/>
      <c r="Q28" s="297"/>
      <c r="R28" s="297"/>
      <c r="S28" s="297"/>
      <c r="T28" s="297"/>
      <c r="U28" s="297"/>
      <c r="V28" s="297"/>
      <c r="W28" s="297"/>
      <c r="X28" s="297"/>
      <c r="Y28" s="297"/>
      <c r="Z28" s="297"/>
    </row>
    <row r="29">
      <c r="A29" s="666">
        <v>18.0</v>
      </c>
      <c r="B29" s="667" t="s">
        <v>743</v>
      </c>
      <c r="C29" s="668"/>
      <c r="D29" s="669">
        <v>0.0</v>
      </c>
      <c r="E29" s="670" t="s">
        <v>1066</v>
      </c>
      <c r="F29" s="671"/>
      <c r="G29" s="672"/>
      <c r="H29" s="668"/>
      <c r="I29" s="671"/>
      <c r="J29" s="662"/>
      <c r="K29" s="662"/>
      <c r="L29" s="297"/>
      <c r="M29" s="297"/>
      <c r="N29" s="297"/>
      <c r="O29" s="297"/>
      <c r="P29" s="297"/>
      <c r="Q29" s="297"/>
      <c r="R29" s="297"/>
      <c r="S29" s="297"/>
      <c r="T29" s="297"/>
      <c r="U29" s="297"/>
      <c r="V29" s="297"/>
      <c r="W29" s="297"/>
      <c r="X29" s="297"/>
      <c r="Y29" s="297"/>
      <c r="Z29" s="297"/>
    </row>
    <row r="30">
      <c r="A30" s="666">
        <v>19.0</v>
      </c>
      <c r="B30" s="667" t="s">
        <v>743</v>
      </c>
      <c r="C30" s="668"/>
      <c r="D30" s="669">
        <v>0.0</v>
      </c>
      <c r="E30" s="670" t="s">
        <v>1067</v>
      </c>
      <c r="F30" s="671"/>
      <c r="G30" s="672"/>
      <c r="H30" s="668"/>
      <c r="I30" s="671"/>
      <c r="J30" s="662"/>
      <c r="K30" s="662"/>
      <c r="L30" s="297"/>
      <c r="M30" s="297"/>
      <c r="N30" s="297"/>
      <c r="O30" s="297"/>
      <c r="P30" s="297"/>
      <c r="Q30" s="297"/>
      <c r="R30" s="297"/>
      <c r="S30" s="297"/>
      <c r="T30" s="297"/>
      <c r="U30" s="297"/>
      <c r="V30" s="297"/>
      <c r="W30" s="297"/>
      <c r="X30" s="297"/>
      <c r="Y30" s="297"/>
      <c r="Z30" s="297"/>
    </row>
    <row r="31">
      <c r="A31" s="666">
        <v>20.0</v>
      </c>
      <c r="B31" s="667" t="s">
        <v>743</v>
      </c>
      <c r="C31" s="668"/>
      <c r="D31" s="669">
        <v>0.0</v>
      </c>
      <c r="E31" s="670" t="s">
        <v>1068</v>
      </c>
      <c r="F31" s="671"/>
      <c r="G31" s="672"/>
      <c r="H31" s="668"/>
      <c r="I31" s="671"/>
      <c r="J31" s="662"/>
      <c r="K31" s="662"/>
      <c r="L31" s="297"/>
      <c r="M31" s="297"/>
      <c r="N31" s="297"/>
      <c r="O31" s="297"/>
      <c r="P31" s="297"/>
      <c r="Q31" s="297"/>
      <c r="R31" s="297"/>
      <c r="S31" s="297"/>
      <c r="T31" s="297"/>
      <c r="U31" s="297"/>
      <c r="V31" s="297"/>
      <c r="W31" s="297"/>
      <c r="X31" s="297"/>
      <c r="Y31" s="297"/>
      <c r="Z31" s="297"/>
    </row>
    <row r="32">
      <c r="A32" s="674"/>
      <c r="B32" s="668"/>
      <c r="C32" s="668"/>
      <c r="D32" s="675"/>
      <c r="E32" s="670"/>
      <c r="F32" s="671"/>
      <c r="G32" s="671"/>
      <c r="H32" s="668"/>
      <c r="I32" s="671"/>
      <c r="J32" s="662"/>
      <c r="K32" s="662"/>
      <c r="L32" s="297"/>
      <c r="M32" s="297"/>
      <c r="N32" s="297"/>
      <c r="O32" s="297"/>
      <c r="P32" s="297"/>
      <c r="Q32" s="297"/>
      <c r="R32" s="297"/>
      <c r="S32" s="297"/>
      <c r="T32" s="297"/>
      <c r="U32" s="297"/>
      <c r="V32" s="297"/>
      <c r="W32" s="297"/>
      <c r="X32" s="297"/>
      <c r="Y32" s="297"/>
      <c r="Z32" s="297"/>
    </row>
    <row r="33">
      <c r="A33" s="663"/>
      <c r="B33" s="664"/>
      <c r="C33" s="664"/>
      <c r="D33" s="676"/>
      <c r="E33" s="665" t="s">
        <v>1069</v>
      </c>
      <c r="F33" s="664"/>
      <c r="G33" s="664"/>
      <c r="H33" s="664"/>
      <c r="I33" s="664"/>
      <c r="J33" s="664"/>
      <c r="K33" s="664"/>
      <c r="L33" s="297"/>
      <c r="M33" s="297"/>
      <c r="N33" s="297"/>
      <c r="O33" s="297"/>
      <c r="P33" s="297"/>
      <c r="Q33" s="297"/>
      <c r="R33" s="297"/>
      <c r="S33" s="297"/>
      <c r="T33" s="297"/>
      <c r="U33" s="297"/>
      <c r="V33" s="297"/>
      <c r="W33" s="297"/>
      <c r="X33" s="297"/>
      <c r="Y33" s="297"/>
      <c r="Z33" s="297"/>
    </row>
    <row r="34">
      <c r="A34" s="668">
        <f>A32+1</f>
        <v>1</v>
      </c>
      <c r="B34" s="668" t="s">
        <v>21</v>
      </c>
      <c r="C34" s="662"/>
      <c r="D34" s="669">
        <v>0.0</v>
      </c>
      <c r="E34" s="677" t="s">
        <v>1070</v>
      </c>
      <c r="F34" s="668"/>
      <c r="G34" s="672"/>
      <c r="H34" s="678"/>
      <c r="I34" s="678"/>
      <c r="J34" s="662"/>
      <c r="K34" s="662"/>
      <c r="L34" s="297"/>
      <c r="M34" s="297"/>
      <c r="N34" s="297"/>
      <c r="O34" s="297"/>
      <c r="P34" s="297"/>
      <c r="Q34" s="297"/>
      <c r="R34" s="297"/>
      <c r="S34" s="297"/>
      <c r="T34" s="297"/>
      <c r="U34" s="297"/>
      <c r="V34" s="297"/>
      <c r="W34" s="297"/>
      <c r="X34" s="297"/>
      <c r="Y34" s="297"/>
      <c r="Z34" s="297"/>
    </row>
    <row r="35">
      <c r="A35" s="679">
        <f t="shared" ref="A35:A42" si="1">A34+1</f>
        <v>2</v>
      </c>
      <c r="B35" s="668" t="s">
        <v>21</v>
      </c>
      <c r="C35" s="662"/>
      <c r="D35" s="669">
        <v>0.0</v>
      </c>
      <c r="E35" s="677" t="s">
        <v>1071</v>
      </c>
      <c r="F35" s="668"/>
      <c r="G35" s="672"/>
      <c r="H35" s="678"/>
      <c r="I35" s="678"/>
      <c r="J35" s="662"/>
      <c r="K35" s="662"/>
      <c r="L35" s="297"/>
      <c r="M35" s="297"/>
      <c r="N35" s="297"/>
      <c r="O35" s="297"/>
      <c r="P35" s="297"/>
      <c r="Q35" s="297"/>
      <c r="R35" s="297"/>
      <c r="S35" s="297"/>
      <c r="T35" s="297"/>
      <c r="U35" s="297"/>
      <c r="V35" s="297"/>
      <c r="W35" s="297"/>
      <c r="X35" s="297"/>
      <c r="Y35" s="297"/>
      <c r="Z35" s="297"/>
    </row>
    <row r="36">
      <c r="A36" s="679">
        <f t="shared" si="1"/>
        <v>3</v>
      </c>
      <c r="B36" s="668" t="s">
        <v>21</v>
      </c>
      <c r="C36" s="662"/>
      <c r="D36" s="669">
        <v>0.0</v>
      </c>
      <c r="E36" s="677" t="s">
        <v>1072</v>
      </c>
      <c r="F36" s="668"/>
      <c r="G36" s="672"/>
      <c r="H36" s="662"/>
      <c r="I36" s="678"/>
      <c r="J36" s="677"/>
      <c r="K36" s="662"/>
      <c r="L36" s="297"/>
      <c r="M36" s="297"/>
      <c r="N36" s="297"/>
      <c r="O36" s="297"/>
      <c r="P36" s="297"/>
      <c r="Q36" s="297"/>
      <c r="R36" s="297"/>
      <c r="S36" s="297"/>
      <c r="T36" s="297"/>
      <c r="U36" s="297"/>
      <c r="V36" s="297"/>
      <c r="W36" s="297"/>
      <c r="X36" s="297"/>
      <c r="Y36" s="297"/>
      <c r="Z36" s="297"/>
    </row>
    <row r="37">
      <c r="A37" s="679">
        <f t="shared" si="1"/>
        <v>4</v>
      </c>
      <c r="B37" s="668" t="s">
        <v>21</v>
      </c>
      <c r="C37" s="662"/>
      <c r="D37" s="669">
        <v>0.0</v>
      </c>
      <c r="E37" s="677" t="s">
        <v>1073</v>
      </c>
      <c r="F37" s="668"/>
      <c r="G37" s="672"/>
      <c r="H37" s="680"/>
      <c r="I37" s="678"/>
      <c r="J37" s="677"/>
      <c r="K37" s="677"/>
      <c r="L37" s="297"/>
      <c r="M37" s="297"/>
      <c r="N37" s="297"/>
      <c r="O37" s="297"/>
      <c r="P37" s="297"/>
      <c r="Q37" s="297"/>
      <c r="R37" s="297"/>
      <c r="S37" s="297"/>
      <c r="T37" s="297"/>
      <c r="U37" s="297"/>
      <c r="V37" s="297"/>
      <c r="W37" s="297"/>
      <c r="X37" s="297"/>
      <c r="Y37" s="297"/>
      <c r="Z37" s="297"/>
    </row>
    <row r="38">
      <c r="A38" s="679">
        <f t="shared" si="1"/>
        <v>5</v>
      </c>
      <c r="B38" s="668" t="s">
        <v>21</v>
      </c>
      <c r="C38" s="662"/>
      <c r="D38" s="669">
        <v>0.0</v>
      </c>
      <c r="E38" s="670" t="s">
        <v>1064</v>
      </c>
      <c r="F38" s="668"/>
      <c r="G38" s="672"/>
      <c r="H38" s="668"/>
      <c r="I38" s="678"/>
      <c r="J38" s="677"/>
      <c r="K38" s="677"/>
      <c r="L38" s="297"/>
      <c r="M38" s="297"/>
      <c r="N38" s="297"/>
      <c r="O38" s="297"/>
      <c r="P38" s="297"/>
      <c r="Q38" s="297"/>
      <c r="R38" s="297"/>
      <c r="S38" s="297"/>
      <c r="T38" s="297"/>
      <c r="U38" s="297"/>
      <c r="V38" s="297"/>
      <c r="W38" s="297"/>
      <c r="X38" s="297"/>
      <c r="Y38" s="297"/>
      <c r="Z38" s="297"/>
    </row>
    <row r="39">
      <c r="A39" s="679">
        <f t="shared" si="1"/>
        <v>6</v>
      </c>
      <c r="B39" s="668" t="s">
        <v>21</v>
      </c>
      <c r="C39" s="662"/>
      <c r="D39" s="669">
        <v>0.0</v>
      </c>
      <c r="E39" s="681" t="s">
        <v>1074</v>
      </c>
      <c r="F39" s="668"/>
      <c r="G39" s="672"/>
      <c r="H39" s="678"/>
      <c r="I39" s="678"/>
      <c r="J39" s="677"/>
      <c r="K39" s="677"/>
      <c r="L39" s="297"/>
      <c r="M39" s="297"/>
      <c r="N39" s="297"/>
      <c r="O39" s="297"/>
      <c r="P39" s="297"/>
      <c r="Q39" s="297"/>
      <c r="R39" s="297"/>
      <c r="S39" s="297"/>
      <c r="T39" s="297"/>
      <c r="U39" s="297"/>
      <c r="V39" s="297"/>
      <c r="W39" s="297"/>
      <c r="X39" s="297"/>
      <c r="Y39" s="297"/>
      <c r="Z39" s="297"/>
    </row>
    <row r="40">
      <c r="A40" s="679">
        <f t="shared" si="1"/>
        <v>7</v>
      </c>
      <c r="B40" s="668" t="s">
        <v>21</v>
      </c>
      <c r="C40" s="662"/>
      <c r="D40" s="669">
        <v>0.0</v>
      </c>
      <c r="E40" s="677" t="s">
        <v>1075</v>
      </c>
      <c r="F40" s="668"/>
      <c r="G40" s="672"/>
      <c r="H40" s="668"/>
      <c r="I40" s="678"/>
      <c r="J40" s="677"/>
      <c r="K40" s="677"/>
      <c r="L40" s="297"/>
      <c r="M40" s="297"/>
      <c r="N40" s="297"/>
      <c r="O40" s="297"/>
      <c r="P40" s="297"/>
      <c r="Q40" s="297"/>
      <c r="R40" s="297"/>
      <c r="S40" s="297"/>
      <c r="T40" s="297"/>
      <c r="U40" s="297"/>
      <c r="V40" s="297"/>
      <c r="W40" s="297"/>
      <c r="X40" s="297"/>
      <c r="Y40" s="297"/>
      <c r="Z40" s="297"/>
    </row>
    <row r="41">
      <c r="A41" s="679">
        <f t="shared" si="1"/>
        <v>8</v>
      </c>
      <c r="B41" s="668" t="s">
        <v>21</v>
      </c>
      <c r="C41" s="662"/>
      <c r="D41" s="669">
        <v>0.0</v>
      </c>
      <c r="E41" s="677" t="s">
        <v>1076</v>
      </c>
      <c r="F41" s="668"/>
      <c r="G41" s="672"/>
      <c r="H41" s="662"/>
      <c r="I41" s="662"/>
      <c r="J41" s="662"/>
      <c r="K41" s="662"/>
      <c r="L41" s="297"/>
      <c r="M41" s="297"/>
      <c r="N41" s="297"/>
      <c r="O41" s="297"/>
      <c r="P41" s="297"/>
      <c r="Q41" s="297"/>
      <c r="R41" s="297"/>
      <c r="S41" s="297"/>
      <c r="T41" s="297"/>
      <c r="U41" s="297"/>
      <c r="V41" s="297"/>
      <c r="W41" s="297"/>
      <c r="X41" s="297"/>
      <c r="Y41" s="297"/>
      <c r="Z41" s="297"/>
    </row>
    <row r="42">
      <c r="A42" s="679">
        <f t="shared" si="1"/>
        <v>9</v>
      </c>
      <c r="B42" s="668" t="s">
        <v>1077</v>
      </c>
      <c r="C42" s="662"/>
      <c r="D42" s="669">
        <v>0.0</v>
      </c>
      <c r="E42" s="682" t="s">
        <v>1078</v>
      </c>
      <c r="F42" s="668"/>
      <c r="G42" s="672"/>
      <c r="H42" s="668"/>
      <c r="I42" s="678"/>
      <c r="J42" s="677"/>
      <c r="K42" s="677"/>
      <c r="L42" s="297"/>
      <c r="M42" s="297"/>
      <c r="N42" s="297"/>
      <c r="O42" s="297"/>
      <c r="P42" s="297"/>
      <c r="Q42" s="297"/>
      <c r="R42" s="297"/>
      <c r="S42" s="297"/>
      <c r="T42" s="297"/>
      <c r="U42" s="297"/>
      <c r="V42" s="297"/>
      <c r="W42" s="297"/>
      <c r="X42" s="297"/>
      <c r="Y42" s="297"/>
      <c r="Z42" s="297"/>
    </row>
    <row r="43">
      <c r="A43" s="683">
        <v>10.0</v>
      </c>
      <c r="B43" s="668" t="s">
        <v>1077</v>
      </c>
      <c r="C43" s="662"/>
      <c r="D43" s="669">
        <v>0.0</v>
      </c>
      <c r="E43" s="670" t="s">
        <v>1079</v>
      </c>
      <c r="F43" s="668"/>
      <c r="G43" s="672"/>
      <c r="H43" s="662"/>
      <c r="I43" s="662"/>
      <c r="J43" s="662"/>
      <c r="K43" s="662"/>
      <c r="L43" s="297"/>
      <c r="M43" s="297"/>
      <c r="N43" s="297"/>
      <c r="O43" s="297"/>
      <c r="P43" s="297"/>
      <c r="Q43" s="297"/>
      <c r="R43" s="297"/>
      <c r="S43" s="297"/>
      <c r="T43" s="297"/>
      <c r="U43" s="297"/>
      <c r="V43" s="297"/>
      <c r="W43" s="297"/>
      <c r="X43" s="297"/>
      <c r="Y43" s="297"/>
      <c r="Z43" s="297"/>
    </row>
    <row r="44">
      <c r="A44" s="679">
        <f>A43+1</f>
        <v>11</v>
      </c>
      <c r="B44" s="668" t="s">
        <v>21</v>
      </c>
      <c r="C44" s="662"/>
      <c r="D44" s="669">
        <v>0.0</v>
      </c>
      <c r="E44" s="677" t="s">
        <v>1080</v>
      </c>
      <c r="F44" s="668"/>
      <c r="G44" s="672"/>
      <c r="H44" s="662"/>
      <c r="I44" s="662"/>
      <c r="J44" s="662"/>
      <c r="K44" s="662"/>
      <c r="L44" s="297"/>
      <c r="M44" s="297"/>
      <c r="N44" s="297"/>
      <c r="O44" s="297"/>
      <c r="P44" s="297"/>
      <c r="Q44" s="297"/>
      <c r="R44" s="297"/>
      <c r="S44" s="297"/>
      <c r="T44" s="297"/>
      <c r="U44" s="297"/>
      <c r="V44" s="297"/>
      <c r="W44" s="297"/>
      <c r="X44" s="297"/>
      <c r="Y44" s="297"/>
      <c r="Z44" s="297"/>
    </row>
    <row r="47">
      <c r="A47" s="387"/>
      <c r="B47" s="387"/>
      <c r="C47" s="387"/>
      <c r="D47" s="684"/>
      <c r="E47" s="387"/>
      <c r="F47" s="84"/>
      <c r="G47" s="387"/>
      <c r="H47" s="387"/>
      <c r="I47" s="387"/>
      <c r="J47" s="387"/>
      <c r="K47" s="387"/>
      <c r="L47" s="297"/>
      <c r="M47" s="297"/>
      <c r="N47" s="297"/>
      <c r="O47" s="297"/>
      <c r="P47" s="297"/>
      <c r="Q47" s="297"/>
      <c r="R47" s="297"/>
      <c r="S47" s="297"/>
      <c r="T47" s="297"/>
      <c r="U47" s="297"/>
      <c r="V47" s="297"/>
      <c r="W47" s="297"/>
      <c r="X47" s="297"/>
      <c r="Y47" s="297"/>
      <c r="Z47" s="297"/>
    </row>
    <row r="48">
      <c r="A48" s="387"/>
      <c r="B48" s="387"/>
      <c r="C48" s="387"/>
      <c r="D48" s="684"/>
      <c r="E48" s="86"/>
      <c r="F48" s="84"/>
      <c r="G48" s="387"/>
      <c r="H48" s="387"/>
      <c r="I48" s="387"/>
      <c r="J48" s="387"/>
      <c r="K48" s="387"/>
      <c r="L48" s="297"/>
      <c r="M48" s="297"/>
      <c r="N48" s="297"/>
      <c r="O48" s="297"/>
      <c r="P48" s="297"/>
      <c r="Q48" s="297"/>
      <c r="R48" s="297"/>
      <c r="S48" s="297"/>
      <c r="T48" s="297"/>
      <c r="U48" s="297"/>
      <c r="V48" s="297"/>
      <c r="W48" s="297"/>
      <c r="X48" s="297"/>
      <c r="Y48" s="297"/>
      <c r="Z48" s="297"/>
    </row>
    <row r="49">
      <c r="A49" s="387"/>
      <c r="B49" s="387"/>
      <c r="C49" s="387"/>
      <c r="D49" s="684"/>
      <c r="E49" s="86"/>
      <c r="F49" s="84"/>
      <c r="G49" s="387"/>
      <c r="H49" s="685"/>
      <c r="I49" s="387"/>
      <c r="J49" s="387"/>
      <c r="K49" s="387"/>
      <c r="L49" s="297"/>
      <c r="M49" s="297"/>
      <c r="N49" s="297"/>
      <c r="O49" s="297"/>
      <c r="P49" s="297"/>
      <c r="Q49" s="297"/>
      <c r="R49" s="297"/>
      <c r="S49" s="297"/>
      <c r="T49" s="297"/>
      <c r="U49" s="297"/>
      <c r="V49" s="297"/>
      <c r="W49" s="297"/>
      <c r="X49" s="297"/>
      <c r="Y49" s="297"/>
      <c r="Z49" s="297"/>
    </row>
    <row r="50">
      <c r="A50" s="387"/>
      <c r="B50" s="387"/>
      <c r="C50" s="387"/>
      <c r="D50" s="387"/>
      <c r="E50" s="297"/>
      <c r="F50" s="84"/>
      <c r="G50" s="297"/>
      <c r="H50" s="297"/>
      <c r="I50" s="297"/>
      <c r="J50" s="297"/>
      <c r="K50" s="297"/>
      <c r="L50" s="297"/>
      <c r="M50" s="297"/>
      <c r="N50" s="297"/>
      <c r="O50" s="297"/>
      <c r="P50" s="297"/>
      <c r="Q50" s="297"/>
      <c r="R50" s="297"/>
      <c r="S50" s="297"/>
      <c r="T50" s="297"/>
      <c r="U50" s="297"/>
      <c r="V50" s="297"/>
      <c r="W50" s="297"/>
      <c r="X50" s="297"/>
      <c r="Y50" s="297"/>
      <c r="Z50" s="297"/>
    </row>
    <row r="51">
      <c r="A51" s="297"/>
      <c r="B51" s="297"/>
      <c r="C51" s="297"/>
      <c r="D51" s="297"/>
      <c r="E51" s="297"/>
      <c r="F51" s="84"/>
      <c r="G51" s="297"/>
      <c r="H51" s="297"/>
      <c r="I51" s="297"/>
      <c r="J51" s="297"/>
      <c r="K51" s="297"/>
      <c r="L51" s="297"/>
      <c r="M51" s="297"/>
      <c r="N51" s="297"/>
      <c r="O51" s="297"/>
      <c r="P51" s="297"/>
      <c r="Q51" s="297"/>
      <c r="R51" s="297"/>
      <c r="S51" s="297"/>
      <c r="T51" s="297"/>
      <c r="U51" s="297"/>
      <c r="V51" s="297"/>
      <c r="W51" s="297"/>
      <c r="X51" s="297"/>
      <c r="Y51" s="297"/>
      <c r="Z51" s="297"/>
    </row>
    <row r="52">
      <c r="A52" s="297"/>
      <c r="B52" s="297"/>
      <c r="C52" s="297"/>
      <c r="D52" s="297"/>
      <c r="E52" s="297"/>
      <c r="F52" s="297"/>
      <c r="G52" s="297"/>
      <c r="H52" s="297"/>
      <c r="I52" s="297"/>
      <c r="J52" s="297"/>
      <c r="K52" s="297"/>
      <c r="L52" s="297"/>
      <c r="M52" s="297"/>
      <c r="N52" s="297"/>
      <c r="O52" s="297"/>
      <c r="P52" s="297"/>
      <c r="Q52" s="297"/>
      <c r="R52" s="297"/>
      <c r="S52" s="297"/>
      <c r="T52" s="297"/>
      <c r="U52" s="297"/>
      <c r="V52" s="297"/>
      <c r="W52" s="297"/>
      <c r="X52" s="297"/>
      <c r="Y52" s="297"/>
      <c r="Z52" s="297"/>
    </row>
    <row r="53">
      <c r="A53" s="297"/>
      <c r="B53" s="297"/>
      <c r="C53" s="297"/>
      <c r="D53" s="297"/>
      <c r="E53" s="297"/>
      <c r="F53" s="297"/>
      <c r="G53" s="297"/>
      <c r="H53" s="297"/>
      <c r="I53" s="297"/>
      <c r="J53" s="297"/>
      <c r="K53" s="297"/>
      <c r="L53" s="297"/>
      <c r="M53" s="297"/>
      <c r="N53" s="297"/>
      <c r="O53" s="297"/>
      <c r="P53" s="297"/>
      <c r="Q53" s="297"/>
      <c r="R53" s="297"/>
      <c r="S53" s="297"/>
      <c r="T53" s="297"/>
      <c r="U53" s="297"/>
      <c r="V53" s="297"/>
      <c r="W53" s="297"/>
      <c r="X53" s="297"/>
      <c r="Y53" s="297"/>
      <c r="Z53" s="297"/>
    </row>
    <row r="54">
      <c r="A54" s="297"/>
      <c r="B54" s="297"/>
      <c r="C54" s="297"/>
      <c r="D54" s="297"/>
      <c r="E54" s="297"/>
      <c r="F54" s="297"/>
      <c r="G54" s="297"/>
      <c r="H54" s="297"/>
      <c r="I54" s="297"/>
      <c r="J54" s="297"/>
      <c r="K54" s="297"/>
      <c r="L54" s="297"/>
      <c r="M54" s="297"/>
      <c r="N54" s="297"/>
      <c r="O54" s="297"/>
      <c r="P54" s="297"/>
      <c r="Q54" s="297"/>
      <c r="R54" s="297"/>
      <c r="S54" s="297"/>
      <c r="T54" s="297"/>
      <c r="U54" s="297"/>
      <c r="V54" s="297"/>
      <c r="W54" s="297"/>
      <c r="X54" s="297"/>
      <c r="Y54" s="297"/>
      <c r="Z54" s="297"/>
    </row>
    <row r="55">
      <c r="A55" s="297"/>
      <c r="B55" s="297"/>
      <c r="C55" s="297"/>
      <c r="D55" s="297"/>
      <c r="E55" s="297"/>
      <c r="F55" s="297"/>
      <c r="G55" s="297"/>
      <c r="H55" s="297"/>
      <c r="I55" s="297"/>
      <c r="J55" s="297"/>
      <c r="K55" s="297"/>
      <c r="L55" s="297"/>
      <c r="M55" s="297"/>
      <c r="N55" s="297"/>
      <c r="O55" s="297"/>
      <c r="P55" s="297"/>
      <c r="Q55" s="297"/>
      <c r="R55" s="297"/>
      <c r="S55" s="297"/>
      <c r="T55" s="297"/>
      <c r="U55" s="297"/>
      <c r="V55" s="297"/>
      <c r="W55" s="297"/>
      <c r="X55" s="297"/>
      <c r="Y55" s="297"/>
      <c r="Z55" s="297"/>
    </row>
    <row r="56">
      <c r="A56" s="297"/>
      <c r="B56" s="297"/>
      <c r="C56" s="297"/>
      <c r="D56" s="297"/>
      <c r="E56" s="297"/>
      <c r="F56" s="297"/>
      <c r="G56" s="297"/>
      <c r="H56" s="297"/>
      <c r="I56" s="297"/>
      <c r="J56" s="297"/>
      <c r="K56" s="297"/>
      <c r="L56" s="297"/>
      <c r="M56" s="297"/>
      <c r="N56" s="297"/>
      <c r="O56" s="297"/>
      <c r="P56" s="297"/>
      <c r="Q56" s="297"/>
      <c r="R56" s="297"/>
      <c r="S56" s="297"/>
      <c r="T56" s="297"/>
      <c r="U56" s="297"/>
      <c r="V56" s="297"/>
      <c r="W56" s="297"/>
      <c r="X56" s="297"/>
      <c r="Y56" s="297"/>
      <c r="Z56" s="297"/>
    </row>
    <row r="57">
      <c r="A57" s="297"/>
      <c r="B57" s="297"/>
      <c r="C57" s="297"/>
      <c r="D57" s="297"/>
      <c r="E57" s="297"/>
      <c r="F57" s="297"/>
      <c r="G57" s="297"/>
      <c r="H57" s="297"/>
      <c r="I57" s="297"/>
      <c r="J57" s="297"/>
      <c r="K57" s="297"/>
      <c r="L57" s="297"/>
      <c r="M57" s="297"/>
      <c r="N57" s="297"/>
      <c r="O57" s="297"/>
      <c r="P57" s="297"/>
      <c r="Q57" s="297"/>
      <c r="R57" s="297"/>
      <c r="S57" s="297"/>
      <c r="T57" s="297"/>
      <c r="U57" s="297"/>
      <c r="V57" s="297"/>
      <c r="W57" s="297"/>
      <c r="X57" s="297"/>
      <c r="Y57" s="297"/>
      <c r="Z57" s="297"/>
    </row>
    <row r="58">
      <c r="A58" s="297"/>
      <c r="B58" s="297"/>
      <c r="C58" s="297"/>
      <c r="D58" s="297"/>
      <c r="E58" s="297"/>
      <c r="F58" s="297"/>
      <c r="G58" s="297"/>
      <c r="H58" s="297"/>
      <c r="I58" s="297"/>
      <c r="J58" s="297"/>
      <c r="K58" s="297"/>
      <c r="L58" s="297"/>
      <c r="M58" s="297"/>
      <c r="N58" s="297"/>
      <c r="O58" s="297"/>
      <c r="P58" s="297"/>
      <c r="Q58" s="297"/>
      <c r="R58" s="297"/>
      <c r="S58" s="297"/>
      <c r="T58" s="297"/>
      <c r="U58" s="297"/>
      <c r="V58" s="297"/>
      <c r="W58" s="297"/>
      <c r="X58" s="297"/>
      <c r="Y58" s="297"/>
      <c r="Z58" s="297"/>
    </row>
    <row r="59">
      <c r="A59" s="297"/>
      <c r="B59" s="297"/>
      <c r="C59" s="297"/>
      <c r="D59" s="297"/>
      <c r="E59" s="297"/>
      <c r="F59" s="297"/>
      <c r="G59" s="297"/>
      <c r="H59" s="297"/>
      <c r="I59" s="297"/>
      <c r="J59" s="297"/>
      <c r="K59" s="297"/>
      <c r="L59" s="297"/>
      <c r="M59" s="297"/>
      <c r="N59" s="297"/>
      <c r="O59" s="297"/>
      <c r="P59" s="297"/>
      <c r="Q59" s="297"/>
      <c r="R59" s="297"/>
      <c r="S59" s="297"/>
      <c r="T59" s="297"/>
      <c r="U59" s="297"/>
      <c r="V59" s="297"/>
      <c r="W59" s="297"/>
      <c r="X59" s="297"/>
      <c r="Y59" s="297"/>
      <c r="Z59" s="297"/>
    </row>
    <row r="60">
      <c r="A60" s="297"/>
      <c r="B60" s="297"/>
      <c r="C60" s="297"/>
      <c r="D60" s="297"/>
      <c r="E60" s="297"/>
      <c r="F60" s="297"/>
      <c r="G60" s="297"/>
      <c r="H60" s="297"/>
      <c r="I60" s="297"/>
      <c r="J60" s="297"/>
      <c r="K60" s="297"/>
      <c r="L60" s="297"/>
      <c r="M60" s="297"/>
      <c r="N60" s="297"/>
      <c r="O60" s="297"/>
      <c r="P60" s="297"/>
      <c r="Q60" s="297"/>
      <c r="R60" s="297"/>
      <c r="S60" s="297"/>
      <c r="T60" s="297"/>
      <c r="U60" s="297"/>
      <c r="V60" s="297"/>
      <c r="W60" s="297"/>
      <c r="X60" s="297"/>
      <c r="Y60" s="297"/>
      <c r="Z60" s="297"/>
    </row>
    <row r="61">
      <c r="A61" s="297"/>
      <c r="B61" s="297"/>
      <c r="C61" s="297"/>
      <c r="D61" s="297"/>
      <c r="E61" s="297"/>
      <c r="F61" s="297"/>
      <c r="G61" s="297"/>
      <c r="H61" s="297"/>
      <c r="I61" s="297"/>
      <c r="J61" s="297"/>
      <c r="K61" s="297"/>
      <c r="L61" s="297"/>
      <c r="M61" s="297"/>
      <c r="N61" s="297"/>
      <c r="O61" s="297"/>
      <c r="P61" s="297"/>
      <c r="Q61" s="297"/>
      <c r="R61" s="297"/>
      <c r="S61" s="297"/>
      <c r="T61" s="297"/>
      <c r="U61" s="297"/>
      <c r="V61" s="297"/>
      <c r="W61" s="297"/>
      <c r="X61" s="297"/>
      <c r="Y61" s="297"/>
      <c r="Z61" s="297"/>
    </row>
    <row r="62">
      <c r="A62" s="297"/>
      <c r="B62" s="297"/>
      <c r="C62" s="297"/>
      <c r="D62" s="297"/>
      <c r="E62" s="297"/>
      <c r="F62" s="297"/>
      <c r="G62" s="297"/>
      <c r="H62" s="297"/>
      <c r="I62" s="297"/>
      <c r="J62" s="297"/>
      <c r="K62" s="297"/>
      <c r="L62" s="297"/>
      <c r="M62" s="297"/>
      <c r="N62" s="297"/>
      <c r="O62" s="297"/>
      <c r="P62" s="297"/>
      <c r="Q62" s="297"/>
      <c r="R62" s="297"/>
      <c r="S62" s="297"/>
      <c r="T62" s="297"/>
      <c r="U62" s="297"/>
      <c r="V62" s="297"/>
      <c r="W62" s="297"/>
      <c r="X62" s="297"/>
      <c r="Y62" s="297"/>
      <c r="Z62" s="297"/>
    </row>
    <row r="63">
      <c r="A63" s="297"/>
      <c r="B63" s="297"/>
      <c r="C63" s="297"/>
      <c r="D63" s="297"/>
      <c r="E63" s="297"/>
      <c r="F63" s="297"/>
      <c r="G63" s="297"/>
      <c r="H63" s="297"/>
      <c r="I63" s="297"/>
      <c r="J63" s="297"/>
      <c r="K63" s="297"/>
      <c r="L63" s="297"/>
      <c r="M63" s="297"/>
      <c r="N63" s="297"/>
      <c r="O63" s="297"/>
      <c r="P63" s="297"/>
      <c r="Q63" s="297"/>
      <c r="R63" s="297"/>
      <c r="S63" s="297"/>
      <c r="T63" s="297"/>
      <c r="U63" s="297"/>
      <c r="V63" s="297"/>
      <c r="W63" s="297"/>
      <c r="X63" s="297"/>
      <c r="Y63" s="297"/>
      <c r="Z63" s="297"/>
    </row>
    <row r="64">
      <c r="A64" s="297"/>
      <c r="B64" s="297"/>
      <c r="C64" s="297"/>
      <c r="D64" s="297"/>
      <c r="E64" s="297"/>
      <c r="F64" s="297"/>
      <c r="G64" s="297"/>
      <c r="H64" s="297"/>
      <c r="I64" s="297"/>
      <c r="J64" s="297"/>
      <c r="K64" s="297"/>
      <c r="L64" s="297"/>
      <c r="M64" s="297"/>
      <c r="N64" s="297"/>
      <c r="O64" s="297"/>
      <c r="P64" s="297"/>
      <c r="Q64" s="297"/>
      <c r="R64" s="297"/>
      <c r="S64" s="297"/>
      <c r="T64" s="297"/>
      <c r="U64" s="297"/>
      <c r="V64" s="297"/>
      <c r="W64" s="297"/>
      <c r="X64" s="297"/>
      <c r="Y64" s="297"/>
      <c r="Z64" s="297"/>
    </row>
    <row r="65">
      <c r="A65" s="297"/>
      <c r="B65" s="297"/>
      <c r="C65" s="297"/>
      <c r="D65" s="297"/>
      <c r="E65" s="297"/>
      <c r="F65" s="297"/>
      <c r="G65" s="297"/>
      <c r="H65" s="297"/>
      <c r="I65" s="297"/>
      <c r="J65" s="297"/>
      <c r="K65" s="297"/>
      <c r="L65" s="297"/>
      <c r="M65" s="297"/>
      <c r="N65" s="297"/>
      <c r="O65" s="297"/>
      <c r="P65" s="297"/>
      <c r="Q65" s="297"/>
      <c r="R65" s="297"/>
      <c r="S65" s="297"/>
      <c r="T65" s="297"/>
      <c r="U65" s="297"/>
      <c r="V65" s="297"/>
      <c r="W65" s="297"/>
      <c r="X65" s="297"/>
      <c r="Y65" s="297"/>
      <c r="Z65" s="297"/>
    </row>
    <row r="66">
      <c r="A66" s="297"/>
      <c r="B66" s="297"/>
      <c r="C66" s="297"/>
      <c r="D66" s="297"/>
      <c r="E66" s="297"/>
      <c r="F66" s="297"/>
      <c r="G66" s="297"/>
      <c r="H66" s="297"/>
      <c r="I66" s="297"/>
      <c r="J66" s="297"/>
      <c r="K66" s="297"/>
      <c r="L66" s="297"/>
      <c r="M66" s="297"/>
      <c r="N66" s="297"/>
      <c r="O66" s="297"/>
      <c r="P66" s="297"/>
      <c r="Q66" s="297"/>
      <c r="R66" s="297"/>
      <c r="S66" s="297"/>
      <c r="T66" s="297"/>
      <c r="U66" s="297"/>
      <c r="V66" s="297"/>
      <c r="W66" s="297"/>
      <c r="X66" s="297"/>
      <c r="Y66" s="297"/>
      <c r="Z66" s="297"/>
    </row>
    <row r="67">
      <c r="A67" s="297"/>
      <c r="B67" s="297"/>
      <c r="C67" s="297"/>
      <c r="D67" s="297"/>
      <c r="E67" s="297"/>
      <c r="F67" s="297"/>
      <c r="G67" s="297"/>
      <c r="H67" s="297"/>
      <c r="I67" s="297"/>
      <c r="J67" s="297"/>
      <c r="K67" s="297"/>
      <c r="L67" s="297"/>
      <c r="M67" s="297"/>
      <c r="N67" s="297"/>
      <c r="O67" s="297"/>
      <c r="P67" s="297"/>
      <c r="Q67" s="297"/>
      <c r="R67" s="297"/>
      <c r="S67" s="297"/>
      <c r="T67" s="297"/>
      <c r="U67" s="297"/>
      <c r="V67" s="297"/>
      <c r="W67" s="297"/>
      <c r="X67" s="297"/>
      <c r="Y67" s="297"/>
      <c r="Z67" s="297"/>
    </row>
    <row r="68">
      <c r="A68" s="297"/>
      <c r="B68" s="297"/>
      <c r="C68" s="297"/>
      <c r="D68" s="297"/>
      <c r="E68" s="297"/>
      <c r="F68" s="297"/>
      <c r="G68" s="297"/>
      <c r="H68" s="297"/>
      <c r="I68" s="297"/>
      <c r="J68" s="297"/>
      <c r="K68" s="297"/>
      <c r="L68" s="297"/>
      <c r="M68" s="297"/>
      <c r="N68" s="297"/>
      <c r="O68" s="297"/>
      <c r="P68" s="297"/>
      <c r="Q68" s="297"/>
      <c r="R68" s="297"/>
      <c r="S68" s="297"/>
      <c r="T68" s="297"/>
      <c r="U68" s="297"/>
      <c r="V68" s="297"/>
      <c r="W68" s="297"/>
      <c r="X68" s="297"/>
      <c r="Y68" s="297"/>
      <c r="Z68" s="297"/>
    </row>
    <row r="69">
      <c r="A69" s="297"/>
      <c r="B69" s="297"/>
      <c r="C69" s="297"/>
      <c r="D69" s="297"/>
      <c r="E69" s="297"/>
      <c r="F69" s="297"/>
      <c r="G69" s="297"/>
      <c r="H69" s="297"/>
      <c r="I69" s="297"/>
      <c r="J69" s="297"/>
      <c r="K69" s="297"/>
      <c r="L69" s="297"/>
      <c r="M69" s="297"/>
      <c r="N69" s="297"/>
      <c r="O69" s="297"/>
      <c r="P69" s="297"/>
      <c r="Q69" s="297"/>
      <c r="R69" s="297"/>
      <c r="S69" s="297"/>
      <c r="T69" s="297"/>
      <c r="U69" s="297"/>
      <c r="V69" s="297"/>
      <c r="W69" s="297"/>
      <c r="X69" s="297"/>
      <c r="Y69" s="297"/>
      <c r="Z69" s="297"/>
    </row>
    <row r="70">
      <c r="A70" s="297"/>
      <c r="B70" s="297"/>
      <c r="C70" s="297"/>
      <c r="D70" s="297"/>
      <c r="E70" s="297"/>
      <c r="F70" s="297"/>
      <c r="G70" s="297"/>
      <c r="H70" s="297"/>
      <c r="I70" s="297"/>
      <c r="J70" s="297"/>
      <c r="K70" s="297"/>
      <c r="L70" s="297"/>
      <c r="M70" s="297"/>
      <c r="N70" s="297"/>
      <c r="O70" s="297"/>
      <c r="P70" s="297"/>
      <c r="Q70" s="297"/>
      <c r="R70" s="297"/>
      <c r="S70" s="297"/>
      <c r="T70" s="297"/>
      <c r="U70" s="297"/>
      <c r="V70" s="297"/>
      <c r="W70" s="297"/>
      <c r="X70" s="297"/>
      <c r="Y70" s="297"/>
      <c r="Z70" s="297"/>
    </row>
    <row r="71">
      <c r="A71" s="297"/>
      <c r="B71" s="297"/>
      <c r="C71" s="297"/>
      <c r="D71" s="297"/>
      <c r="E71" s="297"/>
      <c r="F71" s="297"/>
      <c r="G71" s="297"/>
      <c r="H71" s="297"/>
      <c r="I71" s="297"/>
      <c r="J71" s="297"/>
      <c r="K71" s="297"/>
      <c r="L71" s="297"/>
      <c r="M71" s="297"/>
      <c r="N71" s="297"/>
      <c r="O71" s="297"/>
      <c r="P71" s="297"/>
      <c r="Q71" s="297"/>
      <c r="R71" s="297"/>
      <c r="S71" s="297"/>
      <c r="T71" s="297"/>
      <c r="U71" s="297"/>
      <c r="V71" s="297"/>
      <c r="W71" s="297"/>
      <c r="X71" s="297"/>
      <c r="Y71" s="297"/>
      <c r="Z71" s="297"/>
    </row>
    <row r="72">
      <c r="A72" s="297"/>
      <c r="B72" s="297"/>
      <c r="C72" s="297"/>
      <c r="D72" s="297"/>
      <c r="E72" s="297"/>
      <c r="F72" s="297"/>
      <c r="G72" s="297"/>
      <c r="H72" s="297"/>
      <c r="I72" s="297"/>
      <c r="J72" s="297"/>
      <c r="K72" s="297"/>
      <c r="L72" s="297"/>
      <c r="M72" s="297"/>
      <c r="N72" s="297"/>
      <c r="O72" s="297"/>
      <c r="P72" s="297"/>
      <c r="Q72" s="297"/>
      <c r="R72" s="297"/>
      <c r="S72" s="297"/>
      <c r="T72" s="297"/>
      <c r="U72" s="297"/>
      <c r="V72" s="297"/>
      <c r="W72" s="297"/>
      <c r="X72" s="297"/>
      <c r="Y72" s="297"/>
      <c r="Z72" s="297"/>
    </row>
    <row r="73">
      <c r="A73" s="297"/>
      <c r="B73" s="297"/>
      <c r="C73" s="297"/>
      <c r="D73" s="297"/>
      <c r="E73" s="297"/>
      <c r="F73" s="297"/>
      <c r="G73" s="297"/>
      <c r="H73" s="297"/>
      <c r="I73" s="297"/>
      <c r="J73" s="297"/>
      <c r="K73" s="297"/>
      <c r="L73" s="297"/>
      <c r="M73" s="297"/>
      <c r="N73" s="297"/>
      <c r="O73" s="297"/>
      <c r="P73" s="297"/>
      <c r="Q73" s="297"/>
      <c r="R73" s="297"/>
      <c r="S73" s="297"/>
      <c r="T73" s="297"/>
      <c r="U73" s="297"/>
      <c r="V73" s="297"/>
      <c r="W73" s="297"/>
      <c r="X73" s="297"/>
      <c r="Y73" s="297"/>
      <c r="Z73" s="297"/>
    </row>
    <row r="74">
      <c r="A74" s="297"/>
      <c r="B74" s="297"/>
      <c r="C74" s="297"/>
      <c r="D74" s="297"/>
      <c r="E74" s="297"/>
      <c r="F74" s="297"/>
      <c r="G74" s="297"/>
      <c r="H74" s="297"/>
      <c r="I74" s="297"/>
      <c r="J74" s="297"/>
      <c r="K74" s="297"/>
      <c r="L74" s="297"/>
      <c r="M74" s="297"/>
      <c r="N74" s="297"/>
      <c r="O74" s="297"/>
      <c r="P74" s="297"/>
      <c r="Q74" s="297"/>
      <c r="R74" s="297"/>
      <c r="S74" s="297"/>
      <c r="T74" s="297"/>
      <c r="U74" s="297"/>
      <c r="V74" s="297"/>
      <c r="W74" s="297"/>
      <c r="X74" s="297"/>
      <c r="Y74" s="297"/>
      <c r="Z74" s="297"/>
    </row>
    <row r="75">
      <c r="A75" s="297"/>
      <c r="B75" s="297"/>
      <c r="C75" s="297"/>
      <c r="D75" s="297"/>
      <c r="E75" s="297"/>
      <c r="F75" s="297"/>
      <c r="G75" s="297"/>
      <c r="H75" s="297"/>
      <c r="I75" s="297"/>
      <c r="J75" s="297"/>
      <c r="K75" s="297"/>
      <c r="L75" s="297"/>
      <c r="M75" s="297"/>
      <c r="N75" s="297"/>
      <c r="O75" s="297"/>
      <c r="P75" s="297"/>
      <c r="Q75" s="297"/>
      <c r="R75" s="297"/>
      <c r="S75" s="297"/>
      <c r="T75" s="297"/>
      <c r="U75" s="297"/>
      <c r="V75" s="297"/>
      <c r="W75" s="297"/>
      <c r="X75" s="297"/>
      <c r="Y75" s="297"/>
      <c r="Z75" s="297"/>
    </row>
    <row r="76">
      <c r="A76" s="297"/>
      <c r="B76" s="297"/>
      <c r="C76" s="297"/>
      <c r="D76" s="297"/>
      <c r="E76" s="297"/>
      <c r="F76" s="297"/>
      <c r="G76" s="297"/>
      <c r="H76" s="297"/>
      <c r="I76" s="297"/>
      <c r="J76" s="297"/>
      <c r="K76" s="297"/>
      <c r="L76" s="297"/>
      <c r="M76" s="297"/>
      <c r="N76" s="297"/>
      <c r="O76" s="297"/>
      <c r="P76" s="297"/>
      <c r="Q76" s="297"/>
      <c r="R76" s="297"/>
      <c r="S76" s="297"/>
      <c r="T76" s="297"/>
      <c r="U76" s="297"/>
      <c r="V76" s="297"/>
      <c r="W76" s="297"/>
      <c r="X76" s="297"/>
      <c r="Y76" s="297"/>
      <c r="Z76" s="297"/>
    </row>
    <row r="77">
      <c r="A77" s="297"/>
      <c r="B77" s="297"/>
      <c r="C77" s="297"/>
      <c r="D77" s="297"/>
      <c r="E77" s="297"/>
      <c r="F77" s="297"/>
      <c r="G77" s="297"/>
      <c r="H77" s="297"/>
      <c r="I77" s="297"/>
      <c r="J77" s="297"/>
      <c r="K77" s="297"/>
      <c r="L77" s="297"/>
      <c r="M77" s="297"/>
      <c r="N77" s="297"/>
      <c r="O77" s="297"/>
      <c r="P77" s="297"/>
      <c r="Q77" s="297"/>
      <c r="R77" s="297"/>
      <c r="S77" s="297"/>
      <c r="T77" s="297"/>
      <c r="U77" s="297"/>
      <c r="V77" s="297"/>
      <c r="W77" s="297"/>
      <c r="X77" s="297"/>
      <c r="Y77" s="297"/>
      <c r="Z77" s="297"/>
    </row>
    <row r="78">
      <c r="A78" s="297"/>
      <c r="B78" s="297"/>
      <c r="C78" s="297"/>
      <c r="D78" s="297"/>
      <c r="E78" s="297"/>
      <c r="F78" s="297"/>
      <c r="G78" s="297"/>
      <c r="H78" s="297"/>
      <c r="I78" s="297"/>
      <c r="J78" s="297"/>
      <c r="K78" s="297"/>
      <c r="L78" s="297"/>
      <c r="M78" s="297"/>
      <c r="N78" s="297"/>
      <c r="O78" s="297"/>
      <c r="P78" s="297"/>
      <c r="Q78" s="297"/>
      <c r="R78" s="297"/>
      <c r="S78" s="297"/>
      <c r="T78" s="297"/>
      <c r="U78" s="297"/>
      <c r="V78" s="297"/>
      <c r="W78" s="297"/>
      <c r="X78" s="297"/>
      <c r="Y78" s="297"/>
      <c r="Z78" s="297"/>
    </row>
    <row r="79">
      <c r="A79" s="297"/>
      <c r="B79" s="297"/>
      <c r="C79" s="297"/>
      <c r="D79" s="297"/>
      <c r="E79" s="297"/>
      <c r="F79" s="297"/>
      <c r="G79" s="297"/>
      <c r="H79" s="297"/>
      <c r="I79" s="297"/>
      <c r="J79" s="297"/>
      <c r="K79" s="297"/>
      <c r="L79" s="297"/>
      <c r="M79" s="297"/>
      <c r="N79" s="297"/>
      <c r="O79" s="297"/>
      <c r="P79" s="297"/>
      <c r="Q79" s="297"/>
      <c r="R79" s="297"/>
      <c r="S79" s="297"/>
      <c r="T79" s="297"/>
      <c r="U79" s="297"/>
      <c r="V79" s="297"/>
      <c r="W79" s="297"/>
      <c r="X79" s="297"/>
      <c r="Y79" s="297"/>
      <c r="Z79" s="297"/>
    </row>
    <row r="80">
      <c r="A80" s="297"/>
      <c r="B80" s="297"/>
      <c r="C80" s="297"/>
      <c r="D80" s="297"/>
      <c r="E80" s="297"/>
      <c r="F80" s="297"/>
      <c r="G80" s="297"/>
      <c r="H80" s="297"/>
      <c r="I80" s="297"/>
      <c r="J80" s="297"/>
      <c r="K80" s="297"/>
      <c r="L80" s="297"/>
      <c r="M80" s="297"/>
      <c r="N80" s="297"/>
      <c r="O80" s="297"/>
      <c r="P80" s="297"/>
      <c r="Q80" s="297"/>
      <c r="R80" s="297"/>
      <c r="S80" s="297"/>
      <c r="T80" s="297"/>
      <c r="U80" s="297"/>
      <c r="V80" s="297"/>
      <c r="W80" s="297"/>
      <c r="X80" s="297"/>
      <c r="Y80" s="297"/>
      <c r="Z80" s="297"/>
    </row>
    <row r="81">
      <c r="A81" s="297"/>
      <c r="B81" s="297"/>
      <c r="C81" s="297"/>
      <c r="D81" s="297"/>
      <c r="E81" s="297"/>
      <c r="F81" s="297"/>
      <c r="G81" s="297"/>
      <c r="H81" s="297"/>
      <c r="I81" s="297"/>
      <c r="J81" s="297"/>
      <c r="K81" s="297"/>
      <c r="L81" s="297"/>
      <c r="M81" s="297"/>
      <c r="N81" s="297"/>
      <c r="O81" s="297"/>
      <c r="P81" s="297"/>
      <c r="Q81" s="297"/>
      <c r="R81" s="297"/>
      <c r="S81" s="297"/>
      <c r="T81" s="297"/>
      <c r="U81" s="297"/>
      <c r="V81" s="297"/>
      <c r="W81" s="297"/>
      <c r="X81" s="297"/>
      <c r="Y81" s="297"/>
      <c r="Z81" s="297"/>
    </row>
    <row r="82">
      <c r="A82" s="297"/>
      <c r="B82" s="297"/>
      <c r="C82" s="297"/>
      <c r="D82" s="297"/>
      <c r="E82" s="297"/>
      <c r="F82" s="297"/>
      <c r="G82" s="297"/>
      <c r="H82" s="297"/>
      <c r="I82" s="297"/>
      <c r="J82" s="297"/>
      <c r="K82" s="297"/>
      <c r="L82" s="297"/>
      <c r="M82" s="297"/>
      <c r="N82" s="297"/>
      <c r="O82" s="297"/>
      <c r="P82" s="297"/>
      <c r="Q82" s="297"/>
      <c r="R82" s="297"/>
      <c r="S82" s="297"/>
      <c r="T82" s="297"/>
      <c r="U82" s="297"/>
      <c r="V82" s="297"/>
      <c r="W82" s="297"/>
      <c r="X82" s="297"/>
      <c r="Y82" s="297"/>
      <c r="Z82" s="297"/>
    </row>
    <row r="83">
      <c r="A83" s="297"/>
      <c r="B83" s="297"/>
      <c r="C83" s="297"/>
      <c r="D83" s="297"/>
      <c r="E83" s="297"/>
      <c r="F83" s="297"/>
      <c r="G83" s="297"/>
      <c r="H83" s="297"/>
      <c r="I83" s="297"/>
      <c r="J83" s="297"/>
      <c r="K83" s="297"/>
      <c r="L83" s="297"/>
      <c r="M83" s="297"/>
      <c r="N83" s="297"/>
      <c r="O83" s="297"/>
      <c r="P83" s="297"/>
      <c r="Q83" s="297"/>
      <c r="R83" s="297"/>
      <c r="S83" s="297"/>
      <c r="T83" s="297"/>
      <c r="U83" s="297"/>
      <c r="V83" s="297"/>
      <c r="W83" s="297"/>
      <c r="X83" s="297"/>
      <c r="Y83" s="297"/>
      <c r="Z83" s="297"/>
    </row>
    <row r="84">
      <c r="A84" s="297"/>
      <c r="B84" s="297"/>
      <c r="C84" s="297"/>
      <c r="D84" s="297"/>
      <c r="E84" s="297"/>
      <c r="F84" s="297"/>
      <c r="G84" s="297"/>
      <c r="H84" s="297"/>
      <c r="I84" s="297"/>
      <c r="J84" s="297"/>
      <c r="K84" s="297"/>
      <c r="L84" s="297"/>
      <c r="M84" s="297"/>
      <c r="N84" s="297"/>
      <c r="O84" s="297"/>
      <c r="P84" s="297"/>
      <c r="Q84" s="297"/>
      <c r="R84" s="297"/>
      <c r="S84" s="297"/>
      <c r="T84" s="297"/>
      <c r="U84" s="297"/>
      <c r="V84" s="297"/>
      <c r="W84" s="297"/>
      <c r="X84" s="297"/>
      <c r="Y84" s="297"/>
      <c r="Z84" s="297"/>
    </row>
    <row r="85">
      <c r="A85" s="297"/>
      <c r="B85" s="297"/>
      <c r="C85" s="297"/>
      <c r="D85" s="297"/>
      <c r="E85" s="297"/>
      <c r="F85" s="297"/>
      <c r="G85" s="297"/>
      <c r="H85" s="297"/>
      <c r="I85" s="297"/>
      <c r="J85" s="297"/>
      <c r="K85" s="297"/>
      <c r="L85" s="297"/>
      <c r="M85" s="297"/>
      <c r="N85" s="297"/>
      <c r="O85" s="297"/>
      <c r="P85" s="297"/>
      <c r="Q85" s="297"/>
      <c r="R85" s="297"/>
      <c r="S85" s="297"/>
      <c r="T85" s="297"/>
      <c r="U85" s="297"/>
      <c r="V85" s="297"/>
      <c r="W85" s="297"/>
      <c r="X85" s="297"/>
      <c r="Y85" s="297"/>
      <c r="Z85" s="297"/>
    </row>
    <row r="86">
      <c r="A86" s="297"/>
      <c r="B86" s="297"/>
      <c r="C86" s="297"/>
      <c r="D86" s="297"/>
      <c r="E86" s="297"/>
      <c r="F86" s="297"/>
      <c r="G86" s="297"/>
      <c r="H86" s="297"/>
      <c r="I86" s="297"/>
      <c r="J86" s="297"/>
      <c r="K86" s="297"/>
      <c r="L86" s="297"/>
      <c r="M86" s="297"/>
      <c r="N86" s="297"/>
      <c r="O86" s="297"/>
      <c r="P86" s="297"/>
      <c r="Q86" s="297"/>
      <c r="R86" s="297"/>
      <c r="S86" s="297"/>
      <c r="T86" s="297"/>
      <c r="U86" s="297"/>
      <c r="V86" s="297"/>
      <c r="W86" s="297"/>
      <c r="X86" s="297"/>
      <c r="Y86" s="297"/>
      <c r="Z86" s="297"/>
    </row>
    <row r="87">
      <c r="A87" s="297"/>
      <c r="B87" s="297"/>
      <c r="C87" s="297"/>
      <c r="D87" s="297"/>
      <c r="E87" s="297"/>
      <c r="F87" s="297"/>
      <c r="G87" s="297"/>
      <c r="H87" s="297"/>
      <c r="I87" s="297"/>
      <c r="J87" s="297"/>
      <c r="K87" s="297"/>
      <c r="L87" s="297"/>
      <c r="M87" s="297"/>
      <c r="N87" s="297"/>
      <c r="O87" s="297"/>
      <c r="P87" s="297"/>
      <c r="Q87" s="297"/>
      <c r="R87" s="297"/>
      <c r="S87" s="297"/>
      <c r="T87" s="297"/>
      <c r="U87" s="297"/>
      <c r="V87" s="297"/>
      <c r="W87" s="297"/>
      <c r="X87" s="297"/>
      <c r="Y87" s="297"/>
      <c r="Z87" s="297"/>
    </row>
    <row r="88">
      <c r="A88" s="297"/>
      <c r="B88" s="297"/>
      <c r="C88" s="297"/>
      <c r="D88" s="297"/>
      <c r="E88" s="297"/>
      <c r="F88" s="297"/>
      <c r="G88" s="297"/>
      <c r="H88" s="297"/>
      <c r="I88" s="297"/>
      <c r="J88" s="297"/>
      <c r="K88" s="297"/>
      <c r="L88" s="297"/>
      <c r="M88" s="297"/>
      <c r="N88" s="297"/>
      <c r="O88" s="297"/>
      <c r="P88" s="297"/>
      <c r="Q88" s="297"/>
      <c r="R88" s="297"/>
      <c r="S88" s="297"/>
      <c r="T88" s="297"/>
      <c r="U88" s="297"/>
      <c r="V88" s="297"/>
      <c r="W88" s="297"/>
      <c r="X88" s="297"/>
      <c r="Y88" s="297"/>
      <c r="Z88" s="297"/>
    </row>
    <row r="89">
      <c r="A89" s="297"/>
      <c r="B89" s="297"/>
      <c r="C89" s="297"/>
      <c r="D89" s="297"/>
      <c r="E89" s="297"/>
      <c r="F89" s="297"/>
      <c r="G89" s="297"/>
      <c r="H89" s="297"/>
      <c r="I89" s="297"/>
      <c r="J89" s="297"/>
      <c r="K89" s="297"/>
      <c r="L89" s="297"/>
      <c r="M89" s="297"/>
      <c r="N89" s="297"/>
      <c r="O89" s="297"/>
      <c r="P89" s="297"/>
      <c r="Q89" s="297"/>
      <c r="R89" s="297"/>
      <c r="S89" s="297"/>
      <c r="T89" s="297"/>
      <c r="U89" s="297"/>
      <c r="V89" s="297"/>
      <c r="W89" s="297"/>
      <c r="X89" s="297"/>
      <c r="Y89" s="297"/>
      <c r="Z89" s="297"/>
    </row>
    <row r="90">
      <c r="A90" s="297"/>
      <c r="B90" s="297"/>
      <c r="C90" s="297"/>
      <c r="D90" s="297"/>
      <c r="E90" s="297"/>
      <c r="F90" s="297"/>
      <c r="G90" s="297"/>
      <c r="H90" s="297"/>
      <c r="I90" s="297"/>
      <c r="J90" s="297"/>
      <c r="K90" s="297"/>
      <c r="L90" s="297"/>
      <c r="M90" s="297"/>
      <c r="N90" s="297"/>
      <c r="O90" s="297"/>
      <c r="P90" s="297"/>
      <c r="Q90" s="297"/>
      <c r="R90" s="297"/>
      <c r="S90" s="297"/>
      <c r="T90" s="297"/>
      <c r="U90" s="297"/>
      <c r="V90" s="297"/>
      <c r="W90" s="297"/>
      <c r="X90" s="297"/>
      <c r="Y90" s="297"/>
      <c r="Z90" s="297"/>
    </row>
    <row r="91">
      <c r="A91" s="297"/>
      <c r="B91" s="297"/>
      <c r="C91" s="297"/>
      <c r="D91" s="297"/>
      <c r="E91" s="297"/>
      <c r="F91" s="297"/>
      <c r="G91" s="297"/>
      <c r="H91" s="297"/>
      <c r="I91" s="297"/>
      <c r="J91" s="297"/>
      <c r="K91" s="297"/>
      <c r="L91" s="297"/>
      <c r="M91" s="297"/>
      <c r="N91" s="297"/>
      <c r="O91" s="297"/>
      <c r="P91" s="297"/>
      <c r="Q91" s="297"/>
      <c r="R91" s="297"/>
      <c r="S91" s="297"/>
      <c r="T91" s="297"/>
      <c r="U91" s="297"/>
      <c r="V91" s="297"/>
      <c r="W91" s="297"/>
      <c r="X91" s="297"/>
      <c r="Y91" s="297"/>
      <c r="Z91" s="297"/>
    </row>
    <row r="92">
      <c r="A92" s="297"/>
      <c r="B92" s="297"/>
      <c r="C92" s="297"/>
      <c r="D92" s="297"/>
      <c r="E92" s="297"/>
      <c r="F92" s="297"/>
      <c r="G92" s="297"/>
      <c r="H92" s="297"/>
      <c r="I92" s="297"/>
      <c r="J92" s="297"/>
      <c r="K92" s="297"/>
      <c r="L92" s="297"/>
      <c r="M92" s="297"/>
      <c r="N92" s="297"/>
      <c r="O92" s="297"/>
      <c r="P92" s="297"/>
      <c r="Q92" s="297"/>
      <c r="R92" s="297"/>
      <c r="S92" s="297"/>
      <c r="T92" s="297"/>
      <c r="U92" s="297"/>
      <c r="V92" s="297"/>
      <c r="W92" s="297"/>
      <c r="X92" s="297"/>
      <c r="Y92" s="297"/>
      <c r="Z92" s="297"/>
    </row>
    <row r="93">
      <c r="A93" s="297"/>
      <c r="B93" s="297"/>
      <c r="C93" s="297"/>
      <c r="D93" s="297"/>
      <c r="E93" s="297"/>
      <c r="F93" s="297"/>
      <c r="G93" s="297"/>
      <c r="H93" s="297"/>
      <c r="I93" s="297"/>
      <c r="J93" s="297"/>
      <c r="K93" s="297"/>
      <c r="L93" s="297"/>
      <c r="M93" s="297"/>
      <c r="N93" s="297"/>
      <c r="O93" s="297"/>
      <c r="P93" s="297"/>
      <c r="Q93" s="297"/>
      <c r="R93" s="297"/>
      <c r="S93" s="297"/>
      <c r="T93" s="297"/>
      <c r="U93" s="297"/>
      <c r="V93" s="297"/>
      <c r="W93" s="297"/>
      <c r="X93" s="297"/>
      <c r="Y93" s="297"/>
      <c r="Z93" s="297"/>
    </row>
    <row r="94">
      <c r="A94" s="297"/>
      <c r="B94" s="297"/>
      <c r="C94" s="297"/>
      <c r="D94" s="297"/>
      <c r="E94" s="297"/>
      <c r="F94" s="297"/>
      <c r="G94" s="297"/>
      <c r="H94" s="297"/>
      <c r="I94" s="297"/>
      <c r="J94" s="297"/>
      <c r="K94" s="297"/>
      <c r="L94" s="297"/>
      <c r="M94" s="297"/>
      <c r="N94" s="297"/>
      <c r="O94" s="297"/>
      <c r="P94" s="297"/>
      <c r="Q94" s="297"/>
      <c r="R94" s="297"/>
      <c r="S94" s="297"/>
      <c r="T94" s="297"/>
      <c r="U94" s="297"/>
      <c r="V94" s="297"/>
      <c r="W94" s="297"/>
      <c r="X94" s="297"/>
      <c r="Y94" s="297"/>
      <c r="Z94" s="297"/>
    </row>
    <row r="95">
      <c r="A95" s="297"/>
      <c r="B95" s="297"/>
      <c r="C95" s="297"/>
      <c r="D95" s="297"/>
      <c r="E95" s="297"/>
      <c r="F95" s="297"/>
      <c r="G95" s="297"/>
      <c r="H95" s="297"/>
      <c r="I95" s="297"/>
      <c r="J95" s="297"/>
      <c r="K95" s="297"/>
      <c r="L95" s="297"/>
      <c r="M95" s="297"/>
      <c r="N95" s="297"/>
      <c r="O95" s="297"/>
      <c r="P95" s="297"/>
      <c r="Q95" s="297"/>
      <c r="R95" s="297"/>
      <c r="S95" s="297"/>
      <c r="T95" s="297"/>
      <c r="U95" s="297"/>
      <c r="V95" s="297"/>
      <c r="W95" s="297"/>
      <c r="X95" s="297"/>
      <c r="Y95" s="297"/>
      <c r="Z95" s="297"/>
    </row>
    <row r="96">
      <c r="A96" s="297"/>
      <c r="B96" s="297"/>
      <c r="C96" s="297"/>
      <c r="D96" s="297"/>
      <c r="E96" s="297"/>
      <c r="F96" s="297"/>
      <c r="G96" s="297"/>
      <c r="H96" s="297"/>
      <c r="I96" s="297"/>
      <c r="J96" s="297"/>
      <c r="K96" s="297"/>
      <c r="L96" s="297"/>
      <c r="M96" s="297"/>
      <c r="N96" s="297"/>
      <c r="O96" s="297"/>
      <c r="P96" s="297"/>
      <c r="Q96" s="297"/>
      <c r="R96" s="297"/>
      <c r="S96" s="297"/>
      <c r="T96" s="297"/>
      <c r="U96" s="297"/>
      <c r="V96" s="297"/>
      <c r="W96" s="297"/>
      <c r="X96" s="297"/>
      <c r="Y96" s="297"/>
      <c r="Z96" s="297"/>
    </row>
    <row r="97">
      <c r="A97" s="297"/>
      <c r="B97" s="297"/>
      <c r="C97" s="297"/>
      <c r="D97" s="297"/>
      <c r="E97" s="297"/>
      <c r="F97" s="297"/>
      <c r="G97" s="297"/>
      <c r="H97" s="297"/>
      <c r="I97" s="297"/>
      <c r="J97" s="297"/>
      <c r="K97" s="297"/>
      <c r="L97" s="297"/>
      <c r="M97" s="297"/>
      <c r="N97" s="297"/>
      <c r="O97" s="297"/>
      <c r="P97" s="297"/>
      <c r="Q97" s="297"/>
      <c r="R97" s="297"/>
      <c r="S97" s="297"/>
      <c r="T97" s="297"/>
      <c r="U97" s="297"/>
      <c r="V97" s="297"/>
      <c r="W97" s="297"/>
      <c r="X97" s="297"/>
      <c r="Y97" s="297"/>
      <c r="Z97" s="297"/>
    </row>
    <row r="98">
      <c r="A98" s="297"/>
      <c r="B98" s="297"/>
      <c r="C98" s="297"/>
      <c r="D98" s="297"/>
      <c r="E98" s="297"/>
      <c r="F98" s="297"/>
      <c r="G98" s="297"/>
      <c r="H98" s="297"/>
      <c r="I98" s="297"/>
      <c r="J98" s="297"/>
      <c r="K98" s="297"/>
      <c r="L98" s="297"/>
      <c r="M98" s="297"/>
      <c r="N98" s="297"/>
      <c r="O98" s="297"/>
      <c r="P98" s="297"/>
      <c r="Q98" s="297"/>
      <c r="R98" s="297"/>
      <c r="S98" s="297"/>
      <c r="T98" s="297"/>
      <c r="U98" s="297"/>
      <c r="V98" s="297"/>
      <c r="W98" s="297"/>
      <c r="X98" s="297"/>
      <c r="Y98" s="297"/>
      <c r="Z98" s="297"/>
    </row>
    <row r="99">
      <c r="A99" s="297"/>
      <c r="B99" s="297"/>
      <c r="C99" s="297"/>
      <c r="D99" s="297"/>
      <c r="E99" s="297"/>
      <c r="F99" s="297"/>
      <c r="G99" s="297"/>
      <c r="H99" s="297"/>
      <c r="I99" s="297"/>
      <c r="J99" s="297"/>
      <c r="K99" s="297"/>
      <c r="L99" s="297"/>
      <c r="M99" s="297"/>
      <c r="N99" s="297"/>
      <c r="O99" s="297"/>
      <c r="P99" s="297"/>
      <c r="Q99" s="297"/>
      <c r="R99" s="297"/>
      <c r="S99" s="297"/>
      <c r="T99" s="297"/>
      <c r="U99" s="297"/>
      <c r="V99" s="297"/>
      <c r="W99" s="297"/>
      <c r="X99" s="297"/>
      <c r="Y99" s="297"/>
      <c r="Z99" s="297"/>
    </row>
    <row r="100">
      <c r="A100" s="297"/>
      <c r="B100" s="297"/>
      <c r="C100" s="297"/>
      <c r="D100" s="297"/>
      <c r="E100" s="297"/>
      <c r="F100" s="297"/>
      <c r="G100" s="297"/>
      <c r="H100" s="297"/>
      <c r="I100" s="297"/>
      <c r="J100" s="297"/>
      <c r="K100" s="297"/>
      <c r="L100" s="297"/>
      <c r="M100" s="297"/>
      <c r="N100" s="297"/>
      <c r="O100" s="297"/>
      <c r="P100" s="297"/>
      <c r="Q100" s="297"/>
      <c r="R100" s="297"/>
      <c r="S100" s="297"/>
      <c r="T100" s="297"/>
      <c r="U100" s="297"/>
      <c r="V100" s="297"/>
      <c r="W100" s="297"/>
      <c r="X100" s="297"/>
      <c r="Y100" s="297"/>
      <c r="Z100" s="297"/>
    </row>
    <row r="101">
      <c r="A101" s="297"/>
      <c r="B101" s="297"/>
      <c r="C101" s="297"/>
      <c r="D101" s="297"/>
      <c r="E101" s="297"/>
      <c r="F101" s="297"/>
      <c r="G101" s="297"/>
      <c r="H101" s="297"/>
      <c r="I101" s="297"/>
      <c r="J101" s="297"/>
      <c r="K101" s="297"/>
      <c r="L101" s="297"/>
      <c r="M101" s="297"/>
      <c r="N101" s="297"/>
      <c r="O101" s="297"/>
      <c r="P101" s="297"/>
      <c r="Q101" s="297"/>
      <c r="R101" s="297"/>
      <c r="S101" s="297"/>
      <c r="T101" s="297"/>
      <c r="U101" s="297"/>
      <c r="V101" s="297"/>
      <c r="W101" s="297"/>
      <c r="X101" s="297"/>
      <c r="Y101" s="297"/>
      <c r="Z101" s="297"/>
    </row>
    <row r="102">
      <c r="A102" s="297"/>
      <c r="B102" s="297"/>
      <c r="C102" s="297"/>
      <c r="D102" s="297"/>
      <c r="E102" s="297"/>
      <c r="F102" s="297"/>
      <c r="G102" s="297"/>
      <c r="H102" s="297"/>
      <c r="I102" s="297"/>
      <c r="J102" s="297"/>
      <c r="K102" s="297"/>
      <c r="L102" s="297"/>
      <c r="M102" s="297"/>
      <c r="N102" s="297"/>
      <c r="O102" s="297"/>
      <c r="P102" s="297"/>
      <c r="Q102" s="297"/>
      <c r="R102" s="297"/>
      <c r="S102" s="297"/>
      <c r="T102" s="297"/>
      <c r="U102" s="297"/>
      <c r="V102" s="297"/>
      <c r="W102" s="297"/>
      <c r="X102" s="297"/>
      <c r="Y102" s="297"/>
      <c r="Z102" s="297"/>
    </row>
    <row r="103">
      <c r="A103" s="297"/>
      <c r="B103" s="297"/>
      <c r="C103" s="297"/>
      <c r="D103" s="297"/>
      <c r="E103" s="297"/>
      <c r="F103" s="297"/>
      <c r="G103" s="297"/>
      <c r="H103" s="297"/>
      <c r="I103" s="297"/>
      <c r="J103" s="297"/>
      <c r="K103" s="297"/>
      <c r="L103" s="297"/>
      <c r="M103" s="297"/>
      <c r="N103" s="297"/>
      <c r="O103" s="297"/>
      <c r="P103" s="297"/>
      <c r="Q103" s="297"/>
      <c r="R103" s="297"/>
      <c r="S103" s="297"/>
      <c r="T103" s="297"/>
      <c r="U103" s="297"/>
      <c r="V103" s="297"/>
      <c r="W103" s="297"/>
      <c r="X103" s="297"/>
      <c r="Y103" s="297"/>
      <c r="Z103" s="297"/>
    </row>
    <row r="104">
      <c r="A104" s="297"/>
      <c r="B104" s="297"/>
      <c r="C104" s="297"/>
      <c r="D104" s="297"/>
      <c r="E104" s="297"/>
      <c r="F104" s="297"/>
      <c r="G104" s="297"/>
      <c r="H104" s="297"/>
      <c r="I104" s="297"/>
      <c r="J104" s="297"/>
      <c r="K104" s="297"/>
      <c r="L104" s="297"/>
      <c r="M104" s="297"/>
      <c r="N104" s="297"/>
      <c r="O104" s="297"/>
      <c r="P104" s="297"/>
      <c r="Q104" s="297"/>
      <c r="R104" s="297"/>
      <c r="S104" s="297"/>
      <c r="T104" s="297"/>
      <c r="U104" s="297"/>
      <c r="V104" s="297"/>
      <c r="W104" s="297"/>
      <c r="X104" s="297"/>
      <c r="Y104" s="297"/>
      <c r="Z104" s="297"/>
    </row>
    <row r="105">
      <c r="A105" s="297"/>
      <c r="B105" s="297"/>
      <c r="C105" s="297"/>
      <c r="D105" s="297"/>
      <c r="E105" s="297"/>
      <c r="F105" s="297"/>
      <c r="G105" s="297"/>
      <c r="H105" s="297"/>
      <c r="I105" s="297"/>
      <c r="J105" s="297"/>
      <c r="K105" s="297"/>
      <c r="L105" s="297"/>
      <c r="M105" s="297"/>
      <c r="N105" s="297"/>
      <c r="O105" s="297"/>
      <c r="P105" s="297"/>
      <c r="Q105" s="297"/>
      <c r="R105" s="297"/>
      <c r="S105" s="297"/>
      <c r="T105" s="297"/>
      <c r="U105" s="297"/>
      <c r="V105" s="297"/>
      <c r="W105" s="297"/>
      <c r="X105" s="297"/>
      <c r="Y105" s="297"/>
      <c r="Z105" s="297"/>
    </row>
    <row r="106">
      <c r="A106" s="297"/>
      <c r="B106" s="297"/>
      <c r="C106" s="297"/>
      <c r="D106" s="297"/>
      <c r="E106" s="297"/>
      <c r="F106" s="297"/>
      <c r="G106" s="297"/>
      <c r="H106" s="297"/>
      <c r="I106" s="297"/>
      <c r="J106" s="297"/>
      <c r="K106" s="297"/>
      <c r="L106" s="297"/>
      <c r="M106" s="297"/>
      <c r="N106" s="297"/>
      <c r="O106" s="297"/>
      <c r="P106" s="297"/>
      <c r="Q106" s="297"/>
      <c r="R106" s="297"/>
      <c r="S106" s="297"/>
      <c r="T106" s="297"/>
      <c r="U106" s="297"/>
      <c r="V106" s="297"/>
      <c r="W106" s="297"/>
      <c r="X106" s="297"/>
      <c r="Y106" s="297"/>
      <c r="Z106" s="297"/>
    </row>
    <row r="107">
      <c r="A107" s="297"/>
      <c r="B107" s="297"/>
      <c r="C107" s="297"/>
      <c r="D107" s="297"/>
      <c r="E107" s="297"/>
      <c r="F107" s="297"/>
      <c r="G107" s="297"/>
      <c r="H107" s="297"/>
      <c r="I107" s="297"/>
      <c r="J107" s="297"/>
      <c r="K107" s="297"/>
      <c r="L107" s="297"/>
      <c r="M107" s="297"/>
      <c r="N107" s="297"/>
      <c r="O107" s="297"/>
      <c r="P107" s="297"/>
      <c r="Q107" s="297"/>
      <c r="R107" s="297"/>
      <c r="S107" s="297"/>
      <c r="T107" s="297"/>
      <c r="U107" s="297"/>
      <c r="V107" s="297"/>
      <c r="W107" s="297"/>
      <c r="X107" s="297"/>
      <c r="Y107" s="297"/>
      <c r="Z107" s="297"/>
    </row>
    <row r="108">
      <c r="A108" s="297"/>
      <c r="B108" s="297"/>
      <c r="C108" s="297"/>
      <c r="D108" s="297"/>
      <c r="E108" s="297"/>
      <c r="F108" s="297"/>
      <c r="G108" s="297"/>
      <c r="H108" s="297"/>
      <c r="I108" s="297"/>
      <c r="J108" s="297"/>
      <c r="K108" s="297"/>
      <c r="L108" s="297"/>
      <c r="M108" s="297"/>
      <c r="N108" s="297"/>
      <c r="O108" s="297"/>
      <c r="P108" s="297"/>
      <c r="Q108" s="297"/>
      <c r="R108" s="297"/>
      <c r="S108" s="297"/>
      <c r="T108" s="297"/>
      <c r="U108" s="297"/>
      <c r="V108" s="297"/>
      <c r="W108" s="297"/>
      <c r="X108" s="297"/>
      <c r="Y108" s="297"/>
      <c r="Z108" s="297"/>
    </row>
    <row r="109">
      <c r="A109" s="297"/>
      <c r="B109" s="297"/>
      <c r="C109" s="297"/>
      <c r="D109" s="297"/>
      <c r="E109" s="297"/>
      <c r="F109" s="297"/>
      <c r="G109" s="297"/>
      <c r="H109" s="297"/>
      <c r="I109" s="297"/>
      <c r="J109" s="297"/>
      <c r="K109" s="297"/>
      <c r="L109" s="297"/>
      <c r="M109" s="297"/>
      <c r="N109" s="297"/>
      <c r="O109" s="297"/>
      <c r="P109" s="297"/>
      <c r="Q109" s="297"/>
      <c r="R109" s="297"/>
      <c r="S109" s="297"/>
      <c r="T109" s="297"/>
      <c r="U109" s="297"/>
      <c r="V109" s="297"/>
      <c r="W109" s="297"/>
      <c r="X109" s="297"/>
      <c r="Y109" s="297"/>
      <c r="Z109" s="297"/>
    </row>
    <row r="110">
      <c r="A110" s="297"/>
      <c r="B110" s="297"/>
      <c r="C110" s="297"/>
      <c r="D110" s="297"/>
      <c r="E110" s="297"/>
      <c r="F110" s="297"/>
      <c r="G110" s="297"/>
      <c r="H110" s="297"/>
      <c r="I110" s="297"/>
      <c r="J110" s="297"/>
      <c r="K110" s="297"/>
      <c r="L110" s="297"/>
      <c r="M110" s="297"/>
      <c r="N110" s="297"/>
      <c r="O110" s="297"/>
      <c r="P110" s="297"/>
      <c r="Q110" s="297"/>
      <c r="R110" s="297"/>
      <c r="S110" s="297"/>
      <c r="T110" s="297"/>
      <c r="U110" s="297"/>
      <c r="V110" s="297"/>
      <c r="W110" s="297"/>
      <c r="X110" s="297"/>
      <c r="Y110" s="297"/>
      <c r="Z110" s="297"/>
    </row>
    <row r="111">
      <c r="A111" s="297"/>
      <c r="B111" s="297"/>
      <c r="C111" s="297"/>
      <c r="D111" s="297"/>
      <c r="E111" s="297"/>
      <c r="F111" s="297"/>
      <c r="G111" s="297"/>
      <c r="H111" s="297"/>
      <c r="I111" s="297"/>
      <c r="J111" s="297"/>
      <c r="K111" s="297"/>
      <c r="L111" s="297"/>
      <c r="M111" s="297"/>
      <c r="N111" s="297"/>
      <c r="O111" s="297"/>
      <c r="P111" s="297"/>
      <c r="Q111" s="297"/>
      <c r="R111" s="297"/>
      <c r="S111" s="297"/>
      <c r="T111" s="297"/>
      <c r="U111" s="297"/>
      <c r="V111" s="297"/>
      <c r="W111" s="297"/>
      <c r="X111" s="297"/>
      <c r="Y111" s="297"/>
      <c r="Z111" s="297"/>
    </row>
    <row r="112">
      <c r="A112" s="297"/>
      <c r="B112" s="297"/>
      <c r="C112" s="297"/>
      <c r="D112" s="297"/>
      <c r="E112" s="297"/>
      <c r="F112" s="297"/>
      <c r="G112" s="297"/>
      <c r="H112" s="297"/>
      <c r="I112" s="297"/>
      <c r="J112" s="297"/>
      <c r="K112" s="297"/>
      <c r="L112" s="297"/>
      <c r="M112" s="297"/>
      <c r="N112" s="297"/>
      <c r="O112" s="297"/>
      <c r="P112" s="297"/>
      <c r="Q112" s="297"/>
      <c r="R112" s="297"/>
      <c r="S112" s="297"/>
      <c r="T112" s="297"/>
      <c r="U112" s="297"/>
      <c r="V112" s="297"/>
      <c r="W112" s="297"/>
      <c r="X112" s="297"/>
      <c r="Y112" s="297"/>
      <c r="Z112" s="297"/>
    </row>
    <row r="113">
      <c r="A113" s="297"/>
      <c r="B113" s="297"/>
      <c r="C113" s="297"/>
      <c r="D113" s="297"/>
      <c r="E113" s="297"/>
      <c r="F113" s="297"/>
      <c r="G113" s="297"/>
      <c r="H113" s="297"/>
      <c r="I113" s="297"/>
      <c r="J113" s="297"/>
      <c r="K113" s="297"/>
      <c r="L113" s="297"/>
      <c r="M113" s="297"/>
      <c r="N113" s="297"/>
      <c r="O113" s="297"/>
      <c r="P113" s="297"/>
      <c r="Q113" s="297"/>
      <c r="R113" s="297"/>
      <c r="S113" s="297"/>
      <c r="T113" s="297"/>
      <c r="U113" s="297"/>
      <c r="V113" s="297"/>
      <c r="W113" s="297"/>
      <c r="X113" s="297"/>
      <c r="Y113" s="297"/>
      <c r="Z113" s="297"/>
    </row>
    <row r="114">
      <c r="A114" s="297"/>
      <c r="B114" s="297"/>
      <c r="C114" s="297"/>
      <c r="D114" s="297"/>
      <c r="E114" s="297"/>
      <c r="F114" s="297"/>
      <c r="G114" s="297"/>
      <c r="H114" s="297"/>
      <c r="I114" s="297"/>
      <c r="J114" s="297"/>
      <c r="K114" s="297"/>
      <c r="L114" s="297"/>
      <c r="M114" s="297"/>
      <c r="N114" s="297"/>
      <c r="O114" s="297"/>
      <c r="P114" s="297"/>
      <c r="Q114" s="297"/>
      <c r="R114" s="297"/>
      <c r="S114" s="297"/>
      <c r="T114" s="297"/>
      <c r="U114" s="297"/>
      <c r="V114" s="297"/>
      <c r="W114" s="297"/>
      <c r="X114" s="297"/>
      <c r="Y114" s="297"/>
      <c r="Z114" s="297"/>
    </row>
    <row r="115">
      <c r="A115" s="297"/>
      <c r="B115" s="297"/>
      <c r="C115" s="297"/>
      <c r="D115" s="297"/>
      <c r="E115" s="297"/>
      <c r="F115" s="297"/>
      <c r="G115" s="297"/>
      <c r="H115" s="297"/>
      <c r="I115" s="297"/>
      <c r="J115" s="297"/>
      <c r="K115" s="297"/>
      <c r="L115" s="297"/>
      <c r="M115" s="297"/>
      <c r="N115" s="297"/>
      <c r="O115" s="297"/>
      <c r="P115" s="297"/>
      <c r="Q115" s="297"/>
      <c r="R115" s="297"/>
      <c r="S115" s="297"/>
      <c r="T115" s="297"/>
      <c r="U115" s="297"/>
      <c r="V115" s="297"/>
      <c r="W115" s="297"/>
      <c r="X115" s="297"/>
      <c r="Y115" s="297"/>
      <c r="Z115" s="297"/>
    </row>
    <row r="116">
      <c r="A116" s="297"/>
      <c r="B116" s="297"/>
      <c r="C116" s="297"/>
      <c r="D116" s="297"/>
      <c r="E116" s="297"/>
      <c r="F116" s="297"/>
      <c r="G116" s="297"/>
      <c r="H116" s="297"/>
      <c r="I116" s="297"/>
      <c r="J116" s="297"/>
      <c r="K116" s="297"/>
      <c r="L116" s="297"/>
      <c r="M116" s="297"/>
      <c r="N116" s="297"/>
      <c r="O116" s="297"/>
      <c r="P116" s="297"/>
      <c r="Q116" s="297"/>
      <c r="R116" s="297"/>
      <c r="S116" s="297"/>
      <c r="T116" s="297"/>
      <c r="U116" s="297"/>
      <c r="V116" s="297"/>
      <c r="W116" s="297"/>
      <c r="X116" s="297"/>
      <c r="Y116" s="297"/>
      <c r="Z116" s="297"/>
    </row>
    <row r="117">
      <c r="A117" s="297"/>
      <c r="B117" s="297"/>
      <c r="C117" s="297"/>
      <c r="D117" s="297"/>
      <c r="E117" s="297"/>
      <c r="F117" s="297"/>
      <c r="G117" s="297"/>
      <c r="H117" s="297"/>
      <c r="I117" s="297"/>
      <c r="J117" s="297"/>
      <c r="K117" s="297"/>
      <c r="L117" s="297"/>
      <c r="M117" s="297"/>
      <c r="N117" s="297"/>
      <c r="O117" s="297"/>
      <c r="P117" s="297"/>
      <c r="Q117" s="297"/>
      <c r="R117" s="297"/>
      <c r="S117" s="297"/>
      <c r="T117" s="297"/>
      <c r="U117" s="297"/>
      <c r="V117" s="297"/>
      <c r="W117" s="297"/>
      <c r="X117" s="297"/>
      <c r="Y117" s="297"/>
      <c r="Z117" s="297"/>
    </row>
    <row r="118">
      <c r="A118" s="297"/>
      <c r="B118" s="297"/>
      <c r="C118" s="297"/>
      <c r="D118" s="297"/>
      <c r="E118" s="297"/>
      <c r="F118" s="297"/>
      <c r="G118" s="297"/>
      <c r="H118" s="297"/>
      <c r="I118" s="297"/>
      <c r="J118" s="297"/>
      <c r="K118" s="297"/>
      <c r="L118" s="297"/>
      <c r="M118" s="297"/>
      <c r="N118" s="297"/>
      <c r="O118" s="297"/>
      <c r="P118" s="297"/>
      <c r="Q118" s="297"/>
      <c r="R118" s="297"/>
      <c r="S118" s="297"/>
      <c r="T118" s="297"/>
      <c r="U118" s="297"/>
      <c r="V118" s="297"/>
      <c r="W118" s="297"/>
      <c r="X118" s="297"/>
      <c r="Y118" s="297"/>
      <c r="Z118" s="297"/>
    </row>
    <row r="119">
      <c r="A119" s="297"/>
      <c r="B119" s="297"/>
      <c r="C119" s="297"/>
      <c r="D119" s="297"/>
      <c r="E119" s="297"/>
      <c r="F119" s="297"/>
      <c r="G119" s="297"/>
      <c r="H119" s="297"/>
      <c r="I119" s="297"/>
      <c r="J119" s="297"/>
      <c r="K119" s="297"/>
      <c r="L119" s="297"/>
      <c r="M119" s="297"/>
      <c r="N119" s="297"/>
      <c r="O119" s="297"/>
      <c r="P119" s="297"/>
      <c r="Q119" s="297"/>
      <c r="R119" s="297"/>
      <c r="S119" s="297"/>
      <c r="T119" s="297"/>
      <c r="U119" s="297"/>
      <c r="V119" s="297"/>
      <c r="W119" s="297"/>
      <c r="X119" s="297"/>
      <c r="Y119" s="297"/>
      <c r="Z119" s="297"/>
    </row>
    <row r="120">
      <c r="A120" s="297"/>
      <c r="B120" s="297"/>
      <c r="C120" s="297"/>
      <c r="D120" s="297"/>
      <c r="E120" s="297"/>
      <c r="F120" s="297"/>
      <c r="G120" s="297"/>
      <c r="H120" s="297"/>
      <c r="I120" s="297"/>
      <c r="J120" s="297"/>
      <c r="K120" s="297"/>
      <c r="L120" s="297"/>
      <c r="M120" s="297"/>
      <c r="N120" s="297"/>
      <c r="O120" s="297"/>
      <c r="P120" s="297"/>
      <c r="Q120" s="297"/>
      <c r="R120" s="297"/>
      <c r="S120" s="297"/>
      <c r="T120" s="297"/>
      <c r="U120" s="297"/>
      <c r="V120" s="297"/>
      <c r="W120" s="297"/>
      <c r="X120" s="297"/>
      <c r="Y120" s="297"/>
      <c r="Z120" s="297"/>
    </row>
    <row r="121">
      <c r="A121" s="297"/>
      <c r="B121" s="297"/>
      <c r="C121" s="297"/>
      <c r="D121" s="297"/>
      <c r="E121" s="297"/>
      <c r="F121" s="297"/>
      <c r="G121" s="297"/>
      <c r="H121" s="297"/>
      <c r="I121" s="297"/>
      <c r="J121" s="297"/>
      <c r="K121" s="297"/>
      <c r="L121" s="297"/>
      <c r="M121" s="297"/>
      <c r="N121" s="297"/>
      <c r="O121" s="297"/>
      <c r="P121" s="297"/>
      <c r="Q121" s="297"/>
      <c r="R121" s="297"/>
      <c r="S121" s="297"/>
      <c r="T121" s="297"/>
      <c r="U121" s="297"/>
      <c r="V121" s="297"/>
      <c r="W121" s="297"/>
      <c r="X121" s="297"/>
      <c r="Y121" s="297"/>
      <c r="Z121" s="297"/>
    </row>
    <row r="122">
      <c r="A122" s="297"/>
      <c r="B122" s="297"/>
      <c r="C122" s="297"/>
      <c r="D122" s="297"/>
      <c r="E122" s="297"/>
      <c r="F122" s="297"/>
      <c r="G122" s="297"/>
      <c r="H122" s="297"/>
      <c r="I122" s="297"/>
      <c r="J122" s="297"/>
      <c r="K122" s="297"/>
      <c r="L122" s="297"/>
      <c r="M122" s="297"/>
      <c r="N122" s="297"/>
      <c r="O122" s="297"/>
      <c r="P122" s="297"/>
      <c r="Q122" s="297"/>
      <c r="R122" s="297"/>
      <c r="S122" s="297"/>
      <c r="T122" s="297"/>
      <c r="U122" s="297"/>
      <c r="V122" s="297"/>
      <c r="W122" s="297"/>
      <c r="X122" s="297"/>
      <c r="Y122" s="297"/>
      <c r="Z122" s="297"/>
    </row>
    <row r="123">
      <c r="A123" s="297"/>
      <c r="B123" s="297"/>
      <c r="C123" s="297"/>
      <c r="D123" s="297"/>
      <c r="E123" s="297"/>
      <c r="F123" s="297"/>
      <c r="G123" s="297"/>
      <c r="H123" s="297"/>
      <c r="I123" s="297"/>
      <c r="J123" s="297"/>
      <c r="K123" s="297"/>
      <c r="L123" s="297"/>
      <c r="M123" s="297"/>
      <c r="N123" s="297"/>
      <c r="O123" s="297"/>
      <c r="P123" s="297"/>
      <c r="Q123" s="297"/>
      <c r="R123" s="297"/>
      <c r="S123" s="297"/>
      <c r="T123" s="297"/>
      <c r="U123" s="297"/>
      <c r="V123" s="297"/>
      <c r="W123" s="297"/>
      <c r="X123" s="297"/>
      <c r="Y123" s="297"/>
      <c r="Z123" s="297"/>
    </row>
    <row r="124">
      <c r="A124" s="297"/>
      <c r="B124" s="297"/>
      <c r="C124" s="297"/>
      <c r="D124" s="297"/>
      <c r="E124" s="297"/>
      <c r="F124" s="297"/>
      <c r="G124" s="297"/>
      <c r="H124" s="297"/>
      <c r="I124" s="297"/>
      <c r="J124" s="297"/>
      <c r="K124" s="297"/>
      <c r="L124" s="297"/>
      <c r="M124" s="297"/>
      <c r="N124" s="297"/>
      <c r="O124" s="297"/>
      <c r="P124" s="297"/>
      <c r="Q124" s="297"/>
      <c r="R124" s="297"/>
      <c r="S124" s="297"/>
      <c r="T124" s="297"/>
      <c r="U124" s="297"/>
      <c r="V124" s="297"/>
      <c r="W124" s="297"/>
      <c r="X124" s="297"/>
      <c r="Y124" s="297"/>
      <c r="Z124" s="297"/>
    </row>
    <row r="125">
      <c r="A125" s="297"/>
      <c r="B125" s="297"/>
      <c r="C125" s="297"/>
      <c r="D125" s="297"/>
      <c r="E125" s="297"/>
      <c r="F125" s="297"/>
      <c r="G125" s="297"/>
      <c r="H125" s="297"/>
      <c r="I125" s="297"/>
      <c r="J125" s="297"/>
      <c r="K125" s="297"/>
      <c r="L125" s="297"/>
      <c r="M125" s="297"/>
      <c r="N125" s="297"/>
      <c r="O125" s="297"/>
      <c r="P125" s="297"/>
      <c r="Q125" s="297"/>
      <c r="R125" s="297"/>
      <c r="S125" s="297"/>
      <c r="T125" s="297"/>
      <c r="U125" s="297"/>
      <c r="V125" s="297"/>
      <c r="W125" s="297"/>
      <c r="X125" s="297"/>
      <c r="Y125" s="297"/>
      <c r="Z125" s="297"/>
    </row>
    <row r="126">
      <c r="A126" s="297"/>
      <c r="B126" s="297"/>
      <c r="C126" s="297"/>
      <c r="D126" s="297"/>
      <c r="E126" s="297"/>
      <c r="F126" s="297"/>
      <c r="G126" s="297"/>
      <c r="H126" s="297"/>
      <c r="I126" s="297"/>
      <c r="J126" s="297"/>
      <c r="K126" s="297"/>
      <c r="L126" s="297"/>
      <c r="M126" s="297"/>
      <c r="N126" s="297"/>
      <c r="O126" s="297"/>
      <c r="P126" s="297"/>
      <c r="Q126" s="297"/>
      <c r="R126" s="297"/>
      <c r="S126" s="297"/>
      <c r="T126" s="297"/>
      <c r="U126" s="297"/>
      <c r="V126" s="297"/>
      <c r="W126" s="297"/>
      <c r="X126" s="297"/>
      <c r="Y126" s="297"/>
      <c r="Z126" s="297"/>
    </row>
    <row r="127">
      <c r="A127" s="297"/>
      <c r="B127" s="297"/>
      <c r="C127" s="297"/>
      <c r="D127" s="297"/>
      <c r="E127" s="297"/>
      <c r="F127" s="297"/>
      <c r="G127" s="297"/>
      <c r="H127" s="297"/>
      <c r="I127" s="297"/>
      <c r="J127" s="297"/>
      <c r="K127" s="297"/>
      <c r="L127" s="297"/>
      <c r="M127" s="297"/>
      <c r="N127" s="297"/>
      <c r="O127" s="297"/>
      <c r="P127" s="297"/>
      <c r="Q127" s="297"/>
      <c r="R127" s="297"/>
      <c r="S127" s="297"/>
      <c r="T127" s="297"/>
      <c r="U127" s="297"/>
      <c r="V127" s="297"/>
      <c r="W127" s="297"/>
      <c r="X127" s="297"/>
      <c r="Y127" s="297"/>
      <c r="Z127" s="297"/>
    </row>
    <row r="128">
      <c r="A128" s="297"/>
      <c r="B128" s="297"/>
      <c r="C128" s="297"/>
      <c r="D128" s="297"/>
      <c r="E128" s="297"/>
      <c r="F128" s="297"/>
      <c r="G128" s="297"/>
      <c r="H128" s="297"/>
      <c r="I128" s="297"/>
      <c r="J128" s="297"/>
      <c r="K128" s="297"/>
      <c r="L128" s="297"/>
      <c r="M128" s="297"/>
      <c r="N128" s="297"/>
      <c r="O128" s="297"/>
      <c r="P128" s="297"/>
      <c r="Q128" s="297"/>
      <c r="R128" s="297"/>
      <c r="S128" s="297"/>
      <c r="T128" s="297"/>
      <c r="U128" s="297"/>
      <c r="V128" s="297"/>
      <c r="W128" s="297"/>
      <c r="X128" s="297"/>
      <c r="Y128" s="297"/>
      <c r="Z128" s="297"/>
    </row>
    <row r="129">
      <c r="A129" s="297"/>
      <c r="B129" s="297"/>
      <c r="C129" s="297"/>
      <c r="D129" s="297"/>
      <c r="E129" s="297"/>
      <c r="F129" s="297"/>
      <c r="G129" s="297"/>
      <c r="H129" s="297"/>
      <c r="I129" s="297"/>
      <c r="J129" s="297"/>
      <c r="K129" s="297"/>
      <c r="L129" s="297"/>
      <c r="M129" s="297"/>
      <c r="N129" s="297"/>
      <c r="O129" s="297"/>
      <c r="P129" s="297"/>
      <c r="Q129" s="297"/>
      <c r="R129" s="297"/>
      <c r="S129" s="297"/>
      <c r="T129" s="297"/>
      <c r="U129" s="297"/>
      <c r="V129" s="297"/>
      <c r="W129" s="297"/>
      <c r="X129" s="297"/>
      <c r="Y129" s="297"/>
      <c r="Z129" s="297"/>
    </row>
    <row r="130">
      <c r="A130" s="297"/>
      <c r="B130" s="297"/>
      <c r="C130" s="297"/>
      <c r="D130" s="297"/>
      <c r="E130" s="297"/>
      <c r="F130" s="297"/>
      <c r="G130" s="297"/>
      <c r="H130" s="297"/>
      <c r="I130" s="297"/>
      <c r="J130" s="297"/>
      <c r="K130" s="297"/>
      <c r="L130" s="297"/>
      <c r="M130" s="297"/>
      <c r="N130" s="297"/>
      <c r="O130" s="297"/>
      <c r="P130" s="297"/>
      <c r="Q130" s="297"/>
      <c r="R130" s="297"/>
      <c r="S130" s="297"/>
      <c r="T130" s="297"/>
      <c r="U130" s="297"/>
      <c r="V130" s="297"/>
      <c r="W130" s="297"/>
      <c r="X130" s="297"/>
      <c r="Y130" s="297"/>
      <c r="Z130" s="297"/>
    </row>
    <row r="131">
      <c r="A131" s="297"/>
      <c r="B131" s="297"/>
      <c r="C131" s="297"/>
      <c r="D131" s="297"/>
      <c r="E131" s="297"/>
      <c r="F131" s="297"/>
      <c r="G131" s="297"/>
      <c r="H131" s="297"/>
      <c r="I131" s="297"/>
      <c r="J131" s="297"/>
      <c r="K131" s="297"/>
      <c r="L131" s="297"/>
      <c r="M131" s="297"/>
      <c r="N131" s="297"/>
      <c r="O131" s="297"/>
      <c r="P131" s="297"/>
      <c r="Q131" s="297"/>
      <c r="R131" s="297"/>
      <c r="S131" s="297"/>
      <c r="T131" s="297"/>
      <c r="U131" s="297"/>
      <c r="V131" s="297"/>
      <c r="W131" s="297"/>
      <c r="X131" s="297"/>
      <c r="Y131" s="297"/>
      <c r="Z131" s="297"/>
    </row>
    <row r="132">
      <c r="A132" s="297"/>
      <c r="B132" s="297"/>
      <c r="C132" s="297"/>
      <c r="D132" s="297"/>
      <c r="E132" s="297"/>
      <c r="F132" s="297"/>
      <c r="G132" s="297"/>
      <c r="H132" s="297"/>
      <c r="I132" s="297"/>
      <c r="J132" s="297"/>
      <c r="K132" s="297"/>
      <c r="L132" s="297"/>
      <c r="M132" s="297"/>
      <c r="N132" s="297"/>
      <c r="O132" s="297"/>
      <c r="P132" s="297"/>
      <c r="Q132" s="297"/>
      <c r="R132" s="297"/>
      <c r="S132" s="297"/>
      <c r="T132" s="297"/>
      <c r="U132" s="297"/>
      <c r="V132" s="297"/>
      <c r="W132" s="297"/>
      <c r="X132" s="297"/>
      <c r="Y132" s="297"/>
      <c r="Z132" s="297"/>
    </row>
    <row r="133">
      <c r="A133" s="297"/>
      <c r="B133" s="297"/>
      <c r="C133" s="297"/>
      <c r="D133" s="297"/>
      <c r="E133" s="297"/>
      <c r="F133" s="297"/>
      <c r="G133" s="297"/>
      <c r="H133" s="297"/>
      <c r="I133" s="297"/>
      <c r="J133" s="297"/>
      <c r="K133" s="297"/>
      <c r="L133" s="297"/>
      <c r="M133" s="297"/>
      <c r="N133" s="297"/>
      <c r="O133" s="297"/>
      <c r="P133" s="297"/>
      <c r="Q133" s="297"/>
      <c r="R133" s="297"/>
      <c r="S133" s="297"/>
      <c r="T133" s="297"/>
      <c r="U133" s="297"/>
      <c r="V133" s="297"/>
      <c r="W133" s="297"/>
      <c r="X133" s="297"/>
      <c r="Y133" s="297"/>
      <c r="Z133" s="297"/>
    </row>
    <row r="134">
      <c r="A134" s="297"/>
      <c r="B134" s="297"/>
      <c r="C134" s="297"/>
      <c r="D134" s="297"/>
      <c r="E134" s="297"/>
      <c r="F134" s="297"/>
      <c r="G134" s="297"/>
      <c r="H134" s="297"/>
      <c r="I134" s="297"/>
      <c r="J134" s="297"/>
      <c r="K134" s="297"/>
      <c r="L134" s="297"/>
      <c r="M134" s="297"/>
      <c r="N134" s="297"/>
      <c r="O134" s="297"/>
      <c r="P134" s="297"/>
      <c r="Q134" s="297"/>
      <c r="R134" s="297"/>
      <c r="S134" s="297"/>
      <c r="T134" s="297"/>
      <c r="U134" s="297"/>
      <c r="V134" s="297"/>
      <c r="W134" s="297"/>
      <c r="X134" s="297"/>
      <c r="Y134" s="297"/>
      <c r="Z134" s="297"/>
    </row>
    <row r="135">
      <c r="A135" s="297"/>
      <c r="B135" s="297"/>
      <c r="C135" s="297"/>
      <c r="D135" s="297"/>
      <c r="E135" s="297"/>
      <c r="F135" s="297"/>
      <c r="G135" s="297"/>
      <c r="H135" s="297"/>
      <c r="I135" s="297"/>
      <c r="J135" s="297"/>
      <c r="K135" s="297"/>
      <c r="L135" s="297"/>
      <c r="M135" s="297"/>
      <c r="N135" s="297"/>
      <c r="O135" s="297"/>
      <c r="P135" s="297"/>
      <c r="Q135" s="297"/>
      <c r="R135" s="297"/>
      <c r="S135" s="297"/>
      <c r="T135" s="297"/>
      <c r="U135" s="297"/>
      <c r="V135" s="297"/>
      <c r="W135" s="297"/>
      <c r="X135" s="297"/>
      <c r="Y135" s="297"/>
      <c r="Z135" s="297"/>
    </row>
    <row r="136">
      <c r="A136" s="297"/>
      <c r="B136" s="297"/>
      <c r="C136" s="297"/>
      <c r="D136" s="297"/>
      <c r="E136" s="297"/>
      <c r="F136" s="297"/>
      <c r="G136" s="297"/>
      <c r="H136" s="297"/>
      <c r="I136" s="297"/>
      <c r="J136" s="297"/>
      <c r="K136" s="297"/>
      <c r="L136" s="297"/>
      <c r="M136" s="297"/>
      <c r="N136" s="297"/>
      <c r="O136" s="297"/>
      <c r="P136" s="297"/>
      <c r="Q136" s="297"/>
      <c r="R136" s="297"/>
      <c r="S136" s="297"/>
      <c r="T136" s="297"/>
      <c r="U136" s="297"/>
      <c r="V136" s="297"/>
      <c r="W136" s="297"/>
      <c r="X136" s="297"/>
      <c r="Y136" s="297"/>
      <c r="Z136" s="297"/>
    </row>
    <row r="137">
      <c r="A137" s="297"/>
      <c r="B137" s="297"/>
      <c r="C137" s="297"/>
      <c r="D137" s="297"/>
      <c r="E137" s="297"/>
      <c r="F137" s="297"/>
      <c r="G137" s="297"/>
      <c r="H137" s="297"/>
      <c r="I137" s="297"/>
      <c r="J137" s="297"/>
      <c r="K137" s="297"/>
      <c r="L137" s="297"/>
      <c r="M137" s="297"/>
      <c r="N137" s="297"/>
      <c r="O137" s="297"/>
      <c r="P137" s="297"/>
      <c r="Q137" s="297"/>
      <c r="R137" s="297"/>
      <c r="S137" s="297"/>
      <c r="T137" s="297"/>
      <c r="U137" s="297"/>
      <c r="V137" s="297"/>
      <c r="W137" s="297"/>
      <c r="X137" s="297"/>
      <c r="Y137" s="297"/>
      <c r="Z137" s="297"/>
    </row>
    <row r="138">
      <c r="A138" s="297"/>
      <c r="B138" s="297"/>
      <c r="C138" s="297"/>
      <c r="D138" s="297"/>
      <c r="E138" s="297"/>
      <c r="F138" s="297"/>
      <c r="G138" s="297"/>
      <c r="H138" s="297"/>
      <c r="I138" s="297"/>
      <c r="J138" s="297"/>
      <c r="K138" s="297"/>
      <c r="L138" s="297"/>
      <c r="M138" s="297"/>
      <c r="N138" s="297"/>
      <c r="O138" s="297"/>
      <c r="P138" s="297"/>
      <c r="Q138" s="297"/>
      <c r="R138" s="297"/>
      <c r="S138" s="297"/>
      <c r="T138" s="297"/>
      <c r="U138" s="297"/>
      <c r="V138" s="297"/>
      <c r="W138" s="297"/>
      <c r="X138" s="297"/>
      <c r="Y138" s="297"/>
      <c r="Z138" s="297"/>
    </row>
    <row r="139">
      <c r="A139" s="297"/>
      <c r="B139" s="297"/>
      <c r="C139" s="297"/>
      <c r="D139" s="297"/>
      <c r="E139" s="297"/>
      <c r="F139" s="297"/>
      <c r="G139" s="297"/>
      <c r="H139" s="297"/>
      <c r="I139" s="297"/>
      <c r="J139" s="297"/>
      <c r="K139" s="297"/>
      <c r="L139" s="297"/>
      <c r="M139" s="297"/>
      <c r="N139" s="297"/>
      <c r="O139" s="297"/>
      <c r="P139" s="297"/>
      <c r="Q139" s="297"/>
      <c r="R139" s="297"/>
      <c r="S139" s="297"/>
      <c r="T139" s="297"/>
      <c r="U139" s="297"/>
      <c r="V139" s="297"/>
      <c r="W139" s="297"/>
      <c r="X139" s="297"/>
      <c r="Y139" s="297"/>
      <c r="Z139" s="297"/>
    </row>
    <row r="140">
      <c r="A140" s="297"/>
      <c r="B140" s="297"/>
      <c r="C140" s="297"/>
      <c r="D140" s="297"/>
      <c r="E140" s="297"/>
      <c r="F140" s="297"/>
      <c r="G140" s="297"/>
      <c r="H140" s="297"/>
      <c r="I140" s="297"/>
      <c r="J140" s="297"/>
      <c r="K140" s="297"/>
      <c r="L140" s="297"/>
      <c r="M140" s="297"/>
      <c r="N140" s="297"/>
      <c r="O140" s="297"/>
      <c r="P140" s="297"/>
      <c r="Q140" s="297"/>
      <c r="R140" s="297"/>
      <c r="S140" s="297"/>
      <c r="T140" s="297"/>
      <c r="U140" s="297"/>
      <c r="V140" s="297"/>
      <c r="W140" s="297"/>
      <c r="X140" s="297"/>
      <c r="Y140" s="297"/>
      <c r="Z140" s="297"/>
    </row>
    <row r="141">
      <c r="A141" s="297"/>
      <c r="B141" s="297"/>
      <c r="C141" s="297"/>
      <c r="D141" s="297"/>
      <c r="E141" s="297"/>
      <c r="F141" s="297"/>
      <c r="G141" s="297"/>
      <c r="H141" s="297"/>
      <c r="I141" s="297"/>
      <c r="J141" s="297"/>
      <c r="K141" s="297"/>
      <c r="L141" s="297"/>
      <c r="M141" s="297"/>
      <c r="N141" s="297"/>
      <c r="O141" s="297"/>
      <c r="P141" s="297"/>
      <c r="Q141" s="297"/>
      <c r="R141" s="297"/>
      <c r="S141" s="297"/>
      <c r="T141" s="297"/>
      <c r="U141" s="297"/>
      <c r="V141" s="297"/>
      <c r="W141" s="297"/>
      <c r="X141" s="297"/>
      <c r="Y141" s="297"/>
      <c r="Z141" s="297"/>
    </row>
    <row r="142">
      <c r="A142" s="297"/>
      <c r="B142" s="297"/>
      <c r="C142" s="297"/>
      <c r="D142" s="297"/>
      <c r="E142" s="297"/>
      <c r="F142" s="297"/>
      <c r="G142" s="297"/>
      <c r="H142" s="297"/>
      <c r="I142" s="297"/>
      <c r="J142" s="297"/>
      <c r="K142" s="297"/>
      <c r="L142" s="297"/>
      <c r="M142" s="297"/>
      <c r="N142" s="297"/>
      <c r="O142" s="297"/>
      <c r="P142" s="297"/>
      <c r="Q142" s="297"/>
      <c r="R142" s="297"/>
      <c r="S142" s="297"/>
      <c r="T142" s="297"/>
      <c r="U142" s="297"/>
      <c r="V142" s="297"/>
      <c r="W142" s="297"/>
      <c r="X142" s="297"/>
      <c r="Y142" s="297"/>
      <c r="Z142" s="297"/>
    </row>
    <row r="143">
      <c r="A143" s="297"/>
      <c r="B143" s="297"/>
      <c r="C143" s="297"/>
      <c r="D143" s="297"/>
      <c r="E143" s="297"/>
      <c r="F143" s="297"/>
      <c r="G143" s="297"/>
      <c r="H143" s="297"/>
      <c r="I143" s="297"/>
      <c r="J143" s="297"/>
      <c r="K143" s="297"/>
      <c r="L143" s="297"/>
      <c r="M143" s="297"/>
      <c r="N143" s="297"/>
      <c r="O143" s="297"/>
      <c r="P143" s="297"/>
      <c r="Q143" s="297"/>
      <c r="R143" s="297"/>
      <c r="S143" s="297"/>
      <c r="T143" s="297"/>
      <c r="U143" s="297"/>
      <c r="V143" s="297"/>
      <c r="W143" s="297"/>
      <c r="X143" s="297"/>
      <c r="Y143" s="297"/>
      <c r="Z143" s="297"/>
    </row>
    <row r="144">
      <c r="A144" s="297"/>
      <c r="B144" s="297"/>
      <c r="C144" s="297"/>
      <c r="D144" s="297"/>
      <c r="E144" s="297"/>
      <c r="F144" s="297"/>
      <c r="G144" s="297"/>
      <c r="H144" s="297"/>
      <c r="I144" s="297"/>
      <c r="J144" s="297"/>
      <c r="K144" s="297"/>
      <c r="L144" s="297"/>
      <c r="M144" s="297"/>
      <c r="N144" s="297"/>
      <c r="O144" s="297"/>
      <c r="P144" s="297"/>
      <c r="Q144" s="297"/>
      <c r="R144" s="297"/>
      <c r="S144" s="297"/>
      <c r="T144" s="297"/>
      <c r="U144" s="297"/>
      <c r="V144" s="297"/>
      <c r="W144" s="297"/>
      <c r="X144" s="297"/>
      <c r="Y144" s="297"/>
      <c r="Z144" s="297"/>
    </row>
    <row r="145">
      <c r="A145" s="297"/>
      <c r="B145" s="297"/>
      <c r="C145" s="297"/>
      <c r="D145" s="297"/>
      <c r="E145" s="297"/>
      <c r="F145" s="297"/>
      <c r="G145" s="297"/>
      <c r="H145" s="297"/>
      <c r="I145" s="297"/>
      <c r="J145" s="297"/>
      <c r="K145" s="297"/>
      <c r="L145" s="297"/>
      <c r="M145" s="297"/>
      <c r="N145" s="297"/>
      <c r="O145" s="297"/>
      <c r="P145" s="297"/>
      <c r="Q145" s="297"/>
      <c r="R145" s="297"/>
      <c r="S145" s="297"/>
      <c r="T145" s="297"/>
      <c r="U145" s="297"/>
      <c r="V145" s="297"/>
      <c r="W145" s="297"/>
      <c r="X145" s="297"/>
      <c r="Y145" s="297"/>
      <c r="Z145" s="297"/>
    </row>
    <row r="146">
      <c r="A146" s="297"/>
      <c r="B146" s="297"/>
      <c r="C146" s="297"/>
      <c r="D146" s="297"/>
      <c r="E146" s="297"/>
      <c r="F146" s="297"/>
      <c r="G146" s="297"/>
      <c r="H146" s="297"/>
      <c r="I146" s="297"/>
      <c r="J146" s="297"/>
      <c r="K146" s="297"/>
      <c r="L146" s="297"/>
      <c r="M146" s="297"/>
      <c r="N146" s="297"/>
      <c r="O146" s="297"/>
      <c r="P146" s="297"/>
      <c r="Q146" s="297"/>
      <c r="R146" s="297"/>
      <c r="S146" s="297"/>
      <c r="T146" s="297"/>
      <c r="U146" s="297"/>
      <c r="V146" s="297"/>
      <c r="W146" s="297"/>
      <c r="X146" s="297"/>
      <c r="Y146" s="297"/>
      <c r="Z146" s="297"/>
    </row>
    <row r="147">
      <c r="A147" s="297"/>
      <c r="B147" s="297"/>
      <c r="C147" s="297"/>
      <c r="D147" s="297"/>
      <c r="E147" s="297"/>
      <c r="F147" s="297"/>
      <c r="G147" s="297"/>
      <c r="H147" s="297"/>
      <c r="I147" s="297"/>
      <c r="J147" s="297"/>
      <c r="K147" s="297"/>
      <c r="L147" s="297"/>
      <c r="M147" s="297"/>
      <c r="N147" s="297"/>
      <c r="O147" s="297"/>
      <c r="P147" s="297"/>
      <c r="Q147" s="297"/>
      <c r="R147" s="297"/>
      <c r="S147" s="297"/>
      <c r="T147" s="297"/>
      <c r="U147" s="297"/>
      <c r="V147" s="297"/>
      <c r="W147" s="297"/>
      <c r="X147" s="297"/>
      <c r="Y147" s="297"/>
      <c r="Z147" s="297"/>
    </row>
    <row r="148">
      <c r="A148" s="297"/>
      <c r="B148" s="297"/>
      <c r="C148" s="297"/>
      <c r="D148" s="297"/>
      <c r="E148" s="297"/>
      <c r="F148" s="297"/>
      <c r="G148" s="297"/>
      <c r="H148" s="297"/>
      <c r="I148" s="297"/>
      <c r="J148" s="297"/>
      <c r="K148" s="297"/>
      <c r="L148" s="297"/>
      <c r="M148" s="297"/>
      <c r="N148" s="297"/>
      <c r="O148" s="297"/>
      <c r="P148" s="297"/>
      <c r="Q148" s="297"/>
      <c r="R148" s="297"/>
      <c r="S148" s="297"/>
      <c r="T148" s="297"/>
      <c r="U148" s="297"/>
      <c r="V148" s="297"/>
      <c r="W148" s="297"/>
      <c r="X148" s="297"/>
      <c r="Y148" s="297"/>
      <c r="Z148" s="297"/>
    </row>
    <row r="149">
      <c r="A149" s="297"/>
      <c r="B149" s="297"/>
      <c r="C149" s="297"/>
      <c r="D149" s="297"/>
      <c r="E149" s="297"/>
      <c r="F149" s="297"/>
      <c r="G149" s="297"/>
      <c r="H149" s="297"/>
      <c r="I149" s="297"/>
      <c r="J149" s="297"/>
      <c r="K149" s="297"/>
      <c r="L149" s="297"/>
      <c r="M149" s="297"/>
      <c r="N149" s="297"/>
      <c r="O149" s="297"/>
      <c r="P149" s="297"/>
      <c r="Q149" s="297"/>
      <c r="R149" s="297"/>
      <c r="S149" s="297"/>
      <c r="T149" s="297"/>
      <c r="U149" s="297"/>
      <c r="V149" s="297"/>
      <c r="W149" s="297"/>
      <c r="X149" s="297"/>
      <c r="Y149" s="297"/>
      <c r="Z149" s="297"/>
    </row>
    <row r="150">
      <c r="A150" s="297"/>
      <c r="B150" s="297"/>
      <c r="C150" s="297"/>
      <c r="D150" s="297"/>
      <c r="E150" s="297"/>
      <c r="F150" s="297"/>
      <c r="G150" s="297"/>
      <c r="H150" s="297"/>
      <c r="I150" s="297"/>
      <c r="J150" s="297"/>
      <c r="K150" s="297"/>
      <c r="L150" s="297"/>
      <c r="M150" s="297"/>
      <c r="N150" s="297"/>
      <c r="O150" s="297"/>
      <c r="P150" s="297"/>
      <c r="Q150" s="297"/>
      <c r="R150" s="297"/>
      <c r="S150" s="297"/>
      <c r="T150" s="297"/>
      <c r="U150" s="297"/>
      <c r="V150" s="297"/>
      <c r="W150" s="297"/>
      <c r="X150" s="297"/>
      <c r="Y150" s="297"/>
      <c r="Z150" s="297"/>
    </row>
    <row r="151">
      <c r="A151" s="297"/>
      <c r="B151" s="297"/>
      <c r="C151" s="297"/>
      <c r="D151" s="297"/>
      <c r="E151" s="297"/>
      <c r="F151" s="297"/>
      <c r="G151" s="297"/>
      <c r="H151" s="297"/>
      <c r="I151" s="297"/>
      <c r="J151" s="297"/>
      <c r="K151" s="297"/>
      <c r="L151" s="297"/>
      <c r="M151" s="297"/>
      <c r="N151" s="297"/>
      <c r="O151" s="297"/>
      <c r="P151" s="297"/>
      <c r="Q151" s="297"/>
      <c r="R151" s="297"/>
      <c r="S151" s="297"/>
      <c r="T151" s="297"/>
      <c r="U151" s="297"/>
      <c r="V151" s="297"/>
      <c r="W151" s="297"/>
      <c r="X151" s="297"/>
      <c r="Y151" s="297"/>
      <c r="Z151" s="297"/>
    </row>
    <row r="152">
      <c r="A152" s="297"/>
      <c r="B152" s="297"/>
      <c r="C152" s="297"/>
      <c r="D152" s="297"/>
      <c r="E152" s="297"/>
      <c r="F152" s="297"/>
      <c r="G152" s="297"/>
      <c r="H152" s="297"/>
      <c r="I152" s="297"/>
      <c r="J152" s="297"/>
      <c r="K152" s="297"/>
      <c r="L152" s="297"/>
      <c r="M152" s="297"/>
      <c r="N152" s="297"/>
      <c r="O152" s="297"/>
      <c r="P152" s="297"/>
      <c r="Q152" s="297"/>
      <c r="R152" s="297"/>
      <c r="S152" s="297"/>
      <c r="T152" s="297"/>
      <c r="U152" s="297"/>
      <c r="V152" s="297"/>
      <c r="W152" s="297"/>
      <c r="X152" s="297"/>
      <c r="Y152" s="297"/>
      <c r="Z152" s="297"/>
    </row>
    <row r="153">
      <c r="A153" s="297"/>
      <c r="B153" s="297"/>
      <c r="C153" s="297"/>
      <c r="D153" s="297"/>
      <c r="E153" s="297"/>
      <c r="F153" s="297"/>
      <c r="G153" s="297"/>
      <c r="H153" s="297"/>
      <c r="I153" s="297"/>
      <c r="J153" s="297"/>
      <c r="K153" s="297"/>
      <c r="L153" s="297"/>
      <c r="M153" s="297"/>
      <c r="N153" s="297"/>
      <c r="O153" s="297"/>
      <c r="P153" s="297"/>
      <c r="Q153" s="297"/>
      <c r="R153" s="297"/>
      <c r="S153" s="297"/>
      <c r="T153" s="297"/>
      <c r="U153" s="297"/>
      <c r="V153" s="297"/>
      <c r="W153" s="297"/>
      <c r="X153" s="297"/>
      <c r="Y153" s="297"/>
      <c r="Z153" s="297"/>
    </row>
    <row r="154">
      <c r="A154" s="297"/>
      <c r="B154" s="297"/>
      <c r="C154" s="297"/>
      <c r="D154" s="297"/>
      <c r="E154" s="297"/>
      <c r="F154" s="297"/>
      <c r="G154" s="297"/>
      <c r="H154" s="297"/>
      <c r="I154" s="297"/>
      <c r="J154" s="297"/>
      <c r="K154" s="297"/>
      <c r="L154" s="297"/>
      <c r="M154" s="297"/>
      <c r="N154" s="297"/>
      <c r="O154" s="297"/>
      <c r="P154" s="297"/>
      <c r="Q154" s="297"/>
      <c r="R154" s="297"/>
      <c r="S154" s="297"/>
      <c r="T154" s="297"/>
      <c r="U154" s="297"/>
      <c r="V154" s="297"/>
      <c r="W154" s="297"/>
      <c r="X154" s="297"/>
      <c r="Y154" s="297"/>
      <c r="Z154" s="297"/>
    </row>
    <row r="155">
      <c r="A155" s="297"/>
      <c r="B155" s="297"/>
      <c r="C155" s="297"/>
      <c r="D155" s="297"/>
      <c r="E155" s="297"/>
      <c r="F155" s="297"/>
      <c r="G155" s="297"/>
      <c r="H155" s="297"/>
      <c r="I155" s="297"/>
      <c r="J155" s="297"/>
      <c r="K155" s="297"/>
      <c r="L155" s="297"/>
      <c r="M155" s="297"/>
      <c r="N155" s="297"/>
      <c r="O155" s="297"/>
      <c r="P155" s="297"/>
      <c r="Q155" s="297"/>
      <c r="R155" s="297"/>
      <c r="S155" s="297"/>
      <c r="T155" s="297"/>
      <c r="U155" s="297"/>
      <c r="V155" s="297"/>
      <c r="W155" s="297"/>
      <c r="X155" s="297"/>
      <c r="Y155" s="297"/>
      <c r="Z155" s="297"/>
    </row>
    <row r="156">
      <c r="A156" s="297"/>
      <c r="B156" s="297"/>
      <c r="C156" s="297"/>
      <c r="D156" s="297"/>
      <c r="E156" s="297"/>
      <c r="F156" s="297"/>
      <c r="G156" s="297"/>
      <c r="H156" s="297"/>
      <c r="I156" s="297"/>
      <c r="J156" s="297"/>
      <c r="K156" s="297"/>
      <c r="L156" s="297"/>
      <c r="M156" s="297"/>
      <c r="N156" s="297"/>
      <c r="O156" s="297"/>
      <c r="P156" s="297"/>
      <c r="Q156" s="297"/>
      <c r="R156" s="297"/>
      <c r="S156" s="297"/>
      <c r="T156" s="297"/>
      <c r="U156" s="297"/>
      <c r="V156" s="297"/>
      <c r="W156" s="297"/>
      <c r="X156" s="297"/>
      <c r="Y156" s="297"/>
      <c r="Z156" s="297"/>
    </row>
    <row r="157">
      <c r="A157" s="297"/>
      <c r="B157" s="297"/>
      <c r="C157" s="297"/>
      <c r="D157" s="297"/>
      <c r="E157" s="297"/>
      <c r="F157" s="297"/>
      <c r="G157" s="297"/>
      <c r="H157" s="297"/>
      <c r="I157" s="297"/>
      <c r="J157" s="297"/>
      <c r="K157" s="297"/>
      <c r="L157" s="297"/>
      <c r="M157" s="297"/>
      <c r="N157" s="297"/>
      <c r="O157" s="297"/>
      <c r="P157" s="297"/>
      <c r="Q157" s="297"/>
      <c r="R157" s="297"/>
      <c r="S157" s="297"/>
      <c r="T157" s="297"/>
      <c r="U157" s="297"/>
      <c r="V157" s="297"/>
      <c r="W157" s="297"/>
      <c r="X157" s="297"/>
      <c r="Y157" s="297"/>
      <c r="Z157" s="297"/>
    </row>
    <row r="158">
      <c r="A158" s="297"/>
      <c r="B158" s="297"/>
      <c r="C158" s="297"/>
      <c r="D158" s="297"/>
      <c r="E158" s="297"/>
      <c r="F158" s="297"/>
      <c r="G158" s="297"/>
      <c r="H158" s="297"/>
      <c r="I158" s="297"/>
      <c r="J158" s="297"/>
      <c r="K158" s="297"/>
      <c r="L158" s="297"/>
      <c r="M158" s="297"/>
      <c r="N158" s="297"/>
      <c r="O158" s="297"/>
      <c r="P158" s="297"/>
      <c r="Q158" s="297"/>
      <c r="R158" s="297"/>
      <c r="S158" s="297"/>
      <c r="T158" s="297"/>
      <c r="U158" s="297"/>
      <c r="V158" s="297"/>
      <c r="W158" s="297"/>
      <c r="X158" s="297"/>
      <c r="Y158" s="297"/>
      <c r="Z158" s="297"/>
    </row>
    <row r="159">
      <c r="A159" s="297"/>
      <c r="B159" s="297"/>
      <c r="C159" s="297"/>
      <c r="D159" s="297"/>
      <c r="E159" s="297"/>
      <c r="F159" s="297"/>
      <c r="G159" s="297"/>
      <c r="H159" s="297"/>
      <c r="I159" s="297"/>
      <c r="J159" s="297"/>
      <c r="K159" s="297"/>
      <c r="L159" s="297"/>
      <c r="M159" s="297"/>
      <c r="N159" s="297"/>
      <c r="O159" s="297"/>
      <c r="P159" s="297"/>
      <c r="Q159" s="297"/>
      <c r="R159" s="297"/>
      <c r="S159" s="297"/>
      <c r="T159" s="297"/>
      <c r="U159" s="297"/>
      <c r="V159" s="297"/>
      <c r="W159" s="297"/>
      <c r="X159" s="297"/>
      <c r="Y159" s="297"/>
      <c r="Z159" s="297"/>
    </row>
    <row r="160">
      <c r="A160" s="297"/>
      <c r="B160" s="297"/>
      <c r="C160" s="297"/>
      <c r="D160" s="297"/>
      <c r="E160" s="297"/>
      <c r="F160" s="297"/>
      <c r="G160" s="297"/>
      <c r="H160" s="297"/>
      <c r="I160" s="297"/>
      <c r="J160" s="297"/>
      <c r="K160" s="297"/>
      <c r="L160" s="297"/>
      <c r="M160" s="297"/>
      <c r="N160" s="297"/>
      <c r="O160" s="297"/>
      <c r="P160" s="297"/>
      <c r="Q160" s="297"/>
      <c r="R160" s="297"/>
      <c r="S160" s="297"/>
      <c r="T160" s="297"/>
      <c r="U160" s="297"/>
      <c r="V160" s="297"/>
      <c r="W160" s="297"/>
      <c r="X160" s="297"/>
      <c r="Y160" s="297"/>
      <c r="Z160" s="297"/>
    </row>
    <row r="161">
      <c r="A161" s="297"/>
      <c r="B161" s="297"/>
      <c r="C161" s="297"/>
      <c r="D161" s="297"/>
      <c r="E161" s="297"/>
      <c r="F161" s="297"/>
      <c r="G161" s="297"/>
      <c r="H161" s="297"/>
      <c r="I161" s="297"/>
      <c r="J161" s="297"/>
      <c r="K161" s="297"/>
      <c r="L161" s="297"/>
      <c r="M161" s="297"/>
      <c r="N161" s="297"/>
      <c r="O161" s="297"/>
      <c r="P161" s="297"/>
      <c r="Q161" s="297"/>
      <c r="R161" s="297"/>
      <c r="S161" s="297"/>
      <c r="T161" s="297"/>
      <c r="U161" s="297"/>
      <c r="V161" s="297"/>
      <c r="W161" s="297"/>
      <c r="X161" s="297"/>
      <c r="Y161" s="297"/>
      <c r="Z161" s="297"/>
    </row>
    <row r="162">
      <c r="A162" s="297"/>
      <c r="B162" s="297"/>
      <c r="C162" s="297"/>
      <c r="D162" s="297"/>
      <c r="E162" s="297"/>
      <c r="F162" s="297"/>
      <c r="G162" s="297"/>
      <c r="H162" s="297"/>
      <c r="I162" s="297"/>
      <c r="J162" s="297"/>
      <c r="K162" s="297"/>
      <c r="L162" s="297"/>
      <c r="M162" s="297"/>
      <c r="N162" s="297"/>
      <c r="O162" s="297"/>
      <c r="P162" s="297"/>
      <c r="Q162" s="297"/>
      <c r="R162" s="297"/>
      <c r="S162" s="297"/>
      <c r="T162" s="297"/>
      <c r="U162" s="297"/>
      <c r="V162" s="297"/>
      <c r="W162" s="297"/>
      <c r="X162" s="297"/>
      <c r="Y162" s="297"/>
      <c r="Z162" s="297"/>
    </row>
    <row r="163">
      <c r="A163" s="297"/>
      <c r="B163" s="297"/>
      <c r="C163" s="297"/>
      <c r="D163" s="297"/>
      <c r="E163" s="297"/>
      <c r="F163" s="297"/>
      <c r="G163" s="297"/>
      <c r="H163" s="297"/>
      <c r="I163" s="297"/>
      <c r="J163" s="297"/>
      <c r="K163" s="297"/>
      <c r="L163" s="297"/>
      <c r="M163" s="297"/>
      <c r="N163" s="297"/>
      <c r="O163" s="297"/>
      <c r="P163" s="297"/>
      <c r="Q163" s="297"/>
      <c r="R163" s="297"/>
      <c r="S163" s="297"/>
      <c r="T163" s="297"/>
      <c r="U163" s="297"/>
      <c r="V163" s="297"/>
      <c r="W163" s="297"/>
      <c r="X163" s="297"/>
      <c r="Y163" s="297"/>
      <c r="Z163" s="297"/>
    </row>
    <row r="164">
      <c r="A164" s="297"/>
      <c r="B164" s="297"/>
      <c r="C164" s="297"/>
      <c r="D164" s="297"/>
      <c r="E164" s="297"/>
      <c r="F164" s="297"/>
      <c r="G164" s="297"/>
      <c r="H164" s="297"/>
      <c r="I164" s="297"/>
      <c r="J164" s="297"/>
      <c r="K164" s="297"/>
      <c r="L164" s="297"/>
      <c r="M164" s="297"/>
      <c r="N164" s="297"/>
      <c r="O164" s="297"/>
      <c r="P164" s="297"/>
      <c r="Q164" s="297"/>
      <c r="R164" s="297"/>
      <c r="S164" s="297"/>
      <c r="T164" s="297"/>
      <c r="U164" s="297"/>
      <c r="V164" s="297"/>
      <c r="W164" s="297"/>
      <c r="X164" s="297"/>
      <c r="Y164" s="297"/>
      <c r="Z164" s="297"/>
    </row>
    <row r="165">
      <c r="A165" s="297"/>
      <c r="B165" s="297"/>
      <c r="C165" s="297"/>
      <c r="D165" s="297"/>
      <c r="E165" s="297"/>
      <c r="F165" s="297"/>
      <c r="G165" s="297"/>
      <c r="H165" s="297"/>
      <c r="I165" s="297"/>
      <c r="J165" s="297"/>
      <c r="K165" s="297"/>
      <c r="L165" s="297"/>
      <c r="M165" s="297"/>
      <c r="N165" s="297"/>
      <c r="O165" s="297"/>
      <c r="P165" s="297"/>
      <c r="Q165" s="297"/>
      <c r="R165" s="297"/>
      <c r="S165" s="297"/>
      <c r="T165" s="297"/>
      <c r="U165" s="297"/>
      <c r="V165" s="297"/>
      <c r="W165" s="297"/>
      <c r="X165" s="297"/>
      <c r="Y165" s="297"/>
      <c r="Z165" s="297"/>
    </row>
    <row r="166">
      <c r="A166" s="297"/>
      <c r="B166" s="297"/>
      <c r="C166" s="297"/>
      <c r="D166" s="297"/>
      <c r="E166" s="297"/>
      <c r="F166" s="297"/>
      <c r="G166" s="297"/>
      <c r="H166" s="297"/>
      <c r="I166" s="297"/>
      <c r="J166" s="297"/>
      <c r="K166" s="297"/>
      <c r="L166" s="297"/>
      <c r="M166" s="297"/>
      <c r="N166" s="297"/>
      <c r="O166" s="297"/>
      <c r="P166" s="297"/>
      <c r="Q166" s="297"/>
      <c r="R166" s="297"/>
      <c r="S166" s="297"/>
      <c r="T166" s="297"/>
      <c r="U166" s="297"/>
      <c r="V166" s="297"/>
      <c r="W166" s="297"/>
      <c r="X166" s="297"/>
      <c r="Y166" s="297"/>
      <c r="Z166" s="297"/>
    </row>
    <row r="167">
      <c r="A167" s="297"/>
      <c r="B167" s="297"/>
      <c r="C167" s="297"/>
      <c r="D167" s="297"/>
      <c r="E167" s="297"/>
      <c r="F167" s="297"/>
      <c r="G167" s="297"/>
      <c r="H167" s="297"/>
      <c r="I167" s="297"/>
      <c r="J167" s="297"/>
      <c r="K167" s="297"/>
      <c r="L167" s="297"/>
      <c r="M167" s="297"/>
      <c r="N167" s="297"/>
      <c r="O167" s="297"/>
      <c r="P167" s="297"/>
      <c r="Q167" s="297"/>
      <c r="R167" s="297"/>
      <c r="S167" s="297"/>
      <c r="T167" s="297"/>
      <c r="U167" s="297"/>
      <c r="V167" s="297"/>
      <c r="W167" s="297"/>
      <c r="X167" s="297"/>
      <c r="Y167" s="297"/>
      <c r="Z167" s="297"/>
    </row>
    <row r="168">
      <c r="A168" s="297"/>
      <c r="B168" s="297"/>
      <c r="C168" s="297"/>
      <c r="D168" s="297"/>
      <c r="E168" s="297"/>
      <c r="F168" s="297"/>
      <c r="G168" s="297"/>
      <c r="H168" s="297"/>
      <c r="I168" s="297"/>
      <c r="J168" s="297"/>
      <c r="K168" s="297"/>
      <c r="L168" s="297"/>
      <c r="M168" s="297"/>
      <c r="N168" s="297"/>
      <c r="O168" s="297"/>
      <c r="P168" s="297"/>
      <c r="Q168" s="297"/>
      <c r="R168" s="297"/>
      <c r="S168" s="297"/>
      <c r="T168" s="297"/>
      <c r="U168" s="297"/>
      <c r="V168" s="297"/>
      <c r="W168" s="297"/>
      <c r="X168" s="297"/>
      <c r="Y168" s="297"/>
      <c r="Z168" s="297"/>
    </row>
    <row r="169">
      <c r="A169" s="297"/>
      <c r="B169" s="297"/>
      <c r="C169" s="297"/>
      <c r="D169" s="297"/>
      <c r="E169" s="297"/>
      <c r="F169" s="297"/>
      <c r="G169" s="297"/>
      <c r="H169" s="297"/>
      <c r="I169" s="297"/>
      <c r="J169" s="297"/>
      <c r="K169" s="297"/>
      <c r="L169" s="297"/>
      <c r="M169" s="297"/>
      <c r="N169" s="297"/>
      <c r="O169" s="297"/>
      <c r="P169" s="297"/>
      <c r="Q169" s="297"/>
      <c r="R169" s="297"/>
      <c r="S169" s="297"/>
      <c r="T169" s="297"/>
      <c r="U169" s="297"/>
      <c r="V169" s="297"/>
      <c r="W169" s="297"/>
      <c r="X169" s="297"/>
      <c r="Y169" s="297"/>
      <c r="Z169" s="297"/>
    </row>
    <row r="170">
      <c r="A170" s="297"/>
      <c r="B170" s="297"/>
      <c r="C170" s="297"/>
      <c r="D170" s="297"/>
      <c r="E170" s="297"/>
      <c r="F170" s="297"/>
      <c r="G170" s="297"/>
      <c r="H170" s="297"/>
      <c r="I170" s="297"/>
      <c r="J170" s="297"/>
      <c r="K170" s="297"/>
      <c r="L170" s="297"/>
      <c r="M170" s="297"/>
      <c r="N170" s="297"/>
      <c r="O170" s="297"/>
      <c r="P170" s="297"/>
      <c r="Q170" s="297"/>
      <c r="R170" s="297"/>
      <c r="S170" s="297"/>
      <c r="T170" s="297"/>
      <c r="U170" s="297"/>
      <c r="V170" s="297"/>
      <c r="W170" s="297"/>
      <c r="X170" s="297"/>
      <c r="Y170" s="297"/>
      <c r="Z170" s="297"/>
    </row>
    <row r="171">
      <c r="A171" s="297"/>
      <c r="B171" s="297"/>
      <c r="C171" s="297"/>
      <c r="D171" s="297"/>
      <c r="E171" s="297"/>
      <c r="F171" s="297"/>
      <c r="G171" s="297"/>
      <c r="H171" s="297"/>
      <c r="I171" s="297"/>
      <c r="J171" s="297"/>
      <c r="K171" s="297"/>
      <c r="L171" s="297"/>
      <c r="M171" s="297"/>
      <c r="N171" s="297"/>
      <c r="O171" s="297"/>
      <c r="P171" s="297"/>
      <c r="Q171" s="297"/>
      <c r="R171" s="297"/>
      <c r="S171" s="297"/>
      <c r="T171" s="297"/>
      <c r="U171" s="297"/>
      <c r="V171" s="297"/>
      <c r="W171" s="297"/>
      <c r="X171" s="297"/>
      <c r="Y171" s="297"/>
      <c r="Z171" s="297"/>
    </row>
    <row r="172">
      <c r="A172" s="297"/>
      <c r="B172" s="297"/>
      <c r="C172" s="297"/>
      <c r="D172" s="297"/>
      <c r="E172" s="297"/>
      <c r="F172" s="297"/>
      <c r="G172" s="297"/>
      <c r="H172" s="297"/>
      <c r="I172" s="297"/>
      <c r="J172" s="297"/>
      <c r="K172" s="297"/>
      <c r="L172" s="297"/>
      <c r="M172" s="297"/>
      <c r="N172" s="297"/>
      <c r="O172" s="297"/>
      <c r="P172" s="297"/>
      <c r="Q172" s="297"/>
      <c r="R172" s="297"/>
      <c r="S172" s="297"/>
      <c r="T172" s="297"/>
      <c r="U172" s="297"/>
      <c r="V172" s="297"/>
      <c r="W172" s="297"/>
      <c r="X172" s="297"/>
      <c r="Y172" s="297"/>
      <c r="Z172" s="297"/>
    </row>
    <row r="173">
      <c r="A173" s="297"/>
      <c r="B173" s="297"/>
      <c r="C173" s="297"/>
      <c r="D173" s="297"/>
      <c r="E173" s="297"/>
      <c r="F173" s="297"/>
      <c r="G173" s="297"/>
      <c r="H173" s="297"/>
      <c r="I173" s="297"/>
      <c r="J173" s="297"/>
      <c r="K173" s="297"/>
      <c r="L173" s="297"/>
      <c r="M173" s="297"/>
      <c r="N173" s="297"/>
      <c r="O173" s="297"/>
      <c r="P173" s="297"/>
      <c r="Q173" s="297"/>
      <c r="R173" s="297"/>
      <c r="S173" s="297"/>
      <c r="T173" s="297"/>
      <c r="U173" s="297"/>
      <c r="V173" s="297"/>
      <c r="W173" s="297"/>
      <c r="X173" s="297"/>
      <c r="Y173" s="297"/>
      <c r="Z173" s="297"/>
    </row>
    <row r="174">
      <c r="A174" s="297"/>
      <c r="B174" s="297"/>
      <c r="C174" s="297"/>
      <c r="D174" s="297"/>
      <c r="E174" s="297"/>
      <c r="F174" s="297"/>
      <c r="G174" s="297"/>
      <c r="H174" s="297"/>
      <c r="I174" s="297"/>
      <c r="J174" s="297"/>
      <c r="K174" s="297"/>
      <c r="L174" s="297"/>
      <c r="M174" s="297"/>
      <c r="N174" s="297"/>
      <c r="O174" s="297"/>
      <c r="P174" s="297"/>
      <c r="Q174" s="297"/>
      <c r="R174" s="297"/>
      <c r="S174" s="297"/>
      <c r="T174" s="297"/>
      <c r="U174" s="297"/>
      <c r="V174" s="297"/>
      <c r="W174" s="297"/>
      <c r="X174" s="297"/>
      <c r="Y174" s="297"/>
      <c r="Z174" s="297"/>
    </row>
    <row r="175">
      <c r="A175" s="297"/>
      <c r="B175" s="297"/>
      <c r="C175" s="297"/>
      <c r="D175" s="297"/>
      <c r="E175" s="297"/>
      <c r="F175" s="297"/>
      <c r="G175" s="297"/>
      <c r="H175" s="297"/>
      <c r="I175" s="297"/>
      <c r="J175" s="297"/>
      <c r="K175" s="297"/>
      <c r="L175" s="297"/>
      <c r="M175" s="297"/>
      <c r="N175" s="297"/>
      <c r="O175" s="297"/>
      <c r="P175" s="297"/>
      <c r="Q175" s="297"/>
      <c r="R175" s="297"/>
      <c r="S175" s="297"/>
      <c r="T175" s="297"/>
      <c r="U175" s="297"/>
      <c r="V175" s="297"/>
      <c r="W175" s="297"/>
      <c r="X175" s="297"/>
      <c r="Y175" s="297"/>
      <c r="Z175" s="297"/>
    </row>
    <row r="176">
      <c r="A176" s="297"/>
      <c r="B176" s="297"/>
      <c r="C176" s="297"/>
      <c r="D176" s="297"/>
      <c r="E176" s="297"/>
      <c r="F176" s="297"/>
      <c r="G176" s="297"/>
      <c r="H176" s="297"/>
      <c r="I176" s="297"/>
      <c r="J176" s="297"/>
      <c r="K176" s="297"/>
      <c r="L176" s="297"/>
      <c r="M176" s="297"/>
      <c r="N176" s="297"/>
      <c r="O176" s="297"/>
      <c r="P176" s="297"/>
      <c r="Q176" s="297"/>
      <c r="R176" s="297"/>
      <c r="S176" s="297"/>
      <c r="T176" s="297"/>
      <c r="U176" s="297"/>
      <c r="V176" s="297"/>
      <c r="W176" s="297"/>
      <c r="X176" s="297"/>
      <c r="Y176" s="297"/>
      <c r="Z176" s="297"/>
    </row>
    <row r="177">
      <c r="A177" s="297"/>
      <c r="B177" s="297"/>
      <c r="C177" s="297"/>
      <c r="D177" s="297"/>
      <c r="E177" s="297"/>
      <c r="F177" s="297"/>
      <c r="G177" s="297"/>
      <c r="H177" s="297"/>
      <c r="I177" s="297"/>
      <c r="J177" s="297"/>
      <c r="K177" s="297"/>
      <c r="L177" s="297"/>
      <c r="M177" s="297"/>
      <c r="N177" s="297"/>
      <c r="O177" s="297"/>
      <c r="P177" s="297"/>
      <c r="Q177" s="297"/>
      <c r="R177" s="297"/>
      <c r="S177" s="297"/>
      <c r="T177" s="297"/>
      <c r="U177" s="297"/>
      <c r="V177" s="297"/>
      <c r="W177" s="297"/>
      <c r="X177" s="297"/>
      <c r="Y177" s="297"/>
      <c r="Z177" s="297"/>
    </row>
    <row r="178">
      <c r="A178" s="297"/>
      <c r="B178" s="297"/>
      <c r="C178" s="297"/>
      <c r="D178" s="297"/>
      <c r="E178" s="297"/>
      <c r="F178" s="297"/>
      <c r="G178" s="297"/>
      <c r="H178" s="297"/>
      <c r="I178" s="297"/>
      <c r="J178" s="297"/>
      <c r="K178" s="297"/>
      <c r="L178" s="297"/>
      <c r="M178" s="297"/>
      <c r="N178" s="297"/>
      <c r="O178" s="297"/>
      <c r="P178" s="297"/>
      <c r="Q178" s="297"/>
      <c r="R178" s="297"/>
      <c r="S178" s="297"/>
      <c r="T178" s="297"/>
      <c r="U178" s="297"/>
      <c r="V178" s="297"/>
      <c r="W178" s="297"/>
      <c r="X178" s="297"/>
      <c r="Y178" s="297"/>
      <c r="Z178" s="297"/>
    </row>
    <row r="179">
      <c r="A179" s="297"/>
      <c r="B179" s="297"/>
      <c r="C179" s="297"/>
      <c r="D179" s="297"/>
      <c r="E179" s="297"/>
      <c r="F179" s="297"/>
      <c r="G179" s="297"/>
      <c r="H179" s="297"/>
      <c r="I179" s="297"/>
      <c r="J179" s="297"/>
      <c r="K179" s="297"/>
      <c r="L179" s="297"/>
      <c r="M179" s="297"/>
      <c r="N179" s="297"/>
      <c r="O179" s="297"/>
      <c r="P179" s="297"/>
      <c r="Q179" s="297"/>
      <c r="R179" s="297"/>
      <c r="S179" s="297"/>
      <c r="T179" s="297"/>
      <c r="U179" s="297"/>
      <c r="V179" s="297"/>
      <c r="W179" s="297"/>
      <c r="X179" s="297"/>
      <c r="Y179" s="297"/>
      <c r="Z179" s="297"/>
    </row>
    <row r="180">
      <c r="A180" s="297"/>
      <c r="B180" s="297"/>
      <c r="C180" s="297"/>
      <c r="D180" s="297"/>
      <c r="E180" s="297"/>
      <c r="F180" s="297"/>
      <c r="G180" s="297"/>
      <c r="H180" s="297"/>
      <c r="I180" s="297"/>
      <c r="J180" s="297"/>
      <c r="K180" s="297"/>
      <c r="L180" s="297"/>
      <c r="M180" s="297"/>
      <c r="N180" s="297"/>
      <c r="O180" s="297"/>
      <c r="P180" s="297"/>
      <c r="Q180" s="297"/>
      <c r="R180" s="297"/>
      <c r="S180" s="297"/>
      <c r="T180" s="297"/>
      <c r="U180" s="297"/>
      <c r="V180" s="297"/>
      <c r="W180" s="297"/>
      <c r="X180" s="297"/>
      <c r="Y180" s="297"/>
      <c r="Z180" s="297"/>
    </row>
    <row r="181">
      <c r="A181" s="297"/>
      <c r="B181" s="297"/>
      <c r="C181" s="297"/>
      <c r="D181" s="297"/>
      <c r="E181" s="297"/>
      <c r="F181" s="297"/>
      <c r="G181" s="297"/>
      <c r="H181" s="297"/>
      <c r="I181" s="297"/>
      <c r="J181" s="297"/>
      <c r="K181" s="297"/>
      <c r="L181" s="297"/>
      <c r="M181" s="297"/>
      <c r="N181" s="297"/>
      <c r="O181" s="297"/>
      <c r="P181" s="297"/>
      <c r="Q181" s="297"/>
      <c r="R181" s="297"/>
      <c r="S181" s="297"/>
      <c r="T181" s="297"/>
      <c r="U181" s="297"/>
      <c r="V181" s="297"/>
      <c r="W181" s="297"/>
      <c r="X181" s="297"/>
      <c r="Y181" s="297"/>
      <c r="Z181" s="297"/>
    </row>
    <row r="182">
      <c r="A182" s="297"/>
      <c r="B182" s="297"/>
      <c r="C182" s="297"/>
      <c r="D182" s="297"/>
      <c r="E182" s="297"/>
      <c r="F182" s="297"/>
      <c r="G182" s="297"/>
      <c r="H182" s="297"/>
      <c r="I182" s="297"/>
      <c r="J182" s="297"/>
      <c r="K182" s="297"/>
      <c r="L182" s="297"/>
      <c r="M182" s="297"/>
      <c r="N182" s="297"/>
      <c r="O182" s="297"/>
      <c r="P182" s="297"/>
      <c r="Q182" s="297"/>
      <c r="R182" s="297"/>
      <c r="S182" s="297"/>
      <c r="T182" s="297"/>
      <c r="U182" s="297"/>
      <c r="V182" s="297"/>
      <c r="W182" s="297"/>
      <c r="X182" s="297"/>
      <c r="Y182" s="297"/>
      <c r="Z182" s="297"/>
    </row>
    <row r="183">
      <c r="A183" s="297"/>
      <c r="B183" s="297"/>
      <c r="C183" s="297"/>
      <c r="D183" s="297"/>
      <c r="E183" s="297"/>
      <c r="F183" s="297"/>
      <c r="G183" s="297"/>
      <c r="H183" s="297"/>
      <c r="I183" s="297"/>
      <c r="J183" s="297"/>
      <c r="K183" s="297"/>
      <c r="L183" s="297"/>
      <c r="M183" s="297"/>
      <c r="N183" s="297"/>
      <c r="O183" s="297"/>
      <c r="P183" s="297"/>
      <c r="Q183" s="297"/>
      <c r="R183" s="297"/>
      <c r="S183" s="297"/>
      <c r="T183" s="297"/>
      <c r="U183" s="297"/>
      <c r="V183" s="297"/>
      <c r="W183" s="297"/>
      <c r="X183" s="297"/>
      <c r="Y183" s="297"/>
      <c r="Z183" s="297"/>
    </row>
    <row r="184">
      <c r="A184" s="297"/>
      <c r="B184" s="297"/>
      <c r="C184" s="297"/>
      <c r="D184" s="297"/>
      <c r="E184" s="297"/>
      <c r="F184" s="297"/>
      <c r="G184" s="297"/>
      <c r="H184" s="297"/>
      <c r="I184" s="297"/>
      <c r="J184" s="297"/>
      <c r="K184" s="297"/>
      <c r="L184" s="297"/>
      <c r="M184" s="297"/>
      <c r="N184" s="297"/>
      <c r="O184" s="297"/>
      <c r="P184" s="297"/>
      <c r="Q184" s="297"/>
      <c r="R184" s="297"/>
      <c r="S184" s="297"/>
      <c r="T184" s="297"/>
      <c r="U184" s="297"/>
      <c r="V184" s="297"/>
      <c r="W184" s="297"/>
      <c r="X184" s="297"/>
      <c r="Y184" s="297"/>
      <c r="Z184" s="297"/>
    </row>
    <row r="185">
      <c r="A185" s="297"/>
      <c r="B185" s="297"/>
      <c r="C185" s="297"/>
      <c r="D185" s="297"/>
      <c r="E185" s="297"/>
      <c r="F185" s="297"/>
      <c r="G185" s="297"/>
      <c r="H185" s="297"/>
      <c r="I185" s="297"/>
      <c r="J185" s="297"/>
      <c r="K185" s="297"/>
      <c r="L185" s="297"/>
      <c r="M185" s="297"/>
      <c r="N185" s="297"/>
      <c r="O185" s="297"/>
      <c r="P185" s="297"/>
      <c r="Q185" s="297"/>
      <c r="R185" s="297"/>
      <c r="S185" s="297"/>
      <c r="T185" s="297"/>
      <c r="U185" s="297"/>
      <c r="V185" s="297"/>
      <c r="W185" s="297"/>
      <c r="X185" s="297"/>
      <c r="Y185" s="297"/>
      <c r="Z185" s="297"/>
    </row>
    <row r="186">
      <c r="A186" s="297"/>
      <c r="B186" s="297"/>
      <c r="C186" s="297"/>
      <c r="D186" s="297"/>
      <c r="E186" s="297"/>
      <c r="F186" s="297"/>
      <c r="G186" s="297"/>
      <c r="H186" s="297"/>
      <c r="I186" s="297"/>
      <c r="J186" s="297"/>
      <c r="K186" s="297"/>
      <c r="L186" s="297"/>
      <c r="M186" s="297"/>
      <c r="N186" s="297"/>
      <c r="O186" s="297"/>
      <c r="P186" s="297"/>
      <c r="Q186" s="297"/>
      <c r="R186" s="297"/>
      <c r="S186" s="297"/>
      <c r="T186" s="297"/>
      <c r="U186" s="297"/>
      <c r="V186" s="297"/>
      <c r="W186" s="297"/>
      <c r="X186" s="297"/>
      <c r="Y186" s="297"/>
      <c r="Z186" s="297"/>
    </row>
    <row r="187">
      <c r="A187" s="297"/>
      <c r="B187" s="297"/>
      <c r="C187" s="297"/>
      <c r="D187" s="297"/>
      <c r="E187" s="297"/>
      <c r="F187" s="297"/>
      <c r="G187" s="297"/>
      <c r="H187" s="297"/>
      <c r="I187" s="297"/>
      <c r="J187" s="297"/>
      <c r="K187" s="297"/>
      <c r="L187" s="297"/>
      <c r="M187" s="297"/>
      <c r="N187" s="297"/>
      <c r="O187" s="297"/>
      <c r="P187" s="297"/>
      <c r="Q187" s="297"/>
      <c r="R187" s="297"/>
      <c r="S187" s="297"/>
      <c r="T187" s="297"/>
      <c r="U187" s="297"/>
      <c r="V187" s="297"/>
      <c r="W187" s="297"/>
      <c r="X187" s="297"/>
      <c r="Y187" s="297"/>
      <c r="Z187" s="297"/>
    </row>
    <row r="188">
      <c r="A188" s="297"/>
      <c r="B188" s="297"/>
      <c r="C188" s="297"/>
      <c r="D188" s="297"/>
      <c r="E188" s="297"/>
      <c r="F188" s="297"/>
      <c r="G188" s="297"/>
      <c r="H188" s="297"/>
      <c r="I188" s="297"/>
      <c r="J188" s="297"/>
      <c r="K188" s="297"/>
      <c r="L188" s="297"/>
      <c r="M188" s="297"/>
      <c r="N188" s="297"/>
      <c r="O188" s="297"/>
      <c r="P188" s="297"/>
      <c r="Q188" s="297"/>
      <c r="R188" s="297"/>
      <c r="S188" s="297"/>
      <c r="T188" s="297"/>
      <c r="U188" s="297"/>
      <c r="V188" s="297"/>
      <c r="W188" s="297"/>
      <c r="X188" s="297"/>
      <c r="Y188" s="297"/>
      <c r="Z188" s="297"/>
    </row>
    <row r="189">
      <c r="A189" s="297"/>
      <c r="B189" s="297"/>
      <c r="C189" s="297"/>
      <c r="D189" s="297"/>
      <c r="E189" s="297"/>
      <c r="F189" s="297"/>
      <c r="G189" s="297"/>
      <c r="H189" s="297"/>
      <c r="I189" s="297"/>
      <c r="J189" s="297"/>
      <c r="K189" s="297"/>
      <c r="L189" s="297"/>
      <c r="M189" s="297"/>
      <c r="N189" s="297"/>
      <c r="O189" s="297"/>
      <c r="P189" s="297"/>
      <c r="Q189" s="297"/>
      <c r="R189" s="297"/>
      <c r="S189" s="297"/>
      <c r="T189" s="297"/>
      <c r="U189" s="297"/>
      <c r="V189" s="297"/>
      <c r="W189" s="297"/>
      <c r="X189" s="297"/>
      <c r="Y189" s="297"/>
      <c r="Z189" s="297"/>
    </row>
    <row r="190">
      <c r="A190" s="297"/>
      <c r="B190" s="297"/>
      <c r="C190" s="297"/>
      <c r="D190" s="297"/>
      <c r="E190" s="297"/>
      <c r="F190" s="297"/>
      <c r="G190" s="297"/>
      <c r="H190" s="297"/>
      <c r="I190" s="297"/>
      <c r="J190" s="297"/>
      <c r="K190" s="297"/>
      <c r="L190" s="297"/>
      <c r="M190" s="297"/>
      <c r="N190" s="297"/>
      <c r="O190" s="297"/>
      <c r="P190" s="297"/>
      <c r="Q190" s="297"/>
      <c r="R190" s="297"/>
      <c r="S190" s="297"/>
      <c r="T190" s="297"/>
      <c r="U190" s="297"/>
      <c r="V190" s="297"/>
      <c r="W190" s="297"/>
      <c r="X190" s="297"/>
      <c r="Y190" s="297"/>
      <c r="Z190" s="297"/>
    </row>
    <row r="191">
      <c r="A191" s="297"/>
      <c r="B191" s="297"/>
      <c r="C191" s="297"/>
      <c r="D191" s="297"/>
      <c r="E191" s="297"/>
      <c r="F191" s="297"/>
      <c r="G191" s="297"/>
      <c r="H191" s="297"/>
      <c r="I191" s="297"/>
      <c r="J191" s="297"/>
      <c r="K191" s="297"/>
      <c r="L191" s="297"/>
      <c r="M191" s="297"/>
      <c r="N191" s="297"/>
      <c r="O191" s="297"/>
      <c r="P191" s="297"/>
      <c r="Q191" s="297"/>
      <c r="R191" s="297"/>
      <c r="S191" s="297"/>
      <c r="T191" s="297"/>
      <c r="U191" s="297"/>
      <c r="V191" s="297"/>
      <c r="W191" s="297"/>
      <c r="X191" s="297"/>
      <c r="Y191" s="297"/>
      <c r="Z191" s="297"/>
    </row>
    <row r="192">
      <c r="A192" s="297"/>
      <c r="B192" s="297"/>
      <c r="C192" s="297"/>
      <c r="D192" s="297"/>
      <c r="E192" s="297"/>
      <c r="F192" s="297"/>
      <c r="G192" s="297"/>
      <c r="H192" s="297"/>
      <c r="I192" s="297"/>
      <c r="J192" s="297"/>
      <c r="K192" s="297"/>
      <c r="L192" s="297"/>
      <c r="M192" s="297"/>
      <c r="N192" s="297"/>
      <c r="O192" s="297"/>
      <c r="P192" s="297"/>
      <c r="Q192" s="297"/>
      <c r="R192" s="297"/>
      <c r="S192" s="297"/>
      <c r="T192" s="297"/>
      <c r="U192" s="297"/>
      <c r="V192" s="297"/>
      <c r="W192" s="297"/>
      <c r="X192" s="297"/>
      <c r="Y192" s="297"/>
      <c r="Z192" s="297"/>
    </row>
    <row r="193">
      <c r="A193" s="297"/>
      <c r="B193" s="297"/>
      <c r="C193" s="297"/>
      <c r="D193" s="297"/>
      <c r="E193" s="297"/>
      <c r="F193" s="297"/>
      <c r="G193" s="297"/>
      <c r="H193" s="297"/>
      <c r="I193" s="297"/>
      <c r="J193" s="297"/>
      <c r="K193" s="297"/>
      <c r="L193" s="297"/>
      <c r="M193" s="297"/>
      <c r="N193" s="297"/>
      <c r="O193" s="297"/>
      <c r="P193" s="297"/>
      <c r="Q193" s="297"/>
      <c r="R193" s="297"/>
      <c r="S193" s="297"/>
      <c r="T193" s="297"/>
      <c r="U193" s="297"/>
      <c r="V193" s="297"/>
      <c r="W193" s="297"/>
      <c r="X193" s="297"/>
      <c r="Y193" s="297"/>
      <c r="Z193" s="297"/>
    </row>
    <row r="194">
      <c r="A194" s="297"/>
      <c r="B194" s="297"/>
      <c r="C194" s="297"/>
      <c r="D194" s="297"/>
      <c r="E194" s="297"/>
      <c r="F194" s="297"/>
      <c r="G194" s="297"/>
      <c r="H194" s="297"/>
      <c r="I194" s="297"/>
      <c r="J194" s="297"/>
      <c r="K194" s="297"/>
      <c r="L194" s="297"/>
      <c r="M194" s="297"/>
      <c r="N194" s="297"/>
      <c r="O194" s="297"/>
      <c r="P194" s="297"/>
      <c r="Q194" s="297"/>
      <c r="R194" s="297"/>
      <c r="S194" s="297"/>
      <c r="T194" s="297"/>
      <c r="U194" s="297"/>
      <c r="V194" s="297"/>
      <c r="W194" s="297"/>
      <c r="X194" s="297"/>
      <c r="Y194" s="297"/>
      <c r="Z194" s="297"/>
    </row>
    <row r="195">
      <c r="A195" s="297"/>
      <c r="B195" s="297"/>
      <c r="C195" s="297"/>
      <c r="D195" s="297"/>
      <c r="E195" s="297"/>
      <c r="F195" s="297"/>
      <c r="G195" s="297"/>
      <c r="H195" s="297"/>
      <c r="I195" s="297"/>
      <c r="J195" s="297"/>
      <c r="K195" s="297"/>
      <c r="L195" s="297"/>
      <c r="M195" s="297"/>
      <c r="N195" s="297"/>
      <c r="O195" s="297"/>
      <c r="P195" s="297"/>
      <c r="Q195" s="297"/>
      <c r="R195" s="297"/>
      <c r="S195" s="297"/>
      <c r="T195" s="297"/>
      <c r="U195" s="297"/>
      <c r="V195" s="297"/>
      <c r="W195" s="297"/>
      <c r="X195" s="297"/>
      <c r="Y195" s="297"/>
      <c r="Z195" s="297"/>
    </row>
    <row r="196">
      <c r="A196" s="297"/>
      <c r="B196" s="297"/>
      <c r="C196" s="297"/>
      <c r="D196" s="297"/>
      <c r="E196" s="297"/>
      <c r="F196" s="297"/>
      <c r="G196" s="297"/>
      <c r="H196" s="297"/>
      <c r="I196" s="297"/>
      <c r="J196" s="297"/>
      <c r="K196" s="297"/>
      <c r="L196" s="297"/>
      <c r="M196" s="297"/>
      <c r="N196" s="297"/>
      <c r="O196" s="297"/>
      <c r="P196" s="297"/>
      <c r="Q196" s="297"/>
      <c r="R196" s="297"/>
      <c r="S196" s="297"/>
      <c r="T196" s="297"/>
      <c r="U196" s="297"/>
      <c r="V196" s="297"/>
      <c r="W196" s="297"/>
      <c r="X196" s="297"/>
      <c r="Y196" s="297"/>
      <c r="Z196" s="297"/>
    </row>
    <row r="197">
      <c r="A197" s="297"/>
      <c r="B197" s="297"/>
      <c r="C197" s="297"/>
      <c r="D197" s="297"/>
      <c r="E197" s="297"/>
      <c r="F197" s="297"/>
      <c r="G197" s="297"/>
      <c r="H197" s="297"/>
      <c r="I197" s="297"/>
      <c r="J197" s="297"/>
      <c r="K197" s="297"/>
      <c r="L197" s="297"/>
      <c r="M197" s="297"/>
      <c r="N197" s="297"/>
      <c r="O197" s="297"/>
      <c r="P197" s="297"/>
      <c r="Q197" s="297"/>
      <c r="R197" s="297"/>
      <c r="S197" s="297"/>
      <c r="T197" s="297"/>
      <c r="U197" s="297"/>
      <c r="V197" s="297"/>
      <c r="W197" s="297"/>
      <c r="X197" s="297"/>
      <c r="Y197" s="297"/>
      <c r="Z197" s="297"/>
    </row>
    <row r="198">
      <c r="A198" s="297"/>
      <c r="B198" s="297"/>
      <c r="C198" s="297"/>
      <c r="D198" s="297"/>
      <c r="E198" s="297"/>
      <c r="F198" s="297"/>
      <c r="G198" s="297"/>
      <c r="H198" s="297"/>
      <c r="I198" s="297"/>
      <c r="J198" s="297"/>
      <c r="K198" s="297"/>
      <c r="L198" s="297"/>
      <c r="M198" s="297"/>
      <c r="N198" s="297"/>
      <c r="O198" s="297"/>
      <c r="P198" s="297"/>
      <c r="Q198" s="297"/>
      <c r="R198" s="297"/>
      <c r="S198" s="297"/>
      <c r="T198" s="297"/>
      <c r="U198" s="297"/>
      <c r="V198" s="297"/>
      <c r="W198" s="297"/>
      <c r="X198" s="297"/>
      <c r="Y198" s="297"/>
      <c r="Z198" s="297"/>
    </row>
    <row r="199">
      <c r="A199" s="297"/>
      <c r="B199" s="297"/>
      <c r="C199" s="297"/>
      <c r="D199" s="297"/>
      <c r="E199" s="297"/>
      <c r="F199" s="297"/>
      <c r="G199" s="297"/>
      <c r="H199" s="297"/>
      <c r="I199" s="297"/>
      <c r="J199" s="297"/>
      <c r="K199" s="297"/>
      <c r="L199" s="297"/>
      <c r="M199" s="297"/>
      <c r="N199" s="297"/>
      <c r="O199" s="297"/>
      <c r="P199" s="297"/>
      <c r="Q199" s="297"/>
      <c r="R199" s="297"/>
      <c r="S199" s="297"/>
      <c r="T199" s="297"/>
      <c r="U199" s="297"/>
      <c r="V199" s="297"/>
      <c r="W199" s="297"/>
      <c r="X199" s="297"/>
      <c r="Y199" s="297"/>
      <c r="Z199" s="297"/>
    </row>
    <row r="200">
      <c r="A200" s="297"/>
      <c r="B200" s="297"/>
      <c r="C200" s="297"/>
      <c r="D200" s="297"/>
      <c r="E200" s="297"/>
      <c r="F200" s="297"/>
      <c r="G200" s="297"/>
      <c r="H200" s="297"/>
      <c r="I200" s="297"/>
      <c r="J200" s="297"/>
      <c r="K200" s="297"/>
      <c r="L200" s="297"/>
      <c r="M200" s="297"/>
      <c r="N200" s="297"/>
      <c r="O200" s="297"/>
      <c r="P200" s="297"/>
      <c r="Q200" s="297"/>
      <c r="R200" s="297"/>
      <c r="S200" s="297"/>
      <c r="T200" s="297"/>
      <c r="U200" s="297"/>
      <c r="V200" s="297"/>
      <c r="W200" s="297"/>
      <c r="X200" s="297"/>
      <c r="Y200" s="297"/>
      <c r="Z200" s="297"/>
    </row>
    <row r="201">
      <c r="A201" s="297"/>
      <c r="B201" s="297"/>
      <c r="C201" s="297"/>
      <c r="D201" s="297"/>
      <c r="E201" s="297"/>
      <c r="F201" s="297"/>
      <c r="G201" s="297"/>
      <c r="H201" s="297"/>
      <c r="I201" s="297"/>
      <c r="J201" s="297"/>
      <c r="K201" s="297"/>
      <c r="L201" s="297"/>
      <c r="M201" s="297"/>
      <c r="N201" s="297"/>
      <c r="O201" s="297"/>
      <c r="P201" s="297"/>
      <c r="Q201" s="297"/>
      <c r="R201" s="297"/>
      <c r="S201" s="297"/>
      <c r="T201" s="297"/>
      <c r="U201" s="297"/>
      <c r="V201" s="297"/>
      <c r="W201" s="297"/>
      <c r="X201" s="297"/>
      <c r="Y201" s="297"/>
      <c r="Z201" s="297"/>
    </row>
    <row r="202">
      <c r="A202" s="297"/>
      <c r="B202" s="297"/>
      <c r="C202" s="297"/>
      <c r="D202" s="297"/>
      <c r="E202" s="297"/>
      <c r="F202" s="297"/>
      <c r="G202" s="297"/>
      <c r="H202" s="297"/>
      <c r="I202" s="297"/>
      <c r="J202" s="297"/>
      <c r="K202" s="297"/>
      <c r="L202" s="297"/>
      <c r="M202" s="297"/>
      <c r="N202" s="297"/>
      <c r="O202" s="297"/>
      <c r="P202" s="297"/>
      <c r="Q202" s="297"/>
      <c r="R202" s="297"/>
      <c r="S202" s="297"/>
      <c r="T202" s="297"/>
      <c r="U202" s="297"/>
      <c r="V202" s="297"/>
      <c r="W202" s="297"/>
      <c r="X202" s="297"/>
      <c r="Y202" s="297"/>
      <c r="Z202" s="297"/>
    </row>
    <row r="203">
      <c r="A203" s="297"/>
      <c r="B203" s="297"/>
      <c r="C203" s="297"/>
      <c r="D203" s="297"/>
      <c r="E203" s="297"/>
      <c r="F203" s="297"/>
      <c r="G203" s="297"/>
      <c r="H203" s="297"/>
      <c r="I203" s="297"/>
      <c r="J203" s="297"/>
      <c r="K203" s="297"/>
      <c r="L203" s="297"/>
      <c r="M203" s="297"/>
      <c r="N203" s="297"/>
      <c r="O203" s="297"/>
      <c r="P203" s="297"/>
      <c r="Q203" s="297"/>
      <c r="R203" s="297"/>
      <c r="S203" s="297"/>
      <c r="T203" s="297"/>
      <c r="U203" s="297"/>
      <c r="V203" s="297"/>
      <c r="W203" s="297"/>
      <c r="X203" s="297"/>
      <c r="Y203" s="297"/>
      <c r="Z203" s="297"/>
    </row>
    <row r="204">
      <c r="A204" s="297"/>
      <c r="B204" s="297"/>
      <c r="C204" s="297"/>
      <c r="D204" s="297"/>
      <c r="E204" s="297"/>
      <c r="F204" s="297"/>
      <c r="G204" s="297"/>
      <c r="H204" s="297"/>
      <c r="I204" s="297"/>
      <c r="J204" s="297"/>
      <c r="K204" s="297"/>
      <c r="L204" s="297"/>
      <c r="M204" s="297"/>
      <c r="N204" s="297"/>
      <c r="O204" s="297"/>
      <c r="P204" s="297"/>
      <c r="Q204" s="297"/>
      <c r="R204" s="297"/>
      <c r="S204" s="297"/>
      <c r="T204" s="297"/>
      <c r="U204" s="297"/>
      <c r="V204" s="297"/>
      <c r="W204" s="297"/>
      <c r="X204" s="297"/>
      <c r="Y204" s="297"/>
      <c r="Z204" s="297"/>
    </row>
    <row r="205">
      <c r="A205" s="297"/>
      <c r="B205" s="297"/>
      <c r="C205" s="297"/>
      <c r="D205" s="297"/>
      <c r="E205" s="297"/>
      <c r="F205" s="297"/>
      <c r="G205" s="297"/>
      <c r="H205" s="297"/>
      <c r="I205" s="297"/>
      <c r="J205" s="297"/>
      <c r="K205" s="297"/>
      <c r="L205" s="297"/>
      <c r="M205" s="297"/>
      <c r="N205" s="297"/>
      <c r="O205" s="297"/>
      <c r="P205" s="297"/>
      <c r="Q205" s="297"/>
      <c r="R205" s="297"/>
      <c r="S205" s="297"/>
      <c r="T205" s="297"/>
      <c r="U205" s="297"/>
      <c r="V205" s="297"/>
      <c r="W205" s="297"/>
      <c r="X205" s="297"/>
      <c r="Y205" s="297"/>
      <c r="Z205" s="297"/>
    </row>
    <row r="206">
      <c r="A206" s="297"/>
      <c r="B206" s="297"/>
      <c r="C206" s="297"/>
      <c r="D206" s="297"/>
      <c r="E206" s="297"/>
      <c r="F206" s="297"/>
      <c r="G206" s="297"/>
      <c r="H206" s="297"/>
      <c r="I206" s="297"/>
      <c r="J206" s="297"/>
      <c r="K206" s="297"/>
      <c r="L206" s="297"/>
      <c r="M206" s="297"/>
      <c r="N206" s="297"/>
      <c r="O206" s="297"/>
      <c r="P206" s="297"/>
      <c r="Q206" s="297"/>
      <c r="R206" s="297"/>
      <c r="S206" s="297"/>
      <c r="T206" s="297"/>
      <c r="U206" s="297"/>
      <c r="V206" s="297"/>
      <c r="W206" s="297"/>
      <c r="X206" s="297"/>
      <c r="Y206" s="297"/>
      <c r="Z206" s="297"/>
    </row>
    <row r="207">
      <c r="A207" s="297"/>
      <c r="B207" s="297"/>
      <c r="C207" s="297"/>
      <c r="D207" s="297"/>
      <c r="E207" s="297"/>
      <c r="F207" s="297"/>
      <c r="G207" s="297"/>
      <c r="H207" s="297"/>
      <c r="I207" s="297"/>
      <c r="J207" s="297"/>
      <c r="K207" s="297"/>
      <c r="L207" s="297"/>
      <c r="M207" s="297"/>
      <c r="N207" s="297"/>
      <c r="O207" s="297"/>
      <c r="P207" s="297"/>
      <c r="Q207" s="297"/>
      <c r="R207" s="297"/>
      <c r="S207" s="297"/>
      <c r="T207" s="297"/>
      <c r="U207" s="297"/>
      <c r="V207" s="297"/>
      <c r="W207" s="297"/>
      <c r="X207" s="297"/>
      <c r="Y207" s="297"/>
      <c r="Z207" s="297"/>
    </row>
    <row r="208">
      <c r="A208" s="297"/>
      <c r="B208" s="297"/>
      <c r="C208" s="297"/>
      <c r="D208" s="297"/>
      <c r="E208" s="297"/>
      <c r="F208" s="297"/>
      <c r="G208" s="297"/>
      <c r="H208" s="297"/>
      <c r="I208" s="297"/>
      <c r="J208" s="297"/>
      <c r="K208" s="297"/>
      <c r="L208" s="297"/>
      <c r="M208" s="297"/>
      <c r="N208" s="297"/>
      <c r="O208" s="297"/>
      <c r="P208" s="297"/>
      <c r="Q208" s="297"/>
      <c r="R208" s="297"/>
      <c r="S208" s="297"/>
      <c r="T208" s="297"/>
      <c r="U208" s="297"/>
      <c r="V208" s="297"/>
      <c r="W208" s="297"/>
      <c r="X208" s="297"/>
      <c r="Y208" s="297"/>
      <c r="Z208" s="297"/>
    </row>
    <row r="209">
      <c r="A209" s="297"/>
      <c r="B209" s="297"/>
      <c r="C209" s="297"/>
      <c r="D209" s="297"/>
      <c r="E209" s="297"/>
      <c r="F209" s="297"/>
      <c r="G209" s="297"/>
      <c r="H209" s="297"/>
      <c r="I209" s="297"/>
      <c r="J209" s="297"/>
      <c r="K209" s="297"/>
      <c r="L209" s="297"/>
      <c r="M209" s="297"/>
      <c r="N209" s="297"/>
      <c r="O209" s="297"/>
      <c r="P209" s="297"/>
      <c r="Q209" s="297"/>
      <c r="R209" s="297"/>
      <c r="S209" s="297"/>
      <c r="T209" s="297"/>
      <c r="U209" s="297"/>
      <c r="V209" s="297"/>
      <c r="W209" s="297"/>
      <c r="X209" s="297"/>
      <c r="Y209" s="297"/>
      <c r="Z209" s="297"/>
    </row>
    <row r="210">
      <c r="A210" s="297"/>
      <c r="B210" s="297"/>
      <c r="C210" s="297"/>
      <c r="D210" s="297"/>
      <c r="E210" s="297"/>
      <c r="F210" s="297"/>
      <c r="G210" s="297"/>
      <c r="H210" s="297"/>
      <c r="I210" s="297"/>
      <c r="J210" s="297"/>
      <c r="K210" s="297"/>
      <c r="L210" s="297"/>
      <c r="M210" s="297"/>
      <c r="N210" s="297"/>
      <c r="O210" s="297"/>
      <c r="P210" s="297"/>
      <c r="Q210" s="297"/>
      <c r="R210" s="297"/>
      <c r="S210" s="297"/>
      <c r="T210" s="297"/>
      <c r="U210" s="297"/>
      <c r="V210" s="297"/>
      <c r="W210" s="297"/>
      <c r="X210" s="297"/>
      <c r="Y210" s="297"/>
      <c r="Z210" s="297"/>
    </row>
    <row r="211">
      <c r="A211" s="297"/>
      <c r="B211" s="297"/>
      <c r="C211" s="297"/>
      <c r="D211" s="297"/>
      <c r="E211" s="297"/>
      <c r="F211" s="297"/>
      <c r="G211" s="297"/>
      <c r="H211" s="297"/>
      <c r="I211" s="297"/>
      <c r="J211" s="297"/>
      <c r="K211" s="297"/>
      <c r="L211" s="297"/>
      <c r="M211" s="297"/>
      <c r="N211" s="297"/>
      <c r="O211" s="297"/>
      <c r="P211" s="297"/>
      <c r="Q211" s="297"/>
      <c r="R211" s="297"/>
      <c r="S211" s="297"/>
      <c r="T211" s="297"/>
      <c r="U211" s="297"/>
      <c r="V211" s="297"/>
      <c r="W211" s="297"/>
      <c r="X211" s="297"/>
      <c r="Y211" s="297"/>
      <c r="Z211" s="297"/>
    </row>
    <row r="212">
      <c r="A212" s="297"/>
      <c r="B212" s="297"/>
      <c r="C212" s="297"/>
      <c r="D212" s="297"/>
      <c r="E212" s="297"/>
      <c r="F212" s="297"/>
      <c r="G212" s="297"/>
      <c r="H212" s="297"/>
      <c r="I212" s="297"/>
      <c r="J212" s="297"/>
      <c r="K212" s="297"/>
      <c r="L212" s="297"/>
      <c r="M212" s="297"/>
      <c r="N212" s="297"/>
      <c r="O212" s="297"/>
      <c r="P212" s="297"/>
      <c r="Q212" s="297"/>
      <c r="R212" s="297"/>
      <c r="S212" s="297"/>
      <c r="T212" s="297"/>
      <c r="U212" s="297"/>
      <c r="V212" s="297"/>
      <c r="W212" s="297"/>
      <c r="X212" s="297"/>
      <c r="Y212" s="297"/>
      <c r="Z212" s="297"/>
    </row>
    <row r="213">
      <c r="A213" s="297"/>
      <c r="B213" s="297"/>
      <c r="C213" s="297"/>
      <c r="D213" s="297"/>
      <c r="E213" s="297"/>
      <c r="F213" s="297"/>
      <c r="G213" s="297"/>
      <c r="H213" s="297"/>
      <c r="I213" s="297"/>
      <c r="J213" s="297"/>
      <c r="K213" s="297"/>
      <c r="L213" s="297"/>
      <c r="M213" s="297"/>
      <c r="N213" s="297"/>
      <c r="O213" s="297"/>
      <c r="P213" s="297"/>
      <c r="Q213" s="297"/>
      <c r="R213" s="297"/>
      <c r="S213" s="297"/>
      <c r="T213" s="297"/>
      <c r="U213" s="297"/>
      <c r="V213" s="297"/>
      <c r="W213" s="297"/>
      <c r="X213" s="297"/>
      <c r="Y213" s="297"/>
      <c r="Z213" s="297"/>
    </row>
    <row r="214">
      <c r="A214" s="297"/>
      <c r="B214" s="297"/>
      <c r="C214" s="297"/>
      <c r="D214" s="297"/>
      <c r="E214" s="297"/>
      <c r="F214" s="297"/>
      <c r="G214" s="297"/>
      <c r="H214" s="297"/>
      <c r="I214" s="297"/>
      <c r="J214" s="297"/>
      <c r="K214" s="297"/>
      <c r="L214" s="297"/>
      <c r="M214" s="297"/>
      <c r="N214" s="297"/>
      <c r="O214" s="297"/>
      <c r="P214" s="297"/>
      <c r="Q214" s="297"/>
      <c r="R214" s="297"/>
      <c r="S214" s="297"/>
      <c r="T214" s="297"/>
      <c r="U214" s="297"/>
      <c r="V214" s="297"/>
      <c r="W214" s="297"/>
      <c r="X214" s="297"/>
      <c r="Y214" s="297"/>
      <c r="Z214" s="297"/>
    </row>
    <row r="215">
      <c r="A215" s="297"/>
      <c r="B215" s="297"/>
      <c r="C215" s="297"/>
      <c r="D215" s="297"/>
      <c r="E215" s="297"/>
      <c r="F215" s="297"/>
      <c r="G215" s="297"/>
      <c r="H215" s="297"/>
      <c r="I215" s="297"/>
      <c r="J215" s="297"/>
      <c r="K215" s="297"/>
      <c r="L215" s="297"/>
      <c r="M215" s="297"/>
      <c r="N215" s="297"/>
      <c r="O215" s="297"/>
      <c r="P215" s="297"/>
      <c r="Q215" s="297"/>
      <c r="R215" s="297"/>
      <c r="S215" s="297"/>
      <c r="T215" s="297"/>
      <c r="U215" s="297"/>
      <c r="V215" s="297"/>
      <c r="W215" s="297"/>
      <c r="X215" s="297"/>
      <c r="Y215" s="297"/>
      <c r="Z215" s="297"/>
    </row>
    <row r="216">
      <c r="A216" s="297"/>
      <c r="B216" s="297"/>
      <c r="C216" s="297"/>
      <c r="D216" s="297"/>
      <c r="E216" s="297"/>
      <c r="F216" s="297"/>
      <c r="G216" s="297"/>
      <c r="H216" s="297"/>
      <c r="I216" s="297"/>
      <c r="J216" s="297"/>
      <c r="K216" s="297"/>
      <c r="L216" s="297"/>
      <c r="M216" s="297"/>
      <c r="N216" s="297"/>
      <c r="O216" s="297"/>
      <c r="P216" s="297"/>
      <c r="Q216" s="297"/>
      <c r="R216" s="297"/>
      <c r="S216" s="297"/>
      <c r="T216" s="297"/>
      <c r="U216" s="297"/>
      <c r="V216" s="297"/>
      <c r="W216" s="297"/>
      <c r="X216" s="297"/>
      <c r="Y216" s="297"/>
      <c r="Z216" s="297"/>
    </row>
    <row r="217">
      <c r="A217" s="297"/>
      <c r="B217" s="297"/>
      <c r="C217" s="297"/>
      <c r="D217" s="297"/>
      <c r="E217" s="297"/>
      <c r="F217" s="297"/>
      <c r="G217" s="297"/>
      <c r="H217" s="297"/>
      <c r="I217" s="297"/>
      <c r="J217" s="297"/>
      <c r="K217" s="297"/>
      <c r="L217" s="297"/>
      <c r="M217" s="297"/>
      <c r="N217" s="297"/>
      <c r="O217" s="297"/>
      <c r="P217" s="297"/>
      <c r="Q217" s="297"/>
      <c r="R217" s="297"/>
      <c r="S217" s="297"/>
      <c r="T217" s="297"/>
      <c r="U217" s="297"/>
      <c r="V217" s="297"/>
      <c r="W217" s="297"/>
      <c r="X217" s="297"/>
      <c r="Y217" s="297"/>
      <c r="Z217" s="297"/>
    </row>
    <row r="218">
      <c r="A218" s="297"/>
      <c r="B218" s="297"/>
      <c r="C218" s="297"/>
      <c r="D218" s="297"/>
      <c r="E218" s="297"/>
      <c r="F218" s="297"/>
      <c r="G218" s="297"/>
      <c r="H218" s="297"/>
      <c r="I218" s="297"/>
      <c r="J218" s="297"/>
      <c r="K218" s="297"/>
      <c r="L218" s="297"/>
      <c r="M218" s="297"/>
      <c r="N218" s="297"/>
      <c r="O218" s="297"/>
      <c r="P218" s="297"/>
      <c r="Q218" s="297"/>
      <c r="R218" s="297"/>
      <c r="S218" s="297"/>
      <c r="T218" s="297"/>
      <c r="U218" s="297"/>
      <c r="V218" s="297"/>
      <c r="W218" s="297"/>
      <c r="X218" s="297"/>
      <c r="Y218" s="297"/>
      <c r="Z218" s="297"/>
    </row>
    <row r="219">
      <c r="A219" s="297"/>
      <c r="B219" s="297"/>
      <c r="C219" s="297"/>
      <c r="D219" s="297"/>
      <c r="E219" s="297"/>
      <c r="F219" s="297"/>
      <c r="G219" s="297"/>
      <c r="H219" s="297"/>
      <c r="I219" s="297"/>
      <c r="J219" s="297"/>
      <c r="K219" s="297"/>
      <c r="L219" s="297"/>
      <c r="M219" s="297"/>
      <c r="N219" s="297"/>
      <c r="O219" s="297"/>
      <c r="P219" s="297"/>
      <c r="Q219" s="297"/>
      <c r="R219" s="297"/>
      <c r="S219" s="297"/>
      <c r="T219" s="297"/>
      <c r="U219" s="297"/>
      <c r="V219" s="297"/>
      <c r="W219" s="297"/>
      <c r="X219" s="297"/>
      <c r="Y219" s="297"/>
      <c r="Z219" s="297"/>
    </row>
    <row r="220">
      <c r="A220" s="297"/>
      <c r="B220" s="297"/>
      <c r="C220" s="297"/>
      <c r="D220" s="297"/>
      <c r="E220" s="297"/>
      <c r="F220" s="297"/>
      <c r="G220" s="297"/>
      <c r="H220" s="297"/>
      <c r="I220" s="297"/>
      <c r="J220" s="297"/>
      <c r="K220" s="297"/>
      <c r="L220" s="297"/>
      <c r="M220" s="297"/>
      <c r="N220" s="297"/>
      <c r="O220" s="297"/>
      <c r="P220" s="297"/>
      <c r="Q220" s="297"/>
      <c r="R220" s="297"/>
      <c r="S220" s="297"/>
      <c r="T220" s="297"/>
      <c r="U220" s="297"/>
      <c r="V220" s="297"/>
      <c r="W220" s="297"/>
      <c r="X220" s="297"/>
      <c r="Y220" s="297"/>
      <c r="Z220" s="297"/>
    </row>
    <row r="221">
      <c r="A221" s="297"/>
      <c r="B221" s="297"/>
      <c r="C221" s="297"/>
      <c r="D221" s="297"/>
      <c r="E221" s="297"/>
      <c r="F221" s="297"/>
      <c r="G221" s="297"/>
      <c r="H221" s="297"/>
      <c r="I221" s="297"/>
      <c r="J221" s="297"/>
      <c r="K221" s="297"/>
      <c r="L221" s="297"/>
      <c r="M221" s="297"/>
      <c r="N221" s="297"/>
      <c r="O221" s="297"/>
      <c r="P221" s="297"/>
      <c r="Q221" s="297"/>
      <c r="R221" s="297"/>
      <c r="S221" s="297"/>
      <c r="T221" s="297"/>
      <c r="U221" s="297"/>
      <c r="V221" s="297"/>
      <c r="W221" s="297"/>
      <c r="X221" s="297"/>
      <c r="Y221" s="297"/>
      <c r="Z221" s="297"/>
    </row>
    <row r="222">
      <c r="A222" s="297"/>
      <c r="B222" s="297"/>
      <c r="C222" s="297"/>
      <c r="D222" s="297"/>
      <c r="E222" s="297"/>
      <c r="F222" s="297"/>
      <c r="G222" s="297"/>
      <c r="H222" s="297"/>
      <c r="I222" s="297"/>
      <c r="J222" s="297"/>
      <c r="K222" s="297"/>
      <c r="L222" s="297"/>
      <c r="M222" s="297"/>
      <c r="N222" s="297"/>
      <c r="O222" s="297"/>
      <c r="P222" s="297"/>
      <c r="Q222" s="297"/>
      <c r="R222" s="297"/>
      <c r="S222" s="297"/>
      <c r="T222" s="297"/>
      <c r="U222" s="297"/>
      <c r="V222" s="297"/>
      <c r="W222" s="297"/>
      <c r="X222" s="297"/>
      <c r="Y222" s="297"/>
      <c r="Z222" s="297"/>
    </row>
    <row r="223">
      <c r="A223" s="297"/>
      <c r="B223" s="297"/>
      <c r="C223" s="297"/>
      <c r="D223" s="297"/>
      <c r="E223" s="297"/>
      <c r="F223" s="297"/>
      <c r="G223" s="297"/>
      <c r="H223" s="297"/>
      <c r="I223" s="297"/>
      <c r="J223" s="297"/>
      <c r="K223" s="297"/>
      <c r="L223" s="297"/>
      <c r="M223" s="297"/>
      <c r="N223" s="297"/>
      <c r="O223" s="297"/>
      <c r="P223" s="297"/>
      <c r="Q223" s="297"/>
      <c r="R223" s="297"/>
      <c r="S223" s="297"/>
      <c r="T223" s="297"/>
      <c r="U223" s="297"/>
      <c r="V223" s="297"/>
      <c r="W223" s="297"/>
      <c r="X223" s="297"/>
      <c r="Y223" s="297"/>
      <c r="Z223" s="297"/>
    </row>
    <row r="224">
      <c r="A224" s="297"/>
      <c r="B224" s="297"/>
      <c r="C224" s="297"/>
      <c r="D224" s="297"/>
      <c r="E224" s="297"/>
      <c r="F224" s="297"/>
      <c r="G224" s="297"/>
      <c r="H224" s="297"/>
      <c r="I224" s="297"/>
      <c r="J224" s="297"/>
      <c r="K224" s="297"/>
      <c r="L224" s="297"/>
      <c r="M224" s="297"/>
      <c r="N224" s="297"/>
      <c r="O224" s="297"/>
      <c r="P224" s="297"/>
      <c r="Q224" s="297"/>
      <c r="R224" s="297"/>
      <c r="S224" s="297"/>
      <c r="T224" s="297"/>
      <c r="U224" s="297"/>
      <c r="V224" s="297"/>
      <c r="W224" s="297"/>
      <c r="X224" s="297"/>
      <c r="Y224" s="297"/>
      <c r="Z224" s="297"/>
    </row>
    <row r="225">
      <c r="A225" s="297"/>
      <c r="B225" s="297"/>
      <c r="C225" s="297"/>
      <c r="D225" s="297"/>
      <c r="E225" s="297"/>
      <c r="F225" s="297"/>
      <c r="G225" s="297"/>
      <c r="H225" s="297"/>
      <c r="I225" s="297"/>
      <c r="J225" s="297"/>
      <c r="K225" s="297"/>
      <c r="L225" s="297"/>
      <c r="M225" s="297"/>
      <c r="N225" s="297"/>
      <c r="O225" s="297"/>
      <c r="P225" s="297"/>
      <c r="Q225" s="297"/>
      <c r="R225" s="297"/>
      <c r="S225" s="297"/>
      <c r="T225" s="297"/>
      <c r="U225" s="297"/>
      <c r="V225" s="297"/>
      <c r="W225" s="297"/>
      <c r="X225" s="297"/>
      <c r="Y225" s="297"/>
      <c r="Z225" s="297"/>
    </row>
    <row r="226">
      <c r="A226" s="297"/>
      <c r="B226" s="297"/>
      <c r="C226" s="297"/>
      <c r="D226" s="297"/>
      <c r="E226" s="297"/>
      <c r="F226" s="297"/>
      <c r="G226" s="297"/>
      <c r="H226" s="297"/>
      <c r="I226" s="297"/>
      <c r="J226" s="297"/>
      <c r="K226" s="297"/>
      <c r="L226" s="297"/>
      <c r="M226" s="297"/>
      <c r="N226" s="297"/>
      <c r="O226" s="297"/>
      <c r="P226" s="297"/>
      <c r="Q226" s="297"/>
      <c r="R226" s="297"/>
      <c r="S226" s="297"/>
      <c r="T226" s="297"/>
      <c r="U226" s="297"/>
      <c r="V226" s="297"/>
      <c r="W226" s="297"/>
      <c r="X226" s="297"/>
      <c r="Y226" s="297"/>
      <c r="Z226" s="297"/>
    </row>
    <row r="227">
      <c r="A227" s="297"/>
      <c r="B227" s="297"/>
      <c r="C227" s="297"/>
      <c r="D227" s="297"/>
      <c r="E227" s="297"/>
      <c r="F227" s="297"/>
      <c r="G227" s="297"/>
      <c r="H227" s="297"/>
      <c r="I227" s="297"/>
      <c r="J227" s="297"/>
      <c r="K227" s="297"/>
      <c r="L227" s="297"/>
      <c r="M227" s="297"/>
      <c r="N227" s="297"/>
      <c r="O227" s="297"/>
      <c r="P227" s="297"/>
      <c r="Q227" s="297"/>
      <c r="R227" s="297"/>
      <c r="S227" s="297"/>
      <c r="T227" s="297"/>
      <c r="U227" s="297"/>
      <c r="V227" s="297"/>
      <c r="W227" s="297"/>
      <c r="X227" s="297"/>
      <c r="Y227" s="297"/>
      <c r="Z227" s="297"/>
    </row>
    <row r="228">
      <c r="A228" s="297"/>
      <c r="B228" s="297"/>
      <c r="C228" s="297"/>
      <c r="D228" s="297"/>
      <c r="E228" s="297"/>
      <c r="F228" s="297"/>
      <c r="G228" s="297"/>
      <c r="H228" s="297"/>
      <c r="I228" s="297"/>
      <c r="J228" s="297"/>
      <c r="K228" s="297"/>
      <c r="L228" s="297"/>
      <c r="M228" s="297"/>
      <c r="N228" s="297"/>
      <c r="O228" s="297"/>
      <c r="P228" s="297"/>
      <c r="Q228" s="297"/>
      <c r="R228" s="297"/>
      <c r="S228" s="297"/>
      <c r="T228" s="297"/>
      <c r="U228" s="297"/>
      <c r="V228" s="297"/>
      <c r="W228" s="297"/>
      <c r="X228" s="297"/>
      <c r="Y228" s="297"/>
      <c r="Z228" s="297"/>
    </row>
    <row r="229">
      <c r="A229" s="297"/>
      <c r="B229" s="297"/>
      <c r="C229" s="297"/>
      <c r="D229" s="297"/>
      <c r="E229" s="297"/>
      <c r="F229" s="297"/>
      <c r="G229" s="297"/>
      <c r="H229" s="297"/>
      <c r="I229" s="297"/>
      <c r="J229" s="297"/>
      <c r="K229" s="297"/>
      <c r="L229" s="297"/>
      <c r="M229" s="297"/>
      <c r="N229" s="297"/>
      <c r="O229" s="297"/>
      <c r="P229" s="297"/>
      <c r="Q229" s="297"/>
      <c r="R229" s="297"/>
      <c r="S229" s="297"/>
      <c r="T229" s="297"/>
      <c r="U229" s="297"/>
      <c r="V229" s="297"/>
      <c r="W229" s="297"/>
      <c r="X229" s="297"/>
      <c r="Y229" s="297"/>
      <c r="Z229" s="297"/>
    </row>
    <row r="230">
      <c r="A230" s="297"/>
      <c r="B230" s="297"/>
      <c r="C230" s="297"/>
      <c r="D230" s="297"/>
      <c r="E230" s="297"/>
      <c r="F230" s="297"/>
      <c r="G230" s="297"/>
      <c r="H230" s="297"/>
      <c r="I230" s="297"/>
      <c r="J230" s="297"/>
      <c r="K230" s="297"/>
      <c r="L230" s="297"/>
      <c r="M230" s="297"/>
      <c r="N230" s="297"/>
      <c r="O230" s="297"/>
      <c r="P230" s="297"/>
      <c r="Q230" s="297"/>
      <c r="R230" s="297"/>
      <c r="S230" s="297"/>
      <c r="T230" s="297"/>
      <c r="U230" s="297"/>
      <c r="V230" s="297"/>
      <c r="W230" s="297"/>
      <c r="X230" s="297"/>
      <c r="Y230" s="297"/>
      <c r="Z230" s="297"/>
    </row>
    <row r="231">
      <c r="A231" s="297"/>
      <c r="B231" s="297"/>
      <c r="C231" s="297"/>
      <c r="D231" s="297"/>
      <c r="E231" s="297"/>
      <c r="F231" s="297"/>
      <c r="G231" s="297"/>
      <c r="H231" s="297"/>
      <c r="I231" s="297"/>
      <c r="J231" s="297"/>
      <c r="K231" s="297"/>
      <c r="L231" s="297"/>
      <c r="M231" s="297"/>
      <c r="N231" s="297"/>
      <c r="O231" s="297"/>
      <c r="P231" s="297"/>
      <c r="Q231" s="297"/>
      <c r="R231" s="297"/>
      <c r="S231" s="297"/>
      <c r="T231" s="297"/>
      <c r="U231" s="297"/>
      <c r="V231" s="297"/>
      <c r="W231" s="297"/>
      <c r="X231" s="297"/>
      <c r="Y231" s="297"/>
      <c r="Z231" s="297"/>
    </row>
    <row r="232">
      <c r="A232" s="297"/>
      <c r="B232" s="297"/>
      <c r="C232" s="297"/>
      <c r="D232" s="297"/>
      <c r="E232" s="297"/>
      <c r="F232" s="297"/>
      <c r="G232" s="297"/>
      <c r="H232" s="297"/>
      <c r="I232" s="297"/>
      <c r="J232" s="297"/>
      <c r="K232" s="297"/>
      <c r="L232" s="297"/>
      <c r="M232" s="297"/>
      <c r="N232" s="297"/>
      <c r="O232" s="297"/>
      <c r="P232" s="297"/>
      <c r="Q232" s="297"/>
      <c r="R232" s="297"/>
      <c r="S232" s="297"/>
      <c r="T232" s="297"/>
      <c r="U232" s="297"/>
      <c r="V232" s="297"/>
      <c r="W232" s="297"/>
      <c r="X232" s="297"/>
      <c r="Y232" s="297"/>
      <c r="Z232" s="297"/>
    </row>
    <row r="233">
      <c r="A233" s="297"/>
      <c r="B233" s="297"/>
      <c r="C233" s="297"/>
      <c r="D233" s="297"/>
      <c r="E233" s="297"/>
      <c r="F233" s="297"/>
      <c r="G233" s="297"/>
      <c r="H233" s="297"/>
      <c r="I233" s="297"/>
      <c r="J233" s="297"/>
      <c r="K233" s="297"/>
      <c r="L233" s="297"/>
      <c r="M233" s="297"/>
      <c r="N233" s="297"/>
      <c r="O233" s="297"/>
      <c r="P233" s="297"/>
      <c r="Q233" s="297"/>
      <c r="R233" s="297"/>
      <c r="S233" s="297"/>
      <c r="T233" s="297"/>
      <c r="U233" s="297"/>
      <c r="V233" s="297"/>
      <c r="W233" s="297"/>
      <c r="X233" s="297"/>
      <c r="Y233" s="297"/>
      <c r="Z233" s="297"/>
    </row>
    <row r="234">
      <c r="A234" s="297"/>
      <c r="B234" s="297"/>
      <c r="C234" s="297"/>
      <c r="D234" s="297"/>
      <c r="E234" s="297"/>
      <c r="F234" s="297"/>
      <c r="G234" s="297"/>
      <c r="H234" s="297"/>
      <c r="I234" s="297"/>
      <c r="J234" s="297"/>
      <c r="K234" s="297"/>
      <c r="L234" s="297"/>
      <c r="M234" s="297"/>
      <c r="N234" s="297"/>
      <c r="O234" s="297"/>
      <c r="P234" s="297"/>
      <c r="Q234" s="297"/>
      <c r="R234" s="297"/>
      <c r="S234" s="297"/>
      <c r="T234" s="297"/>
      <c r="U234" s="297"/>
      <c r="V234" s="297"/>
      <c r="W234" s="297"/>
      <c r="X234" s="297"/>
      <c r="Y234" s="297"/>
      <c r="Z234" s="297"/>
    </row>
    <row r="235">
      <c r="A235" s="297"/>
      <c r="B235" s="297"/>
      <c r="C235" s="297"/>
      <c r="D235" s="297"/>
      <c r="E235" s="297"/>
      <c r="F235" s="297"/>
      <c r="G235" s="297"/>
      <c r="H235" s="297"/>
      <c r="I235" s="297"/>
      <c r="J235" s="297"/>
      <c r="K235" s="297"/>
      <c r="L235" s="297"/>
      <c r="M235" s="297"/>
      <c r="N235" s="297"/>
      <c r="O235" s="297"/>
      <c r="P235" s="297"/>
      <c r="Q235" s="297"/>
      <c r="R235" s="297"/>
      <c r="S235" s="297"/>
      <c r="T235" s="297"/>
      <c r="U235" s="297"/>
      <c r="V235" s="297"/>
      <c r="W235" s="297"/>
      <c r="X235" s="297"/>
      <c r="Y235" s="297"/>
      <c r="Z235" s="297"/>
    </row>
    <row r="236">
      <c r="A236" s="297"/>
      <c r="B236" s="297"/>
      <c r="C236" s="297"/>
      <c r="D236" s="297"/>
      <c r="E236" s="297"/>
      <c r="F236" s="297"/>
      <c r="G236" s="297"/>
      <c r="H236" s="297"/>
      <c r="I236" s="297"/>
      <c r="J236" s="297"/>
      <c r="K236" s="297"/>
      <c r="L236" s="297"/>
      <c r="M236" s="297"/>
      <c r="N236" s="297"/>
      <c r="O236" s="297"/>
      <c r="P236" s="297"/>
      <c r="Q236" s="297"/>
      <c r="R236" s="297"/>
      <c r="S236" s="297"/>
      <c r="T236" s="297"/>
      <c r="U236" s="297"/>
      <c r="V236" s="297"/>
      <c r="W236" s="297"/>
      <c r="X236" s="297"/>
      <c r="Y236" s="297"/>
      <c r="Z236" s="297"/>
    </row>
    <row r="237">
      <c r="A237" s="297"/>
      <c r="B237" s="297"/>
      <c r="C237" s="297"/>
      <c r="D237" s="297"/>
      <c r="E237" s="297"/>
      <c r="F237" s="297"/>
      <c r="G237" s="297"/>
      <c r="H237" s="297"/>
      <c r="I237" s="297"/>
      <c r="J237" s="297"/>
      <c r="K237" s="297"/>
      <c r="L237" s="297"/>
      <c r="M237" s="297"/>
      <c r="N237" s="297"/>
      <c r="O237" s="297"/>
      <c r="P237" s="297"/>
      <c r="Q237" s="297"/>
      <c r="R237" s="297"/>
      <c r="S237" s="297"/>
      <c r="T237" s="297"/>
      <c r="U237" s="297"/>
      <c r="V237" s="297"/>
      <c r="W237" s="297"/>
      <c r="X237" s="297"/>
      <c r="Y237" s="297"/>
      <c r="Z237" s="297"/>
    </row>
    <row r="238">
      <c r="A238" s="297"/>
      <c r="B238" s="297"/>
      <c r="C238" s="297"/>
      <c r="D238" s="297"/>
      <c r="E238" s="297"/>
      <c r="F238" s="297"/>
      <c r="G238" s="297"/>
      <c r="H238" s="297"/>
      <c r="I238" s="297"/>
      <c r="J238" s="297"/>
      <c r="K238" s="297"/>
      <c r="L238" s="297"/>
      <c r="M238" s="297"/>
      <c r="N238" s="297"/>
      <c r="O238" s="297"/>
      <c r="P238" s="297"/>
      <c r="Q238" s="297"/>
      <c r="R238" s="297"/>
      <c r="S238" s="297"/>
      <c r="T238" s="297"/>
      <c r="U238" s="297"/>
      <c r="V238" s="297"/>
      <c r="W238" s="297"/>
      <c r="X238" s="297"/>
      <c r="Y238" s="297"/>
      <c r="Z238" s="297"/>
    </row>
    <row r="239">
      <c r="A239" s="297"/>
      <c r="B239" s="297"/>
      <c r="C239" s="297"/>
      <c r="D239" s="297"/>
      <c r="E239" s="297"/>
      <c r="F239" s="297"/>
      <c r="G239" s="297"/>
      <c r="H239" s="297"/>
      <c r="I239" s="297"/>
      <c r="J239" s="297"/>
      <c r="K239" s="297"/>
      <c r="L239" s="297"/>
      <c r="M239" s="297"/>
      <c r="N239" s="297"/>
      <c r="O239" s="297"/>
      <c r="P239" s="297"/>
      <c r="Q239" s="297"/>
      <c r="R239" s="297"/>
      <c r="S239" s="297"/>
      <c r="T239" s="297"/>
      <c r="U239" s="297"/>
      <c r="V239" s="297"/>
      <c r="W239" s="297"/>
      <c r="X239" s="297"/>
      <c r="Y239" s="297"/>
      <c r="Z239" s="297"/>
    </row>
    <row r="240">
      <c r="A240" s="297"/>
      <c r="B240" s="297"/>
      <c r="C240" s="297"/>
      <c r="D240" s="297"/>
      <c r="E240" s="297"/>
      <c r="F240" s="297"/>
      <c r="G240" s="297"/>
      <c r="H240" s="297"/>
      <c r="I240" s="297"/>
      <c r="J240" s="297"/>
      <c r="K240" s="297"/>
      <c r="L240" s="297"/>
      <c r="M240" s="297"/>
      <c r="N240" s="297"/>
      <c r="O240" s="297"/>
      <c r="P240" s="297"/>
      <c r="Q240" s="297"/>
      <c r="R240" s="297"/>
      <c r="S240" s="297"/>
      <c r="T240" s="297"/>
      <c r="U240" s="297"/>
      <c r="V240" s="297"/>
      <c r="W240" s="297"/>
      <c r="X240" s="297"/>
      <c r="Y240" s="297"/>
      <c r="Z240" s="297"/>
    </row>
    <row r="241">
      <c r="A241" s="297"/>
      <c r="B241" s="297"/>
      <c r="C241" s="297"/>
      <c r="D241" s="297"/>
      <c r="E241" s="297"/>
      <c r="F241" s="297"/>
      <c r="G241" s="297"/>
      <c r="H241" s="297"/>
      <c r="I241" s="297"/>
      <c r="J241" s="297"/>
      <c r="K241" s="297"/>
      <c r="L241" s="297"/>
      <c r="M241" s="297"/>
      <c r="N241" s="297"/>
      <c r="O241" s="297"/>
      <c r="P241" s="297"/>
      <c r="Q241" s="297"/>
      <c r="R241" s="297"/>
      <c r="S241" s="297"/>
      <c r="T241" s="297"/>
      <c r="U241" s="297"/>
      <c r="V241" s="297"/>
      <c r="W241" s="297"/>
      <c r="X241" s="297"/>
      <c r="Y241" s="297"/>
      <c r="Z241" s="297"/>
    </row>
    <row r="242">
      <c r="A242" s="297"/>
      <c r="B242" s="297"/>
      <c r="C242" s="297"/>
      <c r="D242" s="297"/>
      <c r="E242" s="297"/>
      <c r="F242" s="297"/>
      <c r="G242" s="297"/>
      <c r="H242" s="297"/>
      <c r="I242" s="297"/>
      <c r="J242" s="297"/>
      <c r="K242" s="297"/>
      <c r="L242" s="297"/>
      <c r="M242" s="297"/>
      <c r="N242" s="297"/>
      <c r="O242" s="297"/>
      <c r="P242" s="297"/>
      <c r="Q242" s="297"/>
      <c r="R242" s="297"/>
      <c r="S242" s="297"/>
      <c r="T242" s="297"/>
      <c r="U242" s="297"/>
      <c r="V242" s="297"/>
      <c r="W242" s="297"/>
      <c r="X242" s="297"/>
      <c r="Y242" s="297"/>
      <c r="Z242" s="297"/>
    </row>
    <row r="243">
      <c r="A243" s="297"/>
      <c r="B243" s="297"/>
      <c r="C243" s="297"/>
      <c r="D243" s="297"/>
      <c r="E243" s="297"/>
      <c r="F243" s="297"/>
      <c r="G243" s="297"/>
      <c r="H243" s="297"/>
      <c r="I243" s="297"/>
      <c r="J243" s="297"/>
      <c r="K243" s="297"/>
      <c r="L243" s="297"/>
      <c r="M243" s="297"/>
      <c r="N243" s="297"/>
      <c r="O243" s="297"/>
      <c r="P243" s="297"/>
      <c r="Q243" s="297"/>
      <c r="R243" s="297"/>
      <c r="S243" s="297"/>
      <c r="T243" s="297"/>
      <c r="U243" s="297"/>
      <c r="V243" s="297"/>
      <c r="W243" s="297"/>
      <c r="X243" s="297"/>
      <c r="Y243" s="297"/>
      <c r="Z243" s="297"/>
    </row>
    <row r="244">
      <c r="A244" s="297"/>
      <c r="B244" s="297"/>
      <c r="C244" s="297"/>
      <c r="D244" s="297"/>
      <c r="E244" s="297"/>
      <c r="F244" s="297"/>
      <c r="G244" s="297"/>
      <c r="H244" s="297"/>
      <c r="I244" s="297"/>
      <c r="J244" s="297"/>
      <c r="K244" s="297"/>
      <c r="L244" s="297"/>
      <c r="M244" s="297"/>
      <c r="N244" s="297"/>
      <c r="O244" s="297"/>
      <c r="P244" s="297"/>
      <c r="Q244" s="297"/>
      <c r="R244" s="297"/>
      <c r="S244" s="297"/>
      <c r="T244" s="297"/>
      <c r="U244" s="297"/>
      <c r="V244" s="297"/>
      <c r="W244" s="297"/>
      <c r="X244" s="297"/>
      <c r="Y244" s="297"/>
      <c r="Z244" s="297"/>
    </row>
    <row r="245">
      <c r="A245" s="297"/>
      <c r="B245" s="297"/>
      <c r="C245" s="297"/>
      <c r="D245" s="297"/>
      <c r="E245" s="297"/>
      <c r="F245" s="297"/>
      <c r="G245" s="297"/>
      <c r="H245" s="297"/>
      <c r="I245" s="297"/>
      <c r="J245" s="297"/>
      <c r="K245" s="297"/>
      <c r="L245" s="297"/>
      <c r="M245" s="297"/>
      <c r="N245" s="297"/>
      <c r="O245" s="297"/>
      <c r="P245" s="297"/>
      <c r="Q245" s="297"/>
      <c r="R245" s="297"/>
      <c r="S245" s="297"/>
      <c r="T245" s="297"/>
      <c r="U245" s="297"/>
      <c r="V245" s="297"/>
      <c r="W245" s="297"/>
      <c r="X245" s="297"/>
      <c r="Y245" s="297"/>
      <c r="Z245" s="297"/>
    </row>
    <row r="246">
      <c r="A246" s="297"/>
      <c r="B246" s="297"/>
      <c r="C246" s="297"/>
      <c r="D246" s="297"/>
      <c r="E246" s="297"/>
      <c r="F246" s="297"/>
      <c r="G246" s="297"/>
      <c r="H246" s="297"/>
      <c r="I246" s="297"/>
      <c r="J246" s="297"/>
      <c r="K246" s="297"/>
      <c r="L246" s="297"/>
      <c r="M246" s="297"/>
      <c r="N246" s="297"/>
      <c r="O246" s="297"/>
      <c r="P246" s="297"/>
      <c r="Q246" s="297"/>
      <c r="R246" s="297"/>
      <c r="S246" s="297"/>
      <c r="T246" s="297"/>
      <c r="U246" s="297"/>
      <c r="V246" s="297"/>
      <c r="W246" s="297"/>
      <c r="X246" s="297"/>
      <c r="Y246" s="297"/>
      <c r="Z246" s="297"/>
    </row>
    <row r="247">
      <c r="A247" s="297"/>
      <c r="B247" s="297"/>
      <c r="C247" s="297"/>
      <c r="D247" s="297"/>
      <c r="E247" s="297"/>
      <c r="F247" s="297"/>
      <c r="G247" s="297"/>
      <c r="H247" s="297"/>
      <c r="I247" s="297"/>
      <c r="J247" s="297"/>
      <c r="K247" s="297"/>
      <c r="L247" s="297"/>
      <c r="M247" s="297"/>
      <c r="N247" s="297"/>
      <c r="O247" s="297"/>
      <c r="P247" s="297"/>
      <c r="Q247" s="297"/>
      <c r="R247" s="297"/>
      <c r="S247" s="297"/>
      <c r="T247" s="297"/>
      <c r="U247" s="297"/>
      <c r="V247" s="297"/>
      <c r="W247" s="297"/>
      <c r="X247" s="297"/>
      <c r="Y247" s="297"/>
      <c r="Z247" s="297"/>
    </row>
    <row r="248">
      <c r="A248" s="297"/>
      <c r="B248" s="297"/>
      <c r="C248" s="297"/>
      <c r="D248" s="297"/>
      <c r="E248" s="297"/>
      <c r="F248" s="297"/>
      <c r="G248" s="297"/>
      <c r="H248" s="297"/>
      <c r="I248" s="297"/>
      <c r="J248" s="297"/>
      <c r="K248" s="297"/>
      <c r="L248" s="297"/>
      <c r="M248" s="297"/>
      <c r="N248" s="297"/>
      <c r="O248" s="297"/>
      <c r="P248" s="297"/>
      <c r="Q248" s="297"/>
      <c r="R248" s="297"/>
      <c r="S248" s="297"/>
      <c r="T248" s="297"/>
      <c r="U248" s="297"/>
      <c r="V248" s="297"/>
      <c r="W248" s="297"/>
      <c r="X248" s="297"/>
      <c r="Y248" s="297"/>
      <c r="Z248" s="297"/>
    </row>
    <row r="249">
      <c r="A249" s="297"/>
      <c r="B249" s="297"/>
      <c r="C249" s="297"/>
      <c r="D249" s="297"/>
      <c r="E249" s="297"/>
      <c r="F249" s="297"/>
      <c r="G249" s="297"/>
      <c r="H249" s="297"/>
      <c r="I249" s="297"/>
      <c r="J249" s="297"/>
      <c r="K249" s="297"/>
      <c r="L249" s="297"/>
      <c r="M249" s="297"/>
      <c r="N249" s="297"/>
      <c r="O249" s="297"/>
      <c r="P249" s="297"/>
      <c r="Q249" s="297"/>
      <c r="R249" s="297"/>
      <c r="S249" s="297"/>
      <c r="T249" s="297"/>
      <c r="U249" s="297"/>
      <c r="V249" s="297"/>
      <c r="W249" s="297"/>
      <c r="X249" s="297"/>
      <c r="Y249" s="297"/>
      <c r="Z249" s="297"/>
    </row>
    <row r="250">
      <c r="A250" s="297"/>
      <c r="B250" s="297"/>
      <c r="C250" s="297"/>
      <c r="D250" s="297"/>
      <c r="E250" s="297"/>
      <c r="F250" s="297"/>
      <c r="G250" s="297"/>
      <c r="H250" s="297"/>
      <c r="I250" s="297"/>
      <c r="J250" s="297"/>
      <c r="K250" s="297"/>
      <c r="L250" s="297"/>
      <c r="M250" s="297"/>
      <c r="N250" s="297"/>
      <c r="O250" s="297"/>
      <c r="P250" s="297"/>
      <c r="Q250" s="297"/>
      <c r="R250" s="297"/>
      <c r="S250" s="297"/>
      <c r="T250" s="297"/>
      <c r="U250" s="297"/>
      <c r="V250" s="297"/>
      <c r="W250" s="297"/>
      <c r="X250" s="297"/>
      <c r="Y250" s="297"/>
      <c r="Z250" s="297"/>
    </row>
    <row r="251">
      <c r="A251" s="297"/>
      <c r="B251" s="297"/>
      <c r="C251" s="297"/>
      <c r="D251" s="297"/>
      <c r="E251" s="297"/>
      <c r="F251" s="297"/>
      <c r="G251" s="297"/>
      <c r="H251" s="297"/>
      <c r="I251" s="297"/>
      <c r="J251" s="297"/>
      <c r="K251" s="297"/>
      <c r="L251" s="297"/>
      <c r="M251" s="297"/>
      <c r="N251" s="297"/>
      <c r="O251" s="297"/>
      <c r="P251" s="297"/>
      <c r="Q251" s="297"/>
      <c r="R251" s="297"/>
      <c r="S251" s="297"/>
      <c r="T251" s="297"/>
      <c r="U251" s="297"/>
      <c r="V251" s="297"/>
      <c r="W251" s="297"/>
      <c r="X251" s="297"/>
      <c r="Y251" s="297"/>
      <c r="Z251" s="297"/>
    </row>
    <row r="252">
      <c r="A252" s="297"/>
      <c r="B252" s="297"/>
      <c r="C252" s="297"/>
      <c r="D252" s="297"/>
      <c r="E252" s="297"/>
      <c r="F252" s="297"/>
      <c r="G252" s="297"/>
      <c r="H252" s="297"/>
      <c r="I252" s="297"/>
      <c r="J252" s="297"/>
      <c r="K252" s="297"/>
      <c r="L252" s="297"/>
      <c r="M252" s="297"/>
      <c r="N252" s="297"/>
      <c r="O252" s="297"/>
      <c r="P252" s="297"/>
      <c r="Q252" s="297"/>
      <c r="R252" s="297"/>
      <c r="S252" s="297"/>
      <c r="T252" s="297"/>
      <c r="U252" s="297"/>
      <c r="V252" s="297"/>
      <c r="W252" s="297"/>
      <c r="X252" s="297"/>
      <c r="Y252" s="297"/>
      <c r="Z252" s="297"/>
    </row>
    <row r="253">
      <c r="A253" s="297"/>
      <c r="B253" s="297"/>
      <c r="C253" s="297"/>
      <c r="D253" s="297"/>
      <c r="E253" s="297"/>
      <c r="F253" s="297"/>
      <c r="G253" s="297"/>
      <c r="H253" s="297"/>
      <c r="I253" s="297"/>
      <c r="J253" s="297"/>
      <c r="K253" s="297"/>
      <c r="L253" s="297"/>
      <c r="M253" s="297"/>
      <c r="N253" s="297"/>
      <c r="O253" s="297"/>
      <c r="P253" s="297"/>
      <c r="Q253" s="297"/>
      <c r="R253" s="297"/>
      <c r="S253" s="297"/>
      <c r="T253" s="297"/>
      <c r="U253" s="297"/>
      <c r="V253" s="297"/>
      <c r="W253" s="297"/>
      <c r="X253" s="297"/>
      <c r="Y253" s="297"/>
      <c r="Z253" s="297"/>
    </row>
    <row r="254">
      <c r="A254" s="297"/>
      <c r="B254" s="297"/>
      <c r="C254" s="297"/>
      <c r="D254" s="297"/>
      <c r="E254" s="297"/>
      <c r="F254" s="297"/>
      <c r="G254" s="297"/>
      <c r="H254" s="297"/>
      <c r="I254" s="297"/>
      <c r="J254" s="297"/>
      <c r="K254" s="297"/>
      <c r="L254" s="297"/>
      <c r="M254" s="297"/>
      <c r="N254" s="297"/>
      <c r="O254" s="297"/>
      <c r="P254" s="297"/>
      <c r="Q254" s="297"/>
      <c r="R254" s="297"/>
      <c r="S254" s="297"/>
      <c r="T254" s="297"/>
      <c r="U254" s="297"/>
      <c r="V254" s="297"/>
      <c r="W254" s="297"/>
      <c r="X254" s="297"/>
      <c r="Y254" s="297"/>
      <c r="Z254" s="297"/>
    </row>
    <row r="255">
      <c r="A255" s="297"/>
      <c r="B255" s="297"/>
      <c r="C255" s="297"/>
      <c r="D255" s="297"/>
      <c r="E255" s="297"/>
      <c r="F255" s="297"/>
      <c r="G255" s="297"/>
      <c r="H255" s="297"/>
      <c r="I255" s="297"/>
      <c r="J255" s="297"/>
      <c r="K255" s="297"/>
      <c r="L255" s="297"/>
      <c r="M255" s="297"/>
      <c r="N255" s="297"/>
      <c r="O255" s="297"/>
      <c r="P255" s="297"/>
      <c r="Q255" s="297"/>
      <c r="R255" s="297"/>
      <c r="S255" s="297"/>
      <c r="T255" s="297"/>
      <c r="U255" s="297"/>
      <c r="V255" s="297"/>
      <c r="W255" s="297"/>
      <c r="X255" s="297"/>
      <c r="Y255" s="297"/>
      <c r="Z255" s="297"/>
    </row>
    <row r="256">
      <c r="A256" s="297"/>
      <c r="B256" s="297"/>
      <c r="C256" s="297"/>
      <c r="D256" s="297"/>
      <c r="E256" s="297"/>
      <c r="F256" s="297"/>
      <c r="G256" s="297"/>
      <c r="H256" s="297"/>
      <c r="I256" s="297"/>
      <c r="J256" s="297"/>
      <c r="K256" s="297"/>
      <c r="L256" s="297"/>
      <c r="M256" s="297"/>
      <c r="N256" s="297"/>
      <c r="O256" s="297"/>
      <c r="P256" s="297"/>
      <c r="Q256" s="297"/>
      <c r="R256" s="297"/>
      <c r="S256" s="297"/>
      <c r="T256" s="297"/>
      <c r="U256" s="297"/>
      <c r="V256" s="297"/>
      <c r="W256" s="297"/>
      <c r="X256" s="297"/>
      <c r="Y256" s="297"/>
      <c r="Z256" s="297"/>
    </row>
    <row r="257">
      <c r="A257" s="297"/>
      <c r="B257" s="297"/>
      <c r="C257" s="297"/>
      <c r="D257" s="297"/>
      <c r="E257" s="297"/>
      <c r="F257" s="297"/>
      <c r="G257" s="297"/>
      <c r="H257" s="297"/>
      <c r="I257" s="297"/>
      <c r="J257" s="297"/>
      <c r="K257" s="297"/>
      <c r="L257" s="297"/>
      <c r="M257" s="297"/>
      <c r="N257" s="297"/>
      <c r="O257" s="297"/>
      <c r="P257" s="297"/>
      <c r="Q257" s="297"/>
      <c r="R257" s="297"/>
      <c r="S257" s="297"/>
      <c r="T257" s="297"/>
      <c r="U257" s="297"/>
      <c r="V257" s="297"/>
      <c r="W257" s="297"/>
      <c r="X257" s="297"/>
      <c r="Y257" s="297"/>
      <c r="Z257" s="297"/>
    </row>
    <row r="258">
      <c r="A258" s="297"/>
      <c r="B258" s="297"/>
      <c r="C258" s="297"/>
      <c r="D258" s="297"/>
      <c r="E258" s="297"/>
      <c r="F258" s="297"/>
      <c r="G258" s="297"/>
      <c r="H258" s="297"/>
      <c r="I258" s="297"/>
      <c r="J258" s="297"/>
      <c r="K258" s="297"/>
      <c r="L258" s="297"/>
      <c r="M258" s="297"/>
      <c r="N258" s="297"/>
      <c r="O258" s="297"/>
      <c r="P258" s="297"/>
      <c r="Q258" s="297"/>
      <c r="R258" s="297"/>
      <c r="S258" s="297"/>
      <c r="T258" s="297"/>
      <c r="U258" s="297"/>
      <c r="V258" s="297"/>
      <c r="W258" s="297"/>
      <c r="X258" s="297"/>
      <c r="Y258" s="297"/>
      <c r="Z258" s="297"/>
    </row>
    <row r="259">
      <c r="A259" s="297"/>
      <c r="B259" s="297"/>
      <c r="C259" s="297"/>
      <c r="D259" s="297"/>
      <c r="E259" s="297"/>
      <c r="F259" s="297"/>
      <c r="G259" s="297"/>
      <c r="H259" s="297"/>
      <c r="I259" s="297"/>
      <c r="J259" s="297"/>
      <c r="K259" s="297"/>
      <c r="L259" s="297"/>
      <c r="M259" s="297"/>
      <c r="N259" s="297"/>
      <c r="O259" s="297"/>
      <c r="P259" s="297"/>
      <c r="Q259" s="297"/>
      <c r="R259" s="297"/>
      <c r="S259" s="297"/>
      <c r="T259" s="297"/>
      <c r="U259" s="297"/>
      <c r="V259" s="297"/>
      <c r="W259" s="297"/>
      <c r="X259" s="297"/>
      <c r="Y259" s="297"/>
      <c r="Z259" s="297"/>
    </row>
    <row r="260">
      <c r="A260" s="297"/>
      <c r="B260" s="297"/>
      <c r="C260" s="297"/>
      <c r="D260" s="297"/>
      <c r="E260" s="297"/>
      <c r="F260" s="297"/>
      <c r="G260" s="297"/>
      <c r="H260" s="297"/>
      <c r="I260" s="297"/>
      <c r="J260" s="297"/>
      <c r="K260" s="297"/>
      <c r="L260" s="297"/>
      <c r="M260" s="297"/>
      <c r="N260" s="297"/>
      <c r="O260" s="297"/>
      <c r="P260" s="297"/>
      <c r="Q260" s="297"/>
      <c r="R260" s="297"/>
      <c r="S260" s="297"/>
      <c r="T260" s="297"/>
      <c r="U260" s="297"/>
      <c r="V260" s="297"/>
      <c r="W260" s="297"/>
      <c r="X260" s="297"/>
      <c r="Y260" s="297"/>
      <c r="Z260" s="297"/>
    </row>
    <row r="261">
      <c r="A261" s="297"/>
      <c r="B261" s="297"/>
      <c r="C261" s="297"/>
      <c r="D261" s="297"/>
      <c r="E261" s="297"/>
      <c r="F261" s="297"/>
      <c r="G261" s="297"/>
      <c r="H261" s="297"/>
      <c r="I261" s="297"/>
      <c r="J261" s="297"/>
      <c r="K261" s="297"/>
      <c r="L261" s="297"/>
      <c r="M261" s="297"/>
      <c r="N261" s="297"/>
      <c r="O261" s="297"/>
      <c r="P261" s="297"/>
      <c r="Q261" s="297"/>
      <c r="R261" s="297"/>
      <c r="S261" s="297"/>
      <c r="T261" s="297"/>
      <c r="U261" s="297"/>
      <c r="V261" s="297"/>
      <c r="W261" s="297"/>
      <c r="X261" s="297"/>
      <c r="Y261" s="297"/>
      <c r="Z261" s="297"/>
    </row>
    <row r="262">
      <c r="A262" s="297"/>
      <c r="B262" s="297"/>
      <c r="C262" s="297"/>
      <c r="D262" s="297"/>
      <c r="E262" s="297"/>
      <c r="F262" s="297"/>
      <c r="G262" s="297"/>
      <c r="H262" s="297"/>
      <c r="I262" s="297"/>
      <c r="J262" s="297"/>
      <c r="K262" s="297"/>
      <c r="L262" s="297"/>
      <c r="M262" s="297"/>
      <c r="N262" s="297"/>
      <c r="O262" s="297"/>
      <c r="P262" s="297"/>
      <c r="Q262" s="297"/>
      <c r="R262" s="297"/>
      <c r="S262" s="297"/>
      <c r="T262" s="297"/>
      <c r="U262" s="297"/>
      <c r="V262" s="297"/>
      <c r="W262" s="297"/>
      <c r="X262" s="297"/>
      <c r="Y262" s="297"/>
      <c r="Z262" s="297"/>
    </row>
    <row r="263">
      <c r="A263" s="297"/>
      <c r="B263" s="297"/>
      <c r="C263" s="297"/>
      <c r="D263" s="297"/>
      <c r="E263" s="297"/>
      <c r="F263" s="297"/>
      <c r="G263" s="297"/>
      <c r="H263" s="297"/>
      <c r="I263" s="297"/>
      <c r="J263" s="297"/>
      <c r="K263" s="297"/>
      <c r="L263" s="297"/>
      <c r="M263" s="297"/>
      <c r="N263" s="297"/>
      <c r="O263" s="297"/>
      <c r="P263" s="297"/>
      <c r="Q263" s="297"/>
      <c r="R263" s="297"/>
      <c r="S263" s="297"/>
      <c r="T263" s="297"/>
      <c r="U263" s="297"/>
      <c r="V263" s="297"/>
      <c r="W263" s="297"/>
      <c r="X263" s="297"/>
      <c r="Y263" s="297"/>
      <c r="Z263" s="297"/>
    </row>
    <row r="264">
      <c r="A264" s="297"/>
      <c r="B264" s="297"/>
      <c r="C264" s="297"/>
      <c r="D264" s="297"/>
      <c r="E264" s="297"/>
      <c r="F264" s="297"/>
      <c r="G264" s="297"/>
      <c r="H264" s="297"/>
      <c r="I264" s="297"/>
      <c r="J264" s="297"/>
      <c r="K264" s="297"/>
      <c r="L264" s="297"/>
      <c r="M264" s="297"/>
      <c r="N264" s="297"/>
      <c r="O264" s="297"/>
      <c r="P264" s="297"/>
      <c r="Q264" s="297"/>
      <c r="R264" s="297"/>
      <c r="S264" s="297"/>
      <c r="T264" s="297"/>
      <c r="U264" s="297"/>
      <c r="V264" s="297"/>
      <c r="W264" s="297"/>
      <c r="X264" s="297"/>
      <c r="Y264" s="297"/>
      <c r="Z264" s="297"/>
    </row>
    <row r="265">
      <c r="A265" s="297"/>
      <c r="B265" s="297"/>
      <c r="C265" s="297"/>
      <c r="D265" s="297"/>
      <c r="E265" s="297"/>
      <c r="F265" s="297"/>
      <c r="G265" s="297"/>
      <c r="H265" s="297"/>
      <c r="I265" s="297"/>
      <c r="J265" s="297"/>
      <c r="K265" s="297"/>
      <c r="L265" s="297"/>
      <c r="M265" s="297"/>
      <c r="N265" s="297"/>
      <c r="O265" s="297"/>
      <c r="P265" s="297"/>
      <c r="Q265" s="297"/>
      <c r="R265" s="297"/>
      <c r="S265" s="297"/>
      <c r="T265" s="297"/>
      <c r="U265" s="297"/>
      <c r="V265" s="297"/>
      <c r="W265" s="297"/>
      <c r="X265" s="297"/>
      <c r="Y265" s="297"/>
      <c r="Z265" s="297"/>
    </row>
    <row r="266">
      <c r="A266" s="297"/>
      <c r="B266" s="297"/>
      <c r="C266" s="297"/>
      <c r="D266" s="297"/>
      <c r="E266" s="297"/>
      <c r="F266" s="297"/>
      <c r="G266" s="297"/>
      <c r="H266" s="297"/>
      <c r="I266" s="297"/>
      <c r="J266" s="297"/>
      <c r="K266" s="297"/>
      <c r="L266" s="297"/>
      <c r="M266" s="297"/>
      <c r="N266" s="297"/>
      <c r="O266" s="297"/>
      <c r="P266" s="297"/>
      <c r="Q266" s="297"/>
      <c r="R266" s="297"/>
      <c r="S266" s="297"/>
      <c r="T266" s="297"/>
      <c r="U266" s="297"/>
      <c r="V266" s="297"/>
      <c r="W266" s="297"/>
      <c r="X266" s="297"/>
      <c r="Y266" s="297"/>
      <c r="Z266" s="297"/>
    </row>
    <row r="267">
      <c r="A267" s="297"/>
      <c r="B267" s="297"/>
      <c r="C267" s="297"/>
      <c r="D267" s="297"/>
      <c r="E267" s="297"/>
      <c r="F267" s="297"/>
      <c r="G267" s="297"/>
      <c r="H267" s="297"/>
      <c r="I267" s="297"/>
      <c r="J267" s="297"/>
      <c r="K267" s="297"/>
      <c r="L267" s="297"/>
      <c r="M267" s="297"/>
      <c r="N267" s="297"/>
      <c r="O267" s="297"/>
      <c r="P267" s="297"/>
      <c r="Q267" s="297"/>
      <c r="R267" s="297"/>
      <c r="S267" s="297"/>
      <c r="T267" s="297"/>
      <c r="U267" s="297"/>
      <c r="V267" s="297"/>
      <c r="W267" s="297"/>
      <c r="X267" s="297"/>
      <c r="Y267" s="297"/>
      <c r="Z267" s="297"/>
    </row>
    <row r="268">
      <c r="A268" s="297"/>
      <c r="B268" s="297"/>
      <c r="C268" s="297"/>
      <c r="D268" s="297"/>
      <c r="E268" s="297"/>
      <c r="F268" s="297"/>
      <c r="G268" s="297"/>
      <c r="H268" s="297"/>
      <c r="I268" s="297"/>
      <c r="J268" s="297"/>
      <c r="K268" s="297"/>
      <c r="L268" s="297"/>
      <c r="M268" s="297"/>
      <c r="N268" s="297"/>
      <c r="O268" s="297"/>
      <c r="P268" s="297"/>
      <c r="Q268" s="297"/>
      <c r="R268" s="297"/>
      <c r="S268" s="297"/>
      <c r="T268" s="297"/>
      <c r="U268" s="297"/>
      <c r="V268" s="297"/>
      <c r="W268" s="297"/>
      <c r="X268" s="297"/>
      <c r="Y268" s="297"/>
      <c r="Z268" s="297"/>
    </row>
    <row r="269">
      <c r="A269" s="297"/>
      <c r="B269" s="297"/>
      <c r="C269" s="297"/>
      <c r="D269" s="297"/>
      <c r="E269" s="297"/>
      <c r="F269" s="297"/>
      <c r="G269" s="297"/>
      <c r="H269" s="297"/>
      <c r="I269" s="297"/>
      <c r="J269" s="297"/>
      <c r="K269" s="297"/>
      <c r="L269" s="297"/>
      <c r="M269" s="297"/>
      <c r="N269" s="297"/>
      <c r="O269" s="297"/>
      <c r="P269" s="297"/>
      <c r="Q269" s="297"/>
      <c r="R269" s="297"/>
      <c r="S269" s="297"/>
      <c r="T269" s="297"/>
      <c r="U269" s="297"/>
      <c r="V269" s="297"/>
      <c r="W269" s="297"/>
      <c r="X269" s="297"/>
      <c r="Y269" s="297"/>
      <c r="Z269" s="297"/>
    </row>
    <row r="270">
      <c r="A270" s="297"/>
      <c r="B270" s="297"/>
      <c r="C270" s="297"/>
      <c r="D270" s="297"/>
      <c r="E270" s="297"/>
      <c r="F270" s="297"/>
      <c r="G270" s="297"/>
      <c r="H270" s="297"/>
      <c r="I270" s="297"/>
      <c r="J270" s="297"/>
      <c r="K270" s="297"/>
      <c r="L270" s="297"/>
      <c r="M270" s="297"/>
      <c r="N270" s="297"/>
      <c r="O270" s="297"/>
      <c r="P270" s="297"/>
      <c r="Q270" s="297"/>
      <c r="R270" s="297"/>
      <c r="S270" s="297"/>
      <c r="T270" s="297"/>
      <c r="U270" s="297"/>
      <c r="V270" s="297"/>
      <c r="W270" s="297"/>
      <c r="X270" s="297"/>
      <c r="Y270" s="297"/>
      <c r="Z270" s="297"/>
    </row>
    <row r="271">
      <c r="A271" s="297"/>
      <c r="B271" s="297"/>
      <c r="C271" s="297"/>
      <c r="D271" s="297"/>
      <c r="E271" s="297"/>
      <c r="F271" s="297"/>
      <c r="G271" s="297"/>
      <c r="H271" s="297"/>
      <c r="I271" s="297"/>
      <c r="J271" s="297"/>
      <c r="K271" s="297"/>
      <c r="L271" s="297"/>
      <c r="M271" s="297"/>
      <c r="N271" s="297"/>
      <c r="O271" s="297"/>
      <c r="P271" s="297"/>
      <c r="Q271" s="297"/>
      <c r="R271" s="297"/>
      <c r="S271" s="297"/>
      <c r="T271" s="297"/>
      <c r="U271" s="297"/>
      <c r="V271" s="297"/>
      <c r="W271" s="297"/>
      <c r="X271" s="297"/>
      <c r="Y271" s="297"/>
      <c r="Z271" s="297"/>
    </row>
    <row r="272">
      <c r="A272" s="297"/>
      <c r="B272" s="297"/>
      <c r="C272" s="297"/>
      <c r="D272" s="297"/>
      <c r="E272" s="297"/>
      <c r="F272" s="297"/>
      <c r="G272" s="297"/>
      <c r="H272" s="297"/>
      <c r="I272" s="297"/>
      <c r="J272" s="297"/>
      <c r="K272" s="297"/>
      <c r="L272" s="297"/>
      <c r="M272" s="297"/>
      <c r="N272" s="297"/>
      <c r="O272" s="297"/>
      <c r="P272" s="297"/>
      <c r="Q272" s="297"/>
      <c r="R272" s="297"/>
      <c r="S272" s="297"/>
      <c r="T272" s="297"/>
      <c r="U272" s="297"/>
      <c r="V272" s="297"/>
      <c r="W272" s="297"/>
      <c r="X272" s="297"/>
      <c r="Y272" s="297"/>
      <c r="Z272" s="297"/>
    </row>
    <row r="273">
      <c r="A273" s="297"/>
      <c r="B273" s="297"/>
      <c r="C273" s="297"/>
      <c r="D273" s="297"/>
      <c r="E273" s="297"/>
      <c r="F273" s="297"/>
      <c r="G273" s="297"/>
      <c r="H273" s="297"/>
      <c r="I273" s="297"/>
      <c r="J273" s="297"/>
      <c r="K273" s="297"/>
      <c r="L273" s="297"/>
      <c r="M273" s="297"/>
      <c r="N273" s="297"/>
      <c r="O273" s="297"/>
      <c r="P273" s="297"/>
      <c r="Q273" s="297"/>
      <c r="R273" s="297"/>
      <c r="S273" s="297"/>
      <c r="T273" s="297"/>
      <c r="U273" s="297"/>
      <c r="V273" s="297"/>
      <c r="W273" s="297"/>
      <c r="X273" s="297"/>
      <c r="Y273" s="297"/>
      <c r="Z273" s="297"/>
    </row>
    <row r="274">
      <c r="A274" s="297"/>
      <c r="B274" s="297"/>
      <c r="C274" s="297"/>
      <c r="D274" s="297"/>
      <c r="E274" s="297"/>
      <c r="F274" s="297"/>
      <c r="G274" s="297"/>
      <c r="H274" s="297"/>
      <c r="I274" s="297"/>
      <c r="J274" s="297"/>
      <c r="K274" s="297"/>
      <c r="L274" s="297"/>
      <c r="M274" s="297"/>
      <c r="N274" s="297"/>
      <c r="O274" s="297"/>
      <c r="P274" s="297"/>
      <c r="Q274" s="297"/>
      <c r="R274" s="297"/>
      <c r="S274" s="297"/>
      <c r="T274" s="297"/>
      <c r="U274" s="297"/>
      <c r="V274" s="297"/>
      <c r="W274" s="297"/>
      <c r="X274" s="297"/>
      <c r="Y274" s="297"/>
      <c r="Z274" s="297"/>
    </row>
    <row r="275">
      <c r="A275" s="297"/>
      <c r="B275" s="297"/>
      <c r="C275" s="297"/>
      <c r="D275" s="297"/>
      <c r="E275" s="297"/>
      <c r="F275" s="297"/>
      <c r="G275" s="297"/>
      <c r="H275" s="297"/>
      <c r="I275" s="297"/>
      <c r="J275" s="297"/>
      <c r="K275" s="297"/>
      <c r="L275" s="297"/>
      <c r="M275" s="297"/>
      <c r="N275" s="297"/>
      <c r="O275" s="297"/>
      <c r="P275" s="297"/>
      <c r="Q275" s="297"/>
      <c r="R275" s="297"/>
      <c r="S275" s="297"/>
      <c r="T275" s="297"/>
      <c r="U275" s="297"/>
      <c r="V275" s="297"/>
      <c r="W275" s="297"/>
      <c r="X275" s="297"/>
      <c r="Y275" s="297"/>
      <c r="Z275" s="297"/>
    </row>
    <row r="276">
      <c r="A276" s="297"/>
      <c r="B276" s="297"/>
      <c r="C276" s="297"/>
      <c r="D276" s="297"/>
      <c r="E276" s="297"/>
      <c r="F276" s="297"/>
      <c r="G276" s="297"/>
      <c r="H276" s="297"/>
      <c r="I276" s="297"/>
      <c r="J276" s="297"/>
      <c r="K276" s="297"/>
      <c r="L276" s="297"/>
      <c r="M276" s="297"/>
      <c r="N276" s="297"/>
      <c r="O276" s="297"/>
      <c r="P276" s="297"/>
      <c r="Q276" s="297"/>
      <c r="R276" s="297"/>
      <c r="S276" s="297"/>
      <c r="T276" s="297"/>
      <c r="U276" s="297"/>
      <c r="V276" s="297"/>
      <c r="W276" s="297"/>
      <c r="X276" s="297"/>
      <c r="Y276" s="297"/>
      <c r="Z276" s="297"/>
    </row>
    <row r="277">
      <c r="A277" s="297"/>
      <c r="B277" s="297"/>
      <c r="C277" s="297"/>
      <c r="D277" s="297"/>
      <c r="E277" s="297"/>
      <c r="F277" s="297"/>
      <c r="G277" s="297"/>
      <c r="H277" s="297"/>
      <c r="I277" s="297"/>
      <c r="J277" s="297"/>
      <c r="K277" s="297"/>
      <c r="L277" s="297"/>
      <c r="M277" s="297"/>
      <c r="N277" s="297"/>
      <c r="O277" s="297"/>
      <c r="P277" s="297"/>
      <c r="Q277" s="297"/>
      <c r="R277" s="297"/>
      <c r="S277" s="297"/>
      <c r="T277" s="297"/>
      <c r="U277" s="297"/>
      <c r="V277" s="297"/>
      <c r="W277" s="297"/>
      <c r="X277" s="297"/>
      <c r="Y277" s="297"/>
      <c r="Z277" s="297"/>
    </row>
    <row r="278">
      <c r="A278" s="297"/>
      <c r="B278" s="297"/>
      <c r="C278" s="297"/>
      <c r="D278" s="297"/>
      <c r="E278" s="297"/>
      <c r="F278" s="297"/>
      <c r="G278" s="297"/>
      <c r="H278" s="297"/>
      <c r="I278" s="297"/>
      <c r="J278" s="297"/>
      <c r="K278" s="297"/>
      <c r="L278" s="297"/>
      <c r="M278" s="297"/>
      <c r="N278" s="297"/>
      <c r="O278" s="297"/>
      <c r="P278" s="297"/>
      <c r="Q278" s="297"/>
      <c r="R278" s="297"/>
      <c r="S278" s="297"/>
      <c r="T278" s="297"/>
      <c r="U278" s="297"/>
      <c r="V278" s="297"/>
      <c r="W278" s="297"/>
      <c r="X278" s="297"/>
      <c r="Y278" s="297"/>
      <c r="Z278" s="297"/>
    </row>
    <row r="279">
      <c r="A279" s="297"/>
      <c r="B279" s="297"/>
      <c r="C279" s="297"/>
      <c r="D279" s="297"/>
      <c r="E279" s="297"/>
      <c r="F279" s="297"/>
      <c r="G279" s="297"/>
      <c r="H279" s="297"/>
      <c r="I279" s="297"/>
      <c r="J279" s="297"/>
      <c r="K279" s="297"/>
      <c r="L279" s="297"/>
      <c r="M279" s="297"/>
      <c r="N279" s="297"/>
      <c r="O279" s="297"/>
      <c r="P279" s="297"/>
      <c r="Q279" s="297"/>
      <c r="R279" s="297"/>
      <c r="S279" s="297"/>
      <c r="T279" s="297"/>
      <c r="U279" s="297"/>
      <c r="V279" s="297"/>
      <c r="W279" s="297"/>
      <c r="X279" s="297"/>
      <c r="Y279" s="297"/>
      <c r="Z279" s="297"/>
    </row>
    <row r="280">
      <c r="A280" s="297"/>
      <c r="B280" s="297"/>
      <c r="C280" s="297"/>
      <c r="D280" s="297"/>
      <c r="E280" s="297"/>
      <c r="F280" s="297"/>
      <c r="G280" s="297"/>
      <c r="H280" s="297"/>
      <c r="I280" s="297"/>
      <c r="J280" s="297"/>
      <c r="K280" s="297"/>
      <c r="L280" s="297"/>
      <c r="M280" s="297"/>
      <c r="N280" s="297"/>
      <c r="O280" s="297"/>
      <c r="P280" s="297"/>
      <c r="Q280" s="297"/>
      <c r="R280" s="297"/>
      <c r="S280" s="297"/>
      <c r="T280" s="297"/>
      <c r="U280" s="297"/>
      <c r="V280" s="297"/>
      <c r="W280" s="297"/>
      <c r="X280" s="297"/>
      <c r="Y280" s="297"/>
      <c r="Z280" s="297"/>
    </row>
    <row r="281">
      <c r="A281" s="297"/>
      <c r="B281" s="297"/>
      <c r="C281" s="297"/>
      <c r="D281" s="297"/>
      <c r="E281" s="297"/>
      <c r="F281" s="297"/>
      <c r="G281" s="297"/>
      <c r="H281" s="297"/>
      <c r="I281" s="297"/>
      <c r="J281" s="297"/>
      <c r="K281" s="297"/>
      <c r="L281" s="297"/>
      <c r="M281" s="297"/>
      <c r="N281" s="297"/>
      <c r="O281" s="297"/>
      <c r="P281" s="297"/>
      <c r="Q281" s="297"/>
      <c r="R281" s="297"/>
      <c r="S281" s="297"/>
      <c r="T281" s="297"/>
      <c r="U281" s="297"/>
      <c r="V281" s="297"/>
      <c r="W281" s="297"/>
      <c r="X281" s="297"/>
      <c r="Y281" s="297"/>
      <c r="Z281" s="297"/>
    </row>
    <row r="282">
      <c r="A282" s="297"/>
      <c r="B282" s="297"/>
      <c r="C282" s="297"/>
      <c r="D282" s="297"/>
      <c r="E282" s="297"/>
      <c r="F282" s="297"/>
      <c r="G282" s="297"/>
      <c r="H282" s="297"/>
      <c r="I282" s="297"/>
      <c r="J282" s="297"/>
      <c r="K282" s="297"/>
      <c r="L282" s="297"/>
      <c r="M282" s="297"/>
      <c r="N282" s="297"/>
      <c r="O282" s="297"/>
      <c r="P282" s="297"/>
      <c r="Q282" s="297"/>
      <c r="R282" s="297"/>
      <c r="S282" s="297"/>
      <c r="T282" s="297"/>
      <c r="U282" s="297"/>
      <c r="V282" s="297"/>
      <c r="W282" s="297"/>
      <c r="X282" s="297"/>
      <c r="Y282" s="297"/>
      <c r="Z282" s="297"/>
    </row>
    <row r="283">
      <c r="A283" s="297"/>
      <c r="B283" s="297"/>
      <c r="C283" s="297"/>
      <c r="D283" s="297"/>
      <c r="E283" s="297"/>
      <c r="F283" s="297"/>
      <c r="G283" s="297"/>
      <c r="H283" s="297"/>
      <c r="I283" s="297"/>
      <c r="J283" s="297"/>
      <c r="K283" s="297"/>
      <c r="L283" s="297"/>
      <c r="M283" s="297"/>
      <c r="N283" s="297"/>
      <c r="O283" s="297"/>
      <c r="P283" s="297"/>
      <c r="Q283" s="297"/>
      <c r="R283" s="297"/>
      <c r="S283" s="297"/>
      <c r="T283" s="297"/>
      <c r="U283" s="297"/>
      <c r="V283" s="297"/>
      <c r="W283" s="297"/>
      <c r="X283" s="297"/>
      <c r="Y283" s="297"/>
      <c r="Z283" s="297"/>
    </row>
    <row r="284">
      <c r="A284" s="297"/>
      <c r="B284" s="297"/>
      <c r="C284" s="297"/>
      <c r="D284" s="297"/>
      <c r="E284" s="297"/>
      <c r="F284" s="297"/>
      <c r="G284" s="297"/>
      <c r="H284" s="297"/>
      <c r="I284" s="297"/>
      <c r="J284" s="297"/>
      <c r="K284" s="297"/>
      <c r="L284" s="297"/>
      <c r="M284" s="297"/>
      <c r="N284" s="297"/>
      <c r="O284" s="297"/>
      <c r="P284" s="297"/>
      <c r="Q284" s="297"/>
      <c r="R284" s="297"/>
      <c r="S284" s="297"/>
      <c r="T284" s="297"/>
      <c r="U284" s="297"/>
      <c r="V284" s="297"/>
      <c r="W284" s="297"/>
      <c r="X284" s="297"/>
      <c r="Y284" s="297"/>
      <c r="Z284" s="297"/>
    </row>
    <row r="285">
      <c r="A285" s="297"/>
      <c r="B285" s="297"/>
      <c r="C285" s="297"/>
      <c r="D285" s="297"/>
      <c r="E285" s="297"/>
      <c r="F285" s="297"/>
      <c r="G285" s="297"/>
      <c r="H285" s="297"/>
      <c r="I285" s="297"/>
      <c r="J285" s="297"/>
      <c r="K285" s="297"/>
      <c r="L285" s="297"/>
      <c r="M285" s="297"/>
      <c r="N285" s="297"/>
      <c r="O285" s="297"/>
      <c r="P285" s="297"/>
      <c r="Q285" s="297"/>
      <c r="R285" s="297"/>
      <c r="S285" s="297"/>
      <c r="T285" s="297"/>
      <c r="U285" s="297"/>
      <c r="V285" s="297"/>
      <c r="W285" s="297"/>
      <c r="X285" s="297"/>
      <c r="Y285" s="297"/>
      <c r="Z285" s="297"/>
    </row>
    <row r="286">
      <c r="A286" s="297"/>
      <c r="B286" s="297"/>
      <c r="C286" s="297"/>
      <c r="D286" s="297"/>
      <c r="E286" s="297"/>
      <c r="F286" s="297"/>
      <c r="G286" s="297"/>
      <c r="H286" s="297"/>
      <c r="I286" s="297"/>
      <c r="J286" s="297"/>
      <c r="K286" s="297"/>
      <c r="L286" s="297"/>
      <c r="M286" s="297"/>
      <c r="N286" s="297"/>
      <c r="O286" s="297"/>
      <c r="P286" s="297"/>
      <c r="Q286" s="297"/>
      <c r="R286" s="297"/>
      <c r="S286" s="297"/>
      <c r="T286" s="297"/>
      <c r="U286" s="297"/>
      <c r="V286" s="297"/>
      <c r="W286" s="297"/>
      <c r="X286" s="297"/>
      <c r="Y286" s="297"/>
      <c r="Z286" s="297"/>
    </row>
    <row r="287">
      <c r="A287" s="297"/>
      <c r="B287" s="297"/>
      <c r="C287" s="297"/>
      <c r="D287" s="297"/>
      <c r="E287" s="297"/>
      <c r="F287" s="297"/>
      <c r="G287" s="297"/>
      <c r="H287" s="297"/>
      <c r="I287" s="297"/>
      <c r="J287" s="297"/>
      <c r="K287" s="297"/>
      <c r="L287" s="297"/>
      <c r="M287" s="297"/>
      <c r="N287" s="297"/>
      <c r="O287" s="297"/>
      <c r="P287" s="297"/>
      <c r="Q287" s="297"/>
      <c r="R287" s="297"/>
      <c r="S287" s="297"/>
      <c r="T287" s="297"/>
      <c r="U287" s="297"/>
      <c r="V287" s="297"/>
      <c r="W287" s="297"/>
      <c r="X287" s="297"/>
      <c r="Y287" s="297"/>
      <c r="Z287" s="297"/>
    </row>
    <row r="288">
      <c r="A288" s="297"/>
      <c r="B288" s="297"/>
      <c r="C288" s="297"/>
      <c r="D288" s="297"/>
      <c r="E288" s="297"/>
      <c r="F288" s="297"/>
      <c r="G288" s="297"/>
      <c r="H288" s="297"/>
      <c r="I288" s="297"/>
      <c r="J288" s="297"/>
      <c r="K288" s="297"/>
      <c r="L288" s="297"/>
      <c r="M288" s="297"/>
      <c r="N288" s="297"/>
      <c r="O288" s="297"/>
      <c r="P288" s="297"/>
      <c r="Q288" s="297"/>
      <c r="R288" s="297"/>
      <c r="S288" s="297"/>
      <c r="T288" s="297"/>
      <c r="U288" s="297"/>
      <c r="V288" s="297"/>
      <c r="W288" s="297"/>
      <c r="X288" s="297"/>
      <c r="Y288" s="297"/>
      <c r="Z288" s="297"/>
    </row>
    <row r="289">
      <c r="A289" s="297"/>
      <c r="B289" s="297"/>
      <c r="C289" s="297"/>
      <c r="D289" s="297"/>
      <c r="E289" s="297"/>
      <c r="F289" s="297"/>
      <c r="G289" s="297"/>
      <c r="H289" s="297"/>
      <c r="I289" s="297"/>
      <c r="J289" s="297"/>
      <c r="K289" s="297"/>
      <c r="L289" s="297"/>
      <c r="M289" s="297"/>
      <c r="N289" s="297"/>
      <c r="O289" s="297"/>
      <c r="P289" s="297"/>
      <c r="Q289" s="297"/>
      <c r="R289" s="297"/>
      <c r="S289" s="297"/>
      <c r="T289" s="297"/>
      <c r="U289" s="297"/>
      <c r="V289" s="297"/>
      <c r="W289" s="297"/>
      <c r="X289" s="297"/>
      <c r="Y289" s="297"/>
      <c r="Z289" s="297"/>
    </row>
    <row r="290">
      <c r="A290" s="297"/>
      <c r="B290" s="297"/>
      <c r="C290" s="297"/>
      <c r="D290" s="297"/>
      <c r="E290" s="297"/>
      <c r="F290" s="297"/>
      <c r="G290" s="297"/>
      <c r="H290" s="297"/>
      <c r="I290" s="297"/>
      <c r="J290" s="297"/>
      <c r="K290" s="297"/>
      <c r="L290" s="297"/>
      <c r="M290" s="297"/>
      <c r="N290" s="297"/>
      <c r="O290" s="297"/>
      <c r="P290" s="297"/>
      <c r="Q290" s="297"/>
      <c r="R290" s="297"/>
      <c r="S290" s="297"/>
      <c r="T290" s="297"/>
      <c r="U290" s="297"/>
      <c r="V290" s="297"/>
      <c r="W290" s="297"/>
      <c r="X290" s="297"/>
      <c r="Y290" s="297"/>
      <c r="Z290" s="297"/>
    </row>
    <row r="291">
      <c r="A291" s="297"/>
      <c r="B291" s="297"/>
      <c r="C291" s="297"/>
      <c r="D291" s="297"/>
      <c r="E291" s="297"/>
      <c r="F291" s="297"/>
      <c r="G291" s="297"/>
      <c r="H291" s="297"/>
      <c r="I291" s="297"/>
      <c r="J291" s="297"/>
      <c r="K291" s="297"/>
      <c r="L291" s="297"/>
      <c r="M291" s="297"/>
      <c r="N291" s="297"/>
      <c r="O291" s="297"/>
      <c r="P291" s="297"/>
      <c r="Q291" s="297"/>
      <c r="R291" s="297"/>
      <c r="S291" s="297"/>
      <c r="T291" s="297"/>
      <c r="U291" s="297"/>
      <c r="V291" s="297"/>
      <c r="W291" s="297"/>
      <c r="X291" s="297"/>
      <c r="Y291" s="297"/>
      <c r="Z291" s="297"/>
    </row>
    <row r="292">
      <c r="A292" s="297"/>
      <c r="B292" s="297"/>
      <c r="C292" s="297"/>
      <c r="D292" s="297"/>
      <c r="E292" s="297"/>
      <c r="F292" s="297"/>
      <c r="G292" s="297"/>
      <c r="H292" s="297"/>
      <c r="I292" s="297"/>
      <c r="J292" s="297"/>
      <c r="K292" s="297"/>
      <c r="L292" s="297"/>
      <c r="M292" s="297"/>
      <c r="N292" s="297"/>
      <c r="O292" s="297"/>
      <c r="P292" s="297"/>
      <c r="Q292" s="297"/>
      <c r="R292" s="297"/>
      <c r="S292" s="297"/>
      <c r="T292" s="297"/>
      <c r="U292" s="297"/>
      <c r="V292" s="297"/>
      <c r="W292" s="297"/>
      <c r="X292" s="297"/>
      <c r="Y292" s="297"/>
      <c r="Z292" s="297"/>
    </row>
    <row r="293">
      <c r="A293" s="297"/>
      <c r="B293" s="297"/>
      <c r="C293" s="297"/>
      <c r="D293" s="297"/>
      <c r="E293" s="297"/>
      <c r="F293" s="297"/>
      <c r="G293" s="297"/>
      <c r="H293" s="297"/>
      <c r="I293" s="297"/>
      <c r="J293" s="297"/>
      <c r="K293" s="297"/>
      <c r="L293" s="297"/>
      <c r="M293" s="297"/>
      <c r="N293" s="297"/>
      <c r="O293" s="297"/>
      <c r="P293" s="297"/>
      <c r="Q293" s="297"/>
      <c r="R293" s="297"/>
      <c r="S293" s="297"/>
      <c r="T293" s="297"/>
      <c r="U293" s="297"/>
      <c r="V293" s="297"/>
      <c r="W293" s="297"/>
      <c r="X293" s="297"/>
      <c r="Y293" s="297"/>
      <c r="Z293" s="297"/>
    </row>
    <row r="294">
      <c r="A294" s="297"/>
      <c r="B294" s="297"/>
      <c r="C294" s="297"/>
      <c r="D294" s="297"/>
      <c r="E294" s="297"/>
      <c r="F294" s="297"/>
      <c r="G294" s="297"/>
      <c r="H294" s="297"/>
      <c r="I294" s="297"/>
      <c r="J294" s="297"/>
      <c r="K294" s="297"/>
      <c r="L294" s="297"/>
      <c r="M294" s="297"/>
      <c r="N294" s="297"/>
      <c r="O294" s="297"/>
      <c r="P294" s="297"/>
      <c r="Q294" s="297"/>
      <c r="R294" s="297"/>
      <c r="S294" s="297"/>
      <c r="T294" s="297"/>
      <c r="U294" s="297"/>
      <c r="V294" s="297"/>
      <c r="W294" s="297"/>
      <c r="X294" s="297"/>
      <c r="Y294" s="297"/>
      <c r="Z294" s="297"/>
    </row>
    <row r="295">
      <c r="A295" s="297"/>
      <c r="B295" s="297"/>
      <c r="C295" s="297"/>
      <c r="D295" s="297"/>
      <c r="E295" s="297"/>
      <c r="F295" s="297"/>
      <c r="G295" s="297"/>
      <c r="H295" s="297"/>
      <c r="I295" s="297"/>
      <c r="J295" s="297"/>
      <c r="K295" s="297"/>
      <c r="L295" s="297"/>
      <c r="M295" s="297"/>
      <c r="N295" s="297"/>
      <c r="O295" s="297"/>
      <c r="P295" s="297"/>
      <c r="Q295" s="297"/>
      <c r="R295" s="297"/>
      <c r="S295" s="297"/>
      <c r="T295" s="297"/>
      <c r="U295" s="297"/>
      <c r="V295" s="297"/>
      <c r="W295" s="297"/>
      <c r="X295" s="297"/>
      <c r="Y295" s="297"/>
      <c r="Z295" s="297"/>
    </row>
    <row r="296">
      <c r="A296" s="297"/>
      <c r="B296" s="297"/>
      <c r="C296" s="297"/>
      <c r="D296" s="297"/>
      <c r="E296" s="297"/>
      <c r="F296" s="297"/>
      <c r="G296" s="297"/>
      <c r="H296" s="297"/>
      <c r="I296" s="297"/>
      <c r="J296" s="297"/>
      <c r="K296" s="297"/>
      <c r="L296" s="297"/>
      <c r="M296" s="297"/>
      <c r="N296" s="297"/>
      <c r="O296" s="297"/>
      <c r="P296" s="297"/>
      <c r="Q296" s="297"/>
      <c r="R296" s="297"/>
      <c r="S296" s="297"/>
      <c r="T296" s="297"/>
      <c r="U296" s="297"/>
      <c r="V296" s="297"/>
      <c r="W296" s="297"/>
      <c r="X296" s="297"/>
      <c r="Y296" s="297"/>
      <c r="Z296" s="297"/>
    </row>
    <row r="297">
      <c r="A297" s="297"/>
      <c r="B297" s="297"/>
      <c r="C297" s="297"/>
      <c r="D297" s="297"/>
      <c r="E297" s="297"/>
      <c r="F297" s="297"/>
      <c r="G297" s="297"/>
      <c r="H297" s="297"/>
      <c r="I297" s="297"/>
      <c r="J297" s="297"/>
      <c r="K297" s="297"/>
      <c r="L297" s="297"/>
      <c r="M297" s="297"/>
      <c r="N297" s="297"/>
      <c r="O297" s="297"/>
      <c r="P297" s="297"/>
      <c r="Q297" s="297"/>
      <c r="R297" s="297"/>
      <c r="S297" s="297"/>
      <c r="T297" s="297"/>
      <c r="U297" s="297"/>
      <c r="V297" s="297"/>
      <c r="W297" s="297"/>
      <c r="X297" s="297"/>
      <c r="Y297" s="297"/>
      <c r="Z297" s="297"/>
    </row>
    <row r="298">
      <c r="A298" s="297"/>
      <c r="B298" s="297"/>
      <c r="C298" s="297"/>
      <c r="D298" s="297"/>
      <c r="E298" s="297"/>
      <c r="F298" s="297"/>
      <c r="G298" s="297"/>
      <c r="H298" s="297"/>
      <c r="I298" s="297"/>
      <c r="J298" s="297"/>
      <c r="K298" s="297"/>
      <c r="L298" s="297"/>
      <c r="M298" s="297"/>
      <c r="N298" s="297"/>
      <c r="O298" s="297"/>
      <c r="P298" s="297"/>
      <c r="Q298" s="297"/>
      <c r="R298" s="297"/>
      <c r="S298" s="297"/>
      <c r="T298" s="297"/>
      <c r="U298" s="297"/>
      <c r="V298" s="297"/>
      <c r="W298" s="297"/>
      <c r="X298" s="297"/>
      <c r="Y298" s="297"/>
      <c r="Z298" s="297"/>
    </row>
    <row r="299">
      <c r="A299" s="297"/>
      <c r="B299" s="297"/>
      <c r="C299" s="297"/>
      <c r="D299" s="297"/>
      <c r="E299" s="297"/>
      <c r="F299" s="297"/>
      <c r="G299" s="297"/>
      <c r="H299" s="297"/>
      <c r="I299" s="297"/>
      <c r="J299" s="297"/>
      <c r="K299" s="297"/>
      <c r="L299" s="297"/>
      <c r="M299" s="297"/>
      <c r="N299" s="297"/>
      <c r="O299" s="297"/>
      <c r="P299" s="297"/>
      <c r="Q299" s="297"/>
      <c r="R299" s="297"/>
      <c r="S299" s="297"/>
      <c r="T299" s="297"/>
      <c r="U299" s="297"/>
      <c r="V299" s="297"/>
      <c r="W299" s="297"/>
      <c r="X299" s="297"/>
      <c r="Y299" s="297"/>
      <c r="Z299" s="297"/>
    </row>
    <row r="300">
      <c r="A300" s="297"/>
      <c r="B300" s="297"/>
      <c r="C300" s="297"/>
      <c r="D300" s="297"/>
      <c r="E300" s="297"/>
      <c r="F300" s="297"/>
      <c r="G300" s="297"/>
      <c r="H300" s="297"/>
      <c r="I300" s="297"/>
      <c r="J300" s="297"/>
      <c r="K300" s="297"/>
      <c r="L300" s="297"/>
      <c r="M300" s="297"/>
      <c r="N300" s="297"/>
      <c r="O300" s="297"/>
      <c r="P300" s="297"/>
      <c r="Q300" s="297"/>
      <c r="R300" s="297"/>
      <c r="S300" s="297"/>
      <c r="T300" s="297"/>
      <c r="U300" s="297"/>
      <c r="V300" s="297"/>
      <c r="W300" s="297"/>
      <c r="X300" s="297"/>
      <c r="Y300" s="297"/>
      <c r="Z300" s="297"/>
    </row>
    <row r="301">
      <c r="A301" s="297"/>
      <c r="B301" s="297"/>
      <c r="C301" s="297"/>
      <c r="D301" s="297"/>
      <c r="E301" s="297"/>
      <c r="F301" s="297"/>
      <c r="G301" s="297"/>
      <c r="H301" s="297"/>
      <c r="I301" s="297"/>
      <c r="J301" s="297"/>
      <c r="K301" s="297"/>
      <c r="L301" s="297"/>
      <c r="M301" s="297"/>
      <c r="N301" s="297"/>
      <c r="O301" s="297"/>
      <c r="P301" s="297"/>
      <c r="Q301" s="297"/>
      <c r="R301" s="297"/>
      <c r="S301" s="297"/>
      <c r="T301" s="297"/>
      <c r="U301" s="297"/>
      <c r="V301" s="297"/>
      <c r="W301" s="297"/>
      <c r="X301" s="297"/>
      <c r="Y301" s="297"/>
      <c r="Z301" s="297"/>
    </row>
    <row r="302">
      <c r="A302" s="297"/>
      <c r="B302" s="297"/>
      <c r="C302" s="297"/>
      <c r="D302" s="297"/>
      <c r="E302" s="297"/>
      <c r="F302" s="297"/>
      <c r="G302" s="297"/>
      <c r="H302" s="297"/>
      <c r="I302" s="297"/>
      <c r="J302" s="297"/>
      <c r="K302" s="297"/>
      <c r="L302" s="297"/>
      <c r="M302" s="297"/>
      <c r="N302" s="297"/>
      <c r="O302" s="297"/>
      <c r="P302" s="297"/>
      <c r="Q302" s="297"/>
      <c r="R302" s="297"/>
      <c r="S302" s="297"/>
      <c r="T302" s="297"/>
      <c r="U302" s="297"/>
      <c r="V302" s="297"/>
      <c r="W302" s="297"/>
      <c r="X302" s="297"/>
      <c r="Y302" s="297"/>
      <c r="Z302" s="297"/>
    </row>
    <row r="303">
      <c r="A303" s="297"/>
      <c r="B303" s="297"/>
      <c r="C303" s="297"/>
      <c r="D303" s="297"/>
      <c r="E303" s="297"/>
      <c r="F303" s="297"/>
      <c r="G303" s="297"/>
      <c r="H303" s="297"/>
      <c r="I303" s="297"/>
      <c r="J303" s="297"/>
      <c r="K303" s="297"/>
      <c r="L303" s="297"/>
      <c r="M303" s="297"/>
      <c r="N303" s="297"/>
      <c r="O303" s="297"/>
      <c r="P303" s="297"/>
      <c r="Q303" s="297"/>
      <c r="R303" s="297"/>
      <c r="S303" s="297"/>
      <c r="T303" s="297"/>
      <c r="U303" s="297"/>
      <c r="V303" s="297"/>
      <c r="W303" s="297"/>
      <c r="X303" s="297"/>
      <c r="Y303" s="297"/>
      <c r="Z303" s="297"/>
    </row>
    <row r="304">
      <c r="A304" s="297"/>
      <c r="B304" s="297"/>
      <c r="C304" s="297"/>
      <c r="D304" s="297"/>
      <c r="E304" s="297"/>
      <c r="F304" s="297"/>
      <c r="G304" s="297"/>
      <c r="H304" s="297"/>
      <c r="I304" s="297"/>
      <c r="J304" s="297"/>
      <c r="K304" s="297"/>
      <c r="L304" s="297"/>
      <c r="M304" s="297"/>
      <c r="N304" s="297"/>
      <c r="O304" s="297"/>
      <c r="P304" s="297"/>
      <c r="Q304" s="297"/>
      <c r="R304" s="297"/>
      <c r="S304" s="297"/>
      <c r="T304" s="297"/>
      <c r="U304" s="297"/>
      <c r="V304" s="297"/>
      <c r="W304" s="297"/>
      <c r="X304" s="297"/>
      <c r="Y304" s="297"/>
      <c r="Z304" s="297"/>
    </row>
    <row r="305">
      <c r="A305" s="297"/>
      <c r="B305" s="297"/>
      <c r="C305" s="297"/>
      <c r="D305" s="297"/>
      <c r="E305" s="297"/>
      <c r="F305" s="297"/>
      <c r="G305" s="297"/>
      <c r="H305" s="297"/>
      <c r="I305" s="297"/>
      <c r="J305" s="297"/>
      <c r="K305" s="297"/>
      <c r="L305" s="297"/>
      <c r="M305" s="297"/>
      <c r="N305" s="297"/>
      <c r="O305" s="297"/>
      <c r="P305" s="297"/>
      <c r="Q305" s="297"/>
      <c r="R305" s="297"/>
      <c r="S305" s="297"/>
      <c r="T305" s="297"/>
      <c r="U305" s="297"/>
      <c r="V305" s="297"/>
      <c r="W305" s="297"/>
      <c r="X305" s="297"/>
      <c r="Y305" s="297"/>
      <c r="Z305" s="297"/>
    </row>
    <row r="306">
      <c r="A306" s="297"/>
      <c r="B306" s="297"/>
      <c r="C306" s="297"/>
      <c r="D306" s="297"/>
      <c r="E306" s="297"/>
      <c r="F306" s="297"/>
      <c r="G306" s="297"/>
      <c r="H306" s="297"/>
      <c r="I306" s="297"/>
      <c r="J306" s="297"/>
      <c r="K306" s="297"/>
      <c r="L306" s="297"/>
      <c r="M306" s="297"/>
      <c r="N306" s="297"/>
      <c r="O306" s="297"/>
      <c r="P306" s="297"/>
      <c r="Q306" s="297"/>
      <c r="R306" s="297"/>
      <c r="S306" s="297"/>
      <c r="T306" s="297"/>
      <c r="U306" s="297"/>
      <c r="V306" s="297"/>
      <c r="W306" s="297"/>
      <c r="X306" s="297"/>
      <c r="Y306" s="297"/>
      <c r="Z306" s="297"/>
    </row>
    <row r="307">
      <c r="A307" s="297"/>
      <c r="B307" s="297"/>
      <c r="C307" s="297"/>
      <c r="D307" s="297"/>
      <c r="E307" s="297"/>
      <c r="F307" s="297"/>
      <c r="G307" s="297"/>
      <c r="H307" s="297"/>
      <c r="I307" s="297"/>
      <c r="J307" s="297"/>
      <c r="K307" s="297"/>
      <c r="L307" s="297"/>
      <c r="M307" s="297"/>
      <c r="N307" s="297"/>
      <c r="O307" s="297"/>
      <c r="P307" s="297"/>
      <c r="Q307" s="297"/>
      <c r="R307" s="297"/>
      <c r="S307" s="297"/>
      <c r="T307" s="297"/>
      <c r="U307" s="297"/>
      <c r="V307" s="297"/>
      <c r="W307" s="297"/>
      <c r="X307" s="297"/>
      <c r="Y307" s="297"/>
      <c r="Z307" s="297"/>
    </row>
    <row r="308">
      <c r="A308" s="297"/>
      <c r="B308" s="297"/>
      <c r="C308" s="297"/>
      <c r="D308" s="297"/>
      <c r="E308" s="297"/>
      <c r="F308" s="297"/>
      <c r="G308" s="297"/>
      <c r="H308" s="297"/>
      <c r="I308" s="297"/>
      <c r="J308" s="297"/>
      <c r="K308" s="297"/>
      <c r="L308" s="297"/>
      <c r="M308" s="297"/>
      <c r="N308" s="297"/>
      <c r="O308" s="297"/>
      <c r="P308" s="297"/>
      <c r="Q308" s="297"/>
      <c r="R308" s="297"/>
      <c r="S308" s="297"/>
      <c r="T308" s="297"/>
      <c r="U308" s="297"/>
      <c r="V308" s="297"/>
      <c r="W308" s="297"/>
      <c r="X308" s="297"/>
      <c r="Y308" s="297"/>
      <c r="Z308" s="297"/>
    </row>
    <row r="309">
      <c r="A309" s="297"/>
      <c r="B309" s="297"/>
      <c r="C309" s="297"/>
      <c r="D309" s="297"/>
      <c r="E309" s="297"/>
      <c r="F309" s="297"/>
      <c r="G309" s="297"/>
      <c r="H309" s="297"/>
      <c r="I309" s="297"/>
      <c r="J309" s="297"/>
      <c r="K309" s="297"/>
      <c r="L309" s="297"/>
      <c r="M309" s="297"/>
      <c r="N309" s="297"/>
      <c r="O309" s="297"/>
      <c r="P309" s="297"/>
      <c r="Q309" s="297"/>
      <c r="R309" s="297"/>
      <c r="S309" s="297"/>
      <c r="T309" s="297"/>
      <c r="U309" s="297"/>
      <c r="V309" s="297"/>
      <c r="W309" s="297"/>
      <c r="X309" s="297"/>
      <c r="Y309" s="297"/>
      <c r="Z309" s="297"/>
    </row>
    <row r="310">
      <c r="A310" s="297"/>
      <c r="B310" s="297"/>
      <c r="C310" s="297"/>
      <c r="D310" s="297"/>
      <c r="E310" s="297"/>
      <c r="F310" s="297"/>
      <c r="G310" s="297"/>
      <c r="H310" s="297"/>
      <c r="I310" s="297"/>
      <c r="J310" s="297"/>
      <c r="K310" s="297"/>
      <c r="L310" s="297"/>
      <c r="M310" s="297"/>
      <c r="N310" s="297"/>
      <c r="O310" s="297"/>
      <c r="P310" s="297"/>
      <c r="Q310" s="297"/>
      <c r="R310" s="297"/>
      <c r="S310" s="297"/>
      <c r="T310" s="297"/>
      <c r="U310" s="297"/>
      <c r="V310" s="297"/>
      <c r="W310" s="297"/>
      <c r="X310" s="297"/>
      <c r="Y310" s="297"/>
      <c r="Z310" s="297"/>
    </row>
    <row r="311">
      <c r="A311" s="297"/>
      <c r="B311" s="297"/>
      <c r="C311" s="297"/>
      <c r="D311" s="297"/>
      <c r="E311" s="297"/>
      <c r="F311" s="297"/>
      <c r="G311" s="297"/>
      <c r="H311" s="297"/>
      <c r="I311" s="297"/>
      <c r="J311" s="297"/>
      <c r="K311" s="297"/>
      <c r="L311" s="297"/>
      <c r="M311" s="297"/>
      <c r="N311" s="297"/>
      <c r="O311" s="297"/>
      <c r="P311" s="297"/>
      <c r="Q311" s="297"/>
      <c r="R311" s="297"/>
      <c r="S311" s="297"/>
      <c r="T311" s="297"/>
      <c r="U311" s="297"/>
      <c r="V311" s="297"/>
      <c r="W311" s="297"/>
      <c r="X311" s="297"/>
      <c r="Y311" s="297"/>
      <c r="Z311" s="297"/>
    </row>
    <row r="312">
      <c r="A312" s="297"/>
      <c r="B312" s="297"/>
      <c r="C312" s="297"/>
      <c r="D312" s="297"/>
      <c r="E312" s="297"/>
      <c r="F312" s="297"/>
      <c r="G312" s="297"/>
      <c r="H312" s="297"/>
      <c r="I312" s="297"/>
      <c r="J312" s="297"/>
      <c r="K312" s="297"/>
      <c r="L312" s="297"/>
      <c r="M312" s="297"/>
      <c r="N312" s="297"/>
      <c r="O312" s="297"/>
      <c r="P312" s="297"/>
      <c r="Q312" s="297"/>
      <c r="R312" s="297"/>
      <c r="S312" s="297"/>
      <c r="T312" s="297"/>
      <c r="U312" s="297"/>
      <c r="V312" s="297"/>
      <c r="W312" s="297"/>
      <c r="X312" s="297"/>
      <c r="Y312" s="297"/>
      <c r="Z312" s="297"/>
    </row>
    <row r="313">
      <c r="A313" s="297"/>
      <c r="B313" s="297"/>
      <c r="C313" s="297"/>
      <c r="D313" s="297"/>
      <c r="E313" s="297"/>
      <c r="F313" s="297"/>
      <c r="G313" s="297"/>
      <c r="H313" s="297"/>
      <c r="I313" s="297"/>
      <c r="J313" s="297"/>
      <c r="K313" s="297"/>
      <c r="L313" s="297"/>
      <c r="M313" s="297"/>
      <c r="N313" s="297"/>
      <c r="O313" s="297"/>
      <c r="P313" s="297"/>
      <c r="Q313" s="297"/>
      <c r="R313" s="297"/>
      <c r="S313" s="297"/>
      <c r="T313" s="297"/>
      <c r="U313" s="297"/>
      <c r="V313" s="297"/>
      <c r="W313" s="297"/>
      <c r="X313" s="297"/>
      <c r="Y313" s="297"/>
      <c r="Z313" s="297"/>
    </row>
    <row r="314">
      <c r="A314" s="297"/>
      <c r="B314" s="297"/>
      <c r="C314" s="297"/>
      <c r="D314" s="297"/>
      <c r="E314" s="297"/>
      <c r="F314" s="297"/>
      <c r="G314" s="297"/>
      <c r="H314" s="297"/>
      <c r="I314" s="297"/>
      <c r="J314" s="297"/>
      <c r="K314" s="297"/>
      <c r="L314" s="297"/>
      <c r="M314" s="297"/>
      <c r="N314" s="297"/>
      <c r="O314" s="297"/>
      <c r="P314" s="297"/>
      <c r="Q314" s="297"/>
      <c r="R314" s="297"/>
      <c r="S314" s="297"/>
      <c r="T314" s="297"/>
      <c r="U314" s="297"/>
      <c r="V314" s="297"/>
      <c r="W314" s="297"/>
      <c r="X314" s="297"/>
      <c r="Y314" s="297"/>
      <c r="Z314" s="297"/>
    </row>
    <row r="315">
      <c r="A315" s="297"/>
      <c r="B315" s="297"/>
      <c r="C315" s="297"/>
      <c r="D315" s="297"/>
      <c r="E315" s="297"/>
      <c r="F315" s="297"/>
      <c r="G315" s="297"/>
      <c r="H315" s="297"/>
      <c r="I315" s="297"/>
      <c r="J315" s="297"/>
      <c r="K315" s="297"/>
      <c r="L315" s="297"/>
      <c r="M315" s="297"/>
      <c r="N315" s="297"/>
      <c r="O315" s="297"/>
      <c r="P315" s="297"/>
      <c r="Q315" s="297"/>
      <c r="R315" s="297"/>
      <c r="S315" s="297"/>
      <c r="T315" s="297"/>
      <c r="U315" s="297"/>
      <c r="V315" s="297"/>
      <c r="W315" s="297"/>
      <c r="X315" s="297"/>
      <c r="Y315" s="297"/>
      <c r="Z315" s="297"/>
    </row>
    <row r="316">
      <c r="A316" s="297"/>
      <c r="B316" s="297"/>
      <c r="C316" s="297"/>
      <c r="D316" s="297"/>
      <c r="E316" s="297"/>
      <c r="F316" s="297"/>
      <c r="G316" s="297"/>
      <c r="H316" s="297"/>
      <c r="I316" s="297"/>
      <c r="J316" s="297"/>
      <c r="K316" s="297"/>
      <c r="L316" s="297"/>
      <c r="M316" s="297"/>
      <c r="N316" s="297"/>
      <c r="O316" s="297"/>
      <c r="P316" s="297"/>
      <c r="Q316" s="297"/>
      <c r="R316" s="297"/>
      <c r="S316" s="297"/>
      <c r="T316" s="297"/>
      <c r="U316" s="297"/>
      <c r="V316" s="297"/>
      <c r="W316" s="297"/>
      <c r="X316" s="297"/>
      <c r="Y316" s="297"/>
      <c r="Z316" s="297"/>
    </row>
    <row r="317">
      <c r="A317" s="297"/>
      <c r="B317" s="297"/>
      <c r="C317" s="297"/>
      <c r="D317" s="297"/>
      <c r="E317" s="297"/>
      <c r="F317" s="297"/>
      <c r="G317" s="297"/>
      <c r="H317" s="297"/>
      <c r="I317" s="297"/>
      <c r="J317" s="297"/>
      <c r="K317" s="297"/>
      <c r="L317" s="297"/>
      <c r="M317" s="297"/>
      <c r="N317" s="297"/>
      <c r="O317" s="297"/>
      <c r="P317" s="297"/>
      <c r="Q317" s="297"/>
      <c r="R317" s="297"/>
      <c r="S317" s="297"/>
      <c r="T317" s="297"/>
      <c r="U317" s="297"/>
      <c r="V317" s="297"/>
      <c r="W317" s="297"/>
      <c r="X317" s="297"/>
      <c r="Y317" s="297"/>
      <c r="Z317" s="297"/>
    </row>
    <row r="318">
      <c r="A318" s="297"/>
      <c r="B318" s="297"/>
      <c r="C318" s="297"/>
      <c r="D318" s="297"/>
      <c r="E318" s="297"/>
      <c r="F318" s="297"/>
      <c r="G318" s="297"/>
      <c r="H318" s="297"/>
      <c r="I318" s="297"/>
      <c r="J318" s="297"/>
      <c r="K318" s="297"/>
      <c r="L318" s="297"/>
      <c r="M318" s="297"/>
      <c r="N318" s="297"/>
      <c r="O318" s="297"/>
      <c r="P318" s="297"/>
      <c r="Q318" s="297"/>
      <c r="R318" s="297"/>
      <c r="S318" s="297"/>
      <c r="T318" s="297"/>
      <c r="U318" s="297"/>
      <c r="V318" s="297"/>
      <c r="W318" s="297"/>
      <c r="X318" s="297"/>
      <c r="Y318" s="297"/>
      <c r="Z318" s="297"/>
    </row>
    <row r="319">
      <c r="A319" s="297"/>
      <c r="B319" s="297"/>
      <c r="C319" s="297"/>
      <c r="D319" s="297"/>
      <c r="E319" s="297"/>
      <c r="F319" s="297"/>
      <c r="G319" s="297"/>
      <c r="H319" s="297"/>
      <c r="I319" s="297"/>
      <c r="J319" s="297"/>
      <c r="K319" s="297"/>
      <c r="L319" s="297"/>
      <c r="M319" s="297"/>
      <c r="N319" s="297"/>
      <c r="O319" s="297"/>
      <c r="P319" s="297"/>
      <c r="Q319" s="297"/>
      <c r="R319" s="297"/>
      <c r="S319" s="297"/>
      <c r="T319" s="297"/>
      <c r="U319" s="297"/>
      <c r="V319" s="297"/>
      <c r="W319" s="297"/>
      <c r="X319" s="297"/>
      <c r="Y319" s="297"/>
      <c r="Z319" s="297"/>
    </row>
    <row r="320">
      <c r="A320" s="297"/>
      <c r="B320" s="297"/>
      <c r="C320" s="297"/>
      <c r="D320" s="297"/>
      <c r="E320" s="297"/>
      <c r="F320" s="297"/>
      <c r="G320" s="297"/>
      <c r="H320" s="297"/>
      <c r="I320" s="297"/>
      <c r="J320" s="297"/>
      <c r="K320" s="297"/>
      <c r="L320" s="297"/>
      <c r="M320" s="297"/>
      <c r="N320" s="297"/>
      <c r="O320" s="297"/>
      <c r="P320" s="297"/>
      <c r="Q320" s="297"/>
      <c r="R320" s="297"/>
      <c r="S320" s="297"/>
      <c r="T320" s="297"/>
      <c r="U320" s="297"/>
      <c r="V320" s="297"/>
      <c r="W320" s="297"/>
      <c r="X320" s="297"/>
      <c r="Y320" s="297"/>
      <c r="Z320" s="297"/>
    </row>
    <row r="321">
      <c r="A321" s="297"/>
      <c r="B321" s="297"/>
      <c r="C321" s="297"/>
      <c r="D321" s="297"/>
      <c r="E321" s="297"/>
      <c r="F321" s="297"/>
      <c r="G321" s="297"/>
      <c r="H321" s="297"/>
      <c r="I321" s="297"/>
      <c r="J321" s="297"/>
      <c r="K321" s="297"/>
      <c r="L321" s="297"/>
      <c r="M321" s="297"/>
      <c r="N321" s="297"/>
      <c r="O321" s="297"/>
      <c r="P321" s="297"/>
      <c r="Q321" s="297"/>
      <c r="R321" s="297"/>
      <c r="S321" s="297"/>
      <c r="T321" s="297"/>
      <c r="U321" s="297"/>
      <c r="V321" s="297"/>
      <c r="W321" s="297"/>
      <c r="X321" s="297"/>
      <c r="Y321" s="297"/>
      <c r="Z321" s="297"/>
    </row>
    <row r="322">
      <c r="A322" s="297"/>
      <c r="B322" s="297"/>
      <c r="C322" s="297"/>
      <c r="D322" s="297"/>
      <c r="E322" s="297"/>
      <c r="F322" s="297"/>
      <c r="G322" s="297"/>
      <c r="H322" s="297"/>
      <c r="I322" s="297"/>
      <c r="J322" s="297"/>
      <c r="K322" s="297"/>
      <c r="L322" s="297"/>
      <c r="M322" s="297"/>
      <c r="N322" s="297"/>
      <c r="O322" s="297"/>
      <c r="P322" s="297"/>
      <c r="Q322" s="297"/>
      <c r="R322" s="297"/>
      <c r="S322" s="297"/>
      <c r="T322" s="297"/>
      <c r="U322" s="297"/>
      <c r="V322" s="297"/>
      <c r="W322" s="297"/>
      <c r="X322" s="297"/>
      <c r="Y322" s="297"/>
      <c r="Z322" s="297"/>
    </row>
    <row r="323">
      <c r="A323" s="297"/>
      <c r="B323" s="297"/>
      <c r="C323" s="297"/>
      <c r="D323" s="297"/>
      <c r="E323" s="297"/>
      <c r="F323" s="297"/>
      <c r="G323" s="297"/>
      <c r="H323" s="297"/>
      <c r="I323" s="297"/>
      <c r="J323" s="297"/>
      <c r="K323" s="297"/>
      <c r="L323" s="297"/>
      <c r="M323" s="297"/>
      <c r="N323" s="297"/>
      <c r="O323" s="297"/>
      <c r="P323" s="297"/>
      <c r="Q323" s="297"/>
      <c r="R323" s="297"/>
      <c r="S323" s="297"/>
      <c r="T323" s="297"/>
      <c r="U323" s="297"/>
      <c r="V323" s="297"/>
      <c r="W323" s="297"/>
      <c r="X323" s="297"/>
      <c r="Y323" s="297"/>
      <c r="Z323" s="297"/>
    </row>
    <row r="324">
      <c r="A324" s="297"/>
      <c r="B324" s="297"/>
      <c r="C324" s="297"/>
      <c r="D324" s="297"/>
      <c r="E324" s="297"/>
      <c r="F324" s="297"/>
      <c r="G324" s="297"/>
      <c r="H324" s="297"/>
      <c r="I324" s="297"/>
      <c r="J324" s="297"/>
      <c r="K324" s="297"/>
      <c r="L324" s="297"/>
      <c r="M324" s="297"/>
      <c r="N324" s="297"/>
      <c r="O324" s="297"/>
      <c r="P324" s="297"/>
      <c r="Q324" s="297"/>
      <c r="R324" s="297"/>
      <c r="S324" s="297"/>
      <c r="T324" s="297"/>
      <c r="U324" s="297"/>
      <c r="V324" s="297"/>
      <c r="W324" s="297"/>
      <c r="X324" s="297"/>
      <c r="Y324" s="297"/>
      <c r="Z324" s="297"/>
    </row>
    <row r="325">
      <c r="A325" s="297"/>
      <c r="B325" s="297"/>
      <c r="C325" s="297"/>
      <c r="D325" s="297"/>
      <c r="E325" s="297"/>
      <c r="F325" s="297"/>
      <c r="G325" s="297"/>
      <c r="H325" s="297"/>
      <c r="I325" s="297"/>
      <c r="J325" s="297"/>
      <c r="K325" s="297"/>
      <c r="L325" s="297"/>
      <c r="M325" s="297"/>
      <c r="N325" s="297"/>
      <c r="O325" s="297"/>
      <c r="P325" s="297"/>
      <c r="Q325" s="297"/>
      <c r="R325" s="297"/>
      <c r="S325" s="297"/>
      <c r="T325" s="297"/>
      <c r="U325" s="297"/>
      <c r="V325" s="297"/>
      <c r="W325" s="297"/>
      <c r="X325" s="297"/>
      <c r="Y325" s="297"/>
      <c r="Z325" s="297"/>
    </row>
    <row r="326">
      <c r="A326" s="297"/>
      <c r="B326" s="297"/>
      <c r="C326" s="297"/>
      <c r="D326" s="297"/>
      <c r="E326" s="297"/>
      <c r="F326" s="297"/>
      <c r="G326" s="297"/>
      <c r="H326" s="297"/>
      <c r="I326" s="297"/>
      <c r="J326" s="297"/>
      <c r="K326" s="297"/>
      <c r="L326" s="297"/>
      <c r="M326" s="297"/>
      <c r="N326" s="297"/>
      <c r="O326" s="297"/>
      <c r="P326" s="297"/>
      <c r="Q326" s="297"/>
      <c r="R326" s="297"/>
      <c r="S326" s="297"/>
      <c r="T326" s="297"/>
      <c r="U326" s="297"/>
      <c r="V326" s="297"/>
      <c r="W326" s="297"/>
      <c r="X326" s="297"/>
      <c r="Y326" s="297"/>
      <c r="Z326" s="297"/>
    </row>
    <row r="327">
      <c r="A327" s="297"/>
      <c r="B327" s="297"/>
      <c r="C327" s="297"/>
      <c r="D327" s="297"/>
      <c r="E327" s="297"/>
      <c r="F327" s="297"/>
      <c r="G327" s="297"/>
      <c r="H327" s="297"/>
      <c r="I327" s="297"/>
      <c r="J327" s="297"/>
      <c r="K327" s="297"/>
      <c r="L327" s="297"/>
      <c r="M327" s="297"/>
      <c r="N327" s="297"/>
      <c r="O327" s="297"/>
      <c r="P327" s="297"/>
      <c r="Q327" s="297"/>
      <c r="R327" s="297"/>
      <c r="S327" s="297"/>
      <c r="T327" s="297"/>
      <c r="U327" s="297"/>
      <c r="V327" s="297"/>
      <c r="W327" s="297"/>
      <c r="X327" s="297"/>
      <c r="Y327" s="297"/>
      <c r="Z327" s="297"/>
    </row>
    <row r="328">
      <c r="A328" s="297"/>
      <c r="B328" s="297"/>
      <c r="C328" s="297"/>
      <c r="D328" s="297"/>
      <c r="E328" s="297"/>
      <c r="F328" s="297"/>
      <c r="G328" s="297"/>
      <c r="H328" s="297"/>
      <c r="I328" s="297"/>
      <c r="J328" s="297"/>
      <c r="K328" s="297"/>
      <c r="L328" s="297"/>
      <c r="M328" s="297"/>
      <c r="N328" s="297"/>
      <c r="O328" s="297"/>
      <c r="P328" s="297"/>
      <c r="Q328" s="297"/>
      <c r="R328" s="297"/>
      <c r="S328" s="297"/>
      <c r="T328" s="297"/>
      <c r="U328" s="297"/>
      <c r="V328" s="297"/>
      <c r="W328" s="297"/>
      <c r="X328" s="297"/>
      <c r="Y328" s="297"/>
      <c r="Z328" s="297"/>
    </row>
    <row r="329">
      <c r="A329" s="297"/>
      <c r="B329" s="297"/>
      <c r="C329" s="297"/>
      <c r="D329" s="297"/>
      <c r="E329" s="297"/>
      <c r="F329" s="297"/>
      <c r="G329" s="297"/>
      <c r="H329" s="297"/>
      <c r="I329" s="297"/>
      <c r="J329" s="297"/>
      <c r="K329" s="297"/>
      <c r="L329" s="297"/>
      <c r="M329" s="297"/>
      <c r="N329" s="297"/>
      <c r="O329" s="297"/>
      <c r="P329" s="297"/>
      <c r="Q329" s="297"/>
      <c r="R329" s="297"/>
      <c r="S329" s="297"/>
      <c r="T329" s="297"/>
      <c r="U329" s="297"/>
      <c r="V329" s="297"/>
      <c r="W329" s="297"/>
      <c r="X329" s="297"/>
      <c r="Y329" s="297"/>
      <c r="Z329" s="297"/>
    </row>
    <row r="330">
      <c r="A330" s="297"/>
      <c r="B330" s="297"/>
      <c r="C330" s="297"/>
      <c r="D330" s="297"/>
      <c r="E330" s="297"/>
      <c r="F330" s="297"/>
      <c r="G330" s="297"/>
      <c r="H330" s="297"/>
      <c r="I330" s="297"/>
      <c r="J330" s="297"/>
      <c r="K330" s="297"/>
      <c r="L330" s="297"/>
      <c r="M330" s="297"/>
      <c r="N330" s="297"/>
      <c r="O330" s="297"/>
      <c r="P330" s="297"/>
      <c r="Q330" s="297"/>
      <c r="R330" s="297"/>
      <c r="S330" s="297"/>
      <c r="T330" s="297"/>
      <c r="U330" s="297"/>
      <c r="V330" s="297"/>
      <c r="W330" s="297"/>
      <c r="X330" s="297"/>
      <c r="Y330" s="297"/>
      <c r="Z330" s="297"/>
    </row>
    <row r="331">
      <c r="A331" s="297"/>
      <c r="B331" s="297"/>
      <c r="C331" s="297"/>
      <c r="D331" s="297"/>
      <c r="E331" s="297"/>
      <c r="F331" s="297"/>
      <c r="G331" s="297"/>
      <c r="H331" s="297"/>
      <c r="I331" s="297"/>
      <c r="J331" s="297"/>
      <c r="K331" s="297"/>
      <c r="L331" s="297"/>
      <c r="M331" s="297"/>
      <c r="N331" s="297"/>
      <c r="O331" s="297"/>
      <c r="P331" s="297"/>
      <c r="Q331" s="297"/>
      <c r="R331" s="297"/>
      <c r="S331" s="297"/>
      <c r="T331" s="297"/>
      <c r="U331" s="297"/>
      <c r="V331" s="297"/>
      <c r="W331" s="297"/>
      <c r="X331" s="297"/>
      <c r="Y331" s="297"/>
      <c r="Z331" s="297"/>
    </row>
    <row r="332">
      <c r="A332" s="297"/>
      <c r="B332" s="297"/>
      <c r="C332" s="297"/>
      <c r="D332" s="297"/>
      <c r="E332" s="297"/>
      <c r="F332" s="297"/>
      <c r="G332" s="297"/>
      <c r="H332" s="297"/>
      <c r="I332" s="297"/>
      <c r="J332" s="297"/>
      <c r="K332" s="297"/>
      <c r="L332" s="297"/>
      <c r="M332" s="297"/>
      <c r="N332" s="297"/>
      <c r="O332" s="297"/>
      <c r="P332" s="297"/>
      <c r="Q332" s="297"/>
      <c r="R332" s="297"/>
      <c r="S332" s="297"/>
      <c r="T332" s="297"/>
      <c r="U332" s="297"/>
      <c r="V332" s="297"/>
      <c r="W332" s="297"/>
      <c r="X332" s="297"/>
      <c r="Y332" s="297"/>
      <c r="Z332" s="297"/>
    </row>
    <row r="333">
      <c r="A333" s="297"/>
      <c r="B333" s="297"/>
      <c r="C333" s="297"/>
      <c r="D333" s="297"/>
      <c r="E333" s="297"/>
      <c r="F333" s="297"/>
      <c r="G333" s="297"/>
      <c r="H333" s="297"/>
      <c r="I333" s="297"/>
      <c r="J333" s="297"/>
      <c r="K333" s="297"/>
      <c r="L333" s="297"/>
      <c r="M333" s="297"/>
      <c r="N333" s="297"/>
      <c r="O333" s="297"/>
      <c r="P333" s="297"/>
      <c r="Q333" s="297"/>
      <c r="R333" s="297"/>
      <c r="S333" s="297"/>
      <c r="T333" s="297"/>
      <c r="U333" s="297"/>
      <c r="V333" s="297"/>
      <c r="W333" s="297"/>
      <c r="X333" s="297"/>
      <c r="Y333" s="297"/>
      <c r="Z333" s="297"/>
    </row>
    <row r="334">
      <c r="A334" s="297"/>
      <c r="B334" s="297"/>
      <c r="C334" s="297"/>
      <c r="D334" s="297"/>
      <c r="E334" s="297"/>
      <c r="F334" s="297"/>
      <c r="G334" s="297"/>
      <c r="H334" s="297"/>
      <c r="I334" s="297"/>
      <c r="J334" s="297"/>
      <c r="K334" s="297"/>
      <c r="L334" s="297"/>
      <c r="M334" s="297"/>
      <c r="N334" s="297"/>
      <c r="O334" s="297"/>
      <c r="P334" s="297"/>
      <c r="Q334" s="297"/>
      <c r="R334" s="297"/>
      <c r="S334" s="297"/>
      <c r="T334" s="297"/>
      <c r="U334" s="297"/>
      <c r="V334" s="297"/>
      <c r="W334" s="297"/>
      <c r="X334" s="297"/>
      <c r="Y334" s="297"/>
      <c r="Z334" s="297"/>
    </row>
    <row r="335">
      <c r="A335" s="297"/>
      <c r="B335" s="297"/>
      <c r="C335" s="297"/>
      <c r="D335" s="297"/>
      <c r="E335" s="297"/>
      <c r="F335" s="297"/>
      <c r="G335" s="297"/>
      <c r="H335" s="297"/>
      <c r="I335" s="297"/>
      <c r="J335" s="297"/>
      <c r="K335" s="297"/>
      <c r="L335" s="297"/>
      <c r="M335" s="297"/>
      <c r="N335" s="297"/>
      <c r="O335" s="297"/>
      <c r="P335" s="297"/>
      <c r="Q335" s="297"/>
      <c r="R335" s="297"/>
      <c r="S335" s="297"/>
      <c r="T335" s="297"/>
      <c r="U335" s="297"/>
      <c r="V335" s="297"/>
      <c r="W335" s="297"/>
      <c r="X335" s="297"/>
      <c r="Y335" s="297"/>
      <c r="Z335" s="297"/>
    </row>
    <row r="336">
      <c r="A336" s="297"/>
      <c r="B336" s="297"/>
      <c r="C336" s="297"/>
      <c r="D336" s="297"/>
      <c r="E336" s="297"/>
      <c r="F336" s="297"/>
      <c r="G336" s="297"/>
      <c r="H336" s="297"/>
      <c r="I336" s="297"/>
      <c r="J336" s="297"/>
      <c r="K336" s="297"/>
      <c r="L336" s="297"/>
      <c r="M336" s="297"/>
      <c r="N336" s="297"/>
      <c r="O336" s="297"/>
      <c r="P336" s="297"/>
      <c r="Q336" s="297"/>
      <c r="R336" s="297"/>
      <c r="S336" s="297"/>
      <c r="T336" s="297"/>
      <c r="U336" s="297"/>
      <c r="V336" s="297"/>
      <c r="W336" s="297"/>
      <c r="X336" s="297"/>
      <c r="Y336" s="297"/>
      <c r="Z336" s="297"/>
    </row>
    <row r="337">
      <c r="A337" s="297"/>
      <c r="B337" s="297"/>
      <c r="C337" s="297"/>
      <c r="D337" s="297"/>
      <c r="E337" s="297"/>
      <c r="F337" s="297"/>
      <c r="G337" s="297"/>
      <c r="H337" s="297"/>
      <c r="I337" s="297"/>
      <c r="J337" s="297"/>
      <c r="K337" s="297"/>
      <c r="L337" s="297"/>
      <c r="M337" s="297"/>
      <c r="N337" s="297"/>
      <c r="O337" s="297"/>
      <c r="P337" s="297"/>
      <c r="Q337" s="297"/>
      <c r="R337" s="297"/>
      <c r="S337" s="297"/>
      <c r="T337" s="297"/>
      <c r="U337" s="297"/>
      <c r="V337" s="297"/>
      <c r="W337" s="297"/>
      <c r="X337" s="297"/>
      <c r="Y337" s="297"/>
      <c r="Z337" s="297"/>
    </row>
    <row r="338">
      <c r="A338" s="297"/>
      <c r="B338" s="297"/>
      <c r="C338" s="297"/>
      <c r="D338" s="297"/>
      <c r="E338" s="297"/>
      <c r="F338" s="297"/>
      <c r="G338" s="297"/>
      <c r="H338" s="297"/>
      <c r="I338" s="297"/>
      <c r="J338" s="297"/>
      <c r="K338" s="297"/>
      <c r="L338" s="297"/>
      <c r="M338" s="297"/>
      <c r="N338" s="297"/>
      <c r="O338" s="297"/>
      <c r="P338" s="297"/>
      <c r="Q338" s="297"/>
      <c r="R338" s="297"/>
      <c r="S338" s="297"/>
      <c r="T338" s="297"/>
      <c r="U338" s="297"/>
      <c r="V338" s="297"/>
      <c r="W338" s="297"/>
      <c r="X338" s="297"/>
      <c r="Y338" s="297"/>
      <c r="Z338" s="297"/>
    </row>
    <row r="339">
      <c r="A339" s="297"/>
      <c r="B339" s="297"/>
      <c r="C339" s="297"/>
      <c r="D339" s="297"/>
      <c r="E339" s="297"/>
      <c r="F339" s="297"/>
      <c r="G339" s="297"/>
      <c r="H339" s="297"/>
      <c r="I339" s="297"/>
      <c r="J339" s="297"/>
      <c r="K339" s="297"/>
      <c r="L339" s="297"/>
      <c r="M339" s="297"/>
      <c r="N339" s="297"/>
      <c r="O339" s="297"/>
      <c r="P339" s="297"/>
      <c r="Q339" s="297"/>
      <c r="R339" s="297"/>
      <c r="S339" s="297"/>
      <c r="T339" s="297"/>
      <c r="U339" s="297"/>
      <c r="V339" s="297"/>
      <c r="W339" s="297"/>
      <c r="X339" s="297"/>
      <c r="Y339" s="297"/>
      <c r="Z339" s="297"/>
    </row>
    <row r="340">
      <c r="A340" s="297"/>
      <c r="B340" s="297"/>
      <c r="C340" s="297"/>
      <c r="D340" s="297"/>
      <c r="E340" s="297"/>
      <c r="F340" s="297"/>
      <c r="G340" s="297"/>
      <c r="H340" s="297"/>
      <c r="I340" s="297"/>
      <c r="J340" s="297"/>
      <c r="K340" s="297"/>
      <c r="L340" s="297"/>
      <c r="M340" s="297"/>
      <c r="N340" s="297"/>
      <c r="O340" s="297"/>
      <c r="P340" s="297"/>
      <c r="Q340" s="297"/>
      <c r="R340" s="297"/>
      <c r="S340" s="297"/>
      <c r="T340" s="297"/>
      <c r="U340" s="297"/>
      <c r="V340" s="297"/>
      <c r="W340" s="297"/>
      <c r="X340" s="297"/>
      <c r="Y340" s="297"/>
      <c r="Z340" s="297"/>
    </row>
    <row r="341">
      <c r="A341" s="297"/>
      <c r="B341" s="297"/>
      <c r="C341" s="297"/>
      <c r="D341" s="297"/>
      <c r="E341" s="297"/>
      <c r="F341" s="297"/>
      <c r="G341" s="297"/>
      <c r="H341" s="297"/>
      <c r="I341" s="297"/>
      <c r="J341" s="297"/>
      <c r="K341" s="297"/>
      <c r="L341" s="297"/>
      <c r="M341" s="297"/>
      <c r="N341" s="297"/>
      <c r="O341" s="297"/>
      <c r="P341" s="297"/>
      <c r="Q341" s="297"/>
      <c r="R341" s="297"/>
      <c r="S341" s="297"/>
      <c r="T341" s="297"/>
      <c r="U341" s="297"/>
      <c r="V341" s="297"/>
      <c r="W341" s="297"/>
      <c r="X341" s="297"/>
      <c r="Y341" s="297"/>
      <c r="Z341" s="297"/>
    </row>
    <row r="342">
      <c r="A342" s="297"/>
      <c r="B342" s="297"/>
      <c r="C342" s="297"/>
      <c r="D342" s="297"/>
      <c r="E342" s="297"/>
      <c r="F342" s="297"/>
      <c r="G342" s="297"/>
      <c r="H342" s="297"/>
      <c r="I342" s="297"/>
      <c r="J342" s="297"/>
      <c r="K342" s="297"/>
      <c r="L342" s="297"/>
      <c r="M342" s="297"/>
      <c r="N342" s="297"/>
      <c r="O342" s="297"/>
      <c r="P342" s="297"/>
      <c r="Q342" s="297"/>
      <c r="R342" s="297"/>
      <c r="S342" s="297"/>
      <c r="T342" s="297"/>
      <c r="U342" s="297"/>
      <c r="V342" s="297"/>
      <c r="W342" s="297"/>
      <c r="X342" s="297"/>
      <c r="Y342" s="297"/>
      <c r="Z342" s="297"/>
    </row>
    <row r="343">
      <c r="A343" s="297"/>
      <c r="B343" s="297"/>
      <c r="C343" s="297"/>
      <c r="D343" s="297"/>
      <c r="E343" s="297"/>
      <c r="F343" s="297"/>
      <c r="G343" s="297"/>
      <c r="H343" s="297"/>
      <c r="I343" s="297"/>
      <c r="J343" s="297"/>
      <c r="K343" s="297"/>
      <c r="L343" s="297"/>
      <c r="M343" s="297"/>
      <c r="N343" s="297"/>
      <c r="O343" s="297"/>
      <c r="P343" s="297"/>
      <c r="Q343" s="297"/>
      <c r="R343" s="297"/>
      <c r="S343" s="297"/>
      <c r="T343" s="297"/>
      <c r="U343" s="297"/>
      <c r="V343" s="297"/>
      <c r="W343" s="297"/>
      <c r="X343" s="297"/>
      <c r="Y343" s="297"/>
      <c r="Z343" s="297"/>
    </row>
    <row r="344">
      <c r="A344" s="297"/>
      <c r="B344" s="297"/>
      <c r="C344" s="297"/>
      <c r="D344" s="297"/>
      <c r="E344" s="297"/>
      <c r="F344" s="297"/>
      <c r="G344" s="297"/>
      <c r="H344" s="297"/>
      <c r="I344" s="297"/>
      <c r="J344" s="297"/>
      <c r="K344" s="297"/>
      <c r="L344" s="297"/>
      <c r="M344" s="297"/>
      <c r="N344" s="297"/>
      <c r="O344" s="297"/>
      <c r="P344" s="297"/>
      <c r="Q344" s="297"/>
      <c r="R344" s="297"/>
      <c r="S344" s="297"/>
      <c r="T344" s="297"/>
      <c r="U344" s="297"/>
      <c r="V344" s="297"/>
      <c r="W344" s="297"/>
      <c r="X344" s="297"/>
      <c r="Y344" s="297"/>
      <c r="Z344" s="297"/>
    </row>
    <row r="345">
      <c r="A345" s="297"/>
      <c r="B345" s="297"/>
      <c r="C345" s="297"/>
      <c r="D345" s="297"/>
      <c r="E345" s="297"/>
      <c r="F345" s="297"/>
      <c r="G345" s="297"/>
      <c r="H345" s="297"/>
      <c r="I345" s="297"/>
      <c r="J345" s="297"/>
      <c r="K345" s="297"/>
      <c r="L345" s="297"/>
      <c r="M345" s="297"/>
      <c r="N345" s="297"/>
      <c r="O345" s="297"/>
      <c r="P345" s="297"/>
      <c r="Q345" s="297"/>
      <c r="R345" s="297"/>
      <c r="S345" s="297"/>
      <c r="T345" s="297"/>
      <c r="U345" s="297"/>
      <c r="V345" s="297"/>
      <c r="W345" s="297"/>
      <c r="X345" s="297"/>
      <c r="Y345" s="297"/>
      <c r="Z345" s="297"/>
    </row>
    <row r="346">
      <c r="A346" s="297"/>
      <c r="B346" s="297"/>
      <c r="C346" s="297"/>
      <c r="D346" s="297"/>
      <c r="E346" s="297"/>
      <c r="F346" s="297"/>
      <c r="G346" s="297"/>
      <c r="H346" s="297"/>
      <c r="I346" s="297"/>
      <c r="J346" s="297"/>
      <c r="K346" s="297"/>
      <c r="L346" s="297"/>
      <c r="M346" s="297"/>
      <c r="N346" s="297"/>
      <c r="O346" s="297"/>
      <c r="P346" s="297"/>
      <c r="Q346" s="297"/>
      <c r="R346" s="297"/>
      <c r="S346" s="297"/>
      <c r="T346" s="297"/>
      <c r="U346" s="297"/>
      <c r="V346" s="297"/>
      <c r="W346" s="297"/>
      <c r="X346" s="297"/>
      <c r="Y346" s="297"/>
      <c r="Z346" s="297"/>
    </row>
    <row r="347">
      <c r="A347" s="297"/>
      <c r="B347" s="297"/>
      <c r="C347" s="297"/>
      <c r="D347" s="297"/>
      <c r="E347" s="297"/>
      <c r="F347" s="297"/>
      <c r="G347" s="297"/>
      <c r="H347" s="297"/>
      <c r="I347" s="297"/>
      <c r="J347" s="297"/>
      <c r="K347" s="297"/>
      <c r="L347" s="297"/>
      <c r="M347" s="297"/>
      <c r="N347" s="297"/>
      <c r="O347" s="297"/>
      <c r="P347" s="297"/>
      <c r="Q347" s="297"/>
      <c r="R347" s="297"/>
      <c r="S347" s="297"/>
      <c r="T347" s="297"/>
      <c r="U347" s="297"/>
      <c r="V347" s="297"/>
      <c r="W347" s="297"/>
      <c r="X347" s="297"/>
      <c r="Y347" s="297"/>
      <c r="Z347" s="297"/>
    </row>
    <row r="348">
      <c r="A348" s="297"/>
      <c r="B348" s="297"/>
      <c r="C348" s="297"/>
      <c r="D348" s="297"/>
      <c r="E348" s="297"/>
      <c r="F348" s="297"/>
      <c r="G348" s="297"/>
      <c r="H348" s="297"/>
      <c r="I348" s="297"/>
      <c r="J348" s="297"/>
      <c r="K348" s="297"/>
      <c r="L348" s="297"/>
      <c r="M348" s="297"/>
      <c r="N348" s="297"/>
      <c r="O348" s="297"/>
      <c r="P348" s="297"/>
      <c r="Q348" s="297"/>
      <c r="R348" s="297"/>
      <c r="S348" s="297"/>
      <c r="T348" s="297"/>
      <c r="U348" s="297"/>
      <c r="V348" s="297"/>
      <c r="W348" s="297"/>
      <c r="X348" s="297"/>
      <c r="Y348" s="297"/>
      <c r="Z348" s="297"/>
    </row>
    <row r="349">
      <c r="A349" s="297"/>
      <c r="B349" s="297"/>
      <c r="C349" s="297"/>
      <c r="D349" s="297"/>
      <c r="E349" s="297"/>
      <c r="F349" s="297"/>
      <c r="G349" s="297"/>
      <c r="H349" s="297"/>
      <c r="I349" s="297"/>
      <c r="J349" s="297"/>
      <c r="K349" s="297"/>
      <c r="L349" s="297"/>
      <c r="M349" s="297"/>
      <c r="N349" s="297"/>
      <c r="O349" s="297"/>
      <c r="P349" s="297"/>
      <c r="Q349" s="297"/>
      <c r="R349" s="297"/>
      <c r="S349" s="297"/>
      <c r="T349" s="297"/>
      <c r="U349" s="297"/>
      <c r="V349" s="297"/>
      <c r="W349" s="297"/>
      <c r="X349" s="297"/>
      <c r="Y349" s="297"/>
      <c r="Z349" s="297"/>
    </row>
    <row r="350">
      <c r="A350" s="297"/>
      <c r="B350" s="297"/>
      <c r="C350" s="297"/>
      <c r="D350" s="297"/>
      <c r="E350" s="297"/>
      <c r="F350" s="297"/>
      <c r="G350" s="297"/>
      <c r="H350" s="297"/>
      <c r="I350" s="297"/>
      <c r="J350" s="297"/>
      <c r="K350" s="297"/>
      <c r="L350" s="297"/>
      <c r="M350" s="297"/>
      <c r="N350" s="297"/>
      <c r="O350" s="297"/>
      <c r="P350" s="297"/>
      <c r="Q350" s="297"/>
      <c r="R350" s="297"/>
      <c r="S350" s="297"/>
      <c r="T350" s="297"/>
      <c r="U350" s="297"/>
      <c r="V350" s="297"/>
      <c r="W350" s="297"/>
      <c r="X350" s="297"/>
      <c r="Y350" s="297"/>
      <c r="Z350" s="297"/>
    </row>
    <row r="351">
      <c r="A351" s="297"/>
      <c r="B351" s="297"/>
      <c r="C351" s="297"/>
      <c r="D351" s="297"/>
      <c r="E351" s="297"/>
      <c r="F351" s="297"/>
      <c r="G351" s="297"/>
      <c r="H351" s="297"/>
      <c r="I351" s="297"/>
      <c r="J351" s="297"/>
      <c r="K351" s="297"/>
      <c r="L351" s="297"/>
      <c r="M351" s="297"/>
      <c r="N351" s="297"/>
      <c r="O351" s="297"/>
      <c r="P351" s="297"/>
      <c r="Q351" s="297"/>
      <c r="R351" s="297"/>
      <c r="S351" s="297"/>
      <c r="T351" s="297"/>
      <c r="U351" s="297"/>
      <c r="V351" s="297"/>
      <c r="W351" s="297"/>
      <c r="X351" s="297"/>
      <c r="Y351" s="297"/>
      <c r="Z351" s="297"/>
    </row>
    <row r="352">
      <c r="A352" s="297"/>
      <c r="B352" s="297"/>
      <c r="C352" s="297"/>
      <c r="D352" s="297"/>
      <c r="E352" s="297"/>
      <c r="F352" s="297"/>
      <c r="G352" s="297"/>
      <c r="H352" s="297"/>
      <c r="I352" s="297"/>
      <c r="J352" s="297"/>
      <c r="K352" s="297"/>
      <c r="L352" s="297"/>
      <c r="M352" s="297"/>
      <c r="N352" s="297"/>
      <c r="O352" s="297"/>
      <c r="P352" s="297"/>
      <c r="Q352" s="297"/>
      <c r="R352" s="297"/>
      <c r="S352" s="297"/>
      <c r="T352" s="297"/>
      <c r="U352" s="297"/>
      <c r="V352" s="297"/>
      <c r="W352" s="297"/>
      <c r="X352" s="297"/>
      <c r="Y352" s="297"/>
      <c r="Z352" s="297"/>
    </row>
    <row r="353">
      <c r="A353" s="297"/>
      <c r="B353" s="297"/>
      <c r="C353" s="297"/>
      <c r="D353" s="297"/>
      <c r="E353" s="297"/>
      <c r="F353" s="297"/>
      <c r="G353" s="297"/>
      <c r="H353" s="297"/>
      <c r="I353" s="297"/>
      <c r="J353" s="297"/>
      <c r="K353" s="297"/>
      <c r="L353" s="297"/>
      <c r="M353" s="297"/>
      <c r="N353" s="297"/>
      <c r="O353" s="297"/>
      <c r="P353" s="297"/>
      <c r="Q353" s="297"/>
      <c r="R353" s="297"/>
      <c r="S353" s="297"/>
      <c r="T353" s="297"/>
      <c r="U353" s="297"/>
      <c r="V353" s="297"/>
      <c r="W353" s="297"/>
      <c r="X353" s="297"/>
      <c r="Y353" s="297"/>
      <c r="Z353" s="297"/>
    </row>
    <row r="354">
      <c r="A354" s="297"/>
      <c r="B354" s="297"/>
      <c r="C354" s="297"/>
      <c r="D354" s="297"/>
      <c r="E354" s="297"/>
      <c r="F354" s="297"/>
      <c r="G354" s="297"/>
      <c r="H354" s="297"/>
      <c r="I354" s="297"/>
      <c r="J354" s="297"/>
      <c r="K354" s="297"/>
      <c r="L354" s="297"/>
      <c r="M354" s="297"/>
      <c r="N354" s="297"/>
      <c r="O354" s="297"/>
      <c r="P354" s="297"/>
      <c r="Q354" s="297"/>
      <c r="R354" s="297"/>
      <c r="S354" s="297"/>
      <c r="T354" s="297"/>
      <c r="U354" s="297"/>
      <c r="V354" s="297"/>
      <c r="W354" s="297"/>
      <c r="X354" s="297"/>
      <c r="Y354" s="297"/>
      <c r="Z354" s="297"/>
    </row>
    <row r="355">
      <c r="A355" s="297"/>
      <c r="B355" s="297"/>
      <c r="C355" s="297"/>
      <c r="D355" s="297"/>
      <c r="E355" s="297"/>
      <c r="F355" s="297"/>
      <c r="G355" s="297"/>
      <c r="H355" s="297"/>
      <c r="I355" s="297"/>
      <c r="J355" s="297"/>
      <c r="K355" s="297"/>
      <c r="L355" s="297"/>
      <c r="M355" s="297"/>
      <c r="N355" s="297"/>
      <c r="O355" s="297"/>
      <c r="P355" s="297"/>
      <c r="Q355" s="297"/>
      <c r="R355" s="297"/>
      <c r="S355" s="297"/>
      <c r="T355" s="297"/>
      <c r="U355" s="297"/>
      <c r="V355" s="297"/>
      <c r="W355" s="297"/>
      <c r="X355" s="297"/>
      <c r="Y355" s="297"/>
      <c r="Z355" s="297"/>
    </row>
    <row r="356">
      <c r="A356" s="297"/>
      <c r="B356" s="297"/>
      <c r="C356" s="297"/>
      <c r="D356" s="297"/>
      <c r="E356" s="297"/>
      <c r="F356" s="297"/>
      <c r="G356" s="297"/>
      <c r="H356" s="297"/>
      <c r="I356" s="297"/>
      <c r="J356" s="297"/>
      <c r="K356" s="297"/>
      <c r="L356" s="297"/>
      <c r="M356" s="297"/>
      <c r="N356" s="297"/>
      <c r="O356" s="297"/>
      <c r="P356" s="297"/>
      <c r="Q356" s="297"/>
      <c r="R356" s="297"/>
      <c r="S356" s="297"/>
      <c r="T356" s="297"/>
      <c r="U356" s="297"/>
      <c r="V356" s="297"/>
      <c r="W356" s="297"/>
      <c r="X356" s="297"/>
      <c r="Y356" s="297"/>
      <c r="Z356" s="297"/>
    </row>
    <row r="357">
      <c r="A357" s="297"/>
      <c r="B357" s="297"/>
      <c r="C357" s="297"/>
      <c r="D357" s="297"/>
      <c r="E357" s="297"/>
      <c r="F357" s="297"/>
      <c r="G357" s="297"/>
      <c r="H357" s="297"/>
      <c r="I357" s="297"/>
      <c r="J357" s="297"/>
      <c r="K357" s="297"/>
      <c r="L357" s="297"/>
      <c r="M357" s="297"/>
      <c r="N357" s="297"/>
      <c r="O357" s="297"/>
      <c r="P357" s="297"/>
      <c r="Q357" s="297"/>
      <c r="R357" s="297"/>
      <c r="S357" s="297"/>
      <c r="T357" s="297"/>
      <c r="U357" s="297"/>
      <c r="V357" s="297"/>
      <c r="W357" s="297"/>
      <c r="X357" s="297"/>
      <c r="Y357" s="297"/>
      <c r="Z357" s="297"/>
    </row>
    <row r="358">
      <c r="A358" s="297"/>
      <c r="B358" s="297"/>
      <c r="C358" s="297"/>
      <c r="D358" s="297"/>
      <c r="E358" s="297"/>
      <c r="F358" s="297"/>
      <c r="G358" s="297"/>
      <c r="H358" s="297"/>
      <c r="I358" s="297"/>
      <c r="J358" s="297"/>
      <c r="K358" s="297"/>
      <c r="L358" s="297"/>
      <c r="M358" s="297"/>
      <c r="N358" s="297"/>
      <c r="O358" s="297"/>
      <c r="P358" s="297"/>
      <c r="Q358" s="297"/>
      <c r="R358" s="297"/>
      <c r="S358" s="297"/>
      <c r="T358" s="297"/>
      <c r="U358" s="297"/>
      <c r="V358" s="297"/>
      <c r="W358" s="297"/>
      <c r="X358" s="297"/>
      <c r="Y358" s="297"/>
      <c r="Z358" s="297"/>
    </row>
    <row r="359">
      <c r="A359" s="297"/>
      <c r="B359" s="297"/>
      <c r="C359" s="297"/>
      <c r="D359" s="297"/>
      <c r="E359" s="297"/>
      <c r="F359" s="297"/>
      <c r="G359" s="297"/>
      <c r="H359" s="297"/>
      <c r="I359" s="297"/>
      <c r="J359" s="297"/>
      <c r="K359" s="297"/>
      <c r="L359" s="297"/>
      <c r="M359" s="297"/>
      <c r="N359" s="297"/>
      <c r="O359" s="297"/>
      <c r="P359" s="297"/>
      <c r="Q359" s="297"/>
      <c r="R359" s="297"/>
      <c r="S359" s="297"/>
      <c r="T359" s="297"/>
      <c r="U359" s="297"/>
      <c r="V359" s="297"/>
      <c r="W359" s="297"/>
      <c r="X359" s="297"/>
      <c r="Y359" s="297"/>
      <c r="Z359" s="297"/>
    </row>
    <row r="360">
      <c r="A360" s="297"/>
      <c r="B360" s="297"/>
      <c r="C360" s="297"/>
      <c r="D360" s="297"/>
      <c r="E360" s="297"/>
      <c r="F360" s="297"/>
      <c r="G360" s="297"/>
      <c r="H360" s="297"/>
      <c r="I360" s="297"/>
      <c r="J360" s="297"/>
      <c r="K360" s="297"/>
      <c r="L360" s="297"/>
      <c r="M360" s="297"/>
      <c r="N360" s="297"/>
      <c r="O360" s="297"/>
      <c r="P360" s="297"/>
      <c r="Q360" s="297"/>
      <c r="R360" s="297"/>
      <c r="S360" s="297"/>
      <c r="T360" s="297"/>
      <c r="U360" s="297"/>
      <c r="V360" s="297"/>
      <c r="W360" s="297"/>
      <c r="X360" s="297"/>
      <c r="Y360" s="297"/>
      <c r="Z360" s="297"/>
    </row>
    <row r="361">
      <c r="A361" s="297"/>
      <c r="B361" s="297"/>
      <c r="C361" s="297"/>
      <c r="D361" s="297"/>
      <c r="E361" s="297"/>
      <c r="F361" s="297"/>
      <c r="G361" s="297"/>
      <c r="H361" s="297"/>
      <c r="I361" s="297"/>
      <c r="J361" s="297"/>
      <c r="K361" s="297"/>
      <c r="L361" s="297"/>
      <c r="M361" s="297"/>
      <c r="N361" s="297"/>
      <c r="O361" s="297"/>
      <c r="P361" s="297"/>
      <c r="Q361" s="297"/>
      <c r="R361" s="297"/>
      <c r="S361" s="297"/>
      <c r="T361" s="297"/>
      <c r="U361" s="297"/>
      <c r="V361" s="297"/>
      <c r="W361" s="297"/>
      <c r="X361" s="297"/>
      <c r="Y361" s="297"/>
      <c r="Z361" s="297"/>
    </row>
    <row r="362">
      <c r="A362" s="297"/>
      <c r="B362" s="297"/>
      <c r="C362" s="297"/>
      <c r="D362" s="297"/>
      <c r="E362" s="297"/>
      <c r="F362" s="297"/>
      <c r="G362" s="297"/>
      <c r="H362" s="297"/>
      <c r="I362" s="297"/>
      <c r="J362" s="297"/>
      <c r="K362" s="297"/>
      <c r="L362" s="297"/>
      <c r="M362" s="297"/>
      <c r="N362" s="297"/>
      <c r="O362" s="297"/>
      <c r="P362" s="297"/>
      <c r="Q362" s="297"/>
      <c r="R362" s="297"/>
      <c r="S362" s="297"/>
      <c r="T362" s="297"/>
      <c r="U362" s="297"/>
      <c r="V362" s="297"/>
      <c r="W362" s="297"/>
      <c r="X362" s="297"/>
      <c r="Y362" s="297"/>
      <c r="Z362" s="297"/>
    </row>
    <row r="363">
      <c r="A363" s="297"/>
      <c r="B363" s="297"/>
      <c r="C363" s="297"/>
      <c r="D363" s="297"/>
      <c r="E363" s="297"/>
      <c r="F363" s="297"/>
      <c r="G363" s="297"/>
      <c r="H363" s="297"/>
      <c r="I363" s="297"/>
      <c r="J363" s="297"/>
      <c r="K363" s="297"/>
      <c r="L363" s="297"/>
      <c r="M363" s="297"/>
      <c r="N363" s="297"/>
      <c r="O363" s="297"/>
      <c r="P363" s="297"/>
      <c r="Q363" s="297"/>
      <c r="R363" s="297"/>
      <c r="S363" s="297"/>
      <c r="T363" s="297"/>
      <c r="U363" s="297"/>
      <c r="V363" s="297"/>
      <c r="W363" s="297"/>
      <c r="X363" s="297"/>
      <c r="Y363" s="297"/>
      <c r="Z363" s="297"/>
    </row>
    <row r="364">
      <c r="A364" s="297"/>
      <c r="B364" s="297"/>
      <c r="C364" s="297"/>
      <c r="D364" s="297"/>
      <c r="E364" s="297"/>
      <c r="F364" s="297"/>
      <c r="G364" s="297"/>
      <c r="H364" s="297"/>
      <c r="I364" s="297"/>
      <c r="J364" s="297"/>
      <c r="K364" s="297"/>
      <c r="L364" s="297"/>
      <c r="M364" s="297"/>
      <c r="N364" s="297"/>
      <c r="O364" s="297"/>
      <c r="P364" s="297"/>
      <c r="Q364" s="297"/>
      <c r="R364" s="297"/>
      <c r="S364" s="297"/>
      <c r="T364" s="297"/>
      <c r="U364" s="297"/>
      <c r="V364" s="297"/>
      <c r="W364" s="297"/>
      <c r="X364" s="297"/>
      <c r="Y364" s="297"/>
      <c r="Z364" s="297"/>
    </row>
    <row r="365">
      <c r="A365" s="297"/>
      <c r="B365" s="297"/>
      <c r="C365" s="297"/>
      <c r="D365" s="297"/>
      <c r="E365" s="297"/>
      <c r="F365" s="297"/>
      <c r="G365" s="297"/>
      <c r="H365" s="297"/>
      <c r="I365" s="297"/>
      <c r="J365" s="297"/>
      <c r="K365" s="297"/>
      <c r="L365" s="297"/>
      <c r="M365" s="297"/>
      <c r="N365" s="297"/>
      <c r="O365" s="297"/>
      <c r="P365" s="297"/>
      <c r="Q365" s="297"/>
      <c r="R365" s="297"/>
      <c r="S365" s="297"/>
      <c r="T365" s="297"/>
      <c r="U365" s="297"/>
      <c r="V365" s="297"/>
      <c r="W365" s="297"/>
      <c r="X365" s="297"/>
      <c r="Y365" s="297"/>
      <c r="Z365" s="297"/>
    </row>
    <row r="366">
      <c r="A366" s="297"/>
      <c r="B366" s="297"/>
      <c r="C366" s="297"/>
      <c r="D366" s="297"/>
      <c r="E366" s="297"/>
      <c r="F366" s="297"/>
      <c r="G366" s="297"/>
      <c r="H366" s="297"/>
      <c r="I366" s="297"/>
      <c r="J366" s="297"/>
      <c r="K366" s="297"/>
      <c r="L366" s="297"/>
      <c r="M366" s="297"/>
      <c r="N366" s="297"/>
      <c r="O366" s="297"/>
      <c r="P366" s="297"/>
      <c r="Q366" s="297"/>
      <c r="R366" s="297"/>
      <c r="S366" s="297"/>
      <c r="T366" s="297"/>
      <c r="U366" s="297"/>
      <c r="V366" s="297"/>
      <c r="W366" s="297"/>
      <c r="X366" s="297"/>
      <c r="Y366" s="297"/>
      <c r="Z366" s="297"/>
    </row>
    <row r="367">
      <c r="A367" s="297"/>
      <c r="B367" s="297"/>
      <c r="C367" s="297"/>
      <c r="D367" s="297"/>
      <c r="E367" s="297"/>
      <c r="F367" s="297"/>
      <c r="G367" s="297"/>
      <c r="H367" s="297"/>
      <c r="I367" s="297"/>
      <c r="J367" s="297"/>
      <c r="K367" s="297"/>
      <c r="L367" s="297"/>
      <c r="M367" s="297"/>
      <c r="N367" s="297"/>
      <c r="O367" s="297"/>
      <c r="P367" s="297"/>
      <c r="Q367" s="297"/>
      <c r="R367" s="297"/>
      <c r="S367" s="297"/>
      <c r="T367" s="297"/>
      <c r="U367" s="297"/>
      <c r="V367" s="297"/>
      <c r="W367" s="297"/>
      <c r="X367" s="297"/>
      <c r="Y367" s="297"/>
      <c r="Z367" s="297"/>
    </row>
    <row r="368">
      <c r="A368" s="297"/>
      <c r="B368" s="297"/>
      <c r="C368" s="297"/>
      <c r="D368" s="297"/>
      <c r="E368" s="297"/>
      <c r="F368" s="297"/>
      <c r="G368" s="297"/>
      <c r="H368" s="297"/>
      <c r="I368" s="297"/>
      <c r="J368" s="297"/>
      <c r="K368" s="297"/>
      <c r="L368" s="297"/>
      <c r="M368" s="297"/>
      <c r="N368" s="297"/>
      <c r="O368" s="297"/>
      <c r="P368" s="297"/>
      <c r="Q368" s="297"/>
      <c r="R368" s="297"/>
      <c r="S368" s="297"/>
      <c r="T368" s="297"/>
      <c r="U368" s="297"/>
      <c r="V368" s="297"/>
      <c r="W368" s="297"/>
      <c r="X368" s="297"/>
      <c r="Y368" s="297"/>
      <c r="Z368" s="297"/>
    </row>
    <row r="369">
      <c r="A369" s="297"/>
      <c r="B369" s="297"/>
      <c r="C369" s="297"/>
      <c r="D369" s="297"/>
      <c r="E369" s="297"/>
      <c r="F369" s="297"/>
      <c r="G369" s="297"/>
      <c r="H369" s="297"/>
      <c r="I369" s="297"/>
      <c r="J369" s="297"/>
      <c r="K369" s="297"/>
      <c r="L369" s="297"/>
      <c r="M369" s="297"/>
      <c r="N369" s="297"/>
      <c r="O369" s="297"/>
      <c r="P369" s="297"/>
      <c r="Q369" s="297"/>
      <c r="R369" s="297"/>
      <c r="S369" s="297"/>
      <c r="T369" s="297"/>
      <c r="U369" s="297"/>
      <c r="V369" s="297"/>
      <c r="W369" s="297"/>
      <c r="X369" s="297"/>
      <c r="Y369" s="297"/>
      <c r="Z369" s="297"/>
    </row>
    <row r="370">
      <c r="A370" s="297"/>
      <c r="B370" s="297"/>
      <c r="C370" s="297"/>
      <c r="D370" s="297"/>
      <c r="E370" s="297"/>
      <c r="F370" s="297"/>
      <c r="G370" s="297"/>
      <c r="H370" s="297"/>
      <c r="I370" s="297"/>
      <c r="J370" s="297"/>
      <c r="K370" s="297"/>
      <c r="L370" s="297"/>
      <c r="M370" s="297"/>
      <c r="N370" s="297"/>
      <c r="O370" s="297"/>
      <c r="P370" s="297"/>
      <c r="Q370" s="297"/>
      <c r="R370" s="297"/>
      <c r="S370" s="297"/>
      <c r="T370" s="297"/>
      <c r="U370" s="297"/>
      <c r="V370" s="297"/>
      <c r="W370" s="297"/>
      <c r="X370" s="297"/>
      <c r="Y370" s="297"/>
      <c r="Z370" s="297"/>
    </row>
    <row r="371">
      <c r="A371" s="297"/>
      <c r="B371" s="297"/>
      <c r="C371" s="297"/>
      <c r="D371" s="297"/>
      <c r="E371" s="297"/>
      <c r="F371" s="297"/>
      <c r="G371" s="297"/>
      <c r="H371" s="297"/>
      <c r="I371" s="297"/>
      <c r="J371" s="297"/>
      <c r="K371" s="297"/>
      <c r="L371" s="297"/>
      <c r="M371" s="297"/>
      <c r="N371" s="297"/>
      <c r="O371" s="297"/>
      <c r="P371" s="297"/>
      <c r="Q371" s="297"/>
      <c r="R371" s="297"/>
      <c r="S371" s="297"/>
      <c r="T371" s="297"/>
      <c r="U371" s="297"/>
      <c r="V371" s="297"/>
      <c r="W371" s="297"/>
      <c r="X371" s="297"/>
      <c r="Y371" s="297"/>
      <c r="Z371" s="297"/>
    </row>
    <row r="372">
      <c r="A372" s="297"/>
      <c r="B372" s="297"/>
      <c r="C372" s="297"/>
      <c r="D372" s="297"/>
      <c r="E372" s="297"/>
      <c r="F372" s="297"/>
      <c r="G372" s="297"/>
      <c r="H372" s="297"/>
      <c r="I372" s="297"/>
      <c r="J372" s="297"/>
      <c r="K372" s="297"/>
      <c r="L372" s="297"/>
      <c r="M372" s="297"/>
      <c r="N372" s="297"/>
      <c r="O372" s="297"/>
      <c r="P372" s="297"/>
      <c r="Q372" s="297"/>
      <c r="R372" s="297"/>
      <c r="S372" s="297"/>
      <c r="T372" s="297"/>
      <c r="U372" s="297"/>
      <c r="V372" s="297"/>
      <c r="W372" s="297"/>
      <c r="X372" s="297"/>
      <c r="Y372" s="297"/>
      <c r="Z372" s="297"/>
    </row>
    <row r="373">
      <c r="A373" s="297"/>
      <c r="B373" s="297"/>
      <c r="C373" s="297"/>
      <c r="D373" s="297"/>
      <c r="E373" s="297"/>
      <c r="F373" s="297"/>
      <c r="G373" s="297"/>
      <c r="H373" s="297"/>
      <c r="I373" s="297"/>
      <c r="J373" s="297"/>
      <c r="K373" s="297"/>
      <c r="L373" s="297"/>
      <c r="M373" s="297"/>
      <c r="N373" s="297"/>
      <c r="O373" s="297"/>
      <c r="P373" s="297"/>
      <c r="Q373" s="297"/>
      <c r="R373" s="297"/>
      <c r="S373" s="297"/>
      <c r="T373" s="297"/>
      <c r="U373" s="297"/>
      <c r="V373" s="297"/>
      <c r="W373" s="297"/>
      <c r="X373" s="297"/>
      <c r="Y373" s="297"/>
      <c r="Z373" s="297"/>
    </row>
    <row r="374">
      <c r="A374" s="297"/>
      <c r="B374" s="297"/>
      <c r="C374" s="297"/>
      <c r="D374" s="297"/>
      <c r="E374" s="297"/>
      <c r="F374" s="297"/>
      <c r="G374" s="297"/>
      <c r="H374" s="297"/>
      <c r="I374" s="297"/>
      <c r="J374" s="297"/>
      <c r="K374" s="297"/>
      <c r="L374" s="297"/>
      <c r="M374" s="297"/>
      <c r="N374" s="297"/>
      <c r="O374" s="297"/>
      <c r="P374" s="297"/>
      <c r="Q374" s="297"/>
      <c r="R374" s="297"/>
      <c r="S374" s="297"/>
      <c r="T374" s="297"/>
      <c r="U374" s="297"/>
      <c r="V374" s="297"/>
      <c r="W374" s="297"/>
      <c r="X374" s="297"/>
      <c r="Y374" s="297"/>
      <c r="Z374" s="297"/>
    </row>
    <row r="375">
      <c r="A375" s="297"/>
      <c r="B375" s="297"/>
      <c r="C375" s="297"/>
      <c r="D375" s="297"/>
      <c r="E375" s="297"/>
      <c r="F375" s="297"/>
      <c r="G375" s="297"/>
      <c r="H375" s="297"/>
      <c r="I375" s="297"/>
      <c r="J375" s="297"/>
      <c r="K375" s="297"/>
      <c r="L375" s="297"/>
      <c r="M375" s="297"/>
      <c r="N375" s="297"/>
      <c r="O375" s="297"/>
      <c r="P375" s="297"/>
      <c r="Q375" s="297"/>
      <c r="R375" s="297"/>
      <c r="S375" s="297"/>
      <c r="T375" s="297"/>
      <c r="U375" s="297"/>
      <c r="V375" s="297"/>
      <c r="W375" s="297"/>
      <c r="X375" s="297"/>
      <c r="Y375" s="297"/>
      <c r="Z375" s="297"/>
    </row>
    <row r="376">
      <c r="A376" s="297"/>
      <c r="B376" s="297"/>
      <c r="C376" s="297"/>
      <c r="D376" s="297"/>
      <c r="E376" s="297"/>
      <c r="F376" s="297"/>
      <c r="G376" s="297"/>
      <c r="H376" s="297"/>
      <c r="I376" s="297"/>
      <c r="J376" s="297"/>
      <c r="K376" s="297"/>
      <c r="L376" s="297"/>
      <c r="M376" s="297"/>
      <c r="N376" s="297"/>
      <c r="O376" s="297"/>
      <c r="P376" s="297"/>
      <c r="Q376" s="297"/>
      <c r="R376" s="297"/>
      <c r="S376" s="297"/>
      <c r="T376" s="297"/>
      <c r="U376" s="297"/>
      <c r="V376" s="297"/>
      <c r="W376" s="297"/>
      <c r="X376" s="297"/>
      <c r="Y376" s="297"/>
      <c r="Z376" s="297"/>
    </row>
    <row r="377">
      <c r="A377" s="297"/>
      <c r="B377" s="297"/>
      <c r="C377" s="297"/>
      <c r="D377" s="297"/>
      <c r="E377" s="297"/>
      <c r="F377" s="297"/>
      <c r="G377" s="297"/>
      <c r="H377" s="297"/>
      <c r="I377" s="297"/>
      <c r="J377" s="297"/>
      <c r="K377" s="297"/>
      <c r="L377" s="297"/>
      <c r="M377" s="297"/>
      <c r="N377" s="297"/>
      <c r="O377" s="297"/>
      <c r="P377" s="297"/>
      <c r="Q377" s="297"/>
      <c r="R377" s="297"/>
      <c r="S377" s="297"/>
      <c r="T377" s="297"/>
      <c r="U377" s="297"/>
      <c r="V377" s="297"/>
      <c r="W377" s="297"/>
      <c r="X377" s="297"/>
      <c r="Y377" s="297"/>
      <c r="Z377" s="297"/>
    </row>
    <row r="378">
      <c r="A378" s="297"/>
      <c r="B378" s="297"/>
      <c r="C378" s="297"/>
      <c r="D378" s="297"/>
      <c r="E378" s="297"/>
      <c r="F378" s="297"/>
      <c r="G378" s="297"/>
      <c r="H378" s="297"/>
      <c r="I378" s="297"/>
      <c r="J378" s="297"/>
      <c r="K378" s="297"/>
      <c r="L378" s="297"/>
      <c r="M378" s="297"/>
      <c r="N378" s="297"/>
      <c r="O378" s="297"/>
      <c r="P378" s="297"/>
      <c r="Q378" s="297"/>
      <c r="R378" s="297"/>
      <c r="S378" s="297"/>
      <c r="T378" s="297"/>
      <c r="U378" s="297"/>
      <c r="V378" s="297"/>
      <c r="W378" s="297"/>
      <c r="X378" s="297"/>
      <c r="Y378" s="297"/>
      <c r="Z378" s="297"/>
    </row>
    <row r="379">
      <c r="A379" s="297"/>
      <c r="B379" s="297"/>
      <c r="C379" s="297"/>
      <c r="D379" s="297"/>
      <c r="E379" s="297"/>
      <c r="F379" s="297"/>
      <c r="G379" s="297"/>
      <c r="H379" s="297"/>
      <c r="I379" s="297"/>
      <c r="J379" s="297"/>
      <c r="K379" s="297"/>
      <c r="L379" s="297"/>
      <c r="M379" s="297"/>
      <c r="N379" s="297"/>
      <c r="O379" s="297"/>
      <c r="P379" s="297"/>
      <c r="Q379" s="297"/>
      <c r="R379" s="297"/>
      <c r="S379" s="297"/>
      <c r="T379" s="297"/>
      <c r="U379" s="297"/>
      <c r="V379" s="297"/>
      <c r="W379" s="297"/>
      <c r="X379" s="297"/>
      <c r="Y379" s="297"/>
      <c r="Z379" s="297"/>
    </row>
    <row r="380">
      <c r="A380" s="297"/>
      <c r="B380" s="297"/>
      <c r="C380" s="297"/>
      <c r="D380" s="297"/>
      <c r="E380" s="297"/>
      <c r="F380" s="297"/>
      <c r="G380" s="297"/>
      <c r="H380" s="297"/>
      <c r="I380" s="297"/>
      <c r="J380" s="297"/>
      <c r="K380" s="297"/>
      <c r="L380" s="297"/>
      <c r="M380" s="297"/>
      <c r="N380" s="297"/>
      <c r="O380" s="297"/>
      <c r="P380" s="297"/>
      <c r="Q380" s="297"/>
      <c r="R380" s="297"/>
      <c r="S380" s="297"/>
      <c r="T380" s="297"/>
      <c r="U380" s="297"/>
      <c r="V380" s="297"/>
      <c r="W380" s="297"/>
      <c r="X380" s="297"/>
      <c r="Y380" s="297"/>
      <c r="Z380" s="297"/>
    </row>
    <row r="381">
      <c r="A381" s="297"/>
      <c r="B381" s="297"/>
      <c r="C381" s="297"/>
      <c r="D381" s="297"/>
      <c r="E381" s="297"/>
      <c r="F381" s="297"/>
      <c r="G381" s="297"/>
      <c r="H381" s="297"/>
      <c r="I381" s="297"/>
      <c r="J381" s="297"/>
      <c r="K381" s="297"/>
      <c r="L381" s="297"/>
      <c r="M381" s="297"/>
      <c r="N381" s="297"/>
      <c r="O381" s="297"/>
      <c r="P381" s="297"/>
      <c r="Q381" s="297"/>
      <c r="R381" s="297"/>
      <c r="S381" s="297"/>
      <c r="T381" s="297"/>
      <c r="U381" s="297"/>
      <c r="V381" s="297"/>
      <c r="W381" s="297"/>
      <c r="X381" s="297"/>
      <c r="Y381" s="297"/>
      <c r="Z381" s="297"/>
    </row>
    <row r="382">
      <c r="A382" s="297"/>
      <c r="B382" s="297"/>
      <c r="C382" s="297"/>
      <c r="D382" s="297"/>
      <c r="E382" s="297"/>
      <c r="F382" s="297"/>
      <c r="G382" s="297"/>
      <c r="H382" s="297"/>
      <c r="I382" s="297"/>
      <c r="J382" s="297"/>
      <c r="K382" s="297"/>
      <c r="L382" s="297"/>
      <c r="M382" s="297"/>
      <c r="N382" s="297"/>
      <c r="O382" s="297"/>
      <c r="P382" s="297"/>
      <c r="Q382" s="297"/>
      <c r="R382" s="297"/>
      <c r="S382" s="297"/>
      <c r="T382" s="297"/>
      <c r="U382" s="297"/>
      <c r="V382" s="297"/>
      <c r="W382" s="297"/>
      <c r="X382" s="297"/>
      <c r="Y382" s="297"/>
      <c r="Z382" s="297"/>
    </row>
    <row r="383">
      <c r="A383" s="297"/>
      <c r="B383" s="297"/>
      <c r="C383" s="297"/>
      <c r="D383" s="297"/>
      <c r="E383" s="297"/>
      <c r="F383" s="297"/>
      <c r="G383" s="297"/>
      <c r="H383" s="297"/>
      <c r="I383" s="297"/>
      <c r="J383" s="297"/>
      <c r="K383" s="297"/>
      <c r="L383" s="297"/>
      <c r="M383" s="297"/>
      <c r="N383" s="297"/>
      <c r="O383" s="297"/>
      <c r="P383" s="297"/>
      <c r="Q383" s="297"/>
      <c r="R383" s="297"/>
      <c r="S383" s="297"/>
      <c r="T383" s="297"/>
      <c r="U383" s="297"/>
      <c r="V383" s="297"/>
      <c r="W383" s="297"/>
      <c r="X383" s="297"/>
      <c r="Y383" s="297"/>
      <c r="Z383" s="297"/>
    </row>
    <row r="384">
      <c r="A384" s="297"/>
      <c r="B384" s="297"/>
      <c r="C384" s="297"/>
      <c r="D384" s="297"/>
      <c r="E384" s="297"/>
      <c r="F384" s="297"/>
      <c r="G384" s="297"/>
      <c r="H384" s="297"/>
      <c r="I384" s="297"/>
      <c r="J384" s="297"/>
      <c r="K384" s="297"/>
      <c r="L384" s="297"/>
      <c r="M384" s="297"/>
      <c r="N384" s="297"/>
      <c r="O384" s="297"/>
      <c r="P384" s="297"/>
      <c r="Q384" s="297"/>
      <c r="R384" s="297"/>
      <c r="S384" s="297"/>
      <c r="T384" s="297"/>
      <c r="U384" s="297"/>
      <c r="V384" s="297"/>
      <c r="W384" s="297"/>
      <c r="X384" s="297"/>
      <c r="Y384" s="297"/>
      <c r="Z384" s="297"/>
    </row>
    <row r="385">
      <c r="A385" s="297"/>
      <c r="B385" s="297"/>
      <c r="C385" s="297"/>
      <c r="D385" s="297"/>
      <c r="E385" s="297"/>
      <c r="F385" s="297"/>
      <c r="G385" s="297"/>
      <c r="H385" s="297"/>
      <c r="I385" s="297"/>
      <c r="J385" s="297"/>
      <c r="K385" s="297"/>
      <c r="L385" s="297"/>
      <c r="M385" s="297"/>
      <c r="N385" s="297"/>
      <c r="O385" s="297"/>
      <c r="P385" s="297"/>
      <c r="Q385" s="297"/>
      <c r="R385" s="297"/>
      <c r="S385" s="297"/>
      <c r="T385" s="297"/>
      <c r="U385" s="297"/>
      <c r="V385" s="297"/>
      <c r="W385" s="297"/>
      <c r="X385" s="297"/>
      <c r="Y385" s="297"/>
      <c r="Z385" s="297"/>
    </row>
    <row r="386">
      <c r="A386" s="297"/>
      <c r="B386" s="297"/>
      <c r="C386" s="297"/>
      <c r="D386" s="297"/>
      <c r="E386" s="297"/>
      <c r="F386" s="297"/>
      <c r="G386" s="297"/>
      <c r="H386" s="297"/>
      <c r="I386" s="297"/>
      <c r="J386" s="297"/>
      <c r="K386" s="297"/>
      <c r="L386" s="297"/>
      <c r="M386" s="297"/>
      <c r="N386" s="297"/>
      <c r="O386" s="297"/>
      <c r="P386" s="297"/>
      <c r="Q386" s="297"/>
      <c r="R386" s="297"/>
      <c r="S386" s="297"/>
      <c r="T386" s="297"/>
      <c r="U386" s="297"/>
      <c r="V386" s="297"/>
      <c r="W386" s="297"/>
      <c r="X386" s="297"/>
      <c r="Y386" s="297"/>
      <c r="Z386" s="297"/>
    </row>
    <row r="387">
      <c r="A387" s="297"/>
      <c r="B387" s="297"/>
      <c r="C387" s="297"/>
      <c r="D387" s="297"/>
      <c r="E387" s="297"/>
      <c r="F387" s="297"/>
      <c r="G387" s="297"/>
      <c r="H387" s="297"/>
      <c r="I387" s="297"/>
      <c r="J387" s="297"/>
      <c r="K387" s="297"/>
      <c r="L387" s="297"/>
      <c r="M387" s="297"/>
      <c r="N387" s="297"/>
      <c r="O387" s="297"/>
      <c r="P387" s="297"/>
      <c r="Q387" s="297"/>
      <c r="R387" s="297"/>
      <c r="S387" s="297"/>
      <c r="T387" s="297"/>
      <c r="U387" s="297"/>
      <c r="V387" s="297"/>
      <c r="W387" s="297"/>
      <c r="X387" s="297"/>
      <c r="Y387" s="297"/>
      <c r="Z387" s="297"/>
    </row>
    <row r="388">
      <c r="A388" s="297"/>
      <c r="B388" s="297"/>
      <c r="C388" s="297"/>
      <c r="D388" s="297"/>
      <c r="E388" s="297"/>
      <c r="F388" s="297"/>
      <c r="G388" s="297"/>
      <c r="H388" s="297"/>
      <c r="I388" s="297"/>
      <c r="J388" s="297"/>
      <c r="K388" s="297"/>
      <c r="L388" s="297"/>
      <c r="M388" s="297"/>
      <c r="N388" s="297"/>
      <c r="O388" s="297"/>
      <c r="P388" s="297"/>
      <c r="Q388" s="297"/>
      <c r="R388" s="297"/>
      <c r="S388" s="297"/>
      <c r="T388" s="297"/>
      <c r="U388" s="297"/>
      <c r="V388" s="297"/>
      <c r="W388" s="297"/>
      <c r="X388" s="297"/>
      <c r="Y388" s="297"/>
      <c r="Z388" s="297"/>
    </row>
    <row r="389">
      <c r="A389" s="297"/>
      <c r="B389" s="297"/>
      <c r="C389" s="297"/>
      <c r="D389" s="297"/>
      <c r="E389" s="297"/>
      <c r="F389" s="297"/>
      <c r="G389" s="297"/>
      <c r="H389" s="297"/>
      <c r="I389" s="297"/>
      <c r="J389" s="297"/>
      <c r="K389" s="297"/>
      <c r="L389" s="297"/>
      <c r="M389" s="297"/>
      <c r="N389" s="297"/>
      <c r="O389" s="297"/>
      <c r="P389" s="297"/>
      <c r="Q389" s="297"/>
      <c r="R389" s="297"/>
      <c r="S389" s="297"/>
      <c r="T389" s="297"/>
      <c r="U389" s="297"/>
      <c r="V389" s="297"/>
      <c r="W389" s="297"/>
      <c r="X389" s="297"/>
      <c r="Y389" s="297"/>
      <c r="Z389" s="297"/>
    </row>
    <row r="390">
      <c r="A390" s="297"/>
      <c r="B390" s="297"/>
      <c r="C390" s="297"/>
      <c r="D390" s="297"/>
      <c r="E390" s="297"/>
      <c r="F390" s="297"/>
      <c r="G390" s="297"/>
      <c r="H390" s="297"/>
      <c r="I390" s="297"/>
      <c r="J390" s="297"/>
      <c r="K390" s="297"/>
      <c r="L390" s="297"/>
      <c r="M390" s="297"/>
      <c r="N390" s="297"/>
      <c r="O390" s="297"/>
      <c r="P390" s="297"/>
      <c r="Q390" s="297"/>
      <c r="R390" s="297"/>
      <c r="S390" s="297"/>
      <c r="T390" s="297"/>
      <c r="U390" s="297"/>
      <c r="V390" s="297"/>
      <c r="W390" s="297"/>
      <c r="X390" s="297"/>
      <c r="Y390" s="297"/>
      <c r="Z390" s="297"/>
    </row>
    <row r="391">
      <c r="A391" s="297"/>
      <c r="B391" s="297"/>
      <c r="C391" s="297"/>
      <c r="D391" s="297"/>
      <c r="E391" s="297"/>
      <c r="F391" s="297"/>
      <c r="G391" s="297"/>
      <c r="H391" s="297"/>
      <c r="I391" s="297"/>
      <c r="J391" s="297"/>
      <c r="K391" s="297"/>
      <c r="L391" s="297"/>
      <c r="M391" s="297"/>
      <c r="N391" s="297"/>
      <c r="O391" s="297"/>
      <c r="P391" s="297"/>
      <c r="Q391" s="297"/>
      <c r="R391" s="297"/>
      <c r="S391" s="297"/>
      <c r="T391" s="297"/>
      <c r="U391" s="297"/>
      <c r="V391" s="297"/>
      <c r="W391" s="297"/>
      <c r="X391" s="297"/>
      <c r="Y391" s="297"/>
      <c r="Z391" s="297"/>
    </row>
    <row r="392">
      <c r="A392" s="297"/>
      <c r="B392" s="297"/>
      <c r="C392" s="297"/>
      <c r="D392" s="297"/>
      <c r="E392" s="297"/>
      <c r="F392" s="297"/>
      <c r="G392" s="297"/>
      <c r="H392" s="297"/>
      <c r="I392" s="297"/>
      <c r="J392" s="297"/>
      <c r="K392" s="297"/>
      <c r="L392" s="297"/>
      <c r="M392" s="297"/>
      <c r="N392" s="297"/>
      <c r="O392" s="297"/>
      <c r="P392" s="297"/>
      <c r="Q392" s="297"/>
      <c r="R392" s="297"/>
      <c r="S392" s="297"/>
      <c r="T392" s="297"/>
      <c r="U392" s="297"/>
      <c r="V392" s="297"/>
      <c r="W392" s="297"/>
      <c r="X392" s="297"/>
      <c r="Y392" s="297"/>
      <c r="Z392" s="297"/>
    </row>
    <row r="393">
      <c r="A393" s="297"/>
      <c r="B393" s="297"/>
      <c r="C393" s="297"/>
      <c r="D393" s="297"/>
      <c r="E393" s="297"/>
      <c r="F393" s="297"/>
      <c r="G393" s="297"/>
      <c r="H393" s="297"/>
      <c r="I393" s="297"/>
      <c r="J393" s="297"/>
      <c r="K393" s="297"/>
      <c r="L393" s="297"/>
      <c r="M393" s="297"/>
      <c r="N393" s="297"/>
      <c r="O393" s="297"/>
      <c r="P393" s="297"/>
      <c r="Q393" s="297"/>
      <c r="R393" s="297"/>
      <c r="S393" s="297"/>
      <c r="T393" s="297"/>
      <c r="U393" s="297"/>
      <c r="V393" s="297"/>
      <c r="W393" s="297"/>
      <c r="X393" s="297"/>
      <c r="Y393" s="297"/>
      <c r="Z393" s="297"/>
    </row>
    <row r="394">
      <c r="A394" s="297"/>
      <c r="B394" s="297"/>
      <c r="C394" s="297"/>
      <c r="D394" s="297"/>
      <c r="E394" s="297"/>
      <c r="F394" s="297"/>
      <c r="G394" s="297"/>
      <c r="H394" s="297"/>
      <c r="I394" s="297"/>
      <c r="J394" s="297"/>
      <c r="K394" s="297"/>
      <c r="L394" s="297"/>
      <c r="M394" s="297"/>
      <c r="N394" s="297"/>
      <c r="O394" s="297"/>
      <c r="P394" s="297"/>
      <c r="Q394" s="297"/>
      <c r="R394" s="297"/>
      <c r="S394" s="297"/>
      <c r="T394" s="297"/>
      <c r="U394" s="297"/>
      <c r="V394" s="297"/>
      <c r="W394" s="297"/>
      <c r="X394" s="297"/>
      <c r="Y394" s="297"/>
      <c r="Z394" s="297"/>
    </row>
    <row r="395">
      <c r="A395" s="297"/>
      <c r="B395" s="297"/>
      <c r="C395" s="297"/>
      <c r="D395" s="297"/>
      <c r="E395" s="297"/>
      <c r="F395" s="297"/>
      <c r="G395" s="297"/>
      <c r="H395" s="297"/>
      <c r="I395" s="297"/>
      <c r="J395" s="297"/>
      <c r="K395" s="297"/>
      <c r="L395" s="297"/>
      <c r="M395" s="297"/>
      <c r="N395" s="297"/>
      <c r="O395" s="297"/>
      <c r="P395" s="297"/>
      <c r="Q395" s="297"/>
      <c r="R395" s="297"/>
      <c r="S395" s="297"/>
      <c r="T395" s="297"/>
      <c r="U395" s="297"/>
      <c r="V395" s="297"/>
      <c r="W395" s="297"/>
      <c r="X395" s="297"/>
      <c r="Y395" s="297"/>
      <c r="Z395" s="297"/>
    </row>
    <row r="396">
      <c r="A396" s="297"/>
      <c r="B396" s="297"/>
      <c r="C396" s="297"/>
      <c r="D396" s="297"/>
      <c r="E396" s="297"/>
      <c r="F396" s="297"/>
      <c r="G396" s="297"/>
      <c r="H396" s="297"/>
      <c r="I396" s="297"/>
      <c r="J396" s="297"/>
      <c r="K396" s="297"/>
      <c r="L396" s="297"/>
      <c r="M396" s="297"/>
      <c r="N396" s="297"/>
      <c r="O396" s="297"/>
      <c r="P396" s="297"/>
      <c r="Q396" s="297"/>
      <c r="R396" s="297"/>
      <c r="S396" s="297"/>
      <c r="T396" s="297"/>
      <c r="U396" s="297"/>
      <c r="V396" s="297"/>
      <c r="W396" s="297"/>
      <c r="X396" s="297"/>
      <c r="Y396" s="297"/>
      <c r="Z396" s="297"/>
    </row>
    <row r="397">
      <c r="A397" s="297"/>
      <c r="B397" s="297"/>
      <c r="C397" s="297"/>
      <c r="D397" s="297"/>
      <c r="E397" s="297"/>
      <c r="F397" s="297"/>
      <c r="G397" s="297"/>
      <c r="H397" s="297"/>
      <c r="I397" s="297"/>
      <c r="J397" s="297"/>
      <c r="K397" s="297"/>
      <c r="L397" s="297"/>
      <c r="M397" s="297"/>
      <c r="N397" s="297"/>
      <c r="O397" s="297"/>
      <c r="P397" s="297"/>
      <c r="Q397" s="297"/>
      <c r="R397" s="297"/>
      <c r="S397" s="297"/>
      <c r="T397" s="297"/>
      <c r="U397" s="297"/>
      <c r="V397" s="297"/>
      <c r="W397" s="297"/>
      <c r="X397" s="297"/>
      <c r="Y397" s="297"/>
      <c r="Z397" s="297"/>
    </row>
    <row r="398">
      <c r="A398" s="297"/>
      <c r="B398" s="297"/>
      <c r="C398" s="297"/>
      <c r="D398" s="297"/>
      <c r="E398" s="297"/>
      <c r="F398" s="297"/>
      <c r="G398" s="297"/>
      <c r="H398" s="297"/>
      <c r="I398" s="297"/>
      <c r="J398" s="297"/>
      <c r="K398" s="297"/>
      <c r="L398" s="297"/>
      <c r="M398" s="297"/>
      <c r="N398" s="297"/>
      <c r="O398" s="297"/>
      <c r="P398" s="297"/>
      <c r="Q398" s="297"/>
      <c r="R398" s="297"/>
      <c r="S398" s="297"/>
      <c r="T398" s="297"/>
      <c r="U398" s="297"/>
      <c r="V398" s="297"/>
      <c r="W398" s="297"/>
      <c r="X398" s="297"/>
      <c r="Y398" s="297"/>
      <c r="Z398" s="297"/>
    </row>
    <row r="399">
      <c r="A399" s="297"/>
      <c r="B399" s="297"/>
      <c r="C399" s="297"/>
      <c r="D399" s="297"/>
      <c r="E399" s="297"/>
      <c r="F399" s="297"/>
      <c r="G399" s="297"/>
      <c r="H399" s="297"/>
      <c r="I399" s="297"/>
      <c r="J399" s="297"/>
      <c r="K399" s="297"/>
      <c r="L399" s="297"/>
      <c r="M399" s="297"/>
      <c r="N399" s="297"/>
      <c r="O399" s="297"/>
      <c r="P399" s="297"/>
      <c r="Q399" s="297"/>
      <c r="R399" s="297"/>
      <c r="S399" s="297"/>
      <c r="T399" s="297"/>
      <c r="U399" s="297"/>
      <c r="V399" s="297"/>
      <c r="W399" s="297"/>
      <c r="X399" s="297"/>
      <c r="Y399" s="297"/>
      <c r="Z399" s="297"/>
    </row>
    <row r="400">
      <c r="A400" s="297"/>
      <c r="B400" s="297"/>
      <c r="C400" s="297"/>
      <c r="D400" s="297"/>
      <c r="E400" s="297"/>
      <c r="F400" s="297"/>
      <c r="G400" s="297"/>
      <c r="H400" s="297"/>
      <c r="I400" s="297"/>
      <c r="J400" s="297"/>
      <c r="K400" s="297"/>
      <c r="L400" s="297"/>
      <c r="M400" s="297"/>
      <c r="N400" s="297"/>
      <c r="O400" s="297"/>
      <c r="P400" s="297"/>
      <c r="Q400" s="297"/>
      <c r="R400" s="297"/>
      <c r="S400" s="297"/>
      <c r="T400" s="297"/>
      <c r="U400" s="297"/>
      <c r="V400" s="297"/>
      <c r="W400" s="297"/>
      <c r="X400" s="297"/>
      <c r="Y400" s="297"/>
      <c r="Z400" s="297"/>
    </row>
    <row r="401">
      <c r="A401" s="297"/>
      <c r="B401" s="297"/>
      <c r="C401" s="297"/>
      <c r="D401" s="297"/>
      <c r="E401" s="297"/>
      <c r="F401" s="297"/>
      <c r="G401" s="297"/>
      <c r="H401" s="297"/>
      <c r="I401" s="297"/>
      <c r="J401" s="297"/>
      <c r="K401" s="297"/>
      <c r="L401" s="297"/>
      <c r="M401" s="297"/>
      <c r="N401" s="297"/>
      <c r="O401" s="297"/>
      <c r="P401" s="297"/>
      <c r="Q401" s="297"/>
      <c r="R401" s="297"/>
      <c r="S401" s="297"/>
      <c r="T401" s="297"/>
      <c r="U401" s="297"/>
      <c r="V401" s="297"/>
      <c r="W401" s="297"/>
      <c r="X401" s="297"/>
      <c r="Y401" s="297"/>
      <c r="Z401" s="297"/>
    </row>
    <row r="402">
      <c r="A402" s="297"/>
      <c r="B402" s="297"/>
      <c r="C402" s="297"/>
      <c r="D402" s="297"/>
      <c r="E402" s="297"/>
      <c r="F402" s="297"/>
      <c r="G402" s="297"/>
      <c r="H402" s="297"/>
      <c r="I402" s="297"/>
      <c r="J402" s="297"/>
      <c r="K402" s="297"/>
      <c r="L402" s="297"/>
      <c r="M402" s="297"/>
      <c r="N402" s="297"/>
      <c r="O402" s="297"/>
      <c r="P402" s="297"/>
      <c r="Q402" s="297"/>
      <c r="R402" s="297"/>
      <c r="S402" s="297"/>
      <c r="T402" s="297"/>
      <c r="U402" s="297"/>
      <c r="V402" s="297"/>
      <c r="W402" s="297"/>
      <c r="X402" s="297"/>
      <c r="Y402" s="297"/>
      <c r="Z402" s="297"/>
    </row>
    <row r="403">
      <c r="A403" s="297"/>
      <c r="B403" s="297"/>
      <c r="C403" s="297"/>
      <c r="D403" s="297"/>
      <c r="E403" s="297"/>
      <c r="F403" s="297"/>
      <c r="G403" s="297"/>
      <c r="H403" s="297"/>
      <c r="I403" s="297"/>
      <c r="J403" s="297"/>
      <c r="K403" s="297"/>
      <c r="L403" s="297"/>
      <c r="M403" s="297"/>
      <c r="N403" s="297"/>
      <c r="O403" s="297"/>
      <c r="P403" s="297"/>
      <c r="Q403" s="297"/>
      <c r="R403" s="297"/>
      <c r="S403" s="297"/>
      <c r="T403" s="297"/>
      <c r="U403" s="297"/>
      <c r="V403" s="297"/>
      <c r="W403" s="297"/>
      <c r="X403" s="297"/>
      <c r="Y403" s="297"/>
      <c r="Z403" s="297"/>
    </row>
    <row r="404">
      <c r="A404" s="297"/>
      <c r="B404" s="297"/>
      <c r="C404" s="297"/>
      <c r="D404" s="297"/>
      <c r="E404" s="297"/>
      <c r="F404" s="297"/>
      <c r="G404" s="297"/>
      <c r="H404" s="297"/>
      <c r="I404" s="297"/>
      <c r="J404" s="297"/>
      <c r="K404" s="297"/>
      <c r="L404" s="297"/>
      <c r="M404" s="297"/>
      <c r="N404" s="297"/>
      <c r="O404" s="297"/>
      <c r="P404" s="297"/>
      <c r="Q404" s="297"/>
      <c r="R404" s="297"/>
      <c r="S404" s="297"/>
      <c r="T404" s="297"/>
      <c r="U404" s="297"/>
      <c r="V404" s="297"/>
      <c r="W404" s="297"/>
      <c r="X404" s="297"/>
      <c r="Y404" s="297"/>
      <c r="Z404" s="297"/>
    </row>
    <row r="405">
      <c r="A405" s="297"/>
      <c r="B405" s="297"/>
      <c r="C405" s="297"/>
      <c r="D405" s="297"/>
      <c r="E405" s="297"/>
      <c r="F405" s="297"/>
      <c r="G405" s="297"/>
      <c r="H405" s="297"/>
      <c r="I405" s="297"/>
      <c r="J405" s="297"/>
      <c r="K405" s="297"/>
      <c r="L405" s="297"/>
      <c r="M405" s="297"/>
      <c r="N405" s="297"/>
      <c r="O405" s="297"/>
      <c r="P405" s="297"/>
      <c r="Q405" s="297"/>
      <c r="R405" s="297"/>
      <c r="S405" s="297"/>
      <c r="T405" s="297"/>
      <c r="U405" s="297"/>
      <c r="V405" s="297"/>
      <c r="W405" s="297"/>
      <c r="X405" s="297"/>
      <c r="Y405" s="297"/>
      <c r="Z405" s="297"/>
    </row>
    <row r="406">
      <c r="A406" s="297"/>
      <c r="B406" s="297"/>
      <c r="C406" s="297"/>
      <c r="D406" s="297"/>
      <c r="E406" s="297"/>
      <c r="F406" s="297"/>
      <c r="G406" s="297"/>
      <c r="H406" s="297"/>
      <c r="I406" s="297"/>
      <c r="J406" s="297"/>
      <c r="K406" s="297"/>
      <c r="L406" s="297"/>
      <c r="M406" s="297"/>
      <c r="N406" s="297"/>
      <c r="O406" s="297"/>
      <c r="P406" s="297"/>
      <c r="Q406" s="297"/>
      <c r="R406" s="297"/>
      <c r="S406" s="297"/>
      <c r="T406" s="297"/>
      <c r="U406" s="297"/>
      <c r="V406" s="297"/>
      <c r="W406" s="297"/>
      <c r="X406" s="297"/>
      <c r="Y406" s="297"/>
      <c r="Z406" s="297"/>
    </row>
    <row r="407">
      <c r="A407" s="297"/>
      <c r="B407" s="297"/>
      <c r="C407" s="297"/>
      <c r="D407" s="297"/>
      <c r="E407" s="297"/>
      <c r="F407" s="297"/>
      <c r="G407" s="297"/>
      <c r="H407" s="297"/>
      <c r="I407" s="297"/>
      <c r="J407" s="297"/>
      <c r="K407" s="297"/>
      <c r="L407" s="297"/>
      <c r="M407" s="297"/>
      <c r="N407" s="297"/>
      <c r="O407" s="297"/>
      <c r="P407" s="297"/>
      <c r="Q407" s="297"/>
      <c r="R407" s="297"/>
      <c r="S407" s="297"/>
      <c r="T407" s="297"/>
      <c r="U407" s="297"/>
      <c r="V407" s="297"/>
      <c r="W407" s="297"/>
      <c r="X407" s="297"/>
      <c r="Y407" s="297"/>
      <c r="Z407" s="297"/>
    </row>
    <row r="408">
      <c r="A408" s="297"/>
      <c r="B408" s="297"/>
      <c r="C408" s="297"/>
      <c r="D408" s="297"/>
      <c r="E408" s="297"/>
      <c r="F408" s="297"/>
      <c r="G408" s="297"/>
      <c r="H408" s="297"/>
      <c r="I408" s="297"/>
      <c r="J408" s="297"/>
      <c r="K408" s="297"/>
      <c r="L408" s="297"/>
      <c r="M408" s="297"/>
      <c r="N408" s="297"/>
      <c r="O408" s="297"/>
      <c r="P408" s="297"/>
      <c r="Q408" s="297"/>
      <c r="R408" s="297"/>
      <c r="S408" s="297"/>
      <c r="T408" s="297"/>
      <c r="U408" s="297"/>
      <c r="V408" s="297"/>
      <c r="W408" s="297"/>
      <c r="X408" s="297"/>
      <c r="Y408" s="297"/>
      <c r="Z408" s="297"/>
    </row>
    <row r="409">
      <c r="A409" s="297"/>
      <c r="B409" s="297"/>
      <c r="C409" s="297"/>
      <c r="D409" s="297"/>
      <c r="E409" s="297"/>
      <c r="F409" s="297"/>
      <c r="G409" s="297"/>
      <c r="H409" s="297"/>
      <c r="I409" s="297"/>
      <c r="J409" s="297"/>
      <c r="K409" s="297"/>
      <c r="L409" s="297"/>
      <c r="M409" s="297"/>
      <c r="N409" s="297"/>
      <c r="O409" s="297"/>
      <c r="P409" s="297"/>
      <c r="Q409" s="297"/>
      <c r="R409" s="297"/>
      <c r="S409" s="297"/>
      <c r="T409" s="297"/>
      <c r="U409" s="297"/>
      <c r="V409" s="297"/>
      <c r="W409" s="297"/>
      <c r="X409" s="297"/>
      <c r="Y409" s="297"/>
      <c r="Z409" s="297"/>
    </row>
    <row r="410">
      <c r="A410" s="297"/>
      <c r="B410" s="297"/>
      <c r="C410" s="297"/>
      <c r="D410" s="297"/>
      <c r="E410" s="297"/>
      <c r="F410" s="297"/>
      <c r="G410" s="297"/>
      <c r="H410" s="297"/>
      <c r="I410" s="297"/>
      <c r="J410" s="297"/>
      <c r="K410" s="297"/>
      <c r="L410" s="297"/>
      <c r="M410" s="297"/>
      <c r="N410" s="297"/>
      <c r="O410" s="297"/>
      <c r="P410" s="297"/>
      <c r="Q410" s="297"/>
      <c r="R410" s="297"/>
      <c r="S410" s="297"/>
      <c r="T410" s="297"/>
      <c r="U410" s="297"/>
      <c r="V410" s="297"/>
      <c r="W410" s="297"/>
      <c r="X410" s="297"/>
      <c r="Y410" s="297"/>
      <c r="Z410" s="297"/>
    </row>
    <row r="411">
      <c r="A411" s="297"/>
      <c r="B411" s="297"/>
      <c r="C411" s="297"/>
      <c r="D411" s="297"/>
      <c r="E411" s="297"/>
      <c r="F411" s="297"/>
      <c r="G411" s="297"/>
      <c r="H411" s="297"/>
      <c r="I411" s="297"/>
      <c r="J411" s="297"/>
      <c r="K411" s="297"/>
      <c r="L411" s="297"/>
      <c r="M411" s="297"/>
      <c r="N411" s="297"/>
      <c r="O411" s="297"/>
      <c r="P411" s="297"/>
      <c r="Q411" s="297"/>
      <c r="R411" s="297"/>
      <c r="S411" s="297"/>
      <c r="T411" s="297"/>
      <c r="U411" s="297"/>
      <c r="V411" s="297"/>
      <c r="W411" s="297"/>
      <c r="X411" s="297"/>
      <c r="Y411" s="297"/>
      <c r="Z411" s="297"/>
    </row>
    <row r="412">
      <c r="A412" s="297"/>
      <c r="B412" s="297"/>
      <c r="C412" s="297"/>
      <c r="D412" s="297"/>
      <c r="E412" s="297"/>
      <c r="F412" s="297"/>
      <c r="G412" s="297"/>
      <c r="H412" s="297"/>
      <c r="I412" s="297"/>
      <c r="J412" s="297"/>
      <c r="K412" s="297"/>
      <c r="L412" s="297"/>
      <c r="M412" s="297"/>
      <c r="N412" s="297"/>
      <c r="O412" s="297"/>
      <c r="P412" s="297"/>
      <c r="Q412" s="297"/>
      <c r="R412" s="297"/>
      <c r="S412" s="297"/>
      <c r="T412" s="297"/>
      <c r="U412" s="297"/>
      <c r="V412" s="297"/>
      <c r="W412" s="297"/>
      <c r="X412" s="297"/>
      <c r="Y412" s="297"/>
      <c r="Z412" s="297"/>
    </row>
    <row r="413">
      <c r="A413" s="297"/>
      <c r="B413" s="297"/>
      <c r="C413" s="297"/>
      <c r="D413" s="297"/>
      <c r="E413" s="297"/>
      <c r="F413" s="297"/>
      <c r="G413" s="297"/>
      <c r="H413" s="297"/>
      <c r="I413" s="297"/>
      <c r="J413" s="297"/>
      <c r="K413" s="297"/>
      <c r="L413" s="297"/>
      <c r="M413" s="297"/>
      <c r="N413" s="297"/>
      <c r="O413" s="297"/>
      <c r="P413" s="297"/>
      <c r="Q413" s="297"/>
      <c r="R413" s="297"/>
      <c r="S413" s="297"/>
      <c r="T413" s="297"/>
      <c r="U413" s="297"/>
      <c r="V413" s="297"/>
      <c r="W413" s="297"/>
      <c r="X413" s="297"/>
      <c r="Y413" s="297"/>
      <c r="Z413" s="297"/>
    </row>
    <row r="414">
      <c r="A414" s="297"/>
      <c r="B414" s="297"/>
      <c r="C414" s="297"/>
      <c r="D414" s="297"/>
      <c r="E414" s="297"/>
      <c r="F414" s="297"/>
      <c r="G414" s="297"/>
      <c r="H414" s="297"/>
      <c r="I414" s="297"/>
      <c r="J414" s="297"/>
      <c r="K414" s="297"/>
      <c r="L414" s="297"/>
      <c r="M414" s="297"/>
      <c r="N414" s="297"/>
      <c r="O414" s="297"/>
      <c r="P414" s="297"/>
      <c r="Q414" s="297"/>
      <c r="R414" s="297"/>
      <c r="S414" s="297"/>
      <c r="T414" s="297"/>
      <c r="U414" s="297"/>
      <c r="V414" s="297"/>
      <c r="W414" s="297"/>
      <c r="X414" s="297"/>
      <c r="Y414" s="297"/>
      <c r="Z414" s="297"/>
    </row>
    <row r="415">
      <c r="A415" s="297"/>
      <c r="B415" s="297"/>
      <c r="C415" s="297"/>
      <c r="D415" s="297"/>
      <c r="E415" s="297"/>
      <c r="F415" s="297"/>
      <c r="G415" s="297"/>
      <c r="H415" s="297"/>
      <c r="I415" s="297"/>
      <c r="J415" s="297"/>
      <c r="K415" s="297"/>
      <c r="L415" s="297"/>
      <c r="M415" s="297"/>
      <c r="N415" s="297"/>
      <c r="O415" s="297"/>
      <c r="P415" s="297"/>
      <c r="Q415" s="297"/>
      <c r="R415" s="297"/>
      <c r="S415" s="297"/>
      <c r="T415" s="297"/>
      <c r="U415" s="297"/>
      <c r="V415" s="297"/>
      <c r="W415" s="297"/>
      <c r="X415" s="297"/>
      <c r="Y415" s="297"/>
      <c r="Z415" s="297"/>
    </row>
    <row r="416">
      <c r="A416" s="297"/>
      <c r="B416" s="297"/>
      <c r="C416" s="297"/>
      <c r="D416" s="297"/>
      <c r="E416" s="297"/>
      <c r="F416" s="297"/>
      <c r="G416" s="297"/>
      <c r="H416" s="297"/>
      <c r="I416" s="297"/>
      <c r="J416" s="297"/>
      <c r="K416" s="297"/>
      <c r="L416" s="297"/>
      <c r="M416" s="297"/>
      <c r="N416" s="297"/>
      <c r="O416" s="297"/>
      <c r="P416" s="297"/>
      <c r="Q416" s="297"/>
      <c r="R416" s="297"/>
      <c r="S416" s="297"/>
      <c r="T416" s="297"/>
      <c r="U416" s="297"/>
      <c r="V416" s="297"/>
      <c r="W416" s="297"/>
      <c r="X416" s="297"/>
      <c r="Y416" s="297"/>
      <c r="Z416" s="297"/>
    </row>
    <row r="417">
      <c r="A417" s="297"/>
      <c r="B417" s="297"/>
      <c r="C417" s="297"/>
      <c r="D417" s="297"/>
      <c r="E417" s="297"/>
      <c r="F417" s="297"/>
      <c r="G417" s="297"/>
      <c r="H417" s="297"/>
      <c r="I417" s="297"/>
      <c r="J417" s="297"/>
      <c r="K417" s="297"/>
      <c r="L417" s="297"/>
      <c r="M417" s="297"/>
      <c r="N417" s="297"/>
      <c r="O417" s="297"/>
      <c r="P417" s="297"/>
      <c r="Q417" s="297"/>
      <c r="R417" s="297"/>
      <c r="S417" s="297"/>
      <c r="T417" s="297"/>
      <c r="U417" s="297"/>
      <c r="V417" s="297"/>
      <c r="W417" s="297"/>
      <c r="X417" s="297"/>
      <c r="Y417" s="297"/>
      <c r="Z417" s="297"/>
    </row>
    <row r="418">
      <c r="A418" s="297"/>
      <c r="B418" s="297"/>
      <c r="C418" s="297"/>
      <c r="D418" s="297"/>
      <c r="E418" s="297"/>
      <c r="F418" s="297"/>
      <c r="G418" s="297"/>
      <c r="H418" s="297"/>
      <c r="I418" s="297"/>
      <c r="J418" s="297"/>
      <c r="K418" s="297"/>
      <c r="L418" s="297"/>
      <c r="M418" s="297"/>
      <c r="N418" s="297"/>
      <c r="O418" s="297"/>
      <c r="P418" s="297"/>
      <c r="Q418" s="297"/>
      <c r="R418" s="297"/>
      <c r="S418" s="297"/>
      <c r="T418" s="297"/>
      <c r="U418" s="297"/>
      <c r="V418" s="297"/>
      <c r="W418" s="297"/>
      <c r="X418" s="297"/>
      <c r="Y418" s="297"/>
      <c r="Z418" s="297"/>
    </row>
    <row r="419">
      <c r="A419" s="297"/>
      <c r="B419" s="297"/>
      <c r="C419" s="297"/>
      <c r="D419" s="297"/>
      <c r="E419" s="297"/>
      <c r="F419" s="297"/>
      <c r="G419" s="297"/>
      <c r="H419" s="297"/>
      <c r="I419" s="297"/>
      <c r="J419" s="297"/>
      <c r="K419" s="297"/>
      <c r="L419" s="297"/>
      <c r="M419" s="297"/>
      <c r="N419" s="297"/>
      <c r="O419" s="297"/>
      <c r="P419" s="297"/>
      <c r="Q419" s="297"/>
      <c r="R419" s="297"/>
      <c r="S419" s="297"/>
      <c r="T419" s="297"/>
      <c r="U419" s="297"/>
      <c r="V419" s="297"/>
      <c r="W419" s="297"/>
      <c r="X419" s="297"/>
      <c r="Y419" s="297"/>
      <c r="Z419" s="297"/>
    </row>
    <row r="420">
      <c r="A420" s="297"/>
      <c r="B420" s="297"/>
      <c r="C420" s="297"/>
      <c r="D420" s="297"/>
      <c r="E420" s="297"/>
      <c r="F420" s="297"/>
      <c r="G420" s="297"/>
      <c r="H420" s="297"/>
      <c r="I420" s="297"/>
      <c r="J420" s="297"/>
      <c r="K420" s="297"/>
      <c r="L420" s="297"/>
      <c r="M420" s="297"/>
      <c r="N420" s="297"/>
      <c r="O420" s="297"/>
      <c r="P420" s="297"/>
      <c r="Q420" s="297"/>
      <c r="R420" s="297"/>
      <c r="S420" s="297"/>
      <c r="T420" s="297"/>
      <c r="U420" s="297"/>
      <c r="V420" s="297"/>
      <c r="W420" s="297"/>
      <c r="X420" s="297"/>
      <c r="Y420" s="297"/>
      <c r="Z420" s="297"/>
    </row>
    <row r="421">
      <c r="A421" s="297"/>
      <c r="B421" s="297"/>
      <c r="C421" s="297"/>
      <c r="D421" s="297"/>
      <c r="E421" s="297"/>
      <c r="F421" s="297"/>
      <c r="G421" s="297"/>
      <c r="H421" s="297"/>
      <c r="I421" s="297"/>
      <c r="J421" s="297"/>
      <c r="K421" s="297"/>
      <c r="L421" s="297"/>
      <c r="M421" s="297"/>
      <c r="N421" s="297"/>
      <c r="O421" s="297"/>
      <c r="P421" s="297"/>
      <c r="Q421" s="297"/>
      <c r="R421" s="297"/>
      <c r="S421" s="297"/>
      <c r="T421" s="297"/>
      <c r="U421" s="297"/>
      <c r="V421" s="297"/>
      <c r="W421" s="297"/>
      <c r="X421" s="297"/>
      <c r="Y421" s="297"/>
      <c r="Z421" s="297"/>
    </row>
    <row r="422">
      <c r="A422" s="297"/>
      <c r="B422" s="297"/>
      <c r="C422" s="297"/>
      <c r="D422" s="297"/>
      <c r="E422" s="297"/>
      <c r="F422" s="297"/>
      <c r="G422" s="297"/>
      <c r="H422" s="297"/>
      <c r="I422" s="297"/>
      <c r="J422" s="297"/>
      <c r="K422" s="297"/>
      <c r="L422" s="297"/>
      <c r="M422" s="297"/>
      <c r="N422" s="297"/>
      <c r="O422" s="297"/>
      <c r="P422" s="297"/>
      <c r="Q422" s="297"/>
      <c r="R422" s="297"/>
      <c r="S422" s="297"/>
      <c r="T422" s="297"/>
      <c r="U422" s="297"/>
      <c r="V422" s="297"/>
      <c r="W422" s="297"/>
      <c r="X422" s="297"/>
      <c r="Y422" s="297"/>
      <c r="Z422" s="297"/>
    </row>
    <row r="423">
      <c r="A423" s="297"/>
      <c r="B423" s="297"/>
      <c r="C423" s="297"/>
      <c r="D423" s="297"/>
      <c r="E423" s="297"/>
      <c r="F423" s="297"/>
      <c r="G423" s="297"/>
      <c r="H423" s="297"/>
      <c r="I423" s="297"/>
      <c r="J423" s="297"/>
      <c r="K423" s="297"/>
      <c r="L423" s="297"/>
      <c r="M423" s="297"/>
      <c r="N423" s="297"/>
      <c r="O423" s="297"/>
      <c r="P423" s="297"/>
      <c r="Q423" s="297"/>
      <c r="R423" s="297"/>
      <c r="S423" s="297"/>
      <c r="T423" s="297"/>
      <c r="U423" s="297"/>
      <c r="V423" s="297"/>
      <c r="W423" s="297"/>
      <c r="X423" s="297"/>
      <c r="Y423" s="297"/>
      <c r="Z423" s="297"/>
    </row>
    <row r="424">
      <c r="A424" s="297"/>
      <c r="B424" s="297"/>
      <c r="C424" s="297"/>
      <c r="D424" s="297"/>
      <c r="E424" s="297"/>
      <c r="F424" s="297"/>
      <c r="G424" s="297"/>
      <c r="H424" s="297"/>
      <c r="I424" s="297"/>
      <c r="J424" s="297"/>
      <c r="K424" s="297"/>
      <c r="L424" s="297"/>
      <c r="M424" s="297"/>
      <c r="N424" s="297"/>
      <c r="O424" s="297"/>
      <c r="P424" s="297"/>
      <c r="Q424" s="297"/>
      <c r="R424" s="297"/>
      <c r="S424" s="297"/>
      <c r="T424" s="297"/>
      <c r="U424" s="297"/>
      <c r="V424" s="297"/>
      <c r="W424" s="297"/>
      <c r="X424" s="297"/>
      <c r="Y424" s="297"/>
      <c r="Z424" s="297"/>
    </row>
    <row r="425">
      <c r="A425" s="297"/>
      <c r="B425" s="297"/>
      <c r="C425" s="297"/>
      <c r="D425" s="297"/>
      <c r="E425" s="297"/>
      <c r="F425" s="297"/>
      <c r="G425" s="297"/>
      <c r="H425" s="297"/>
      <c r="I425" s="297"/>
      <c r="J425" s="297"/>
      <c r="K425" s="297"/>
      <c r="L425" s="297"/>
      <c r="M425" s="297"/>
      <c r="N425" s="297"/>
      <c r="O425" s="297"/>
      <c r="P425" s="297"/>
      <c r="Q425" s="297"/>
      <c r="R425" s="297"/>
      <c r="S425" s="297"/>
      <c r="T425" s="297"/>
      <c r="U425" s="297"/>
      <c r="V425" s="297"/>
      <c r="W425" s="297"/>
      <c r="X425" s="297"/>
      <c r="Y425" s="297"/>
      <c r="Z425" s="297"/>
    </row>
    <row r="426">
      <c r="A426" s="297"/>
      <c r="B426" s="297"/>
      <c r="C426" s="297"/>
      <c r="D426" s="297"/>
      <c r="E426" s="297"/>
      <c r="F426" s="297"/>
      <c r="G426" s="297"/>
      <c r="H426" s="297"/>
      <c r="I426" s="297"/>
      <c r="J426" s="297"/>
      <c r="K426" s="297"/>
      <c r="L426" s="297"/>
      <c r="M426" s="297"/>
      <c r="N426" s="297"/>
      <c r="O426" s="297"/>
      <c r="P426" s="297"/>
      <c r="Q426" s="297"/>
      <c r="R426" s="297"/>
      <c r="S426" s="297"/>
      <c r="T426" s="297"/>
      <c r="U426" s="297"/>
      <c r="V426" s="297"/>
      <c r="W426" s="297"/>
      <c r="X426" s="297"/>
      <c r="Y426" s="297"/>
      <c r="Z426" s="297"/>
    </row>
    <row r="427">
      <c r="A427" s="297"/>
      <c r="B427" s="297"/>
      <c r="C427" s="297"/>
      <c r="D427" s="297"/>
      <c r="E427" s="297"/>
      <c r="F427" s="297"/>
      <c r="G427" s="297"/>
      <c r="H427" s="297"/>
      <c r="I427" s="297"/>
      <c r="J427" s="297"/>
      <c r="K427" s="297"/>
      <c r="L427" s="297"/>
      <c r="M427" s="297"/>
      <c r="N427" s="297"/>
      <c r="O427" s="297"/>
      <c r="P427" s="297"/>
      <c r="Q427" s="297"/>
      <c r="R427" s="297"/>
      <c r="S427" s="297"/>
      <c r="T427" s="297"/>
      <c r="U427" s="297"/>
      <c r="V427" s="297"/>
      <c r="W427" s="297"/>
      <c r="X427" s="297"/>
      <c r="Y427" s="297"/>
      <c r="Z427" s="297"/>
    </row>
    <row r="428">
      <c r="A428" s="297"/>
      <c r="B428" s="297"/>
      <c r="C428" s="297"/>
      <c r="D428" s="297"/>
      <c r="E428" s="297"/>
      <c r="F428" s="297"/>
      <c r="G428" s="297"/>
      <c r="H428" s="297"/>
      <c r="I428" s="297"/>
      <c r="J428" s="297"/>
      <c r="K428" s="297"/>
      <c r="L428" s="297"/>
      <c r="M428" s="297"/>
      <c r="N428" s="297"/>
      <c r="O428" s="297"/>
      <c r="P428" s="297"/>
      <c r="Q428" s="297"/>
      <c r="R428" s="297"/>
      <c r="S428" s="297"/>
      <c r="T428" s="297"/>
      <c r="U428" s="297"/>
      <c r="V428" s="297"/>
      <c r="W428" s="297"/>
      <c r="X428" s="297"/>
      <c r="Y428" s="297"/>
      <c r="Z428" s="297"/>
    </row>
    <row r="429">
      <c r="A429" s="297"/>
      <c r="B429" s="297"/>
      <c r="C429" s="297"/>
      <c r="D429" s="297"/>
      <c r="E429" s="297"/>
      <c r="F429" s="297"/>
      <c r="G429" s="297"/>
      <c r="H429" s="297"/>
      <c r="I429" s="297"/>
      <c r="J429" s="297"/>
      <c r="K429" s="297"/>
      <c r="L429" s="297"/>
      <c r="M429" s="297"/>
      <c r="N429" s="297"/>
      <c r="O429" s="297"/>
      <c r="P429" s="297"/>
      <c r="Q429" s="297"/>
      <c r="R429" s="297"/>
      <c r="S429" s="297"/>
      <c r="T429" s="297"/>
      <c r="U429" s="297"/>
      <c r="V429" s="297"/>
      <c r="W429" s="297"/>
      <c r="X429" s="297"/>
      <c r="Y429" s="297"/>
      <c r="Z429" s="297"/>
    </row>
    <row r="430">
      <c r="A430" s="297"/>
      <c r="B430" s="297"/>
      <c r="C430" s="297"/>
      <c r="D430" s="297"/>
      <c r="E430" s="297"/>
      <c r="F430" s="297"/>
      <c r="G430" s="297"/>
      <c r="H430" s="297"/>
      <c r="I430" s="297"/>
      <c r="J430" s="297"/>
      <c r="K430" s="297"/>
      <c r="L430" s="297"/>
      <c r="M430" s="297"/>
      <c r="N430" s="297"/>
      <c r="O430" s="297"/>
      <c r="P430" s="297"/>
      <c r="Q430" s="297"/>
      <c r="R430" s="297"/>
      <c r="S430" s="297"/>
      <c r="T430" s="297"/>
      <c r="U430" s="297"/>
      <c r="V430" s="297"/>
      <c r="W430" s="297"/>
      <c r="X430" s="297"/>
      <c r="Y430" s="297"/>
      <c r="Z430" s="297"/>
    </row>
    <row r="431">
      <c r="A431" s="297"/>
      <c r="B431" s="297"/>
      <c r="C431" s="297"/>
      <c r="D431" s="297"/>
      <c r="E431" s="297"/>
      <c r="F431" s="297"/>
      <c r="G431" s="297"/>
      <c r="H431" s="297"/>
      <c r="I431" s="297"/>
      <c r="J431" s="297"/>
      <c r="K431" s="297"/>
      <c r="L431" s="297"/>
      <c r="M431" s="297"/>
      <c r="N431" s="297"/>
      <c r="O431" s="297"/>
      <c r="P431" s="297"/>
      <c r="Q431" s="297"/>
      <c r="R431" s="297"/>
      <c r="S431" s="297"/>
      <c r="T431" s="297"/>
      <c r="U431" s="297"/>
      <c r="V431" s="297"/>
      <c r="W431" s="297"/>
      <c r="X431" s="297"/>
      <c r="Y431" s="297"/>
      <c r="Z431" s="297"/>
    </row>
    <row r="432">
      <c r="A432" s="297"/>
      <c r="B432" s="297"/>
      <c r="C432" s="297"/>
      <c r="D432" s="297"/>
      <c r="E432" s="297"/>
      <c r="F432" s="297"/>
      <c r="G432" s="297"/>
      <c r="H432" s="297"/>
      <c r="I432" s="297"/>
      <c r="J432" s="297"/>
      <c r="K432" s="297"/>
      <c r="L432" s="297"/>
      <c r="M432" s="297"/>
      <c r="N432" s="297"/>
      <c r="O432" s="297"/>
      <c r="P432" s="297"/>
      <c r="Q432" s="297"/>
      <c r="R432" s="297"/>
      <c r="S432" s="297"/>
      <c r="T432" s="297"/>
      <c r="U432" s="297"/>
      <c r="V432" s="297"/>
      <c r="W432" s="297"/>
      <c r="X432" s="297"/>
      <c r="Y432" s="297"/>
      <c r="Z432" s="297"/>
    </row>
    <row r="433">
      <c r="A433" s="297"/>
      <c r="B433" s="297"/>
      <c r="C433" s="297"/>
      <c r="D433" s="297"/>
      <c r="E433" s="297"/>
      <c r="F433" s="297"/>
      <c r="G433" s="297"/>
      <c r="H433" s="297"/>
      <c r="I433" s="297"/>
      <c r="J433" s="297"/>
      <c r="K433" s="297"/>
      <c r="L433" s="297"/>
      <c r="M433" s="297"/>
      <c r="N433" s="297"/>
      <c r="O433" s="297"/>
      <c r="P433" s="297"/>
      <c r="Q433" s="297"/>
      <c r="R433" s="297"/>
      <c r="S433" s="297"/>
      <c r="T433" s="297"/>
      <c r="U433" s="297"/>
      <c r="V433" s="297"/>
      <c r="W433" s="297"/>
      <c r="X433" s="297"/>
      <c r="Y433" s="297"/>
      <c r="Z433" s="297"/>
    </row>
    <row r="434">
      <c r="A434" s="297"/>
      <c r="B434" s="297"/>
      <c r="C434" s="297"/>
      <c r="D434" s="297"/>
      <c r="E434" s="297"/>
      <c r="F434" s="297"/>
      <c r="G434" s="297"/>
      <c r="H434" s="297"/>
      <c r="I434" s="297"/>
      <c r="J434" s="297"/>
      <c r="K434" s="297"/>
      <c r="L434" s="297"/>
      <c r="M434" s="297"/>
      <c r="N434" s="297"/>
      <c r="O434" s="297"/>
      <c r="P434" s="297"/>
      <c r="Q434" s="297"/>
      <c r="R434" s="297"/>
      <c r="S434" s="297"/>
      <c r="T434" s="297"/>
      <c r="U434" s="297"/>
      <c r="V434" s="297"/>
      <c r="W434" s="297"/>
      <c r="X434" s="297"/>
      <c r="Y434" s="297"/>
      <c r="Z434" s="297"/>
    </row>
    <row r="435">
      <c r="A435" s="297"/>
      <c r="B435" s="297"/>
      <c r="C435" s="297"/>
      <c r="D435" s="297"/>
      <c r="E435" s="297"/>
      <c r="F435" s="297"/>
      <c r="G435" s="297"/>
      <c r="H435" s="297"/>
      <c r="I435" s="297"/>
      <c r="J435" s="297"/>
      <c r="K435" s="297"/>
      <c r="L435" s="297"/>
      <c r="M435" s="297"/>
      <c r="N435" s="297"/>
      <c r="O435" s="297"/>
      <c r="P435" s="297"/>
      <c r="Q435" s="297"/>
      <c r="R435" s="297"/>
      <c r="S435" s="297"/>
      <c r="T435" s="297"/>
      <c r="U435" s="297"/>
      <c r="V435" s="297"/>
      <c r="W435" s="297"/>
      <c r="X435" s="297"/>
      <c r="Y435" s="297"/>
      <c r="Z435" s="297"/>
    </row>
    <row r="436">
      <c r="A436" s="297"/>
      <c r="B436" s="297"/>
      <c r="C436" s="297"/>
      <c r="D436" s="297"/>
      <c r="E436" s="297"/>
      <c r="F436" s="297"/>
      <c r="G436" s="297"/>
      <c r="H436" s="297"/>
      <c r="I436" s="297"/>
      <c r="J436" s="297"/>
      <c r="K436" s="297"/>
      <c r="L436" s="297"/>
      <c r="M436" s="297"/>
      <c r="N436" s="297"/>
      <c r="O436" s="297"/>
      <c r="P436" s="297"/>
      <c r="Q436" s="297"/>
      <c r="R436" s="297"/>
      <c r="S436" s="297"/>
      <c r="T436" s="297"/>
      <c r="U436" s="297"/>
      <c r="V436" s="297"/>
      <c r="W436" s="297"/>
      <c r="X436" s="297"/>
      <c r="Y436" s="297"/>
      <c r="Z436" s="297"/>
    </row>
    <row r="437">
      <c r="A437" s="297"/>
      <c r="B437" s="297"/>
      <c r="C437" s="297"/>
      <c r="D437" s="297"/>
      <c r="E437" s="297"/>
      <c r="F437" s="297"/>
      <c r="G437" s="297"/>
      <c r="H437" s="297"/>
      <c r="I437" s="297"/>
      <c r="J437" s="297"/>
      <c r="K437" s="297"/>
      <c r="L437" s="297"/>
      <c r="M437" s="297"/>
      <c r="N437" s="297"/>
      <c r="O437" s="297"/>
      <c r="P437" s="297"/>
      <c r="Q437" s="297"/>
      <c r="R437" s="297"/>
      <c r="S437" s="297"/>
      <c r="T437" s="297"/>
      <c r="U437" s="297"/>
      <c r="V437" s="297"/>
      <c r="W437" s="297"/>
      <c r="X437" s="297"/>
      <c r="Y437" s="297"/>
      <c r="Z437" s="297"/>
    </row>
    <row r="438">
      <c r="A438" s="297"/>
      <c r="B438" s="297"/>
      <c r="C438" s="297"/>
      <c r="D438" s="297"/>
      <c r="E438" s="297"/>
      <c r="F438" s="297"/>
      <c r="G438" s="297"/>
      <c r="H438" s="297"/>
      <c r="I438" s="297"/>
      <c r="J438" s="297"/>
      <c r="K438" s="297"/>
      <c r="L438" s="297"/>
      <c r="M438" s="297"/>
      <c r="N438" s="297"/>
      <c r="O438" s="297"/>
      <c r="P438" s="297"/>
      <c r="Q438" s="297"/>
      <c r="R438" s="297"/>
      <c r="S438" s="297"/>
      <c r="T438" s="297"/>
      <c r="U438" s="297"/>
      <c r="V438" s="297"/>
      <c r="W438" s="297"/>
      <c r="X438" s="297"/>
      <c r="Y438" s="297"/>
      <c r="Z438" s="297"/>
    </row>
    <row r="439">
      <c r="A439" s="297"/>
      <c r="B439" s="297"/>
      <c r="C439" s="297"/>
      <c r="D439" s="297"/>
      <c r="E439" s="297"/>
      <c r="F439" s="297"/>
      <c r="G439" s="297"/>
      <c r="H439" s="297"/>
      <c r="I439" s="297"/>
      <c r="J439" s="297"/>
      <c r="K439" s="297"/>
      <c r="L439" s="297"/>
      <c r="M439" s="297"/>
      <c r="N439" s="297"/>
      <c r="O439" s="297"/>
      <c r="P439" s="297"/>
      <c r="Q439" s="297"/>
      <c r="R439" s="297"/>
      <c r="S439" s="297"/>
      <c r="T439" s="297"/>
      <c r="U439" s="297"/>
      <c r="V439" s="297"/>
      <c r="W439" s="297"/>
      <c r="X439" s="297"/>
      <c r="Y439" s="297"/>
      <c r="Z439" s="297"/>
    </row>
    <row r="440">
      <c r="A440" s="297"/>
      <c r="B440" s="297"/>
      <c r="C440" s="297"/>
      <c r="D440" s="297"/>
      <c r="E440" s="297"/>
      <c r="F440" s="297"/>
      <c r="G440" s="297"/>
      <c r="H440" s="297"/>
      <c r="I440" s="297"/>
      <c r="J440" s="297"/>
      <c r="K440" s="297"/>
      <c r="L440" s="297"/>
      <c r="M440" s="297"/>
      <c r="N440" s="297"/>
      <c r="O440" s="297"/>
      <c r="P440" s="297"/>
      <c r="Q440" s="297"/>
      <c r="R440" s="297"/>
      <c r="S440" s="297"/>
      <c r="T440" s="297"/>
      <c r="U440" s="297"/>
      <c r="V440" s="297"/>
      <c r="W440" s="297"/>
      <c r="X440" s="297"/>
      <c r="Y440" s="297"/>
      <c r="Z440" s="297"/>
    </row>
    <row r="441">
      <c r="A441" s="297"/>
      <c r="B441" s="297"/>
      <c r="C441" s="297"/>
      <c r="D441" s="297"/>
      <c r="E441" s="297"/>
      <c r="F441" s="297"/>
      <c r="G441" s="297"/>
      <c r="H441" s="297"/>
      <c r="I441" s="297"/>
      <c r="J441" s="297"/>
      <c r="K441" s="297"/>
      <c r="L441" s="297"/>
      <c r="M441" s="297"/>
      <c r="N441" s="297"/>
      <c r="O441" s="297"/>
      <c r="P441" s="297"/>
      <c r="Q441" s="297"/>
      <c r="R441" s="297"/>
      <c r="S441" s="297"/>
      <c r="T441" s="297"/>
      <c r="U441" s="297"/>
      <c r="V441" s="297"/>
      <c r="W441" s="297"/>
      <c r="X441" s="297"/>
      <c r="Y441" s="297"/>
      <c r="Z441" s="297"/>
    </row>
    <row r="442">
      <c r="A442" s="297"/>
      <c r="B442" s="297"/>
      <c r="C442" s="297"/>
      <c r="D442" s="297"/>
      <c r="E442" s="297"/>
      <c r="F442" s="297"/>
      <c r="G442" s="297"/>
      <c r="H442" s="297"/>
      <c r="I442" s="297"/>
      <c r="J442" s="297"/>
      <c r="K442" s="297"/>
      <c r="L442" s="297"/>
      <c r="M442" s="297"/>
      <c r="N442" s="297"/>
      <c r="O442" s="297"/>
      <c r="P442" s="297"/>
      <c r="Q442" s="297"/>
      <c r="R442" s="297"/>
      <c r="S442" s="297"/>
      <c r="T442" s="297"/>
      <c r="U442" s="297"/>
      <c r="V442" s="297"/>
      <c r="W442" s="297"/>
      <c r="X442" s="297"/>
      <c r="Y442" s="297"/>
      <c r="Z442" s="297"/>
    </row>
    <row r="443">
      <c r="A443" s="297"/>
      <c r="B443" s="297"/>
      <c r="C443" s="297"/>
      <c r="D443" s="297"/>
      <c r="E443" s="297"/>
      <c r="F443" s="297"/>
      <c r="G443" s="297"/>
      <c r="H443" s="297"/>
      <c r="I443" s="297"/>
      <c r="J443" s="297"/>
      <c r="K443" s="297"/>
      <c r="L443" s="297"/>
      <c r="M443" s="297"/>
      <c r="N443" s="297"/>
      <c r="O443" s="297"/>
      <c r="P443" s="297"/>
      <c r="Q443" s="297"/>
      <c r="R443" s="297"/>
      <c r="S443" s="297"/>
      <c r="T443" s="297"/>
      <c r="U443" s="297"/>
      <c r="V443" s="297"/>
      <c r="W443" s="297"/>
      <c r="X443" s="297"/>
      <c r="Y443" s="297"/>
      <c r="Z443" s="297"/>
    </row>
    <row r="444">
      <c r="A444" s="297"/>
      <c r="B444" s="297"/>
      <c r="C444" s="297"/>
      <c r="D444" s="297"/>
      <c r="E444" s="297"/>
      <c r="F444" s="297"/>
      <c r="G444" s="297"/>
      <c r="H444" s="297"/>
      <c r="I444" s="297"/>
      <c r="J444" s="297"/>
      <c r="K444" s="297"/>
      <c r="L444" s="297"/>
      <c r="M444" s="297"/>
      <c r="N444" s="297"/>
      <c r="O444" s="297"/>
      <c r="P444" s="297"/>
      <c r="Q444" s="297"/>
      <c r="R444" s="297"/>
      <c r="S444" s="297"/>
      <c r="T444" s="297"/>
      <c r="U444" s="297"/>
      <c r="V444" s="297"/>
      <c r="W444" s="297"/>
      <c r="X444" s="297"/>
      <c r="Y444" s="297"/>
      <c r="Z444" s="297"/>
    </row>
    <row r="445">
      <c r="A445" s="297"/>
      <c r="B445" s="297"/>
      <c r="C445" s="297"/>
      <c r="D445" s="297"/>
      <c r="E445" s="297"/>
      <c r="F445" s="297"/>
      <c r="G445" s="297"/>
      <c r="H445" s="297"/>
      <c r="I445" s="297"/>
      <c r="J445" s="297"/>
      <c r="K445" s="297"/>
      <c r="L445" s="297"/>
      <c r="M445" s="297"/>
      <c r="N445" s="297"/>
      <c r="O445" s="297"/>
      <c r="P445" s="297"/>
      <c r="Q445" s="297"/>
      <c r="R445" s="297"/>
      <c r="S445" s="297"/>
      <c r="T445" s="297"/>
      <c r="U445" s="297"/>
      <c r="V445" s="297"/>
      <c r="W445" s="297"/>
      <c r="X445" s="297"/>
      <c r="Y445" s="297"/>
      <c r="Z445" s="297"/>
    </row>
    <row r="446">
      <c r="A446" s="297"/>
      <c r="B446" s="297"/>
      <c r="C446" s="297"/>
      <c r="D446" s="297"/>
      <c r="E446" s="297"/>
      <c r="F446" s="297"/>
      <c r="G446" s="297"/>
      <c r="H446" s="297"/>
      <c r="I446" s="297"/>
      <c r="J446" s="297"/>
      <c r="K446" s="297"/>
      <c r="L446" s="297"/>
      <c r="M446" s="297"/>
      <c r="N446" s="297"/>
      <c r="O446" s="297"/>
      <c r="P446" s="297"/>
      <c r="Q446" s="297"/>
      <c r="R446" s="297"/>
      <c r="S446" s="297"/>
      <c r="T446" s="297"/>
      <c r="U446" s="297"/>
      <c r="V446" s="297"/>
      <c r="W446" s="297"/>
      <c r="X446" s="297"/>
      <c r="Y446" s="297"/>
      <c r="Z446" s="297"/>
    </row>
    <row r="447">
      <c r="A447" s="297"/>
      <c r="B447" s="297"/>
      <c r="C447" s="297"/>
      <c r="D447" s="297"/>
      <c r="E447" s="297"/>
      <c r="F447" s="297"/>
      <c r="G447" s="297"/>
      <c r="H447" s="297"/>
      <c r="I447" s="297"/>
      <c r="J447" s="297"/>
      <c r="K447" s="297"/>
      <c r="L447" s="297"/>
      <c r="M447" s="297"/>
      <c r="N447" s="297"/>
      <c r="O447" s="297"/>
      <c r="P447" s="297"/>
      <c r="Q447" s="297"/>
      <c r="R447" s="297"/>
      <c r="S447" s="297"/>
      <c r="T447" s="297"/>
      <c r="U447" s="297"/>
      <c r="V447" s="297"/>
      <c r="W447" s="297"/>
      <c r="X447" s="297"/>
      <c r="Y447" s="297"/>
      <c r="Z447" s="297"/>
    </row>
    <row r="448">
      <c r="A448" s="297"/>
      <c r="B448" s="297"/>
      <c r="C448" s="297"/>
      <c r="D448" s="297"/>
      <c r="E448" s="297"/>
      <c r="F448" s="297"/>
      <c r="G448" s="297"/>
      <c r="H448" s="297"/>
      <c r="I448" s="297"/>
      <c r="J448" s="297"/>
      <c r="K448" s="297"/>
      <c r="L448" s="297"/>
      <c r="M448" s="297"/>
      <c r="N448" s="297"/>
      <c r="O448" s="297"/>
      <c r="P448" s="297"/>
      <c r="Q448" s="297"/>
      <c r="R448" s="297"/>
      <c r="S448" s="297"/>
      <c r="T448" s="297"/>
      <c r="U448" s="297"/>
      <c r="V448" s="297"/>
      <c r="W448" s="297"/>
      <c r="X448" s="297"/>
      <c r="Y448" s="297"/>
      <c r="Z448" s="297"/>
    </row>
    <row r="449">
      <c r="A449" s="297"/>
      <c r="B449" s="297"/>
      <c r="C449" s="297"/>
      <c r="D449" s="297"/>
      <c r="E449" s="297"/>
      <c r="F449" s="297"/>
      <c r="G449" s="297"/>
      <c r="H449" s="297"/>
      <c r="I449" s="297"/>
      <c r="J449" s="297"/>
      <c r="K449" s="297"/>
      <c r="L449" s="297"/>
      <c r="M449" s="297"/>
      <c r="N449" s="297"/>
      <c r="O449" s="297"/>
      <c r="P449" s="297"/>
      <c r="Q449" s="297"/>
      <c r="R449" s="297"/>
      <c r="S449" s="297"/>
      <c r="T449" s="297"/>
      <c r="U449" s="297"/>
      <c r="V449" s="297"/>
      <c r="W449" s="297"/>
      <c r="X449" s="297"/>
      <c r="Y449" s="297"/>
      <c r="Z449" s="297"/>
    </row>
    <row r="450">
      <c r="A450" s="297"/>
      <c r="B450" s="297"/>
      <c r="C450" s="297"/>
      <c r="D450" s="297"/>
      <c r="E450" s="297"/>
      <c r="F450" s="297"/>
      <c r="G450" s="297"/>
      <c r="H450" s="297"/>
      <c r="I450" s="297"/>
      <c r="J450" s="297"/>
      <c r="K450" s="297"/>
      <c r="L450" s="297"/>
      <c r="M450" s="297"/>
      <c r="N450" s="297"/>
      <c r="O450" s="297"/>
      <c r="P450" s="297"/>
      <c r="Q450" s="297"/>
      <c r="R450" s="297"/>
      <c r="S450" s="297"/>
      <c r="T450" s="297"/>
      <c r="U450" s="297"/>
      <c r="V450" s="297"/>
      <c r="W450" s="297"/>
      <c r="X450" s="297"/>
      <c r="Y450" s="297"/>
      <c r="Z450" s="297"/>
    </row>
    <row r="451">
      <c r="A451" s="297"/>
      <c r="B451" s="297"/>
      <c r="C451" s="297"/>
      <c r="D451" s="297"/>
      <c r="E451" s="297"/>
      <c r="F451" s="297"/>
      <c r="G451" s="297"/>
      <c r="H451" s="297"/>
      <c r="I451" s="297"/>
      <c r="J451" s="297"/>
      <c r="K451" s="297"/>
      <c r="L451" s="297"/>
      <c r="M451" s="297"/>
      <c r="N451" s="297"/>
      <c r="O451" s="297"/>
      <c r="P451" s="297"/>
      <c r="Q451" s="297"/>
      <c r="R451" s="297"/>
      <c r="S451" s="297"/>
      <c r="T451" s="297"/>
      <c r="U451" s="297"/>
      <c r="V451" s="297"/>
      <c r="W451" s="297"/>
      <c r="X451" s="297"/>
      <c r="Y451" s="297"/>
      <c r="Z451" s="297"/>
    </row>
    <row r="452">
      <c r="A452" s="297"/>
      <c r="B452" s="297"/>
      <c r="C452" s="297"/>
      <c r="D452" s="297"/>
      <c r="E452" s="297"/>
      <c r="F452" s="297"/>
      <c r="G452" s="297"/>
      <c r="H452" s="297"/>
      <c r="I452" s="297"/>
      <c r="J452" s="297"/>
      <c r="K452" s="297"/>
      <c r="L452" s="297"/>
      <c r="M452" s="297"/>
      <c r="N452" s="297"/>
      <c r="O452" s="297"/>
      <c r="P452" s="297"/>
      <c r="Q452" s="297"/>
      <c r="R452" s="297"/>
      <c r="S452" s="297"/>
      <c r="T452" s="297"/>
      <c r="U452" s="297"/>
      <c r="V452" s="297"/>
      <c r="W452" s="297"/>
      <c r="X452" s="297"/>
      <c r="Y452" s="297"/>
      <c r="Z452" s="297"/>
    </row>
    <row r="453">
      <c r="A453" s="297"/>
      <c r="B453" s="297"/>
      <c r="C453" s="297"/>
      <c r="D453" s="297"/>
      <c r="E453" s="297"/>
      <c r="F453" s="297"/>
      <c r="G453" s="297"/>
      <c r="H453" s="297"/>
      <c r="I453" s="297"/>
      <c r="J453" s="297"/>
      <c r="K453" s="297"/>
      <c r="L453" s="297"/>
      <c r="M453" s="297"/>
      <c r="N453" s="297"/>
      <c r="O453" s="297"/>
      <c r="P453" s="297"/>
      <c r="Q453" s="297"/>
      <c r="R453" s="297"/>
      <c r="S453" s="297"/>
      <c r="T453" s="297"/>
      <c r="U453" s="297"/>
      <c r="V453" s="297"/>
      <c r="W453" s="297"/>
      <c r="X453" s="297"/>
      <c r="Y453" s="297"/>
      <c r="Z453" s="297"/>
    </row>
    <row r="454">
      <c r="A454" s="297"/>
      <c r="B454" s="297"/>
      <c r="C454" s="297"/>
      <c r="D454" s="297"/>
      <c r="E454" s="297"/>
      <c r="F454" s="297"/>
      <c r="G454" s="297"/>
      <c r="H454" s="297"/>
      <c r="I454" s="297"/>
      <c r="J454" s="297"/>
      <c r="K454" s="297"/>
      <c r="L454" s="297"/>
      <c r="M454" s="297"/>
      <c r="N454" s="297"/>
      <c r="O454" s="297"/>
      <c r="P454" s="297"/>
      <c r="Q454" s="297"/>
      <c r="R454" s="297"/>
      <c r="S454" s="297"/>
      <c r="T454" s="297"/>
      <c r="U454" s="297"/>
      <c r="V454" s="297"/>
      <c r="W454" s="297"/>
      <c r="X454" s="297"/>
      <c r="Y454" s="297"/>
      <c r="Z454" s="297"/>
    </row>
    <row r="455">
      <c r="A455" s="297"/>
      <c r="B455" s="297"/>
      <c r="C455" s="297"/>
      <c r="D455" s="297"/>
      <c r="E455" s="297"/>
      <c r="F455" s="297"/>
      <c r="G455" s="297"/>
      <c r="H455" s="297"/>
      <c r="I455" s="297"/>
      <c r="J455" s="297"/>
      <c r="K455" s="297"/>
      <c r="L455" s="297"/>
      <c r="M455" s="297"/>
      <c r="N455" s="297"/>
      <c r="O455" s="297"/>
      <c r="P455" s="297"/>
      <c r="Q455" s="297"/>
      <c r="R455" s="297"/>
      <c r="S455" s="297"/>
      <c r="T455" s="297"/>
      <c r="U455" s="297"/>
      <c r="V455" s="297"/>
      <c r="W455" s="297"/>
      <c r="X455" s="297"/>
      <c r="Y455" s="297"/>
      <c r="Z455" s="297"/>
    </row>
    <row r="456">
      <c r="A456" s="297"/>
      <c r="B456" s="297"/>
      <c r="C456" s="297"/>
      <c r="D456" s="297"/>
      <c r="E456" s="297"/>
      <c r="F456" s="297"/>
      <c r="G456" s="297"/>
      <c r="H456" s="297"/>
      <c r="I456" s="297"/>
      <c r="J456" s="297"/>
      <c r="K456" s="297"/>
      <c r="L456" s="297"/>
      <c r="M456" s="297"/>
      <c r="N456" s="297"/>
      <c r="O456" s="297"/>
      <c r="P456" s="297"/>
      <c r="Q456" s="297"/>
      <c r="R456" s="297"/>
      <c r="S456" s="297"/>
      <c r="T456" s="297"/>
      <c r="U456" s="297"/>
      <c r="V456" s="297"/>
      <c r="W456" s="297"/>
      <c r="X456" s="297"/>
      <c r="Y456" s="297"/>
      <c r="Z456" s="297"/>
    </row>
    <row r="457">
      <c r="A457" s="297"/>
      <c r="B457" s="297"/>
      <c r="C457" s="297"/>
      <c r="D457" s="297"/>
      <c r="E457" s="297"/>
      <c r="F457" s="297"/>
      <c r="G457" s="297"/>
      <c r="H457" s="297"/>
      <c r="I457" s="297"/>
      <c r="J457" s="297"/>
      <c r="K457" s="297"/>
      <c r="L457" s="297"/>
      <c r="M457" s="297"/>
      <c r="N457" s="297"/>
      <c r="O457" s="297"/>
      <c r="P457" s="297"/>
      <c r="Q457" s="297"/>
      <c r="R457" s="297"/>
      <c r="S457" s="297"/>
      <c r="T457" s="297"/>
      <c r="U457" s="297"/>
      <c r="V457" s="297"/>
      <c r="W457" s="297"/>
      <c r="X457" s="297"/>
      <c r="Y457" s="297"/>
      <c r="Z457" s="297"/>
    </row>
    <row r="458">
      <c r="A458" s="297"/>
      <c r="B458" s="297"/>
      <c r="C458" s="297"/>
      <c r="D458" s="297"/>
      <c r="E458" s="297"/>
      <c r="F458" s="297"/>
      <c r="G458" s="297"/>
      <c r="H458" s="297"/>
      <c r="I458" s="297"/>
      <c r="J458" s="297"/>
      <c r="K458" s="297"/>
      <c r="L458" s="297"/>
      <c r="M458" s="297"/>
      <c r="N458" s="297"/>
      <c r="O458" s="297"/>
      <c r="P458" s="297"/>
      <c r="Q458" s="297"/>
      <c r="R458" s="297"/>
      <c r="S458" s="297"/>
      <c r="T458" s="297"/>
      <c r="U458" s="297"/>
      <c r="V458" s="297"/>
      <c r="W458" s="297"/>
      <c r="X458" s="297"/>
      <c r="Y458" s="297"/>
      <c r="Z458" s="297"/>
    </row>
    <row r="459">
      <c r="A459" s="297"/>
      <c r="B459" s="297"/>
      <c r="C459" s="297"/>
      <c r="D459" s="297"/>
      <c r="E459" s="297"/>
      <c r="F459" s="297"/>
      <c r="G459" s="297"/>
      <c r="H459" s="297"/>
      <c r="I459" s="297"/>
      <c r="J459" s="297"/>
      <c r="K459" s="297"/>
      <c r="L459" s="297"/>
      <c r="M459" s="297"/>
      <c r="N459" s="297"/>
      <c r="O459" s="297"/>
      <c r="P459" s="297"/>
      <c r="Q459" s="297"/>
      <c r="R459" s="297"/>
      <c r="S459" s="297"/>
      <c r="T459" s="297"/>
      <c r="U459" s="297"/>
      <c r="V459" s="297"/>
      <c r="W459" s="297"/>
      <c r="X459" s="297"/>
      <c r="Y459" s="297"/>
      <c r="Z459" s="297"/>
    </row>
    <row r="460">
      <c r="A460" s="297"/>
      <c r="B460" s="297"/>
      <c r="C460" s="297"/>
      <c r="D460" s="297"/>
      <c r="E460" s="297"/>
      <c r="F460" s="297"/>
      <c r="G460" s="297"/>
      <c r="H460" s="297"/>
      <c r="I460" s="297"/>
      <c r="J460" s="297"/>
      <c r="K460" s="297"/>
      <c r="L460" s="297"/>
      <c r="M460" s="297"/>
      <c r="N460" s="297"/>
      <c r="O460" s="297"/>
      <c r="P460" s="297"/>
      <c r="Q460" s="297"/>
      <c r="R460" s="297"/>
      <c r="S460" s="297"/>
      <c r="T460" s="297"/>
      <c r="U460" s="297"/>
      <c r="V460" s="297"/>
      <c r="W460" s="297"/>
      <c r="X460" s="297"/>
      <c r="Y460" s="297"/>
      <c r="Z460" s="297"/>
    </row>
    <row r="461">
      <c r="A461" s="297"/>
      <c r="B461" s="297"/>
      <c r="C461" s="297"/>
      <c r="D461" s="297"/>
      <c r="E461" s="297"/>
      <c r="F461" s="297"/>
      <c r="G461" s="297"/>
      <c r="H461" s="297"/>
      <c r="I461" s="297"/>
      <c r="J461" s="297"/>
      <c r="K461" s="297"/>
      <c r="L461" s="297"/>
      <c r="M461" s="297"/>
      <c r="N461" s="297"/>
      <c r="O461" s="297"/>
      <c r="P461" s="297"/>
      <c r="Q461" s="297"/>
      <c r="R461" s="297"/>
      <c r="S461" s="297"/>
      <c r="T461" s="297"/>
      <c r="U461" s="297"/>
      <c r="V461" s="297"/>
      <c r="W461" s="297"/>
      <c r="X461" s="297"/>
      <c r="Y461" s="297"/>
      <c r="Z461" s="297"/>
    </row>
    <row r="462">
      <c r="A462" s="297"/>
      <c r="B462" s="297"/>
      <c r="C462" s="297"/>
      <c r="D462" s="297"/>
      <c r="E462" s="297"/>
      <c r="F462" s="297"/>
      <c r="G462" s="297"/>
      <c r="H462" s="297"/>
      <c r="I462" s="297"/>
      <c r="J462" s="297"/>
      <c r="K462" s="297"/>
      <c r="L462" s="297"/>
      <c r="M462" s="297"/>
      <c r="N462" s="297"/>
      <c r="O462" s="297"/>
      <c r="P462" s="297"/>
      <c r="Q462" s="297"/>
      <c r="R462" s="297"/>
      <c r="S462" s="297"/>
      <c r="T462" s="297"/>
      <c r="U462" s="297"/>
      <c r="V462" s="297"/>
      <c r="W462" s="297"/>
      <c r="X462" s="297"/>
      <c r="Y462" s="297"/>
      <c r="Z462" s="297"/>
    </row>
    <row r="463">
      <c r="A463" s="297"/>
      <c r="B463" s="297"/>
      <c r="C463" s="297"/>
      <c r="D463" s="297"/>
      <c r="E463" s="297"/>
      <c r="F463" s="297"/>
      <c r="G463" s="297"/>
      <c r="H463" s="297"/>
      <c r="I463" s="297"/>
      <c r="J463" s="297"/>
      <c r="K463" s="297"/>
      <c r="L463" s="297"/>
      <c r="M463" s="297"/>
      <c r="N463" s="297"/>
      <c r="O463" s="297"/>
      <c r="P463" s="297"/>
      <c r="Q463" s="297"/>
      <c r="R463" s="297"/>
      <c r="S463" s="297"/>
      <c r="T463" s="297"/>
      <c r="U463" s="297"/>
      <c r="V463" s="297"/>
      <c r="W463" s="297"/>
      <c r="X463" s="297"/>
      <c r="Y463" s="297"/>
      <c r="Z463" s="297"/>
    </row>
    <row r="464">
      <c r="A464" s="297"/>
      <c r="B464" s="297"/>
      <c r="C464" s="297"/>
      <c r="D464" s="297"/>
      <c r="E464" s="297"/>
      <c r="F464" s="297"/>
      <c r="G464" s="297"/>
      <c r="H464" s="297"/>
      <c r="I464" s="297"/>
      <c r="J464" s="297"/>
      <c r="K464" s="297"/>
      <c r="L464" s="297"/>
      <c r="M464" s="297"/>
      <c r="N464" s="297"/>
      <c r="O464" s="297"/>
      <c r="P464" s="297"/>
      <c r="Q464" s="297"/>
      <c r="R464" s="297"/>
      <c r="S464" s="297"/>
      <c r="T464" s="297"/>
      <c r="U464" s="297"/>
      <c r="V464" s="297"/>
      <c r="W464" s="297"/>
      <c r="X464" s="297"/>
      <c r="Y464" s="297"/>
      <c r="Z464" s="297"/>
    </row>
    <row r="465">
      <c r="A465" s="297"/>
      <c r="B465" s="297"/>
      <c r="C465" s="297"/>
      <c r="D465" s="297"/>
      <c r="E465" s="297"/>
      <c r="F465" s="297"/>
      <c r="G465" s="297"/>
      <c r="H465" s="297"/>
      <c r="I465" s="297"/>
      <c r="J465" s="297"/>
      <c r="K465" s="297"/>
      <c r="L465" s="297"/>
      <c r="M465" s="297"/>
      <c r="N465" s="297"/>
      <c r="O465" s="297"/>
      <c r="P465" s="297"/>
      <c r="Q465" s="297"/>
      <c r="R465" s="297"/>
      <c r="S465" s="297"/>
      <c r="T465" s="297"/>
      <c r="U465" s="297"/>
      <c r="V465" s="297"/>
      <c r="W465" s="297"/>
      <c r="X465" s="297"/>
      <c r="Y465" s="297"/>
      <c r="Z465" s="297"/>
    </row>
    <row r="466">
      <c r="A466" s="297"/>
      <c r="B466" s="297"/>
      <c r="C466" s="297"/>
      <c r="D466" s="297"/>
      <c r="E466" s="297"/>
      <c r="F466" s="297"/>
      <c r="G466" s="297"/>
      <c r="H466" s="297"/>
      <c r="I466" s="297"/>
      <c r="J466" s="297"/>
      <c r="K466" s="297"/>
      <c r="L466" s="297"/>
      <c r="M466" s="297"/>
      <c r="N466" s="297"/>
      <c r="O466" s="297"/>
      <c r="P466" s="297"/>
      <c r="Q466" s="297"/>
      <c r="R466" s="297"/>
      <c r="S466" s="297"/>
      <c r="T466" s="297"/>
      <c r="U466" s="297"/>
      <c r="V466" s="297"/>
      <c r="W466" s="297"/>
      <c r="X466" s="297"/>
      <c r="Y466" s="297"/>
      <c r="Z466" s="297"/>
    </row>
    <row r="467">
      <c r="A467" s="297"/>
      <c r="B467" s="297"/>
      <c r="C467" s="297"/>
      <c r="D467" s="297"/>
      <c r="E467" s="297"/>
      <c r="F467" s="297"/>
      <c r="G467" s="297"/>
      <c r="H467" s="297"/>
      <c r="I467" s="297"/>
      <c r="J467" s="297"/>
      <c r="K467" s="297"/>
      <c r="L467" s="297"/>
      <c r="M467" s="297"/>
      <c r="N467" s="297"/>
      <c r="O467" s="297"/>
      <c r="P467" s="297"/>
      <c r="Q467" s="297"/>
      <c r="R467" s="297"/>
      <c r="S467" s="297"/>
      <c r="T467" s="297"/>
      <c r="U467" s="297"/>
      <c r="V467" s="297"/>
      <c r="W467" s="297"/>
      <c r="X467" s="297"/>
      <c r="Y467" s="297"/>
      <c r="Z467" s="297"/>
    </row>
    <row r="468">
      <c r="A468" s="297"/>
      <c r="B468" s="297"/>
      <c r="C468" s="297"/>
      <c r="D468" s="297"/>
      <c r="E468" s="297"/>
      <c r="F468" s="297"/>
      <c r="G468" s="297"/>
      <c r="H468" s="297"/>
      <c r="I468" s="297"/>
      <c r="J468" s="297"/>
      <c r="K468" s="297"/>
      <c r="L468" s="297"/>
      <c r="M468" s="297"/>
      <c r="N468" s="297"/>
      <c r="O468" s="297"/>
      <c r="P468" s="297"/>
      <c r="Q468" s="297"/>
      <c r="R468" s="297"/>
      <c r="S468" s="297"/>
      <c r="T468" s="297"/>
      <c r="U468" s="297"/>
      <c r="V468" s="297"/>
      <c r="W468" s="297"/>
      <c r="X468" s="297"/>
      <c r="Y468" s="297"/>
      <c r="Z468" s="297"/>
    </row>
    <row r="469">
      <c r="A469" s="297"/>
      <c r="B469" s="297"/>
      <c r="C469" s="297"/>
      <c r="D469" s="297"/>
      <c r="E469" s="297"/>
      <c r="F469" s="297"/>
      <c r="G469" s="297"/>
      <c r="H469" s="297"/>
      <c r="I469" s="297"/>
      <c r="J469" s="297"/>
      <c r="K469" s="297"/>
      <c r="L469" s="297"/>
      <c r="M469" s="297"/>
      <c r="N469" s="297"/>
      <c r="O469" s="297"/>
      <c r="P469" s="297"/>
      <c r="Q469" s="297"/>
      <c r="R469" s="297"/>
      <c r="S469" s="297"/>
      <c r="T469" s="297"/>
      <c r="U469" s="297"/>
      <c r="V469" s="297"/>
      <c r="W469" s="297"/>
      <c r="X469" s="297"/>
      <c r="Y469" s="297"/>
      <c r="Z469" s="297"/>
    </row>
    <row r="470">
      <c r="A470" s="297"/>
      <c r="B470" s="297"/>
      <c r="C470" s="297"/>
      <c r="D470" s="297"/>
      <c r="E470" s="297"/>
      <c r="F470" s="297"/>
      <c r="G470" s="297"/>
      <c r="H470" s="297"/>
      <c r="I470" s="297"/>
      <c r="J470" s="297"/>
      <c r="K470" s="297"/>
      <c r="L470" s="297"/>
      <c r="M470" s="297"/>
      <c r="N470" s="297"/>
      <c r="O470" s="297"/>
      <c r="P470" s="297"/>
      <c r="Q470" s="297"/>
      <c r="R470" s="297"/>
      <c r="S470" s="297"/>
      <c r="T470" s="297"/>
      <c r="U470" s="297"/>
      <c r="V470" s="297"/>
      <c r="W470" s="297"/>
      <c r="X470" s="297"/>
      <c r="Y470" s="297"/>
      <c r="Z470" s="297"/>
    </row>
    <row r="471">
      <c r="A471" s="297"/>
      <c r="B471" s="297"/>
      <c r="C471" s="297"/>
      <c r="D471" s="297"/>
      <c r="E471" s="297"/>
      <c r="F471" s="297"/>
      <c r="G471" s="297"/>
      <c r="H471" s="297"/>
      <c r="I471" s="297"/>
      <c r="J471" s="297"/>
      <c r="K471" s="297"/>
      <c r="L471" s="297"/>
      <c r="M471" s="297"/>
      <c r="N471" s="297"/>
      <c r="O471" s="297"/>
      <c r="P471" s="297"/>
      <c r="Q471" s="297"/>
      <c r="R471" s="297"/>
      <c r="S471" s="297"/>
      <c r="T471" s="297"/>
      <c r="U471" s="297"/>
      <c r="V471" s="297"/>
      <c r="W471" s="297"/>
      <c r="X471" s="297"/>
      <c r="Y471" s="297"/>
      <c r="Z471" s="297"/>
    </row>
    <row r="472">
      <c r="A472" s="297"/>
      <c r="B472" s="297"/>
      <c r="C472" s="297"/>
      <c r="D472" s="297"/>
      <c r="E472" s="297"/>
      <c r="F472" s="297"/>
      <c r="G472" s="297"/>
      <c r="H472" s="297"/>
      <c r="I472" s="297"/>
      <c r="J472" s="297"/>
      <c r="K472" s="297"/>
      <c r="L472" s="297"/>
      <c r="M472" s="297"/>
      <c r="N472" s="297"/>
      <c r="O472" s="297"/>
      <c r="P472" s="297"/>
      <c r="Q472" s="297"/>
      <c r="R472" s="297"/>
      <c r="S472" s="297"/>
      <c r="T472" s="297"/>
      <c r="U472" s="297"/>
      <c r="V472" s="297"/>
      <c r="W472" s="297"/>
      <c r="X472" s="297"/>
      <c r="Y472" s="297"/>
      <c r="Z472" s="297"/>
    </row>
    <row r="473">
      <c r="A473" s="297"/>
      <c r="B473" s="297"/>
      <c r="C473" s="297"/>
      <c r="D473" s="297"/>
      <c r="E473" s="297"/>
      <c r="F473" s="297"/>
      <c r="G473" s="297"/>
      <c r="H473" s="297"/>
      <c r="I473" s="297"/>
      <c r="J473" s="297"/>
      <c r="K473" s="297"/>
      <c r="L473" s="297"/>
      <c r="M473" s="297"/>
      <c r="N473" s="297"/>
      <c r="O473" s="297"/>
      <c r="P473" s="297"/>
      <c r="Q473" s="297"/>
      <c r="R473" s="297"/>
      <c r="S473" s="297"/>
      <c r="T473" s="297"/>
      <c r="U473" s="297"/>
      <c r="V473" s="297"/>
      <c r="W473" s="297"/>
      <c r="X473" s="297"/>
      <c r="Y473" s="297"/>
      <c r="Z473" s="297"/>
    </row>
    <row r="474">
      <c r="A474" s="297"/>
      <c r="B474" s="297"/>
      <c r="C474" s="297"/>
      <c r="D474" s="297"/>
      <c r="E474" s="297"/>
      <c r="F474" s="297"/>
      <c r="G474" s="297"/>
      <c r="H474" s="297"/>
      <c r="I474" s="297"/>
      <c r="J474" s="297"/>
      <c r="K474" s="297"/>
      <c r="L474" s="297"/>
      <c r="M474" s="297"/>
      <c r="N474" s="297"/>
      <c r="O474" s="297"/>
      <c r="P474" s="297"/>
      <c r="Q474" s="297"/>
      <c r="R474" s="297"/>
      <c r="S474" s="297"/>
      <c r="T474" s="297"/>
      <c r="U474" s="297"/>
      <c r="V474" s="297"/>
      <c r="W474" s="297"/>
      <c r="X474" s="297"/>
      <c r="Y474" s="297"/>
      <c r="Z474" s="297"/>
    </row>
    <row r="475">
      <c r="A475" s="297"/>
      <c r="B475" s="297"/>
      <c r="C475" s="297"/>
      <c r="D475" s="297"/>
      <c r="E475" s="297"/>
      <c r="F475" s="297"/>
      <c r="G475" s="297"/>
      <c r="H475" s="297"/>
      <c r="I475" s="297"/>
      <c r="J475" s="297"/>
      <c r="K475" s="297"/>
      <c r="L475" s="297"/>
      <c r="M475" s="297"/>
      <c r="N475" s="297"/>
      <c r="O475" s="297"/>
      <c r="P475" s="297"/>
      <c r="Q475" s="297"/>
      <c r="R475" s="297"/>
      <c r="S475" s="297"/>
      <c r="T475" s="297"/>
      <c r="U475" s="297"/>
      <c r="V475" s="297"/>
      <c r="W475" s="297"/>
      <c r="X475" s="297"/>
      <c r="Y475" s="297"/>
      <c r="Z475" s="297"/>
    </row>
    <row r="476">
      <c r="A476" s="297"/>
      <c r="B476" s="297"/>
      <c r="C476" s="297"/>
      <c r="D476" s="297"/>
      <c r="E476" s="297"/>
      <c r="F476" s="297"/>
      <c r="G476" s="297"/>
      <c r="H476" s="297"/>
      <c r="I476" s="297"/>
      <c r="J476" s="297"/>
      <c r="K476" s="297"/>
      <c r="L476" s="297"/>
      <c r="M476" s="297"/>
      <c r="N476" s="297"/>
      <c r="O476" s="297"/>
      <c r="P476" s="297"/>
      <c r="Q476" s="297"/>
      <c r="R476" s="297"/>
      <c r="S476" s="297"/>
      <c r="T476" s="297"/>
      <c r="U476" s="297"/>
      <c r="V476" s="297"/>
      <c r="W476" s="297"/>
      <c r="X476" s="297"/>
      <c r="Y476" s="297"/>
      <c r="Z476" s="297"/>
    </row>
    <row r="477">
      <c r="A477" s="297"/>
      <c r="B477" s="297"/>
      <c r="C477" s="297"/>
      <c r="D477" s="297"/>
      <c r="E477" s="297"/>
      <c r="F477" s="297"/>
      <c r="G477" s="297"/>
      <c r="H477" s="297"/>
      <c r="I477" s="297"/>
      <c r="J477" s="297"/>
      <c r="K477" s="297"/>
      <c r="L477" s="297"/>
      <c r="M477" s="297"/>
      <c r="N477" s="297"/>
      <c r="O477" s="297"/>
      <c r="P477" s="297"/>
      <c r="Q477" s="297"/>
      <c r="R477" s="297"/>
      <c r="S477" s="297"/>
      <c r="T477" s="297"/>
      <c r="U477" s="297"/>
      <c r="V477" s="297"/>
      <c r="W477" s="297"/>
      <c r="X477" s="297"/>
      <c r="Y477" s="297"/>
      <c r="Z477" s="297"/>
    </row>
    <row r="478">
      <c r="A478" s="297"/>
      <c r="B478" s="297"/>
      <c r="C478" s="297"/>
      <c r="D478" s="297"/>
      <c r="E478" s="297"/>
      <c r="F478" s="297"/>
      <c r="G478" s="297"/>
      <c r="H478" s="297"/>
      <c r="I478" s="297"/>
      <c r="J478" s="297"/>
      <c r="K478" s="297"/>
      <c r="L478" s="297"/>
      <c r="M478" s="297"/>
      <c r="N478" s="297"/>
      <c r="O478" s="297"/>
      <c r="P478" s="297"/>
      <c r="Q478" s="297"/>
      <c r="R478" s="297"/>
      <c r="S478" s="297"/>
      <c r="T478" s="297"/>
      <c r="U478" s="297"/>
      <c r="V478" s="297"/>
      <c r="W478" s="297"/>
      <c r="X478" s="297"/>
      <c r="Y478" s="297"/>
      <c r="Z478" s="297"/>
    </row>
    <row r="479">
      <c r="A479" s="297"/>
      <c r="B479" s="297"/>
      <c r="C479" s="297"/>
      <c r="D479" s="297"/>
      <c r="E479" s="297"/>
      <c r="F479" s="297"/>
      <c r="G479" s="297"/>
      <c r="H479" s="297"/>
      <c r="I479" s="297"/>
      <c r="J479" s="297"/>
      <c r="K479" s="297"/>
      <c r="L479" s="297"/>
      <c r="M479" s="297"/>
      <c r="N479" s="297"/>
      <c r="O479" s="297"/>
      <c r="P479" s="297"/>
      <c r="Q479" s="297"/>
      <c r="R479" s="297"/>
      <c r="S479" s="297"/>
      <c r="T479" s="297"/>
      <c r="U479" s="297"/>
      <c r="V479" s="297"/>
      <c r="W479" s="297"/>
      <c r="X479" s="297"/>
      <c r="Y479" s="297"/>
      <c r="Z479" s="297"/>
    </row>
    <row r="480">
      <c r="A480" s="297"/>
      <c r="B480" s="297"/>
      <c r="C480" s="297"/>
      <c r="D480" s="297"/>
      <c r="E480" s="297"/>
      <c r="F480" s="297"/>
      <c r="G480" s="297"/>
      <c r="H480" s="297"/>
      <c r="I480" s="297"/>
      <c r="J480" s="297"/>
      <c r="K480" s="297"/>
      <c r="L480" s="297"/>
      <c r="M480" s="297"/>
      <c r="N480" s="297"/>
      <c r="O480" s="297"/>
      <c r="P480" s="297"/>
      <c r="Q480" s="297"/>
      <c r="R480" s="297"/>
      <c r="S480" s="297"/>
      <c r="T480" s="297"/>
      <c r="U480" s="297"/>
      <c r="V480" s="297"/>
      <c r="W480" s="297"/>
      <c r="X480" s="297"/>
      <c r="Y480" s="297"/>
      <c r="Z480" s="297"/>
    </row>
    <row r="481">
      <c r="A481" s="297"/>
      <c r="B481" s="297"/>
      <c r="C481" s="297"/>
      <c r="D481" s="297"/>
      <c r="E481" s="297"/>
      <c r="F481" s="297"/>
      <c r="G481" s="297"/>
      <c r="H481" s="297"/>
      <c r="I481" s="297"/>
      <c r="J481" s="297"/>
      <c r="K481" s="297"/>
      <c r="L481" s="297"/>
      <c r="M481" s="297"/>
      <c r="N481" s="297"/>
      <c r="O481" s="297"/>
      <c r="P481" s="297"/>
      <c r="Q481" s="297"/>
      <c r="R481" s="297"/>
      <c r="S481" s="297"/>
      <c r="T481" s="297"/>
      <c r="U481" s="297"/>
      <c r="V481" s="297"/>
      <c r="W481" s="297"/>
      <c r="X481" s="297"/>
      <c r="Y481" s="297"/>
      <c r="Z481" s="297"/>
    </row>
    <row r="482">
      <c r="A482" s="297"/>
      <c r="B482" s="297"/>
      <c r="C482" s="297"/>
      <c r="D482" s="297"/>
      <c r="E482" s="297"/>
      <c r="F482" s="297"/>
      <c r="G482" s="297"/>
      <c r="H482" s="297"/>
      <c r="I482" s="297"/>
      <c r="J482" s="297"/>
      <c r="K482" s="297"/>
      <c r="L482" s="297"/>
      <c r="M482" s="297"/>
      <c r="N482" s="297"/>
      <c r="O482" s="297"/>
      <c r="P482" s="297"/>
      <c r="Q482" s="297"/>
      <c r="R482" s="297"/>
      <c r="S482" s="297"/>
      <c r="T482" s="297"/>
      <c r="U482" s="297"/>
      <c r="V482" s="297"/>
      <c r="W482" s="297"/>
      <c r="X482" s="297"/>
      <c r="Y482" s="297"/>
      <c r="Z482" s="297"/>
    </row>
    <row r="483">
      <c r="A483" s="297"/>
      <c r="B483" s="297"/>
      <c r="C483" s="297"/>
      <c r="D483" s="297"/>
      <c r="E483" s="297"/>
      <c r="F483" s="297"/>
      <c r="G483" s="297"/>
      <c r="H483" s="297"/>
      <c r="I483" s="297"/>
      <c r="J483" s="297"/>
      <c r="K483" s="297"/>
      <c r="L483" s="297"/>
      <c r="M483" s="297"/>
      <c r="N483" s="297"/>
      <c r="O483" s="297"/>
      <c r="P483" s="297"/>
      <c r="Q483" s="297"/>
      <c r="R483" s="297"/>
      <c r="S483" s="297"/>
      <c r="T483" s="297"/>
      <c r="U483" s="297"/>
      <c r="V483" s="297"/>
      <c r="W483" s="297"/>
      <c r="X483" s="297"/>
      <c r="Y483" s="297"/>
      <c r="Z483" s="297"/>
    </row>
    <row r="484">
      <c r="A484" s="297"/>
      <c r="B484" s="297"/>
      <c r="C484" s="297"/>
      <c r="D484" s="297"/>
      <c r="E484" s="297"/>
      <c r="F484" s="297"/>
      <c r="G484" s="297"/>
      <c r="H484" s="297"/>
      <c r="I484" s="297"/>
      <c r="J484" s="297"/>
      <c r="K484" s="297"/>
      <c r="L484" s="297"/>
      <c r="M484" s="297"/>
      <c r="N484" s="297"/>
      <c r="O484" s="297"/>
      <c r="P484" s="297"/>
      <c r="Q484" s="297"/>
      <c r="R484" s="297"/>
      <c r="S484" s="297"/>
      <c r="T484" s="297"/>
      <c r="U484" s="297"/>
      <c r="V484" s="297"/>
      <c r="W484" s="297"/>
      <c r="X484" s="297"/>
      <c r="Y484" s="297"/>
      <c r="Z484" s="297"/>
    </row>
    <row r="485">
      <c r="A485" s="297"/>
      <c r="B485" s="297"/>
      <c r="C485" s="297"/>
      <c r="D485" s="297"/>
      <c r="E485" s="297"/>
      <c r="F485" s="297"/>
      <c r="G485" s="297"/>
      <c r="H485" s="297"/>
      <c r="I485" s="297"/>
      <c r="J485" s="297"/>
      <c r="K485" s="297"/>
      <c r="L485" s="297"/>
      <c r="M485" s="297"/>
      <c r="N485" s="297"/>
      <c r="O485" s="297"/>
      <c r="P485" s="297"/>
      <c r="Q485" s="297"/>
      <c r="R485" s="297"/>
      <c r="S485" s="297"/>
      <c r="T485" s="297"/>
      <c r="U485" s="297"/>
      <c r="V485" s="297"/>
      <c r="W485" s="297"/>
      <c r="X485" s="297"/>
      <c r="Y485" s="297"/>
      <c r="Z485" s="297"/>
    </row>
    <row r="486">
      <c r="A486" s="297"/>
      <c r="B486" s="297"/>
      <c r="C486" s="297"/>
      <c r="D486" s="297"/>
      <c r="E486" s="297"/>
      <c r="F486" s="297"/>
      <c r="G486" s="297"/>
      <c r="H486" s="297"/>
      <c r="I486" s="297"/>
      <c r="J486" s="297"/>
      <c r="K486" s="297"/>
      <c r="L486" s="297"/>
      <c r="M486" s="297"/>
      <c r="N486" s="297"/>
      <c r="O486" s="297"/>
      <c r="P486" s="297"/>
      <c r="Q486" s="297"/>
      <c r="R486" s="297"/>
      <c r="S486" s="297"/>
      <c r="T486" s="297"/>
      <c r="U486" s="297"/>
      <c r="V486" s="297"/>
      <c r="W486" s="297"/>
      <c r="X486" s="297"/>
      <c r="Y486" s="297"/>
      <c r="Z486" s="297"/>
    </row>
    <row r="487">
      <c r="A487" s="297"/>
      <c r="B487" s="297"/>
      <c r="C487" s="297"/>
      <c r="D487" s="297"/>
      <c r="E487" s="297"/>
      <c r="F487" s="297"/>
      <c r="G487" s="297"/>
      <c r="H487" s="297"/>
      <c r="I487" s="297"/>
      <c r="J487" s="297"/>
      <c r="K487" s="297"/>
      <c r="L487" s="297"/>
      <c r="M487" s="297"/>
      <c r="N487" s="297"/>
      <c r="O487" s="297"/>
      <c r="P487" s="297"/>
      <c r="Q487" s="297"/>
      <c r="R487" s="297"/>
      <c r="S487" s="297"/>
      <c r="T487" s="297"/>
      <c r="U487" s="297"/>
      <c r="V487" s="297"/>
      <c r="W487" s="297"/>
      <c r="X487" s="297"/>
      <c r="Y487" s="297"/>
      <c r="Z487" s="297"/>
    </row>
    <row r="488">
      <c r="A488" s="297"/>
      <c r="B488" s="297"/>
      <c r="C488" s="297"/>
      <c r="D488" s="297"/>
      <c r="E488" s="297"/>
      <c r="F488" s="297"/>
      <c r="G488" s="297"/>
      <c r="H488" s="297"/>
      <c r="I488" s="297"/>
      <c r="J488" s="297"/>
      <c r="K488" s="297"/>
      <c r="L488" s="297"/>
      <c r="M488" s="297"/>
      <c r="N488" s="297"/>
      <c r="O488" s="297"/>
      <c r="P488" s="297"/>
      <c r="Q488" s="297"/>
      <c r="R488" s="297"/>
      <c r="S488" s="297"/>
      <c r="T488" s="297"/>
      <c r="U488" s="297"/>
      <c r="V488" s="297"/>
      <c r="W488" s="297"/>
      <c r="X488" s="297"/>
      <c r="Y488" s="297"/>
      <c r="Z488" s="297"/>
    </row>
    <row r="489">
      <c r="A489" s="297"/>
      <c r="B489" s="297"/>
      <c r="C489" s="297"/>
      <c r="D489" s="297"/>
      <c r="E489" s="297"/>
      <c r="F489" s="297"/>
      <c r="G489" s="297"/>
      <c r="H489" s="297"/>
      <c r="I489" s="297"/>
      <c r="J489" s="297"/>
      <c r="K489" s="297"/>
      <c r="L489" s="297"/>
      <c r="M489" s="297"/>
      <c r="N489" s="297"/>
      <c r="O489" s="297"/>
      <c r="P489" s="297"/>
      <c r="Q489" s="297"/>
      <c r="R489" s="297"/>
      <c r="S489" s="297"/>
      <c r="T489" s="297"/>
      <c r="U489" s="297"/>
      <c r="V489" s="297"/>
      <c r="W489" s="297"/>
      <c r="X489" s="297"/>
      <c r="Y489" s="297"/>
      <c r="Z489" s="297"/>
    </row>
    <row r="490">
      <c r="A490" s="297"/>
      <c r="B490" s="297"/>
      <c r="C490" s="297"/>
      <c r="D490" s="297"/>
      <c r="E490" s="297"/>
      <c r="F490" s="297"/>
      <c r="G490" s="297"/>
      <c r="H490" s="297"/>
      <c r="I490" s="297"/>
      <c r="J490" s="297"/>
      <c r="K490" s="297"/>
      <c r="L490" s="297"/>
      <c r="M490" s="297"/>
      <c r="N490" s="297"/>
      <c r="O490" s="297"/>
      <c r="P490" s="297"/>
      <c r="Q490" s="297"/>
      <c r="R490" s="297"/>
      <c r="S490" s="297"/>
      <c r="T490" s="297"/>
      <c r="U490" s="297"/>
      <c r="V490" s="297"/>
      <c r="W490" s="297"/>
      <c r="X490" s="297"/>
      <c r="Y490" s="297"/>
      <c r="Z490" s="297"/>
    </row>
    <row r="491">
      <c r="A491" s="297"/>
      <c r="B491" s="297"/>
      <c r="C491" s="297"/>
      <c r="D491" s="297"/>
      <c r="E491" s="297"/>
      <c r="F491" s="297"/>
      <c r="G491" s="297"/>
      <c r="H491" s="297"/>
      <c r="I491" s="297"/>
      <c r="J491" s="297"/>
      <c r="K491" s="297"/>
      <c r="L491" s="297"/>
      <c r="M491" s="297"/>
      <c r="N491" s="297"/>
      <c r="O491" s="297"/>
      <c r="P491" s="297"/>
      <c r="Q491" s="297"/>
      <c r="R491" s="297"/>
      <c r="S491" s="297"/>
      <c r="T491" s="297"/>
      <c r="U491" s="297"/>
      <c r="V491" s="297"/>
      <c r="W491" s="297"/>
      <c r="X491" s="297"/>
      <c r="Y491" s="297"/>
      <c r="Z491" s="297"/>
    </row>
    <row r="492">
      <c r="A492" s="297"/>
      <c r="B492" s="297"/>
      <c r="C492" s="297"/>
      <c r="D492" s="297"/>
      <c r="E492" s="297"/>
      <c r="F492" s="297"/>
      <c r="G492" s="297"/>
      <c r="H492" s="297"/>
      <c r="I492" s="297"/>
      <c r="J492" s="297"/>
      <c r="K492" s="297"/>
      <c r="L492" s="297"/>
      <c r="M492" s="297"/>
      <c r="N492" s="297"/>
      <c r="O492" s="297"/>
      <c r="P492" s="297"/>
      <c r="Q492" s="297"/>
      <c r="R492" s="297"/>
      <c r="S492" s="297"/>
      <c r="T492" s="297"/>
      <c r="U492" s="297"/>
      <c r="V492" s="297"/>
      <c r="W492" s="297"/>
      <c r="X492" s="297"/>
      <c r="Y492" s="297"/>
      <c r="Z492" s="297"/>
    </row>
    <row r="493">
      <c r="A493" s="297"/>
      <c r="B493" s="297"/>
      <c r="C493" s="297"/>
      <c r="D493" s="297"/>
      <c r="E493" s="297"/>
      <c r="F493" s="297"/>
      <c r="G493" s="297"/>
      <c r="H493" s="297"/>
      <c r="I493" s="297"/>
      <c r="J493" s="297"/>
      <c r="K493" s="297"/>
      <c r="L493" s="297"/>
      <c r="M493" s="297"/>
      <c r="N493" s="297"/>
      <c r="O493" s="297"/>
      <c r="P493" s="297"/>
      <c r="Q493" s="297"/>
      <c r="R493" s="297"/>
      <c r="S493" s="297"/>
      <c r="T493" s="297"/>
      <c r="U493" s="297"/>
      <c r="V493" s="297"/>
      <c r="W493" s="297"/>
      <c r="X493" s="297"/>
      <c r="Y493" s="297"/>
      <c r="Z493" s="297"/>
    </row>
    <row r="494">
      <c r="A494" s="297"/>
      <c r="B494" s="297"/>
      <c r="C494" s="297"/>
      <c r="D494" s="297"/>
      <c r="E494" s="297"/>
      <c r="F494" s="297"/>
      <c r="G494" s="297"/>
      <c r="H494" s="297"/>
      <c r="I494" s="297"/>
      <c r="J494" s="297"/>
      <c r="K494" s="297"/>
      <c r="L494" s="297"/>
      <c r="M494" s="297"/>
      <c r="N494" s="297"/>
      <c r="O494" s="297"/>
      <c r="P494" s="297"/>
      <c r="Q494" s="297"/>
      <c r="R494" s="297"/>
      <c r="S494" s="297"/>
      <c r="T494" s="297"/>
      <c r="U494" s="297"/>
      <c r="V494" s="297"/>
      <c r="W494" s="297"/>
      <c r="X494" s="297"/>
      <c r="Y494" s="297"/>
      <c r="Z494" s="297"/>
    </row>
    <row r="495">
      <c r="A495" s="297"/>
      <c r="B495" s="297"/>
      <c r="C495" s="297"/>
      <c r="D495" s="297"/>
      <c r="E495" s="297"/>
      <c r="F495" s="297"/>
      <c r="G495" s="297"/>
      <c r="H495" s="297"/>
      <c r="I495" s="297"/>
      <c r="J495" s="297"/>
      <c r="K495" s="297"/>
      <c r="L495" s="297"/>
      <c r="M495" s="297"/>
      <c r="N495" s="297"/>
      <c r="O495" s="297"/>
      <c r="P495" s="297"/>
      <c r="Q495" s="297"/>
      <c r="R495" s="297"/>
      <c r="S495" s="297"/>
      <c r="T495" s="297"/>
      <c r="U495" s="297"/>
      <c r="V495" s="297"/>
      <c r="W495" s="297"/>
      <c r="X495" s="297"/>
      <c r="Y495" s="297"/>
      <c r="Z495" s="297"/>
    </row>
    <row r="496">
      <c r="A496" s="297"/>
      <c r="B496" s="297"/>
      <c r="C496" s="297"/>
      <c r="D496" s="297"/>
      <c r="E496" s="297"/>
      <c r="F496" s="297"/>
      <c r="G496" s="297"/>
      <c r="H496" s="297"/>
      <c r="I496" s="297"/>
      <c r="J496" s="297"/>
      <c r="K496" s="297"/>
      <c r="L496" s="297"/>
      <c r="M496" s="297"/>
      <c r="N496" s="297"/>
      <c r="O496" s="297"/>
      <c r="P496" s="297"/>
      <c r="Q496" s="297"/>
      <c r="R496" s="297"/>
      <c r="S496" s="297"/>
      <c r="T496" s="297"/>
      <c r="U496" s="297"/>
      <c r="V496" s="297"/>
      <c r="W496" s="297"/>
      <c r="X496" s="297"/>
      <c r="Y496" s="297"/>
      <c r="Z496" s="297"/>
    </row>
    <row r="497">
      <c r="A497" s="297"/>
      <c r="B497" s="297"/>
      <c r="C497" s="297"/>
      <c r="D497" s="297"/>
      <c r="E497" s="297"/>
      <c r="F497" s="297"/>
      <c r="G497" s="297"/>
      <c r="H497" s="297"/>
      <c r="I497" s="297"/>
      <c r="J497" s="297"/>
      <c r="K497" s="297"/>
      <c r="L497" s="297"/>
      <c r="M497" s="297"/>
      <c r="N497" s="297"/>
      <c r="O497" s="297"/>
      <c r="P497" s="297"/>
      <c r="Q497" s="297"/>
      <c r="R497" s="297"/>
      <c r="S497" s="297"/>
      <c r="T497" s="297"/>
      <c r="U497" s="297"/>
      <c r="V497" s="297"/>
      <c r="W497" s="297"/>
      <c r="X497" s="297"/>
      <c r="Y497" s="297"/>
      <c r="Z497" s="297"/>
    </row>
    <row r="498">
      <c r="A498" s="297"/>
      <c r="B498" s="297"/>
      <c r="C498" s="297"/>
      <c r="D498" s="297"/>
      <c r="E498" s="297"/>
      <c r="F498" s="297"/>
      <c r="G498" s="297"/>
      <c r="H498" s="297"/>
      <c r="I498" s="297"/>
      <c r="J498" s="297"/>
      <c r="K498" s="297"/>
      <c r="L498" s="297"/>
      <c r="M498" s="297"/>
      <c r="N498" s="297"/>
      <c r="O498" s="297"/>
      <c r="P498" s="297"/>
      <c r="Q498" s="297"/>
      <c r="R498" s="297"/>
      <c r="S498" s="297"/>
      <c r="T498" s="297"/>
      <c r="U498" s="297"/>
      <c r="V498" s="297"/>
      <c r="W498" s="297"/>
      <c r="X498" s="297"/>
      <c r="Y498" s="297"/>
      <c r="Z498" s="297"/>
    </row>
    <row r="499">
      <c r="A499" s="297"/>
      <c r="B499" s="297"/>
      <c r="C499" s="297"/>
      <c r="D499" s="297"/>
      <c r="E499" s="297"/>
      <c r="F499" s="297"/>
      <c r="G499" s="297"/>
      <c r="H499" s="297"/>
      <c r="I499" s="297"/>
      <c r="J499" s="297"/>
      <c r="K499" s="297"/>
      <c r="L499" s="297"/>
      <c r="M499" s="297"/>
      <c r="N499" s="297"/>
      <c r="O499" s="297"/>
      <c r="P499" s="297"/>
      <c r="Q499" s="297"/>
      <c r="R499" s="297"/>
      <c r="S499" s="297"/>
      <c r="T499" s="297"/>
      <c r="U499" s="297"/>
      <c r="V499" s="297"/>
      <c r="W499" s="297"/>
      <c r="X499" s="297"/>
      <c r="Y499" s="297"/>
      <c r="Z499" s="297"/>
    </row>
    <row r="500">
      <c r="A500" s="297"/>
      <c r="B500" s="297"/>
      <c r="C500" s="297"/>
      <c r="D500" s="297"/>
      <c r="E500" s="297"/>
      <c r="F500" s="297"/>
      <c r="G500" s="297"/>
      <c r="H500" s="297"/>
      <c r="I500" s="297"/>
      <c r="J500" s="297"/>
      <c r="K500" s="297"/>
      <c r="L500" s="297"/>
      <c r="M500" s="297"/>
      <c r="N500" s="297"/>
      <c r="O500" s="297"/>
      <c r="P500" s="297"/>
      <c r="Q500" s="297"/>
      <c r="R500" s="297"/>
      <c r="S500" s="297"/>
      <c r="T500" s="297"/>
      <c r="U500" s="297"/>
      <c r="V500" s="297"/>
      <c r="W500" s="297"/>
      <c r="X500" s="297"/>
      <c r="Y500" s="297"/>
      <c r="Z500" s="297"/>
    </row>
    <row r="501">
      <c r="A501" s="297"/>
      <c r="B501" s="297"/>
      <c r="C501" s="297"/>
      <c r="D501" s="297"/>
      <c r="E501" s="297"/>
      <c r="F501" s="297"/>
      <c r="G501" s="297"/>
      <c r="H501" s="297"/>
      <c r="I501" s="297"/>
      <c r="J501" s="297"/>
      <c r="K501" s="297"/>
      <c r="L501" s="297"/>
      <c r="M501" s="297"/>
      <c r="N501" s="297"/>
      <c r="O501" s="297"/>
      <c r="P501" s="297"/>
      <c r="Q501" s="297"/>
      <c r="R501" s="297"/>
      <c r="S501" s="297"/>
      <c r="T501" s="297"/>
      <c r="U501" s="297"/>
      <c r="V501" s="297"/>
      <c r="W501" s="297"/>
      <c r="X501" s="297"/>
      <c r="Y501" s="297"/>
      <c r="Z501" s="297"/>
    </row>
    <row r="502">
      <c r="A502" s="297"/>
      <c r="B502" s="297"/>
      <c r="C502" s="297"/>
      <c r="D502" s="297"/>
      <c r="E502" s="297"/>
      <c r="F502" s="297"/>
      <c r="G502" s="297"/>
      <c r="H502" s="297"/>
      <c r="I502" s="297"/>
      <c r="J502" s="297"/>
      <c r="K502" s="297"/>
      <c r="L502" s="297"/>
      <c r="M502" s="297"/>
      <c r="N502" s="297"/>
      <c r="O502" s="297"/>
      <c r="P502" s="297"/>
      <c r="Q502" s="297"/>
      <c r="R502" s="297"/>
      <c r="S502" s="297"/>
      <c r="T502" s="297"/>
      <c r="U502" s="297"/>
      <c r="V502" s="297"/>
      <c r="W502" s="297"/>
      <c r="X502" s="297"/>
      <c r="Y502" s="297"/>
      <c r="Z502" s="297"/>
    </row>
    <row r="503">
      <c r="A503" s="297"/>
      <c r="B503" s="297"/>
      <c r="C503" s="297"/>
      <c r="D503" s="297"/>
      <c r="E503" s="297"/>
      <c r="F503" s="297"/>
      <c r="G503" s="297"/>
      <c r="H503" s="297"/>
      <c r="I503" s="297"/>
      <c r="J503" s="297"/>
      <c r="K503" s="297"/>
      <c r="L503" s="297"/>
      <c r="M503" s="297"/>
      <c r="N503" s="297"/>
      <c r="O503" s="297"/>
      <c r="P503" s="297"/>
      <c r="Q503" s="297"/>
      <c r="R503" s="297"/>
      <c r="S503" s="297"/>
      <c r="T503" s="297"/>
      <c r="U503" s="297"/>
      <c r="V503" s="297"/>
      <c r="W503" s="297"/>
      <c r="X503" s="297"/>
      <c r="Y503" s="297"/>
      <c r="Z503" s="297"/>
    </row>
    <row r="504">
      <c r="A504" s="297"/>
      <c r="B504" s="297"/>
      <c r="C504" s="297"/>
      <c r="D504" s="297"/>
      <c r="E504" s="297"/>
      <c r="F504" s="297"/>
      <c r="G504" s="297"/>
      <c r="H504" s="297"/>
      <c r="I504" s="297"/>
      <c r="J504" s="297"/>
      <c r="K504" s="297"/>
      <c r="L504" s="297"/>
      <c r="M504" s="297"/>
      <c r="N504" s="297"/>
      <c r="O504" s="297"/>
      <c r="P504" s="297"/>
      <c r="Q504" s="297"/>
      <c r="R504" s="297"/>
      <c r="S504" s="297"/>
      <c r="T504" s="297"/>
      <c r="U504" s="297"/>
      <c r="V504" s="297"/>
      <c r="W504" s="297"/>
      <c r="X504" s="297"/>
      <c r="Y504" s="297"/>
      <c r="Z504" s="297"/>
    </row>
    <row r="505">
      <c r="A505" s="297"/>
      <c r="B505" s="297"/>
      <c r="C505" s="297"/>
      <c r="D505" s="297"/>
      <c r="E505" s="297"/>
      <c r="F505" s="297"/>
      <c r="G505" s="297"/>
      <c r="H505" s="297"/>
      <c r="I505" s="297"/>
      <c r="J505" s="297"/>
      <c r="K505" s="297"/>
      <c r="L505" s="297"/>
      <c r="M505" s="297"/>
      <c r="N505" s="297"/>
      <c r="O505" s="297"/>
      <c r="P505" s="297"/>
      <c r="Q505" s="297"/>
      <c r="R505" s="297"/>
      <c r="S505" s="297"/>
      <c r="T505" s="297"/>
      <c r="U505" s="297"/>
      <c r="V505" s="297"/>
      <c r="W505" s="297"/>
      <c r="X505" s="297"/>
      <c r="Y505" s="297"/>
      <c r="Z505" s="297"/>
    </row>
    <row r="506">
      <c r="A506" s="297"/>
      <c r="B506" s="297"/>
      <c r="C506" s="297"/>
      <c r="D506" s="297"/>
      <c r="E506" s="297"/>
      <c r="F506" s="297"/>
      <c r="G506" s="297"/>
      <c r="H506" s="297"/>
      <c r="I506" s="297"/>
      <c r="J506" s="297"/>
      <c r="K506" s="297"/>
      <c r="L506" s="297"/>
      <c r="M506" s="297"/>
      <c r="N506" s="297"/>
      <c r="O506" s="297"/>
      <c r="P506" s="297"/>
      <c r="Q506" s="297"/>
      <c r="R506" s="297"/>
      <c r="S506" s="297"/>
      <c r="T506" s="297"/>
      <c r="U506" s="297"/>
      <c r="V506" s="297"/>
      <c r="W506" s="297"/>
      <c r="X506" s="297"/>
      <c r="Y506" s="297"/>
      <c r="Z506" s="297"/>
    </row>
    <row r="507">
      <c r="A507" s="297"/>
      <c r="B507" s="297"/>
      <c r="C507" s="297"/>
      <c r="D507" s="297"/>
      <c r="E507" s="297"/>
      <c r="F507" s="297"/>
      <c r="G507" s="297"/>
      <c r="H507" s="297"/>
      <c r="I507" s="297"/>
      <c r="J507" s="297"/>
      <c r="K507" s="297"/>
      <c r="L507" s="297"/>
      <c r="M507" s="297"/>
      <c r="N507" s="297"/>
      <c r="O507" s="297"/>
      <c r="P507" s="297"/>
      <c r="Q507" s="297"/>
      <c r="R507" s="297"/>
      <c r="S507" s="297"/>
      <c r="T507" s="297"/>
      <c r="U507" s="297"/>
      <c r="V507" s="297"/>
      <c r="W507" s="297"/>
      <c r="X507" s="297"/>
      <c r="Y507" s="297"/>
      <c r="Z507" s="297"/>
    </row>
    <row r="508">
      <c r="A508" s="297"/>
      <c r="B508" s="297"/>
      <c r="C508" s="297"/>
      <c r="D508" s="297"/>
      <c r="E508" s="297"/>
      <c r="F508" s="297"/>
      <c r="G508" s="297"/>
      <c r="H508" s="297"/>
      <c r="I508" s="297"/>
      <c r="J508" s="297"/>
      <c r="K508" s="297"/>
      <c r="L508" s="297"/>
      <c r="M508" s="297"/>
      <c r="N508" s="297"/>
      <c r="O508" s="297"/>
      <c r="P508" s="297"/>
      <c r="Q508" s="297"/>
      <c r="R508" s="297"/>
      <c r="S508" s="297"/>
      <c r="T508" s="297"/>
      <c r="U508" s="297"/>
      <c r="V508" s="297"/>
      <c r="W508" s="297"/>
      <c r="X508" s="297"/>
      <c r="Y508" s="297"/>
      <c r="Z508" s="297"/>
    </row>
    <row r="509">
      <c r="A509" s="297"/>
      <c r="B509" s="297"/>
      <c r="C509" s="297"/>
      <c r="D509" s="297"/>
      <c r="E509" s="297"/>
      <c r="F509" s="297"/>
      <c r="G509" s="297"/>
      <c r="H509" s="297"/>
      <c r="I509" s="297"/>
      <c r="J509" s="297"/>
      <c r="K509" s="297"/>
      <c r="L509" s="297"/>
      <c r="M509" s="297"/>
      <c r="N509" s="297"/>
      <c r="O509" s="297"/>
      <c r="P509" s="297"/>
      <c r="Q509" s="297"/>
      <c r="R509" s="297"/>
      <c r="S509" s="297"/>
      <c r="T509" s="297"/>
      <c r="U509" s="297"/>
      <c r="V509" s="297"/>
      <c r="W509" s="297"/>
      <c r="X509" s="297"/>
      <c r="Y509" s="297"/>
      <c r="Z509" s="297"/>
    </row>
    <row r="510">
      <c r="A510" s="297"/>
      <c r="B510" s="297"/>
      <c r="C510" s="297"/>
      <c r="D510" s="297"/>
      <c r="E510" s="297"/>
      <c r="F510" s="297"/>
      <c r="G510" s="297"/>
      <c r="H510" s="297"/>
      <c r="I510" s="297"/>
      <c r="J510" s="297"/>
      <c r="K510" s="297"/>
      <c r="L510" s="297"/>
      <c r="M510" s="297"/>
      <c r="N510" s="297"/>
      <c r="O510" s="297"/>
      <c r="P510" s="297"/>
      <c r="Q510" s="297"/>
      <c r="R510" s="297"/>
      <c r="S510" s="297"/>
      <c r="T510" s="297"/>
      <c r="U510" s="297"/>
      <c r="V510" s="297"/>
      <c r="W510" s="297"/>
      <c r="X510" s="297"/>
      <c r="Y510" s="297"/>
      <c r="Z510" s="297"/>
    </row>
    <row r="511">
      <c r="A511" s="297"/>
      <c r="B511" s="297"/>
      <c r="C511" s="297"/>
      <c r="D511" s="297"/>
      <c r="E511" s="297"/>
      <c r="F511" s="297"/>
      <c r="G511" s="297"/>
      <c r="H511" s="297"/>
      <c r="I511" s="297"/>
      <c r="J511" s="297"/>
      <c r="K511" s="297"/>
      <c r="L511" s="297"/>
      <c r="M511" s="297"/>
      <c r="N511" s="297"/>
      <c r="O511" s="297"/>
      <c r="P511" s="297"/>
      <c r="Q511" s="297"/>
      <c r="R511" s="297"/>
      <c r="S511" s="297"/>
      <c r="T511" s="297"/>
      <c r="U511" s="297"/>
      <c r="V511" s="297"/>
      <c r="W511" s="297"/>
      <c r="X511" s="297"/>
      <c r="Y511" s="297"/>
      <c r="Z511" s="297"/>
    </row>
    <row r="512">
      <c r="A512" s="297"/>
      <c r="B512" s="297"/>
      <c r="C512" s="297"/>
      <c r="D512" s="297"/>
      <c r="E512" s="297"/>
      <c r="F512" s="297"/>
      <c r="G512" s="297"/>
      <c r="H512" s="297"/>
      <c r="I512" s="297"/>
      <c r="J512" s="297"/>
      <c r="K512" s="297"/>
      <c r="L512" s="297"/>
      <c r="M512" s="297"/>
      <c r="N512" s="297"/>
      <c r="O512" s="297"/>
      <c r="P512" s="297"/>
      <c r="Q512" s="297"/>
      <c r="R512" s="297"/>
      <c r="S512" s="297"/>
      <c r="T512" s="297"/>
      <c r="U512" s="297"/>
      <c r="V512" s="297"/>
      <c r="W512" s="297"/>
      <c r="X512" s="297"/>
      <c r="Y512" s="297"/>
      <c r="Z512" s="297"/>
    </row>
    <row r="513">
      <c r="A513" s="297"/>
      <c r="B513" s="297"/>
      <c r="C513" s="297"/>
      <c r="D513" s="297"/>
      <c r="E513" s="297"/>
      <c r="F513" s="297"/>
      <c r="G513" s="297"/>
      <c r="H513" s="297"/>
      <c r="I513" s="297"/>
      <c r="J513" s="297"/>
      <c r="K513" s="297"/>
      <c r="L513" s="297"/>
      <c r="M513" s="297"/>
      <c r="N513" s="297"/>
      <c r="O513" s="297"/>
      <c r="P513" s="297"/>
      <c r="Q513" s="297"/>
      <c r="R513" s="297"/>
      <c r="S513" s="297"/>
      <c r="T513" s="297"/>
      <c r="U513" s="297"/>
      <c r="V513" s="297"/>
      <c r="W513" s="297"/>
      <c r="X513" s="297"/>
      <c r="Y513" s="297"/>
      <c r="Z513" s="297"/>
    </row>
    <row r="514">
      <c r="A514" s="297"/>
      <c r="B514" s="297"/>
      <c r="C514" s="297"/>
      <c r="D514" s="297"/>
      <c r="E514" s="297"/>
      <c r="F514" s="297"/>
      <c r="G514" s="297"/>
      <c r="H514" s="297"/>
      <c r="I514" s="297"/>
      <c r="J514" s="297"/>
      <c r="K514" s="297"/>
      <c r="L514" s="297"/>
      <c r="M514" s="297"/>
      <c r="N514" s="297"/>
      <c r="O514" s="297"/>
      <c r="P514" s="297"/>
      <c r="Q514" s="297"/>
      <c r="R514" s="297"/>
      <c r="S514" s="297"/>
      <c r="T514" s="297"/>
      <c r="U514" s="297"/>
      <c r="V514" s="297"/>
      <c r="W514" s="297"/>
      <c r="X514" s="297"/>
      <c r="Y514" s="297"/>
      <c r="Z514" s="297"/>
    </row>
    <row r="515">
      <c r="A515" s="297"/>
      <c r="B515" s="297"/>
      <c r="C515" s="297"/>
      <c r="D515" s="297"/>
      <c r="E515" s="297"/>
      <c r="F515" s="297"/>
      <c r="G515" s="297"/>
      <c r="H515" s="297"/>
      <c r="I515" s="297"/>
      <c r="J515" s="297"/>
      <c r="K515" s="297"/>
      <c r="L515" s="297"/>
      <c r="M515" s="297"/>
      <c r="N515" s="297"/>
      <c r="O515" s="297"/>
      <c r="P515" s="297"/>
      <c r="Q515" s="297"/>
      <c r="R515" s="297"/>
      <c r="S515" s="297"/>
      <c r="T515" s="297"/>
      <c r="U515" s="297"/>
      <c r="V515" s="297"/>
      <c r="W515" s="297"/>
      <c r="X515" s="297"/>
      <c r="Y515" s="297"/>
      <c r="Z515" s="297"/>
    </row>
    <row r="516">
      <c r="A516" s="297"/>
      <c r="B516" s="297"/>
      <c r="C516" s="297"/>
      <c r="D516" s="297"/>
      <c r="E516" s="297"/>
      <c r="F516" s="297"/>
      <c r="G516" s="297"/>
      <c r="H516" s="297"/>
      <c r="I516" s="297"/>
      <c r="J516" s="297"/>
      <c r="K516" s="297"/>
      <c r="L516" s="297"/>
      <c r="M516" s="297"/>
      <c r="N516" s="297"/>
      <c r="O516" s="297"/>
      <c r="P516" s="297"/>
      <c r="Q516" s="297"/>
      <c r="R516" s="297"/>
      <c r="S516" s="297"/>
      <c r="T516" s="297"/>
      <c r="U516" s="297"/>
      <c r="V516" s="297"/>
      <c r="W516" s="297"/>
      <c r="X516" s="297"/>
      <c r="Y516" s="297"/>
      <c r="Z516" s="297"/>
    </row>
    <row r="517">
      <c r="A517" s="297"/>
      <c r="B517" s="297"/>
      <c r="C517" s="297"/>
      <c r="D517" s="297"/>
      <c r="E517" s="297"/>
      <c r="F517" s="297"/>
      <c r="G517" s="297"/>
      <c r="H517" s="297"/>
      <c r="I517" s="297"/>
      <c r="J517" s="297"/>
      <c r="K517" s="297"/>
      <c r="L517" s="297"/>
      <c r="M517" s="297"/>
      <c r="N517" s="297"/>
      <c r="O517" s="297"/>
      <c r="P517" s="297"/>
      <c r="Q517" s="297"/>
      <c r="R517" s="297"/>
      <c r="S517" s="297"/>
      <c r="T517" s="297"/>
      <c r="U517" s="297"/>
      <c r="V517" s="297"/>
      <c r="W517" s="297"/>
      <c r="X517" s="297"/>
      <c r="Y517" s="297"/>
      <c r="Z517" s="297"/>
    </row>
    <row r="518">
      <c r="A518" s="297"/>
      <c r="B518" s="297"/>
      <c r="C518" s="297"/>
      <c r="D518" s="297"/>
      <c r="E518" s="297"/>
      <c r="F518" s="297"/>
      <c r="G518" s="297"/>
      <c r="H518" s="297"/>
      <c r="I518" s="297"/>
      <c r="J518" s="297"/>
      <c r="K518" s="297"/>
      <c r="L518" s="297"/>
      <c r="M518" s="297"/>
      <c r="N518" s="297"/>
      <c r="O518" s="297"/>
      <c r="P518" s="297"/>
      <c r="Q518" s="297"/>
      <c r="R518" s="297"/>
      <c r="S518" s="297"/>
      <c r="T518" s="297"/>
      <c r="U518" s="297"/>
      <c r="V518" s="297"/>
      <c r="W518" s="297"/>
      <c r="X518" s="297"/>
      <c r="Y518" s="297"/>
      <c r="Z518" s="297"/>
    </row>
    <row r="519">
      <c r="A519" s="297"/>
      <c r="B519" s="297"/>
      <c r="C519" s="297"/>
      <c r="D519" s="297"/>
      <c r="E519" s="297"/>
      <c r="F519" s="297"/>
      <c r="G519" s="297"/>
      <c r="H519" s="297"/>
      <c r="I519" s="297"/>
      <c r="J519" s="297"/>
      <c r="K519" s="297"/>
      <c r="L519" s="297"/>
      <c r="M519" s="297"/>
      <c r="N519" s="297"/>
      <c r="O519" s="297"/>
      <c r="P519" s="297"/>
      <c r="Q519" s="297"/>
      <c r="R519" s="297"/>
      <c r="S519" s="297"/>
      <c r="T519" s="297"/>
      <c r="U519" s="297"/>
      <c r="V519" s="297"/>
      <c r="W519" s="297"/>
      <c r="X519" s="297"/>
      <c r="Y519" s="297"/>
      <c r="Z519" s="297"/>
    </row>
    <row r="520">
      <c r="A520" s="297"/>
      <c r="B520" s="297"/>
      <c r="C520" s="297"/>
      <c r="D520" s="297"/>
      <c r="E520" s="297"/>
      <c r="F520" s="297"/>
      <c r="G520" s="297"/>
      <c r="H520" s="297"/>
      <c r="I520" s="297"/>
      <c r="J520" s="297"/>
      <c r="K520" s="297"/>
      <c r="L520" s="297"/>
      <c r="M520" s="297"/>
      <c r="N520" s="297"/>
      <c r="O520" s="297"/>
      <c r="P520" s="297"/>
      <c r="Q520" s="297"/>
      <c r="R520" s="297"/>
      <c r="S520" s="297"/>
      <c r="T520" s="297"/>
      <c r="U520" s="297"/>
      <c r="V520" s="297"/>
      <c r="W520" s="297"/>
      <c r="X520" s="297"/>
      <c r="Y520" s="297"/>
      <c r="Z520" s="297"/>
    </row>
    <row r="521">
      <c r="A521" s="297"/>
      <c r="B521" s="297"/>
      <c r="C521" s="297"/>
      <c r="D521" s="297"/>
      <c r="E521" s="297"/>
      <c r="F521" s="297"/>
      <c r="G521" s="297"/>
      <c r="H521" s="297"/>
      <c r="I521" s="297"/>
      <c r="J521" s="297"/>
      <c r="K521" s="297"/>
      <c r="L521" s="297"/>
      <c r="M521" s="297"/>
      <c r="N521" s="297"/>
      <c r="O521" s="297"/>
      <c r="P521" s="297"/>
      <c r="Q521" s="297"/>
      <c r="R521" s="297"/>
      <c r="S521" s="297"/>
      <c r="T521" s="297"/>
      <c r="U521" s="297"/>
      <c r="V521" s="297"/>
      <c r="W521" s="297"/>
      <c r="X521" s="297"/>
      <c r="Y521" s="297"/>
      <c r="Z521" s="297"/>
    </row>
    <row r="522">
      <c r="A522" s="297"/>
      <c r="B522" s="297"/>
      <c r="C522" s="297"/>
      <c r="D522" s="297"/>
      <c r="E522" s="297"/>
      <c r="F522" s="297"/>
      <c r="G522" s="297"/>
      <c r="H522" s="297"/>
      <c r="I522" s="297"/>
      <c r="J522" s="297"/>
      <c r="K522" s="297"/>
      <c r="L522" s="297"/>
      <c r="M522" s="297"/>
      <c r="N522" s="297"/>
      <c r="O522" s="297"/>
      <c r="P522" s="297"/>
      <c r="Q522" s="297"/>
      <c r="R522" s="297"/>
      <c r="S522" s="297"/>
      <c r="T522" s="297"/>
      <c r="U522" s="297"/>
      <c r="V522" s="297"/>
      <c r="W522" s="297"/>
      <c r="X522" s="297"/>
      <c r="Y522" s="297"/>
      <c r="Z522" s="297"/>
    </row>
    <row r="523">
      <c r="A523" s="297"/>
      <c r="B523" s="297"/>
      <c r="C523" s="297"/>
      <c r="D523" s="297"/>
      <c r="E523" s="297"/>
      <c r="F523" s="297"/>
      <c r="G523" s="297"/>
      <c r="H523" s="297"/>
      <c r="I523" s="297"/>
      <c r="J523" s="297"/>
      <c r="K523" s="297"/>
      <c r="L523" s="297"/>
      <c r="M523" s="297"/>
      <c r="N523" s="297"/>
      <c r="O523" s="297"/>
      <c r="P523" s="297"/>
      <c r="Q523" s="297"/>
      <c r="R523" s="297"/>
      <c r="S523" s="297"/>
      <c r="T523" s="297"/>
      <c r="U523" s="297"/>
      <c r="V523" s="297"/>
      <c r="W523" s="297"/>
      <c r="X523" s="297"/>
      <c r="Y523" s="297"/>
      <c r="Z523" s="297"/>
    </row>
    <row r="524">
      <c r="A524" s="297"/>
      <c r="B524" s="297"/>
      <c r="C524" s="297"/>
      <c r="D524" s="297"/>
      <c r="E524" s="297"/>
      <c r="F524" s="297"/>
      <c r="G524" s="297"/>
      <c r="H524" s="297"/>
      <c r="I524" s="297"/>
      <c r="J524" s="297"/>
      <c r="K524" s="297"/>
      <c r="L524" s="297"/>
      <c r="M524" s="297"/>
      <c r="N524" s="297"/>
      <c r="O524" s="297"/>
      <c r="P524" s="297"/>
      <c r="Q524" s="297"/>
      <c r="R524" s="297"/>
      <c r="S524" s="297"/>
      <c r="T524" s="297"/>
      <c r="U524" s="297"/>
      <c r="V524" s="297"/>
      <c r="W524" s="297"/>
      <c r="X524" s="297"/>
      <c r="Y524" s="297"/>
      <c r="Z524" s="297"/>
    </row>
    <row r="525">
      <c r="A525" s="297"/>
      <c r="B525" s="297"/>
      <c r="C525" s="297"/>
      <c r="D525" s="297"/>
      <c r="E525" s="297"/>
      <c r="F525" s="297"/>
      <c r="G525" s="297"/>
      <c r="H525" s="297"/>
      <c r="I525" s="297"/>
      <c r="J525" s="297"/>
      <c r="K525" s="297"/>
      <c r="L525" s="297"/>
      <c r="M525" s="297"/>
      <c r="N525" s="297"/>
      <c r="O525" s="297"/>
      <c r="P525" s="297"/>
      <c r="Q525" s="297"/>
      <c r="R525" s="297"/>
      <c r="S525" s="297"/>
      <c r="T525" s="297"/>
      <c r="U525" s="297"/>
      <c r="V525" s="297"/>
      <c r="W525" s="297"/>
      <c r="X525" s="297"/>
      <c r="Y525" s="297"/>
      <c r="Z525" s="297"/>
    </row>
    <row r="526">
      <c r="A526" s="297"/>
      <c r="B526" s="297"/>
      <c r="C526" s="297"/>
      <c r="D526" s="297"/>
      <c r="E526" s="297"/>
      <c r="F526" s="297"/>
      <c r="G526" s="297"/>
      <c r="H526" s="297"/>
      <c r="I526" s="297"/>
      <c r="J526" s="297"/>
      <c r="K526" s="297"/>
      <c r="L526" s="297"/>
      <c r="M526" s="297"/>
      <c r="N526" s="297"/>
      <c r="O526" s="297"/>
      <c r="P526" s="297"/>
      <c r="Q526" s="297"/>
      <c r="R526" s="297"/>
      <c r="S526" s="297"/>
      <c r="T526" s="297"/>
      <c r="U526" s="297"/>
      <c r="V526" s="297"/>
      <c r="W526" s="297"/>
      <c r="X526" s="297"/>
      <c r="Y526" s="297"/>
      <c r="Z526" s="297"/>
    </row>
    <row r="527">
      <c r="A527" s="297"/>
      <c r="B527" s="297"/>
      <c r="C527" s="297"/>
      <c r="D527" s="297"/>
      <c r="E527" s="297"/>
      <c r="F527" s="297"/>
      <c r="G527" s="297"/>
      <c r="H527" s="297"/>
      <c r="I527" s="297"/>
      <c r="J527" s="297"/>
      <c r="K527" s="297"/>
      <c r="L527" s="297"/>
      <c r="M527" s="297"/>
      <c r="N527" s="297"/>
      <c r="O527" s="297"/>
      <c r="P527" s="297"/>
      <c r="Q527" s="297"/>
      <c r="R527" s="297"/>
      <c r="S527" s="297"/>
      <c r="T527" s="297"/>
      <c r="U527" s="297"/>
      <c r="V527" s="297"/>
      <c r="W527" s="297"/>
      <c r="X527" s="297"/>
      <c r="Y527" s="297"/>
      <c r="Z527" s="297"/>
    </row>
    <row r="528">
      <c r="A528" s="297"/>
      <c r="B528" s="297"/>
      <c r="C528" s="297"/>
      <c r="D528" s="297"/>
      <c r="E528" s="297"/>
      <c r="F528" s="297"/>
      <c r="G528" s="297"/>
      <c r="H528" s="297"/>
      <c r="I528" s="297"/>
      <c r="J528" s="297"/>
      <c r="K528" s="297"/>
      <c r="L528" s="297"/>
      <c r="M528" s="297"/>
      <c r="N528" s="297"/>
      <c r="O528" s="297"/>
      <c r="P528" s="297"/>
      <c r="Q528" s="297"/>
      <c r="R528" s="297"/>
      <c r="S528" s="297"/>
      <c r="T528" s="297"/>
      <c r="U528" s="297"/>
      <c r="V528" s="297"/>
      <c r="W528" s="297"/>
      <c r="X528" s="297"/>
      <c r="Y528" s="297"/>
      <c r="Z528" s="297"/>
    </row>
    <row r="529">
      <c r="A529" s="297"/>
      <c r="B529" s="297"/>
      <c r="C529" s="297"/>
      <c r="D529" s="297"/>
      <c r="E529" s="297"/>
      <c r="F529" s="297"/>
      <c r="G529" s="297"/>
      <c r="H529" s="297"/>
      <c r="I529" s="297"/>
      <c r="J529" s="297"/>
      <c r="K529" s="297"/>
      <c r="L529" s="297"/>
      <c r="M529" s="297"/>
      <c r="N529" s="297"/>
      <c r="O529" s="297"/>
      <c r="P529" s="297"/>
      <c r="Q529" s="297"/>
      <c r="R529" s="297"/>
      <c r="S529" s="297"/>
      <c r="T529" s="297"/>
      <c r="U529" s="297"/>
      <c r="V529" s="297"/>
      <c r="W529" s="297"/>
      <c r="X529" s="297"/>
      <c r="Y529" s="297"/>
      <c r="Z529" s="297"/>
    </row>
    <row r="530">
      <c r="A530" s="297"/>
      <c r="B530" s="297"/>
      <c r="C530" s="297"/>
      <c r="D530" s="297"/>
      <c r="E530" s="297"/>
      <c r="F530" s="297"/>
      <c r="G530" s="297"/>
      <c r="H530" s="297"/>
      <c r="I530" s="297"/>
      <c r="J530" s="297"/>
      <c r="K530" s="297"/>
      <c r="L530" s="297"/>
      <c r="M530" s="297"/>
      <c r="N530" s="297"/>
      <c r="O530" s="297"/>
      <c r="P530" s="297"/>
      <c r="Q530" s="297"/>
      <c r="R530" s="297"/>
      <c r="S530" s="297"/>
      <c r="T530" s="297"/>
      <c r="U530" s="297"/>
      <c r="V530" s="297"/>
      <c r="W530" s="297"/>
      <c r="X530" s="297"/>
      <c r="Y530" s="297"/>
      <c r="Z530" s="297"/>
    </row>
    <row r="531">
      <c r="A531" s="297"/>
      <c r="B531" s="297"/>
      <c r="C531" s="297"/>
      <c r="D531" s="297"/>
      <c r="E531" s="297"/>
      <c r="F531" s="297"/>
      <c r="G531" s="297"/>
      <c r="H531" s="297"/>
      <c r="I531" s="297"/>
      <c r="J531" s="297"/>
      <c r="K531" s="297"/>
      <c r="L531" s="297"/>
      <c r="M531" s="297"/>
      <c r="N531" s="297"/>
      <c r="O531" s="297"/>
      <c r="P531" s="297"/>
      <c r="Q531" s="297"/>
      <c r="R531" s="297"/>
      <c r="S531" s="297"/>
      <c r="T531" s="297"/>
      <c r="U531" s="297"/>
      <c r="V531" s="297"/>
      <c r="W531" s="297"/>
      <c r="X531" s="297"/>
      <c r="Y531" s="297"/>
      <c r="Z531" s="297"/>
    </row>
    <row r="532">
      <c r="A532" s="297"/>
      <c r="B532" s="297"/>
      <c r="C532" s="297"/>
      <c r="D532" s="297"/>
      <c r="E532" s="297"/>
      <c r="F532" s="297"/>
      <c r="G532" s="297"/>
      <c r="H532" s="297"/>
      <c r="I532" s="297"/>
      <c r="J532" s="297"/>
      <c r="K532" s="297"/>
      <c r="L532" s="297"/>
      <c r="M532" s="297"/>
      <c r="N532" s="297"/>
      <c r="O532" s="297"/>
      <c r="P532" s="297"/>
      <c r="Q532" s="297"/>
      <c r="R532" s="297"/>
      <c r="S532" s="297"/>
      <c r="T532" s="297"/>
      <c r="U532" s="297"/>
      <c r="V532" s="297"/>
      <c r="W532" s="297"/>
      <c r="X532" s="297"/>
      <c r="Y532" s="297"/>
      <c r="Z532" s="297"/>
    </row>
    <row r="533">
      <c r="A533" s="297"/>
      <c r="B533" s="297"/>
      <c r="C533" s="297"/>
      <c r="D533" s="297"/>
      <c r="E533" s="297"/>
      <c r="F533" s="297"/>
      <c r="G533" s="297"/>
      <c r="H533" s="297"/>
      <c r="I533" s="297"/>
      <c r="J533" s="297"/>
      <c r="K533" s="297"/>
      <c r="L533" s="297"/>
      <c r="M533" s="297"/>
      <c r="N533" s="297"/>
      <c r="O533" s="297"/>
      <c r="P533" s="297"/>
      <c r="Q533" s="297"/>
      <c r="R533" s="297"/>
      <c r="S533" s="297"/>
      <c r="T533" s="297"/>
      <c r="U533" s="297"/>
      <c r="V533" s="297"/>
      <c r="W533" s="297"/>
      <c r="X533" s="297"/>
      <c r="Y533" s="297"/>
      <c r="Z533" s="297"/>
    </row>
    <row r="534">
      <c r="A534" s="297"/>
      <c r="B534" s="297"/>
      <c r="C534" s="297"/>
      <c r="D534" s="297"/>
      <c r="E534" s="297"/>
      <c r="F534" s="297"/>
      <c r="G534" s="297"/>
      <c r="H534" s="297"/>
      <c r="I534" s="297"/>
      <c r="J534" s="297"/>
      <c r="K534" s="297"/>
      <c r="L534" s="297"/>
      <c r="M534" s="297"/>
      <c r="N534" s="297"/>
      <c r="O534" s="297"/>
      <c r="P534" s="297"/>
      <c r="Q534" s="297"/>
      <c r="R534" s="297"/>
      <c r="S534" s="297"/>
      <c r="T534" s="297"/>
      <c r="U534" s="297"/>
      <c r="V534" s="297"/>
      <c r="W534" s="297"/>
      <c r="X534" s="297"/>
      <c r="Y534" s="297"/>
      <c r="Z534" s="297"/>
    </row>
    <row r="535">
      <c r="A535" s="297"/>
      <c r="B535" s="297"/>
      <c r="C535" s="297"/>
      <c r="D535" s="297"/>
      <c r="E535" s="297"/>
      <c r="F535" s="297"/>
      <c r="G535" s="297"/>
      <c r="H535" s="297"/>
      <c r="I535" s="297"/>
      <c r="J535" s="297"/>
      <c r="K535" s="297"/>
      <c r="L535" s="297"/>
      <c r="M535" s="297"/>
      <c r="N535" s="297"/>
      <c r="O535" s="297"/>
      <c r="P535" s="297"/>
      <c r="Q535" s="297"/>
      <c r="R535" s="297"/>
      <c r="S535" s="297"/>
      <c r="T535" s="297"/>
      <c r="U535" s="297"/>
      <c r="V535" s="297"/>
      <c r="W535" s="297"/>
      <c r="X535" s="297"/>
      <c r="Y535" s="297"/>
      <c r="Z535" s="297"/>
    </row>
    <row r="536">
      <c r="A536" s="297"/>
      <c r="B536" s="297"/>
      <c r="C536" s="297"/>
      <c r="D536" s="297"/>
      <c r="E536" s="297"/>
      <c r="F536" s="297"/>
      <c r="G536" s="297"/>
      <c r="H536" s="297"/>
      <c r="I536" s="297"/>
      <c r="J536" s="297"/>
      <c r="K536" s="297"/>
      <c r="L536" s="297"/>
      <c r="M536" s="297"/>
      <c r="N536" s="297"/>
      <c r="O536" s="297"/>
      <c r="P536" s="297"/>
      <c r="Q536" s="297"/>
      <c r="R536" s="297"/>
      <c r="S536" s="297"/>
      <c r="T536" s="297"/>
      <c r="U536" s="297"/>
      <c r="V536" s="297"/>
      <c r="W536" s="297"/>
      <c r="X536" s="297"/>
      <c r="Y536" s="297"/>
      <c r="Z536" s="297"/>
    </row>
    <row r="537">
      <c r="A537" s="297"/>
      <c r="B537" s="297"/>
      <c r="C537" s="297"/>
      <c r="D537" s="297"/>
      <c r="E537" s="297"/>
      <c r="F537" s="297"/>
      <c r="G537" s="297"/>
      <c r="H537" s="297"/>
      <c r="I537" s="297"/>
      <c r="J537" s="297"/>
      <c r="K537" s="297"/>
      <c r="L537" s="297"/>
      <c r="M537" s="297"/>
      <c r="N537" s="297"/>
      <c r="O537" s="297"/>
      <c r="P537" s="297"/>
      <c r="Q537" s="297"/>
      <c r="R537" s="297"/>
      <c r="S537" s="297"/>
      <c r="T537" s="297"/>
      <c r="U537" s="297"/>
      <c r="V537" s="297"/>
      <c r="W537" s="297"/>
      <c r="X537" s="297"/>
      <c r="Y537" s="297"/>
      <c r="Z537" s="297"/>
    </row>
    <row r="538">
      <c r="A538" s="297"/>
      <c r="B538" s="297"/>
      <c r="C538" s="297"/>
      <c r="D538" s="297"/>
      <c r="E538" s="297"/>
      <c r="F538" s="297"/>
      <c r="G538" s="297"/>
      <c r="H538" s="297"/>
      <c r="I538" s="297"/>
      <c r="J538" s="297"/>
      <c r="K538" s="297"/>
      <c r="L538" s="297"/>
      <c r="M538" s="297"/>
      <c r="N538" s="297"/>
      <c r="O538" s="297"/>
      <c r="P538" s="297"/>
      <c r="Q538" s="297"/>
      <c r="R538" s="297"/>
      <c r="S538" s="297"/>
      <c r="T538" s="297"/>
      <c r="U538" s="297"/>
      <c r="V538" s="297"/>
      <c r="W538" s="297"/>
      <c r="X538" s="297"/>
      <c r="Y538" s="297"/>
      <c r="Z538" s="297"/>
    </row>
    <row r="539">
      <c r="A539" s="297"/>
      <c r="B539" s="297"/>
      <c r="C539" s="297"/>
      <c r="D539" s="297"/>
      <c r="E539" s="297"/>
      <c r="F539" s="297"/>
      <c r="G539" s="297"/>
      <c r="H539" s="297"/>
      <c r="I539" s="297"/>
      <c r="J539" s="297"/>
      <c r="K539" s="297"/>
      <c r="L539" s="297"/>
      <c r="M539" s="297"/>
      <c r="N539" s="297"/>
      <c r="O539" s="297"/>
      <c r="P539" s="297"/>
      <c r="Q539" s="297"/>
      <c r="R539" s="297"/>
      <c r="S539" s="297"/>
      <c r="T539" s="297"/>
      <c r="U539" s="297"/>
      <c r="V539" s="297"/>
      <c r="W539" s="297"/>
      <c r="X539" s="297"/>
      <c r="Y539" s="297"/>
      <c r="Z539" s="297"/>
    </row>
    <row r="540">
      <c r="A540" s="297"/>
      <c r="B540" s="297"/>
      <c r="C540" s="297"/>
      <c r="D540" s="297"/>
      <c r="E540" s="297"/>
      <c r="F540" s="297"/>
      <c r="G540" s="297"/>
      <c r="H540" s="297"/>
      <c r="I540" s="297"/>
      <c r="J540" s="297"/>
      <c r="K540" s="297"/>
      <c r="L540" s="297"/>
      <c r="M540" s="297"/>
      <c r="N540" s="297"/>
      <c r="O540" s="297"/>
      <c r="P540" s="297"/>
      <c r="Q540" s="297"/>
      <c r="R540" s="297"/>
      <c r="S540" s="297"/>
      <c r="T540" s="297"/>
      <c r="U540" s="297"/>
      <c r="V540" s="297"/>
      <c r="W540" s="297"/>
      <c r="X540" s="297"/>
      <c r="Y540" s="297"/>
      <c r="Z540" s="297"/>
    </row>
    <row r="541">
      <c r="A541" s="297"/>
      <c r="B541" s="297"/>
      <c r="C541" s="297"/>
      <c r="D541" s="297"/>
      <c r="E541" s="297"/>
      <c r="F541" s="297"/>
      <c r="G541" s="297"/>
      <c r="H541" s="297"/>
      <c r="I541" s="297"/>
      <c r="J541" s="297"/>
      <c r="K541" s="297"/>
      <c r="L541" s="297"/>
      <c r="M541" s="297"/>
      <c r="N541" s="297"/>
      <c r="O541" s="297"/>
      <c r="P541" s="297"/>
      <c r="Q541" s="297"/>
      <c r="R541" s="297"/>
      <c r="S541" s="297"/>
      <c r="T541" s="297"/>
      <c r="U541" s="297"/>
      <c r="V541" s="297"/>
      <c r="W541" s="297"/>
      <c r="X541" s="297"/>
      <c r="Y541" s="297"/>
      <c r="Z541" s="297"/>
    </row>
    <row r="542">
      <c r="A542" s="297"/>
      <c r="B542" s="297"/>
      <c r="C542" s="297"/>
      <c r="D542" s="297"/>
      <c r="E542" s="297"/>
      <c r="F542" s="297"/>
      <c r="G542" s="297"/>
      <c r="H542" s="297"/>
      <c r="I542" s="297"/>
      <c r="J542" s="297"/>
      <c r="K542" s="297"/>
      <c r="L542" s="297"/>
      <c r="M542" s="297"/>
      <c r="N542" s="297"/>
      <c r="O542" s="297"/>
      <c r="P542" s="297"/>
      <c r="Q542" s="297"/>
      <c r="R542" s="297"/>
      <c r="S542" s="297"/>
      <c r="T542" s="297"/>
      <c r="U542" s="297"/>
      <c r="V542" s="297"/>
      <c r="W542" s="297"/>
      <c r="X542" s="297"/>
      <c r="Y542" s="297"/>
      <c r="Z542" s="297"/>
    </row>
    <row r="543">
      <c r="A543" s="297"/>
      <c r="B543" s="297"/>
      <c r="C543" s="297"/>
      <c r="D543" s="297"/>
      <c r="E543" s="297"/>
      <c r="F543" s="297"/>
      <c r="G543" s="297"/>
      <c r="H543" s="297"/>
      <c r="I543" s="297"/>
      <c r="J543" s="297"/>
      <c r="K543" s="297"/>
      <c r="L543" s="297"/>
      <c r="M543" s="297"/>
      <c r="N543" s="297"/>
      <c r="O543" s="297"/>
      <c r="P543" s="297"/>
      <c r="Q543" s="297"/>
      <c r="R543" s="297"/>
      <c r="S543" s="297"/>
      <c r="T543" s="297"/>
      <c r="U543" s="297"/>
      <c r="V543" s="297"/>
      <c r="W543" s="297"/>
      <c r="X543" s="297"/>
      <c r="Y543" s="297"/>
      <c r="Z543" s="297"/>
    </row>
    <row r="544">
      <c r="A544" s="297"/>
      <c r="B544" s="297"/>
      <c r="C544" s="297"/>
      <c r="D544" s="297"/>
      <c r="E544" s="297"/>
      <c r="F544" s="297"/>
      <c r="G544" s="297"/>
      <c r="H544" s="297"/>
      <c r="I544" s="297"/>
      <c r="J544" s="297"/>
      <c r="K544" s="297"/>
      <c r="L544" s="297"/>
      <c r="M544" s="297"/>
      <c r="N544" s="297"/>
      <c r="O544" s="297"/>
      <c r="P544" s="297"/>
      <c r="Q544" s="297"/>
      <c r="R544" s="297"/>
      <c r="S544" s="297"/>
      <c r="T544" s="297"/>
      <c r="U544" s="297"/>
      <c r="V544" s="297"/>
      <c r="W544" s="297"/>
      <c r="X544" s="297"/>
      <c r="Y544" s="297"/>
      <c r="Z544" s="297"/>
    </row>
    <row r="545">
      <c r="A545" s="297"/>
      <c r="B545" s="297"/>
      <c r="C545" s="297"/>
      <c r="D545" s="297"/>
      <c r="E545" s="297"/>
      <c r="F545" s="297"/>
      <c r="G545" s="297"/>
      <c r="H545" s="297"/>
      <c r="I545" s="297"/>
      <c r="J545" s="297"/>
      <c r="K545" s="297"/>
      <c r="L545" s="297"/>
      <c r="M545" s="297"/>
      <c r="N545" s="297"/>
      <c r="O545" s="297"/>
      <c r="P545" s="297"/>
      <c r="Q545" s="297"/>
      <c r="R545" s="297"/>
      <c r="S545" s="297"/>
      <c r="T545" s="297"/>
      <c r="U545" s="297"/>
      <c r="V545" s="297"/>
      <c r="W545" s="297"/>
      <c r="X545" s="297"/>
      <c r="Y545" s="297"/>
      <c r="Z545" s="297"/>
    </row>
    <row r="546">
      <c r="A546" s="297"/>
      <c r="B546" s="297"/>
      <c r="C546" s="297"/>
      <c r="D546" s="297"/>
      <c r="E546" s="297"/>
      <c r="F546" s="297"/>
      <c r="G546" s="297"/>
      <c r="H546" s="297"/>
      <c r="I546" s="297"/>
      <c r="J546" s="297"/>
      <c r="K546" s="297"/>
      <c r="L546" s="297"/>
      <c r="M546" s="297"/>
      <c r="N546" s="297"/>
      <c r="O546" s="297"/>
      <c r="P546" s="297"/>
      <c r="Q546" s="297"/>
      <c r="R546" s="297"/>
      <c r="S546" s="297"/>
      <c r="T546" s="297"/>
      <c r="U546" s="297"/>
      <c r="V546" s="297"/>
      <c r="W546" s="297"/>
      <c r="X546" s="297"/>
      <c r="Y546" s="297"/>
      <c r="Z546" s="297"/>
    </row>
    <row r="547">
      <c r="A547" s="297"/>
      <c r="B547" s="297"/>
      <c r="C547" s="297"/>
      <c r="D547" s="297"/>
      <c r="E547" s="297"/>
      <c r="F547" s="297"/>
      <c r="G547" s="297"/>
      <c r="H547" s="297"/>
      <c r="I547" s="297"/>
      <c r="J547" s="297"/>
      <c r="K547" s="297"/>
      <c r="L547" s="297"/>
      <c r="M547" s="297"/>
      <c r="N547" s="297"/>
      <c r="O547" s="297"/>
      <c r="P547" s="297"/>
      <c r="Q547" s="297"/>
      <c r="R547" s="297"/>
      <c r="S547" s="297"/>
      <c r="T547" s="297"/>
      <c r="U547" s="297"/>
      <c r="V547" s="297"/>
      <c r="W547" s="297"/>
      <c r="X547" s="297"/>
      <c r="Y547" s="297"/>
      <c r="Z547" s="297"/>
    </row>
    <row r="548">
      <c r="A548" s="297"/>
      <c r="B548" s="297"/>
      <c r="C548" s="297"/>
      <c r="D548" s="297"/>
      <c r="E548" s="297"/>
      <c r="F548" s="297"/>
      <c r="G548" s="297"/>
      <c r="H548" s="297"/>
      <c r="I548" s="297"/>
      <c r="J548" s="297"/>
      <c r="K548" s="297"/>
      <c r="L548" s="297"/>
      <c r="M548" s="297"/>
      <c r="N548" s="297"/>
      <c r="O548" s="297"/>
      <c r="P548" s="297"/>
      <c r="Q548" s="297"/>
      <c r="R548" s="297"/>
      <c r="S548" s="297"/>
      <c r="T548" s="297"/>
      <c r="U548" s="297"/>
      <c r="V548" s="297"/>
      <c r="W548" s="297"/>
      <c r="X548" s="297"/>
      <c r="Y548" s="297"/>
      <c r="Z548" s="297"/>
    </row>
    <row r="549">
      <c r="A549" s="297"/>
      <c r="B549" s="297"/>
      <c r="C549" s="297"/>
      <c r="D549" s="297"/>
      <c r="E549" s="297"/>
      <c r="F549" s="297"/>
      <c r="G549" s="297"/>
      <c r="H549" s="297"/>
      <c r="I549" s="297"/>
      <c r="J549" s="297"/>
      <c r="K549" s="297"/>
      <c r="L549" s="297"/>
      <c r="M549" s="297"/>
      <c r="N549" s="297"/>
      <c r="O549" s="297"/>
      <c r="P549" s="297"/>
      <c r="Q549" s="297"/>
      <c r="R549" s="297"/>
      <c r="S549" s="297"/>
      <c r="T549" s="297"/>
      <c r="U549" s="297"/>
      <c r="V549" s="297"/>
      <c r="W549" s="297"/>
      <c r="X549" s="297"/>
      <c r="Y549" s="297"/>
      <c r="Z549" s="297"/>
    </row>
    <row r="550">
      <c r="A550" s="297"/>
      <c r="B550" s="297"/>
      <c r="C550" s="297"/>
      <c r="D550" s="297"/>
      <c r="E550" s="297"/>
      <c r="F550" s="297"/>
      <c r="G550" s="297"/>
      <c r="H550" s="297"/>
      <c r="I550" s="297"/>
      <c r="J550" s="297"/>
      <c r="K550" s="297"/>
      <c r="L550" s="297"/>
      <c r="M550" s="297"/>
      <c r="N550" s="297"/>
      <c r="O550" s="297"/>
      <c r="P550" s="297"/>
      <c r="Q550" s="297"/>
      <c r="R550" s="297"/>
      <c r="S550" s="297"/>
      <c r="T550" s="297"/>
      <c r="U550" s="297"/>
      <c r="V550" s="297"/>
      <c r="W550" s="297"/>
      <c r="X550" s="297"/>
      <c r="Y550" s="297"/>
      <c r="Z550" s="297"/>
    </row>
    <row r="551">
      <c r="A551" s="297"/>
      <c r="B551" s="297"/>
      <c r="C551" s="297"/>
      <c r="D551" s="297"/>
      <c r="E551" s="297"/>
      <c r="F551" s="297"/>
      <c r="G551" s="297"/>
      <c r="H551" s="297"/>
      <c r="I551" s="297"/>
      <c r="J551" s="297"/>
      <c r="K551" s="297"/>
      <c r="L551" s="297"/>
      <c r="M551" s="297"/>
      <c r="N551" s="297"/>
      <c r="O551" s="297"/>
      <c r="P551" s="297"/>
      <c r="Q551" s="297"/>
      <c r="R551" s="297"/>
      <c r="S551" s="297"/>
      <c r="T551" s="297"/>
      <c r="U551" s="297"/>
      <c r="V551" s="297"/>
      <c r="W551" s="297"/>
      <c r="X551" s="297"/>
      <c r="Y551" s="297"/>
      <c r="Z551" s="297"/>
    </row>
    <row r="552">
      <c r="A552" s="297"/>
      <c r="B552" s="297"/>
      <c r="C552" s="297"/>
      <c r="D552" s="297"/>
      <c r="E552" s="297"/>
      <c r="F552" s="297"/>
      <c r="G552" s="297"/>
      <c r="H552" s="297"/>
      <c r="I552" s="297"/>
      <c r="J552" s="297"/>
      <c r="K552" s="297"/>
      <c r="L552" s="297"/>
      <c r="M552" s="297"/>
      <c r="N552" s="297"/>
      <c r="O552" s="297"/>
      <c r="P552" s="297"/>
      <c r="Q552" s="297"/>
      <c r="R552" s="297"/>
      <c r="S552" s="297"/>
      <c r="T552" s="297"/>
      <c r="U552" s="297"/>
      <c r="V552" s="297"/>
      <c r="W552" s="297"/>
      <c r="X552" s="297"/>
      <c r="Y552" s="297"/>
      <c r="Z552" s="297"/>
    </row>
    <row r="553">
      <c r="A553" s="297"/>
      <c r="B553" s="297"/>
      <c r="C553" s="297"/>
      <c r="D553" s="297"/>
      <c r="E553" s="297"/>
      <c r="F553" s="297"/>
      <c r="G553" s="297"/>
      <c r="H553" s="297"/>
      <c r="I553" s="297"/>
      <c r="J553" s="297"/>
      <c r="K553" s="297"/>
      <c r="L553" s="297"/>
      <c r="M553" s="297"/>
      <c r="N553" s="297"/>
      <c r="O553" s="297"/>
      <c r="P553" s="297"/>
      <c r="Q553" s="297"/>
      <c r="R553" s="297"/>
      <c r="S553" s="297"/>
      <c r="T553" s="297"/>
      <c r="U553" s="297"/>
      <c r="V553" s="297"/>
      <c r="W553" s="297"/>
      <c r="X553" s="297"/>
      <c r="Y553" s="297"/>
      <c r="Z553" s="297"/>
    </row>
    <row r="554">
      <c r="A554" s="297"/>
      <c r="B554" s="297"/>
      <c r="C554" s="297"/>
      <c r="D554" s="297"/>
      <c r="E554" s="297"/>
      <c r="F554" s="297"/>
      <c r="G554" s="297"/>
      <c r="H554" s="297"/>
      <c r="I554" s="297"/>
      <c r="J554" s="297"/>
      <c r="K554" s="297"/>
      <c r="L554" s="297"/>
      <c r="M554" s="297"/>
      <c r="N554" s="297"/>
      <c r="O554" s="297"/>
      <c r="P554" s="297"/>
      <c r="Q554" s="297"/>
      <c r="R554" s="297"/>
      <c r="S554" s="297"/>
      <c r="T554" s="297"/>
      <c r="U554" s="297"/>
      <c r="V554" s="297"/>
      <c r="W554" s="297"/>
      <c r="X554" s="297"/>
      <c r="Y554" s="297"/>
      <c r="Z554" s="297"/>
    </row>
    <row r="555">
      <c r="A555" s="297"/>
      <c r="B555" s="297"/>
      <c r="C555" s="297"/>
      <c r="D555" s="297"/>
      <c r="E555" s="297"/>
      <c r="F555" s="297"/>
      <c r="G555" s="297"/>
      <c r="H555" s="297"/>
      <c r="I555" s="297"/>
      <c r="J555" s="297"/>
      <c r="K555" s="297"/>
      <c r="L555" s="297"/>
      <c r="M555" s="297"/>
      <c r="N555" s="297"/>
      <c r="O555" s="297"/>
      <c r="P555" s="297"/>
      <c r="Q555" s="297"/>
      <c r="R555" s="297"/>
      <c r="S555" s="297"/>
      <c r="T555" s="297"/>
      <c r="U555" s="297"/>
      <c r="V555" s="297"/>
      <c r="W555" s="297"/>
      <c r="X555" s="297"/>
      <c r="Y555" s="297"/>
      <c r="Z555" s="297"/>
    </row>
    <row r="556">
      <c r="A556" s="297"/>
      <c r="B556" s="297"/>
      <c r="C556" s="297"/>
      <c r="D556" s="297"/>
      <c r="E556" s="297"/>
      <c r="F556" s="297"/>
      <c r="G556" s="297"/>
      <c r="H556" s="297"/>
      <c r="I556" s="297"/>
      <c r="J556" s="297"/>
      <c r="K556" s="297"/>
      <c r="L556" s="297"/>
      <c r="M556" s="297"/>
      <c r="N556" s="297"/>
      <c r="O556" s="297"/>
      <c r="P556" s="297"/>
      <c r="Q556" s="297"/>
      <c r="R556" s="297"/>
      <c r="S556" s="297"/>
      <c r="T556" s="297"/>
      <c r="U556" s="297"/>
      <c r="V556" s="297"/>
      <c r="W556" s="297"/>
      <c r="X556" s="297"/>
      <c r="Y556" s="297"/>
      <c r="Z556" s="297"/>
    </row>
    <row r="557">
      <c r="A557" s="297"/>
      <c r="B557" s="297"/>
      <c r="C557" s="297"/>
      <c r="D557" s="297"/>
      <c r="E557" s="297"/>
      <c r="F557" s="297"/>
      <c r="G557" s="297"/>
      <c r="H557" s="297"/>
      <c r="I557" s="297"/>
      <c r="J557" s="297"/>
      <c r="K557" s="297"/>
      <c r="L557" s="297"/>
      <c r="M557" s="297"/>
      <c r="N557" s="297"/>
      <c r="O557" s="297"/>
      <c r="P557" s="297"/>
      <c r="Q557" s="297"/>
      <c r="R557" s="297"/>
      <c r="S557" s="297"/>
      <c r="T557" s="297"/>
      <c r="U557" s="297"/>
      <c r="V557" s="297"/>
      <c r="W557" s="297"/>
      <c r="X557" s="297"/>
      <c r="Y557" s="297"/>
      <c r="Z557" s="297"/>
    </row>
    <row r="558">
      <c r="A558" s="297"/>
      <c r="B558" s="297"/>
      <c r="C558" s="297"/>
      <c r="D558" s="297"/>
      <c r="E558" s="297"/>
      <c r="F558" s="297"/>
      <c r="G558" s="297"/>
      <c r="H558" s="297"/>
      <c r="I558" s="297"/>
      <c r="J558" s="297"/>
      <c r="K558" s="297"/>
      <c r="L558" s="297"/>
      <c r="M558" s="297"/>
      <c r="N558" s="297"/>
      <c r="O558" s="297"/>
      <c r="P558" s="297"/>
      <c r="Q558" s="297"/>
      <c r="R558" s="297"/>
      <c r="S558" s="297"/>
      <c r="T558" s="297"/>
      <c r="U558" s="297"/>
      <c r="V558" s="297"/>
      <c r="W558" s="297"/>
      <c r="X558" s="297"/>
      <c r="Y558" s="297"/>
      <c r="Z558" s="297"/>
    </row>
    <row r="559">
      <c r="A559" s="297"/>
      <c r="B559" s="297"/>
      <c r="C559" s="297"/>
      <c r="D559" s="297"/>
      <c r="E559" s="297"/>
      <c r="F559" s="297"/>
      <c r="G559" s="297"/>
      <c r="H559" s="297"/>
      <c r="I559" s="297"/>
      <c r="J559" s="297"/>
      <c r="K559" s="297"/>
      <c r="L559" s="297"/>
      <c r="M559" s="297"/>
      <c r="N559" s="297"/>
      <c r="O559" s="297"/>
      <c r="P559" s="297"/>
      <c r="Q559" s="297"/>
      <c r="R559" s="297"/>
      <c r="S559" s="297"/>
      <c r="T559" s="297"/>
      <c r="U559" s="297"/>
      <c r="V559" s="297"/>
      <c r="W559" s="297"/>
      <c r="X559" s="297"/>
      <c r="Y559" s="297"/>
      <c r="Z559" s="297"/>
    </row>
    <row r="560">
      <c r="A560" s="297"/>
      <c r="B560" s="297"/>
      <c r="C560" s="297"/>
      <c r="D560" s="297"/>
      <c r="E560" s="297"/>
      <c r="F560" s="297"/>
      <c r="G560" s="297"/>
      <c r="H560" s="297"/>
      <c r="I560" s="297"/>
      <c r="J560" s="297"/>
      <c r="K560" s="297"/>
      <c r="L560" s="297"/>
      <c r="M560" s="297"/>
      <c r="N560" s="297"/>
      <c r="O560" s="297"/>
      <c r="P560" s="297"/>
      <c r="Q560" s="297"/>
      <c r="R560" s="297"/>
      <c r="S560" s="297"/>
      <c r="T560" s="297"/>
      <c r="U560" s="297"/>
      <c r="V560" s="297"/>
      <c r="W560" s="297"/>
      <c r="X560" s="297"/>
      <c r="Y560" s="297"/>
      <c r="Z560" s="297"/>
    </row>
    <row r="561">
      <c r="A561" s="297"/>
      <c r="B561" s="297"/>
      <c r="C561" s="297"/>
      <c r="D561" s="297"/>
      <c r="E561" s="297"/>
      <c r="F561" s="297"/>
      <c r="G561" s="297"/>
      <c r="H561" s="297"/>
      <c r="I561" s="297"/>
      <c r="J561" s="297"/>
      <c r="K561" s="297"/>
      <c r="L561" s="297"/>
      <c r="M561" s="297"/>
      <c r="N561" s="297"/>
      <c r="O561" s="297"/>
      <c r="P561" s="297"/>
      <c r="Q561" s="297"/>
      <c r="R561" s="297"/>
      <c r="S561" s="297"/>
      <c r="T561" s="297"/>
      <c r="U561" s="297"/>
      <c r="V561" s="297"/>
      <c r="W561" s="297"/>
      <c r="X561" s="297"/>
      <c r="Y561" s="297"/>
      <c r="Z561" s="297"/>
    </row>
    <row r="562">
      <c r="A562" s="297"/>
      <c r="B562" s="297"/>
      <c r="C562" s="297"/>
      <c r="D562" s="297"/>
      <c r="E562" s="297"/>
      <c r="F562" s="297"/>
      <c r="G562" s="297"/>
      <c r="H562" s="297"/>
      <c r="I562" s="297"/>
      <c r="J562" s="297"/>
      <c r="K562" s="297"/>
      <c r="L562" s="297"/>
      <c r="M562" s="297"/>
      <c r="N562" s="297"/>
      <c r="O562" s="297"/>
      <c r="P562" s="297"/>
      <c r="Q562" s="297"/>
      <c r="R562" s="297"/>
      <c r="S562" s="297"/>
      <c r="T562" s="297"/>
      <c r="U562" s="297"/>
      <c r="V562" s="297"/>
      <c r="W562" s="297"/>
      <c r="X562" s="297"/>
      <c r="Y562" s="297"/>
      <c r="Z562" s="297"/>
    </row>
    <row r="563">
      <c r="A563" s="297"/>
      <c r="B563" s="297"/>
      <c r="C563" s="297"/>
      <c r="D563" s="297"/>
      <c r="E563" s="297"/>
      <c r="F563" s="297"/>
      <c r="G563" s="297"/>
      <c r="H563" s="297"/>
      <c r="I563" s="297"/>
      <c r="J563" s="297"/>
      <c r="K563" s="297"/>
      <c r="L563" s="297"/>
      <c r="M563" s="297"/>
      <c r="N563" s="297"/>
      <c r="O563" s="297"/>
      <c r="P563" s="297"/>
      <c r="Q563" s="297"/>
      <c r="R563" s="297"/>
      <c r="S563" s="297"/>
      <c r="T563" s="297"/>
      <c r="U563" s="297"/>
      <c r="V563" s="297"/>
      <c r="W563" s="297"/>
      <c r="X563" s="297"/>
      <c r="Y563" s="297"/>
      <c r="Z563" s="297"/>
    </row>
    <row r="564">
      <c r="A564" s="297"/>
      <c r="B564" s="297"/>
      <c r="C564" s="297"/>
      <c r="D564" s="297"/>
      <c r="E564" s="297"/>
      <c r="F564" s="297"/>
      <c r="G564" s="297"/>
      <c r="H564" s="297"/>
      <c r="I564" s="297"/>
      <c r="J564" s="297"/>
      <c r="K564" s="297"/>
      <c r="L564" s="297"/>
      <c r="M564" s="297"/>
      <c r="N564" s="297"/>
      <c r="O564" s="297"/>
      <c r="P564" s="297"/>
      <c r="Q564" s="297"/>
      <c r="R564" s="297"/>
      <c r="S564" s="297"/>
      <c r="T564" s="297"/>
      <c r="U564" s="297"/>
      <c r="V564" s="297"/>
      <c r="W564" s="297"/>
      <c r="X564" s="297"/>
      <c r="Y564" s="297"/>
      <c r="Z564" s="297"/>
    </row>
    <row r="565">
      <c r="A565" s="297"/>
      <c r="B565" s="297"/>
      <c r="C565" s="297"/>
      <c r="D565" s="297"/>
      <c r="E565" s="297"/>
      <c r="F565" s="297"/>
      <c r="G565" s="297"/>
      <c r="H565" s="297"/>
      <c r="I565" s="297"/>
      <c r="J565" s="297"/>
      <c r="K565" s="297"/>
      <c r="L565" s="297"/>
      <c r="M565" s="297"/>
      <c r="N565" s="297"/>
      <c r="O565" s="297"/>
      <c r="P565" s="297"/>
      <c r="Q565" s="297"/>
      <c r="R565" s="297"/>
      <c r="S565" s="297"/>
      <c r="T565" s="297"/>
      <c r="U565" s="297"/>
      <c r="V565" s="297"/>
      <c r="W565" s="297"/>
      <c r="X565" s="297"/>
      <c r="Y565" s="297"/>
      <c r="Z565" s="297"/>
    </row>
    <row r="566">
      <c r="A566" s="297"/>
      <c r="B566" s="297"/>
      <c r="C566" s="297"/>
      <c r="D566" s="297"/>
      <c r="E566" s="297"/>
      <c r="F566" s="297"/>
      <c r="G566" s="297"/>
      <c r="H566" s="297"/>
      <c r="I566" s="297"/>
      <c r="J566" s="297"/>
      <c r="K566" s="297"/>
      <c r="L566" s="297"/>
      <c r="M566" s="297"/>
      <c r="N566" s="297"/>
      <c r="O566" s="297"/>
      <c r="P566" s="297"/>
      <c r="Q566" s="297"/>
      <c r="R566" s="297"/>
      <c r="S566" s="297"/>
      <c r="T566" s="297"/>
      <c r="U566" s="297"/>
      <c r="V566" s="297"/>
      <c r="W566" s="297"/>
      <c r="X566" s="297"/>
      <c r="Y566" s="297"/>
      <c r="Z566" s="297"/>
    </row>
    <row r="567">
      <c r="A567" s="297"/>
      <c r="B567" s="297"/>
      <c r="C567" s="297"/>
      <c r="D567" s="297"/>
      <c r="E567" s="297"/>
      <c r="F567" s="297"/>
      <c r="G567" s="297"/>
      <c r="H567" s="297"/>
      <c r="I567" s="297"/>
      <c r="J567" s="297"/>
      <c r="K567" s="297"/>
      <c r="L567" s="297"/>
      <c r="M567" s="297"/>
      <c r="N567" s="297"/>
      <c r="O567" s="297"/>
      <c r="P567" s="297"/>
      <c r="Q567" s="297"/>
      <c r="R567" s="297"/>
      <c r="S567" s="297"/>
      <c r="T567" s="297"/>
      <c r="U567" s="297"/>
      <c r="V567" s="297"/>
      <c r="W567" s="297"/>
      <c r="X567" s="297"/>
      <c r="Y567" s="297"/>
      <c r="Z567" s="297"/>
    </row>
    <row r="568">
      <c r="A568" s="297"/>
      <c r="B568" s="297"/>
      <c r="C568" s="297"/>
      <c r="D568" s="297"/>
      <c r="E568" s="297"/>
      <c r="F568" s="297"/>
      <c r="G568" s="297"/>
      <c r="H568" s="297"/>
      <c r="I568" s="297"/>
      <c r="J568" s="297"/>
      <c r="K568" s="297"/>
      <c r="L568" s="297"/>
      <c r="M568" s="297"/>
      <c r="N568" s="297"/>
      <c r="O568" s="297"/>
      <c r="P568" s="297"/>
      <c r="Q568" s="297"/>
      <c r="R568" s="297"/>
      <c r="S568" s="297"/>
      <c r="T568" s="297"/>
      <c r="U568" s="297"/>
      <c r="V568" s="297"/>
      <c r="W568" s="297"/>
      <c r="X568" s="297"/>
      <c r="Y568" s="297"/>
      <c r="Z568" s="297"/>
    </row>
    <row r="569">
      <c r="A569" s="297"/>
      <c r="B569" s="297"/>
      <c r="C569" s="297"/>
      <c r="D569" s="297"/>
      <c r="E569" s="297"/>
      <c r="F569" s="297"/>
      <c r="G569" s="297"/>
      <c r="H569" s="297"/>
      <c r="I569" s="297"/>
      <c r="J569" s="297"/>
      <c r="K569" s="297"/>
      <c r="L569" s="297"/>
      <c r="M569" s="297"/>
      <c r="N569" s="297"/>
      <c r="O569" s="297"/>
      <c r="P569" s="297"/>
      <c r="Q569" s="297"/>
      <c r="R569" s="297"/>
      <c r="S569" s="297"/>
      <c r="T569" s="297"/>
      <c r="U569" s="297"/>
      <c r="V569" s="297"/>
      <c r="W569" s="297"/>
      <c r="X569" s="297"/>
      <c r="Y569" s="297"/>
      <c r="Z569" s="297"/>
    </row>
    <row r="570">
      <c r="A570" s="297"/>
      <c r="B570" s="297"/>
      <c r="C570" s="297"/>
      <c r="D570" s="297"/>
      <c r="E570" s="297"/>
      <c r="F570" s="297"/>
      <c r="G570" s="297"/>
      <c r="H570" s="297"/>
      <c r="I570" s="297"/>
      <c r="J570" s="297"/>
      <c r="K570" s="297"/>
      <c r="L570" s="297"/>
      <c r="M570" s="297"/>
      <c r="N570" s="297"/>
      <c r="O570" s="297"/>
      <c r="P570" s="297"/>
      <c r="Q570" s="297"/>
      <c r="R570" s="297"/>
      <c r="S570" s="297"/>
      <c r="T570" s="297"/>
      <c r="U570" s="297"/>
      <c r="V570" s="297"/>
      <c r="W570" s="297"/>
      <c r="X570" s="297"/>
      <c r="Y570" s="297"/>
      <c r="Z570" s="297"/>
    </row>
    <row r="571">
      <c r="A571" s="297"/>
      <c r="B571" s="297"/>
      <c r="C571" s="297"/>
      <c r="D571" s="297"/>
      <c r="E571" s="297"/>
      <c r="F571" s="297"/>
      <c r="G571" s="297"/>
      <c r="H571" s="297"/>
      <c r="I571" s="297"/>
      <c r="J571" s="297"/>
      <c r="K571" s="297"/>
      <c r="L571" s="297"/>
      <c r="M571" s="297"/>
      <c r="N571" s="297"/>
      <c r="O571" s="297"/>
      <c r="P571" s="297"/>
      <c r="Q571" s="297"/>
      <c r="R571" s="297"/>
      <c r="S571" s="297"/>
      <c r="T571" s="297"/>
      <c r="U571" s="297"/>
      <c r="V571" s="297"/>
      <c r="W571" s="297"/>
      <c r="X571" s="297"/>
      <c r="Y571" s="297"/>
      <c r="Z571" s="297"/>
    </row>
    <row r="572">
      <c r="A572" s="297"/>
      <c r="B572" s="297"/>
      <c r="C572" s="297"/>
      <c r="D572" s="297"/>
      <c r="E572" s="297"/>
      <c r="F572" s="297"/>
      <c r="G572" s="297"/>
      <c r="H572" s="297"/>
      <c r="I572" s="297"/>
      <c r="J572" s="297"/>
      <c r="K572" s="297"/>
      <c r="L572" s="297"/>
      <c r="M572" s="297"/>
      <c r="N572" s="297"/>
      <c r="O572" s="297"/>
      <c r="P572" s="297"/>
      <c r="Q572" s="297"/>
      <c r="R572" s="297"/>
      <c r="S572" s="297"/>
      <c r="T572" s="297"/>
      <c r="U572" s="297"/>
      <c r="V572" s="297"/>
      <c r="W572" s="297"/>
      <c r="X572" s="297"/>
      <c r="Y572" s="297"/>
      <c r="Z572" s="297"/>
    </row>
    <row r="573">
      <c r="A573" s="297"/>
      <c r="B573" s="297"/>
      <c r="C573" s="297"/>
      <c r="D573" s="297"/>
      <c r="E573" s="297"/>
      <c r="F573" s="297"/>
      <c r="G573" s="297"/>
      <c r="H573" s="297"/>
      <c r="I573" s="297"/>
      <c r="J573" s="297"/>
      <c r="K573" s="297"/>
      <c r="L573" s="297"/>
      <c r="M573" s="297"/>
      <c r="N573" s="297"/>
      <c r="O573" s="297"/>
      <c r="P573" s="297"/>
      <c r="Q573" s="297"/>
      <c r="R573" s="297"/>
      <c r="S573" s="297"/>
      <c r="T573" s="297"/>
      <c r="U573" s="297"/>
      <c r="V573" s="297"/>
      <c r="W573" s="297"/>
      <c r="X573" s="297"/>
      <c r="Y573" s="297"/>
      <c r="Z573" s="297"/>
    </row>
    <row r="574">
      <c r="A574" s="297"/>
      <c r="B574" s="297"/>
      <c r="C574" s="297"/>
      <c r="D574" s="297"/>
      <c r="E574" s="297"/>
      <c r="F574" s="297"/>
      <c r="G574" s="297"/>
      <c r="H574" s="297"/>
      <c r="I574" s="297"/>
      <c r="J574" s="297"/>
      <c r="K574" s="297"/>
      <c r="L574" s="297"/>
      <c r="M574" s="297"/>
      <c r="N574" s="297"/>
      <c r="O574" s="297"/>
      <c r="P574" s="297"/>
      <c r="Q574" s="297"/>
      <c r="R574" s="297"/>
      <c r="S574" s="297"/>
      <c r="T574" s="297"/>
      <c r="U574" s="297"/>
      <c r="V574" s="297"/>
      <c r="W574" s="297"/>
      <c r="X574" s="297"/>
      <c r="Y574" s="297"/>
      <c r="Z574" s="297"/>
    </row>
    <row r="575">
      <c r="A575" s="297"/>
      <c r="B575" s="297"/>
      <c r="C575" s="297"/>
      <c r="D575" s="297"/>
      <c r="E575" s="297"/>
      <c r="F575" s="297"/>
      <c r="G575" s="297"/>
      <c r="H575" s="297"/>
      <c r="I575" s="297"/>
      <c r="J575" s="297"/>
      <c r="K575" s="297"/>
      <c r="L575" s="297"/>
      <c r="M575" s="297"/>
      <c r="N575" s="297"/>
      <c r="O575" s="297"/>
      <c r="P575" s="297"/>
      <c r="Q575" s="297"/>
      <c r="R575" s="297"/>
      <c r="S575" s="297"/>
      <c r="T575" s="297"/>
      <c r="U575" s="297"/>
      <c r="V575" s="297"/>
      <c r="W575" s="297"/>
      <c r="X575" s="297"/>
      <c r="Y575" s="297"/>
      <c r="Z575" s="297"/>
    </row>
    <row r="576">
      <c r="A576" s="297"/>
      <c r="B576" s="297"/>
      <c r="C576" s="297"/>
      <c r="D576" s="297"/>
      <c r="E576" s="297"/>
      <c r="F576" s="297"/>
      <c r="G576" s="297"/>
      <c r="H576" s="297"/>
      <c r="I576" s="297"/>
      <c r="J576" s="297"/>
      <c r="K576" s="297"/>
      <c r="L576" s="297"/>
      <c r="M576" s="297"/>
      <c r="N576" s="297"/>
      <c r="O576" s="297"/>
      <c r="P576" s="297"/>
      <c r="Q576" s="297"/>
      <c r="R576" s="297"/>
      <c r="S576" s="297"/>
      <c r="T576" s="297"/>
      <c r="U576" s="297"/>
      <c r="V576" s="297"/>
      <c r="W576" s="297"/>
      <c r="X576" s="297"/>
      <c r="Y576" s="297"/>
      <c r="Z576" s="297"/>
    </row>
    <row r="577">
      <c r="A577" s="297"/>
      <c r="B577" s="297"/>
      <c r="C577" s="297"/>
      <c r="D577" s="297"/>
      <c r="E577" s="297"/>
      <c r="F577" s="297"/>
      <c r="G577" s="297"/>
      <c r="H577" s="297"/>
      <c r="I577" s="297"/>
      <c r="J577" s="297"/>
      <c r="K577" s="297"/>
      <c r="L577" s="297"/>
      <c r="M577" s="297"/>
      <c r="N577" s="297"/>
      <c r="O577" s="297"/>
      <c r="P577" s="297"/>
      <c r="Q577" s="297"/>
      <c r="R577" s="297"/>
      <c r="S577" s="297"/>
      <c r="T577" s="297"/>
      <c r="U577" s="297"/>
      <c r="V577" s="297"/>
      <c r="W577" s="297"/>
      <c r="X577" s="297"/>
      <c r="Y577" s="297"/>
      <c r="Z577" s="297"/>
    </row>
    <row r="578">
      <c r="A578" s="297"/>
      <c r="B578" s="297"/>
      <c r="C578" s="297"/>
      <c r="D578" s="297"/>
      <c r="E578" s="297"/>
      <c r="F578" s="297"/>
      <c r="G578" s="297"/>
      <c r="H578" s="297"/>
      <c r="I578" s="297"/>
      <c r="J578" s="297"/>
      <c r="K578" s="297"/>
      <c r="L578" s="297"/>
      <c r="M578" s="297"/>
      <c r="N578" s="297"/>
      <c r="O578" s="297"/>
      <c r="P578" s="297"/>
      <c r="Q578" s="297"/>
      <c r="R578" s="297"/>
      <c r="S578" s="297"/>
      <c r="T578" s="297"/>
      <c r="U578" s="297"/>
      <c r="V578" s="297"/>
      <c r="W578" s="297"/>
      <c r="X578" s="297"/>
      <c r="Y578" s="297"/>
      <c r="Z578" s="297"/>
    </row>
    <row r="579">
      <c r="A579" s="297"/>
      <c r="B579" s="297"/>
      <c r="C579" s="297"/>
      <c r="D579" s="297"/>
      <c r="E579" s="297"/>
      <c r="F579" s="297"/>
      <c r="G579" s="297"/>
      <c r="H579" s="297"/>
      <c r="I579" s="297"/>
      <c r="J579" s="297"/>
      <c r="K579" s="297"/>
      <c r="L579" s="297"/>
      <c r="M579" s="297"/>
      <c r="N579" s="297"/>
      <c r="O579" s="297"/>
      <c r="P579" s="297"/>
      <c r="Q579" s="297"/>
      <c r="R579" s="297"/>
      <c r="S579" s="297"/>
      <c r="T579" s="297"/>
      <c r="U579" s="297"/>
      <c r="V579" s="297"/>
      <c r="W579" s="297"/>
      <c r="X579" s="297"/>
      <c r="Y579" s="297"/>
      <c r="Z579" s="297"/>
    </row>
    <row r="580">
      <c r="A580" s="297"/>
      <c r="B580" s="297"/>
      <c r="C580" s="297"/>
      <c r="D580" s="297"/>
      <c r="E580" s="297"/>
      <c r="F580" s="297"/>
      <c r="G580" s="297"/>
      <c r="H580" s="297"/>
      <c r="I580" s="297"/>
      <c r="J580" s="297"/>
      <c r="K580" s="297"/>
      <c r="L580" s="297"/>
      <c r="M580" s="297"/>
      <c r="N580" s="297"/>
      <c r="O580" s="297"/>
      <c r="P580" s="297"/>
      <c r="Q580" s="297"/>
      <c r="R580" s="297"/>
      <c r="S580" s="297"/>
      <c r="T580" s="297"/>
      <c r="U580" s="297"/>
      <c r="V580" s="297"/>
      <c r="W580" s="297"/>
      <c r="X580" s="297"/>
      <c r="Y580" s="297"/>
      <c r="Z580" s="297"/>
    </row>
    <row r="581">
      <c r="A581" s="297"/>
      <c r="B581" s="297"/>
      <c r="C581" s="297"/>
      <c r="D581" s="297"/>
      <c r="E581" s="297"/>
      <c r="F581" s="297"/>
      <c r="G581" s="297"/>
      <c r="H581" s="297"/>
      <c r="I581" s="297"/>
      <c r="J581" s="297"/>
      <c r="K581" s="297"/>
      <c r="L581" s="297"/>
      <c r="M581" s="297"/>
      <c r="N581" s="297"/>
      <c r="O581" s="297"/>
      <c r="P581" s="297"/>
      <c r="Q581" s="297"/>
      <c r="R581" s="297"/>
      <c r="S581" s="297"/>
      <c r="T581" s="297"/>
      <c r="U581" s="297"/>
      <c r="V581" s="297"/>
      <c r="W581" s="297"/>
      <c r="X581" s="297"/>
      <c r="Y581" s="297"/>
      <c r="Z581" s="297"/>
    </row>
    <row r="582">
      <c r="A582" s="297"/>
      <c r="B582" s="297"/>
      <c r="C582" s="297"/>
      <c r="D582" s="297"/>
      <c r="E582" s="297"/>
      <c r="F582" s="297"/>
      <c r="G582" s="297"/>
      <c r="H582" s="297"/>
      <c r="I582" s="297"/>
      <c r="J582" s="297"/>
      <c r="K582" s="297"/>
      <c r="L582" s="297"/>
      <c r="M582" s="297"/>
      <c r="N582" s="297"/>
      <c r="O582" s="297"/>
      <c r="P582" s="297"/>
      <c r="Q582" s="297"/>
      <c r="R582" s="297"/>
      <c r="S582" s="297"/>
      <c r="T582" s="297"/>
      <c r="U582" s="297"/>
      <c r="V582" s="297"/>
      <c r="W582" s="297"/>
      <c r="X582" s="297"/>
      <c r="Y582" s="297"/>
      <c r="Z582" s="297"/>
    </row>
    <row r="583">
      <c r="A583" s="297"/>
      <c r="B583" s="297"/>
      <c r="C583" s="297"/>
      <c r="D583" s="297"/>
      <c r="E583" s="297"/>
      <c r="F583" s="297"/>
      <c r="G583" s="297"/>
      <c r="H583" s="297"/>
      <c r="I583" s="297"/>
      <c r="J583" s="297"/>
      <c r="K583" s="297"/>
      <c r="L583" s="297"/>
      <c r="M583" s="297"/>
      <c r="N583" s="297"/>
      <c r="O583" s="297"/>
      <c r="P583" s="297"/>
      <c r="Q583" s="297"/>
      <c r="R583" s="297"/>
      <c r="S583" s="297"/>
      <c r="T583" s="297"/>
      <c r="U583" s="297"/>
      <c r="V583" s="297"/>
      <c r="W583" s="297"/>
      <c r="X583" s="297"/>
      <c r="Y583" s="297"/>
      <c r="Z583" s="297"/>
    </row>
    <row r="584">
      <c r="A584" s="297"/>
      <c r="B584" s="297"/>
      <c r="C584" s="297"/>
      <c r="D584" s="297"/>
      <c r="E584" s="297"/>
      <c r="F584" s="297"/>
      <c r="G584" s="297"/>
      <c r="H584" s="297"/>
      <c r="I584" s="297"/>
      <c r="J584" s="297"/>
      <c r="K584" s="297"/>
      <c r="L584" s="297"/>
      <c r="M584" s="297"/>
      <c r="N584" s="297"/>
      <c r="O584" s="297"/>
      <c r="P584" s="297"/>
      <c r="Q584" s="297"/>
      <c r="R584" s="297"/>
      <c r="S584" s="297"/>
      <c r="T584" s="297"/>
      <c r="U584" s="297"/>
      <c r="V584" s="297"/>
      <c r="W584" s="297"/>
      <c r="X584" s="297"/>
      <c r="Y584" s="297"/>
      <c r="Z584" s="297"/>
    </row>
    <row r="585">
      <c r="A585" s="297"/>
      <c r="B585" s="297"/>
      <c r="C585" s="297"/>
      <c r="D585" s="297"/>
      <c r="E585" s="297"/>
      <c r="F585" s="297"/>
      <c r="G585" s="297"/>
      <c r="H585" s="297"/>
      <c r="I585" s="297"/>
      <c r="J585" s="297"/>
      <c r="K585" s="297"/>
      <c r="L585" s="297"/>
      <c r="M585" s="297"/>
      <c r="N585" s="297"/>
      <c r="O585" s="297"/>
      <c r="P585" s="297"/>
      <c r="Q585" s="297"/>
      <c r="R585" s="297"/>
      <c r="S585" s="297"/>
      <c r="T585" s="297"/>
      <c r="U585" s="297"/>
      <c r="V585" s="297"/>
      <c r="W585" s="297"/>
      <c r="X585" s="297"/>
      <c r="Y585" s="297"/>
      <c r="Z585" s="297"/>
    </row>
    <row r="586">
      <c r="A586" s="297"/>
      <c r="B586" s="297"/>
      <c r="C586" s="297"/>
      <c r="D586" s="297"/>
      <c r="E586" s="297"/>
      <c r="F586" s="297"/>
      <c r="G586" s="297"/>
      <c r="H586" s="297"/>
      <c r="I586" s="297"/>
      <c r="J586" s="297"/>
      <c r="K586" s="297"/>
      <c r="L586" s="297"/>
      <c r="M586" s="297"/>
      <c r="N586" s="297"/>
      <c r="O586" s="297"/>
      <c r="P586" s="297"/>
      <c r="Q586" s="297"/>
      <c r="R586" s="297"/>
      <c r="S586" s="297"/>
      <c r="T586" s="297"/>
      <c r="U586" s="297"/>
      <c r="V586" s="297"/>
      <c r="W586" s="297"/>
      <c r="X586" s="297"/>
      <c r="Y586" s="297"/>
      <c r="Z586" s="297"/>
    </row>
    <row r="587">
      <c r="A587" s="297"/>
      <c r="B587" s="297"/>
      <c r="C587" s="297"/>
      <c r="D587" s="297"/>
      <c r="E587" s="297"/>
      <c r="F587" s="297"/>
      <c r="G587" s="297"/>
      <c r="H587" s="297"/>
      <c r="I587" s="297"/>
      <c r="J587" s="297"/>
      <c r="K587" s="297"/>
      <c r="L587" s="297"/>
      <c r="M587" s="297"/>
      <c r="N587" s="297"/>
      <c r="O587" s="297"/>
      <c r="P587" s="297"/>
      <c r="Q587" s="297"/>
      <c r="R587" s="297"/>
      <c r="S587" s="297"/>
      <c r="T587" s="297"/>
      <c r="U587" s="297"/>
      <c r="V587" s="297"/>
      <c r="W587" s="297"/>
      <c r="X587" s="297"/>
      <c r="Y587" s="297"/>
      <c r="Z587" s="297"/>
    </row>
    <row r="588">
      <c r="A588" s="297"/>
      <c r="B588" s="297"/>
      <c r="C588" s="297"/>
      <c r="D588" s="297"/>
      <c r="E588" s="297"/>
      <c r="F588" s="297"/>
      <c r="G588" s="297"/>
      <c r="H588" s="297"/>
      <c r="I588" s="297"/>
      <c r="J588" s="297"/>
      <c r="K588" s="297"/>
      <c r="L588" s="297"/>
      <c r="M588" s="297"/>
      <c r="N588" s="297"/>
      <c r="O588" s="297"/>
      <c r="P588" s="297"/>
      <c r="Q588" s="297"/>
      <c r="R588" s="297"/>
      <c r="S588" s="297"/>
      <c r="T588" s="297"/>
      <c r="U588" s="297"/>
      <c r="V588" s="297"/>
      <c r="W588" s="297"/>
      <c r="X588" s="297"/>
      <c r="Y588" s="297"/>
      <c r="Z588" s="297"/>
    </row>
    <row r="589">
      <c r="A589" s="297"/>
      <c r="B589" s="297"/>
      <c r="C589" s="297"/>
      <c r="D589" s="297"/>
      <c r="E589" s="297"/>
      <c r="F589" s="297"/>
      <c r="G589" s="297"/>
      <c r="H589" s="297"/>
      <c r="I589" s="297"/>
      <c r="J589" s="297"/>
      <c r="K589" s="297"/>
      <c r="L589" s="297"/>
      <c r="M589" s="297"/>
      <c r="N589" s="297"/>
      <c r="O589" s="297"/>
      <c r="P589" s="297"/>
      <c r="Q589" s="297"/>
      <c r="R589" s="297"/>
      <c r="S589" s="297"/>
      <c r="T589" s="297"/>
      <c r="U589" s="297"/>
      <c r="V589" s="297"/>
      <c r="W589" s="297"/>
      <c r="X589" s="297"/>
      <c r="Y589" s="297"/>
      <c r="Z589" s="297"/>
    </row>
    <row r="590">
      <c r="A590" s="297"/>
      <c r="B590" s="297"/>
      <c r="C590" s="297"/>
      <c r="D590" s="297"/>
      <c r="E590" s="297"/>
      <c r="F590" s="297"/>
      <c r="G590" s="297"/>
      <c r="H590" s="297"/>
      <c r="I590" s="297"/>
      <c r="J590" s="297"/>
      <c r="K590" s="297"/>
      <c r="L590" s="297"/>
      <c r="M590" s="297"/>
      <c r="N590" s="297"/>
      <c r="O590" s="297"/>
      <c r="P590" s="297"/>
      <c r="Q590" s="297"/>
      <c r="R590" s="297"/>
      <c r="S590" s="297"/>
      <c r="T590" s="297"/>
      <c r="U590" s="297"/>
      <c r="V590" s="297"/>
      <c r="W590" s="297"/>
      <c r="X590" s="297"/>
      <c r="Y590" s="297"/>
      <c r="Z590" s="297"/>
    </row>
    <row r="591">
      <c r="A591" s="297"/>
      <c r="B591" s="297"/>
      <c r="C591" s="297"/>
      <c r="D591" s="297"/>
      <c r="E591" s="297"/>
      <c r="F591" s="297"/>
      <c r="G591" s="297"/>
      <c r="H591" s="297"/>
      <c r="I591" s="297"/>
      <c r="J591" s="297"/>
      <c r="K591" s="297"/>
      <c r="L591" s="297"/>
      <c r="M591" s="297"/>
      <c r="N591" s="297"/>
      <c r="O591" s="297"/>
      <c r="P591" s="297"/>
      <c r="Q591" s="297"/>
      <c r="R591" s="297"/>
      <c r="S591" s="297"/>
      <c r="T591" s="297"/>
      <c r="U591" s="297"/>
      <c r="V591" s="297"/>
      <c r="W591" s="297"/>
      <c r="X591" s="297"/>
      <c r="Y591" s="297"/>
      <c r="Z591" s="297"/>
    </row>
    <row r="592">
      <c r="A592" s="297"/>
      <c r="B592" s="297"/>
      <c r="C592" s="297"/>
      <c r="D592" s="297"/>
      <c r="E592" s="297"/>
      <c r="F592" s="297"/>
      <c r="G592" s="297"/>
      <c r="H592" s="297"/>
      <c r="I592" s="297"/>
      <c r="J592" s="297"/>
      <c r="K592" s="297"/>
      <c r="L592" s="297"/>
      <c r="M592" s="297"/>
      <c r="N592" s="297"/>
      <c r="O592" s="297"/>
      <c r="P592" s="297"/>
      <c r="Q592" s="297"/>
      <c r="R592" s="297"/>
      <c r="S592" s="297"/>
      <c r="T592" s="297"/>
      <c r="U592" s="297"/>
      <c r="V592" s="297"/>
      <c r="W592" s="297"/>
      <c r="X592" s="297"/>
      <c r="Y592" s="297"/>
      <c r="Z592" s="297"/>
    </row>
    <row r="593">
      <c r="A593" s="297"/>
      <c r="B593" s="297"/>
      <c r="C593" s="297"/>
      <c r="D593" s="297"/>
      <c r="E593" s="297"/>
      <c r="F593" s="297"/>
      <c r="G593" s="297"/>
      <c r="H593" s="297"/>
      <c r="I593" s="297"/>
      <c r="J593" s="297"/>
      <c r="K593" s="297"/>
      <c r="L593" s="297"/>
      <c r="M593" s="297"/>
      <c r="N593" s="297"/>
      <c r="O593" s="297"/>
      <c r="P593" s="297"/>
      <c r="Q593" s="297"/>
      <c r="R593" s="297"/>
      <c r="S593" s="297"/>
      <c r="T593" s="297"/>
      <c r="U593" s="297"/>
      <c r="V593" s="297"/>
      <c r="W593" s="297"/>
      <c r="X593" s="297"/>
      <c r="Y593" s="297"/>
      <c r="Z593" s="297"/>
    </row>
    <row r="594">
      <c r="A594" s="297"/>
      <c r="B594" s="297"/>
      <c r="C594" s="297"/>
      <c r="D594" s="297"/>
      <c r="E594" s="297"/>
      <c r="F594" s="297"/>
      <c r="G594" s="297"/>
      <c r="H594" s="297"/>
      <c r="I594" s="297"/>
      <c r="J594" s="297"/>
      <c r="K594" s="297"/>
      <c r="L594" s="297"/>
      <c r="M594" s="297"/>
      <c r="N594" s="297"/>
      <c r="O594" s="297"/>
      <c r="P594" s="297"/>
      <c r="Q594" s="297"/>
      <c r="R594" s="297"/>
      <c r="S594" s="297"/>
      <c r="T594" s="297"/>
      <c r="U594" s="297"/>
      <c r="V594" s="297"/>
      <c r="W594" s="297"/>
      <c r="X594" s="297"/>
      <c r="Y594" s="297"/>
      <c r="Z594" s="297"/>
    </row>
    <row r="595">
      <c r="A595" s="297"/>
      <c r="B595" s="297"/>
      <c r="C595" s="297"/>
      <c r="D595" s="297"/>
      <c r="E595" s="297"/>
      <c r="F595" s="297"/>
      <c r="G595" s="297"/>
      <c r="H595" s="297"/>
      <c r="I595" s="297"/>
      <c r="J595" s="297"/>
      <c r="K595" s="297"/>
      <c r="L595" s="297"/>
      <c r="M595" s="297"/>
      <c r="N595" s="297"/>
      <c r="O595" s="297"/>
      <c r="P595" s="297"/>
      <c r="Q595" s="297"/>
      <c r="R595" s="297"/>
      <c r="S595" s="297"/>
      <c r="T595" s="297"/>
      <c r="U595" s="297"/>
      <c r="V595" s="297"/>
      <c r="W595" s="297"/>
      <c r="X595" s="297"/>
      <c r="Y595" s="297"/>
      <c r="Z595" s="297"/>
    </row>
    <row r="596">
      <c r="A596" s="297"/>
      <c r="B596" s="297"/>
      <c r="C596" s="297"/>
      <c r="D596" s="297"/>
      <c r="E596" s="297"/>
      <c r="F596" s="297"/>
      <c r="G596" s="297"/>
      <c r="H596" s="297"/>
      <c r="I596" s="297"/>
      <c r="J596" s="297"/>
      <c r="K596" s="297"/>
      <c r="L596" s="297"/>
      <c r="M596" s="297"/>
      <c r="N596" s="297"/>
      <c r="O596" s="297"/>
      <c r="P596" s="297"/>
      <c r="Q596" s="297"/>
      <c r="R596" s="297"/>
      <c r="S596" s="297"/>
      <c r="T596" s="297"/>
      <c r="U596" s="297"/>
      <c r="V596" s="297"/>
      <c r="W596" s="297"/>
      <c r="X596" s="297"/>
      <c r="Y596" s="297"/>
      <c r="Z596" s="297"/>
    </row>
    <row r="597">
      <c r="A597" s="297"/>
      <c r="B597" s="297"/>
      <c r="C597" s="297"/>
      <c r="D597" s="297"/>
      <c r="E597" s="297"/>
      <c r="F597" s="297"/>
      <c r="G597" s="297"/>
      <c r="H597" s="297"/>
      <c r="I597" s="297"/>
      <c r="J597" s="297"/>
      <c r="K597" s="297"/>
      <c r="L597" s="297"/>
      <c r="M597" s="297"/>
      <c r="N597" s="297"/>
      <c r="O597" s="297"/>
      <c r="P597" s="297"/>
      <c r="Q597" s="297"/>
      <c r="R597" s="297"/>
      <c r="S597" s="297"/>
      <c r="T597" s="297"/>
      <c r="U597" s="297"/>
      <c r="V597" s="297"/>
      <c r="W597" s="297"/>
      <c r="X597" s="297"/>
      <c r="Y597" s="297"/>
      <c r="Z597" s="297"/>
    </row>
    <row r="598">
      <c r="A598" s="297"/>
      <c r="B598" s="297"/>
      <c r="C598" s="297"/>
      <c r="D598" s="297"/>
      <c r="E598" s="297"/>
      <c r="F598" s="297"/>
      <c r="G598" s="297"/>
      <c r="H598" s="297"/>
      <c r="I598" s="297"/>
      <c r="J598" s="297"/>
      <c r="K598" s="297"/>
      <c r="L598" s="297"/>
      <c r="M598" s="297"/>
      <c r="N598" s="297"/>
      <c r="O598" s="297"/>
      <c r="P598" s="297"/>
      <c r="Q598" s="297"/>
      <c r="R598" s="297"/>
      <c r="S598" s="297"/>
      <c r="T598" s="297"/>
      <c r="U598" s="297"/>
      <c r="V598" s="297"/>
      <c r="W598" s="297"/>
      <c r="X598" s="297"/>
      <c r="Y598" s="297"/>
      <c r="Z598" s="297"/>
    </row>
    <row r="599">
      <c r="A599" s="297"/>
      <c r="B599" s="297"/>
      <c r="C599" s="297"/>
      <c r="D599" s="297"/>
      <c r="E599" s="297"/>
      <c r="F599" s="297"/>
      <c r="G599" s="297"/>
      <c r="H599" s="297"/>
      <c r="I599" s="297"/>
      <c r="J599" s="297"/>
      <c r="K599" s="297"/>
      <c r="L599" s="297"/>
      <c r="M599" s="297"/>
      <c r="N599" s="297"/>
      <c r="O599" s="297"/>
      <c r="P599" s="297"/>
      <c r="Q599" s="297"/>
      <c r="R599" s="297"/>
      <c r="S599" s="297"/>
      <c r="T599" s="297"/>
      <c r="U599" s="297"/>
      <c r="V599" s="297"/>
      <c r="W599" s="297"/>
      <c r="X599" s="297"/>
      <c r="Y599" s="297"/>
      <c r="Z599" s="297"/>
    </row>
    <row r="600">
      <c r="A600" s="297"/>
      <c r="B600" s="297"/>
      <c r="C600" s="297"/>
      <c r="D600" s="297"/>
      <c r="E600" s="297"/>
      <c r="F600" s="297"/>
      <c r="G600" s="297"/>
      <c r="H600" s="297"/>
      <c r="I600" s="297"/>
      <c r="J600" s="297"/>
      <c r="K600" s="297"/>
      <c r="L600" s="297"/>
      <c r="M600" s="297"/>
      <c r="N600" s="297"/>
      <c r="O600" s="297"/>
      <c r="P600" s="297"/>
      <c r="Q600" s="297"/>
      <c r="R600" s="297"/>
      <c r="S600" s="297"/>
      <c r="T600" s="297"/>
      <c r="U600" s="297"/>
      <c r="V600" s="297"/>
      <c r="W600" s="297"/>
      <c r="X600" s="297"/>
      <c r="Y600" s="297"/>
      <c r="Z600" s="297"/>
    </row>
    <row r="601">
      <c r="A601" s="297"/>
      <c r="B601" s="297"/>
      <c r="C601" s="297"/>
      <c r="D601" s="297"/>
      <c r="E601" s="297"/>
      <c r="F601" s="297"/>
      <c r="G601" s="297"/>
      <c r="H601" s="297"/>
      <c r="I601" s="297"/>
      <c r="J601" s="297"/>
      <c r="K601" s="297"/>
      <c r="L601" s="297"/>
      <c r="M601" s="297"/>
      <c r="N601" s="297"/>
      <c r="O601" s="297"/>
      <c r="P601" s="297"/>
      <c r="Q601" s="297"/>
      <c r="R601" s="297"/>
      <c r="S601" s="297"/>
      <c r="T601" s="297"/>
      <c r="U601" s="297"/>
      <c r="V601" s="297"/>
      <c r="W601" s="297"/>
      <c r="X601" s="297"/>
      <c r="Y601" s="297"/>
      <c r="Z601" s="297"/>
    </row>
    <row r="602">
      <c r="A602" s="297"/>
      <c r="B602" s="297"/>
      <c r="C602" s="297"/>
      <c r="D602" s="297"/>
      <c r="E602" s="297"/>
      <c r="F602" s="297"/>
      <c r="G602" s="297"/>
      <c r="H602" s="297"/>
      <c r="I602" s="297"/>
      <c r="J602" s="297"/>
      <c r="K602" s="297"/>
      <c r="L602" s="297"/>
      <c r="M602" s="297"/>
      <c r="N602" s="297"/>
      <c r="O602" s="297"/>
      <c r="P602" s="297"/>
      <c r="Q602" s="297"/>
      <c r="R602" s="297"/>
      <c r="S602" s="297"/>
      <c r="T602" s="297"/>
      <c r="U602" s="297"/>
      <c r="V602" s="297"/>
      <c r="W602" s="297"/>
      <c r="X602" s="297"/>
      <c r="Y602" s="297"/>
      <c r="Z602" s="297"/>
    </row>
    <row r="603">
      <c r="A603" s="297"/>
      <c r="B603" s="297"/>
      <c r="C603" s="297"/>
      <c r="D603" s="297"/>
      <c r="E603" s="297"/>
      <c r="F603" s="297"/>
      <c r="G603" s="297"/>
      <c r="H603" s="297"/>
      <c r="I603" s="297"/>
      <c r="J603" s="297"/>
      <c r="K603" s="297"/>
      <c r="L603" s="297"/>
      <c r="M603" s="297"/>
      <c r="N603" s="297"/>
      <c r="O603" s="297"/>
      <c r="P603" s="297"/>
      <c r="Q603" s="297"/>
      <c r="R603" s="297"/>
      <c r="S603" s="297"/>
      <c r="T603" s="297"/>
      <c r="U603" s="297"/>
      <c r="V603" s="297"/>
      <c r="W603" s="297"/>
      <c r="X603" s="297"/>
      <c r="Y603" s="297"/>
      <c r="Z603" s="297"/>
    </row>
    <row r="604">
      <c r="A604" s="297"/>
      <c r="B604" s="297"/>
      <c r="C604" s="297"/>
      <c r="D604" s="297"/>
      <c r="E604" s="297"/>
      <c r="F604" s="297"/>
      <c r="G604" s="297"/>
      <c r="H604" s="297"/>
      <c r="I604" s="297"/>
      <c r="J604" s="297"/>
      <c r="K604" s="297"/>
      <c r="L604" s="297"/>
      <c r="M604" s="297"/>
      <c r="N604" s="297"/>
      <c r="O604" s="297"/>
      <c r="P604" s="297"/>
      <c r="Q604" s="297"/>
      <c r="R604" s="297"/>
      <c r="S604" s="297"/>
      <c r="T604" s="297"/>
      <c r="U604" s="297"/>
      <c r="V604" s="297"/>
      <c r="W604" s="297"/>
      <c r="X604" s="297"/>
      <c r="Y604" s="297"/>
      <c r="Z604" s="297"/>
    </row>
    <row r="605">
      <c r="A605" s="297"/>
      <c r="B605" s="297"/>
      <c r="C605" s="297"/>
      <c r="D605" s="297"/>
      <c r="E605" s="297"/>
      <c r="F605" s="297"/>
      <c r="G605" s="297"/>
      <c r="H605" s="297"/>
      <c r="I605" s="297"/>
      <c r="J605" s="297"/>
      <c r="K605" s="297"/>
      <c r="L605" s="297"/>
      <c r="M605" s="297"/>
      <c r="N605" s="297"/>
      <c r="O605" s="297"/>
      <c r="P605" s="297"/>
      <c r="Q605" s="297"/>
      <c r="R605" s="297"/>
      <c r="S605" s="297"/>
      <c r="T605" s="297"/>
      <c r="U605" s="297"/>
      <c r="V605" s="297"/>
      <c r="W605" s="297"/>
      <c r="X605" s="297"/>
      <c r="Y605" s="297"/>
      <c r="Z605" s="297"/>
    </row>
    <row r="606">
      <c r="A606" s="297"/>
      <c r="B606" s="297"/>
      <c r="C606" s="297"/>
      <c r="D606" s="297"/>
      <c r="E606" s="297"/>
      <c r="F606" s="297"/>
      <c r="G606" s="297"/>
      <c r="H606" s="297"/>
      <c r="I606" s="297"/>
      <c r="J606" s="297"/>
      <c r="K606" s="297"/>
      <c r="L606" s="297"/>
      <c r="M606" s="297"/>
      <c r="N606" s="297"/>
      <c r="O606" s="297"/>
      <c r="P606" s="297"/>
      <c r="Q606" s="297"/>
      <c r="R606" s="297"/>
      <c r="S606" s="297"/>
      <c r="T606" s="297"/>
      <c r="U606" s="297"/>
      <c r="V606" s="297"/>
      <c r="W606" s="297"/>
      <c r="X606" s="297"/>
      <c r="Y606" s="297"/>
      <c r="Z606" s="297"/>
    </row>
    <row r="607">
      <c r="A607" s="297"/>
      <c r="B607" s="297"/>
      <c r="C607" s="297"/>
      <c r="D607" s="297"/>
      <c r="E607" s="297"/>
      <c r="F607" s="297"/>
      <c r="G607" s="297"/>
      <c r="H607" s="297"/>
      <c r="I607" s="297"/>
      <c r="J607" s="297"/>
      <c r="K607" s="297"/>
      <c r="L607" s="297"/>
      <c r="M607" s="297"/>
      <c r="N607" s="297"/>
      <c r="O607" s="297"/>
      <c r="P607" s="297"/>
      <c r="Q607" s="297"/>
      <c r="R607" s="297"/>
      <c r="S607" s="297"/>
      <c r="T607" s="297"/>
      <c r="U607" s="297"/>
      <c r="V607" s="297"/>
      <c r="W607" s="297"/>
      <c r="X607" s="297"/>
      <c r="Y607" s="297"/>
      <c r="Z607" s="297"/>
    </row>
    <row r="608">
      <c r="A608" s="297"/>
      <c r="B608" s="297"/>
      <c r="C608" s="297"/>
      <c r="D608" s="297"/>
      <c r="E608" s="297"/>
      <c r="F608" s="297"/>
      <c r="G608" s="297"/>
      <c r="H608" s="297"/>
      <c r="I608" s="297"/>
      <c r="J608" s="297"/>
      <c r="K608" s="297"/>
      <c r="L608" s="297"/>
      <c r="M608" s="297"/>
      <c r="N608" s="297"/>
      <c r="O608" s="297"/>
      <c r="P608" s="297"/>
      <c r="Q608" s="297"/>
      <c r="R608" s="297"/>
      <c r="S608" s="297"/>
      <c r="T608" s="297"/>
      <c r="U608" s="297"/>
      <c r="V608" s="297"/>
      <c r="W608" s="297"/>
      <c r="X608" s="297"/>
      <c r="Y608" s="297"/>
      <c r="Z608" s="297"/>
    </row>
    <row r="609">
      <c r="A609" s="297"/>
      <c r="B609" s="297"/>
      <c r="C609" s="297"/>
      <c r="D609" s="297"/>
      <c r="E609" s="297"/>
      <c r="F609" s="297"/>
      <c r="G609" s="297"/>
      <c r="H609" s="297"/>
      <c r="I609" s="297"/>
      <c r="J609" s="297"/>
      <c r="K609" s="297"/>
      <c r="L609" s="297"/>
      <c r="M609" s="297"/>
      <c r="N609" s="297"/>
      <c r="O609" s="297"/>
      <c r="P609" s="297"/>
      <c r="Q609" s="297"/>
      <c r="R609" s="297"/>
      <c r="S609" s="297"/>
      <c r="T609" s="297"/>
      <c r="U609" s="297"/>
      <c r="V609" s="297"/>
      <c r="W609" s="297"/>
      <c r="X609" s="297"/>
      <c r="Y609" s="297"/>
      <c r="Z609" s="297"/>
    </row>
    <row r="610">
      <c r="A610" s="297"/>
      <c r="B610" s="297"/>
      <c r="C610" s="297"/>
      <c r="D610" s="297"/>
      <c r="E610" s="297"/>
      <c r="F610" s="297"/>
      <c r="G610" s="297"/>
      <c r="H610" s="297"/>
      <c r="I610" s="297"/>
      <c r="J610" s="297"/>
      <c r="K610" s="297"/>
      <c r="L610" s="297"/>
      <c r="M610" s="297"/>
      <c r="N610" s="297"/>
      <c r="O610" s="297"/>
      <c r="P610" s="297"/>
      <c r="Q610" s="297"/>
      <c r="R610" s="297"/>
      <c r="S610" s="297"/>
      <c r="T610" s="297"/>
      <c r="U610" s="297"/>
      <c r="V610" s="297"/>
      <c r="W610" s="297"/>
      <c r="X610" s="297"/>
      <c r="Y610" s="297"/>
      <c r="Z610" s="297"/>
    </row>
    <row r="611">
      <c r="A611" s="297"/>
      <c r="B611" s="297"/>
      <c r="C611" s="297"/>
      <c r="D611" s="297"/>
      <c r="E611" s="297"/>
      <c r="F611" s="297"/>
      <c r="G611" s="297"/>
      <c r="H611" s="297"/>
      <c r="I611" s="297"/>
      <c r="J611" s="297"/>
      <c r="K611" s="297"/>
      <c r="L611" s="297"/>
      <c r="M611" s="297"/>
      <c r="N611" s="297"/>
      <c r="O611" s="297"/>
      <c r="P611" s="297"/>
      <c r="Q611" s="297"/>
      <c r="R611" s="297"/>
      <c r="S611" s="297"/>
      <c r="T611" s="297"/>
      <c r="U611" s="297"/>
      <c r="V611" s="297"/>
      <c r="W611" s="297"/>
      <c r="X611" s="297"/>
      <c r="Y611" s="297"/>
      <c r="Z611" s="297"/>
    </row>
    <row r="612">
      <c r="A612" s="297"/>
      <c r="B612" s="297"/>
      <c r="C612" s="297"/>
      <c r="D612" s="297"/>
      <c r="E612" s="297"/>
      <c r="F612" s="297"/>
      <c r="G612" s="297"/>
      <c r="H612" s="297"/>
      <c r="I612" s="297"/>
      <c r="J612" s="297"/>
      <c r="K612" s="297"/>
      <c r="L612" s="297"/>
      <c r="M612" s="297"/>
      <c r="N612" s="297"/>
      <c r="O612" s="297"/>
      <c r="P612" s="297"/>
      <c r="Q612" s="297"/>
      <c r="R612" s="297"/>
      <c r="S612" s="297"/>
      <c r="T612" s="297"/>
      <c r="U612" s="297"/>
      <c r="V612" s="297"/>
      <c r="W612" s="297"/>
      <c r="X612" s="297"/>
      <c r="Y612" s="297"/>
      <c r="Z612" s="297"/>
    </row>
    <row r="613">
      <c r="A613" s="297"/>
      <c r="B613" s="297"/>
      <c r="C613" s="297"/>
      <c r="D613" s="297"/>
      <c r="E613" s="297"/>
      <c r="F613" s="297"/>
      <c r="G613" s="297"/>
      <c r="H613" s="297"/>
      <c r="I613" s="297"/>
      <c r="J613" s="297"/>
      <c r="K613" s="297"/>
      <c r="L613" s="297"/>
      <c r="M613" s="297"/>
      <c r="N613" s="297"/>
      <c r="O613" s="297"/>
      <c r="P613" s="297"/>
      <c r="Q613" s="297"/>
      <c r="R613" s="297"/>
      <c r="S613" s="297"/>
      <c r="T613" s="297"/>
      <c r="U613" s="297"/>
      <c r="V613" s="297"/>
      <c r="W613" s="297"/>
      <c r="X613" s="297"/>
      <c r="Y613" s="297"/>
      <c r="Z613" s="297"/>
    </row>
    <row r="614">
      <c r="A614" s="297"/>
      <c r="B614" s="297"/>
      <c r="C614" s="297"/>
      <c r="D614" s="297"/>
      <c r="E614" s="297"/>
      <c r="F614" s="297"/>
      <c r="G614" s="297"/>
      <c r="H614" s="297"/>
      <c r="I614" s="297"/>
      <c r="J614" s="297"/>
      <c r="K614" s="297"/>
      <c r="L614" s="297"/>
      <c r="M614" s="297"/>
      <c r="N614" s="297"/>
      <c r="O614" s="297"/>
      <c r="P614" s="297"/>
      <c r="Q614" s="297"/>
      <c r="R614" s="297"/>
      <c r="S614" s="297"/>
      <c r="T614" s="297"/>
      <c r="U614" s="297"/>
      <c r="V614" s="297"/>
      <c r="W614" s="297"/>
      <c r="X614" s="297"/>
      <c r="Y614" s="297"/>
      <c r="Z614" s="297"/>
    </row>
    <row r="615">
      <c r="A615" s="297"/>
      <c r="B615" s="297"/>
      <c r="C615" s="297"/>
      <c r="D615" s="297"/>
      <c r="E615" s="297"/>
      <c r="F615" s="297"/>
      <c r="G615" s="297"/>
      <c r="H615" s="297"/>
      <c r="I615" s="297"/>
      <c r="J615" s="297"/>
      <c r="K615" s="297"/>
      <c r="L615" s="297"/>
      <c r="M615" s="297"/>
      <c r="N615" s="297"/>
      <c r="O615" s="297"/>
      <c r="P615" s="297"/>
      <c r="Q615" s="297"/>
      <c r="R615" s="297"/>
      <c r="S615" s="297"/>
      <c r="T615" s="297"/>
      <c r="U615" s="297"/>
      <c r="V615" s="297"/>
      <c r="W615" s="297"/>
      <c r="X615" s="297"/>
      <c r="Y615" s="297"/>
      <c r="Z615" s="297"/>
    </row>
    <row r="616">
      <c r="A616" s="297"/>
      <c r="B616" s="297"/>
      <c r="C616" s="297"/>
      <c r="D616" s="297"/>
      <c r="E616" s="297"/>
      <c r="F616" s="297"/>
      <c r="G616" s="297"/>
      <c r="H616" s="297"/>
      <c r="I616" s="297"/>
      <c r="J616" s="297"/>
      <c r="K616" s="297"/>
      <c r="L616" s="297"/>
      <c r="M616" s="297"/>
      <c r="N616" s="297"/>
      <c r="O616" s="297"/>
      <c r="P616" s="297"/>
      <c r="Q616" s="297"/>
      <c r="R616" s="297"/>
      <c r="S616" s="297"/>
      <c r="T616" s="297"/>
      <c r="U616" s="297"/>
      <c r="V616" s="297"/>
      <c r="W616" s="297"/>
      <c r="X616" s="297"/>
      <c r="Y616" s="297"/>
      <c r="Z616" s="297"/>
    </row>
    <row r="617">
      <c r="A617" s="297"/>
      <c r="B617" s="297"/>
      <c r="C617" s="297"/>
      <c r="D617" s="297"/>
      <c r="E617" s="297"/>
      <c r="F617" s="297"/>
      <c r="G617" s="297"/>
      <c r="H617" s="297"/>
      <c r="I617" s="297"/>
      <c r="J617" s="297"/>
      <c r="K617" s="297"/>
      <c r="L617" s="297"/>
      <c r="M617" s="297"/>
      <c r="N617" s="297"/>
      <c r="O617" s="297"/>
      <c r="P617" s="297"/>
      <c r="Q617" s="297"/>
      <c r="R617" s="297"/>
      <c r="S617" s="297"/>
      <c r="T617" s="297"/>
      <c r="U617" s="297"/>
      <c r="V617" s="297"/>
      <c r="W617" s="297"/>
      <c r="X617" s="297"/>
      <c r="Y617" s="297"/>
      <c r="Z617" s="297"/>
    </row>
    <row r="618">
      <c r="A618" s="297"/>
      <c r="B618" s="297"/>
      <c r="C618" s="297"/>
      <c r="D618" s="297"/>
      <c r="E618" s="297"/>
      <c r="F618" s="297"/>
      <c r="G618" s="297"/>
      <c r="H618" s="297"/>
      <c r="I618" s="297"/>
      <c r="J618" s="297"/>
      <c r="K618" s="297"/>
      <c r="L618" s="297"/>
      <c r="M618" s="297"/>
      <c r="N618" s="297"/>
      <c r="O618" s="297"/>
      <c r="P618" s="297"/>
      <c r="Q618" s="297"/>
      <c r="R618" s="297"/>
      <c r="S618" s="297"/>
      <c r="T618" s="297"/>
      <c r="U618" s="297"/>
      <c r="V618" s="297"/>
      <c r="W618" s="297"/>
      <c r="X618" s="297"/>
      <c r="Y618" s="297"/>
      <c r="Z618" s="297"/>
    </row>
    <row r="619">
      <c r="A619" s="297"/>
      <c r="B619" s="297"/>
      <c r="C619" s="297"/>
      <c r="D619" s="297"/>
      <c r="E619" s="297"/>
      <c r="F619" s="297"/>
      <c r="G619" s="297"/>
      <c r="H619" s="297"/>
      <c r="I619" s="297"/>
      <c r="J619" s="297"/>
      <c r="K619" s="297"/>
      <c r="L619" s="297"/>
      <c r="M619" s="297"/>
      <c r="N619" s="297"/>
      <c r="O619" s="297"/>
      <c r="P619" s="297"/>
      <c r="Q619" s="297"/>
      <c r="R619" s="297"/>
      <c r="S619" s="297"/>
      <c r="T619" s="297"/>
      <c r="U619" s="297"/>
      <c r="V619" s="297"/>
      <c r="W619" s="297"/>
      <c r="X619" s="297"/>
      <c r="Y619" s="297"/>
      <c r="Z619" s="297"/>
    </row>
    <row r="620">
      <c r="A620" s="297"/>
      <c r="B620" s="297"/>
      <c r="C620" s="297"/>
      <c r="D620" s="297"/>
      <c r="E620" s="297"/>
      <c r="F620" s="297"/>
      <c r="G620" s="297"/>
      <c r="H620" s="297"/>
      <c r="I620" s="297"/>
      <c r="J620" s="297"/>
      <c r="K620" s="297"/>
      <c r="L620" s="297"/>
      <c r="M620" s="297"/>
      <c r="N620" s="297"/>
      <c r="O620" s="297"/>
      <c r="P620" s="297"/>
      <c r="Q620" s="297"/>
      <c r="R620" s="297"/>
      <c r="S620" s="297"/>
      <c r="T620" s="297"/>
      <c r="U620" s="297"/>
      <c r="V620" s="297"/>
      <c r="W620" s="297"/>
      <c r="X620" s="297"/>
      <c r="Y620" s="297"/>
      <c r="Z620" s="297"/>
    </row>
    <row r="621">
      <c r="A621" s="297"/>
      <c r="B621" s="297"/>
      <c r="C621" s="297"/>
      <c r="D621" s="297"/>
      <c r="E621" s="297"/>
      <c r="F621" s="297"/>
      <c r="G621" s="297"/>
      <c r="H621" s="297"/>
      <c r="I621" s="297"/>
      <c r="J621" s="297"/>
      <c r="K621" s="297"/>
      <c r="L621" s="297"/>
      <c r="M621" s="297"/>
      <c r="N621" s="297"/>
      <c r="O621" s="297"/>
      <c r="P621" s="297"/>
      <c r="Q621" s="297"/>
      <c r="R621" s="297"/>
      <c r="S621" s="297"/>
      <c r="T621" s="297"/>
      <c r="U621" s="297"/>
      <c r="V621" s="297"/>
      <c r="W621" s="297"/>
      <c r="X621" s="297"/>
      <c r="Y621" s="297"/>
      <c r="Z621" s="297"/>
    </row>
    <row r="622">
      <c r="A622" s="297"/>
      <c r="B622" s="297"/>
      <c r="C622" s="297"/>
      <c r="D622" s="297"/>
      <c r="E622" s="297"/>
      <c r="F622" s="297"/>
      <c r="G622" s="297"/>
      <c r="H622" s="297"/>
      <c r="I622" s="297"/>
      <c r="J622" s="297"/>
      <c r="K622" s="297"/>
      <c r="L622" s="297"/>
      <c r="M622" s="297"/>
      <c r="N622" s="297"/>
      <c r="O622" s="297"/>
      <c r="P622" s="297"/>
      <c r="Q622" s="297"/>
      <c r="R622" s="297"/>
      <c r="S622" s="297"/>
      <c r="T622" s="297"/>
      <c r="U622" s="297"/>
      <c r="V622" s="297"/>
      <c r="W622" s="297"/>
      <c r="X622" s="297"/>
      <c r="Y622" s="297"/>
      <c r="Z622" s="297"/>
    </row>
    <row r="623">
      <c r="A623" s="297"/>
      <c r="B623" s="297"/>
      <c r="C623" s="297"/>
      <c r="D623" s="297"/>
      <c r="E623" s="297"/>
      <c r="F623" s="297"/>
      <c r="G623" s="297"/>
      <c r="H623" s="297"/>
      <c r="I623" s="297"/>
      <c r="J623" s="297"/>
      <c r="K623" s="297"/>
      <c r="L623" s="297"/>
      <c r="M623" s="297"/>
      <c r="N623" s="297"/>
      <c r="O623" s="297"/>
      <c r="P623" s="297"/>
      <c r="Q623" s="297"/>
      <c r="R623" s="297"/>
      <c r="S623" s="297"/>
      <c r="T623" s="297"/>
      <c r="U623" s="297"/>
      <c r="V623" s="297"/>
      <c r="W623" s="297"/>
      <c r="X623" s="297"/>
      <c r="Y623" s="297"/>
      <c r="Z623" s="297"/>
    </row>
    <row r="624">
      <c r="A624" s="297"/>
      <c r="B624" s="297"/>
      <c r="C624" s="297"/>
      <c r="D624" s="297"/>
      <c r="E624" s="297"/>
      <c r="F624" s="297"/>
      <c r="G624" s="297"/>
      <c r="H624" s="297"/>
      <c r="I624" s="297"/>
      <c r="J624" s="297"/>
      <c r="K624" s="297"/>
      <c r="L624" s="297"/>
      <c r="M624" s="297"/>
      <c r="N624" s="297"/>
      <c r="O624" s="297"/>
      <c r="P624" s="297"/>
      <c r="Q624" s="297"/>
      <c r="R624" s="297"/>
      <c r="S624" s="297"/>
      <c r="T624" s="297"/>
      <c r="U624" s="297"/>
      <c r="V624" s="297"/>
      <c r="W624" s="297"/>
      <c r="X624" s="297"/>
      <c r="Y624" s="297"/>
      <c r="Z624" s="297"/>
    </row>
    <row r="625">
      <c r="A625" s="297"/>
      <c r="B625" s="297"/>
      <c r="C625" s="297"/>
      <c r="D625" s="297"/>
      <c r="E625" s="297"/>
      <c r="F625" s="297"/>
      <c r="G625" s="297"/>
      <c r="H625" s="297"/>
      <c r="I625" s="297"/>
      <c r="J625" s="297"/>
      <c r="K625" s="297"/>
      <c r="L625" s="297"/>
      <c r="M625" s="297"/>
      <c r="N625" s="297"/>
      <c r="O625" s="297"/>
      <c r="P625" s="297"/>
      <c r="Q625" s="297"/>
      <c r="R625" s="297"/>
      <c r="S625" s="297"/>
      <c r="T625" s="297"/>
      <c r="U625" s="297"/>
      <c r="V625" s="297"/>
      <c r="W625" s="297"/>
      <c r="X625" s="297"/>
      <c r="Y625" s="297"/>
      <c r="Z625" s="297"/>
    </row>
    <row r="626">
      <c r="A626" s="297"/>
      <c r="B626" s="297"/>
      <c r="C626" s="297"/>
      <c r="D626" s="297"/>
      <c r="E626" s="297"/>
      <c r="F626" s="297"/>
      <c r="G626" s="297"/>
      <c r="H626" s="297"/>
      <c r="I626" s="297"/>
      <c r="J626" s="297"/>
      <c r="K626" s="297"/>
      <c r="L626" s="297"/>
      <c r="M626" s="297"/>
      <c r="N626" s="297"/>
      <c r="O626" s="297"/>
      <c r="P626" s="297"/>
      <c r="Q626" s="297"/>
      <c r="R626" s="297"/>
      <c r="S626" s="297"/>
      <c r="T626" s="297"/>
      <c r="U626" s="297"/>
      <c r="V626" s="297"/>
      <c r="W626" s="297"/>
      <c r="X626" s="297"/>
      <c r="Y626" s="297"/>
      <c r="Z626" s="297"/>
    </row>
    <row r="627">
      <c r="A627" s="297"/>
      <c r="B627" s="297"/>
      <c r="C627" s="297"/>
      <c r="D627" s="297"/>
      <c r="E627" s="297"/>
      <c r="F627" s="297"/>
      <c r="G627" s="297"/>
      <c r="H627" s="297"/>
      <c r="I627" s="297"/>
      <c r="J627" s="297"/>
      <c r="K627" s="297"/>
      <c r="L627" s="297"/>
      <c r="M627" s="297"/>
      <c r="N627" s="297"/>
      <c r="O627" s="297"/>
      <c r="P627" s="297"/>
      <c r="Q627" s="297"/>
      <c r="R627" s="297"/>
      <c r="S627" s="297"/>
      <c r="T627" s="297"/>
      <c r="U627" s="297"/>
      <c r="V627" s="297"/>
      <c r="W627" s="297"/>
      <c r="X627" s="297"/>
      <c r="Y627" s="297"/>
      <c r="Z627" s="297"/>
    </row>
    <row r="628">
      <c r="A628" s="297"/>
      <c r="B628" s="297"/>
      <c r="C628" s="297"/>
      <c r="D628" s="297"/>
      <c r="E628" s="297"/>
      <c r="F628" s="297"/>
      <c r="G628" s="297"/>
      <c r="H628" s="297"/>
      <c r="I628" s="297"/>
      <c r="J628" s="297"/>
      <c r="K628" s="297"/>
      <c r="L628" s="297"/>
      <c r="M628" s="297"/>
      <c r="N628" s="297"/>
      <c r="O628" s="297"/>
      <c r="P628" s="297"/>
      <c r="Q628" s="297"/>
      <c r="R628" s="297"/>
      <c r="S628" s="297"/>
      <c r="T628" s="297"/>
      <c r="U628" s="297"/>
      <c r="V628" s="297"/>
      <c r="W628" s="297"/>
      <c r="X628" s="297"/>
      <c r="Y628" s="297"/>
      <c r="Z628" s="297"/>
    </row>
    <row r="629">
      <c r="A629" s="297"/>
      <c r="B629" s="297"/>
      <c r="C629" s="297"/>
      <c r="D629" s="297"/>
      <c r="E629" s="297"/>
      <c r="F629" s="297"/>
      <c r="G629" s="297"/>
      <c r="H629" s="297"/>
      <c r="I629" s="297"/>
      <c r="J629" s="297"/>
      <c r="K629" s="297"/>
      <c r="L629" s="297"/>
      <c r="M629" s="297"/>
      <c r="N629" s="297"/>
      <c r="O629" s="297"/>
      <c r="P629" s="297"/>
      <c r="Q629" s="297"/>
      <c r="R629" s="297"/>
      <c r="S629" s="297"/>
      <c r="T629" s="297"/>
      <c r="U629" s="297"/>
      <c r="V629" s="297"/>
      <c r="W629" s="297"/>
      <c r="X629" s="297"/>
      <c r="Y629" s="297"/>
      <c r="Z629" s="297"/>
    </row>
    <row r="630">
      <c r="A630" s="297"/>
      <c r="B630" s="297"/>
      <c r="C630" s="297"/>
      <c r="D630" s="297"/>
      <c r="E630" s="297"/>
      <c r="F630" s="297"/>
      <c r="G630" s="297"/>
      <c r="H630" s="297"/>
      <c r="I630" s="297"/>
      <c r="J630" s="297"/>
      <c r="K630" s="297"/>
      <c r="L630" s="297"/>
      <c r="M630" s="297"/>
      <c r="N630" s="297"/>
      <c r="O630" s="297"/>
      <c r="P630" s="297"/>
      <c r="Q630" s="297"/>
      <c r="R630" s="297"/>
      <c r="S630" s="297"/>
      <c r="T630" s="297"/>
      <c r="U630" s="297"/>
      <c r="V630" s="297"/>
      <c r="W630" s="297"/>
      <c r="X630" s="297"/>
      <c r="Y630" s="297"/>
      <c r="Z630" s="297"/>
    </row>
    <row r="631">
      <c r="A631" s="297"/>
      <c r="B631" s="297"/>
      <c r="C631" s="297"/>
      <c r="D631" s="297"/>
      <c r="E631" s="297"/>
      <c r="F631" s="297"/>
      <c r="G631" s="297"/>
      <c r="H631" s="297"/>
      <c r="I631" s="297"/>
      <c r="J631" s="297"/>
      <c r="K631" s="297"/>
      <c r="L631" s="297"/>
      <c r="M631" s="297"/>
      <c r="N631" s="297"/>
      <c r="O631" s="297"/>
      <c r="P631" s="297"/>
      <c r="Q631" s="297"/>
      <c r="R631" s="297"/>
      <c r="S631" s="297"/>
      <c r="T631" s="297"/>
      <c r="U631" s="297"/>
      <c r="V631" s="297"/>
      <c r="W631" s="297"/>
      <c r="X631" s="297"/>
      <c r="Y631" s="297"/>
      <c r="Z631" s="297"/>
    </row>
    <row r="632">
      <c r="A632" s="297"/>
      <c r="B632" s="297"/>
      <c r="C632" s="297"/>
      <c r="D632" s="297"/>
      <c r="E632" s="297"/>
      <c r="F632" s="297"/>
      <c r="G632" s="297"/>
      <c r="H632" s="297"/>
      <c r="I632" s="297"/>
      <c r="J632" s="297"/>
      <c r="K632" s="297"/>
      <c r="L632" s="297"/>
      <c r="M632" s="297"/>
      <c r="N632" s="297"/>
      <c r="O632" s="297"/>
      <c r="P632" s="297"/>
      <c r="Q632" s="297"/>
      <c r="R632" s="297"/>
      <c r="S632" s="297"/>
      <c r="T632" s="297"/>
      <c r="U632" s="297"/>
      <c r="V632" s="297"/>
      <c r="W632" s="297"/>
      <c r="X632" s="297"/>
      <c r="Y632" s="297"/>
      <c r="Z632" s="297"/>
    </row>
    <row r="633">
      <c r="A633" s="297"/>
      <c r="B633" s="297"/>
      <c r="C633" s="297"/>
      <c r="D633" s="297"/>
      <c r="E633" s="297"/>
      <c r="F633" s="297"/>
      <c r="G633" s="297"/>
      <c r="H633" s="297"/>
      <c r="I633" s="297"/>
      <c r="J633" s="297"/>
      <c r="K633" s="297"/>
      <c r="L633" s="297"/>
      <c r="M633" s="297"/>
      <c r="N633" s="297"/>
      <c r="O633" s="297"/>
      <c r="P633" s="297"/>
      <c r="Q633" s="297"/>
      <c r="R633" s="297"/>
      <c r="S633" s="297"/>
      <c r="T633" s="297"/>
      <c r="U633" s="297"/>
      <c r="V633" s="297"/>
      <c r="W633" s="297"/>
      <c r="X633" s="297"/>
      <c r="Y633" s="297"/>
      <c r="Z633" s="297"/>
    </row>
    <row r="634">
      <c r="A634" s="297"/>
      <c r="B634" s="297"/>
      <c r="C634" s="297"/>
      <c r="D634" s="297"/>
      <c r="E634" s="297"/>
      <c r="F634" s="297"/>
      <c r="G634" s="297"/>
      <c r="H634" s="297"/>
      <c r="I634" s="297"/>
      <c r="J634" s="297"/>
      <c r="K634" s="297"/>
      <c r="L634" s="297"/>
      <c r="M634" s="297"/>
      <c r="N634" s="297"/>
      <c r="O634" s="297"/>
      <c r="P634" s="297"/>
      <c r="Q634" s="297"/>
      <c r="R634" s="297"/>
      <c r="S634" s="297"/>
      <c r="T634" s="297"/>
      <c r="U634" s="297"/>
      <c r="V634" s="297"/>
      <c r="W634" s="297"/>
      <c r="X634" s="297"/>
      <c r="Y634" s="297"/>
      <c r="Z634" s="297"/>
    </row>
    <row r="635">
      <c r="A635" s="297"/>
      <c r="B635" s="297"/>
      <c r="C635" s="297"/>
      <c r="D635" s="297"/>
      <c r="E635" s="297"/>
      <c r="F635" s="297"/>
      <c r="G635" s="297"/>
      <c r="H635" s="297"/>
      <c r="I635" s="297"/>
      <c r="J635" s="297"/>
      <c r="K635" s="297"/>
      <c r="L635" s="297"/>
      <c r="M635" s="297"/>
      <c r="N635" s="297"/>
      <c r="O635" s="297"/>
      <c r="P635" s="297"/>
      <c r="Q635" s="297"/>
      <c r="R635" s="297"/>
      <c r="S635" s="297"/>
      <c r="T635" s="297"/>
      <c r="U635" s="297"/>
      <c r="V635" s="297"/>
      <c r="W635" s="297"/>
      <c r="X635" s="297"/>
      <c r="Y635" s="297"/>
      <c r="Z635" s="297"/>
    </row>
    <row r="636">
      <c r="A636" s="297"/>
      <c r="B636" s="297"/>
      <c r="C636" s="297"/>
      <c r="D636" s="297"/>
      <c r="E636" s="297"/>
      <c r="F636" s="297"/>
      <c r="G636" s="297"/>
      <c r="H636" s="297"/>
      <c r="I636" s="297"/>
      <c r="J636" s="297"/>
      <c r="K636" s="297"/>
      <c r="L636" s="297"/>
      <c r="M636" s="297"/>
      <c r="N636" s="297"/>
      <c r="O636" s="297"/>
      <c r="P636" s="297"/>
      <c r="Q636" s="297"/>
      <c r="R636" s="297"/>
      <c r="S636" s="297"/>
      <c r="T636" s="297"/>
      <c r="U636" s="297"/>
      <c r="V636" s="297"/>
      <c r="W636" s="297"/>
      <c r="X636" s="297"/>
      <c r="Y636" s="297"/>
      <c r="Z636" s="297"/>
    </row>
    <row r="637">
      <c r="A637" s="297"/>
      <c r="B637" s="297"/>
      <c r="C637" s="297"/>
      <c r="D637" s="297"/>
      <c r="E637" s="297"/>
      <c r="F637" s="297"/>
      <c r="G637" s="297"/>
      <c r="H637" s="297"/>
      <c r="I637" s="297"/>
      <c r="J637" s="297"/>
      <c r="K637" s="297"/>
      <c r="L637" s="297"/>
      <c r="M637" s="297"/>
      <c r="N637" s="297"/>
      <c r="O637" s="297"/>
      <c r="P637" s="297"/>
      <c r="Q637" s="297"/>
      <c r="R637" s="297"/>
      <c r="S637" s="297"/>
      <c r="T637" s="297"/>
      <c r="U637" s="297"/>
      <c r="V637" s="297"/>
      <c r="W637" s="297"/>
      <c r="X637" s="297"/>
      <c r="Y637" s="297"/>
      <c r="Z637" s="297"/>
    </row>
    <row r="638">
      <c r="A638" s="297"/>
      <c r="B638" s="297"/>
      <c r="C638" s="297"/>
      <c r="D638" s="297"/>
      <c r="E638" s="297"/>
      <c r="F638" s="297"/>
      <c r="G638" s="297"/>
      <c r="H638" s="297"/>
      <c r="I638" s="297"/>
      <c r="J638" s="297"/>
      <c r="K638" s="297"/>
      <c r="L638" s="297"/>
      <c r="M638" s="297"/>
      <c r="N638" s="297"/>
      <c r="O638" s="297"/>
      <c r="P638" s="297"/>
      <c r="Q638" s="297"/>
      <c r="R638" s="297"/>
      <c r="S638" s="297"/>
      <c r="T638" s="297"/>
      <c r="U638" s="297"/>
      <c r="V638" s="297"/>
      <c r="W638" s="297"/>
      <c r="X638" s="297"/>
      <c r="Y638" s="297"/>
      <c r="Z638" s="297"/>
    </row>
    <row r="639">
      <c r="A639" s="297"/>
      <c r="B639" s="297"/>
      <c r="C639" s="297"/>
      <c r="D639" s="297"/>
      <c r="E639" s="297"/>
      <c r="F639" s="297"/>
      <c r="G639" s="297"/>
      <c r="H639" s="297"/>
      <c r="I639" s="297"/>
      <c r="J639" s="297"/>
      <c r="K639" s="297"/>
      <c r="L639" s="297"/>
      <c r="M639" s="297"/>
      <c r="N639" s="297"/>
      <c r="O639" s="297"/>
      <c r="P639" s="297"/>
      <c r="Q639" s="297"/>
      <c r="R639" s="297"/>
      <c r="S639" s="297"/>
      <c r="T639" s="297"/>
      <c r="U639" s="297"/>
      <c r="V639" s="297"/>
      <c r="W639" s="297"/>
      <c r="X639" s="297"/>
      <c r="Y639" s="297"/>
      <c r="Z639" s="297"/>
    </row>
    <row r="640">
      <c r="A640" s="297"/>
      <c r="B640" s="297"/>
      <c r="C640" s="297"/>
      <c r="D640" s="297"/>
      <c r="E640" s="297"/>
      <c r="F640" s="297"/>
      <c r="G640" s="297"/>
      <c r="H640" s="297"/>
      <c r="I640" s="297"/>
      <c r="J640" s="297"/>
      <c r="K640" s="297"/>
      <c r="L640" s="297"/>
      <c r="M640" s="297"/>
      <c r="N640" s="297"/>
      <c r="O640" s="297"/>
      <c r="P640" s="297"/>
      <c r="Q640" s="297"/>
      <c r="R640" s="297"/>
      <c r="S640" s="297"/>
      <c r="T640" s="297"/>
      <c r="U640" s="297"/>
      <c r="V640" s="297"/>
      <c r="W640" s="297"/>
      <c r="X640" s="297"/>
      <c r="Y640" s="297"/>
      <c r="Z640" s="297"/>
    </row>
    <row r="641">
      <c r="A641" s="297"/>
      <c r="B641" s="297"/>
      <c r="C641" s="297"/>
      <c r="D641" s="297"/>
      <c r="E641" s="297"/>
      <c r="F641" s="297"/>
      <c r="G641" s="297"/>
      <c r="H641" s="297"/>
      <c r="I641" s="297"/>
      <c r="J641" s="297"/>
      <c r="K641" s="297"/>
      <c r="L641" s="297"/>
      <c r="M641" s="297"/>
      <c r="N641" s="297"/>
      <c r="O641" s="297"/>
      <c r="P641" s="297"/>
      <c r="Q641" s="297"/>
      <c r="R641" s="297"/>
      <c r="S641" s="297"/>
      <c r="T641" s="297"/>
      <c r="U641" s="297"/>
      <c r="V641" s="297"/>
      <c r="W641" s="297"/>
      <c r="X641" s="297"/>
      <c r="Y641" s="297"/>
      <c r="Z641" s="297"/>
    </row>
    <row r="642">
      <c r="A642" s="297"/>
      <c r="B642" s="297"/>
      <c r="C642" s="297"/>
      <c r="D642" s="297"/>
      <c r="E642" s="297"/>
      <c r="F642" s="297"/>
      <c r="G642" s="297"/>
      <c r="H642" s="297"/>
      <c r="I642" s="297"/>
      <c r="J642" s="297"/>
      <c r="K642" s="297"/>
      <c r="L642" s="297"/>
      <c r="M642" s="297"/>
      <c r="N642" s="297"/>
      <c r="O642" s="297"/>
      <c r="P642" s="297"/>
      <c r="Q642" s="297"/>
      <c r="R642" s="297"/>
      <c r="S642" s="297"/>
      <c r="T642" s="297"/>
      <c r="U642" s="297"/>
      <c r="V642" s="297"/>
      <c r="W642" s="297"/>
      <c r="X642" s="297"/>
      <c r="Y642" s="297"/>
      <c r="Z642" s="297"/>
    </row>
    <row r="643">
      <c r="A643" s="297"/>
      <c r="B643" s="297"/>
      <c r="C643" s="297"/>
      <c r="D643" s="297"/>
      <c r="E643" s="297"/>
      <c r="F643" s="297"/>
      <c r="G643" s="297"/>
      <c r="H643" s="297"/>
      <c r="I643" s="297"/>
      <c r="J643" s="297"/>
      <c r="K643" s="297"/>
      <c r="L643" s="297"/>
      <c r="M643" s="297"/>
      <c r="N643" s="297"/>
      <c r="O643" s="297"/>
      <c r="P643" s="297"/>
      <c r="Q643" s="297"/>
      <c r="R643" s="297"/>
      <c r="S643" s="297"/>
      <c r="T643" s="297"/>
      <c r="U643" s="297"/>
      <c r="V643" s="297"/>
      <c r="W643" s="297"/>
      <c r="X643" s="297"/>
      <c r="Y643" s="297"/>
      <c r="Z643" s="297"/>
    </row>
    <row r="644">
      <c r="A644" s="297"/>
      <c r="B644" s="297"/>
      <c r="C644" s="297"/>
      <c r="D644" s="297"/>
      <c r="E644" s="297"/>
      <c r="F644" s="297"/>
      <c r="G644" s="297"/>
      <c r="H644" s="297"/>
      <c r="I644" s="297"/>
      <c r="J644" s="297"/>
      <c r="K644" s="297"/>
      <c r="L644" s="297"/>
      <c r="M644" s="297"/>
      <c r="N644" s="297"/>
      <c r="O644" s="297"/>
      <c r="P644" s="297"/>
      <c r="Q644" s="297"/>
      <c r="R644" s="297"/>
      <c r="S644" s="297"/>
      <c r="T644" s="297"/>
      <c r="U644" s="297"/>
      <c r="V644" s="297"/>
      <c r="W644" s="297"/>
      <c r="X644" s="297"/>
      <c r="Y644" s="297"/>
      <c r="Z644" s="297"/>
    </row>
    <row r="645">
      <c r="A645" s="297"/>
      <c r="B645" s="297"/>
      <c r="C645" s="297"/>
      <c r="D645" s="297"/>
      <c r="E645" s="297"/>
      <c r="F645" s="297"/>
      <c r="G645" s="297"/>
      <c r="H645" s="297"/>
      <c r="I645" s="297"/>
      <c r="J645" s="297"/>
      <c r="K645" s="297"/>
      <c r="L645" s="297"/>
      <c r="M645" s="297"/>
      <c r="N645" s="297"/>
      <c r="O645" s="297"/>
      <c r="P645" s="297"/>
      <c r="Q645" s="297"/>
      <c r="R645" s="297"/>
      <c r="S645" s="297"/>
      <c r="T645" s="297"/>
      <c r="U645" s="297"/>
      <c r="V645" s="297"/>
      <c r="W645" s="297"/>
      <c r="X645" s="297"/>
      <c r="Y645" s="297"/>
      <c r="Z645" s="297"/>
    </row>
    <row r="646">
      <c r="A646" s="297"/>
      <c r="B646" s="297"/>
      <c r="C646" s="297"/>
      <c r="D646" s="297"/>
      <c r="E646" s="297"/>
      <c r="F646" s="297"/>
      <c r="G646" s="297"/>
      <c r="H646" s="297"/>
      <c r="I646" s="297"/>
      <c r="J646" s="297"/>
      <c r="K646" s="297"/>
      <c r="L646" s="297"/>
      <c r="M646" s="297"/>
      <c r="N646" s="297"/>
      <c r="O646" s="297"/>
      <c r="P646" s="297"/>
      <c r="Q646" s="297"/>
      <c r="R646" s="297"/>
      <c r="S646" s="297"/>
      <c r="T646" s="297"/>
      <c r="U646" s="297"/>
      <c r="V646" s="297"/>
      <c r="W646" s="297"/>
      <c r="X646" s="297"/>
      <c r="Y646" s="297"/>
      <c r="Z646" s="297"/>
    </row>
    <row r="647">
      <c r="A647" s="297"/>
      <c r="B647" s="297"/>
      <c r="C647" s="297"/>
      <c r="D647" s="297"/>
      <c r="E647" s="297"/>
      <c r="F647" s="297"/>
      <c r="G647" s="297"/>
      <c r="H647" s="297"/>
      <c r="I647" s="297"/>
      <c r="J647" s="297"/>
      <c r="K647" s="297"/>
      <c r="L647" s="297"/>
      <c r="M647" s="297"/>
      <c r="N647" s="297"/>
      <c r="O647" s="297"/>
      <c r="P647" s="297"/>
      <c r="Q647" s="297"/>
      <c r="R647" s="297"/>
      <c r="S647" s="297"/>
      <c r="T647" s="297"/>
      <c r="U647" s="297"/>
      <c r="V647" s="297"/>
      <c r="W647" s="297"/>
      <c r="X647" s="297"/>
      <c r="Y647" s="297"/>
      <c r="Z647" s="297"/>
    </row>
    <row r="648">
      <c r="A648" s="297"/>
      <c r="B648" s="297"/>
      <c r="C648" s="297"/>
      <c r="D648" s="297"/>
      <c r="E648" s="297"/>
      <c r="F648" s="297"/>
      <c r="G648" s="297"/>
      <c r="H648" s="297"/>
      <c r="I648" s="297"/>
      <c r="J648" s="297"/>
      <c r="K648" s="297"/>
      <c r="L648" s="297"/>
      <c r="M648" s="297"/>
      <c r="N648" s="297"/>
      <c r="O648" s="297"/>
      <c r="P648" s="297"/>
      <c r="Q648" s="297"/>
      <c r="R648" s="297"/>
      <c r="S648" s="297"/>
      <c r="T648" s="297"/>
      <c r="U648" s="297"/>
      <c r="V648" s="297"/>
      <c r="W648" s="297"/>
      <c r="X648" s="297"/>
      <c r="Y648" s="297"/>
      <c r="Z648" s="297"/>
    </row>
    <row r="649">
      <c r="A649" s="297"/>
      <c r="B649" s="297"/>
      <c r="C649" s="297"/>
      <c r="D649" s="297"/>
      <c r="E649" s="297"/>
      <c r="F649" s="297"/>
      <c r="G649" s="297"/>
      <c r="H649" s="297"/>
      <c r="I649" s="297"/>
      <c r="J649" s="297"/>
      <c r="K649" s="297"/>
      <c r="L649" s="297"/>
      <c r="M649" s="297"/>
      <c r="N649" s="297"/>
      <c r="O649" s="297"/>
      <c r="P649" s="297"/>
      <c r="Q649" s="297"/>
      <c r="R649" s="297"/>
      <c r="S649" s="297"/>
      <c r="T649" s="297"/>
      <c r="U649" s="297"/>
      <c r="V649" s="297"/>
      <c r="W649" s="297"/>
      <c r="X649" s="297"/>
      <c r="Y649" s="297"/>
      <c r="Z649" s="297"/>
    </row>
    <row r="650">
      <c r="A650" s="297"/>
      <c r="B650" s="297"/>
      <c r="C650" s="297"/>
      <c r="D650" s="297"/>
      <c r="E650" s="297"/>
      <c r="F650" s="297"/>
      <c r="G650" s="297"/>
      <c r="H650" s="297"/>
      <c r="I650" s="297"/>
      <c r="J650" s="297"/>
      <c r="K650" s="297"/>
      <c r="L650" s="297"/>
      <c r="M650" s="297"/>
      <c r="N650" s="297"/>
      <c r="O650" s="297"/>
      <c r="P650" s="297"/>
      <c r="Q650" s="297"/>
      <c r="R650" s="297"/>
      <c r="S650" s="297"/>
      <c r="T650" s="297"/>
      <c r="U650" s="297"/>
      <c r="V650" s="297"/>
      <c r="W650" s="297"/>
      <c r="X650" s="297"/>
      <c r="Y650" s="297"/>
      <c r="Z650" s="297"/>
    </row>
    <row r="651">
      <c r="A651" s="297"/>
      <c r="B651" s="297"/>
      <c r="C651" s="297"/>
      <c r="D651" s="297"/>
      <c r="E651" s="297"/>
      <c r="F651" s="297"/>
      <c r="G651" s="297"/>
      <c r="H651" s="297"/>
      <c r="I651" s="297"/>
      <c r="J651" s="297"/>
      <c r="K651" s="297"/>
      <c r="L651" s="297"/>
      <c r="M651" s="297"/>
      <c r="N651" s="297"/>
      <c r="O651" s="297"/>
      <c r="P651" s="297"/>
      <c r="Q651" s="297"/>
      <c r="R651" s="297"/>
      <c r="S651" s="297"/>
      <c r="T651" s="297"/>
      <c r="U651" s="297"/>
      <c r="V651" s="297"/>
      <c r="W651" s="297"/>
      <c r="X651" s="297"/>
      <c r="Y651" s="297"/>
      <c r="Z651" s="297"/>
    </row>
    <row r="652">
      <c r="A652" s="297"/>
      <c r="B652" s="297"/>
      <c r="C652" s="297"/>
      <c r="D652" s="297"/>
      <c r="E652" s="297"/>
      <c r="F652" s="297"/>
      <c r="G652" s="297"/>
      <c r="H652" s="297"/>
      <c r="I652" s="297"/>
      <c r="J652" s="297"/>
      <c r="K652" s="297"/>
      <c r="L652" s="297"/>
      <c r="M652" s="297"/>
      <c r="N652" s="297"/>
      <c r="O652" s="297"/>
      <c r="P652" s="297"/>
      <c r="Q652" s="297"/>
      <c r="R652" s="297"/>
      <c r="S652" s="297"/>
      <c r="T652" s="297"/>
      <c r="U652" s="297"/>
      <c r="V652" s="297"/>
      <c r="W652" s="297"/>
      <c r="X652" s="297"/>
      <c r="Y652" s="297"/>
      <c r="Z652" s="297"/>
    </row>
    <row r="653">
      <c r="A653" s="297"/>
      <c r="B653" s="297"/>
      <c r="C653" s="297"/>
      <c r="D653" s="297"/>
      <c r="E653" s="297"/>
      <c r="F653" s="297"/>
      <c r="G653" s="297"/>
      <c r="H653" s="297"/>
      <c r="I653" s="297"/>
      <c r="J653" s="297"/>
      <c r="K653" s="297"/>
      <c r="L653" s="297"/>
      <c r="M653" s="297"/>
      <c r="N653" s="297"/>
      <c r="O653" s="297"/>
      <c r="P653" s="297"/>
      <c r="Q653" s="297"/>
      <c r="R653" s="297"/>
      <c r="S653" s="297"/>
      <c r="T653" s="297"/>
      <c r="U653" s="297"/>
      <c r="V653" s="297"/>
      <c r="W653" s="297"/>
      <c r="X653" s="297"/>
      <c r="Y653" s="297"/>
      <c r="Z653" s="297"/>
    </row>
    <row r="654">
      <c r="A654" s="297"/>
      <c r="B654" s="297"/>
      <c r="C654" s="297"/>
      <c r="D654" s="297"/>
      <c r="E654" s="297"/>
      <c r="F654" s="297"/>
      <c r="G654" s="297"/>
      <c r="H654" s="297"/>
      <c r="I654" s="297"/>
      <c r="J654" s="297"/>
      <c r="K654" s="297"/>
      <c r="L654" s="297"/>
      <c r="M654" s="297"/>
      <c r="N654" s="297"/>
      <c r="O654" s="297"/>
      <c r="P654" s="297"/>
      <c r="Q654" s="297"/>
      <c r="R654" s="297"/>
      <c r="S654" s="297"/>
      <c r="T654" s="297"/>
      <c r="U654" s="297"/>
      <c r="V654" s="297"/>
      <c r="W654" s="297"/>
      <c r="X654" s="297"/>
      <c r="Y654" s="297"/>
      <c r="Z654" s="297"/>
    </row>
    <row r="655">
      <c r="A655" s="297"/>
      <c r="B655" s="297"/>
      <c r="C655" s="297"/>
      <c r="D655" s="297"/>
      <c r="E655" s="297"/>
      <c r="F655" s="297"/>
      <c r="G655" s="297"/>
      <c r="H655" s="297"/>
      <c r="I655" s="297"/>
      <c r="J655" s="297"/>
      <c r="K655" s="297"/>
      <c r="L655" s="297"/>
      <c r="M655" s="297"/>
      <c r="N655" s="297"/>
      <c r="O655" s="297"/>
      <c r="P655" s="297"/>
      <c r="Q655" s="297"/>
      <c r="R655" s="297"/>
      <c r="S655" s="297"/>
      <c r="T655" s="297"/>
      <c r="U655" s="297"/>
      <c r="V655" s="297"/>
      <c r="W655" s="297"/>
      <c r="X655" s="297"/>
      <c r="Y655" s="297"/>
      <c r="Z655" s="297"/>
    </row>
    <row r="656">
      <c r="A656" s="297"/>
      <c r="B656" s="297"/>
      <c r="C656" s="297"/>
      <c r="D656" s="297"/>
      <c r="E656" s="297"/>
      <c r="F656" s="297"/>
      <c r="G656" s="297"/>
      <c r="H656" s="297"/>
      <c r="I656" s="297"/>
      <c r="J656" s="297"/>
      <c r="K656" s="297"/>
      <c r="L656" s="297"/>
      <c r="M656" s="297"/>
      <c r="N656" s="297"/>
      <c r="O656" s="297"/>
      <c r="P656" s="297"/>
      <c r="Q656" s="297"/>
      <c r="R656" s="297"/>
      <c r="S656" s="297"/>
      <c r="T656" s="297"/>
      <c r="U656" s="297"/>
      <c r="V656" s="297"/>
      <c r="W656" s="297"/>
      <c r="X656" s="297"/>
      <c r="Y656" s="297"/>
      <c r="Z656" s="297"/>
    </row>
    <row r="657">
      <c r="A657" s="297"/>
      <c r="B657" s="297"/>
      <c r="C657" s="297"/>
      <c r="D657" s="297"/>
      <c r="E657" s="297"/>
      <c r="F657" s="297"/>
      <c r="G657" s="297"/>
      <c r="H657" s="297"/>
      <c r="I657" s="297"/>
      <c r="J657" s="297"/>
      <c r="K657" s="297"/>
      <c r="L657" s="297"/>
      <c r="M657" s="297"/>
      <c r="N657" s="297"/>
      <c r="O657" s="297"/>
      <c r="P657" s="297"/>
      <c r="Q657" s="297"/>
      <c r="R657" s="297"/>
      <c r="S657" s="297"/>
      <c r="T657" s="297"/>
      <c r="U657" s="297"/>
      <c r="V657" s="297"/>
      <c r="W657" s="297"/>
      <c r="X657" s="297"/>
      <c r="Y657" s="297"/>
      <c r="Z657" s="297"/>
    </row>
    <row r="658">
      <c r="A658" s="297"/>
      <c r="B658" s="297"/>
      <c r="C658" s="297"/>
      <c r="D658" s="297"/>
      <c r="E658" s="297"/>
      <c r="F658" s="297"/>
      <c r="G658" s="297"/>
      <c r="H658" s="297"/>
      <c r="I658" s="297"/>
      <c r="J658" s="297"/>
      <c r="K658" s="297"/>
      <c r="L658" s="297"/>
      <c r="M658" s="297"/>
      <c r="N658" s="297"/>
      <c r="O658" s="297"/>
      <c r="P658" s="297"/>
      <c r="Q658" s="297"/>
      <c r="R658" s="297"/>
      <c r="S658" s="297"/>
      <c r="T658" s="297"/>
      <c r="U658" s="297"/>
      <c r="V658" s="297"/>
      <c r="W658" s="297"/>
      <c r="X658" s="297"/>
      <c r="Y658" s="297"/>
      <c r="Z658" s="297"/>
    </row>
    <row r="659">
      <c r="A659" s="297"/>
      <c r="B659" s="297"/>
      <c r="C659" s="297"/>
      <c r="D659" s="297"/>
      <c r="E659" s="297"/>
      <c r="F659" s="297"/>
      <c r="G659" s="297"/>
      <c r="H659" s="297"/>
      <c r="I659" s="297"/>
      <c r="J659" s="297"/>
      <c r="K659" s="297"/>
      <c r="L659" s="297"/>
      <c r="M659" s="297"/>
      <c r="N659" s="297"/>
      <c r="O659" s="297"/>
      <c r="P659" s="297"/>
      <c r="Q659" s="297"/>
      <c r="R659" s="297"/>
      <c r="S659" s="297"/>
      <c r="T659" s="297"/>
      <c r="U659" s="297"/>
      <c r="V659" s="297"/>
      <c r="W659" s="297"/>
      <c r="X659" s="297"/>
      <c r="Y659" s="297"/>
      <c r="Z659" s="297"/>
    </row>
    <row r="660">
      <c r="A660" s="297"/>
      <c r="B660" s="297"/>
      <c r="C660" s="297"/>
      <c r="D660" s="297"/>
      <c r="E660" s="297"/>
      <c r="F660" s="297"/>
      <c r="G660" s="297"/>
      <c r="H660" s="297"/>
      <c r="I660" s="297"/>
      <c r="J660" s="297"/>
      <c r="K660" s="297"/>
      <c r="L660" s="297"/>
      <c r="M660" s="297"/>
      <c r="N660" s="297"/>
      <c r="O660" s="297"/>
      <c r="P660" s="297"/>
      <c r="Q660" s="297"/>
      <c r="R660" s="297"/>
      <c r="S660" s="297"/>
      <c r="T660" s="297"/>
      <c r="U660" s="297"/>
      <c r="V660" s="297"/>
      <c r="W660" s="297"/>
      <c r="X660" s="297"/>
      <c r="Y660" s="297"/>
      <c r="Z660" s="297"/>
    </row>
    <row r="661">
      <c r="A661" s="297"/>
      <c r="B661" s="297"/>
      <c r="C661" s="297"/>
      <c r="D661" s="297"/>
      <c r="E661" s="297"/>
      <c r="F661" s="297"/>
      <c r="G661" s="297"/>
      <c r="H661" s="297"/>
      <c r="I661" s="297"/>
      <c r="J661" s="297"/>
      <c r="K661" s="297"/>
      <c r="L661" s="297"/>
      <c r="M661" s="297"/>
      <c r="N661" s="297"/>
      <c r="O661" s="297"/>
      <c r="P661" s="297"/>
      <c r="Q661" s="297"/>
      <c r="R661" s="297"/>
      <c r="S661" s="297"/>
      <c r="T661" s="297"/>
      <c r="U661" s="297"/>
      <c r="V661" s="297"/>
      <c r="W661" s="297"/>
      <c r="X661" s="297"/>
      <c r="Y661" s="297"/>
      <c r="Z661" s="297"/>
    </row>
    <row r="662">
      <c r="A662" s="297"/>
      <c r="B662" s="297"/>
      <c r="C662" s="297"/>
      <c r="D662" s="297"/>
      <c r="E662" s="297"/>
      <c r="F662" s="297"/>
      <c r="G662" s="297"/>
      <c r="H662" s="297"/>
      <c r="I662" s="297"/>
      <c r="J662" s="297"/>
      <c r="K662" s="297"/>
      <c r="L662" s="297"/>
      <c r="M662" s="297"/>
      <c r="N662" s="297"/>
      <c r="O662" s="297"/>
      <c r="P662" s="297"/>
      <c r="Q662" s="297"/>
      <c r="R662" s="297"/>
      <c r="S662" s="297"/>
      <c r="T662" s="297"/>
      <c r="U662" s="297"/>
      <c r="V662" s="297"/>
      <c r="W662" s="297"/>
      <c r="X662" s="297"/>
      <c r="Y662" s="297"/>
      <c r="Z662" s="297"/>
    </row>
    <row r="663">
      <c r="A663" s="297"/>
      <c r="B663" s="297"/>
      <c r="C663" s="297"/>
      <c r="D663" s="297"/>
      <c r="E663" s="297"/>
      <c r="F663" s="297"/>
      <c r="G663" s="297"/>
      <c r="H663" s="297"/>
      <c r="I663" s="297"/>
      <c r="J663" s="297"/>
      <c r="K663" s="297"/>
      <c r="L663" s="297"/>
      <c r="M663" s="297"/>
      <c r="N663" s="297"/>
      <c r="O663" s="297"/>
      <c r="P663" s="297"/>
      <c r="Q663" s="297"/>
      <c r="R663" s="297"/>
      <c r="S663" s="297"/>
      <c r="T663" s="297"/>
      <c r="U663" s="297"/>
      <c r="V663" s="297"/>
      <c r="W663" s="297"/>
      <c r="X663" s="297"/>
      <c r="Y663" s="297"/>
      <c r="Z663" s="297"/>
    </row>
    <row r="664">
      <c r="A664" s="297"/>
      <c r="B664" s="297"/>
      <c r="C664" s="297"/>
      <c r="D664" s="297"/>
      <c r="E664" s="297"/>
      <c r="F664" s="297"/>
      <c r="G664" s="297"/>
      <c r="H664" s="297"/>
      <c r="I664" s="297"/>
      <c r="J664" s="297"/>
      <c r="K664" s="297"/>
      <c r="L664" s="297"/>
      <c r="M664" s="297"/>
      <c r="N664" s="297"/>
      <c r="O664" s="297"/>
      <c r="P664" s="297"/>
      <c r="Q664" s="297"/>
      <c r="R664" s="297"/>
      <c r="S664" s="297"/>
      <c r="T664" s="297"/>
      <c r="U664" s="297"/>
      <c r="V664" s="297"/>
      <c r="W664" s="297"/>
      <c r="X664" s="297"/>
      <c r="Y664" s="297"/>
      <c r="Z664" s="297"/>
    </row>
    <row r="665">
      <c r="A665" s="297"/>
      <c r="B665" s="297"/>
      <c r="C665" s="297"/>
      <c r="D665" s="297"/>
      <c r="E665" s="297"/>
      <c r="F665" s="297"/>
      <c r="G665" s="297"/>
      <c r="H665" s="297"/>
      <c r="I665" s="297"/>
      <c r="J665" s="297"/>
      <c r="K665" s="297"/>
      <c r="L665" s="297"/>
      <c r="M665" s="297"/>
      <c r="N665" s="297"/>
      <c r="O665" s="297"/>
      <c r="P665" s="297"/>
      <c r="Q665" s="297"/>
      <c r="R665" s="297"/>
      <c r="S665" s="297"/>
      <c r="T665" s="297"/>
      <c r="U665" s="297"/>
      <c r="V665" s="297"/>
      <c r="W665" s="297"/>
      <c r="X665" s="297"/>
      <c r="Y665" s="297"/>
      <c r="Z665" s="297"/>
    </row>
    <row r="666">
      <c r="A666" s="297"/>
      <c r="B666" s="297"/>
      <c r="C666" s="297"/>
      <c r="D666" s="297"/>
      <c r="E666" s="297"/>
      <c r="F666" s="297"/>
      <c r="G666" s="297"/>
      <c r="H666" s="297"/>
      <c r="I666" s="297"/>
      <c r="J666" s="297"/>
      <c r="K666" s="297"/>
      <c r="L666" s="297"/>
      <c r="M666" s="297"/>
      <c r="N666" s="297"/>
      <c r="O666" s="297"/>
      <c r="P666" s="297"/>
      <c r="Q666" s="297"/>
      <c r="R666" s="297"/>
      <c r="S666" s="297"/>
      <c r="T666" s="297"/>
      <c r="U666" s="297"/>
      <c r="V666" s="297"/>
      <c r="W666" s="297"/>
      <c r="X666" s="297"/>
      <c r="Y666" s="297"/>
      <c r="Z666" s="297"/>
    </row>
    <row r="667">
      <c r="A667" s="297"/>
      <c r="B667" s="297"/>
      <c r="C667" s="297"/>
      <c r="D667" s="297"/>
      <c r="E667" s="297"/>
      <c r="F667" s="297"/>
      <c r="G667" s="297"/>
      <c r="H667" s="297"/>
      <c r="I667" s="297"/>
      <c r="J667" s="297"/>
      <c r="K667" s="297"/>
      <c r="L667" s="297"/>
      <c r="M667" s="297"/>
      <c r="N667" s="297"/>
      <c r="O667" s="297"/>
      <c r="P667" s="297"/>
      <c r="Q667" s="297"/>
      <c r="R667" s="297"/>
      <c r="S667" s="297"/>
      <c r="T667" s="297"/>
      <c r="U667" s="297"/>
      <c r="V667" s="297"/>
      <c r="W667" s="297"/>
      <c r="X667" s="297"/>
      <c r="Y667" s="297"/>
      <c r="Z667" s="297"/>
    </row>
    <row r="668">
      <c r="A668" s="297"/>
      <c r="B668" s="297"/>
      <c r="C668" s="297"/>
      <c r="D668" s="297"/>
      <c r="E668" s="297"/>
      <c r="F668" s="297"/>
      <c r="G668" s="297"/>
      <c r="H668" s="297"/>
      <c r="I668" s="297"/>
      <c r="J668" s="297"/>
      <c r="K668" s="297"/>
      <c r="L668" s="297"/>
      <c r="M668" s="297"/>
      <c r="N668" s="297"/>
      <c r="O668" s="297"/>
      <c r="P668" s="297"/>
      <c r="Q668" s="297"/>
      <c r="R668" s="297"/>
      <c r="S668" s="297"/>
      <c r="T668" s="297"/>
      <c r="U668" s="297"/>
      <c r="V668" s="297"/>
      <c r="W668" s="297"/>
      <c r="X668" s="297"/>
      <c r="Y668" s="297"/>
      <c r="Z668" s="297"/>
    </row>
    <row r="669">
      <c r="A669" s="297"/>
      <c r="B669" s="297"/>
      <c r="C669" s="297"/>
      <c r="D669" s="297"/>
      <c r="E669" s="297"/>
      <c r="F669" s="297"/>
      <c r="G669" s="297"/>
      <c r="H669" s="297"/>
      <c r="I669" s="297"/>
      <c r="J669" s="297"/>
      <c r="K669" s="297"/>
      <c r="L669" s="297"/>
      <c r="M669" s="297"/>
      <c r="N669" s="297"/>
      <c r="O669" s="297"/>
      <c r="P669" s="297"/>
      <c r="Q669" s="297"/>
      <c r="R669" s="297"/>
      <c r="S669" s="297"/>
      <c r="T669" s="297"/>
      <c r="U669" s="297"/>
      <c r="V669" s="297"/>
      <c r="W669" s="297"/>
      <c r="X669" s="297"/>
      <c r="Y669" s="297"/>
      <c r="Z669" s="297"/>
    </row>
    <row r="670">
      <c r="A670" s="297"/>
      <c r="B670" s="297"/>
      <c r="C670" s="297"/>
      <c r="D670" s="297"/>
      <c r="E670" s="297"/>
      <c r="F670" s="297"/>
      <c r="G670" s="297"/>
      <c r="H670" s="297"/>
      <c r="I670" s="297"/>
      <c r="J670" s="297"/>
      <c r="K670" s="297"/>
      <c r="L670" s="297"/>
      <c r="M670" s="297"/>
      <c r="N670" s="297"/>
      <c r="O670" s="297"/>
      <c r="P670" s="297"/>
      <c r="Q670" s="297"/>
      <c r="R670" s="297"/>
      <c r="S670" s="297"/>
      <c r="T670" s="297"/>
      <c r="U670" s="297"/>
      <c r="V670" s="297"/>
      <c r="W670" s="297"/>
      <c r="X670" s="297"/>
      <c r="Y670" s="297"/>
      <c r="Z670" s="297"/>
    </row>
    <row r="671">
      <c r="A671" s="297"/>
      <c r="B671" s="297"/>
      <c r="C671" s="297"/>
      <c r="D671" s="297"/>
      <c r="E671" s="297"/>
      <c r="F671" s="297"/>
      <c r="G671" s="297"/>
      <c r="H671" s="297"/>
      <c r="I671" s="297"/>
      <c r="J671" s="297"/>
      <c r="K671" s="297"/>
      <c r="L671" s="297"/>
      <c r="M671" s="297"/>
      <c r="N671" s="297"/>
      <c r="O671" s="297"/>
      <c r="P671" s="297"/>
      <c r="Q671" s="297"/>
      <c r="R671" s="297"/>
      <c r="S671" s="297"/>
      <c r="T671" s="297"/>
      <c r="U671" s="297"/>
      <c r="V671" s="297"/>
      <c r="W671" s="297"/>
      <c r="X671" s="297"/>
      <c r="Y671" s="297"/>
      <c r="Z671" s="297"/>
    </row>
    <row r="672">
      <c r="A672" s="297"/>
      <c r="B672" s="297"/>
      <c r="C672" s="297"/>
      <c r="D672" s="297"/>
      <c r="E672" s="297"/>
      <c r="F672" s="297"/>
      <c r="G672" s="297"/>
      <c r="H672" s="297"/>
      <c r="I672" s="297"/>
      <c r="J672" s="297"/>
      <c r="K672" s="297"/>
      <c r="L672" s="297"/>
      <c r="M672" s="297"/>
      <c r="N672" s="297"/>
      <c r="O672" s="297"/>
      <c r="P672" s="297"/>
      <c r="Q672" s="297"/>
      <c r="R672" s="297"/>
      <c r="S672" s="297"/>
      <c r="T672" s="297"/>
      <c r="U672" s="297"/>
      <c r="V672" s="297"/>
      <c r="W672" s="297"/>
      <c r="X672" s="297"/>
      <c r="Y672" s="297"/>
      <c r="Z672" s="297"/>
    </row>
    <row r="673">
      <c r="A673" s="297"/>
      <c r="B673" s="297"/>
      <c r="C673" s="297"/>
      <c r="D673" s="297"/>
      <c r="E673" s="297"/>
      <c r="F673" s="297"/>
      <c r="G673" s="297"/>
      <c r="H673" s="297"/>
      <c r="I673" s="297"/>
      <c r="J673" s="297"/>
      <c r="K673" s="297"/>
      <c r="L673" s="297"/>
      <c r="M673" s="297"/>
      <c r="N673" s="297"/>
      <c r="O673" s="297"/>
      <c r="P673" s="297"/>
      <c r="Q673" s="297"/>
      <c r="R673" s="297"/>
      <c r="S673" s="297"/>
      <c r="T673" s="297"/>
      <c r="U673" s="297"/>
      <c r="V673" s="297"/>
      <c r="W673" s="297"/>
      <c r="X673" s="297"/>
      <c r="Y673" s="297"/>
      <c r="Z673" s="297"/>
    </row>
    <row r="674">
      <c r="A674" s="297"/>
      <c r="B674" s="297"/>
      <c r="C674" s="297"/>
      <c r="D674" s="297"/>
      <c r="E674" s="297"/>
      <c r="F674" s="297"/>
      <c r="G674" s="297"/>
      <c r="H674" s="297"/>
      <c r="I674" s="297"/>
      <c r="J674" s="297"/>
      <c r="K674" s="297"/>
      <c r="L674" s="297"/>
      <c r="M674" s="297"/>
      <c r="N674" s="297"/>
      <c r="O674" s="297"/>
      <c r="P674" s="297"/>
      <c r="Q674" s="297"/>
      <c r="R674" s="297"/>
      <c r="S674" s="297"/>
      <c r="T674" s="297"/>
      <c r="U674" s="297"/>
      <c r="V674" s="297"/>
      <c r="W674" s="297"/>
      <c r="X674" s="297"/>
      <c r="Y674" s="297"/>
      <c r="Z674" s="297"/>
    </row>
    <row r="675">
      <c r="A675" s="297"/>
      <c r="B675" s="297"/>
      <c r="C675" s="297"/>
      <c r="D675" s="297"/>
      <c r="E675" s="297"/>
      <c r="F675" s="297"/>
      <c r="G675" s="297"/>
      <c r="H675" s="297"/>
      <c r="I675" s="297"/>
      <c r="J675" s="297"/>
      <c r="K675" s="297"/>
      <c r="L675" s="297"/>
      <c r="M675" s="297"/>
      <c r="N675" s="297"/>
      <c r="O675" s="297"/>
      <c r="P675" s="297"/>
      <c r="Q675" s="297"/>
      <c r="R675" s="297"/>
      <c r="S675" s="297"/>
      <c r="T675" s="297"/>
      <c r="U675" s="297"/>
      <c r="V675" s="297"/>
      <c r="W675" s="297"/>
      <c r="X675" s="297"/>
      <c r="Y675" s="297"/>
      <c r="Z675" s="297"/>
    </row>
    <row r="676">
      <c r="A676" s="297"/>
      <c r="B676" s="297"/>
      <c r="C676" s="297"/>
      <c r="D676" s="297"/>
      <c r="E676" s="297"/>
      <c r="F676" s="297"/>
      <c r="G676" s="297"/>
      <c r="H676" s="297"/>
      <c r="I676" s="297"/>
      <c r="J676" s="297"/>
      <c r="K676" s="297"/>
      <c r="L676" s="297"/>
      <c r="M676" s="297"/>
      <c r="N676" s="297"/>
      <c r="O676" s="297"/>
      <c r="P676" s="297"/>
      <c r="Q676" s="297"/>
      <c r="R676" s="297"/>
      <c r="S676" s="297"/>
      <c r="T676" s="297"/>
      <c r="U676" s="297"/>
      <c r="V676" s="297"/>
      <c r="W676" s="297"/>
      <c r="X676" s="297"/>
      <c r="Y676" s="297"/>
      <c r="Z676" s="297"/>
    </row>
    <row r="677">
      <c r="A677" s="297"/>
      <c r="B677" s="297"/>
      <c r="C677" s="297"/>
      <c r="D677" s="297"/>
      <c r="E677" s="297"/>
      <c r="F677" s="297"/>
      <c r="G677" s="297"/>
      <c r="H677" s="297"/>
      <c r="I677" s="297"/>
      <c r="J677" s="297"/>
      <c r="K677" s="297"/>
      <c r="L677" s="297"/>
      <c r="M677" s="297"/>
      <c r="N677" s="297"/>
      <c r="O677" s="297"/>
      <c r="P677" s="297"/>
      <c r="Q677" s="297"/>
      <c r="R677" s="297"/>
      <c r="S677" s="297"/>
      <c r="T677" s="297"/>
      <c r="U677" s="297"/>
      <c r="V677" s="297"/>
      <c r="W677" s="297"/>
      <c r="X677" s="297"/>
      <c r="Y677" s="297"/>
      <c r="Z677" s="297"/>
    </row>
    <row r="678">
      <c r="A678" s="297"/>
      <c r="B678" s="297"/>
      <c r="C678" s="297"/>
      <c r="D678" s="297"/>
      <c r="E678" s="297"/>
      <c r="F678" s="297"/>
      <c r="G678" s="297"/>
      <c r="H678" s="297"/>
      <c r="I678" s="297"/>
      <c r="J678" s="297"/>
      <c r="K678" s="297"/>
      <c r="L678" s="297"/>
      <c r="M678" s="297"/>
      <c r="N678" s="297"/>
      <c r="O678" s="297"/>
      <c r="P678" s="297"/>
      <c r="Q678" s="297"/>
      <c r="R678" s="297"/>
      <c r="S678" s="297"/>
      <c r="T678" s="297"/>
      <c r="U678" s="297"/>
      <c r="V678" s="297"/>
      <c r="W678" s="297"/>
      <c r="X678" s="297"/>
      <c r="Y678" s="297"/>
      <c r="Z678" s="297"/>
    </row>
    <row r="679">
      <c r="A679" s="297"/>
      <c r="B679" s="297"/>
      <c r="C679" s="297"/>
      <c r="D679" s="297"/>
      <c r="E679" s="297"/>
      <c r="F679" s="297"/>
      <c r="G679" s="297"/>
      <c r="H679" s="297"/>
      <c r="I679" s="297"/>
      <c r="J679" s="297"/>
      <c r="K679" s="297"/>
      <c r="L679" s="297"/>
      <c r="M679" s="297"/>
      <c r="N679" s="297"/>
      <c r="O679" s="297"/>
      <c r="P679" s="297"/>
      <c r="Q679" s="297"/>
      <c r="R679" s="297"/>
      <c r="S679" s="297"/>
      <c r="T679" s="297"/>
      <c r="U679" s="297"/>
      <c r="V679" s="297"/>
      <c r="W679" s="297"/>
      <c r="X679" s="297"/>
      <c r="Y679" s="297"/>
      <c r="Z679" s="297"/>
    </row>
    <row r="680">
      <c r="A680" s="297"/>
      <c r="B680" s="297"/>
      <c r="C680" s="297"/>
      <c r="D680" s="297"/>
      <c r="E680" s="297"/>
      <c r="F680" s="297"/>
      <c r="G680" s="297"/>
      <c r="H680" s="297"/>
      <c r="I680" s="297"/>
      <c r="J680" s="297"/>
      <c r="K680" s="297"/>
      <c r="L680" s="297"/>
      <c r="M680" s="297"/>
      <c r="N680" s="297"/>
      <c r="O680" s="297"/>
      <c r="P680" s="297"/>
      <c r="Q680" s="297"/>
      <c r="R680" s="297"/>
      <c r="S680" s="297"/>
      <c r="T680" s="297"/>
      <c r="U680" s="297"/>
      <c r="V680" s="297"/>
      <c r="W680" s="297"/>
      <c r="X680" s="297"/>
      <c r="Y680" s="297"/>
      <c r="Z680" s="297"/>
    </row>
    <row r="681">
      <c r="A681" s="297"/>
      <c r="B681" s="297"/>
      <c r="C681" s="297"/>
      <c r="D681" s="297"/>
      <c r="E681" s="297"/>
      <c r="F681" s="297"/>
      <c r="G681" s="297"/>
      <c r="H681" s="297"/>
      <c r="I681" s="297"/>
      <c r="J681" s="297"/>
      <c r="K681" s="297"/>
      <c r="L681" s="297"/>
      <c r="M681" s="297"/>
      <c r="N681" s="297"/>
      <c r="O681" s="297"/>
      <c r="P681" s="297"/>
      <c r="Q681" s="297"/>
      <c r="R681" s="297"/>
      <c r="S681" s="297"/>
      <c r="T681" s="297"/>
      <c r="U681" s="297"/>
      <c r="V681" s="297"/>
      <c r="W681" s="297"/>
      <c r="X681" s="297"/>
      <c r="Y681" s="297"/>
      <c r="Z681" s="297"/>
    </row>
    <row r="682">
      <c r="A682" s="297"/>
      <c r="B682" s="297"/>
      <c r="C682" s="297"/>
      <c r="D682" s="297"/>
      <c r="E682" s="297"/>
      <c r="F682" s="297"/>
      <c r="G682" s="297"/>
      <c r="H682" s="297"/>
      <c r="I682" s="297"/>
      <c r="J682" s="297"/>
      <c r="K682" s="297"/>
      <c r="L682" s="297"/>
      <c r="M682" s="297"/>
      <c r="N682" s="297"/>
      <c r="O682" s="297"/>
      <c r="P682" s="297"/>
      <c r="Q682" s="297"/>
      <c r="R682" s="297"/>
      <c r="S682" s="297"/>
      <c r="T682" s="297"/>
      <c r="U682" s="297"/>
      <c r="V682" s="297"/>
      <c r="W682" s="297"/>
      <c r="X682" s="297"/>
      <c r="Y682" s="297"/>
      <c r="Z682" s="297"/>
    </row>
    <row r="683">
      <c r="A683" s="297"/>
      <c r="B683" s="297"/>
      <c r="C683" s="297"/>
      <c r="D683" s="297"/>
      <c r="E683" s="297"/>
      <c r="F683" s="297"/>
      <c r="G683" s="297"/>
      <c r="H683" s="297"/>
      <c r="I683" s="297"/>
      <c r="J683" s="297"/>
      <c r="K683" s="297"/>
      <c r="L683" s="297"/>
      <c r="M683" s="297"/>
      <c r="N683" s="297"/>
      <c r="O683" s="297"/>
      <c r="P683" s="297"/>
      <c r="Q683" s="297"/>
      <c r="R683" s="297"/>
      <c r="S683" s="297"/>
      <c r="T683" s="297"/>
      <c r="U683" s="297"/>
      <c r="V683" s="297"/>
      <c r="W683" s="297"/>
      <c r="X683" s="297"/>
      <c r="Y683" s="297"/>
      <c r="Z683" s="297"/>
    </row>
    <row r="684">
      <c r="A684" s="297"/>
      <c r="B684" s="297"/>
      <c r="C684" s="297"/>
      <c r="D684" s="297"/>
      <c r="E684" s="297"/>
      <c r="F684" s="297"/>
      <c r="G684" s="297"/>
      <c r="H684" s="297"/>
      <c r="I684" s="297"/>
      <c r="J684" s="297"/>
      <c r="K684" s="297"/>
      <c r="L684" s="297"/>
      <c r="M684" s="297"/>
      <c r="N684" s="297"/>
      <c r="O684" s="297"/>
      <c r="P684" s="297"/>
      <c r="Q684" s="297"/>
      <c r="R684" s="297"/>
      <c r="S684" s="297"/>
      <c r="T684" s="297"/>
      <c r="U684" s="297"/>
      <c r="V684" s="297"/>
      <c r="W684" s="297"/>
      <c r="X684" s="297"/>
      <c r="Y684" s="297"/>
      <c r="Z684" s="297"/>
    </row>
    <row r="685">
      <c r="A685" s="297"/>
      <c r="B685" s="297"/>
      <c r="C685" s="297"/>
      <c r="D685" s="297"/>
      <c r="E685" s="297"/>
      <c r="F685" s="297"/>
      <c r="G685" s="297"/>
      <c r="H685" s="297"/>
      <c r="I685" s="297"/>
      <c r="J685" s="297"/>
      <c r="K685" s="297"/>
      <c r="L685" s="297"/>
      <c r="M685" s="297"/>
      <c r="N685" s="297"/>
      <c r="O685" s="297"/>
      <c r="P685" s="297"/>
      <c r="Q685" s="297"/>
      <c r="R685" s="297"/>
      <c r="S685" s="297"/>
      <c r="T685" s="297"/>
      <c r="U685" s="297"/>
      <c r="V685" s="297"/>
      <c r="W685" s="297"/>
      <c r="X685" s="297"/>
      <c r="Y685" s="297"/>
      <c r="Z685" s="297"/>
    </row>
    <row r="686">
      <c r="A686" s="297"/>
      <c r="B686" s="297"/>
      <c r="C686" s="297"/>
      <c r="D686" s="297"/>
      <c r="E686" s="297"/>
      <c r="F686" s="297"/>
      <c r="G686" s="297"/>
      <c r="H686" s="297"/>
      <c r="I686" s="297"/>
      <c r="J686" s="297"/>
      <c r="K686" s="297"/>
      <c r="L686" s="297"/>
      <c r="M686" s="297"/>
      <c r="N686" s="297"/>
      <c r="O686" s="297"/>
      <c r="P686" s="297"/>
      <c r="Q686" s="297"/>
      <c r="R686" s="297"/>
      <c r="S686" s="297"/>
      <c r="T686" s="297"/>
      <c r="U686" s="297"/>
      <c r="V686" s="297"/>
      <c r="W686" s="297"/>
      <c r="X686" s="297"/>
      <c r="Y686" s="297"/>
      <c r="Z686" s="297"/>
    </row>
    <row r="687">
      <c r="A687" s="297"/>
      <c r="B687" s="297"/>
      <c r="C687" s="297"/>
      <c r="D687" s="297"/>
      <c r="E687" s="297"/>
      <c r="F687" s="297"/>
      <c r="G687" s="297"/>
      <c r="H687" s="297"/>
      <c r="I687" s="297"/>
      <c r="J687" s="297"/>
      <c r="K687" s="297"/>
      <c r="L687" s="297"/>
      <c r="M687" s="297"/>
      <c r="N687" s="297"/>
      <c r="O687" s="297"/>
      <c r="P687" s="297"/>
      <c r="Q687" s="297"/>
      <c r="R687" s="297"/>
      <c r="S687" s="297"/>
      <c r="T687" s="297"/>
      <c r="U687" s="297"/>
      <c r="V687" s="297"/>
      <c r="W687" s="297"/>
      <c r="X687" s="297"/>
      <c r="Y687" s="297"/>
      <c r="Z687" s="297"/>
    </row>
    <row r="688">
      <c r="A688" s="297"/>
      <c r="B688" s="297"/>
      <c r="C688" s="297"/>
      <c r="D688" s="297"/>
      <c r="E688" s="297"/>
      <c r="F688" s="297"/>
      <c r="G688" s="297"/>
      <c r="H688" s="297"/>
      <c r="I688" s="297"/>
      <c r="J688" s="297"/>
      <c r="K688" s="297"/>
      <c r="L688" s="297"/>
      <c r="M688" s="297"/>
      <c r="N688" s="297"/>
      <c r="O688" s="297"/>
      <c r="P688" s="297"/>
      <c r="Q688" s="297"/>
      <c r="R688" s="297"/>
      <c r="S688" s="297"/>
      <c r="T688" s="297"/>
      <c r="U688" s="297"/>
      <c r="V688" s="297"/>
      <c r="W688" s="297"/>
      <c r="X688" s="297"/>
      <c r="Y688" s="297"/>
      <c r="Z688" s="297"/>
    </row>
    <row r="689">
      <c r="A689" s="297"/>
      <c r="B689" s="297"/>
      <c r="C689" s="297"/>
      <c r="D689" s="297"/>
      <c r="E689" s="297"/>
      <c r="F689" s="297"/>
      <c r="G689" s="297"/>
      <c r="H689" s="297"/>
      <c r="I689" s="297"/>
      <c r="J689" s="297"/>
      <c r="K689" s="297"/>
      <c r="L689" s="297"/>
      <c r="M689" s="297"/>
      <c r="N689" s="297"/>
      <c r="O689" s="297"/>
      <c r="P689" s="297"/>
      <c r="Q689" s="297"/>
      <c r="R689" s="297"/>
      <c r="S689" s="297"/>
      <c r="T689" s="297"/>
      <c r="U689" s="297"/>
      <c r="V689" s="297"/>
      <c r="W689" s="297"/>
      <c r="X689" s="297"/>
      <c r="Y689" s="297"/>
      <c r="Z689" s="297"/>
    </row>
    <row r="690">
      <c r="A690" s="297"/>
      <c r="B690" s="297"/>
      <c r="C690" s="297"/>
      <c r="D690" s="297"/>
      <c r="E690" s="297"/>
      <c r="F690" s="297"/>
      <c r="G690" s="297"/>
      <c r="H690" s="297"/>
      <c r="I690" s="297"/>
      <c r="J690" s="297"/>
      <c r="K690" s="297"/>
      <c r="L690" s="297"/>
      <c r="M690" s="297"/>
      <c r="N690" s="297"/>
      <c r="O690" s="297"/>
      <c r="P690" s="297"/>
      <c r="Q690" s="297"/>
      <c r="R690" s="297"/>
      <c r="S690" s="297"/>
      <c r="T690" s="297"/>
      <c r="U690" s="297"/>
      <c r="V690" s="297"/>
      <c r="W690" s="297"/>
      <c r="X690" s="297"/>
      <c r="Y690" s="297"/>
      <c r="Z690" s="297"/>
    </row>
    <row r="691">
      <c r="A691" s="297"/>
      <c r="B691" s="297"/>
      <c r="C691" s="297"/>
      <c r="D691" s="297"/>
      <c r="E691" s="297"/>
      <c r="F691" s="297"/>
      <c r="G691" s="297"/>
      <c r="H691" s="297"/>
      <c r="I691" s="297"/>
      <c r="J691" s="297"/>
      <c r="K691" s="297"/>
      <c r="L691" s="297"/>
      <c r="M691" s="297"/>
      <c r="N691" s="297"/>
      <c r="O691" s="297"/>
      <c r="P691" s="297"/>
      <c r="Q691" s="297"/>
      <c r="R691" s="297"/>
      <c r="S691" s="297"/>
      <c r="T691" s="297"/>
      <c r="U691" s="297"/>
      <c r="V691" s="297"/>
      <c r="W691" s="297"/>
      <c r="X691" s="297"/>
      <c r="Y691" s="297"/>
      <c r="Z691" s="297"/>
    </row>
    <row r="692">
      <c r="A692" s="297"/>
      <c r="B692" s="297"/>
      <c r="C692" s="297"/>
      <c r="D692" s="297"/>
      <c r="E692" s="297"/>
      <c r="F692" s="297"/>
      <c r="G692" s="297"/>
      <c r="H692" s="297"/>
      <c r="I692" s="297"/>
      <c r="J692" s="297"/>
      <c r="K692" s="297"/>
      <c r="L692" s="297"/>
      <c r="M692" s="297"/>
      <c r="N692" s="297"/>
      <c r="O692" s="297"/>
      <c r="P692" s="297"/>
      <c r="Q692" s="297"/>
      <c r="R692" s="297"/>
      <c r="S692" s="297"/>
      <c r="T692" s="297"/>
      <c r="U692" s="297"/>
      <c r="V692" s="297"/>
      <c r="W692" s="297"/>
      <c r="X692" s="297"/>
      <c r="Y692" s="297"/>
      <c r="Z692" s="297"/>
    </row>
    <row r="693">
      <c r="A693" s="297"/>
      <c r="B693" s="297"/>
      <c r="C693" s="297"/>
      <c r="D693" s="297"/>
      <c r="E693" s="297"/>
      <c r="F693" s="297"/>
      <c r="G693" s="297"/>
      <c r="H693" s="297"/>
      <c r="I693" s="297"/>
      <c r="J693" s="297"/>
      <c r="K693" s="297"/>
      <c r="L693" s="297"/>
      <c r="M693" s="297"/>
      <c r="N693" s="297"/>
      <c r="O693" s="297"/>
      <c r="P693" s="297"/>
      <c r="Q693" s="297"/>
      <c r="R693" s="297"/>
      <c r="S693" s="297"/>
      <c r="T693" s="297"/>
      <c r="U693" s="297"/>
      <c r="V693" s="297"/>
      <c r="W693" s="297"/>
      <c r="X693" s="297"/>
      <c r="Y693" s="297"/>
      <c r="Z693" s="297"/>
    </row>
    <row r="694">
      <c r="A694" s="297"/>
      <c r="B694" s="297"/>
      <c r="C694" s="297"/>
      <c r="D694" s="297"/>
      <c r="E694" s="297"/>
      <c r="F694" s="297"/>
      <c r="G694" s="297"/>
      <c r="H694" s="297"/>
      <c r="I694" s="297"/>
      <c r="J694" s="297"/>
      <c r="K694" s="297"/>
      <c r="L694" s="297"/>
      <c r="M694" s="297"/>
      <c r="N694" s="297"/>
      <c r="O694" s="297"/>
      <c r="P694" s="297"/>
      <c r="Q694" s="297"/>
      <c r="R694" s="297"/>
      <c r="S694" s="297"/>
      <c r="T694" s="297"/>
      <c r="U694" s="297"/>
      <c r="V694" s="297"/>
      <c r="W694" s="297"/>
      <c r="X694" s="297"/>
      <c r="Y694" s="297"/>
      <c r="Z694" s="297"/>
    </row>
    <row r="695">
      <c r="A695" s="297"/>
      <c r="B695" s="297"/>
      <c r="C695" s="297"/>
      <c r="D695" s="297"/>
      <c r="E695" s="297"/>
      <c r="F695" s="297"/>
      <c r="G695" s="297"/>
      <c r="H695" s="297"/>
      <c r="I695" s="297"/>
      <c r="J695" s="297"/>
      <c r="K695" s="297"/>
      <c r="L695" s="297"/>
      <c r="M695" s="297"/>
      <c r="N695" s="297"/>
      <c r="O695" s="297"/>
      <c r="P695" s="297"/>
      <c r="Q695" s="297"/>
      <c r="R695" s="297"/>
      <c r="S695" s="297"/>
      <c r="T695" s="297"/>
      <c r="U695" s="297"/>
      <c r="V695" s="297"/>
      <c r="W695" s="297"/>
      <c r="X695" s="297"/>
      <c r="Y695" s="297"/>
      <c r="Z695" s="297"/>
    </row>
    <row r="696">
      <c r="A696" s="297"/>
      <c r="B696" s="297"/>
      <c r="C696" s="297"/>
      <c r="D696" s="297"/>
      <c r="E696" s="297"/>
      <c r="F696" s="297"/>
      <c r="G696" s="297"/>
      <c r="H696" s="297"/>
      <c r="I696" s="297"/>
      <c r="J696" s="297"/>
      <c r="K696" s="297"/>
      <c r="L696" s="297"/>
      <c r="M696" s="297"/>
      <c r="N696" s="297"/>
      <c r="O696" s="297"/>
      <c r="P696" s="297"/>
      <c r="Q696" s="297"/>
      <c r="R696" s="297"/>
      <c r="S696" s="297"/>
      <c r="T696" s="297"/>
      <c r="U696" s="297"/>
      <c r="V696" s="297"/>
      <c r="W696" s="297"/>
      <c r="X696" s="297"/>
      <c r="Y696" s="297"/>
      <c r="Z696" s="297"/>
    </row>
    <row r="697">
      <c r="A697" s="297"/>
      <c r="B697" s="297"/>
      <c r="C697" s="297"/>
      <c r="D697" s="297"/>
      <c r="E697" s="297"/>
      <c r="F697" s="297"/>
      <c r="G697" s="297"/>
      <c r="H697" s="297"/>
      <c r="I697" s="297"/>
      <c r="J697" s="297"/>
      <c r="K697" s="297"/>
      <c r="L697" s="297"/>
      <c r="M697" s="297"/>
      <c r="N697" s="297"/>
      <c r="O697" s="297"/>
      <c r="P697" s="297"/>
      <c r="Q697" s="297"/>
      <c r="R697" s="297"/>
      <c r="S697" s="297"/>
      <c r="T697" s="297"/>
      <c r="U697" s="297"/>
      <c r="V697" s="297"/>
      <c r="W697" s="297"/>
      <c r="X697" s="297"/>
      <c r="Y697" s="297"/>
      <c r="Z697" s="297"/>
    </row>
    <row r="698">
      <c r="A698" s="297"/>
      <c r="B698" s="297"/>
      <c r="C698" s="297"/>
      <c r="D698" s="297"/>
      <c r="E698" s="297"/>
      <c r="F698" s="297"/>
      <c r="G698" s="297"/>
      <c r="H698" s="297"/>
      <c r="I698" s="297"/>
      <c r="J698" s="297"/>
      <c r="K698" s="297"/>
      <c r="L698" s="297"/>
      <c r="M698" s="297"/>
      <c r="N698" s="297"/>
      <c r="O698" s="297"/>
      <c r="P698" s="297"/>
      <c r="Q698" s="297"/>
      <c r="R698" s="297"/>
      <c r="S698" s="297"/>
      <c r="T698" s="297"/>
      <c r="U698" s="297"/>
      <c r="V698" s="297"/>
      <c r="W698" s="297"/>
      <c r="X698" s="297"/>
      <c r="Y698" s="297"/>
      <c r="Z698" s="297"/>
    </row>
    <row r="699">
      <c r="A699" s="297"/>
      <c r="B699" s="297"/>
      <c r="C699" s="297"/>
      <c r="D699" s="297"/>
      <c r="E699" s="297"/>
      <c r="F699" s="297"/>
      <c r="G699" s="297"/>
      <c r="H699" s="297"/>
      <c r="I699" s="297"/>
      <c r="J699" s="297"/>
      <c r="K699" s="297"/>
      <c r="L699" s="297"/>
      <c r="M699" s="297"/>
      <c r="N699" s="297"/>
      <c r="O699" s="297"/>
      <c r="P699" s="297"/>
      <c r="Q699" s="297"/>
      <c r="R699" s="297"/>
      <c r="S699" s="297"/>
      <c r="T699" s="297"/>
      <c r="U699" s="297"/>
      <c r="V699" s="297"/>
      <c r="W699" s="297"/>
      <c r="X699" s="297"/>
      <c r="Y699" s="297"/>
      <c r="Z699" s="297"/>
    </row>
    <row r="700">
      <c r="A700" s="297"/>
      <c r="B700" s="297"/>
      <c r="C700" s="297"/>
      <c r="D700" s="297"/>
      <c r="E700" s="297"/>
      <c r="F700" s="297"/>
      <c r="G700" s="297"/>
      <c r="H700" s="297"/>
      <c r="I700" s="297"/>
      <c r="J700" s="297"/>
      <c r="K700" s="297"/>
      <c r="L700" s="297"/>
      <c r="M700" s="297"/>
      <c r="N700" s="297"/>
      <c r="O700" s="297"/>
      <c r="P700" s="297"/>
      <c r="Q700" s="297"/>
      <c r="R700" s="297"/>
      <c r="S700" s="297"/>
      <c r="T700" s="297"/>
      <c r="U700" s="297"/>
      <c r="V700" s="297"/>
      <c r="W700" s="297"/>
      <c r="X700" s="297"/>
      <c r="Y700" s="297"/>
      <c r="Z700" s="297"/>
    </row>
    <row r="701">
      <c r="A701" s="297"/>
      <c r="B701" s="297"/>
      <c r="C701" s="297"/>
      <c r="D701" s="297"/>
      <c r="E701" s="297"/>
      <c r="F701" s="297"/>
      <c r="G701" s="297"/>
      <c r="H701" s="297"/>
      <c r="I701" s="297"/>
      <c r="J701" s="297"/>
      <c r="K701" s="297"/>
      <c r="L701" s="297"/>
      <c r="M701" s="297"/>
      <c r="N701" s="297"/>
      <c r="O701" s="297"/>
      <c r="P701" s="297"/>
      <c r="Q701" s="297"/>
      <c r="R701" s="297"/>
      <c r="S701" s="297"/>
      <c r="T701" s="297"/>
      <c r="U701" s="297"/>
      <c r="V701" s="297"/>
      <c r="W701" s="297"/>
      <c r="X701" s="297"/>
      <c r="Y701" s="297"/>
      <c r="Z701" s="297"/>
    </row>
    <row r="702">
      <c r="A702" s="297"/>
      <c r="B702" s="297"/>
      <c r="C702" s="297"/>
      <c r="D702" s="297"/>
      <c r="E702" s="297"/>
      <c r="F702" s="297"/>
      <c r="G702" s="297"/>
      <c r="H702" s="297"/>
      <c r="I702" s="297"/>
      <c r="J702" s="297"/>
      <c r="K702" s="297"/>
      <c r="L702" s="297"/>
      <c r="M702" s="297"/>
      <c r="N702" s="297"/>
      <c r="O702" s="297"/>
      <c r="P702" s="297"/>
      <c r="Q702" s="297"/>
      <c r="R702" s="297"/>
      <c r="S702" s="297"/>
      <c r="T702" s="297"/>
      <c r="U702" s="297"/>
      <c r="V702" s="297"/>
      <c r="W702" s="297"/>
      <c r="X702" s="297"/>
      <c r="Y702" s="297"/>
      <c r="Z702" s="297"/>
    </row>
    <row r="703">
      <c r="A703" s="297"/>
      <c r="B703" s="297"/>
      <c r="C703" s="297"/>
      <c r="D703" s="297"/>
      <c r="E703" s="297"/>
      <c r="F703" s="297"/>
      <c r="G703" s="297"/>
      <c r="H703" s="297"/>
      <c r="I703" s="297"/>
      <c r="J703" s="297"/>
      <c r="K703" s="297"/>
      <c r="L703" s="297"/>
      <c r="M703" s="297"/>
      <c r="N703" s="297"/>
      <c r="O703" s="297"/>
      <c r="P703" s="297"/>
      <c r="Q703" s="297"/>
      <c r="R703" s="297"/>
      <c r="S703" s="297"/>
      <c r="T703" s="297"/>
      <c r="U703" s="297"/>
      <c r="V703" s="297"/>
      <c r="W703" s="297"/>
      <c r="X703" s="297"/>
      <c r="Y703" s="297"/>
      <c r="Z703" s="297"/>
    </row>
    <row r="704">
      <c r="A704" s="297"/>
      <c r="B704" s="297"/>
      <c r="C704" s="297"/>
      <c r="D704" s="297"/>
      <c r="E704" s="297"/>
      <c r="F704" s="297"/>
      <c r="G704" s="297"/>
      <c r="H704" s="297"/>
      <c r="I704" s="297"/>
      <c r="J704" s="297"/>
      <c r="K704" s="297"/>
      <c r="L704" s="297"/>
      <c r="M704" s="297"/>
      <c r="N704" s="297"/>
      <c r="O704" s="297"/>
      <c r="P704" s="297"/>
      <c r="Q704" s="297"/>
      <c r="R704" s="297"/>
      <c r="S704" s="297"/>
      <c r="T704" s="297"/>
      <c r="U704" s="297"/>
      <c r="V704" s="297"/>
      <c r="W704" s="297"/>
      <c r="X704" s="297"/>
      <c r="Y704" s="297"/>
      <c r="Z704" s="297"/>
    </row>
    <row r="705">
      <c r="A705" s="297"/>
      <c r="B705" s="297"/>
      <c r="C705" s="297"/>
      <c r="D705" s="297"/>
      <c r="E705" s="297"/>
      <c r="F705" s="297"/>
      <c r="G705" s="297"/>
      <c r="H705" s="297"/>
      <c r="I705" s="297"/>
      <c r="J705" s="297"/>
      <c r="K705" s="297"/>
      <c r="L705" s="297"/>
      <c r="M705" s="297"/>
      <c r="N705" s="297"/>
      <c r="O705" s="297"/>
      <c r="P705" s="297"/>
      <c r="Q705" s="297"/>
      <c r="R705" s="297"/>
      <c r="S705" s="297"/>
      <c r="T705" s="297"/>
      <c r="U705" s="297"/>
      <c r="V705" s="297"/>
      <c r="W705" s="297"/>
      <c r="X705" s="297"/>
      <c r="Y705" s="297"/>
      <c r="Z705" s="297"/>
    </row>
    <row r="706">
      <c r="A706" s="297"/>
      <c r="B706" s="297"/>
      <c r="C706" s="297"/>
      <c r="D706" s="297"/>
      <c r="E706" s="297"/>
      <c r="F706" s="297"/>
      <c r="G706" s="297"/>
      <c r="H706" s="297"/>
      <c r="I706" s="297"/>
      <c r="J706" s="297"/>
      <c r="K706" s="297"/>
      <c r="L706" s="297"/>
      <c r="M706" s="297"/>
      <c r="N706" s="297"/>
      <c r="O706" s="297"/>
      <c r="P706" s="297"/>
      <c r="Q706" s="297"/>
      <c r="R706" s="297"/>
      <c r="S706" s="297"/>
      <c r="T706" s="297"/>
      <c r="U706" s="297"/>
      <c r="V706" s="297"/>
      <c r="W706" s="297"/>
      <c r="X706" s="297"/>
      <c r="Y706" s="297"/>
      <c r="Z706" s="297"/>
    </row>
    <row r="707">
      <c r="A707" s="297"/>
      <c r="B707" s="297"/>
      <c r="C707" s="297"/>
      <c r="D707" s="297"/>
      <c r="E707" s="297"/>
      <c r="F707" s="297"/>
      <c r="G707" s="297"/>
      <c r="H707" s="297"/>
      <c r="I707" s="297"/>
      <c r="J707" s="297"/>
      <c r="K707" s="297"/>
      <c r="L707" s="297"/>
      <c r="M707" s="297"/>
      <c r="N707" s="297"/>
      <c r="O707" s="297"/>
      <c r="P707" s="297"/>
      <c r="Q707" s="297"/>
      <c r="R707" s="297"/>
      <c r="S707" s="297"/>
      <c r="T707" s="297"/>
      <c r="U707" s="297"/>
      <c r="V707" s="297"/>
      <c r="W707" s="297"/>
      <c r="X707" s="297"/>
      <c r="Y707" s="297"/>
      <c r="Z707" s="297"/>
    </row>
    <row r="708">
      <c r="A708" s="297"/>
      <c r="B708" s="297"/>
      <c r="C708" s="297"/>
      <c r="D708" s="297"/>
      <c r="E708" s="297"/>
      <c r="F708" s="297"/>
      <c r="G708" s="297"/>
      <c r="H708" s="297"/>
      <c r="I708" s="297"/>
      <c r="J708" s="297"/>
      <c r="K708" s="297"/>
      <c r="L708" s="297"/>
      <c r="M708" s="297"/>
      <c r="N708" s="297"/>
      <c r="O708" s="297"/>
      <c r="P708" s="297"/>
      <c r="Q708" s="297"/>
      <c r="R708" s="297"/>
      <c r="S708" s="297"/>
      <c r="T708" s="297"/>
      <c r="U708" s="297"/>
      <c r="V708" s="297"/>
      <c r="W708" s="297"/>
      <c r="X708" s="297"/>
      <c r="Y708" s="297"/>
      <c r="Z708" s="297"/>
    </row>
    <row r="709">
      <c r="A709" s="297"/>
      <c r="B709" s="297"/>
      <c r="C709" s="297"/>
      <c r="D709" s="297"/>
      <c r="E709" s="297"/>
      <c r="F709" s="297"/>
      <c r="G709" s="297"/>
      <c r="H709" s="297"/>
      <c r="I709" s="297"/>
      <c r="J709" s="297"/>
      <c r="K709" s="297"/>
      <c r="L709" s="297"/>
      <c r="M709" s="297"/>
      <c r="N709" s="297"/>
      <c r="O709" s="297"/>
      <c r="P709" s="297"/>
      <c r="Q709" s="297"/>
      <c r="R709" s="297"/>
      <c r="S709" s="297"/>
      <c r="T709" s="297"/>
      <c r="U709" s="297"/>
      <c r="V709" s="297"/>
      <c r="W709" s="297"/>
      <c r="X709" s="297"/>
      <c r="Y709" s="297"/>
      <c r="Z709" s="297"/>
    </row>
    <row r="710">
      <c r="A710" s="297"/>
      <c r="B710" s="297"/>
      <c r="C710" s="297"/>
      <c r="D710" s="297"/>
      <c r="E710" s="297"/>
      <c r="F710" s="297"/>
      <c r="G710" s="297"/>
      <c r="H710" s="297"/>
      <c r="I710" s="297"/>
      <c r="J710" s="297"/>
      <c r="K710" s="297"/>
      <c r="L710" s="297"/>
      <c r="M710" s="297"/>
      <c r="N710" s="297"/>
      <c r="O710" s="297"/>
      <c r="P710" s="297"/>
      <c r="Q710" s="297"/>
      <c r="R710" s="297"/>
      <c r="S710" s="297"/>
      <c r="T710" s="297"/>
      <c r="U710" s="297"/>
      <c r="V710" s="297"/>
      <c r="W710" s="297"/>
      <c r="X710" s="297"/>
      <c r="Y710" s="297"/>
      <c r="Z710" s="297"/>
    </row>
    <row r="711">
      <c r="A711" s="297"/>
      <c r="B711" s="297"/>
      <c r="C711" s="297"/>
      <c r="D711" s="297"/>
      <c r="E711" s="297"/>
      <c r="F711" s="297"/>
      <c r="G711" s="297"/>
      <c r="H711" s="297"/>
      <c r="I711" s="297"/>
      <c r="J711" s="297"/>
      <c r="K711" s="297"/>
      <c r="L711" s="297"/>
      <c r="M711" s="297"/>
      <c r="N711" s="297"/>
      <c r="O711" s="297"/>
      <c r="P711" s="297"/>
      <c r="Q711" s="297"/>
      <c r="R711" s="297"/>
      <c r="S711" s="297"/>
      <c r="T711" s="297"/>
      <c r="U711" s="297"/>
      <c r="V711" s="297"/>
      <c r="W711" s="297"/>
      <c r="X711" s="297"/>
      <c r="Y711" s="297"/>
      <c r="Z711" s="297"/>
    </row>
    <row r="712">
      <c r="A712" s="297"/>
      <c r="B712" s="297"/>
      <c r="C712" s="297"/>
      <c r="D712" s="297"/>
      <c r="E712" s="297"/>
      <c r="F712" s="297"/>
      <c r="G712" s="297"/>
      <c r="H712" s="297"/>
      <c r="I712" s="297"/>
      <c r="J712" s="297"/>
      <c r="K712" s="297"/>
      <c r="L712" s="297"/>
      <c r="M712" s="297"/>
      <c r="N712" s="297"/>
      <c r="O712" s="297"/>
      <c r="P712" s="297"/>
      <c r="Q712" s="297"/>
      <c r="R712" s="297"/>
      <c r="S712" s="297"/>
      <c r="T712" s="297"/>
      <c r="U712" s="297"/>
      <c r="V712" s="297"/>
      <c r="W712" s="297"/>
      <c r="X712" s="297"/>
      <c r="Y712" s="297"/>
      <c r="Z712" s="297"/>
    </row>
    <row r="713">
      <c r="A713" s="297"/>
      <c r="B713" s="297"/>
      <c r="C713" s="297"/>
      <c r="D713" s="297"/>
      <c r="E713" s="297"/>
      <c r="F713" s="297"/>
      <c r="G713" s="297"/>
      <c r="H713" s="297"/>
      <c r="I713" s="297"/>
      <c r="J713" s="297"/>
      <c r="K713" s="297"/>
      <c r="L713" s="297"/>
      <c r="M713" s="297"/>
      <c r="N713" s="297"/>
      <c r="O713" s="297"/>
      <c r="P713" s="297"/>
      <c r="Q713" s="297"/>
      <c r="R713" s="297"/>
      <c r="S713" s="297"/>
      <c r="T713" s="297"/>
      <c r="U713" s="297"/>
      <c r="V713" s="297"/>
      <c r="W713" s="297"/>
      <c r="X713" s="297"/>
      <c r="Y713" s="297"/>
      <c r="Z713" s="297"/>
    </row>
    <row r="714">
      <c r="A714" s="297"/>
      <c r="B714" s="297"/>
      <c r="C714" s="297"/>
      <c r="D714" s="297"/>
      <c r="E714" s="297"/>
      <c r="F714" s="297"/>
      <c r="G714" s="297"/>
      <c r="H714" s="297"/>
      <c r="I714" s="297"/>
      <c r="J714" s="297"/>
      <c r="K714" s="297"/>
      <c r="L714" s="297"/>
      <c r="M714" s="297"/>
      <c r="N714" s="297"/>
      <c r="O714" s="297"/>
      <c r="P714" s="297"/>
      <c r="Q714" s="297"/>
      <c r="R714" s="297"/>
      <c r="S714" s="297"/>
      <c r="T714" s="297"/>
      <c r="U714" s="297"/>
      <c r="V714" s="297"/>
      <c r="W714" s="297"/>
      <c r="X714" s="297"/>
      <c r="Y714" s="297"/>
      <c r="Z714" s="297"/>
    </row>
    <row r="715">
      <c r="A715" s="297"/>
      <c r="B715" s="297"/>
      <c r="C715" s="297"/>
      <c r="D715" s="297"/>
      <c r="E715" s="297"/>
      <c r="F715" s="297"/>
      <c r="G715" s="297"/>
      <c r="H715" s="297"/>
      <c r="I715" s="297"/>
      <c r="J715" s="297"/>
      <c r="K715" s="297"/>
      <c r="L715" s="297"/>
      <c r="M715" s="297"/>
      <c r="N715" s="297"/>
      <c r="O715" s="297"/>
      <c r="P715" s="297"/>
      <c r="Q715" s="297"/>
      <c r="R715" s="297"/>
      <c r="S715" s="297"/>
      <c r="T715" s="297"/>
      <c r="U715" s="297"/>
      <c r="V715" s="297"/>
      <c r="W715" s="297"/>
      <c r="X715" s="297"/>
      <c r="Y715" s="297"/>
      <c r="Z715" s="297"/>
    </row>
    <row r="716">
      <c r="A716" s="297"/>
      <c r="B716" s="297"/>
      <c r="C716" s="297"/>
      <c r="D716" s="297"/>
      <c r="E716" s="297"/>
      <c r="F716" s="297"/>
      <c r="G716" s="297"/>
      <c r="H716" s="297"/>
      <c r="I716" s="297"/>
      <c r="J716" s="297"/>
      <c r="K716" s="297"/>
      <c r="L716" s="297"/>
      <c r="M716" s="297"/>
      <c r="N716" s="297"/>
      <c r="O716" s="297"/>
      <c r="P716" s="297"/>
      <c r="Q716" s="297"/>
      <c r="R716" s="297"/>
      <c r="S716" s="297"/>
      <c r="T716" s="297"/>
      <c r="U716" s="297"/>
      <c r="V716" s="297"/>
      <c r="W716" s="297"/>
      <c r="X716" s="297"/>
      <c r="Y716" s="297"/>
      <c r="Z716" s="297"/>
    </row>
    <row r="717">
      <c r="A717" s="297"/>
      <c r="B717" s="297"/>
      <c r="C717" s="297"/>
      <c r="D717" s="297"/>
      <c r="E717" s="297"/>
      <c r="F717" s="297"/>
      <c r="G717" s="297"/>
      <c r="H717" s="297"/>
      <c r="I717" s="297"/>
      <c r="J717" s="297"/>
      <c r="K717" s="297"/>
      <c r="L717" s="297"/>
      <c r="M717" s="297"/>
      <c r="N717" s="297"/>
      <c r="O717" s="297"/>
      <c r="P717" s="297"/>
      <c r="Q717" s="297"/>
      <c r="R717" s="297"/>
      <c r="S717" s="297"/>
      <c r="T717" s="297"/>
      <c r="U717" s="297"/>
      <c r="V717" s="297"/>
      <c r="W717" s="297"/>
      <c r="X717" s="297"/>
      <c r="Y717" s="297"/>
      <c r="Z717" s="297"/>
    </row>
    <row r="718">
      <c r="A718" s="297"/>
      <c r="B718" s="297"/>
      <c r="C718" s="297"/>
      <c r="D718" s="297"/>
      <c r="E718" s="297"/>
      <c r="F718" s="297"/>
      <c r="G718" s="297"/>
      <c r="H718" s="297"/>
      <c r="I718" s="297"/>
      <c r="J718" s="297"/>
      <c r="K718" s="297"/>
      <c r="L718" s="297"/>
      <c r="M718" s="297"/>
      <c r="N718" s="297"/>
      <c r="O718" s="297"/>
      <c r="P718" s="297"/>
      <c r="Q718" s="297"/>
      <c r="R718" s="297"/>
      <c r="S718" s="297"/>
      <c r="T718" s="297"/>
      <c r="U718" s="297"/>
      <c r="V718" s="297"/>
      <c r="W718" s="297"/>
      <c r="X718" s="297"/>
      <c r="Y718" s="297"/>
      <c r="Z718" s="297"/>
    </row>
    <row r="719">
      <c r="A719" s="297"/>
      <c r="B719" s="297"/>
      <c r="C719" s="297"/>
      <c r="D719" s="297"/>
      <c r="E719" s="297"/>
      <c r="F719" s="297"/>
      <c r="G719" s="297"/>
      <c r="H719" s="297"/>
      <c r="I719" s="297"/>
      <c r="J719" s="297"/>
      <c r="K719" s="297"/>
      <c r="L719" s="297"/>
      <c r="M719" s="297"/>
      <c r="N719" s="297"/>
      <c r="O719" s="297"/>
      <c r="P719" s="297"/>
      <c r="Q719" s="297"/>
      <c r="R719" s="297"/>
      <c r="S719" s="297"/>
      <c r="T719" s="297"/>
      <c r="U719" s="297"/>
      <c r="V719" s="297"/>
      <c r="W719" s="297"/>
      <c r="X719" s="297"/>
      <c r="Y719" s="297"/>
      <c r="Z719" s="297"/>
    </row>
    <row r="720">
      <c r="A720" s="297"/>
      <c r="B720" s="297"/>
      <c r="C720" s="297"/>
      <c r="D720" s="297"/>
      <c r="E720" s="297"/>
      <c r="F720" s="297"/>
      <c r="G720" s="297"/>
      <c r="H720" s="297"/>
      <c r="I720" s="297"/>
      <c r="J720" s="297"/>
      <c r="K720" s="297"/>
      <c r="L720" s="297"/>
      <c r="M720" s="297"/>
      <c r="N720" s="297"/>
      <c r="O720" s="297"/>
      <c r="P720" s="297"/>
      <c r="Q720" s="297"/>
      <c r="R720" s="297"/>
      <c r="S720" s="297"/>
      <c r="T720" s="297"/>
      <c r="U720" s="297"/>
      <c r="V720" s="297"/>
      <c r="W720" s="297"/>
      <c r="X720" s="297"/>
      <c r="Y720" s="297"/>
      <c r="Z720" s="297"/>
    </row>
    <row r="721">
      <c r="A721" s="297"/>
      <c r="B721" s="297"/>
      <c r="C721" s="297"/>
      <c r="D721" s="297"/>
      <c r="E721" s="297"/>
      <c r="F721" s="297"/>
      <c r="G721" s="297"/>
      <c r="H721" s="297"/>
      <c r="I721" s="297"/>
      <c r="J721" s="297"/>
      <c r="K721" s="297"/>
      <c r="L721" s="297"/>
      <c r="M721" s="297"/>
      <c r="N721" s="297"/>
      <c r="O721" s="297"/>
      <c r="P721" s="297"/>
      <c r="Q721" s="297"/>
      <c r="R721" s="297"/>
      <c r="S721" s="297"/>
      <c r="T721" s="297"/>
      <c r="U721" s="297"/>
      <c r="V721" s="297"/>
      <c r="W721" s="297"/>
      <c r="X721" s="297"/>
      <c r="Y721" s="297"/>
      <c r="Z721" s="297"/>
    </row>
    <row r="722">
      <c r="A722" s="297"/>
      <c r="B722" s="297"/>
      <c r="C722" s="297"/>
      <c r="D722" s="297"/>
      <c r="E722" s="297"/>
      <c r="F722" s="297"/>
      <c r="G722" s="297"/>
      <c r="H722" s="297"/>
      <c r="I722" s="297"/>
      <c r="J722" s="297"/>
      <c r="K722" s="297"/>
      <c r="L722" s="297"/>
      <c r="M722" s="297"/>
      <c r="N722" s="297"/>
      <c r="O722" s="297"/>
      <c r="P722" s="297"/>
      <c r="Q722" s="297"/>
      <c r="R722" s="297"/>
      <c r="S722" s="297"/>
      <c r="T722" s="297"/>
      <c r="U722" s="297"/>
      <c r="V722" s="297"/>
      <c r="W722" s="297"/>
      <c r="X722" s="297"/>
      <c r="Y722" s="297"/>
      <c r="Z722" s="297"/>
    </row>
    <row r="723">
      <c r="A723" s="297"/>
      <c r="B723" s="297"/>
      <c r="C723" s="297"/>
      <c r="D723" s="297"/>
      <c r="E723" s="297"/>
      <c r="F723" s="297"/>
      <c r="G723" s="297"/>
      <c r="H723" s="297"/>
      <c r="I723" s="297"/>
      <c r="J723" s="297"/>
      <c r="K723" s="297"/>
      <c r="L723" s="297"/>
      <c r="M723" s="297"/>
      <c r="N723" s="297"/>
      <c r="O723" s="297"/>
      <c r="P723" s="297"/>
      <c r="Q723" s="297"/>
      <c r="R723" s="297"/>
      <c r="S723" s="297"/>
      <c r="T723" s="297"/>
      <c r="U723" s="297"/>
      <c r="V723" s="297"/>
      <c r="W723" s="297"/>
      <c r="X723" s="297"/>
      <c r="Y723" s="297"/>
      <c r="Z723" s="297"/>
    </row>
    <row r="724">
      <c r="A724" s="297"/>
      <c r="B724" s="297"/>
      <c r="C724" s="297"/>
      <c r="D724" s="297"/>
      <c r="E724" s="297"/>
      <c r="F724" s="297"/>
      <c r="G724" s="297"/>
      <c r="H724" s="297"/>
      <c r="I724" s="297"/>
      <c r="J724" s="297"/>
      <c r="K724" s="297"/>
      <c r="L724" s="297"/>
      <c r="M724" s="297"/>
      <c r="N724" s="297"/>
      <c r="O724" s="297"/>
      <c r="P724" s="297"/>
      <c r="Q724" s="297"/>
      <c r="R724" s="297"/>
      <c r="S724" s="297"/>
      <c r="T724" s="297"/>
      <c r="U724" s="297"/>
      <c r="V724" s="297"/>
      <c r="W724" s="297"/>
      <c r="X724" s="297"/>
      <c r="Y724" s="297"/>
      <c r="Z724" s="297"/>
    </row>
    <row r="725">
      <c r="A725" s="297"/>
      <c r="B725" s="297"/>
      <c r="C725" s="297"/>
      <c r="D725" s="297"/>
      <c r="E725" s="297"/>
      <c r="F725" s="297"/>
      <c r="G725" s="297"/>
      <c r="H725" s="297"/>
      <c r="I725" s="297"/>
      <c r="J725" s="297"/>
      <c r="K725" s="297"/>
      <c r="L725" s="297"/>
      <c r="M725" s="297"/>
      <c r="N725" s="297"/>
      <c r="O725" s="297"/>
      <c r="P725" s="297"/>
      <c r="Q725" s="297"/>
      <c r="R725" s="297"/>
      <c r="S725" s="297"/>
      <c r="T725" s="297"/>
      <c r="U725" s="297"/>
      <c r="V725" s="297"/>
      <c r="W725" s="297"/>
      <c r="X725" s="297"/>
      <c r="Y725" s="297"/>
      <c r="Z725" s="297"/>
    </row>
    <row r="726">
      <c r="A726" s="297"/>
      <c r="B726" s="297"/>
      <c r="C726" s="297"/>
      <c r="D726" s="297"/>
      <c r="E726" s="297"/>
      <c r="F726" s="297"/>
      <c r="G726" s="297"/>
      <c r="H726" s="297"/>
      <c r="I726" s="297"/>
      <c r="J726" s="297"/>
      <c r="K726" s="297"/>
      <c r="L726" s="297"/>
      <c r="M726" s="297"/>
      <c r="N726" s="297"/>
      <c r="O726" s="297"/>
      <c r="P726" s="297"/>
      <c r="Q726" s="297"/>
      <c r="R726" s="297"/>
      <c r="S726" s="297"/>
      <c r="T726" s="297"/>
      <c r="U726" s="297"/>
      <c r="V726" s="297"/>
      <c r="W726" s="297"/>
      <c r="X726" s="297"/>
      <c r="Y726" s="297"/>
      <c r="Z726" s="297"/>
    </row>
    <row r="727">
      <c r="A727" s="297"/>
      <c r="B727" s="297"/>
      <c r="C727" s="297"/>
      <c r="D727" s="297"/>
      <c r="E727" s="297"/>
      <c r="F727" s="297"/>
      <c r="G727" s="297"/>
      <c r="H727" s="297"/>
      <c r="I727" s="297"/>
      <c r="J727" s="297"/>
      <c r="K727" s="297"/>
      <c r="L727" s="297"/>
      <c r="M727" s="297"/>
      <c r="N727" s="297"/>
      <c r="O727" s="297"/>
      <c r="P727" s="297"/>
      <c r="Q727" s="297"/>
      <c r="R727" s="297"/>
      <c r="S727" s="297"/>
      <c r="T727" s="297"/>
      <c r="U727" s="297"/>
      <c r="V727" s="297"/>
      <c r="W727" s="297"/>
      <c r="X727" s="297"/>
      <c r="Y727" s="297"/>
      <c r="Z727" s="297"/>
    </row>
    <row r="728">
      <c r="A728" s="297"/>
      <c r="B728" s="297"/>
      <c r="C728" s="297"/>
      <c r="D728" s="297"/>
      <c r="E728" s="297"/>
      <c r="F728" s="297"/>
      <c r="G728" s="297"/>
      <c r="H728" s="297"/>
      <c r="I728" s="297"/>
      <c r="J728" s="297"/>
      <c r="K728" s="297"/>
      <c r="L728" s="297"/>
      <c r="M728" s="297"/>
      <c r="N728" s="297"/>
      <c r="O728" s="297"/>
      <c r="P728" s="297"/>
      <c r="Q728" s="297"/>
      <c r="R728" s="297"/>
      <c r="S728" s="297"/>
      <c r="T728" s="297"/>
      <c r="U728" s="297"/>
      <c r="V728" s="297"/>
      <c r="W728" s="297"/>
      <c r="X728" s="297"/>
      <c r="Y728" s="297"/>
      <c r="Z728" s="297"/>
    </row>
    <row r="729">
      <c r="A729" s="297"/>
      <c r="B729" s="297"/>
      <c r="C729" s="297"/>
      <c r="D729" s="297"/>
      <c r="E729" s="297"/>
      <c r="F729" s="297"/>
      <c r="G729" s="297"/>
      <c r="H729" s="297"/>
      <c r="I729" s="297"/>
      <c r="J729" s="297"/>
      <c r="K729" s="297"/>
      <c r="L729" s="297"/>
      <c r="M729" s="297"/>
      <c r="N729" s="297"/>
      <c r="O729" s="297"/>
      <c r="P729" s="297"/>
      <c r="Q729" s="297"/>
      <c r="R729" s="297"/>
      <c r="S729" s="297"/>
      <c r="T729" s="297"/>
      <c r="U729" s="297"/>
      <c r="V729" s="297"/>
      <c r="W729" s="297"/>
      <c r="X729" s="297"/>
      <c r="Y729" s="297"/>
      <c r="Z729" s="297"/>
    </row>
    <row r="730">
      <c r="A730" s="297"/>
      <c r="B730" s="297"/>
      <c r="C730" s="297"/>
      <c r="D730" s="297"/>
      <c r="E730" s="297"/>
      <c r="F730" s="297"/>
      <c r="G730" s="297"/>
      <c r="H730" s="297"/>
      <c r="I730" s="297"/>
      <c r="J730" s="297"/>
      <c r="K730" s="297"/>
      <c r="L730" s="297"/>
      <c r="M730" s="297"/>
      <c r="N730" s="297"/>
      <c r="O730" s="297"/>
      <c r="P730" s="297"/>
      <c r="Q730" s="297"/>
      <c r="R730" s="297"/>
      <c r="S730" s="297"/>
      <c r="T730" s="297"/>
      <c r="U730" s="297"/>
      <c r="V730" s="297"/>
      <c r="W730" s="297"/>
      <c r="X730" s="297"/>
      <c r="Y730" s="297"/>
      <c r="Z730" s="297"/>
    </row>
    <row r="731">
      <c r="A731" s="297"/>
      <c r="B731" s="297"/>
      <c r="C731" s="297"/>
      <c r="D731" s="297"/>
      <c r="E731" s="297"/>
      <c r="F731" s="297"/>
      <c r="G731" s="297"/>
      <c r="H731" s="297"/>
      <c r="I731" s="297"/>
      <c r="J731" s="297"/>
      <c r="K731" s="297"/>
      <c r="L731" s="297"/>
      <c r="M731" s="297"/>
      <c r="N731" s="297"/>
      <c r="O731" s="297"/>
      <c r="P731" s="297"/>
      <c r="Q731" s="297"/>
      <c r="R731" s="297"/>
      <c r="S731" s="297"/>
      <c r="T731" s="297"/>
      <c r="U731" s="297"/>
      <c r="V731" s="297"/>
      <c r="W731" s="297"/>
      <c r="X731" s="297"/>
      <c r="Y731" s="297"/>
      <c r="Z731" s="297"/>
    </row>
    <row r="732">
      <c r="A732" s="297"/>
      <c r="B732" s="297"/>
      <c r="C732" s="297"/>
      <c r="D732" s="297"/>
      <c r="E732" s="297"/>
      <c r="F732" s="297"/>
      <c r="G732" s="297"/>
      <c r="H732" s="297"/>
      <c r="I732" s="297"/>
      <c r="J732" s="297"/>
      <c r="K732" s="297"/>
      <c r="L732" s="297"/>
      <c r="M732" s="297"/>
      <c r="N732" s="297"/>
      <c r="O732" s="297"/>
      <c r="P732" s="297"/>
      <c r="Q732" s="297"/>
      <c r="R732" s="297"/>
      <c r="S732" s="297"/>
      <c r="T732" s="297"/>
      <c r="U732" s="297"/>
      <c r="V732" s="297"/>
      <c r="W732" s="297"/>
      <c r="X732" s="297"/>
      <c r="Y732" s="297"/>
      <c r="Z732" s="297"/>
    </row>
    <row r="733">
      <c r="A733" s="297"/>
      <c r="B733" s="297"/>
      <c r="C733" s="297"/>
      <c r="D733" s="297"/>
      <c r="E733" s="297"/>
      <c r="F733" s="297"/>
      <c r="G733" s="297"/>
      <c r="H733" s="297"/>
      <c r="I733" s="297"/>
      <c r="J733" s="297"/>
      <c r="K733" s="297"/>
      <c r="L733" s="297"/>
      <c r="M733" s="297"/>
      <c r="N733" s="297"/>
      <c r="O733" s="297"/>
      <c r="P733" s="297"/>
      <c r="Q733" s="297"/>
      <c r="R733" s="297"/>
      <c r="S733" s="297"/>
      <c r="T733" s="297"/>
      <c r="U733" s="297"/>
      <c r="V733" s="297"/>
      <c r="W733" s="297"/>
      <c r="X733" s="297"/>
      <c r="Y733" s="297"/>
      <c r="Z733" s="297"/>
    </row>
    <row r="734">
      <c r="A734" s="297"/>
      <c r="B734" s="297"/>
      <c r="C734" s="297"/>
      <c r="D734" s="297"/>
      <c r="E734" s="297"/>
      <c r="F734" s="297"/>
      <c r="G734" s="297"/>
      <c r="H734" s="297"/>
      <c r="I734" s="297"/>
      <c r="J734" s="297"/>
      <c r="K734" s="297"/>
      <c r="L734" s="297"/>
      <c r="M734" s="297"/>
      <c r="N734" s="297"/>
      <c r="O734" s="297"/>
      <c r="P734" s="297"/>
      <c r="Q734" s="297"/>
      <c r="R734" s="297"/>
      <c r="S734" s="297"/>
      <c r="T734" s="297"/>
      <c r="U734" s="297"/>
      <c r="V734" s="297"/>
      <c r="W734" s="297"/>
      <c r="X734" s="297"/>
      <c r="Y734" s="297"/>
      <c r="Z734" s="297"/>
    </row>
    <row r="735">
      <c r="A735" s="297"/>
      <c r="B735" s="297"/>
      <c r="C735" s="297"/>
      <c r="D735" s="297"/>
      <c r="E735" s="297"/>
      <c r="F735" s="297"/>
      <c r="G735" s="297"/>
      <c r="H735" s="297"/>
      <c r="I735" s="297"/>
      <c r="J735" s="297"/>
      <c r="K735" s="297"/>
      <c r="L735" s="297"/>
      <c r="M735" s="297"/>
      <c r="N735" s="297"/>
      <c r="O735" s="297"/>
      <c r="P735" s="297"/>
      <c r="Q735" s="297"/>
      <c r="R735" s="297"/>
      <c r="S735" s="297"/>
      <c r="T735" s="297"/>
      <c r="U735" s="297"/>
      <c r="V735" s="297"/>
      <c r="W735" s="297"/>
      <c r="X735" s="297"/>
      <c r="Y735" s="297"/>
      <c r="Z735" s="297"/>
    </row>
    <row r="736">
      <c r="A736" s="297"/>
      <c r="B736" s="297"/>
      <c r="C736" s="297"/>
      <c r="D736" s="297"/>
      <c r="E736" s="297"/>
      <c r="F736" s="297"/>
      <c r="G736" s="297"/>
      <c r="H736" s="297"/>
      <c r="I736" s="297"/>
      <c r="J736" s="297"/>
      <c r="K736" s="297"/>
      <c r="L736" s="297"/>
      <c r="M736" s="297"/>
      <c r="N736" s="297"/>
      <c r="O736" s="297"/>
      <c r="P736" s="297"/>
      <c r="Q736" s="297"/>
      <c r="R736" s="297"/>
      <c r="S736" s="297"/>
      <c r="T736" s="297"/>
      <c r="U736" s="297"/>
      <c r="V736" s="297"/>
      <c r="W736" s="297"/>
      <c r="X736" s="297"/>
      <c r="Y736" s="297"/>
      <c r="Z736" s="297"/>
    </row>
    <row r="737">
      <c r="A737" s="297"/>
      <c r="B737" s="297"/>
      <c r="C737" s="297"/>
      <c r="D737" s="297"/>
      <c r="E737" s="297"/>
      <c r="F737" s="297"/>
      <c r="G737" s="297"/>
      <c r="H737" s="297"/>
      <c r="I737" s="297"/>
      <c r="J737" s="297"/>
      <c r="K737" s="297"/>
      <c r="L737" s="297"/>
      <c r="M737" s="297"/>
      <c r="N737" s="297"/>
      <c r="O737" s="297"/>
      <c r="P737" s="297"/>
      <c r="Q737" s="297"/>
      <c r="R737" s="297"/>
      <c r="S737" s="297"/>
      <c r="T737" s="297"/>
      <c r="U737" s="297"/>
      <c r="V737" s="297"/>
      <c r="W737" s="297"/>
      <c r="X737" s="297"/>
      <c r="Y737" s="297"/>
      <c r="Z737" s="297"/>
    </row>
    <row r="738">
      <c r="A738" s="297"/>
      <c r="B738" s="297"/>
      <c r="C738" s="297"/>
      <c r="D738" s="297"/>
      <c r="E738" s="297"/>
      <c r="F738" s="297"/>
      <c r="G738" s="297"/>
      <c r="H738" s="297"/>
      <c r="I738" s="297"/>
      <c r="J738" s="297"/>
      <c r="K738" s="297"/>
      <c r="L738" s="297"/>
      <c r="M738" s="297"/>
      <c r="N738" s="297"/>
      <c r="O738" s="297"/>
      <c r="P738" s="297"/>
      <c r="Q738" s="297"/>
      <c r="R738" s="297"/>
      <c r="S738" s="297"/>
      <c r="T738" s="297"/>
      <c r="U738" s="297"/>
      <c r="V738" s="297"/>
      <c r="W738" s="297"/>
      <c r="X738" s="297"/>
      <c r="Y738" s="297"/>
      <c r="Z738" s="297"/>
    </row>
    <row r="739">
      <c r="A739" s="297"/>
      <c r="B739" s="297"/>
      <c r="C739" s="297"/>
      <c r="D739" s="297"/>
      <c r="E739" s="297"/>
      <c r="F739" s="297"/>
      <c r="G739" s="297"/>
      <c r="H739" s="297"/>
      <c r="I739" s="297"/>
      <c r="J739" s="297"/>
      <c r="K739" s="297"/>
      <c r="L739" s="297"/>
      <c r="M739" s="297"/>
      <c r="N739" s="297"/>
      <c r="O739" s="297"/>
      <c r="P739" s="297"/>
      <c r="Q739" s="297"/>
      <c r="R739" s="297"/>
      <c r="S739" s="297"/>
      <c r="T739" s="297"/>
      <c r="U739" s="297"/>
      <c r="V739" s="297"/>
      <c r="W739" s="297"/>
      <c r="X739" s="297"/>
      <c r="Y739" s="297"/>
      <c r="Z739" s="297"/>
    </row>
    <row r="740">
      <c r="A740" s="297"/>
      <c r="B740" s="297"/>
      <c r="C740" s="297"/>
      <c r="D740" s="297"/>
      <c r="E740" s="297"/>
      <c r="F740" s="297"/>
      <c r="G740" s="297"/>
      <c r="H740" s="297"/>
      <c r="I740" s="297"/>
      <c r="J740" s="297"/>
      <c r="K740" s="297"/>
      <c r="L740" s="297"/>
      <c r="M740" s="297"/>
      <c r="N740" s="297"/>
      <c r="O740" s="297"/>
      <c r="P740" s="297"/>
      <c r="Q740" s="297"/>
      <c r="R740" s="297"/>
      <c r="S740" s="297"/>
      <c r="T740" s="297"/>
      <c r="U740" s="297"/>
      <c r="V740" s="297"/>
      <c r="W740" s="297"/>
      <c r="X740" s="297"/>
      <c r="Y740" s="297"/>
      <c r="Z740" s="297"/>
    </row>
    <row r="741">
      <c r="A741" s="297"/>
      <c r="B741" s="297"/>
      <c r="C741" s="297"/>
      <c r="D741" s="297"/>
      <c r="E741" s="297"/>
      <c r="F741" s="297"/>
      <c r="G741" s="297"/>
      <c r="H741" s="297"/>
      <c r="I741" s="297"/>
      <c r="J741" s="297"/>
      <c r="K741" s="297"/>
      <c r="L741" s="297"/>
      <c r="M741" s="297"/>
      <c r="N741" s="297"/>
      <c r="O741" s="297"/>
      <c r="P741" s="297"/>
      <c r="Q741" s="297"/>
      <c r="R741" s="297"/>
      <c r="S741" s="297"/>
      <c r="T741" s="297"/>
      <c r="U741" s="297"/>
      <c r="V741" s="297"/>
      <c r="W741" s="297"/>
      <c r="X741" s="297"/>
      <c r="Y741" s="297"/>
      <c r="Z741" s="297"/>
    </row>
    <row r="742">
      <c r="A742" s="297"/>
      <c r="B742" s="297"/>
      <c r="C742" s="297"/>
      <c r="D742" s="297"/>
      <c r="E742" s="297"/>
      <c r="F742" s="297"/>
      <c r="G742" s="297"/>
      <c r="H742" s="297"/>
      <c r="I742" s="297"/>
      <c r="J742" s="297"/>
      <c r="K742" s="297"/>
      <c r="L742" s="297"/>
      <c r="M742" s="297"/>
      <c r="N742" s="297"/>
      <c r="O742" s="297"/>
      <c r="P742" s="297"/>
      <c r="Q742" s="297"/>
      <c r="R742" s="297"/>
      <c r="S742" s="297"/>
      <c r="T742" s="297"/>
      <c r="U742" s="297"/>
      <c r="V742" s="297"/>
      <c r="W742" s="297"/>
      <c r="X742" s="297"/>
      <c r="Y742" s="297"/>
      <c r="Z742" s="297"/>
    </row>
    <row r="743">
      <c r="A743" s="297"/>
      <c r="B743" s="297"/>
      <c r="C743" s="297"/>
      <c r="D743" s="297"/>
      <c r="E743" s="297"/>
      <c r="F743" s="297"/>
      <c r="G743" s="297"/>
      <c r="H743" s="297"/>
      <c r="I743" s="297"/>
      <c r="J743" s="297"/>
      <c r="K743" s="297"/>
      <c r="L743" s="297"/>
      <c r="M743" s="297"/>
      <c r="N743" s="297"/>
      <c r="O743" s="297"/>
      <c r="P743" s="297"/>
      <c r="Q743" s="297"/>
      <c r="R743" s="297"/>
      <c r="S743" s="297"/>
      <c r="T743" s="297"/>
      <c r="U743" s="297"/>
      <c r="V743" s="297"/>
      <c r="W743" s="297"/>
      <c r="X743" s="297"/>
      <c r="Y743" s="297"/>
      <c r="Z743" s="297"/>
    </row>
    <row r="744">
      <c r="A744" s="297"/>
      <c r="B744" s="297"/>
      <c r="C744" s="297"/>
      <c r="D744" s="297"/>
      <c r="E744" s="297"/>
      <c r="F744" s="297"/>
      <c r="G744" s="297"/>
      <c r="H744" s="297"/>
      <c r="I744" s="297"/>
      <c r="J744" s="297"/>
      <c r="K744" s="297"/>
      <c r="L744" s="297"/>
      <c r="M744" s="297"/>
      <c r="N744" s="297"/>
      <c r="O744" s="297"/>
      <c r="P744" s="297"/>
      <c r="Q744" s="297"/>
      <c r="R744" s="297"/>
      <c r="S744" s="297"/>
      <c r="T744" s="297"/>
      <c r="U744" s="297"/>
      <c r="V744" s="297"/>
      <c r="W744" s="297"/>
      <c r="X744" s="297"/>
      <c r="Y744" s="297"/>
      <c r="Z744" s="297"/>
    </row>
    <row r="745">
      <c r="A745" s="297"/>
      <c r="B745" s="297"/>
      <c r="C745" s="297"/>
      <c r="D745" s="297"/>
      <c r="E745" s="297"/>
      <c r="F745" s="297"/>
      <c r="G745" s="297"/>
      <c r="H745" s="297"/>
      <c r="I745" s="297"/>
      <c r="J745" s="297"/>
      <c r="K745" s="297"/>
      <c r="L745" s="297"/>
      <c r="M745" s="297"/>
      <c r="N745" s="297"/>
      <c r="O745" s="297"/>
      <c r="P745" s="297"/>
      <c r="Q745" s="297"/>
      <c r="R745" s="297"/>
      <c r="S745" s="297"/>
      <c r="T745" s="297"/>
      <c r="U745" s="297"/>
      <c r="V745" s="297"/>
      <c r="W745" s="297"/>
      <c r="X745" s="297"/>
      <c r="Y745" s="297"/>
      <c r="Z745" s="297"/>
    </row>
    <row r="746">
      <c r="A746" s="297"/>
      <c r="B746" s="297"/>
      <c r="C746" s="297"/>
      <c r="D746" s="297"/>
      <c r="E746" s="297"/>
      <c r="F746" s="297"/>
      <c r="G746" s="297"/>
      <c r="H746" s="297"/>
      <c r="I746" s="297"/>
      <c r="J746" s="297"/>
      <c r="K746" s="297"/>
      <c r="L746" s="297"/>
      <c r="M746" s="297"/>
      <c r="N746" s="297"/>
      <c r="O746" s="297"/>
      <c r="P746" s="297"/>
      <c r="Q746" s="297"/>
      <c r="R746" s="297"/>
      <c r="S746" s="297"/>
      <c r="T746" s="297"/>
      <c r="U746" s="297"/>
      <c r="V746" s="297"/>
      <c r="W746" s="297"/>
      <c r="X746" s="297"/>
      <c r="Y746" s="297"/>
      <c r="Z746" s="297"/>
    </row>
    <row r="747">
      <c r="A747" s="297"/>
      <c r="B747" s="297"/>
      <c r="C747" s="297"/>
      <c r="D747" s="297"/>
      <c r="E747" s="297"/>
      <c r="F747" s="297"/>
      <c r="G747" s="297"/>
      <c r="H747" s="297"/>
      <c r="I747" s="297"/>
      <c r="J747" s="297"/>
      <c r="K747" s="297"/>
      <c r="L747" s="297"/>
      <c r="M747" s="297"/>
      <c r="N747" s="297"/>
      <c r="O747" s="297"/>
      <c r="P747" s="297"/>
      <c r="Q747" s="297"/>
      <c r="R747" s="297"/>
      <c r="S747" s="297"/>
      <c r="T747" s="297"/>
      <c r="U747" s="297"/>
      <c r="V747" s="297"/>
      <c r="W747" s="297"/>
      <c r="X747" s="297"/>
      <c r="Y747" s="297"/>
      <c r="Z747" s="297"/>
    </row>
    <row r="748">
      <c r="A748" s="297"/>
      <c r="B748" s="297"/>
      <c r="C748" s="297"/>
      <c r="D748" s="297"/>
      <c r="E748" s="297"/>
      <c r="F748" s="297"/>
      <c r="G748" s="297"/>
      <c r="H748" s="297"/>
      <c r="I748" s="297"/>
      <c r="J748" s="297"/>
      <c r="K748" s="297"/>
      <c r="L748" s="297"/>
      <c r="M748" s="297"/>
      <c r="N748" s="297"/>
      <c r="O748" s="297"/>
      <c r="P748" s="297"/>
      <c r="Q748" s="297"/>
      <c r="R748" s="297"/>
      <c r="S748" s="297"/>
      <c r="T748" s="297"/>
      <c r="U748" s="297"/>
      <c r="V748" s="297"/>
      <c r="W748" s="297"/>
      <c r="X748" s="297"/>
      <c r="Y748" s="297"/>
      <c r="Z748" s="297"/>
    </row>
    <row r="749">
      <c r="A749" s="297"/>
      <c r="B749" s="297"/>
      <c r="C749" s="297"/>
      <c r="D749" s="297"/>
      <c r="E749" s="297"/>
      <c r="F749" s="297"/>
      <c r="G749" s="297"/>
      <c r="H749" s="297"/>
      <c r="I749" s="297"/>
      <c r="J749" s="297"/>
      <c r="K749" s="297"/>
      <c r="L749" s="297"/>
      <c r="M749" s="297"/>
      <c r="N749" s="297"/>
      <c r="O749" s="297"/>
      <c r="P749" s="297"/>
      <c r="Q749" s="297"/>
      <c r="R749" s="297"/>
      <c r="S749" s="297"/>
      <c r="T749" s="297"/>
      <c r="U749" s="297"/>
      <c r="V749" s="297"/>
      <c r="W749" s="297"/>
      <c r="X749" s="297"/>
      <c r="Y749" s="297"/>
      <c r="Z749" s="297"/>
    </row>
    <row r="750">
      <c r="A750" s="297"/>
      <c r="B750" s="297"/>
      <c r="C750" s="297"/>
      <c r="D750" s="297"/>
      <c r="E750" s="297"/>
      <c r="F750" s="297"/>
      <c r="G750" s="297"/>
      <c r="H750" s="297"/>
      <c r="I750" s="297"/>
      <c r="J750" s="297"/>
      <c r="K750" s="297"/>
      <c r="L750" s="297"/>
      <c r="M750" s="297"/>
      <c r="N750" s="297"/>
      <c r="O750" s="297"/>
      <c r="P750" s="297"/>
      <c r="Q750" s="297"/>
      <c r="R750" s="297"/>
      <c r="S750" s="297"/>
      <c r="T750" s="297"/>
      <c r="U750" s="297"/>
      <c r="V750" s="297"/>
      <c r="W750" s="297"/>
      <c r="X750" s="297"/>
      <c r="Y750" s="297"/>
      <c r="Z750" s="297"/>
    </row>
    <row r="751">
      <c r="A751" s="297"/>
      <c r="B751" s="297"/>
      <c r="C751" s="297"/>
      <c r="D751" s="297"/>
      <c r="E751" s="297"/>
      <c r="F751" s="297"/>
      <c r="G751" s="297"/>
      <c r="H751" s="297"/>
      <c r="I751" s="297"/>
      <c r="J751" s="297"/>
      <c r="K751" s="297"/>
      <c r="L751" s="297"/>
      <c r="M751" s="297"/>
      <c r="N751" s="297"/>
      <c r="O751" s="297"/>
      <c r="P751" s="297"/>
      <c r="Q751" s="297"/>
      <c r="R751" s="297"/>
      <c r="S751" s="297"/>
      <c r="T751" s="297"/>
      <c r="U751" s="297"/>
      <c r="V751" s="297"/>
      <c r="W751" s="297"/>
      <c r="X751" s="297"/>
      <c r="Y751" s="297"/>
      <c r="Z751" s="297"/>
    </row>
    <row r="752">
      <c r="A752" s="297"/>
      <c r="B752" s="297"/>
      <c r="C752" s="297"/>
      <c r="D752" s="297"/>
      <c r="E752" s="297"/>
      <c r="F752" s="297"/>
      <c r="G752" s="297"/>
      <c r="H752" s="297"/>
      <c r="I752" s="297"/>
      <c r="J752" s="297"/>
      <c r="K752" s="297"/>
      <c r="L752" s="297"/>
      <c r="M752" s="297"/>
      <c r="N752" s="297"/>
      <c r="O752" s="297"/>
      <c r="P752" s="297"/>
      <c r="Q752" s="297"/>
      <c r="R752" s="297"/>
      <c r="S752" s="297"/>
      <c r="T752" s="297"/>
      <c r="U752" s="297"/>
      <c r="V752" s="297"/>
      <c r="W752" s="297"/>
      <c r="X752" s="297"/>
      <c r="Y752" s="297"/>
      <c r="Z752" s="297"/>
    </row>
    <row r="753">
      <c r="A753" s="297"/>
      <c r="B753" s="297"/>
      <c r="C753" s="297"/>
      <c r="D753" s="297"/>
      <c r="E753" s="297"/>
      <c r="F753" s="297"/>
      <c r="G753" s="297"/>
      <c r="H753" s="297"/>
      <c r="I753" s="297"/>
      <c r="J753" s="297"/>
      <c r="K753" s="297"/>
      <c r="L753" s="297"/>
      <c r="M753" s="297"/>
      <c r="N753" s="297"/>
      <c r="O753" s="297"/>
      <c r="P753" s="297"/>
      <c r="Q753" s="297"/>
      <c r="R753" s="297"/>
      <c r="S753" s="297"/>
      <c r="T753" s="297"/>
      <c r="U753" s="297"/>
      <c r="V753" s="297"/>
      <c r="W753" s="297"/>
      <c r="X753" s="297"/>
      <c r="Y753" s="297"/>
      <c r="Z753" s="297"/>
    </row>
    <row r="754">
      <c r="A754" s="297"/>
      <c r="B754" s="297"/>
      <c r="C754" s="297"/>
      <c r="D754" s="297"/>
      <c r="E754" s="297"/>
      <c r="F754" s="297"/>
      <c r="G754" s="297"/>
      <c r="H754" s="297"/>
      <c r="I754" s="297"/>
      <c r="J754" s="297"/>
      <c r="K754" s="297"/>
      <c r="L754" s="297"/>
      <c r="M754" s="297"/>
      <c r="N754" s="297"/>
      <c r="O754" s="297"/>
      <c r="P754" s="297"/>
      <c r="Q754" s="297"/>
      <c r="R754" s="297"/>
      <c r="S754" s="297"/>
      <c r="T754" s="297"/>
      <c r="U754" s="297"/>
      <c r="V754" s="297"/>
      <c r="W754" s="297"/>
      <c r="X754" s="297"/>
      <c r="Y754" s="297"/>
      <c r="Z754" s="297"/>
    </row>
    <row r="755">
      <c r="A755" s="297"/>
      <c r="B755" s="297"/>
      <c r="C755" s="297"/>
      <c r="D755" s="297"/>
      <c r="E755" s="297"/>
      <c r="F755" s="297"/>
      <c r="G755" s="297"/>
      <c r="H755" s="297"/>
      <c r="I755" s="297"/>
      <c r="J755" s="297"/>
      <c r="K755" s="297"/>
      <c r="L755" s="297"/>
      <c r="M755" s="297"/>
      <c r="N755" s="297"/>
      <c r="O755" s="297"/>
      <c r="P755" s="297"/>
      <c r="Q755" s="297"/>
      <c r="R755" s="297"/>
      <c r="S755" s="297"/>
      <c r="T755" s="297"/>
      <c r="U755" s="297"/>
      <c r="V755" s="297"/>
      <c r="W755" s="297"/>
      <c r="X755" s="297"/>
      <c r="Y755" s="297"/>
      <c r="Z755" s="297"/>
    </row>
    <row r="756">
      <c r="A756" s="297"/>
      <c r="B756" s="297"/>
      <c r="C756" s="297"/>
      <c r="D756" s="297"/>
      <c r="E756" s="297"/>
      <c r="F756" s="297"/>
      <c r="G756" s="297"/>
      <c r="H756" s="297"/>
      <c r="I756" s="297"/>
      <c r="J756" s="297"/>
      <c r="K756" s="297"/>
      <c r="L756" s="297"/>
      <c r="M756" s="297"/>
      <c r="N756" s="297"/>
      <c r="O756" s="297"/>
      <c r="P756" s="297"/>
      <c r="Q756" s="297"/>
      <c r="R756" s="297"/>
      <c r="S756" s="297"/>
      <c r="T756" s="297"/>
      <c r="U756" s="297"/>
      <c r="V756" s="297"/>
      <c r="W756" s="297"/>
      <c r="X756" s="297"/>
      <c r="Y756" s="297"/>
      <c r="Z756" s="297"/>
    </row>
    <row r="757">
      <c r="A757" s="297"/>
      <c r="B757" s="297"/>
      <c r="C757" s="297"/>
      <c r="D757" s="297"/>
      <c r="E757" s="297"/>
      <c r="F757" s="297"/>
      <c r="G757" s="297"/>
      <c r="H757" s="297"/>
      <c r="I757" s="297"/>
      <c r="J757" s="297"/>
      <c r="K757" s="297"/>
      <c r="L757" s="297"/>
      <c r="M757" s="297"/>
      <c r="N757" s="297"/>
      <c r="O757" s="297"/>
      <c r="P757" s="297"/>
      <c r="Q757" s="297"/>
      <c r="R757" s="297"/>
      <c r="S757" s="297"/>
      <c r="T757" s="297"/>
      <c r="U757" s="297"/>
      <c r="V757" s="297"/>
      <c r="W757" s="297"/>
      <c r="X757" s="297"/>
      <c r="Y757" s="297"/>
      <c r="Z757" s="297"/>
    </row>
    <row r="758">
      <c r="A758" s="297"/>
      <c r="B758" s="297"/>
      <c r="C758" s="297"/>
      <c r="D758" s="297"/>
      <c r="E758" s="297"/>
      <c r="F758" s="297"/>
      <c r="G758" s="297"/>
      <c r="H758" s="297"/>
      <c r="I758" s="297"/>
      <c r="J758" s="297"/>
      <c r="K758" s="297"/>
      <c r="L758" s="297"/>
      <c r="M758" s="297"/>
      <c r="N758" s="297"/>
      <c r="O758" s="297"/>
      <c r="P758" s="297"/>
      <c r="Q758" s="297"/>
      <c r="R758" s="297"/>
      <c r="S758" s="297"/>
      <c r="T758" s="297"/>
      <c r="U758" s="297"/>
      <c r="V758" s="297"/>
      <c r="W758" s="297"/>
      <c r="X758" s="297"/>
      <c r="Y758" s="297"/>
      <c r="Z758" s="297"/>
    </row>
    <row r="759">
      <c r="A759" s="297"/>
      <c r="B759" s="297"/>
      <c r="C759" s="297"/>
      <c r="D759" s="297"/>
      <c r="E759" s="297"/>
      <c r="F759" s="297"/>
      <c r="G759" s="297"/>
      <c r="H759" s="297"/>
      <c r="I759" s="297"/>
      <c r="J759" s="297"/>
      <c r="K759" s="297"/>
      <c r="L759" s="297"/>
      <c r="M759" s="297"/>
      <c r="N759" s="297"/>
      <c r="O759" s="297"/>
      <c r="P759" s="297"/>
      <c r="Q759" s="297"/>
      <c r="R759" s="297"/>
      <c r="S759" s="297"/>
      <c r="T759" s="297"/>
      <c r="U759" s="297"/>
      <c r="V759" s="297"/>
      <c r="W759" s="297"/>
      <c r="X759" s="297"/>
      <c r="Y759" s="297"/>
      <c r="Z759" s="297"/>
    </row>
    <row r="760">
      <c r="A760" s="297"/>
      <c r="B760" s="297"/>
      <c r="C760" s="297"/>
      <c r="D760" s="297"/>
      <c r="E760" s="297"/>
      <c r="F760" s="297"/>
      <c r="G760" s="297"/>
      <c r="H760" s="297"/>
      <c r="I760" s="297"/>
      <c r="J760" s="297"/>
      <c r="K760" s="297"/>
      <c r="L760" s="297"/>
      <c r="M760" s="297"/>
      <c r="N760" s="297"/>
      <c r="O760" s="297"/>
      <c r="P760" s="297"/>
      <c r="Q760" s="297"/>
      <c r="R760" s="297"/>
      <c r="S760" s="297"/>
      <c r="T760" s="297"/>
      <c r="U760" s="297"/>
      <c r="V760" s="297"/>
      <c r="W760" s="297"/>
      <c r="X760" s="297"/>
      <c r="Y760" s="297"/>
      <c r="Z760" s="297"/>
    </row>
    <row r="761">
      <c r="A761" s="297"/>
      <c r="B761" s="297"/>
      <c r="C761" s="297"/>
      <c r="D761" s="297"/>
      <c r="E761" s="297"/>
      <c r="F761" s="297"/>
      <c r="G761" s="297"/>
      <c r="H761" s="297"/>
      <c r="I761" s="297"/>
      <c r="J761" s="297"/>
      <c r="K761" s="297"/>
      <c r="L761" s="297"/>
      <c r="M761" s="297"/>
      <c r="N761" s="297"/>
      <c r="O761" s="297"/>
      <c r="P761" s="297"/>
      <c r="Q761" s="297"/>
      <c r="R761" s="297"/>
      <c r="S761" s="297"/>
      <c r="T761" s="297"/>
      <c r="U761" s="297"/>
      <c r="V761" s="297"/>
      <c r="W761" s="297"/>
      <c r="X761" s="297"/>
      <c r="Y761" s="297"/>
      <c r="Z761" s="297"/>
    </row>
    <row r="762">
      <c r="A762" s="297"/>
      <c r="B762" s="297"/>
      <c r="C762" s="297"/>
      <c r="D762" s="297"/>
      <c r="E762" s="297"/>
      <c r="F762" s="297"/>
      <c r="G762" s="297"/>
      <c r="H762" s="297"/>
      <c r="I762" s="297"/>
      <c r="J762" s="297"/>
      <c r="K762" s="297"/>
      <c r="L762" s="297"/>
      <c r="M762" s="297"/>
      <c r="N762" s="297"/>
      <c r="O762" s="297"/>
      <c r="P762" s="297"/>
      <c r="Q762" s="297"/>
      <c r="R762" s="297"/>
      <c r="S762" s="297"/>
      <c r="T762" s="297"/>
      <c r="U762" s="297"/>
      <c r="V762" s="297"/>
      <c r="W762" s="297"/>
      <c r="X762" s="297"/>
      <c r="Y762" s="297"/>
      <c r="Z762" s="297"/>
    </row>
    <row r="763">
      <c r="A763" s="297"/>
      <c r="B763" s="297"/>
      <c r="C763" s="297"/>
      <c r="D763" s="297"/>
      <c r="E763" s="297"/>
      <c r="F763" s="297"/>
      <c r="G763" s="297"/>
      <c r="H763" s="297"/>
      <c r="I763" s="297"/>
      <c r="J763" s="297"/>
      <c r="K763" s="297"/>
      <c r="L763" s="297"/>
      <c r="M763" s="297"/>
      <c r="N763" s="297"/>
      <c r="O763" s="297"/>
      <c r="P763" s="297"/>
      <c r="Q763" s="297"/>
      <c r="R763" s="297"/>
      <c r="S763" s="297"/>
      <c r="T763" s="297"/>
      <c r="U763" s="297"/>
      <c r="V763" s="297"/>
      <c r="W763" s="297"/>
      <c r="X763" s="297"/>
      <c r="Y763" s="297"/>
      <c r="Z763" s="297"/>
    </row>
    <row r="764">
      <c r="A764" s="297"/>
      <c r="B764" s="297"/>
      <c r="C764" s="297"/>
      <c r="D764" s="297"/>
      <c r="E764" s="297"/>
      <c r="F764" s="297"/>
      <c r="G764" s="297"/>
      <c r="H764" s="297"/>
      <c r="I764" s="297"/>
      <c r="J764" s="297"/>
      <c r="K764" s="297"/>
      <c r="L764" s="297"/>
      <c r="M764" s="297"/>
      <c r="N764" s="297"/>
      <c r="O764" s="297"/>
      <c r="P764" s="297"/>
      <c r="Q764" s="297"/>
      <c r="R764" s="297"/>
      <c r="S764" s="297"/>
      <c r="T764" s="297"/>
      <c r="U764" s="297"/>
      <c r="V764" s="297"/>
      <c r="W764" s="297"/>
      <c r="X764" s="297"/>
      <c r="Y764" s="297"/>
      <c r="Z764" s="297"/>
    </row>
    <row r="765">
      <c r="A765" s="297"/>
      <c r="B765" s="297"/>
      <c r="C765" s="297"/>
      <c r="D765" s="297"/>
      <c r="E765" s="297"/>
      <c r="F765" s="297"/>
      <c r="G765" s="297"/>
      <c r="H765" s="297"/>
      <c r="I765" s="297"/>
      <c r="J765" s="297"/>
      <c r="K765" s="297"/>
      <c r="L765" s="297"/>
      <c r="M765" s="297"/>
      <c r="N765" s="297"/>
      <c r="O765" s="297"/>
      <c r="P765" s="297"/>
      <c r="Q765" s="297"/>
      <c r="R765" s="297"/>
      <c r="S765" s="297"/>
      <c r="T765" s="297"/>
      <c r="U765" s="297"/>
      <c r="V765" s="297"/>
      <c r="W765" s="297"/>
      <c r="X765" s="297"/>
      <c r="Y765" s="297"/>
      <c r="Z765" s="297"/>
    </row>
    <row r="766">
      <c r="A766" s="297"/>
      <c r="B766" s="297"/>
      <c r="C766" s="297"/>
      <c r="D766" s="297"/>
      <c r="E766" s="297"/>
      <c r="F766" s="297"/>
      <c r="G766" s="297"/>
      <c r="H766" s="297"/>
      <c r="I766" s="297"/>
      <c r="J766" s="297"/>
      <c r="K766" s="297"/>
      <c r="L766" s="297"/>
      <c r="M766" s="297"/>
      <c r="N766" s="297"/>
      <c r="O766" s="297"/>
      <c r="P766" s="297"/>
      <c r="Q766" s="297"/>
      <c r="R766" s="297"/>
      <c r="S766" s="297"/>
      <c r="T766" s="297"/>
      <c r="U766" s="297"/>
      <c r="V766" s="297"/>
      <c r="W766" s="297"/>
      <c r="X766" s="297"/>
      <c r="Y766" s="297"/>
      <c r="Z766" s="297"/>
    </row>
    <row r="767">
      <c r="A767" s="297"/>
      <c r="B767" s="297"/>
      <c r="C767" s="297"/>
      <c r="D767" s="297"/>
      <c r="E767" s="297"/>
      <c r="F767" s="297"/>
      <c r="G767" s="297"/>
      <c r="H767" s="297"/>
      <c r="I767" s="297"/>
      <c r="J767" s="297"/>
      <c r="K767" s="297"/>
      <c r="L767" s="297"/>
      <c r="M767" s="297"/>
      <c r="N767" s="297"/>
      <c r="O767" s="297"/>
      <c r="P767" s="297"/>
      <c r="Q767" s="297"/>
      <c r="R767" s="297"/>
      <c r="S767" s="297"/>
      <c r="T767" s="297"/>
      <c r="U767" s="297"/>
      <c r="V767" s="297"/>
      <c r="W767" s="297"/>
      <c r="X767" s="297"/>
      <c r="Y767" s="297"/>
      <c r="Z767" s="297"/>
    </row>
    <row r="768">
      <c r="A768" s="297"/>
      <c r="B768" s="297"/>
      <c r="C768" s="297"/>
      <c r="D768" s="297"/>
      <c r="E768" s="297"/>
      <c r="F768" s="297"/>
      <c r="G768" s="297"/>
      <c r="H768" s="297"/>
      <c r="I768" s="297"/>
      <c r="J768" s="297"/>
      <c r="K768" s="297"/>
      <c r="L768" s="297"/>
      <c r="M768" s="297"/>
      <c r="N768" s="297"/>
      <c r="O768" s="297"/>
      <c r="P768" s="297"/>
      <c r="Q768" s="297"/>
      <c r="R768" s="297"/>
      <c r="S768" s="297"/>
      <c r="T768" s="297"/>
      <c r="U768" s="297"/>
      <c r="V768" s="297"/>
      <c r="W768" s="297"/>
      <c r="X768" s="297"/>
      <c r="Y768" s="297"/>
      <c r="Z768" s="297"/>
    </row>
    <row r="769">
      <c r="A769" s="297"/>
      <c r="B769" s="297"/>
      <c r="C769" s="297"/>
      <c r="D769" s="297"/>
      <c r="E769" s="297"/>
      <c r="F769" s="297"/>
      <c r="G769" s="297"/>
      <c r="H769" s="297"/>
      <c r="I769" s="297"/>
      <c r="J769" s="297"/>
      <c r="K769" s="297"/>
      <c r="L769" s="297"/>
      <c r="M769" s="297"/>
      <c r="N769" s="297"/>
      <c r="O769" s="297"/>
      <c r="P769" s="297"/>
      <c r="Q769" s="297"/>
      <c r="R769" s="297"/>
      <c r="S769" s="297"/>
      <c r="T769" s="297"/>
      <c r="U769" s="297"/>
      <c r="V769" s="297"/>
      <c r="W769" s="297"/>
      <c r="X769" s="297"/>
      <c r="Y769" s="297"/>
      <c r="Z769" s="297"/>
    </row>
    <row r="770">
      <c r="A770" s="297"/>
      <c r="B770" s="297"/>
      <c r="C770" s="297"/>
      <c r="D770" s="297"/>
      <c r="E770" s="297"/>
      <c r="F770" s="297"/>
      <c r="G770" s="297"/>
      <c r="H770" s="297"/>
      <c r="I770" s="297"/>
      <c r="J770" s="297"/>
      <c r="K770" s="297"/>
      <c r="L770" s="297"/>
      <c r="M770" s="297"/>
      <c r="N770" s="297"/>
      <c r="O770" s="297"/>
      <c r="P770" s="297"/>
      <c r="Q770" s="297"/>
      <c r="R770" s="297"/>
      <c r="S770" s="297"/>
      <c r="T770" s="297"/>
      <c r="U770" s="297"/>
      <c r="V770" s="297"/>
      <c r="W770" s="297"/>
      <c r="X770" s="297"/>
      <c r="Y770" s="297"/>
      <c r="Z770" s="297"/>
    </row>
    <row r="771">
      <c r="A771" s="297"/>
      <c r="B771" s="297"/>
      <c r="C771" s="297"/>
      <c r="D771" s="297"/>
      <c r="E771" s="297"/>
      <c r="F771" s="297"/>
      <c r="G771" s="297"/>
      <c r="H771" s="297"/>
      <c r="I771" s="297"/>
      <c r="J771" s="297"/>
      <c r="K771" s="297"/>
      <c r="L771" s="297"/>
      <c r="M771" s="297"/>
      <c r="N771" s="297"/>
      <c r="O771" s="297"/>
      <c r="P771" s="297"/>
      <c r="Q771" s="297"/>
      <c r="R771" s="297"/>
      <c r="S771" s="297"/>
      <c r="T771" s="297"/>
      <c r="U771" s="297"/>
      <c r="V771" s="297"/>
      <c r="W771" s="297"/>
      <c r="X771" s="297"/>
      <c r="Y771" s="297"/>
      <c r="Z771" s="297"/>
    </row>
    <row r="772">
      <c r="A772" s="297"/>
      <c r="B772" s="297"/>
      <c r="C772" s="297"/>
      <c r="D772" s="297"/>
      <c r="E772" s="297"/>
      <c r="F772" s="297"/>
      <c r="G772" s="297"/>
      <c r="H772" s="297"/>
      <c r="I772" s="297"/>
      <c r="J772" s="297"/>
      <c r="K772" s="297"/>
      <c r="L772" s="297"/>
      <c r="M772" s="297"/>
      <c r="N772" s="297"/>
      <c r="O772" s="297"/>
      <c r="P772" s="297"/>
      <c r="Q772" s="297"/>
      <c r="R772" s="297"/>
      <c r="S772" s="297"/>
      <c r="T772" s="297"/>
      <c r="U772" s="297"/>
      <c r="V772" s="297"/>
      <c r="W772" s="297"/>
      <c r="X772" s="297"/>
      <c r="Y772" s="297"/>
      <c r="Z772" s="297"/>
    </row>
    <row r="773">
      <c r="A773" s="297"/>
      <c r="B773" s="297"/>
      <c r="C773" s="297"/>
      <c r="D773" s="297"/>
      <c r="E773" s="297"/>
      <c r="F773" s="297"/>
      <c r="G773" s="297"/>
      <c r="H773" s="297"/>
      <c r="I773" s="297"/>
      <c r="J773" s="297"/>
      <c r="K773" s="297"/>
      <c r="L773" s="297"/>
      <c r="M773" s="297"/>
      <c r="N773" s="297"/>
      <c r="O773" s="297"/>
      <c r="P773" s="297"/>
      <c r="Q773" s="297"/>
      <c r="R773" s="297"/>
      <c r="S773" s="297"/>
      <c r="T773" s="297"/>
      <c r="U773" s="297"/>
      <c r="V773" s="297"/>
      <c r="W773" s="297"/>
      <c r="X773" s="297"/>
      <c r="Y773" s="297"/>
      <c r="Z773" s="297"/>
    </row>
    <row r="774">
      <c r="A774" s="297"/>
      <c r="B774" s="297"/>
      <c r="C774" s="297"/>
      <c r="D774" s="297"/>
      <c r="E774" s="297"/>
      <c r="F774" s="297"/>
      <c r="G774" s="297"/>
      <c r="H774" s="297"/>
      <c r="I774" s="297"/>
      <c r="J774" s="297"/>
      <c r="K774" s="297"/>
      <c r="L774" s="297"/>
      <c r="M774" s="297"/>
      <c r="N774" s="297"/>
      <c r="O774" s="297"/>
      <c r="P774" s="297"/>
      <c r="Q774" s="297"/>
      <c r="R774" s="297"/>
      <c r="S774" s="297"/>
      <c r="T774" s="297"/>
      <c r="U774" s="297"/>
      <c r="V774" s="297"/>
      <c r="W774" s="297"/>
      <c r="X774" s="297"/>
      <c r="Y774" s="297"/>
      <c r="Z774" s="297"/>
    </row>
    <row r="775">
      <c r="A775" s="297"/>
      <c r="B775" s="297"/>
      <c r="C775" s="297"/>
      <c r="D775" s="297"/>
      <c r="E775" s="297"/>
      <c r="F775" s="297"/>
      <c r="G775" s="297"/>
      <c r="H775" s="297"/>
      <c r="I775" s="297"/>
      <c r="J775" s="297"/>
      <c r="K775" s="297"/>
      <c r="L775" s="297"/>
      <c r="M775" s="297"/>
      <c r="N775" s="297"/>
      <c r="O775" s="297"/>
      <c r="P775" s="297"/>
      <c r="Q775" s="297"/>
      <c r="R775" s="297"/>
      <c r="S775" s="297"/>
      <c r="T775" s="297"/>
      <c r="U775" s="297"/>
      <c r="V775" s="297"/>
      <c r="W775" s="297"/>
      <c r="X775" s="297"/>
      <c r="Y775" s="297"/>
      <c r="Z775" s="297"/>
    </row>
    <row r="776">
      <c r="A776" s="297"/>
      <c r="B776" s="297"/>
      <c r="C776" s="297"/>
      <c r="D776" s="297"/>
      <c r="E776" s="297"/>
      <c r="F776" s="297"/>
      <c r="G776" s="297"/>
      <c r="H776" s="297"/>
      <c r="I776" s="297"/>
      <c r="J776" s="297"/>
      <c r="K776" s="297"/>
      <c r="L776" s="297"/>
      <c r="M776" s="297"/>
      <c r="N776" s="297"/>
      <c r="O776" s="297"/>
      <c r="P776" s="297"/>
      <c r="Q776" s="297"/>
      <c r="R776" s="297"/>
      <c r="S776" s="297"/>
      <c r="T776" s="297"/>
      <c r="U776" s="297"/>
      <c r="V776" s="297"/>
      <c r="W776" s="297"/>
      <c r="X776" s="297"/>
      <c r="Y776" s="297"/>
      <c r="Z776" s="297"/>
    </row>
    <row r="777">
      <c r="A777" s="297"/>
      <c r="B777" s="297"/>
      <c r="C777" s="297"/>
      <c r="D777" s="297"/>
      <c r="E777" s="297"/>
      <c r="F777" s="297"/>
      <c r="G777" s="297"/>
      <c r="H777" s="297"/>
      <c r="I777" s="297"/>
      <c r="J777" s="297"/>
      <c r="K777" s="297"/>
      <c r="L777" s="297"/>
      <c r="M777" s="297"/>
      <c r="N777" s="297"/>
      <c r="O777" s="297"/>
      <c r="P777" s="297"/>
      <c r="Q777" s="297"/>
      <c r="R777" s="297"/>
      <c r="S777" s="297"/>
      <c r="T777" s="297"/>
      <c r="U777" s="297"/>
      <c r="V777" s="297"/>
      <c r="W777" s="297"/>
      <c r="X777" s="297"/>
      <c r="Y777" s="297"/>
      <c r="Z777" s="297"/>
    </row>
    <row r="778">
      <c r="A778" s="297"/>
      <c r="B778" s="297"/>
      <c r="C778" s="297"/>
      <c r="D778" s="297"/>
      <c r="E778" s="297"/>
      <c r="F778" s="297"/>
      <c r="G778" s="297"/>
      <c r="H778" s="297"/>
      <c r="I778" s="297"/>
      <c r="J778" s="297"/>
      <c r="K778" s="297"/>
      <c r="L778" s="297"/>
      <c r="M778" s="297"/>
      <c r="N778" s="297"/>
      <c r="O778" s="297"/>
      <c r="P778" s="297"/>
      <c r="Q778" s="297"/>
      <c r="R778" s="297"/>
      <c r="S778" s="297"/>
      <c r="T778" s="297"/>
      <c r="U778" s="297"/>
      <c r="V778" s="297"/>
      <c r="W778" s="297"/>
      <c r="X778" s="297"/>
      <c r="Y778" s="297"/>
      <c r="Z778" s="297"/>
    </row>
    <row r="779">
      <c r="A779" s="297"/>
      <c r="B779" s="297"/>
      <c r="C779" s="297"/>
      <c r="D779" s="297"/>
      <c r="E779" s="297"/>
      <c r="F779" s="297"/>
      <c r="G779" s="297"/>
      <c r="H779" s="297"/>
      <c r="I779" s="297"/>
      <c r="J779" s="297"/>
      <c r="K779" s="297"/>
      <c r="L779" s="297"/>
      <c r="M779" s="297"/>
      <c r="N779" s="297"/>
      <c r="O779" s="297"/>
      <c r="P779" s="297"/>
      <c r="Q779" s="297"/>
      <c r="R779" s="297"/>
      <c r="S779" s="297"/>
      <c r="T779" s="297"/>
      <c r="U779" s="297"/>
      <c r="V779" s="297"/>
      <c r="W779" s="297"/>
      <c r="X779" s="297"/>
      <c r="Y779" s="297"/>
      <c r="Z779" s="297"/>
    </row>
    <row r="780">
      <c r="A780" s="297"/>
      <c r="B780" s="297"/>
      <c r="C780" s="297"/>
      <c r="D780" s="297"/>
      <c r="E780" s="297"/>
      <c r="F780" s="297"/>
      <c r="G780" s="297"/>
      <c r="H780" s="297"/>
      <c r="I780" s="297"/>
      <c r="J780" s="297"/>
      <c r="K780" s="297"/>
      <c r="L780" s="297"/>
      <c r="M780" s="297"/>
      <c r="N780" s="297"/>
      <c r="O780" s="297"/>
      <c r="P780" s="297"/>
      <c r="Q780" s="297"/>
      <c r="R780" s="297"/>
      <c r="S780" s="297"/>
      <c r="T780" s="297"/>
      <c r="U780" s="297"/>
      <c r="V780" s="297"/>
      <c r="W780" s="297"/>
      <c r="X780" s="297"/>
      <c r="Y780" s="297"/>
      <c r="Z780" s="297"/>
    </row>
    <row r="781">
      <c r="A781" s="297"/>
      <c r="B781" s="297"/>
      <c r="C781" s="297"/>
      <c r="D781" s="297"/>
      <c r="E781" s="297"/>
      <c r="F781" s="297"/>
      <c r="G781" s="297"/>
      <c r="H781" s="297"/>
      <c r="I781" s="297"/>
      <c r="J781" s="297"/>
      <c r="K781" s="297"/>
      <c r="L781" s="297"/>
      <c r="M781" s="297"/>
      <c r="N781" s="297"/>
      <c r="O781" s="297"/>
      <c r="P781" s="297"/>
      <c r="Q781" s="297"/>
      <c r="R781" s="297"/>
      <c r="S781" s="297"/>
      <c r="T781" s="297"/>
      <c r="U781" s="297"/>
      <c r="V781" s="297"/>
      <c r="W781" s="297"/>
      <c r="X781" s="297"/>
      <c r="Y781" s="297"/>
      <c r="Z781" s="297"/>
    </row>
    <row r="782">
      <c r="A782" s="297"/>
      <c r="B782" s="297"/>
      <c r="C782" s="297"/>
      <c r="D782" s="297"/>
      <c r="E782" s="297"/>
      <c r="F782" s="297"/>
      <c r="G782" s="297"/>
      <c r="H782" s="297"/>
      <c r="I782" s="297"/>
      <c r="J782" s="297"/>
      <c r="K782" s="297"/>
      <c r="L782" s="297"/>
      <c r="M782" s="297"/>
      <c r="N782" s="297"/>
      <c r="O782" s="297"/>
      <c r="P782" s="297"/>
      <c r="Q782" s="297"/>
      <c r="R782" s="297"/>
      <c r="S782" s="297"/>
      <c r="T782" s="297"/>
      <c r="U782" s="297"/>
      <c r="V782" s="297"/>
      <c r="W782" s="297"/>
      <c r="X782" s="297"/>
      <c r="Y782" s="297"/>
      <c r="Z782" s="297"/>
    </row>
    <row r="783">
      <c r="A783" s="297"/>
      <c r="B783" s="297"/>
      <c r="C783" s="297"/>
      <c r="D783" s="297"/>
      <c r="E783" s="297"/>
      <c r="F783" s="297"/>
      <c r="G783" s="297"/>
      <c r="H783" s="297"/>
      <c r="I783" s="297"/>
      <c r="J783" s="297"/>
      <c r="K783" s="297"/>
      <c r="L783" s="297"/>
      <c r="M783" s="297"/>
      <c r="N783" s="297"/>
      <c r="O783" s="297"/>
      <c r="P783" s="297"/>
      <c r="Q783" s="297"/>
      <c r="R783" s="297"/>
      <c r="S783" s="297"/>
      <c r="T783" s="297"/>
      <c r="U783" s="297"/>
      <c r="V783" s="297"/>
      <c r="W783" s="297"/>
      <c r="X783" s="297"/>
      <c r="Y783" s="297"/>
      <c r="Z783" s="297"/>
    </row>
    <row r="784">
      <c r="A784" s="297"/>
      <c r="B784" s="297"/>
      <c r="C784" s="297"/>
      <c r="D784" s="297"/>
      <c r="E784" s="297"/>
      <c r="F784" s="297"/>
      <c r="G784" s="297"/>
      <c r="H784" s="297"/>
      <c r="I784" s="297"/>
      <c r="J784" s="297"/>
      <c r="K784" s="297"/>
      <c r="L784" s="297"/>
      <c r="M784" s="297"/>
      <c r="N784" s="297"/>
      <c r="O784" s="297"/>
      <c r="P784" s="297"/>
      <c r="Q784" s="297"/>
      <c r="R784" s="297"/>
      <c r="S784" s="297"/>
      <c r="T784" s="297"/>
      <c r="U784" s="297"/>
      <c r="V784" s="297"/>
      <c r="W784" s="297"/>
      <c r="X784" s="297"/>
      <c r="Y784" s="297"/>
      <c r="Z784" s="297"/>
    </row>
    <row r="785">
      <c r="A785" s="297"/>
      <c r="B785" s="297"/>
      <c r="C785" s="297"/>
      <c r="D785" s="297"/>
      <c r="E785" s="297"/>
      <c r="F785" s="297"/>
      <c r="G785" s="297"/>
      <c r="H785" s="297"/>
      <c r="I785" s="297"/>
      <c r="J785" s="297"/>
      <c r="K785" s="297"/>
      <c r="L785" s="297"/>
      <c r="M785" s="297"/>
      <c r="N785" s="297"/>
      <c r="O785" s="297"/>
      <c r="P785" s="297"/>
      <c r="Q785" s="297"/>
      <c r="R785" s="297"/>
      <c r="S785" s="297"/>
      <c r="T785" s="297"/>
      <c r="U785" s="297"/>
      <c r="V785" s="297"/>
      <c r="W785" s="297"/>
      <c r="X785" s="297"/>
      <c r="Y785" s="297"/>
      <c r="Z785" s="297"/>
    </row>
    <row r="786">
      <c r="A786" s="297"/>
      <c r="B786" s="297"/>
      <c r="C786" s="297"/>
      <c r="D786" s="297"/>
      <c r="E786" s="297"/>
      <c r="F786" s="297"/>
      <c r="G786" s="297"/>
      <c r="H786" s="297"/>
      <c r="I786" s="297"/>
      <c r="J786" s="297"/>
      <c r="K786" s="297"/>
      <c r="L786" s="297"/>
      <c r="M786" s="297"/>
      <c r="N786" s="297"/>
      <c r="O786" s="297"/>
      <c r="P786" s="297"/>
      <c r="Q786" s="297"/>
      <c r="R786" s="297"/>
      <c r="S786" s="297"/>
      <c r="T786" s="297"/>
      <c r="U786" s="297"/>
      <c r="V786" s="297"/>
      <c r="W786" s="297"/>
      <c r="X786" s="297"/>
      <c r="Y786" s="297"/>
      <c r="Z786" s="297"/>
    </row>
    <row r="787">
      <c r="A787" s="297"/>
      <c r="B787" s="297"/>
      <c r="C787" s="297"/>
      <c r="D787" s="297"/>
      <c r="E787" s="297"/>
      <c r="F787" s="297"/>
      <c r="G787" s="297"/>
      <c r="H787" s="297"/>
      <c r="I787" s="297"/>
      <c r="J787" s="297"/>
      <c r="K787" s="297"/>
      <c r="L787" s="297"/>
      <c r="M787" s="297"/>
      <c r="N787" s="297"/>
      <c r="O787" s="297"/>
      <c r="P787" s="297"/>
      <c r="Q787" s="297"/>
      <c r="R787" s="297"/>
      <c r="S787" s="297"/>
      <c r="T787" s="297"/>
      <c r="U787" s="297"/>
      <c r="V787" s="297"/>
      <c r="W787" s="297"/>
      <c r="X787" s="297"/>
      <c r="Y787" s="297"/>
      <c r="Z787" s="297"/>
    </row>
    <row r="788">
      <c r="A788" s="297"/>
      <c r="B788" s="297"/>
      <c r="C788" s="297"/>
      <c r="D788" s="297"/>
      <c r="E788" s="297"/>
      <c r="F788" s="297"/>
      <c r="G788" s="297"/>
      <c r="H788" s="297"/>
      <c r="I788" s="297"/>
      <c r="J788" s="297"/>
      <c r="K788" s="297"/>
      <c r="L788" s="297"/>
      <c r="M788" s="297"/>
      <c r="N788" s="297"/>
      <c r="O788" s="297"/>
      <c r="P788" s="297"/>
      <c r="Q788" s="297"/>
      <c r="R788" s="297"/>
      <c r="S788" s="297"/>
      <c r="T788" s="297"/>
      <c r="U788" s="297"/>
      <c r="V788" s="297"/>
      <c r="W788" s="297"/>
      <c r="X788" s="297"/>
      <c r="Y788" s="297"/>
      <c r="Z788" s="297"/>
    </row>
    <row r="789">
      <c r="A789" s="297"/>
      <c r="B789" s="297"/>
      <c r="C789" s="297"/>
      <c r="D789" s="297"/>
      <c r="E789" s="297"/>
      <c r="F789" s="297"/>
      <c r="G789" s="297"/>
      <c r="H789" s="297"/>
      <c r="I789" s="297"/>
      <c r="J789" s="297"/>
      <c r="K789" s="297"/>
      <c r="L789" s="297"/>
      <c r="M789" s="297"/>
      <c r="N789" s="297"/>
      <c r="O789" s="297"/>
      <c r="P789" s="297"/>
      <c r="Q789" s="297"/>
      <c r="R789" s="297"/>
      <c r="S789" s="297"/>
      <c r="T789" s="297"/>
      <c r="U789" s="297"/>
      <c r="V789" s="297"/>
      <c r="W789" s="297"/>
      <c r="X789" s="297"/>
      <c r="Y789" s="297"/>
      <c r="Z789" s="297"/>
    </row>
    <row r="790">
      <c r="A790" s="297"/>
      <c r="B790" s="297"/>
      <c r="C790" s="297"/>
      <c r="D790" s="297"/>
      <c r="E790" s="297"/>
      <c r="F790" s="297"/>
      <c r="G790" s="297"/>
      <c r="H790" s="297"/>
      <c r="I790" s="297"/>
      <c r="J790" s="297"/>
      <c r="K790" s="297"/>
      <c r="L790" s="297"/>
      <c r="M790" s="297"/>
      <c r="N790" s="297"/>
      <c r="O790" s="297"/>
      <c r="P790" s="297"/>
      <c r="Q790" s="297"/>
      <c r="R790" s="297"/>
      <c r="S790" s="297"/>
      <c r="T790" s="297"/>
      <c r="U790" s="297"/>
      <c r="V790" s="297"/>
      <c r="W790" s="297"/>
      <c r="X790" s="297"/>
      <c r="Y790" s="297"/>
      <c r="Z790" s="297"/>
    </row>
    <row r="791">
      <c r="A791" s="297"/>
      <c r="B791" s="297"/>
      <c r="C791" s="297"/>
      <c r="D791" s="297"/>
      <c r="E791" s="297"/>
      <c r="F791" s="297"/>
      <c r="G791" s="297"/>
      <c r="H791" s="297"/>
      <c r="I791" s="297"/>
      <c r="J791" s="297"/>
      <c r="K791" s="297"/>
      <c r="L791" s="297"/>
      <c r="M791" s="297"/>
      <c r="N791" s="297"/>
      <c r="O791" s="297"/>
      <c r="P791" s="297"/>
      <c r="Q791" s="297"/>
      <c r="R791" s="297"/>
      <c r="S791" s="297"/>
      <c r="T791" s="297"/>
      <c r="U791" s="297"/>
      <c r="V791" s="297"/>
      <c r="W791" s="297"/>
      <c r="X791" s="297"/>
      <c r="Y791" s="297"/>
      <c r="Z791" s="297"/>
    </row>
    <row r="792">
      <c r="A792" s="297"/>
      <c r="B792" s="297"/>
      <c r="C792" s="297"/>
      <c r="D792" s="297"/>
      <c r="E792" s="297"/>
      <c r="F792" s="297"/>
      <c r="G792" s="297"/>
      <c r="H792" s="297"/>
      <c r="I792" s="297"/>
      <c r="J792" s="297"/>
      <c r="K792" s="297"/>
      <c r="L792" s="297"/>
      <c r="M792" s="297"/>
      <c r="N792" s="297"/>
      <c r="O792" s="297"/>
      <c r="P792" s="297"/>
      <c r="Q792" s="297"/>
      <c r="R792" s="297"/>
      <c r="S792" s="297"/>
      <c r="T792" s="297"/>
      <c r="U792" s="297"/>
      <c r="V792" s="297"/>
      <c r="W792" s="297"/>
      <c r="X792" s="297"/>
      <c r="Y792" s="297"/>
      <c r="Z792" s="297"/>
    </row>
    <row r="793">
      <c r="A793" s="297"/>
      <c r="B793" s="297"/>
      <c r="C793" s="297"/>
      <c r="D793" s="297"/>
      <c r="E793" s="297"/>
      <c r="F793" s="297"/>
      <c r="G793" s="297"/>
      <c r="H793" s="297"/>
      <c r="I793" s="297"/>
      <c r="J793" s="297"/>
      <c r="K793" s="297"/>
      <c r="L793" s="297"/>
      <c r="M793" s="297"/>
      <c r="N793" s="297"/>
      <c r="O793" s="297"/>
      <c r="P793" s="297"/>
      <c r="Q793" s="297"/>
      <c r="R793" s="297"/>
      <c r="S793" s="297"/>
      <c r="T793" s="297"/>
      <c r="U793" s="297"/>
      <c r="V793" s="297"/>
      <c r="W793" s="297"/>
      <c r="X793" s="297"/>
      <c r="Y793" s="297"/>
      <c r="Z793" s="297"/>
    </row>
    <row r="794">
      <c r="A794" s="297"/>
      <c r="B794" s="297"/>
      <c r="C794" s="297"/>
      <c r="D794" s="297"/>
      <c r="E794" s="297"/>
      <c r="F794" s="297"/>
      <c r="G794" s="297"/>
      <c r="H794" s="297"/>
      <c r="I794" s="297"/>
      <c r="J794" s="297"/>
      <c r="K794" s="297"/>
      <c r="L794" s="297"/>
      <c r="M794" s="297"/>
      <c r="N794" s="297"/>
      <c r="O794" s="297"/>
      <c r="P794" s="297"/>
      <c r="Q794" s="297"/>
      <c r="R794" s="297"/>
      <c r="S794" s="297"/>
      <c r="T794" s="297"/>
      <c r="U794" s="297"/>
      <c r="V794" s="297"/>
      <c r="W794" s="297"/>
      <c r="X794" s="297"/>
      <c r="Y794" s="297"/>
      <c r="Z794" s="297"/>
    </row>
    <row r="795">
      <c r="A795" s="297"/>
      <c r="B795" s="297"/>
      <c r="C795" s="297"/>
      <c r="D795" s="297"/>
      <c r="E795" s="297"/>
      <c r="F795" s="297"/>
      <c r="G795" s="297"/>
      <c r="H795" s="297"/>
      <c r="I795" s="297"/>
      <c r="J795" s="297"/>
      <c r="K795" s="297"/>
      <c r="L795" s="297"/>
      <c r="M795" s="297"/>
      <c r="N795" s="297"/>
      <c r="O795" s="297"/>
      <c r="P795" s="297"/>
      <c r="Q795" s="297"/>
      <c r="R795" s="297"/>
      <c r="S795" s="297"/>
      <c r="T795" s="297"/>
      <c r="U795" s="297"/>
      <c r="V795" s="297"/>
      <c r="W795" s="297"/>
      <c r="X795" s="297"/>
      <c r="Y795" s="297"/>
      <c r="Z795" s="297"/>
    </row>
    <row r="796">
      <c r="A796" s="297"/>
      <c r="B796" s="297"/>
      <c r="C796" s="297"/>
      <c r="D796" s="297"/>
      <c r="E796" s="297"/>
      <c r="F796" s="297"/>
      <c r="G796" s="297"/>
      <c r="H796" s="297"/>
      <c r="I796" s="297"/>
      <c r="J796" s="297"/>
      <c r="K796" s="297"/>
      <c r="L796" s="297"/>
      <c r="M796" s="297"/>
      <c r="N796" s="297"/>
      <c r="O796" s="297"/>
      <c r="P796" s="297"/>
      <c r="Q796" s="297"/>
      <c r="R796" s="297"/>
      <c r="S796" s="297"/>
      <c r="T796" s="297"/>
      <c r="U796" s="297"/>
      <c r="V796" s="297"/>
      <c r="W796" s="297"/>
      <c r="X796" s="297"/>
      <c r="Y796" s="297"/>
      <c r="Z796" s="297"/>
    </row>
    <row r="797">
      <c r="A797" s="297"/>
      <c r="B797" s="297"/>
      <c r="C797" s="297"/>
      <c r="D797" s="297"/>
      <c r="E797" s="297"/>
      <c r="F797" s="297"/>
      <c r="G797" s="297"/>
      <c r="H797" s="297"/>
      <c r="I797" s="297"/>
      <c r="J797" s="297"/>
      <c r="K797" s="297"/>
      <c r="L797" s="297"/>
      <c r="M797" s="297"/>
      <c r="N797" s="297"/>
      <c r="O797" s="297"/>
      <c r="P797" s="297"/>
      <c r="Q797" s="297"/>
      <c r="R797" s="297"/>
      <c r="S797" s="297"/>
      <c r="T797" s="297"/>
      <c r="U797" s="297"/>
      <c r="V797" s="297"/>
      <c r="W797" s="297"/>
      <c r="X797" s="297"/>
      <c r="Y797" s="297"/>
      <c r="Z797" s="297"/>
    </row>
    <row r="798">
      <c r="A798" s="297"/>
      <c r="B798" s="297"/>
      <c r="C798" s="297"/>
      <c r="D798" s="297"/>
      <c r="E798" s="297"/>
      <c r="F798" s="297"/>
      <c r="G798" s="297"/>
      <c r="H798" s="297"/>
      <c r="I798" s="297"/>
      <c r="J798" s="297"/>
      <c r="K798" s="297"/>
      <c r="L798" s="297"/>
      <c r="M798" s="297"/>
      <c r="N798" s="297"/>
      <c r="O798" s="297"/>
      <c r="P798" s="297"/>
      <c r="Q798" s="297"/>
      <c r="R798" s="297"/>
      <c r="S798" s="297"/>
      <c r="T798" s="297"/>
      <c r="U798" s="297"/>
      <c r="V798" s="297"/>
      <c r="W798" s="297"/>
      <c r="X798" s="297"/>
      <c r="Y798" s="297"/>
      <c r="Z798" s="297"/>
    </row>
    <row r="799">
      <c r="A799" s="297"/>
      <c r="B799" s="297"/>
      <c r="C799" s="297"/>
      <c r="D799" s="297"/>
      <c r="E799" s="297"/>
      <c r="F799" s="297"/>
      <c r="G799" s="297"/>
      <c r="H799" s="297"/>
      <c r="I799" s="297"/>
      <c r="J799" s="297"/>
      <c r="K799" s="297"/>
      <c r="L799" s="297"/>
      <c r="M799" s="297"/>
      <c r="N799" s="297"/>
      <c r="O799" s="297"/>
      <c r="P799" s="297"/>
      <c r="Q799" s="297"/>
      <c r="R799" s="297"/>
      <c r="S799" s="297"/>
      <c r="T799" s="297"/>
      <c r="U799" s="297"/>
      <c r="V799" s="297"/>
      <c r="W799" s="297"/>
      <c r="X799" s="297"/>
      <c r="Y799" s="297"/>
      <c r="Z799" s="297"/>
    </row>
    <row r="800">
      <c r="A800" s="297"/>
      <c r="B800" s="297"/>
      <c r="C800" s="297"/>
      <c r="D800" s="297"/>
      <c r="E800" s="297"/>
      <c r="F800" s="297"/>
      <c r="G800" s="297"/>
      <c r="H800" s="297"/>
      <c r="I800" s="297"/>
      <c r="J800" s="297"/>
      <c r="K800" s="297"/>
      <c r="L800" s="297"/>
      <c r="M800" s="297"/>
      <c r="N800" s="297"/>
      <c r="O800" s="297"/>
      <c r="P800" s="297"/>
      <c r="Q800" s="297"/>
      <c r="R800" s="297"/>
      <c r="S800" s="297"/>
      <c r="T800" s="297"/>
      <c r="U800" s="297"/>
      <c r="V800" s="297"/>
      <c r="W800" s="297"/>
      <c r="X800" s="297"/>
      <c r="Y800" s="297"/>
      <c r="Z800" s="297"/>
    </row>
    <row r="801">
      <c r="A801" s="297"/>
      <c r="B801" s="297"/>
      <c r="C801" s="297"/>
      <c r="D801" s="297"/>
      <c r="E801" s="297"/>
      <c r="F801" s="297"/>
      <c r="G801" s="297"/>
      <c r="H801" s="297"/>
      <c r="I801" s="297"/>
      <c r="J801" s="297"/>
      <c r="K801" s="297"/>
      <c r="L801" s="297"/>
      <c r="M801" s="297"/>
      <c r="N801" s="297"/>
      <c r="O801" s="297"/>
      <c r="P801" s="297"/>
      <c r="Q801" s="297"/>
      <c r="R801" s="297"/>
      <c r="S801" s="297"/>
      <c r="T801" s="297"/>
      <c r="U801" s="297"/>
      <c r="V801" s="297"/>
      <c r="W801" s="297"/>
      <c r="X801" s="297"/>
      <c r="Y801" s="297"/>
      <c r="Z801" s="297"/>
    </row>
    <row r="802">
      <c r="A802" s="297"/>
      <c r="B802" s="297"/>
      <c r="C802" s="297"/>
      <c r="D802" s="297"/>
      <c r="E802" s="297"/>
      <c r="F802" s="297"/>
      <c r="G802" s="297"/>
      <c r="H802" s="297"/>
      <c r="I802" s="297"/>
      <c r="J802" s="297"/>
      <c r="K802" s="297"/>
      <c r="L802" s="297"/>
      <c r="M802" s="297"/>
      <c r="N802" s="297"/>
      <c r="O802" s="297"/>
      <c r="P802" s="297"/>
      <c r="Q802" s="297"/>
      <c r="R802" s="297"/>
      <c r="S802" s="297"/>
      <c r="T802" s="297"/>
      <c r="U802" s="297"/>
      <c r="V802" s="297"/>
      <c r="W802" s="297"/>
      <c r="X802" s="297"/>
      <c r="Y802" s="297"/>
      <c r="Z802" s="297"/>
    </row>
    <row r="803">
      <c r="A803" s="297"/>
      <c r="B803" s="297"/>
      <c r="C803" s="297"/>
      <c r="D803" s="297"/>
      <c r="E803" s="297"/>
      <c r="F803" s="297"/>
      <c r="G803" s="297"/>
      <c r="H803" s="297"/>
      <c r="I803" s="297"/>
      <c r="J803" s="297"/>
      <c r="K803" s="297"/>
      <c r="L803" s="297"/>
      <c r="M803" s="297"/>
      <c r="N803" s="297"/>
      <c r="O803" s="297"/>
      <c r="P803" s="297"/>
      <c r="Q803" s="297"/>
      <c r="R803" s="297"/>
      <c r="S803" s="297"/>
      <c r="T803" s="297"/>
      <c r="U803" s="297"/>
      <c r="V803" s="297"/>
      <c r="W803" s="297"/>
      <c r="X803" s="297"/>
      <c r="Y803" s="297"/>
      <c r="Z803" s="297"/>
    </row>
    <row r="804">
      <c r="A804" s="297"/>
      <c r="B804" s="297"/>
      <c r="C804" s="297"/>
      <c r="D804" s="297"/>
      <c r="E804" s="297"/>
      <c r="F804" s="297"/>
      <c r="G804" s="297"/>
      <c r="H804" s="297"/>
      <c r="I804" s="297"/>
      <c r="J804" s="297"/>
      <c r="K804" s="297"/>
      <c r="L804" s="297"/>
      <c r="M804" s="297"/>
      <c r="N804" s="297"/>
      <c r="O804" s="297"/>
      <c r="P804" s="297"/>
      <c r="Q804" s="297"/>
      <c r="R804" s="297"/>
      <c r="S804" s="297"/>
      <c r="T804" s="297"/>
      <c r="U804" s="297"/>
      <c r="V804" s="297"/>
      <c r="W804" s="297"/>
      <c r="X804" s="297"/>
      <c r="Y804" s="297"/>
      <c r="Z804" s="297"/>
    </row>
    <row r="805">
      <c r="A805" s="297"/>
      <c r="B805" s="297"/>
      <c r="C805" s="297"/>
      <c r="D805" s="297"/>
      <c r="E805" s="297"/>
      <c r="F805" s="297"/>
      <c r="G805" s="297"/>
      <c r="H805" s="297"/>
      <c r="I805" s="297"/>
      <c r="J805" s="297"/>
      <c r="K805" s="297"/>
      <c r="L805" s="297"/>
      <c r="M805" s="297"/>
      <c r="N805" s="297"/>
      <c r="O805" s="297"/>
      <c r="P805" s="297"/>
      <c r="Q805" s="297"/>
      <c r="R805" s="297"/>
      <c r="S805" s="297"/>
      <c r="T805" s="297"/>
      <c r="U805" s="297"/>
      <c r="V805" s="297"/>
      <c r="W805" s="297"/>
      <c r="X805" s="297"/>
      <c r="Y805" s="297"/>
      <c r="Z805" s="297"/>
    </row>
    <row r="806">
      <c r="A806" s="297"/>
      <c r="B806" s="297"/>
      <c r="C806" s="297"/>
      <c r="D806" s="297"/>
      <c r="E806" s="297"/>
      <c r="F806" s="297"/>
      <c r="G806" s="297"/>
      <c r="H806" s="297"/>
      <c r="I806" s="297"/>
      <c r="J806" s="297"/>
      <c r="K806" s="297"/>
      <c r="L806" s="297"/>
      <c r="M806" s="297"/>
      <c r="N806" s="297"/>
      <c r="O806" s="297"/>
      <c r="P806" s="297"/>
      <c r="Q806" s="297"/>
      <c r="R806" s="297"/>
      <c r="S806" s="297"/>
      <c r="T806" s="297"/>
      <c r="U806" s="297"/>
      <c r="V806" s="297"/>
      <c r="W806" s="297"/>
      <c r="X806" s="297"/>
      <c r="Y806" s="297"/>
      <c r="Z806" s="297"/>
    </row>
    <row r="807">
      <c r="A807" s="297"/>
      <c r="B807" s="297"/>
      <c r="C807" s="297"/>
      <c r="D807" s="297"/>
      <c r="E807" s="297"/>
      <c r="F807" s="297"/>
      <c r="G807" s="297"/>
      <c r="H807" s="297"/>
      <c r="I807" s="297"/>
      <c r="J807" s="297"/>
      <c r="K807" s="297"/>
      <c r="L807" s="297"/>
      <c r="M807" s="297"/>
      <c r="N807" s="297"/>
      <c r="O807" s="297"/>
      <c r="P807" s="297"/>
      <c r="Q807" s="297"/>
      <c r="R807" s="297"/>
      <c r="S807" s="297"/>
      <c r="T807" s="297"/>
      <c r="U807" s="297"/>
      <c r="V807" s="297"/>
      <c r="W807" s="297"/>
      <c r="X807" s="297"/>
      <c r="Y807" s="297"/>
      <c r="Z807" s="297"/>
    </row>
    <row r="808">
      <c r="A808" s="297"/>
      <c r="B808" s="297"/>
      <c r="C808" s="297"/>
      <c r="D808" s="297"/>
      <c r="E808" s="297"/>
      <c r="F808" s="297"/>
      <c r="G808" s="297"/>
      <c r="H808" s="297"/>
      <c r="I808" s="297"/>
      <c r="J808" s="297"/>
      <c r="K808" s="297"/>
      <c r="L808" s="297"/>
      <c r="M808" s="297"/>
      <c r="N808" s="297"/>
      <c r="O808" s="297"/>
      <c r="P808" s="297"/>
      <c r="Q808" s="297"/>
      <c r="R808" s="297"/>
      <c r="S808" s="297"/>
      <c r="T808" s="297"/>
      <c r="U808" s="297"/>
      <c r="V808" s="297"/>
      <c r="W808" s="297"/>
      <c r="X808" s="297"/>
      <c r="Y808" s="297"/>
      <c r="Z808" s="297"/>
    </row>
    <row r="809">
      <c r="A809" s="297"/>
      <c r="B809" s="297"/>
      <c r="C809" s="297"/>
      <c r="D809" s="297"/>
      <c r="E809" s="297"/>
      <c r="F809" s="297"/>
      <c r="G809" s="297"/>
      <c r="H809" s="297"/>
      <c r="I809" s="297"/>
      <c r="J809" s="297"/>
      <c r="K809" s="297"/>
      <c r="L809" s="297"/>
      <c r="M809" s="297"/>
      <c r="N809" s="297"/>
      <c r="O809" s="297"/>
      <c r="P809" s="297"/>
      <c r="Q809" s="297"/>
      <c r="R809" s="297"/>
      <c r="S809" s="297"/>
      <c r="T809" s="297"/>
      <c r="U809" s="297"/>
      <c r="V809" s="297"/>
      <c r="W809" s="297"/>
      <c r="X809" s="297"/>
      <c r="Y809" s="297"/>
      <c r="Z809" s="297"/>
    </row>
    <row r="810">
      <c r="A810" s="297"/>
      <c r="B810" s="297"/>
      <c r="C810" s="297"/>
      <c r="D810" s="297"/>
      <c r="E810" s="297"/>
      <c r="F810" s="297"/>
      <c r="G810" s="297"/>
      <c r="H810" s="297"/>
      <c r="I810" s="297"/>
      <c r="J810" s="297"/>
      <c r="K810" s="297"/>
      <c r="L810" s="297"/>
      <c r="M810" s="297"/>
      <c r="N810" s="297"/>
      <c r="O810" s="297"/>
      <c r="P810" s="297"/>
      <c r="Q810" s="297"/>
      <c r="R810" s="297"/>
      <c r="S810" s="297"/>
      <c r="T810" s="297"/>
      <c r="U810" s="297"/>
      <c r="V810" s="297"/>
      <c r="W810" s="297"/>
      <c r="X810" s="297"/>
      <c r="Y810" s="297"/>
      <c r="Z810" s="297"/>
    </row>
    <row r="811">
      <c r="A811" s="297"/>
      <c r="B811" s="297"/>
      <c r="C811" s="297"/>
      <c r="D811" s="297"/>
      <c r="E811" s="297"/>
      <c r="F811" s="297"/>
      <c r="G811" s="297"/>
      <c r="H811" s="297"/>
      <c r="I811" s="297"/>
      <c r="J811" s="297"/>
      <c r="K811" s="297"/>
      <c r="L811" s="297"/>
      <c r="M811" s="297"/>
      <c r="N811" s="297"/>
      <c r="O811" s="297"/>
      <c r="P811" s="297"/>
      <c r="Q811" s="297"/>
      <c r="R811" s="297"/>
      <c r="S811" s="297"/>
      <c r="T811" s="297"/>
      <c r="U811" s="297"/>
      <c r="V811" s="297"/>
      <c r="W811" s="297"/>
      <c r="X811" s="297"/>
      <c r="Y811" s="297"/>
      <c r="Z811" s="297"/>
    </row>
    <row r="812">
      <c r="A812" s="297"/>
      <c r="B812" s="297"/>
      <c r="C812" s="297"/>
      <c r="D812" s="297"/>
      <c r="E812" s="297"/>
      <c r="F812" s="297"/>
      <c r="G812" s="297"/>
      <c r="H812" s="297"/>
      <c r="I812" s="297"/>
      <c r="J812" s="297"/>
      <c r="K812" s="297"/>
      <c r="L812" s="297"/>
      <c r="M812" s="297"/>
      <c r="N812" s="297"/>
      <c r="O812" s="297"/>
      <c r="P812" s="297"/>
      <c r="Q812" s="297"/>
      <c r="R812" s="297"/>
      <c r="S812" s="297"/>
      <c r="T812" s="297"/>
      <c r="U812" s="297"/>
      <c r="V812" s="297"/>
      <c r="W812" s="297"/>
      <c r="X812" s="297"/>
      <c r="Y812" s="297"/>
      <c r="Z812" s="297"/>
    </row>
    <row r="813">
      <c r="A813" s="297"/>
      <c r="B813" s="297"/>
      <c r="C813" s="297"/>
      <c r="D813" s="297"/>
      <c r="E813" s="297"/>
      <c r="F813" s="297"/>
      <c r="G813" s="297"/>
      <c r="H813" s="297"/>
      <c r="I813" s="297"/>
      <c r="J813" s="297"/>
      <c r="K813" s="297"/>
      <c r="L813" s="297"/>
      <c r="M813" s="297"/>
      <c r="N813" s="297"/>
      <c r="O813" s="297"/>
      <c r="P813" s="297"/>
      <c r="Q813" s="297"/>
      <c r="R813" s="297"/>
      <c r="S813" s="297"/>
      <c r="T813" s="297"/>
      <c r="U813" s="297"/>
      <c r="V813" s="297"/>
      <c r="W813" s="297"/>
      <c r="X813" s="297"/>
      <c r="Y813" s="297"/>
      <c r="Z813" s="297"/>
    </row>
    <row r="814">
      <c r="A814" s="297"/>
      <c r="B814" s="297"/>
      <c r="C814" s="297"/>
      <c r="D814" s="297"/>
      <c r="E814" s="297"/>
      <c r="F814" s="297"/>
      <c r="G814" s="297"/>
      <c r="H814" s="297"/>
      <c r="I814" s="297"/>
      <c r="J814" s="297"/>
      <c r="K814" s="297"/>
      <c r="L814" s="297"/>
      <c r="M814" s="297"/>
      <c r="N814" s="297"/>
      <c r="O814" s="297"/>
      <c r="P814" s="297"/>
      <c r="Q814" s="297"/>
      <c r="R814" s="297"/>
      <c r="S814" s="297"/>
      <c r="T814" s="297"/>
      <c r="U814" s="297"/>
      <c r="V814" s="297"/>
      <c r="W814" s="297"/>
      <c r="X814" s="297"/>
      <c r="Y814" s="297"/>
      <c r="Z814" s="297"/>
    </row>
    <row r="815">
      <c r="A815" s="297"/>
      <c r="B815" s="297"/>
      <c r="C815" s="297"/>
      <c r="D815" s="297"/>
      <c r="E815" s="297"/>
      <c r="F815" s="297"/>
      <c r="G815" s="297"/>
      <c r="H815" s="297"/>
      <c r="I815" s="297"/>
      <c r="J815" s="297"/>
      <c r="K815" s="297"/>
      <c r="L815" s="297"/>
      <c r="M815" s="297"/>
      <c r="N815" s="297"/>
      <c r="O815" s="297"/>
      <c r="P815" s="297"/>
      <c r="Q815" s="297"/>
      <c r="R815" s="297"/>
      <c r="S815" s="297"/>
      <c r="T815" s="297"/>
      <c r="U815" s="297"/>
      <c r="V815" s="297"/>
      <c r="W815" s="297"/>
      <c r="X815" s="297"/>
      <c r="Y815" s="297"/>
      <c r="Z815" s="297"/>
    </row>
    <row r="816">
      <c r="A816" s="297"/>
      <c r="B816" s="297"/>
      <c r="C816" s="297"/>
      <c r="D816" s="297"/>
      <c r="E816" s="297"/>
      <c r="F816" s="297"/>
      <c r="G816" s="297"/>
      <c r="H816" s="297"/>
      <c r="I816" s="297"/>
      <c r="J816" s="297"/>
      <c r="K816" s="297"/>
      <c r="L816" s="297"/>
      <c r="M816" s="297"/>
      <c r="N816" s="297"/>
      <c r="O816" s="297"/>
      <c r="P816" s="297"/>
      <c r="Q816" s="297"/>
      <c r="R816" s="297"/>
      <c r="S816" s="297"/>
      <c r="T816" s="297"/>
      <c r="U816" s="297"/>
      <c r="V816" s="297"/>
      <c r="W816" s="297"/>
      <c r="X816" s="297"/>
      <c r="Y816" s="297"/>
      <c r="Z816" s="297"/>
    </row>
    <row r="817">
      <c r="A817" s="297"/>
      <c r="B817" s="297"/>
      <c r="C817" s="297"/>
      <c r="D817" s="297"/>
      <c r="E817" s="297"/>
      <c r="F817" s="297"/>
      <c r="G817" s="297"/>
      <c r="H817" s="297"/>
      <c r="I817" s="297"/>
      <c r="J817" s="297"/>
      <c r="K817" s="297"/>
      <c r="L817" s="297"/>
      <c r="M817" s="297"/>
      <c r="N817" s="297"/>
      <c r="O817" s="297"/>
      <c r="P817" s="297"/>
      <c r="Q817" s="297"/>
      <c r="R817" s="297"/>
      <c r="S817" s="297"/>
      <c r="T817" s="297"/>
      <c r="U817" s="297"/>
      <c r="V817" s="297"/>
      <c r="W817" s="297"/>
      <c r="X817" s="297"/>
      <c r="Y817" s="297"/>
      <c r="Z817" s="297"/>
    </row>
    <row r="818">
      <c r="A818" s="297"/>
      <c r="B818" s="297"/>
      <c r="C818" s="297"/>
      <c r="D818" s="297"/>
      <c r="E818" s="297"/>
      <c r="F818" s="297"/>
      <c r="G818" s="297"/>
      <c r="H818" s="297"/>
      <c r="I818" s="297"/>
      <c r="J818" s="297"/>
      <c r="K818" s="297"/>
      <c r="L818" s="297"/>
      <c r="M818" s="297"/>
      <c r="N818" s="297"/>
      <c r="O818" s="297"/>
      <c r="P818" s="297"/>
      <c r="Q818" s="297"/>
      <c r="R818" s="297"/>
      <c r="S818" s="297"/>
      <c r="T818" s="297"/>
      <c r="U818" s="297"/>
      <c r="V818" s="297"/>
      <c r="W818" s="297"/>
      <c r="X818" s="297"/>
      <c r="Y818" s="297"/>
      <c r="Z818" s="297"/>
    </row>
    <row r="819">
      <c r="A819" s="297"/>
      <c r="B819" s="297"/>
      <c r="C819" s="297"/>
      <c r="D819" s="297"/>
      <c r="E819" s="297"/>
      <c r="F819" s="297"/>
      <c r="G819" s="297"/>
      <c r="H819" s="297"/>
      <c r="I819" s="297"/>
      <c r="J819" s="297"/>
      <c r="K819" s="297"/>
      <c r="L819" s="297"/>
      <c r="M819" s="297"/>
      <c r="N819" s="297"/>
      <c r="O819" s="297"/>
      <c r="P819" s="297"/>
      <c r="Q819" s="297"/>
      <c r="R819" s="297"/>
      <c r="S819" s="297"/>
      <c r="T819" s="297"/>
      <c r="U819" s="297"/>
      <c r="V819" s="297"/>
      <c r="W819" s="297"/>
      <c r="X819" s="297"/>
      <c r="Y819" s="297"/>
      <c r="Z819" s="297"/>
    </row>
    <row r="820">
      <c r="A820" s="297"/>
      <c r="B820" s="297"/>
      <c r="C820" s="297"/>
      <c r="D820" s="297"/>
      <c r="E820" s="297"/>
      <c r="F820" s="297"/>
      <c r="G820" s="297"/>
      <c r="H820" s="297"/>
      <c r="I820" s="297"/>
      <c r="J820" s="297"/>
      <c r="K820" s="297"/>
      <c r="L820" s="297"/>
      <c r="M820" s="297"/>
      <c r="N820" s="297"/>
      <c r="O820" s="297"/>
      <c r="P820" s="297"/>
      <c r="Q820" s="297"/>
      <c r="R820" s="297"/>
      <c r="S820" s="297"/>
      <c r="T820" s="297"/>
      <c r="U820" s="297"/>
      <c r="V820" s="297"/>
      <c r="W820" s="297"/>
      <c r="X820" s="297"/>
      <c r="Y820" s="297"/>
      <c r="Z820" s="297"/>
    </row>
    <row r="821">
      <c r="A821" s="297"/>
      <c r="B821" s="297"/>
      <c r="C821" s="297"/>
      <c r="D821" s="297"/>
      <c r="E821" s="297"/>
      <c r="F821" s="297"/>
      <c r="G821" s="297"/>
      <c r="H821" s="297"/>
      <c r="I821" s="297"/>
      <c r="J821" s="297"/>
      <c r="K821" s="297"/>
      <c r="L821" s="297"/>
      <c r="M821" s="297"/>
      <c r="N821" s="297"/>
      <c r="O821" s="297"/>
      <c r="P821" s="297"/>
      <c r="Q821" s="297"/>
      <c r="R821" s="297"/>
      <c r="S821" s="297"/>
      <c r="T821" s="297"/>
      <c r="U821" s="297"/>
      <c r="V821" s="297"/>
      <c r="W821" s="297"/>
      <c r="X821" s="297"/>
      <c r="Y821" s="297"/>
      <c r="Z821" s="297"/>
    </row>
    <row r="822">
      <c r="A822" s="297"/>
      <c r="B822" s="297"/>
      <c r="C822" s="297"/>
      <c r="D822" s="297"/>
      <c r="E822" s="297"/>
      <c r="F822" s="297"/>
      <c r="G822" s="297"/>
      <c r="H822" s="297"/>
      <c r="I822" s="297"/>
      <c r="J822" s="297"/>
      <c r="K822" s="297"/>
      <c r="L822" s="297"/>
      <c r="M822" s="297"/>
      <c r="N822" s="297"/>
      <c r="O822" s="297"/>
      <c r="P822" s="297"/>
      <c r="Q822" s="297"/>
      <c r="R822" s="297"/>
      <c r="S822" s="297"/>
      <c r="T822" s="297"/>
      <c r="U822" s="297"/>
      <c r="V822" s="297"/>
      <c r="W822" s="297"/>
      <c r="X822" s="297"/>
      <c r="Y822" s="297"/>
      <c r="Z822" s="297"/>
    </row>
    <row r="823">
      <c r="A823" s="297"/>
      <c r="B823" s="297"/>
      <c r="C823" s="297"/>
      <c r="D823" s="297"/>
      <c r="E823" s="297"/>
      <c r="F823" s="297"/>
      <c r="G823" s="297"/>
      <c r="H823" s="297"/>
      <c r="I823" s="297"/>
      <c r="J823" s="297"/>
      <c r="K823" s="297"/>
      <c r="L823" s="297"/>
      <c r="M823" s="297"/>
      <c r="N823" s="297"/>
      <c r="O823" s="297"/>
      <c r="P823" s="297"/>
      <c r="Q823" s="297"/>
      <c r="R823" s="297"/>
      <c r="S823" s="297"/>
      <c r="T823" s="297"/>
      <c r="U823" s="297"/>
      <c r="V823" s="297"/>
      <c r="W823" s="297"/>
      <c r="X823" s="297"/>
      <c r="Y823" s="297"/>
      <c r="Z823" s="297"/>
    </row>
    <row r="824">
      <c r="A824" s="297"/>
      <c r="B824" s="297"/>
      <c r="C824" s="297"/>
      <c r="D824" s="297"/>
      <c r="E824" s="297"/>
      <c r="F824" s="297"/>
      <c r="G824" s="297"/>
      <c r="H824" s="297"/>
      <c r="I824" s="297"/>
      <c r="J824" s="297"/>
      <c r="K824" s="297"/>
      <c r="L824" s="297"/>
      <c r="M824" s="297"/>
      <c r="N824" s="297"/>
      <c r="O824" s="297"/>
      <c r="P824" s="297"/>
      <c r="Q824" s="297"/>
      <c r="R824" s="297"/>
      <c r="S824" s="297"/>
      <c r="T824" s="297"/>
      <c r="U824" s="297"/>
      <c r="V824" s="297"/>
      <c r="W824" s="297"/>
      <c r="X824" s="297"/>
      <c r="Y824" s="297"/>
      <c r="Z824" s="297"/>
    </row>
    <row r="825">
      <c r="A825" s="297"/>
      <c r="B825" s="297"/>
      <c r="C825" s="297"/>
      <c r="D825" s="297"/>
      <c r="E825" s="297"/>
      <c r="F825" s="297"/>
      <c r="G825" s="297"/>
      <c r="H825" s="297"/>
      <c r="I825" s="297"/>
      <c r="J825" s="297"/>
      <c r="K825" s="297"/>
      <c r="L825" s="297"/>
      <c r="M825" s="297"/>
      <c r="N825" s="297"/>
      <c r="O825" s="297"/>
      <c r="P825" s="297"/>
      <c r="Q825" s="297"/>
      <c r="R825" s="297"/>
      <c r="S825" s="297"/>
      <c r="T825" s="297"/>
      <c r="U825" s="297"/>
      <c r="V825" s="297"/>
      <c r="W825" s="297"/>
      <c r="X825" s="297"/>
      <c r="Y825" s="297"/>
      <c r="Z825" s="297"/>
    </row>
    <row r="826">
      <c r="A826" s="297"/>
      <c r="B826" s="297"/>
      <c r="C826" s="297"/>
      <c r="D826" s="297"/>
      <c r="E826" s="297"/>
      <c r="F826" s="297"/>
      <c r="G826" s="297"/>
      <c r="H826" s="297"/>
      <c r="I826" s="297"/>
      <c r="J826" s="297"/>
      <c r="K826" s="297"/>
      <c r="L826" s="297"/>
      <c r="M826" s="297"/>
      <c r="N826" s="297"/>
      <c r="O826" s="297"/>
      <c r="P826" s="297"/>
      <c r="Q826" s="297"/>
      <c r="R826" s="297"/>
      <c r="S826" s="297"/>
      <c r="T826" s="297"/>
      <c r="U826" s="297"/>
      <c r="V826" s="297"/>
      <c r="W826" s="297"/>
      <c r="X826" s="297"/>
      <c r="Y826" s="297"/>
      <c r="Z826" s="297"/>
    </row>
    <row r="827">
      <c r="A827" s="297"/>
      <c r="B827" s="297"/>
      <c r="C827" s="297"/>
      <c r="D827" s="297"/>
      <c r="E827" s="297"/>
      <c r="F827" s="297"/>
      <c r="G827" s="297"/>
      <c r="H827" s="297"/>
      <c r="I827" s="297"/>
      <c r="J827" s="297"/>
      <c r="K827" s="297"/>
      <c r="L827" s="297"/>
      <c r="M827" s="297"/>
      <c r="N827" s="297"/>
      <c r="O827" s="297"/>
      <c r="P827" s="297"/>
      <c r="Q827" s="297"/>
      <c r="R827" s="297"/>
      <c r="S827" s="297"/>
      <c r="T827" s="297"/>
      <c r="U827" s="297"/>
      <c r="V827" s="297"/>
      <c r="W827" s="297"/>
      <c r="X827" s="297"/>
      <c r="Y827" s="297"/>
      <c r="Z827" s="297"/>
    </row>
    <row r="828">
      <c r="A828" s="297"/>
      <c r="B828" s="297"/>
      <c r="C828" s="297"/>
      <c r="D828" s="297"/>
      <c r="E828" s="297"/>
      <c r="F828" s="297"/>
      <c r="G828" s="297"/>
      <c r="H828" s="297"/>
      <c r="I828" s="297"/>
      <c r="J828" s="297"/>
      <c r="K828" s="297"/>
      <c r="L828" s="297"/>
      <c r="M828" s="297"/>
      <c r="N828" s="297"/>
      <c r="O828" s="297"/>
      <c r="P828" s="297"/>
      <c r="Q828" s="297"/>
      <c r="R828" s="297"/>
      <c r="S828" s="297"/>
      <c r="T828" s="297"/>
      <c r="U828" s="297"/>
      <c r="V828" s="297"/>
      <c r="W828" s="297"/>
      <c r="X828" s="297"/>
      <c r="Y828" s="297"/>
      <c r="Z828" s="297"/>
    </row>
    <row r="829">
      <c r="A829" s="297"/>
      <c r="B829" s="297"/>
      <c r="C829" s="297"/>
      <c r="D829" s="297"/>
      <c r="E829" s="297"/>
      <c r="F829" s="297"/>
      <c r="G829" s="297"/>
      <c r="H829" s="297"/>
      <c r="I829" s="297"/>
      <c r="J829" s="297"/>
      <c r="K829" s="297"/>
      <c r="L829" s="297"/>
      <c r="M829" s="297"/>
      <c r="N829" s="297"/>
      <c r="O829" s="297"/>
      <c r="P829" s="297"/>
      <c r="Q829" s="297"/>
      <c r="R829" s="297"/>
      <c r="S829" s="297"/>
      <c r="T829" s="297"/>
      <c r="U829" s="297"/>
      <c r="V829" s="297"/>
      <c r="W829" s="297"/>
      <c r="X829" s="297"/>
      <c r="Y829" s="297"/>
      <c r="Z829" s="297"/>
    </row>
    <row r="830">
      <c r="A830" s="297"/>
      <c r="B830" s="297"/>
      <c r="C830" s="297"/>
      <c r="D830" s="297"/>
      <c r="E830" s="297"/>
      <c r="F830" s="297"/>
      <c r="G830" s="297"/>
      <c r="H830" s="297"/>
      <c r="I830" s="297"/>
      <c r="J830" s="297"/>
      <c r="K830" s="297"/>
      <c r="L830" s="297"/>
      <c r="M830" s="297"/>
      <c r="N830" s="297"/>
      <c r="O830" s="297"/>
      <c r="P830" s="297"/>
      <c r="Q830" s="297"/>
      <c r="R830" s="297"/>
      <c r="S830" s="297"/>
      <c r="T830" s="297"/>
      <c r="U830" s="297"/>
      <c r="V830" s="297"/>
      <c r="W830" s="297"/>
      <c r="X830" s="297"/>
      <c r="Y830" s="297"/>
      <c r="Z830" s="297"/>
    </row>
    <row r="831">
      <c r="A831" s="297"/>
      <c r="B831" s="297"/>
      <c r="C831" s="297"/>
      <c r="D831" s="297"/>
      <c r="E831" s="297"/>
      <c r="F831" s="297"/>
      <c r="G831" s="297"/>
      <c r="H831" s="297"/>
      <c r="I831" s="297"/>
      <c r="J831" s="297"/>
      <c r="K831" s="297"/>
      <c r="L831" s="297"/>
      <c r="M831" s="297"/>
      <c r="N831" s="297"/>
      <c r="O831" s="297"/>
      <c r="P831" s="297"/>
      <c r="Q831" s="297"/>
      <c r="R831" s="297"/>
      <c r="S831" s="297"/>
      <c r="T831" s="297"/>
      <c r="U831" s="297"/>
      <c r="V831" s="297"/>
      <c r="W831" s="297"/>
      <c r="X831" s="297"/>
      <c r="Y831" s="297"/>
      <c r="Z831" s="297"/>
    </row>
    <row r="832">
      <c r="A832" s="297"/>
      <c r="B832" s="297"/>
      <c r="C832" s="297"/>
      <c r="D832" s="297"/>
      <c r="E832" s="297"/>
      <c r="F832" s="297"/>
      <c r="G832" s="297"/>
      <c r="H832" s="297"/>
      <c r="I832" s="297"/>
      <c r="J832" s="297"/>
      <c r="K832" s="297"/>
      <c r="L832" s="297"/>
      <c r="M832" s="297"/>
      <c r="N832" s="297"/>
      <c r="O832" s="297"/>
      <c r="P832" s="297"/>
      <c r="Q832" s="297"/>
      <c r="R832" s="297"/>
      <c r="S832" s="297"/>
      <c r="T832" s="297"/>
      <c r="U832" s="297"/>
      <c r="V832" s="297"/>
      <c r="W832" s="297"/>
      <c r="X832" s="297"/>
      <c r="Y832" s="297"/>
      <c r="Z832" s="297"/>
    </row>
    <row r="833">
      <c r="A833" s="297"/>
      <c r="B833" s="297"/>
      <c r="C833" s="297"/>
      <c r="D833" s="297"/>
      <c r="E833" s="297"/>
      <c r="F833" s="297"/>
      <c r="G833" s="297"/>
      <c r="H833" s="297"/>
      <c r="I833" s="297"/>
      <c r="J833" s="297"/>
      <c r="K833" s="297"/>
      <c r="L833" s="297"/>
      <c r="M833" s="297"/>
      <c r="N833" s="297"/>
      <c r="O833" s="297"/>
      <c r="P833" s="297"/>
      <c r="Q833" s="297"/>
      <c r="R833" s="297"/>
      <c r="S833" s="297"/>
      <c r="T833" s="297"/>
      <c r="U833" s="297"/>
      <c r="V833" s="297"/>
      <c r="W833" s="297"/>
      <c r="X833" s="297"/>
      <c r="Y833" s="297"/>
      <c r="Z833" s="297"/>
    </row>
    <row r="834">
      <c r="A834" s="297"/>
      <c r="B834" s="297"/>
      <c r="C834" s="297"/>
      <c r="D834" s="297"/>
      <c r="E834" s="297"/>
      <c r="F834" s="297"/>
      <c r="G834" s="297"/>
      <c r="H834" s="297"/>
      <c r="I834" s="297"/>
      <c r="J834" s="297"/>
      <c r="K834" s="297"/>
      <c r="L834" s="297"/>
      <c r="M834" s="297"/>
      <c r="N834" s="297"/>
      <c r="O834" s="297"/>
      <c r="P834" s="297"/>
      <c r="Q834" s="297"/>
      <c r="R834" s="297"/>
      <c r="S834" s="297"/>
      <c r="T834" s="297"/>
      <c r="U834" s="297"/>
      <c r="V834" s="297"/>
      <c r="W834" s="297"/>
      <c r="X834" s="297"/>
      <c r="Y834" s="297"/>
      <c r="Z834" s="297"/>
    </row>
    <row r="835">
      <c r="A835" s="297"/>
      <c r="B835" s="297"/>
      <c r="C835" s="297"/>
      <c r="D835" s="297"/>
      <c r="E835" s="297"/>
      <c r="F835" s="297"/>
      <c r="G835" s="297"/>
      <c r="H835" s="297"/>
      <c r="I835" s="297"/>
      <c r="J835" s="297"/>
      <c r="K835" s="297"/>
      <c r="L835" s="297"/>
      <c r="M835" s="297"/>
      <c r="N835" s="297"/>
      <c r="O835" s="297"/>
      <c r="P835" s="297"/>
      <c r="Q835" s="297"/>
      <c r="R835" s="297"/>
      <c r="S835" s="297"/>
      <c r="T835" s="297"/>
      <c r="U835" s="297"/>
      <c r="V835" s="297"/>
      <c r="W835" s="297"/>
      <c r="X835" s="297"/>
      <c r="Y835" s="297"/>
      <c r="Z835" s="297"/>
    </row>
    <row r="836">
      <c r="A836" s="297"/>
      <c r="B836" s="297"/>
      <c r="C836" s="297"/>
      <c r="D836" s="297"/>
      <c r="E836" s="297"/>
      <c r="F836" s="297"/>
      <c r="G836" s="297"/>
      <c r="H836" s="297"/>
      <c r="I836" s="297"/>
      <c r="J836" s="297"/>
      <c r="K836" s="297"/>
      <c r="L836" s="297"/>
      <c r="M836" s="297"/>
      <c r="N836" s="297"/>
      <c r="O836" s="297"/>
      <c r="P836" s="297"/>
      <c r="Q836" s="297"/>
      <c r="R836" s="297"/>
      <c r="S836" s="297"/>
      <c r="T836" s="297"/>
      <c r="U836" s="297"/>
      <c r="V836" s="297"/>
      <c r="W836" s="297"/>
      <c r="X836" s="297"/>
      <c r="Y836" s="297"/>
      <c r="Z836" s="297"/>
    </row>
    <row r="837">
      <c r="A837" s="297"/>
      <c r="B837" s="297"/>
      <c r="C837" s="297"/>
      <c r="D837" s="297"/>
      <c r="E837" s="297"/>
      <c r="F837" s="297"/>
      <c r="G837" s="297"/>
      <c r="H837" s="297"/>
      <c r="I837" s="297"/>
      <c r="J837" s="297"/>
      <c r="K837" s="297"/>
      <c r="L837" s="297"/>
      <c r="M837" s="297"/>
      <c r="N837" s="297"/>
      <c r="O837" s="297"/>
      <c r="P837" s="297"/>
      <c r="Q837" s="297"/>
      <c r="R837" s="297"/>
      <c r="S837" s="297"/>
      <c r="T837" s="297"/>
      <c r="U837" s="297"/>
      <c r="V837" s="297"/>
      <c r="W837" s="297"/>
      <c r="X837" s="297"/>
      <c r="Y837" s="297"/>
      <c r="Z837" s="297"/>
    </row>
    <row r="838">
      <c r="A838" s="297"/>
      <c r="B838" s="297"/>
      <c r="C838" s="297"/>
      <c r="D838" s="297"/>
      <c r="E838" s="297"/>
      <c r="F838" s="297"/>
      <c r="G838" s="297"/>
      <c r="H838" s="297"/>
      <c r="I838" s="297"/>
      <c r="J838" s="297"/>
      <c r="K838" s="297"/>
      <c r="L838" s="297"/>
      <c r="M838" s="297"/>
      <c r="N838" s="297"/>
      <c r="O838" s="297"/>
      <c r="P838" s="297"/>
      <c r="Q838" s="297"/>
      <c r="R838" s="297"/>
      <c r="S838" s="297"/>
      <c r="T838" s="297"/>
      <c r="U838" s="297"/>
      <c r="V838" s="297"/>
      <c r="W838" s="297"/>
      <c r="X838" s="297"/>
      <c r="Y838" s="297"/>
      <c r="Z838" s="297"/>
    </row>
    <row r="839">
      <c r="A839" s="297"/>
      <c r="B839" s="297"/>
      <c r="C839" s="297"/>
      <c r="D839" s="297"/>
      <c r="E839" s="297"/>
      <c r="F839" s="297"/>
      <c r="G839" s="297"/>
      <c r="H839" s="297"/>
      <c r="I839" s="297"/>
      <c r="J839" s="297"/>
      <c r="K839" s="297"/>
      <c r="L839" s="297"/>
      <c r="M839" s="297"/>
      <c r="N839" s="297"/>
      <c r="O839" s="297"/>
      <c r="P839" s="297"/>
      <c r="Q839" s="297"/>
      <c r="R839" s="297"/>
      <c r="S839" s="297"/>
      <c r="T839" s="297"/>
      <c r="U839" s="297"/>
      <c r="V839" s="297"/>
      <c r="W839" s="297"/>
      <c r="X839" s="297"/>
      <c r="Y839" s="297"/>
      <c r="Z839" s="297"/>
    </row>
    <row r="840">
      <c r="A840" s="297"/>
      <c r="B840" s="297"/>
      <c r="C840" s="297"/>
      <c r="D840" s="297"/>
      <c r="E840" s="297"/>
      <c r="F840" s="297"/>
      <c r="G840" s="297"/>
      <c r="H840" s="297"/>
      <c r="I840" s="297"/>
      <c r="J840" s="297"/>
      <c r="K840" s="297"/>
      <c r="L840" s="297"/>
      <c r="M840" s="297"/>
      <c r="N840" s="297"/>
      <c r="O840" s="297"/>
      <c r="P840" s="297"/>
      <c r="Q840" s="297"/>
      <c r="R840" s="297"/>
      <c r="S840" s="297"/>
      <c r="T840" s="297"/>
      <c r="U840" s="297"/>
      <c r="V840" s="297"/>
      <c r="W840" s="297"/>
      <c r="X840" s="297"/>
      <c r="Y840" s="297"/>
      <c r="Z840" s="297"/>
    </row>
    <row r="841">
      <c r="A841" s="297"/>
      <c r="B841" s="297"/>
      <c r="C841" s="297"/>
      <c r="D841" s="297"/>
      <c r="E841" s="297"/>
      <c r="F841" s="297"/>
      <c r="G841" s="297"/>
      <c r="H841" s="297"/>
      <c r="I841" s="297"/>
      <c r="J841" s="297"/>
      <c r="K841" s="297"/>
      <c r="L841" s="297"/>
      <c r="M841" s="297"/>
      <c r="N841" s="297"/>
      <c r="O841" s="297"/>
      <c r="P841" s="297"/>
      <c r="Q841" s="297"/>
      <c r="R841" s="297"/>
      <c r="S841" s="297"/>
      <c r="T841" s="297"/>
      <c r="U841" s="297"/>
      <c r="V841" s="297"/>
      <c r="W841" s="297"/>
      <c r="X841" s="297"/>
      <c r="Y841" s="297"/>
      <c r="Z841" s="297"/>
    </row>
    <row r="842">
      <c r="A842" s="297"/>
      <c r="B842" s="297"/>
      <c r="C842" s="297"/>
      <c r="D842" s="297"/>
      <c r="E842" s="297"/>
      <c r="F842" s="297"/>
      <c r="G842" s="297"/>
      <c r="H842" s="297"/>
      <c r="I842" s="297"/>
      <c r="J842" s="297"/>
      <c r="K842" s="297"/>
      <c r="L842" s="297"/>
      <c r="M842" s="297"/>
      <c r="N842" s="297"/>
      <c r="O842" s="297"/>
      <c r="P842" s="297"/>
      <c r="Q842" s="297"/>
      <c r="R842" s="297"/>
      <c r="S842" s="297"/>
      <c r="T842" s="297"/>
      <c r="U842" s="297"/>
      <c r="V842" s="297"/>
      <c r="W842" s="297"/>
      <c r="X842" s="297"/>
      <c r="Y842" s="297"/>
      <c r="Z842" s="297"/>
    </row>
    <row r="843">
      <c r="A843" s="297"/>
      <c r="B843" s="297"/>
      <c r="C843" s="297"/>
      <c r="D843" s="297"/>
      <c r="E843" s="297"/>
      <c r="F843" s="297"/>
      <c r="G843" s="297"/>
      <c r="H843" s="297"/>
      <c r="I843" s="297"/>
      <c r="J843" s="297"/>
      <c r="K843" s="297"/>
      <c r="L843" s="297"/>
      <c r="M843" s="297"/>
      <c r="N843" s="297"/>
      <c r="O843" s="297"/>
      <c r="P843" s="297"/>
      <c r="Q843" s="297"/>
      <c r="R843" s="297"/>
      <c r="S843" s="297"/>
      <c r="T843" s="297"/>
      <c r="U843" s="297"/>
      <c r="V843" s="297"/>
      <c r="W843" s="297"/>
      <c r="X843" s="297"/>
      <c r="Y843" s="297"/>
      <c r="Z843" s="297"/>
    </row>
    <row r="844">
      <c r="A844" s="297"/>
      <c r="B844" s="297"/>
      <c r="C844" s="297"/>
      <c r="D844" s="297"/>
      <c r="E844" s="297"/>
      <c r="F844" s="297"/>
      <c r="G844" s="297"/>
      <c r="H844" s="297"/>
      <c r="I844" s="297"/>
      <c r="J844" s="297"/>
      <c r="K844" s="297"/>
      <c r="L844" s="297"/>
      <c r="M844" s="297"/>
      <c r="N844" s="297"/>
      <c r="O844" s="297"/>
      <c r="P844" s="297"/>
      <c r="Q844" s="297"/>
      <c r="R844" s="297"/>
      <c r="S844" s="297"/>
      <c r="T844" s="297"/>
      <c r="U844" s="297"/>
      <c r="V844" s="297"/>
      <c r="W844" s="297"/>
      <c r="X844" s="297"/>
      <c r="Y844" s="297"/>
      <c r="Z844" s="297"/>
    </row>
    <row r="845">
      <c r="A845" s="297"/>
      <c r="B845" s="297"/>
      <c r="C845" s="297"/>
      <c r="D845" s="297"/>
      <c r="E845" s="297"/>
      <c r="F845" s="297"/>
      <c r="G845" s="297"/>
      <c r="H845" s="297"/>
      <c r="I845" s="297"/>
      <c r="J845" s="297"/>
      <c r="K845" s="297"/>
      <c r="L845" s="297"/>
      <c r="M845" s="297"/>
      <c r="N845" s="297"/>
      <c r="O845" s="297"/>
      <c r="P845" s="297"/>
      <c r="Q845" s="297"/>
      <c r="R845" s="297"/>
      <c r="S845" s="297"/>
      <c r="T845" s="297"/>
      <c r="U845" s="297"/>
      <c r="V845" s="297"/>
      <c r="W845" s="297"/>
      <c r="X845" s="297"/>
      <c r="Y845" s="297"/>
      <c r="Z845" s="297"/>
    </row>
    <row r="846">
      <c r="A846" s="297"/>
      <c r="B846" s="297"/>
      <c r="C846" s="297"/>
      <c r="D846" s="297"/>
      <c r="E846" s="297"/>
      <c r="F846" s="297"/>
      <c r="G846" s="297"/>
      <c r="H846" s="297"/>
      <c r="I846" s="297"/>
      <c r="J846" s="297"/>
      <c r="K846" s="297"/>
      <c r="L846" s="297"/>
      <c r="M846" s="297"/>
      <c r="N846" s="297"/>
      <c r="O846" s="297"/>
      <c r="P846" s="297"/>
      <c r="Q846" s="297"/>
      <c r="R846" s="297"/>
      <c r="S846" s="297"/>
      <c r="T846" s="297"/>
      <c r="U846" s="297"/>
      <c r="V846" s="297"/>
      <c r="W846" s="297"/>
      <c r="X846" s="297"/>
      <c r="Y846" s="297"/>
      <c r="Z846" s="297"/>
    </row>
    <row r="847">
      <c r="A847" s="297"/>
      <c r="B847" s="297"/>
      <c r="C847" s="297"/>
      <c r="D847" s="297"/>
      <c r="E847" s="297"/>
      <c r="F847" s="297"/>
      <c r="G847" s="297"/>
      <c r="H847" s="297"/>
      <c r="I847" s="297"/>
      <c r="J847" s="297"/>
      <c r="K847" s="297"/>
      <c r="L847" s="297"/>
      <c r="M847" s="297"/>
      <c r="N847" s="297"/>
      <c r="O847" s="297"/>
      <c r="P847" s="297"/>
      <c r="Q847" s="297"/>
      <c r="R847" s="297"/>
      <c r="S847" s="297"/>
      <c r="T847" s="297"/>
      <c r="U847" s="297"/>
      <c r="V847" s="297"/>
      <c r="W847" s="297"/>
      <c r="X847" s="297"/>
      <c r="Y847" s="297"/>
      <c r="Z847" s="297"/>
    </row>
    <row r="848">
      <c r="A848" s="297"/>
      <c r="B848" s="297"/>
      <c r="C848" s="297"/>
      <c r="D848" s="297"/>
      <c r="E848" s="297"/>
      <c r="F848" s="297"/>
      <c r="G848" s="297"/>
      <c r="H848" s="297"/>
      <c r="I848" s="297"/>
      <c r="J848" s="297"/>
      <c r="K848" s="297"/>
      <c r="L848" s="297"/>
      <c r="M848" s="297"/>
      <c r="N848" s="297"/>
      <c r="O848" s="297"/>
      <c r="P848" s="297"/>
      <c r="Q848" s="297"/>
      <c r="R848" s="297"/>
      <c r="S848" s="297"/>
      <c r="T848" s="297"/>
      <c r="U848" s="297"/>
      <c r="V848" s="297"/>
      <c r="W848" s="297"/>
      <c r="X848" s="297"/>
      <c r="Y848" s="297"/>
      <c r="Z848" s="297"/>
    </row>
    <row r="849">
      <c r="A849" s="297"/>
      <c r="B849" s="297"/>
      <c r="C849" s="297"/>
      <c r="D849" s="297"/>
      <c r="E849" s="297"/>
      <c r="F849" s="297"/>
      <c r="G849" s="297"/>
      <c r="H849" s="297"/>
      <c r="I849" s="297"/>
      <c r="J849" s="297"/>
      <c r="K849" s="297"/>
      <c r="L849" s="297"/>
      <c r="M849" s="297"/>
      <c r="N849" s="297"/>
      <c r="O849" s="297"/>
      <c r="P849" s="297"/>
      <c r="Q849" s="297"/>
      <c r="R849" s="297"/>
      <c r="S849" s="297"/>
      <c r="T849" s="297"/>
      <c r="U849" s="297"/>
      <c r="V849" s="297"/>
      <c r="W849" s="297"/>
      <c r="X849" s="297"/>
      <c r="Y849" s="297"/>
      <c r="Z849" s="297"/>
    </row>
    <row r="850">
      <c r="A850" s="297"/>
      <c r="B850" s="297"/>
      <c r="C850" s="297"/>
      <c r="D850" s="297"/>
      <c r="E850" s="297"/>
      <c r="F850" s="297"/>
      <c r="G850" s="297"/>
      <c r="H850" s="297"/>
      <c r="I850" s="297"/>
      <c r="J850" s="297"/>
      <c r="K850" s="297"/>
      <c r="L850" s="297"/>
      <c r="M850" s="297"/>
      <c r="N850" s="297"/>
      <c r="O850" s="297"/>
      <c r="P850" s="297"/>
      <c r="Q850" s="297"/>
      <c r="R850" s="297"/>
      <c r="S850" s="297"/>
      <c r="T850" s="297"/>
      <c r="U850" s="297"/>
      <c r="V850" s="297"/>
      <c r="W850" s="297"/>
      <c r="X850" s="297"/>
      <c r="Y850" s="297"/>
      <c r="Z850" s="297"/>
    </row>
    <row r="851">
      <c r="A851" s="297"/>
      <c r="B851" s="297"/>
      <c r="C851" s="297"/>
      <c r="D851" s="297"/>
      <c r="E851" s="297"/>
      <c r="F851" s="297"/>
      <c r="G851" s="297"/>
      <c r="H851" s="297"/>
      <c r="I851" s="297"/>
      <c r="J851" s="297"/>
      <c r="K851" s="297"/>
      <c r="L851" s="297"/>
      <c r="M851" s="297"/>
      <c r="N851" s="297"/>
      <c r="O851" s="297"/>
      <c r="P851" s="297"/>
      <c r="Q851" s="297"/>
      <c r="R851" s="297"/>
      <c r="S851" s="297"/>
      <c r="T851" s="297"/>
      <c r="U851" s="297"/>
      <c r="V851" s="297"/>
      <c r="W851" s="297"/>
      <c r="X851" s="297"/>
      <c r="Y851" s="297"/>
      <c r="Z851" s="297"/>
    </row>
    <row r="852">
      <c r="A852" s="297"/>
      <c r="B852" s="297"/>
      <c r="C852" s="297"/>
      <c r="D852" s="297"/>
      <c r="E852" s="297"/>
      <c r="F852" s="297"/>
      <c r="G852" s="297"/>
      <c r="H852" s="297"/>
      <c r="I852" s="297"/>
      <c r="J852" s="297"/>
      <c r="K852" s="297"/>
      <c r="L852" s="297"/>
      <c r="M852" s="297"/>
      <c r="N852" s="297"/>
      <c r="O852" s="297"/>
      <c r="P852" s="297"/>
      <c r="Q852" s="297"/>
      <c r="R852" s="297"/>
      <c r="S852" s="297"/>
      <c r="T852" s="297"/>
      <c r="U852" s="297"/>
      <c r="V852" s="297"/>
      <c r="W852" s="297"/>
      <c r="X852" s="297"/>
      <c r="Y852" s="297"/>
      <c r="Z852" s="297"/>
    </row>
    <row r="853">
      <c r="A853" s="297"/>
      <c r="B853" s="297"/>
      <c r="C853" s="297"/>
      <c r="D853" s="297"/>
      <c r="E853" s="297"/>
      <c r="F853" s="297"/>
      <c r="G853" s="297"/>
      <c r="H853" s="297"/>
      <c r="I853" s="297"/>
      <c r="J853" s="297"/>
      <c r="K853" s="297"/>
      <c r="L853" s="297"/>
      <c r="M853" s="297"/>
      <c r="N853" s="297"/>
      <c r="O853" s="297"/>
      <c r="P853" s="297"/>
      <c r="Q853" s="297"/>
      <c r="R853" s="297"/>
      <c r="S853" s="297"/>
      <c r="T853" s="297"/>
      <c r="U853" s="297"/>
      <c r="V853" s="297"/>
      <c r="W853" s="297"/>
      <c r="X853" s="297"/>
      <c r="Y853" s="297"/>
      <c r="Z853" s="297"/>
    </row>
    <row r="854">
      <c r="A854" s="297"/>
      <c r="B854" s="297"/>
      <c r="C854" s="297"/>
      <c r="D854" s="297"/>
      <c r="E854" s="297"/>
      <c r="F854" s="297"/>
      <c r="G854" s="297"/>
      <c r="H854" s="297"/>
      <c r="I854" s="297"/>
      <c r="J854" s="297"/>
      <c r="K854" s="297"/>
      <c r="L854" s="297"/>
      <c r="M854" s="297"/>
      <c r="N854" s="297"/>
      <c r="O854" s="297"/>
      <c r="P854" s="297"/>
      <c r="Q854" s="297"/>
      <c r="R854" s="297"/>
      <c r="S854" s="297"/>
      <c r="T854" s="297"/>
      <c r="U854" s="297"/>
      <c r="V854" s="297"/>
      <c r="W854" s="297"/>
      <c r="X854" s="297"/>
      <c r="Y854" s="297"/>
      <c r="Z854" s="297"/>
    </row>
    <row r="855">
      <c r="A855" s="297"/>
      <c r="B855" s="297"/>
      <c r="C855" s="297"/>
      <c r="D855" s="297"/>
      <c r="E855" s="297"/>
      <c r="F855" s="297"/>
      <c r="G855" s="297"/>
      <c r="H855" s="297"/>
      <c r="I855" s="297"/>
      <c r="J855" s="297"/>
      <c r="K855" s="297"/>
      <c r="L855" s="297"/>
      <c r="M855" s="297"/>
      <c r="N855" s="297"/>
      <c r="O855" s="297"/>
      <c r="P855" s="297"/>
      <c r="Q855" s="297"/>
      <c r="R855" s="297"/>
      <c r="S855" s="297"/>
      <c r="T855" s="297"/>
      <c r="U855" s="297"/>
      <c r="V855" s="297"/>
      <c r="W855" s="297"/>
      <c r="X855" s="297"/>
      <c r="Y855" s="297"/>
      <c r="Z855" s="297"/>
    </row>
    <row r="856">
      <c r="A856" s="297"/>
      <c r="B856" s="297"/>
      <c r="C856" s="297"/>
      <c r="D856" s="297"/>
      <c r="E856" s="297"/>
      <c r="F856" s="297"/>
      <c r="G856" s="297"/>
      <c r="H856" s="297"/>
      <c r="I856" s="297"/>
      <c r="J856" s="297"/>
      <c r="K856" s="297"/>
      <c r="L856" s="297"/>
      <c r="M856" s="297"/>
      <c r="N856" s="297"/>
      <c r="O856" s="297"/>
      <c r="P856" s="297"/>
      <c r="Q856" s="297"/>
      <c r="R856" s="297"/>
      <c r="S856" s="297"/>
      <c r="T856" s="297"/>
      <c r="U856" s="297"/>
      <c r="V856" s="297"/>
      <c r="W856" s="297"/>
      <c r="X856" s="297"/>
      <c r="Y856" s="297"/>
      <c r="Z856" s="297"/>
    </row>
    <row r="857">
      <c r="A857" s="297"/>
      <c r="B857" s="297"/>
      <c r="C857" s="297"/>
      <c r="D857" s="297"/>
      <c r="E857" s="297"/>
      <c r="F857" s="297"/>
      <c r="G857" s="297"/>
      <c r="H857" s="297"/>
      <c r="I857" s="297"/>
      <c r="J857" s="297"/>
      <c r="K857" s="297"/>
      <c r="L857" s="297"/>
      <c r="M857" s="297"/>
      <c r="N857" s="297"/>
      <c r="O857" s="297"/>
      <c r="P857" s="297"/>
      <c r="Q857" s="297"/>
      <c r="R857" s="297"/>
      <c r="S857" s="297"/>
      <c r="T857" s="297"/>
      <c r="U857" s="297"/>
      <c r="V857" s="297"/>
      <c r="W857" s="297"/>
      <c r="X857" s="297"/>
      <c r="Y857" s="297"/>
      <c r="Z857" s="297"/>
    </row>
    <row r="858">
      <c r="A858" s="297"/>
      <c r="B858" s="297"/>
      <c r="C858" s="297"/>
      <c r="D858" s="297"/>
      <c r="E858" s="297"/>
      <c r="F858" s="297"/>
      <c r="G858" s="297"/>
      <c r="H858" s="297"/>
      <c r="I858" s="297"/>
      <c r="J858" s="297"/>
      <c r="K858" s="297"/>
      <c r="L858" s="297"/>
      <c r="M858" s="297"/>
      <c r="N858" s="297"/>
      <c r="O858" s="297"/>
      <c r="P858" s="297"/>
      <c r="Q858" s="297"/>
      <c r="R858" s="297"/>
      <c r="S858" s="297"/>
      <c r="T858" s="297"/>
      <c r="U858" s="297"/>
      <c r="V858" s="297"/>
      <c r="W858" s="297"/>
      <c r="X858" s="297"/>
      <c r="Y858" s="297"/>
      <c r="Z858" s="297"/>
    </row>
    <row r="859">
      <c r="A859" s="297"/>
      <c r="B859" s="297"/>
      <c r="C859" s="297"/>
      <c r="D859" s="297"/>
      <c r="E859" s="297"/>
      <c r="F859" s="297"/>
      <c r="G859" s="297"/>
      <c r="H859" s="297"/>
      <c r="I859" s="297"/>
      <c r="J859" s="297"/>
      <c r="K859" s="297"/>
      <c r="L859" s="297"/>
      <c r="M859" s="297"/>
      <c r="N859" s="297"/>
      <c r="O859" s="297"/>
      <c r="P859" s="297"/>
      <c r="Q859" s="297"/>
      <c r="R859" s="297"/>
      <c r="S859" s="297"/>
      <c r="T859" s="297"/>
      <c r="U859" s="297"/>
      <c r="V859" s="297"/>
      <c r="W859" s="297"/>
      <c r="X859" s="297"/>
      <c r="Y859" s="297"/>
      <c r="Z859" s="297"/>
    </row>
    <row r="860">
      <c r="A860" s="297"/>
      <c r="B860" s="297"/>
      <c r="C860" s="297"/>
      <c r="D860" s="297"/>
      <c r="E860" s="297"/>
      <c r="F860" s="297"/>
      <c r="G860" s="297"/>
      <c r="H860" s="297"/>
      <c r="I860" s="297"/>
      <c r="J860" s="297"/>
      <c r="K860" s="297"/>
      <c r="L860" s="297"/>
      <c r="M860" s="297"/>
      <c r="N860" s="297"/>
      <c r="O860" s="297"/>
      <c r="P860" s="297"/>
      <c r="Q860" s="297"/>
      <c r="R860" s="297"/>
      <c r="S860" s="297"/>
      <c r="T860" s="297"/>
      <c r="U860" s="297"/>
      <c r="V860" s="297"/>
      <c r="W860" s="297"/>
      <c r="X860" s="297"/>
      <c r="Y860" s="297"/>
      <c r="Z860" s="297"/>
    </row>
    <row r="861">
      <c r="A861" s="297"/>
      <c r="B861" s="297"/>
      <c r="C861" s="297"/>
      <c r="D861" s="297"/>
      <c r="E861" s="297"/>
      <c r="F861" s="297"/>
      <c r="G861" s="297"/>
      <c r="H861" s="297"/>
      <c r="I861" s="297"/>
      <c r="J861" s="297"/>
      <c r="K861" s="297"/>
      <c r="L861" s="297"/>
      <c r="M861" s="297"/>
      <c r="N861" s="297"/>
      <c r="O861" s="297"/>
      <c r="P861" s="297"/>
      <c r="Q861" s="297"/>
      <c r="R861" s="297"/>
      <c r="S861" s="297"/>
      <c r="T861" s="297"/>
      <c r="U861" s="297"/>
      <c r="V861" s="297"/>
      <c r="W861" s="297"/>
      <c r="X861" s="297"/>
      <c r="Y861" s="297"/>
      <c r="Z861" s="297"/>
    </row>
    <row r="862">
      <c r="A862" s="297"/>
      <c r="B862" s="297"/>
      <c r="C862" s="297"/>
      <c r="D862" s="297"/>
      <c r="E862" s="297"/>
      <c r="F862" s="297"/>
      <c r="G862" s="297"/>
      <c r="H862" s="297"/>
      <c r="I862" s="297"/>
      <c r="J862" s="297"/>
      <c r="K862" s="297"/>
      <c r="L862" s="297"/>
      <c r="M862" s="297"/>
      <c r="N862" s="297"/>
      <c r="O862" s="297"/>
      <c r="P862" s="297"/>
      <c r="Q862" s="297"/>
      <c r="R862" s="297"/>
      <c r="S862" s="297"/>
      <c r="T862" s="297"/>
      <c r="U862" s="297"/>
      <c r="V862" s="297"/>
      <c r="W862" s="297"/>
      <c r="X862" s="297"/>
      <c r="Y862" s="297"/>
      <c r="Z862" s="297"/>
    </row>
    <row r="863">
      <c r="A863" s="297"/>
      <c r="B863" s="297"/>
      <c r="C863" s="297"/>
      <c r="D863" s="297"/>
      <c r="E863" s="297"/>
      <c r="F863" s="297"/>
      <c r="G863" s="297"/>
      <c r="H863" s="297"/>
      <c r="I863" s="297"/>
      <c r="J863" s="297"/>
      <c r="K863" s="297"/>
      <c r="L863" s="297"/>
      <c r="M863" s="297"/>
      <c r="N863" s="297"/>
      <c r="O863" s="297"/>
      <c r="P863" s="297"/>
      <c r="Q863" s="297"/>
      <c r="R863" s="297"/>
      <c r="S863" s="297"/>
      <c r="T863" s="297"/>
      <c r="U863" s="297"/>
      <c r="V863" s="297"/>
      <c r="W863" s="297"/>
      <c r="X863" s="297"/>
      <c r="Y863" s="297"/>
      <c r="Z863" s="297"/>
    </row>
    <row r="864">
      <c r="A864" s="297"/>
      <c r="B864" s="297"/>
      <c r="C864" s="297"/>
      <c r="D864" s="297"/>
      <c r="E864" s="297"/>
      <c r="F864" s="297"/>
      <c r="G864" s="297"/>
      <c r="H864" s="297"/>
      <c r="I864" s="297"/>
      <c r="J864" s="297"/>
      <c r="K864" s="297"/>
      <c r="L864" s="297"/>
      <c r="M864" s="297"/>
      <c r="N864" s="297"/>
      <c r="O864" s="297"/>
      <c r="P864" s="297"/>
      <c r="Q864" s="297"/>
      <c r="R864" s="297"/>
      <c r="S864" s="297"/>
      <c r="T864" s="297"/>
      <c r="U864" s="297"/>
      <c r="V864" s="297"/>
      <c r="W864" s="297"/>
      <c r="X864" s="297"/>
      <c r="Y864" s="297"/>
      <c r="Z864" s="297"/>
    </row>
    <row r="865">
      <c r="A865" s="297"/>
      <c r="B865" s="297"/>
      <c r="C865" s="297"/>
      <c r="D865" s="297"/>
      <c r="E865" s="297"/>
      <c r="F865" s="297"/>
      <c r="G865" s="297"/>
      <c r="H865" s="297"/>
      <c r="I865" s="297"/>
      <c r="J865" s="297"/>
      <c r="K865" s="297"/>
      <c r="L865" s="297"/>
      <c r="M865" s="297"/>
      <c r="N865" s="297"/>
      <c r="O865" s="297"/>
      <c r="P865" s="297"/>
      <c r="Q865" s="297"/>
      <c r="R865" s="297"/>
      <c r="S865" s="297"/>
      <c r="T865" s="297"/>
      <c r="U865" s="297"/>
      <c r="V865" s="297"/>
      <c r="W865" s="297"/>
      <c r="X865" s="297"/>
      <c r="Y865" s="297"/>
      <c r="Z865" s="297"/>
    </row>
    <row r="866">
      <c r="A866" s="297"/>
      <c r="B866" s="297"/>
      <c r="C866" s="297"/>
      <c r="D866" s="297"/>
      <c r="E866" s="297"/>
      <c r="F866" s="297"/>
      <c r="G866" s="297"/>
      <c r="H866" s="297"/>
      <c r="I866" s="297"/>
      <c r="J866" s="297"/>
      <c r="K866" s="297"/>
      <c r="L866" s="297"/>
      <c r="M866" s="297"/>
      <c r="N866" s="297"/>
      <c r="O866" s="297"/>
      <c r="P866" s="297"/>
      <c r="Q866" s="297"/>
      <c r="R866" s="297"/>
      <c r="S866" s="297"/>
      <c r="T866" s="297"/>
      <c r="U866" s="297"/>
      <c r="V866" s="297"/>
      <c r="W866" s="297"/>
      <c r="X866" s="297"/>
      <c r="Y866" s="297"/>
      <c r="Z866" s="297"/>
    </row>
    <row r="867">
      <c r="A867" s="297"/>
      <c r="B867" s="297"/>
      <c r="C867" s="297"/>
      <c r="D867" s="297"/>
      <c r="E867" s="297"/>
      <c r="F867" s="297"/>
      <c r="G867" s="297"/>
      <c r="H867" s="297"/>
      <c r="I867" s="297"/>
      <c r="J867" s="297"/>
      <c r="K867" s="297"/>
      <c r="L867" s="297"/>
      <c r="M867" s="297"/>
      <c r="N867" s="297"/>
      <c r="O867" s="297"/>
      <c r="P867" s="297"/>
      <c r="Q867" s="297"/>
      <c r="R867" s="297"/>
      <c r="S867" s="297"/>
      <c r="T867" s="297"/>
      <c r="U867" s="297"/>
      <c r="V867" s="297"/>
      <c r="W867" s="297"/>
      <c r="X867" s="297"/>
      <c r="Y867" s="297"/>
      <c r="Z867" s="297"/>
    </row>
    <row r="868">
      <c r="A868" s="297"/>
      <c r="B868" s="297"/>
      <c r="C868" s="297"/>
      <c r="D868" s="297"/>
      <c r="E868" s="297"/>
      <c r="F868" s="297"/>
      <c r="G868" s="297"/>
      <c r="H868" s="297"/>
      <c r="I868" s="297"/>
      <c r="J868" s="297"/>
      <c r="K868" s="297"/>
      <c r="L868" s="297"/>
      <c r="M868" s="297"/>
      <c r="N868" s="297"/>
      <c r="O868" s="297"/>
      <c r="P868" s="297"/>
      <c r="Q868" s="297"/>
      <c r="R868" s="297"/>
      <c r="S868" s="297"/>
      <c r="T868" s="297"/>
      <c r="U868" s="297"/>
      <c r="V868" s="297"/>
      <c r="W868" s="297"/>
      <c r="X868" s="297"/>
      <c r="Y868" s="297"/>
      <c r="Z868" s="297"/>
    </row>
    <row r="869">
      <c r="A869" s="297"/>
      <c r="B869" s="297"/>
      <c r="C869" s="297"/>
      <c r="D869" s="297"/>
      <c r="E869" s="297"/>
      <c r="F869" s="297"/>
      <c r="G869" s="297"/>
      <c r="H869" s="297"/>
      <c r="I869" s="297"/>
      <c r="J869" s="297"/>
      <c r="K869" s="297"/>
      <c r="L869" s="297"/>
      <c r="M869" s="297"/>
      <c r="N869" s="297"/>
      <c r="O869" s="297"/>
      <c r="P869" s="297"/>
      <c r="Q869" s="297"/>
      <c r="R869" s="297"/>
      <c r="S869" s="297"/>
      <c r="T869" s="297"/>
      <c r="U869" s="297"/>
      <c r="V869" s="297"/>
      <c r="W869" s="297"/>
      <c r="X869" s="297"/>
      <c r="Y869" s="297"/>
      <c r="Z869" s="297"/>
    </row>
    <row r="870">
      <c r="A870" s="297"/>
      <c r="B870" s="297"/>
      <c r="C870" s="297"/>
      <c r="D870" s="297"/>
      <c r="E870" s="297"/>
      <c r="F870" s="297"/>
      <c r="G870" s="297"/>
      <c r="H870" s="297"/>
      <c r="I870" s="297"/>
      <c r="J870" s="297"/>
      <c r="K870" s="297"/>
      <c r="L870" s="297"/>
      <c r="M870" s="297"/>
      <c r="N870" s="297"/>
      <c r="O870" s="297"/>
      <c r="P870" s="297"/>
      <c r="Q870" s="297"/>
      <c r="R870" s="297"/>
      <c r="S870" s="297"/>
      <c r="T870" s="297"/>
      <c r="U870" s="297"/>
      <c r="V870" s="297"/>
      <c r="W870" s="297"/>
      <c r="X870" s="297"/>
      <c r="Y870" s="297"/>
      <c r="Z870" s="297"/>
    </row>
    <row r="871">
      <c r="A871" s="297"/>
      <c r="B871" s="297"/>
      <c r="C871" s="297"/>
      <c r="D871" s="297"/>
      <c r="E871" s="297"/>
      <c r="F871" s="297"/>
      <c r="G871" s="297"/>
      <c r="H871" s="297"/>
      <c r="I871" s="297"/>
      <c r="J871" s="297"/>
      <c r="K871" s="297"/>
      <c r="L871" s="297"/>
      <c r="M871" s="297"/>
      <c r="N871" s="297"/>
      <c r="O871" s="297"/>
      <c r="P871" s="297"/>
      <c r="Q871" s="297"/>
      <c r="R871" s="297"/>
      <c r="S871" s="297"/>
      <c r="T871" s="297"/>
      <c r="U871" s="297"/>
      <c r="V871" s="297"/>
      <c r="W871" s="297"/>
      <c r="X871" s="297"/>
      <c r="Y871" s="297"/>
      <c r="Z871" s="297"/>
    </row>
    <row r="872">
      <c r="A872" s="297"/>
      <c r="B872" s="297"/>
      <c r="C872" s="297"/>
      <c r="D872" s="297"/>
      <c r="E872" s="297"/>
      <c r="F872" s="297"/>
      <c r="G872" s="297"/>
      <c r="H872" s="297"/>
      <c r="I872" s="297"/>
      <c r="J872" s="297"/>
      <c r="K872" s="297"/>
      <c r="L872" s="297"/>
      <c r="M872" s="297"/>
      <c r="N872" s="297"/>
      <c r="O872" s="297"/>
      <c r="P872" s="297"/>
      <c r="Q872" s="297"/>
      <c r="R872" s="297"/>
      <c r="S872" s="297"/>
      <c r="T872" s="297"/>
      <c r="U872" s="297"/>
      <c r="V872" s="297"/>
      <c r="W872" s="297"/>
      <c r="X872" s="297"/>
      <c r="Y872" s="297"/>
      <c r="Z872" s="297"/>
    </row>
    <row r="873">
      <c r="A873" s="297"/>
      <c r="B873" s="297"/>
      <c r="C873" s="297"/>
      <c r="D873" s="297"/>
      <c r="E873" s="297"/>
      <c r="F873" s="297"/>
      <c r="G873" s="297"/>
      <c r="H873" s="297"/>
      <c r="I873" s="297"/>
      <c r="J873" s="297"/>
      <c r="K873" s="297"/>
      <c r="L873" s="297"/>
      <c r="M873" s="297"/>
      <c r="N873" s="297"/>
      <c r="O873" s="297"/>
      <c r="P873" s="297"/>
      <c r="Q873" s="297"/>
      <c r="R873" s="297"/>
      <c r="S873" s="297"/>
      <c r="T873" s="297"/>
      <c r="U873" s="297"/>
      <c r="V873" s="297"/>
      <c r="W873" s="297"/>
      <c r="X873" s="297"/>
      <c r="Y873" s="297"/>
      <c r="Z873" s="297"/>
    </row>
    <row r="874">
      <c r="A874" s="297"/>
      <c r="B874" s="297"/>
      <c r="C874" s="297"/>
      <c r="D874" s="297"/>
      <c r="E874" s="297"/>
      <c r="F874" s="297"/>
      <c r="G874" s="297"/>
      <c r="H874" s="297"/>
      <c r="I874" s="297"/>
      <c r="J874" s="297"/>
      <c r="K874" s="297"/>
      <c r="L874" s="297"/>
      <c r="M874" s="297"/>
      <c r="N874" s="297"/>
      <c r="O874" s="297"/>
      <c r="P874" s="297"/>
      <c r="Q874" s="297"/>
      <c r="R874" s="297"/>
      <c r="S874" s="297"/>
      <c r="T874" s="297"/>
      <c r="U874" s="297"/>
      <c r="V874" s="297"/>
      <c r="W874" s="297"/>
      <c r="X874" s="297"/>
      <c r="Y874" s="297"/>
      <c r="Z874" s="297"/>
    </row>
    <row r="875">
      <c r="A875" s="297"/>
      <c r="B875" s="297"/>
      <c r="C875" s="297"/>
      <c r="D875" s="297"/>
      <c r="E875" s="297"/>
      <c r="F875" s="297"/>
      <c r="G875" s="297"/>
      <c r="H875" s="297"/>
      <c r="I875" s="297"/>
      <c r="J875" s="297"/>
      <c r="K875" s="297"/>
      <c r="L875" s="297"/>
      <c r="M875" s="297"/>
      <c r="N875" s="297"/>
      <c r="O875" s="297"/>
      <c r="P875" s="297"/>
      <c r="Q875" s="297"/>
      <c r="R875" s="297"/>
      <c r="S875" s="297"/>
      <c r="T875" s="297"/>
      <c r="U875" s="297"/>
      <c r="V875" s="297"/>
      <c r="W875" s="297"/>
      <c r="X875" s="297"/>
      <c r="Y875" s="297"/>
      <c r="Z875" s="297"/>
    </row>
    <row r="876">
      <c r="A876" s="297"/>
      <c r="B876" s="297"/>
      <c r="C876" s="297"/>
      <c r="D876" s="297"/>
      <c r="E876" s="297"/>
      <c r="F876" s="297"/>
      <c r="G876" s="297"/>
      <c r="H876" s="297"/>
      <c r="I876" s="297"/>
      <c r="J876" s="297"/>
      <c r="K876" s="297"/>
      <c r="L876" s="297"/>
      <c r="M876" s="297"/>
      <c r="N876" s="297"/>
      <c r="O876" s="297"/>
      <c r="P876" s="297"/>
      <c r="Q876" s="297"/>
      <c r="R876" s="297"/>
      <c r="S876" s="297"/>
      <c r="T876" s="297"/>
      <c r="U876" s="297"/>
      <c r="V876" s="297"/>
      <c r="W876" s="297"/>
      <c r="X876" s="297"/>
      <c r="Y876" s="297"/>
      <c r="Z876" s="297"/>
    </row>
    <row r="877">
      <c r="A877" s="297"/>
      <c r="B877" s="297"/>
      <c r="C877" s="297"/>
      <c r="D877" s="297"/>
      <c r="E877" s="297"/>
      <c r="F877" s="297"/>
      <c r="G877" s="297"/>
      <c r="H877" s="297"/>
      <c r="I877" s="297"/>
      <c r="J877" s="297"/>
      <c r="K877" s="297"/>
      <c r="L877" s="297"/>
      <c r="M877" s="297"/>
      <c r="N877" s="297"/>
      <c r="O877" s="297"/>
      <c r="P877" s="297"/>
      <c r="Q877" s="297"/>
      <c r="R877" s="297"/>
      <c r="S877" s="297"/>
      <c r="T877" s="297"/>
      <c r="U877" s="297"/>
      <c r="V877" s="297"/>
      <c r="W877" s="297"/>
      <c r="X877" s="297"/>
      <c r="Y877" s="297"/>
      <c r="Z877" s="297"/>
    </row>
    <row r="878">
      <c r="A878" s="297"/>
      <c r="B878" s="297"/>
      <c r="C878" s="297"/>
      <c r="D878" s="297"/>
      <c r="E878" s="297"/>
      <c r="F878" s="297"/>
      <c r="G878" s="297"/>
      <c r="H878" s="297"/>
      <c r="I878" s="297"/>
      <c r="J878" s="297"/>
      <c r="K878" s="297"/>
      <c r="L878" s="297"/>
      <c r="M878" s="297"/>
      <c r="N878" s="297"/>
      <c r="O878" s="297"/>
      <c r="P878" s="297"/>
      <c r="Q878" s="297"/>
      <c r="R878" s="297"/>
      <c r="S878" s="297"/>
      <c r="T878" s="297"/>
      <c r="U878" s="297"/>
      <c r="V878" s="297"/>
      <c r="W878" s="297"/>
      <c r="X878" s="297"/>
      <c r="Y878" s="297"/>
      <c r="Z878" s="297"/>
    </row>
    <row r="879">
      <c r="A879" s="297"/>
      <c r="B879" s="297"/>
      <c r="C879" s="297"/>
      <c r="D879" s="297"/>
      <c r="E879" s="297"/>
      <c r="F879" s="297"/>
      <c r="G879" s="297"/>
      <c r="H879" s="297"/>
      <c r="I879" s="297"/>
      <c r="J879" s="297"/>
      <c r="K879" s="297"/>
      <c r="L879" s="297"/>
      <c r="M879" s="297"/>
      <c r="N879" s="297"/>
      <c r="O879" s="297"/>
      <c r="P879" s="297"/>
      <c r="Q879" s="297"/>
      <c r="R879" s="297"/>
      <c r="S879" s="297"/>
      <c r="T879" s="297"/>
      <c r="U879" s="297"/>
      <c r="V879" s="297"/>
      <c r="W879" s="297"/>
      <c r="X879" s="297"/>
      <c r="Y879" s="297"/>
      <c r="Z879" s="297"/>
    </row>
    <row r="880">
      <c r="A880" s="297"/>
      <c r="B880" s="297"/>
      <c r="C880" s="297"/>
      <c r="D880" s="297"/>
      <c r="E880" s="297"/>
      <c r="F880" s="297"/>
      <c r="G880" s="297"/>
      <c r="H880" s="297"/>
      <c r="I880" s="297"/>
      <c r="J880" s="297"/>
      <c r="K880" s="297"/>
      <c r="L880" s="297"/>
      <c r="M880" s="297"/>
      <c r="N880" s="297"/>
      <c r="O880" s="297"/>
      <c r="P880" s="297"/>
      <c r="Q880" s="297"/>
      <c r="R880" s="297"/>
      <c r="S880" s="297"/>
      <c r="T880" s="297"/>
      <c r="U880" s="297"/>
      <c r="V880" s="297"/>
      <c r="W880" s="297"/>
      <c r="X880" s="297"/>
      <c r="Y880" s="297"/>
      <c r="Z880" s="297"/>
    </row>
    <row r="881">
      <c r="A881" s="297"/>
      <c r="B881" s="297"/>
      <c r="C881" s="297"/>
      <c r="D881" s="297"/>
      <c r="E881" s="297"/>
      <c r="F881" s="297"/>
      <c r="G881" s="297"/>
      <c r="H881" s="297"/>
      <c r="I881" s="297"/>
      <c r="J881" s="297"/>
      <c r="K881" s="297"/>
      <c r="L881" s="297"/>
      <c r="M881" s="297"/>
      <c r="N881" s="297"/>
      <c r="O881" s="297"/>
      <c r="P881" s="297"/>
      <c r="Q881" s="297"/>
      <c r="R881" s="297"/>
      <c r="S881" s="297"/>
      <c r="T881" s="297"/>
      <c r="U881" s="297"/>
      <c r="V881" s="297"/>
      <c r="W881" s="297"/>
      <c r="X881" s="297"/>
      <c r="Y881" s="297"/>
      <c r="Z881" s="297"/>
    </row>
    <row r="882">
      <c r="A882" s="297"/>
      <c r="B882" s="297"/>
      <c r="C882" s="297"/>
      <c r="D882" s="297"/>
      <c r="E882" s="297"/>
      <c r="F882" s="297"/>
      <c r="G882" s="297"/>
      <c r="H882" s="297"/>
      <c r="I882" s="297"/>
      <c r="J882" s="297"/>
      <c r="K882" s="297"/>
      <c r="L882" s="297"/>
      <c r="M882" s="297"/>
      <c r="N882" s="297"/>
      <c r="O882" s="297"/>
      <c r="P882" s="297"/>
      <c r="Q882" s="297"/>
      <c r="R882" s="297"/>
      <c r="S882" s="297"/>
      <c r="T882" s="297"/>
      <c r="U882" s="297"/>
      <c r="V882" s="297"/>
      <c r="W882" s="297"/>
      <c r="X882" s="297"/>
      <c r="Y882" s="297"/>
      <c r="Z882" s="297"/>
    </row>
    <row r="883">
      <c r="A883" s="297"/>
      <c r="B883" s="297"/>
      <c r="C883" s="297"/>
      <c r="D883" s="297"/>
      <c r="E883" s="297"/>
      <c r="F883" s="297"/>
      <c r="G883" s="297"/>
      <c r="H883" s="297"/>
      <c r="I883" s="297"/>
      <c r="J883" s="297"/>
      <c r="K883" s="297"/>
      <c r="L883" s="297"/>
      <c r="M883" s="297"/>
      <c r="N883" s="297"/>
      <c r="O883" s="297"/>
      <c r="P883" s="297"/>
      <c r="Q883" s="297"/>
      <c r="R883" s="297"/>
      <c r="S883" s="297"/>
      <c r="T883" s="297"/>
      <c r="U883" s="297"/>
      <c r="V883" s="297"/>
      <c r="W883" s="297"/>
      <c r="X883" s="297"/>
      <c r="Y883" s="297"/>
      <c r="Z883" s="297"/>
    </row>
    <row r="884">
      <c r="A884" s="297"/>
      <c r="B884" s="297"/>
      <c r="C884" s="297"/>
      <c r="D884" s="297"/>
      <c r="E884" s="297"/>
      <c r="F884" s="297"/>
      <c r="G884" s="297"/>
      <c r="H884" s="297"/>
      <c r="I884" s="297"/>
      <c r="J884" s="297"/>
      <c r="K884" s="297"/>
      <c r="L884" s="297"/>
      <c r="M884" s="297"/>
      <c r="N884" s="297"/>
      <c r="O884" s="297"/>
      <c r="P884" s="297"/>
      <c r="Q884" s="297"/>
      <c r="R884" s="297"/>
      <c r="S884" s="297"/>
      <c r="T884" s="297"/>
      <c r="U884" s="297"/>
      <c r="V884" s="297"/>
      <c r="W884" s="297"/>
      <c r="X884" s="297"/>
      <c r="Y884" s="297"/>
      <c r="Z884" s="297"/>
    </row>
    <row r="885">
      <c r="A885" s="297"/>
      <c r="B885" s="297"/>
      <c r="C885" s="297"/>
      <c r="D885" s="297"/>
      <c r="E885" s="297"/>
      <c r="F885" s="297"/>
      <c r="G885" s="297"/>
      <c r="H885" s="297"/>
      <c r="I885" s="297"/>
      <c r="J885" s="297"/>
      <c r="K885" s="297"/>
      <c r="L885" s="297"/>
      <c r="M885" s="297"/>
      <c r="N885" s="297"/>
      <c r="O885" s="297"/>
      <c r="P885" s="297"/>
      <c r="Q885" s="297"/>
      <c r="R885" s="297"/>
      <c r="S885" s="297"/>
      <c r="T885" s="297"/>
      <c r="U885" s="297"/>
      <c r="V885" s="297"/>
      <c r="W885" s="297"/>
      <c r="X885" s="297"/>
      <c r="Y885" s="297"/>
      <c r="Z885" s="297"/>
    </row>
    <row r="886">
      <c r="A886" s="297"/>
      <c r="B886" s="297"/>
      <c r="C886" s="297"/>
      <c r="D886" s="297"/>
      <c r="E886" s="297"/>
      <c r="F886" s="297"/>
      <c r="G886" s="297"/>
      <c r="H886" s="297"/>
      <c r="I886" s="297"/>
      <c r="J886" s="297"/>
      <c r="K886" s="297"/>
      <c r="L886" s="297"/>
      <c r="M886" s="297"/>
      <c r="N886" s="297"/>
      <c r="O886" s="297"/>
      <c r="P886" s="297"/>
      <c r="Q886" s="297"/>
      <c r="R886" s="297"/>
      <c r="S886" s="297"/>
      <c r="T886" s="297"/>
      <c r="U886" s="297"/>
      <c r="V886" s="297"/>
      <c r="W886" s="297"/>
      <c r="X886" s="297"/>
      <c r="Y886" s="297"/>
      <c r="Z886" s="297"/>
    </row>
    <row r="887">
      <c r="A887" s="297"/>
      <c r="B887" s="297"/>
      <c r="C887" s="297"/>
      <c r="D887" s="297"/>
      <c r="E887" s="297"/>
      <c r="F887" s="297"/>
      <c r="G887" s="297"/>
      <c r="H887" s="297"/>
      <c r="I887" s="297"/>
      <c r="J887" s="297"/>
      <c r="K887" s="297"/>
      <c r="L887" s="297"/>
      <c r="M887" s="297"/>
      <c r="N887" s="297"/>
      <c r="O887" s="297"/>
      <c r="P887" s="297"/>
      <c r="Q887" s="297"/>
      <c r="R887" s="297"/>
      <c r="S887" s="297"/>
      <c r="T887" s="297"/>
      <c r="U887" s="297"/>
      <c r="V887" s="297"/>
      <c r="W887" s="297"/>
      <c r="X887" s="297"/>
      <c r="Y887" s="297"/>
      <c r="Z887" s="297"/>
    </row>
    <row r="888">
      <c r="A888" s="297"/>
      <c r="B888" s="297"/>
      <c r="C888" s="297"/>
      <c r="D888" s="297"/>
      <c r="E888" s="297"/>
      <c r="F888" s="297"/>
      <c r="G888" s="297"/>
      <c r="H888" s="297"/>
      <c r="I888" s="297"/>
      <c r="J888" s="297"/>
      <c r="K888" s="297"/>
      <c r="L888" s="297"/>
      <c r="M888" s="297"/>
      <c r="N888" s="297"/>
      <c r="O888" s="297"/>
      <c r="P888" s="297"/>
      <c r="Q888" s="297"/>
      <c r="R888" s="297"/>
      <c r="S888" s="297"/>
      <c r="T888" s="297"/>
      <c r="U888" s="297"/>
      <c r="V888" s="297"/>
      <c r="W888" s="297"/>
      <c r="X888" s="297"/>
      <c r="Y888" s="297"/>
      <c r="Z888" s="297"/>
    </row>
    <row r="889">
      <c r="A889" s="297"/>
      <c r="B889" s="297"/>
      <c r="C889" s="297"/>
      <c r="D889" s="297"/>
      <c r="E889" s="297"/>
      <c r="F889" s="297"/>
      <c r="G889" s="297"/>
      <c r="H889" s="297"/>
      <c r="I889" s="297"/>
      <c r="J889" s="297"/>
      <c r="K889" s="297"/>
      <c r="L889" s="297"/>
      <c r="M889" s="297"/>
      <c r="N889" s="297"/>
      <c r="O889" s="297"/>
      <c r="P889" s="297"/>
      <c r="Q889" s="297"/>
      <c r="R889" s="297"/>
      <c r="S889" s="297"/>
      <c r="T889" s="297"/>
      <c r="U889" s="297"/>
      <c r="V889" s="297"/>
      <c r="W889" s="297"/>
      <c r="X889" s="297"/>
      <c r="Y889" s="297"/>
      <c r="Z889" s="297"/>
    </row>
    <row r="890">
      <c r="A890" s="297"/>
      <c r="B890" s="297"/>
      <c r="C890" s="297"/>
      <c r="D890" s="297"/>
      <c r="E890" s="297"/>
      <c r="F890" s="297"/>
      <c r="G890" s="297"/>
      <c r="H890" s="297"/>
      <c r="I890" s="297"/>
      <c r="J890" s="297"/>
      <c r="K890" s="297"/>
      <c r="L890" s="297"/>
      <c r="M890" s="297"/>
      <c r="N890" s="297"/>
      <c r="O890" s="297"/>
      <c r="P890" s="297"/>
      <c r="Q890" s="297"/>
      <c r="R890" s="297"/>
      <c r="S890" s="297"/>
      <c r="T890" s="297"/>
      <c r="U890" s="297"/>
      <c r="V890" s="297"/>
      <c r="W890" s="297"/>
      <c r="X890" s="297"/>
      <c r="Y890" s="297"/>
      <c r="Z890" s="297"/>
    </row>
    <row r="891">
      <c r="A891" s="297"/>
      <c r="B891" s="297"/>
      <c r="C891" s="297"/>
      <c r="D891" s="297"/>
      <c r="E891" s="297"/>
      <c r="F891" s="297"/>
      <c r="G891" s="297"/>
      <c r="H891" s="297"/>
      <c r="I891" s="297"/>
      <c r="J891" s="297"/>
      <c r="K891" s="297"/>
      <c r="L891" s="297"/>
      <c r="M891" s="297"/>
      <c r="N891" s="297"/>
      <c r="O891" s="297"/>
      <c r="P891" s="297"/>
      <c r="Q891" s="297"/>
      <c r="R891" s="297"/>
      <c r="S891" s="297"/>
      <c r="T891" s="297"/>
      <c r="U891" s="297"/>
      <c r="V891" s="297"/>
      <c r="W891" s="297"/>
      <c r="X891" s="297"/>
      <c r="Y891" s="297"/>
      <c r="Z891" s="297"/>
    </row>
    <row r="892">
      <c r="A892" s="297"/>
      <c r="B892" s="297"/>
      <c r="C892" s="297"/>
      <c r="D892" s="297"/>
      <c r="E892" s="297"/>
      <c r="F892" s="297"/>
      <c r="G892" s="297"/>
      <c r="H892" s="297"/>
      <c r="I892" s="297"/>
      <c r="J892" s="297"/>
      <c r="K892" s="297"/>
      <c r="L892" s="297"/>
      <c r="M892" s="297"/>
      <c r="N892" s="297"/>
      <c r="O892" s="297"/>
      <c r="P892" s="297"/>
      <c r="Q892" s="297"/>
      <c r="R892" s="297"/>
      <c r="S892" s="297"/>
      <c r="T892" s="297"/>
      <c r="U892" s="297"/>
      <c r="V892" s="297"/>
      <c r="W892" s="297"/>
      <c r="X892" s="297"/>
      <c r="Y892" s="297"/>
      <c r="Z892" s="297"/>
    </row>
    <row r="893">
      <c r="A893" s="297"/>
      <c r="B893" s="297"/>
      <c r="C893" s="297"/>
      <c r="D893" s="297"/>
      <c r="E893" s="297"/>
      <c r="F893" s="297"/>
      <c r="G893" s="297"/>
      <c r="H893" s="297"/>
      <c r="I893" s="297"/>
      <c r="J893" s="297"/>
      <c r="K893" s="297"/>
      <c r="L893" s="297"/>
      <c r="M893" s="297"/>
      <c r="N893" s="297"/>
      <c r="O893" s="297"/>
      <c r="P893" s="297"/>
      <c r="Q893" s="297"/>
      <c r="R893" s="297"/>
      <c r="S893" s="297"/>
      <c r="T893" s="297"/>
      <c r="U893" s="297"/>
      <c r="V893" s="297"/>
      <c r="W893" s="297"/>
      <c r="X893" s="297"/>
      <c r="Y893" s="297"/>
      <c r="Z893" s="297"/>
    </row>
    <row r="894">
      <c r="A894" s="297"/>
      <c r="B894" s="297"/>
      <c r="C894" s="297"/>
      <c r="D894" s="297"/>
      <c r="E894" s="297"/>
      <c r="F894" s="297"/>
      <c r="G894" s="297"/>
      <c r="H894" s="297"/>
      <c r="I894" s="297"/>
      <c r="J894" s="297"/>
      <c r="K894" s="297"/>
      <c r="L894" s="297"/>
      <c r="M894" s="297"/>
      <c r="N894" s="297"/>
      <c r="O894" s="297"/>
      <c r="P894" s="297"/>
      <c r="Q894" s="297"/>
      <c r="R894" s="297"/>
      <c r="S894" s="297"/>
      <c r="T894" s="297"/>
      <c r="U894" s="297"/>
      <c r="V894" s="297"/>
      <c r="W894" s="297"/>
      <c r="X894" s="297"/>
      <c r="Y894" s="297"/>
      <c r="Z894" s="297"/>
    </row>
    <row r="895">
      <c r="A895" s="297"/>
      <c r="B895" s="297"/>
      <c r="C895" s="297"/>
      <c r="D895" s="297"/>
      <c r="E895" s="297"/>
      <c r="F895" s="297"/>
      <c r="G895" s="297"/>
      <c r="H895" s="297"/>
      <c r="I895" s="297"/>
      <c r="J895" s="297"/>
      <c r="K895" s="297"/>
      <c r="L895" s="297"/>
      <c r="M895" s="297"/>
      <c r="N895" s="297"/>
      <c r="O895" s="297"/>
      <c r="P895" s="297"/>
      <c r="Q895" s="297"/>
      <c r="R895" s="297"/>
      <c r="S895" s="297"/>
      <c r="T895" s="297"/>
      <c r="U895" s="297"/>
      <c r="V895" s="297"/>
      <c r="W895" s="297"/>
      <c r="X895" s="297"/>
      <c r="Y895" s="297"/>
      <c r="Z895" s="297"/>
    </row>
    <row r="896">
      <c r="A896" s="297"/>
      <c r="B896" s="297"/>
      <c r="C896" s="297"/>
      <c r="D896" s="297"/>
      <c r="E896" s="297"/>
      <c r="F896" s="297"/>
      <c r="G896" s="297"/>
      <c r="H896" s="297"/>
      <c r="I896" s="297"/>
      <c r="J896" s="297"/>
      <c r="K896" s="297"/>
      <c r="L896" s="297"/>
      <c r="M896" s="297"/>
      <c r="N896" s="297"/>
      <c r="O896" s="297"/>
      <c r="P896" s="297"/>
      <c r="Q896" s="297"/>
      <c r="R896" s="297"/>
      <c r="S896" s="297"/>
      <c r="T896" s="297"/>
      <c r="U896" s="297"/>
      <c r="V896" s="297"/>
      <c r="W896" s="297"/>
      <c r="X896" s="297"/>
      <c r="Y896" s="297"/>
      <c r="Z896" s="297"/>
    </row>
    <row r="897">
      <c r="A897" s="297"/>
      <c r="B897" s="297"/>
      <c r="C897" s="297"/>
      <c r="D897" s="297"/>
      <c r="E897" s="297"/>
      <c r="F897" s="297"/>
      <c r="G897" s="297"/>
      <c r="H897" s="297"/>
      <c r="I897" s="297"/>
      <c r="J897" s="297"/>
      <c r="K897" s="297"/>
      <c r="L897" s="297"/>
      <c r="M897" s="297"/>
      <c r="N897" s="297"/>
      <c r="O897" s="297"/>
      <c r="P897" s="297"/>
      <c r="Q897" s="297"/>
      <c r="R897" s="297"/>
      <c r="S897" s="297"/>
      <c r="T897" s="297"/>
      <c r="U897" s="297"/>
      <c r="V897" s="297"/>
      <c r="W897" s="297"/>
      <c r="X897" s="297"/>
      <c r="Y897" s="297"/>
      <c r="Z897" s="297"/>
    </row>
    <row r="898">
      <c r="A898" s="297"/>
      <c r="B898" s="297"/>
      <c r="C898" s="297"/>
      <c r="D898" s="297"/>
      <c r="E898" s="297"/>
      <c r="F898" s="297"/>
      <c r="G898" s="297"/>
      <c r="H898" s="297"/>
      <c r="I898" s="297"/>
      <c r="J898" s="297"/>
      <c r="K898" s="297"/>
      <c r="L898" s="297"/>
      <c r="M898" s="297"/>
      <c r="N898" s="297"/>
      <c r="O898" s="297"/>
      <c r="P898" s="297"/>
      <c r="Q898" s="297"/>
      <c r="R898" s="297"/>
      <c r="S898" s="297"/>
      <c r="T898" s="297"/>
      <c r="U898" s="297"/>
      <c r="V898" s="297"/>
      <c r="W898" s="297"/>
      <c r="X898" s="297"/>
      <c r="Y898" s="297"/>
      <c r="Z898" s="297"/>
    </row>
    <row r="899">
      <c r="A899" s="297"/>
      <c r="B899" s="297"/>
      <c r="C899" s="297"/>
      <c r="D899" s="297"/>
      <c r="E899" s="297"/>
      <c r="F899" s="297"/>
      <c r="G899" s="297"/>
      <c r="H899" s="297"/>
      <c r="I899" s="297"/>
      <c r="J899" s="297"/>
      <c r="K899" s="297"/>
      <c r="L899" s="297"/>
      <c r="M899" s="297"/>
      <c r="N899" s="297"/>
      <c r="O899" s="297"/>
      <c r="P899" s="297"/>
      <c r="Q899" s="297"/>
      <c r="R899" s="297"/>
      <c r="S899" s="297"/>
      <c r="T899" s="297"/>
      <c r="U899" s="297"/>
      <c r="V899" s="297"/>
      <c r="W899" s="297"/>
      <c r="X899" s="297"/>
      <c r="Y899" s="297"/>
      <c r="Z899" s="297"/>
    </row>
    <row r="900">
      <c r="A900" s="297"/>
      <c r="B900" s="297"/>
      <c r="C900" s="297"/>
      <c r="D900" s="297"/>
      <c r="E900" s="297"/>
      <c r="F900" s="297"/>
      <c r="G900" s="297"/>
      <c r="H900" s="297"/>
      <c r="I900" s="297"/>
      <c r="J900" s="297"/>
      <c r="K900" s="297"/>
      <c r="L900" s="297"/>
      <c r="M900" s="297"/>
      <c r="N900" s="297"/>
      <c r="O900" s="297"/>
      <c r="P900" s="297"/>
      <c r="Q900" s="297"/>
      <c r="R900" s="297"/>
      <c r="S900" s="297"/>
      <c r="T900" s="297"/>
      <c r="U900" s="297"/>
      <c r="V900" s="297"/>
      <c r="W900" s="297"/>
      <c r="X900" s="297"/>
      <c r="Y900" s="297"/>
      <c r="Z900" s="297"/>
    </row>
    <row r="901">
      <c r="A901" s="297"/>
      <c r="B901" s="297"/>
      <c r="C901" s="297"/>
      <c r="D901" s="297"/>
      <c r="E901" s="297"/>
      <c r="F901" s="297"/>
      <c r="G901" s="297"/>
      <c r="H901" s="297"/>
      <c r="I901" s="297"/>
      <c r="J901" s="297"/>
      <c r="K901" s="297"/>
      <c r="L901" s="297"/>
      <c r="M901" s="297"/>
      <c r="N901" s="297"/>
      <c r="O901" s="297"/>
      <c r="P901" s="297"/>
      <c r="Q901" s="297"/>
      <c r="R901" s="297"/>
      <c r="S901" s="297"/>
      <c r="T901" s="297"/>
      <c r="U901" s="297"/>
      <c r="V901" s="297"/>
      <c r="W901" s="297"/>
      <c r="X901" s="297"/>
      <c r="Y901" s="297"/>
      <c r="Z901" s="297"/>
    </row>
    <row r="902">
      <c r="A902" s="297"/>
      <c r="B902" s="297"/>
      <c r="C902" s="297"/>
      <c r="D902" s="297"/>
      <c r="E902" s="297"/>
      <c r="F902" s="297"/>
      <c r="G902" s="297"/>
      <c r="H902" s="297"/>
      <c r="I902" s="297"/>
      <c r="J902" s="297"/>
      <c r="K902" s="297"/>
      <c r="L902" s="297"/>
      <c r="M902" s="297"/>
      <c r="N902" s="297"/>
      <c r="O902" s="297"/>
      <c r="P902" s="297"/>
      <c r="Q902" s="297"/>
      <c r="R902" s="297"/>
      <c r="S902" s="297"/>
      <c r="T902" s="297"/>
      <c r="U902" s="297"/>
      <c r="V902" s="297"/>
      <c r="W902" s="297"/>
      <c r="X902" s="297"/>
      <c r="Y902" s="297"/>
      <c r="Z902" s="297"/>
    </row>
    <row r="903">
      <c r="A903" s="297"/>
      <c r="B903" s="297"/>
      <c r="C903" s="297"/>
      <c r="D903" s="297"/>
      <c r="E903" s="297"/>
      <c r="F903" s="297"/>
      <c r="G903" s="297"/>
      <c r="H903" s="297"/>
      <c r="I903" s="297"/>
      <c r="J903" s="297"/>
      <c r="K903" s="297"/>
      <c r="L903" s="297"/>
      <c r="M903" s="297"/>
      <c r="N903" s="297"/>
      <c r="O903" s="297"/>
      <c r="P903" s="297"/>
      <c r="Q903" s="297"/>
      <c r="R903" s="297"/>
      <c r="S903" s="297"/>
      <c r="T903" s="297"/>
      <c r="U903" s="297"/>
      <c r="V903" s="297"/>
      <c r="W903" s="297"/>
      <c r="X903" s="297"/>
      <c r="Y903" s="297"/>
      <c r="Z903" s="297"/>
    </row>
    <row r="904">
      <c r="A904" s="297"/>
      <c r="B904" s="297"/>
      <c r="C904" s="297"/>
      <c r="D904" s="297"/>
      <c r="E904" s="297"/>
      <c r="F904" s="297"/>
      <c r="G904" s="297"/>
      <c r="H904" s="297"/>
      <c r="I904" s="297"/>
      <c r="J904" s="297"/>
      <c r="K904" s="297"/>
      <c r="L904" s="297"/>
      <c r="M904" s="297"/>
      <c r="N904" s="297"/>
      <c r="O904" s="297"/>
      <c r="P904" s="297"/>
      <c r="Q904" s="297"/>
      <c r="R904" s="297"/>
      <c r="S904" s="297"/>
      <c r="T904" s="297"/>
      <c r="U904" s="297"/>
      <c r="V904" s="297"/>
      <c r="W904" s="297"/>
      <c r="X904" s="297"/>
      <c r="Y904" s="297"/>
      <c r="Z904" s="297"/>
    </row>
    <row r="905">
      <c r="A905" s="297"/>
      <c r="B905" s="297"/>
      <c r="C905" s="297"/>
      <c r="D905" s="297"/>
      <c r="E905" s="297"/>
      <c r="F905" s="297"/>
      <c r="G905" s="297"/>
      <c r="H905" s="297"/>
      <c r="I905" s="297"/>
      <c r="J905" s="297"/>
      <c r="K905" s="297"/>
      <c r="L905" s="297"/>
      <c r="M905" s="297"/>
      <c r="N905" s="297"/>
      <c r="O905" s="297"/>
      <c r="P905" s="297"/>
      <c r="Q905" s="297"/>
      <c r="R905" s="297"/>
      <c r="S905" s="297"/>
      <c r="T905" s="297"/>
      <c r="U905" s="297"/>
      <c r="V905" s="297"/>
      <c r="W905" s="297"/>
      <c r="X905" s="297"/>
      <c r="Y905" s="297"/>
      <c r="Z905" s="297"/>
    </row>
    <row r="906">
      <c r="A906" s="297"/>
      <c r="B906" s="297"/>
      <c r="C906" s="297"/>
      <c r="D906" s="297"/>
      <c r="E906" s="297"/>
      <c r="F906" s="297"/>
      <c r="G906" s="297"/>
      <c r="H906" s="297"/>
      <c r="I906" s="297"/>
      <c r="J906" s="297"/>
      <c r="K906" s="297"/>
      <c r="L906" s="297"/>
      <c r="M906" s="297"/>
      <c r="N906" s="297"/>
      <c r="O906" s="297"/>
      <c r="P906" s="297"/>
      <c r="Q906" s="297"/>
      <c r="R906" s="297"/>
      <c r="S906" s="297"/>
      <c r="T906" s="297"/>
      <c r="U906" s="297"/>
      <c r="V906" s="297"/>
      <c r="W906" s="297"/>
      <c r="X906" s="297"/>
      <c r="Y906" s="297"/>
      <c r="Z906" s="297"/>
    </row>
    <row r="907">
      <c r="A907" s="297"/>
      <c r="B907" s="297"/>
      <c r="C907" s="297"/>
      <c r="D907" s="297"/>
      <c r="E907" s="297"/>
      <c r="F907" s="297"/>
      <c r="G907" s="297"/>
      <c r="H907" s="297"/>
      <c r="I907" s="297"/>
      <c r="J907" s="297"/>
      <c r="K907" s="297"/>
      <c r="L907" s="297"/>
      <c r="M907" s="297"/>
      <c r="N907" s="297"/>
      <c r="O907" s="297"/>
      <c r="P907" s="297"/>
      <c r="Q907" s="297"/>
      <c r="R907" s="297"/>
      <c r="S907" s="297"/>
      <c r="T907" s="297"/>
      <c r="U907" s="297"/>
      <c r="V907" s="297"/>
      <c r="W907" s="297"/>
      <c r="X907" s="297"/>
      <c r="Y907" s="297"/>
      <c r="Z907" s="297"/>
    </row>
    <row r="908">
      <c r="A908" s="297"/>
      <c r="B908" s="297"/>
      <c r="C908" s="297"/>
      <c r="D908" s="297"/>
      <c r="E908" s="297"/>
      <c r="F908" s="297"/>
      <c r="G908" s="297"/>
      <c r="H908" s="297"/>
      <c r="I908" s="297"/>
      <c r="J908" s="297"/>
      <c r="K908" s="297"/>
      <c r="L908" s="297"/>
      <c r="M908" s="297"/>
      <c r="N908" s="297"/>
      <c r="O908" s="297"/>
      <c r="P908" s="297"/>
      <c r="Q908" s="297"/>
      <c r="R908" s="297"/>
      <c r="S908" s="297"/>
      <c r="T908" s="297"/>
      <c r="U908" s="297"/>
      <c r="V908" s="297"/>
      <c r="W908" s="297"/>
      <c r="X908" s="297"/>
      <c r="Y908" s="297"/>
      <c r="Z908" s="297"/>
    </row>
    <row r="909">
      <c r="A909" s="297"/>
      <c r="B909" s="297"/>
      <c r="C909" s="297"/>
      <c r="D909" s="297"/>
      <c r="E909" s="297"/>
      <c r="F909" s="297"/>
      <c r="G909" s="297"/>
      <c r="H909" s="297"/>
      <c r="I909" s="297"/>
      <c r="J909" s="297"/>
      <c r="K909" s="297"/>
      <c r="L909" s="297"/>
      <c r="M909" s="297"/>
      <c r="N909" s="297"/>
      <c r="O909" s="297"/>
      <c r="P909" s="297"/>
      <c r="Q909" s="297"/>
      <c r="R909" s="297"/>
      <c r="S909" s="297"/>
      <c r="T909" s="297"/>
      <c r="U909" s="297"/>
      <c r="V909" s="297"/>
      <c r="W909" s="297"/>
      <c r="X909" s="297"/>
      <c r="Y909" s="297"/>
      <c r="Z909" s="297"/>
    </row>
    <row r="910">
      <c r="A910" s="297"/>
      <c r="B910" s="297"/>
      <c r="C910" s="297"/>
      <c r="D910" s="297"/>
      <c r="E910" s="297"/>
      <c r="F910" s="297"/>
      <c r="G910" s="297"/>
      <c r="H910" s="297"/>
      <c r="I910" s="297"/>
      <c r="J910" s="297"/>
      <c r="K910" s="297"/>
      <c r="L910" s="297"/>
      <c r="M910" s="297"/>
      <c r="N910" s="297"/>
      <c r="O910" s="297"/>
      <c r="P910" s="297"/>
      <c r="Q910" s="297"/>
      <c r="R910" s="297"/>
      <c r="S910" s="297"/>
      <c r="T910" s="297"/>
      <c r="U910" s="297"/>
      <c r="V910" s="297"/>
      <c r="W910" s="297"/>
      <c r="X910" s="297"/>
      <c r="Y910" s="297"/>
      <c r="Z910" s="297"/>
    </row>
    <row r="911">
      <c r="A911" s="297"/>
      <c r="B911" s="297"/>
      <c r="C911" s="297"/>
      <c r="D911" s="297"/>
      <c r="E911" s="297"/>
      <c r="F911" s="297"/>
      <c r="G911" s="297"/>
      <c r="H911" s="297"/>
      <c r="I911" s="297"/>
      <c r="J911" s="297"/>
      <c r="K911" s="297"/>
      <c r="L911" s="297"/>
      <c r="M911" s="297"/>
      <c r="N911" s="297"/>
      <c r="O911" s="297"/>
      <c r="P911" s="297"/>
      <c r="Q911" s="297"/>
      <c r="R911" s="297"/>
      <c r="S911" s="297"/>
      <c r="T911" s="297"/>
      <c r="U911" s="297"/>
      <c r="V911" s="297"/>
      <c r="W911" s="297"/>
      <c r="X911" s="297"/>
      <c r="Y911" s="297"/>
      <c r="Z911" s="297"/>
    </row>
    <row r="912">
      <c r="A912" s="297"/>
      <c r="B912" s="297"/>
      <c r="C912" s="297"/>
      <c r="D912" s="297"/>
      <c r="E912" s="297"/>
      <c r="F912" s="297"/>
      <c r="G912" s="297"/>
      <c r="H912" s="297"/>
      <c r="I912" s="297"/>
      <c r="J912" s="297"/>
      <c r="K912" s="297"/>
      <c r="L912" s="297"/>
      <c r="M912" s="297"/>
      <c r="N912" s="297"/>
      <c r="O912" s="297"/>
      <c r="P912" s="297"/>
      <c r="Q912" s="297"/>
      <c r="R912" s="297"/>
      <c r="S912" s="297"/>
      <c r="T912" s="297"/>
      <c r="U912" s="297"/>
      <c r="V912" s="297"/>
      <c r="W912" s="297"/>
      <c r="X912" s="297"/>
      <c r="Y912" s="297"/>
      <c r="Z912" s="297"/>
    </row>
    <row r="913">
      <c r="A913" s="297"/>
      <c r="B913" s="297"/>
      <c r="C913" s="297"/>
      <c r="D913" s="297"/>
      <c r="E913" s="297"/>
      <c r="F913" s="297"/>
      <c r="G913" s="297"/>
      <c r="H913" s="297"/>
      <c r="I913" s="297"/>
      <c r="J913" s="297"/>
      <c r="K913" s="297"/>
      <c r="L913" s="297"/>
      <c r="M913" s="297"/>
      <c r="N913" s="297"/>
      <c r="O913" s="297"/>
      <c r="P913" s="297"/>
      <c r="Q913" s="297"/>
      <c r="R913" s="297"/>
      <c r="S913" s="297"/>
      <c r="T913" s="297"/>
      <c r="U913" s="297"/>
      <c r="V913" s="297"/>
      <c r="W913" s="297"/>
      <c r="X913" s="297"/>
      <c r="Y913" s="297"/>
      <c r="Z913" s="297"/>
    </row>
    <row r="914">
      <c r="A914" s="297"/>
      <c r="B914" s="297"/>
      <c r="C914" s="297"/>
      <c r="D914" s="297"/>
      <c r="E914" s="297"/>
      <c r="F914" s="297"/>
      <c r="G914" s="297"/>
      <c r="H914" s="297"/>
      <c r="I914" s="297"/>
      <c r="J914" s="297"/>
      <c r="K914" s="297"/>
      <c r="L914" s="297"/>
      <c r="M914" s="297"/>
      <c r="N914" s="297"/>
      <c r="O914" s="297"/>
      <c r="P914" s="297"/>
      <c r="Q914" s="297"/>
      <c r="R914" s="297"/>
      <c r="S914" s="297"/>
      <c r="T914" s="297"/>
      <c r="U914" s="297"/>
      <c r="V914" s="297"/>
      <c r="W914" s="297"/>
      <c r="X914" s="297"/>
      <c r="Y914" s="297"/>
      <c r="Z914" s="297"/>
    </row>
    <row r="915">
      <c r="A915" s="297"/>
      <c r="B915" s="297"/>
      <c r="C915" s="297"/>
      <c r="D915" s="297"/>
      <c r="E915" s="297"/>
      <c r="F915" s="297"/>
      <c r="G915" s="297"/>
      <c r="H915" s="297"/>
      <c r="I915" s="297"/>
      <c r="J915" s="297"/>
      <c r="K915" s="297"/>
      <c r="L915" s="297"/>
      <c r="M915" s="297"/>
      <c r="N915" s="297"/>
      <c r="O915" s="297"/>
      <c r="P915" s="297"/>
      <c r="Q915" s="297"/>
      <c r="R915" s="297"/>
      <c r="S915" s="297"/>
      <c r="T915" s="297"/>
      <c r="U915" s="297"/>
      <c r="V915" s="297"/>
      <c r="W915" s="297"/>
      <c r="X915" s="297"/>
      <c r="Y915" s="297"/>
      <c r="Z915" s="297"/>
    </row>
    <row r="916">
      <c r="A916" s="297"/>
      <c r="B916" s="297"/>
      <c r="C916" s="297"/>
      <c r="D916" s="297"/>
      <c r="E916" s="297"/>
      <c r="F916" s="297"/>
      <c r="G916" s="297"/>
      <c r="H916" s="297"/>
      <c r="I916" s="297"/>
      <c r="J916" s="297"/>
      <c r="K916" s="297"/>
      <c r="L916" s="297"/>
      <c r="M916" s="297"/>
      <c r="N916" s="297"/>
      <c r="O916" s="297"/>
      <c r="P916" s="297"/>
      <c r="Q916" s="297"/>
      <c r="R916" s="297"/>
      <c r="S916" s="297"/>
      <c r="T916" s="297"/>
      <c r="U916" s="297"/>
      <c r="V916" s="297"/>
      <c r="W916" s="297"/>
      <c r="X916" s="297"/>
      <c r="Y916" s="297"/>
      <c r="Z916" s="297"/>
    </row>
    <row r="917">
      <c r="A917" s="297"/>
      <c r="B917" s="297"/>
      <c r="C917" s="297"/>
      <c r="D917" s="297"/>
      <c r="E917" s="297"/>
      <c r="F917" s="297"/>
      <c r="G917" s="297"/>
      <c r="H917" s="297"/>
      <c r="I917" s="297"/>
      <c r="J917" s="297"/>
      <c r="K917" s="297"/>
      <c r="L917" s="297"/>
      <c r="M917" s="297"/>
      <c r="N917" s="297"/>
      <c r="O917" s="297"/>
      <c r="P917" s="297"/>
      <c r="Q917" s="297"/>
      <c r="R917" s="297"/>
      <c r="S917" s="297"/>
      <c r="T917" s="297"/>
      <c r="U917" s="297"/>
      <c r="V917" s="297"/>
      <c r="W917" s="297"/>
      <c r="X917" s="297"/>
      <c r="Y917" s="297"/>
      <c r="Z917" s="297"/>
    </row>
    <row r="918">
      <c r="A918" s="297"/>
      <c r="B918" s="297"/>
      <c r="C918" s="297"/>
      <c r="D918" s="297"/>
      <c r="E918" s="297"/>
      <c r="F918" s="297"/>
      <c r="G918" s="297"/>
      <c r="H918" s="297"/>
      <c r="I918" s="297"/>
      <c r="J918" s="297"/>
      <c r="K918" s="297"/>
      <c r="L918" s="297"/>
      <c r="M918" s="297"/>
      <c r="N918" s="297"/>
      <c r="O918" s="297"/>
      <c r="P918" s="297"/>
      <c r="Q918" s="297"/>
      <c r="R918" s="297"/>
      <c r="S918" s="297"/>
      <c r="T918" s="297"/>
      <c r="U918" s="297"/>
      <c r="V918" s="297"/>
      <c r="W918" s="297"/>
      <c r="X918" s="297"/>
      <c r="Y918" s="297"/>
      <c r="Z918" s="297"/>
    </row>
    <row r="919">
      <c r="A919" s="297"/>
      <c r="B919" s="297"/>
      <c r="C919" s="297"/>
      <c r="D919" s="297"/>
      <c r="E919" s="297"/>
      <c r="F919" s="297"/>
      <c r="G919" s="297"/>
      <c r="H919" s="297"/>
      <c r="I919" s="297"/>
      <c r="J919" s="297"/>
      <c r="K919" s="297"/>
      <c r="L919" s="297"/>
      <c r="M919" s="297"/>
      <c r="N919" s="297"/>
      <c r="O919" s="297"/>
      <c r="P919" s="297"/>
      <c r="Q919" s="297"/>
      <c r="R919" s="297"/>
      <c r="S919" s="297"/>
      <c r="T919" s="297"/>
      <c r="U919" s="297"/>
      <c r="V919" s="297"/>
      <c r="W919" s="297"/>
      <c r="X919" s="297"/>
      <c r="Y919" s="297"/>
      <c r="Z919" s="297"/>
    </row>
    <row r="920">
      <c r="A920" s="297"/>
      <c r="B920" s="297"/>
      <c r="C920" s="297"/>
      <c r="D920" s="297"/>
      <c r="E920" s="297"/>
      <c r="F920" s="297"/>
      <c r="G920" s="297"/>
      <c r="H920" s="297"/>
      <c r="I920" s="297"/>
      <c r="J920" s="297"/>
      <c r="K920" s="297"/>
      <c r="L920" s="297"/>
      <c r="M920" s="297"/>
      <c r="N920" s="297"/>
      <c r="O920" s="297"/>
      <c r="P920" s="297"/>
      <c r="Q920" s="297"/>
      <c r="R920" s="297"/>
      <c r="S920" s="297"/>
      <c r="T920" s="297"/>
      <c r="U920" s="297"/>
      <c r="V920" s="297"/>
      <c r="W920" s="297"/>
      <c r="X920" s="297"/>
      <c r="Y920" s="297"/>
      <c r="Z920" s="297"/>
    </row>
    <row r="921">
      <c r="A921" s="297"/>
      <c r="B921" s="297"/>
      <c r="C921" s="297"/>
      <c r="D921" s="297"/>
      <c r="E921" s="297"/>
      <c r="F921" s="297"/>
      <c r="G921" s="297"/>
      <c r="H921" s="297"/>
      <c r="I921" s="297"/>
      <c r="J921" s="297"/>
      <c r="K921" s="297"/>
      <c r="L921" s="297"/>
      <c r="M921" s="297"/>
      <c r="N921" s="297"/>
      <c r="O921" s="297"/>
      <c r="P921" s="297"/>
      <c r="Q921" s="297"/>
      <c r="R921" s="297"/>
      <c r="S921" s="297"/>
      <c r="T921" s="297"/>
      <c r="U921" s="297"/>
      <c r="V921" s="297"/>
      <c r="W921" s="297"/>
      <c r="X921" s="297"/>
      <c r="Y921" s="297"/>
      <c r="Z921" s="297"/>
    </row>
    <row r="922">
      <c r="A922" s="297"/>
      <c r="B922" s="297"/>
      <c r="C922" s="297"/>
      <c r="D922" s="297"/>
      <c r="E922" s="297"/>
      <c r="F922" s="297"/>
      <c r="G922" s="297"/>
      <c r="H922" s="297"/>
      <c r="I922" s="297"/>
      <c r="J922" s="297"/>
      <c r="K922" s="297"/>
      <c r="L922" s="297"/>
      <c r="M922" s="297"/>
      <c r="N922" s="297"/>
      <c r="O922" s="297"/>
      <c r="P922" s="297"/>
      <c r="Q922" s="297"/>
      <c r="R922" s="297"/>
      <c r="S922" s="297"/>
      <c r="T922" s="297"/>
      <c r="U922" s="297"/>
      <c r="V922" s="297"/>
      <c r="W922" s="297"/>
      <c r="X922" s="297"/>
      <c r="Y922" s="297"/>
      <c r="Z922" s="297"/>
    </row>
    <row r="923">
      <c r="A923" s="297"/>
      <c r="B923" s="297"/>
      <c r="C923" s="297"/>
      <c r="D923" s="297"/>
      <c r="E923" s="297"/>
      <c r="F923" s="297"/>
      <c r="G923" s="297"/>
      <c r="H923" s="297"/>
      <c r="I923" s="297"/>
      <c r="J923" s="297"/>
      <c r="K923" s="297"/>
      <c r="L923" s="297"/>
      <c r="M923" s="297"/>
      <c r="N923" s="297"/>
      <c r="O923" s="297"/>
      <c r="P923" s="297"/>
      <c r="Q923" s="297"/>
      <c r="R923" s="297"/>
      <c r="S923" s="297"/>
      <c r="T923" s="297"/>
      <c r="U923" s="297"/>
      <c r="V923" s="297"/>
      <c r="W923" s="297"/>
      <c r="X923" s="297"/>
      <c r="Y923" s="297"/>
      <c r="Z923" s="297"/>
    </row>
    <row r="924">
      <c r="A924" s="297"/>
      <c r="B924" s="297"/>
      <c r="C924" s="297"/>
      <c r="D924" s="297"/>
      <c r="E924" s="297"/>
      <c r="F924" s="297"/>
      <c r="G924" s="297"/>
      <c r="H924" s="297"/>
      <c r="I924" s="297"/>
      <c r="J924" s="297"/>
      <c r="K924" s="297"/>
      <c r="L924" s="297"/>
      <c r="M924" s="297"/>
      <c r="N924" s="297"/>
      <c r="O924" s="297"/>
      <c r="P924" s="297"/>
      <c r="Q924" s="297"/>
      <c r="R924" s="297"/>
      <c r="S924" s="297"/>
      <c r="T924" s="297"/>
      <c r="U924" s="297"/>
      <c r="V924" s="297"/>
      <c r="W924" s="297"/>
      <c r="X924" s="297"/>
      <c r="Y924" s="297"/>
      <c r="Z924" s="297"/>
    </row>
    <row r="925">
      <c r="A925" s="297"/>
      <c r="B925" s="297"/>
      <c r="C925" s="297"/>
      <c r="D925" s="297"/>
      <c r="E925" s="297"/>
      <c r="F925" s="297"/>
      <c r="G925" s="297"/>
      <c r="H925" s="297"/>
      <c r="I925" s="297"/>
      <c r="J925" s="297"/>
      <c r="K925" s="297"/>
      <c r="L925" s="297"/>
      <c r="M925" s="297"/>
      <c r="N925" s="297"/>
      <c r="O925" s="297"/>
      <c r="P925" s="297"/>
      <c r="Q925" s="297"/>
      <c r="R925" s="297"/>
      <c r="S925" s="297"/>
      <c r="T925" s="297"/>
      <c r="U925" s="297"/>
      <c r="V925" s="297"/>
      <c r="W925" s="297"/>
      <c r="X925" s="297"/>
      <c r="Y925" s="297"/>
      <c r="Z925" s="297"/>
    </row>
    <row r="926">
      <c r="A926" s="297"/>
      <c r="B926" s="297"/>
      <c r="C926" s="297"/>
      <c r="D926" s="297"/>
      <c r="E926" s="297"/>
      <c r="F926" s="297"/>
      <c r="G926" s="297"/>
      <c r="H926" s="297"/>
      <c r="I926" s="297"/>
      <c r="J926" s="297"/>
      <c r="K926" s="297"/>
      <c r="L926" s="297"/>
      <c r="M926" s="297"/>
      <c r="N926" s="297"/>
      <c r="O926" s="297"/>
      <c r="P926" s="297"/>
      <c r="Q926" s="297"/>
      <c r="R926" s="297"/>
      <c r="S926" s="297"/>
      <c r="T926" s="297"/>
      <c r="U926" s="297"/>
      <c r="V926" s="297"/>
      <c r="W926" s="297"/>
      <c r="X926" s="297"/>
      <c r="Y926" s="297"/>
      <c r="Z926" s="297"/>
    </row>
    <row r="927">
      <c r="A927" s="297"/>
      <c r="B927" s="297"/>
      <c r="C927" s="297"/>
      <c r="D927" s="297"/>
      <c r="E927" s="297"/>
      <c r="F927" s="297"/>
      <c r="G927" s="297"/>
      <c r="H927" s="297"/>
      <c r="I927" s="297"/>
      <c r="J927" s="297"/>
      <c r="K927" s="297"/>
      <c r="L927" s="297"/>
      <c r="M927" s="297"/>
      <c r="N927" s="297"/>
      <c r="O927" s="297"/>
      <c r="P927" s="297"/>
      <c r="Q927" s="297"/>
      <c r="R927" s="297"/>
      <c r="S927" s="297"/>
      <c r="T927" s="297"/>
      <c r="U927" s="297"/>
      <c r="V927" s="297"/>
      <c r="W927" s="297"/>
      <c r="X927" s="297"/>
      <c r="Y927" s="297"/>
      <c r="Z927" s="297"/>
    </row>
    <row r="928">
      <c r="A928" s="297"/>
      <c r="B928" s="297"/>
      <c r="C928" s="297"/>
      <c r="D928" s="297"/>
      <c r="E928" s="297"/>
      <c r="F928" s="297"/>
      <c r="G928" s="297"/>
      <c r="H928" s="297"/>
      <c r="I928" s="297"/>
      <c r="J928" s="297"/>
      <c r="K928" s="297"/>
      <c r="L928" s="297"/>
      <c r="M928" s="297"/>
      <c r="N928" s="297"/>
      <c r="O928" s="297"/>
      <c r="P928" s="297"/>
      <c r="Q928" s="297"/>
      <c r="R928" s="297"/>
      <c r="S928" s="297"/>
      <c r="T928" s="297"/>
      <c r="U928" s="297"/>
      <c r="V928" s="297"/>
      <c r="W928" s="297"/>
      <c r="X928" s="297"/>
      <c r="Y928" s="297"/>
      <c r="Z928" s="297"/>
    </row>
    <row r="929">
      <c r="A929" s="297"/>
      <c r="B929" s="297"/>
      <c r="C929" s="297"/>
      <c r="D929" s="297"/>
      <c r="E929" s="297"/>
      <c r="F929" s="297"/>
      <c r="G929" s="297"/>
      <c r="H929" s="297"/>
      <c r="I929" s="297"/>
      <c r="J929" s="297"/>
      <c r="K929" s="297"/>
      <c r="L929" s="297"/>
      <c r="M929" s="297"/>
      <c r="N929" s="297"/>
      <c r="O929" s="297"/>
      <c r="P929" s="297"/>
      <c r="Q929" s="297"/>
      <c r="R929" s="297"/>
      <c r="S929" s="297"/>
      <c r="T929" s="297"/>
      <c r="U929" s="297"/>
      <c r="V929" s="297"/>
      <c r="W929" s="297"/>
      <c r="X929" s="297"/>
      <c r="Y929" s="297"/>
      <c r="Z929" s="297"/>
    </row>
    <row r="930">
      <c r="A930" s="297"/>
      <c r="B930" s="297"/>
      <c r="C930" s="297"/>
      <c r="D930" s="297"/>
      <c r="E930" s="297"/>
      <c r="F930" s="297"/>
      <c r="G930" s="297"/>
      <c r="H930" s="297"/>
      <c r="I930" s="297"/>
      <c r="J930" s="297"/>
      <c r="K930" s="297"/>
      <c r="L930" s="297"/>
      <c r="M930" s="297"/>
      <c r="N930" s="297"/>
      <c r="O930" s="297"/>
      <c r="P930" s="297"/>
      <c r="Q930" s="297"/>
      <c r="R930" s="297"/>
      <c r="S930" s="297"/>
      <c r="T930" s="297"/>
      <c r="U930" s="297"/>
      <c r="V930" s="297"/>
      <c r="W930" s="297"/>
      <c r="X930" s="297"/>
      <c r="Y930" s="297"/>
      <c r="Z930" s="297"/>
    </row>
    <row r="931">
      <c r="A931" s="297"/>
      <c r="B931" s="297"/>
      <c r="C931" s="297"/>
      <c r="D931" s="297"/>
      <c r="E931" s="297"/>
      <c r="F931" s="297"/>
      <c r="G931" s="297"/>
      <c r="H931" s="297"/>
      <c r="I931" s="297"/>
      <c r="J931" s="297"/>
      <c r="K931" s="297"/>
      <c r="L931" s="297"/>
      <c r="M931" s="297"/>
      <c r="N931" s="297"/>
      <c r="O931" s="297"/>
      <c r="P931" s="297"/>
      <c r="Q931" s="297"/>
      <c r="R931" s="297"/>
      <c r="S931" s="297"/>
      <c r="T931" s="297"/>
      <c r="U931" s="297"/>
      <c r="V931" s="297"/>
      <c r="W931" s="297"/>
      <c r="X931" s="297"/>
      <c r="Y931" s="297"/>
      <c r="Z931" s="297"/>
    </row>
    <row r="932">
      <c r="A932" s="297"/>
      <c r="B932" s="297"/>
      <c r="C932" s="297"/>
      <c r="D932" s="297"/>
      <c r="E932" s="297"/>
      <c r="F932" s="297"/>
      <c r="G932" s="297"/>
      <c r="H932" s="297"/>
      <c r="I932" s="297"/>
      <c r="J932" s="297"/>
      <c r="K932" s="297"/>
      <c r="L932" s="297"/>
      <c r="M932" s="297"/>
      <c r="N932" s="297"/>
      <c r="O932" s="297"/>
      <c r="P932" s="297"/>
      <c r="Q932" s="297"/>
      <c r="R932" s="297"/>
      <c r="S932" s="297"/>
      <c r="T932" s="297"/>
      <c r="U932" s="297"/>
      <c r="V932" s="297"/>
      <c r="W932" s="297"/>
      <c r="X932" s="297"/>
      <c r="Y932" s="297"/>
      <c r="Z932" s="297"/>
    </row>
    <row r="933">
      <c r="A933" s="297"/>
      <c r="B933" s="297"/>
      <c r="C933" s="297"/>
      <c r="D933" s="297"/>
      <c r="E933" s="297"/>
      <c r="F933" s="297"/>
      <c r="G933" s="297"/>
      <c r="H933" s="297"/>
      <c r="I933" s="297"/>
      <c r="J933" s="297"/>
      <c r="K933" s="297"/>
      <c r="L933" s="297"/>
      <c r="M933" s="297"/>
      <c r="N933" s="297"/>
      <c r="O933" s="297"/>
      <c r="P933" s="297"/>
      <c r="Q933" s="297"/>
      <c r="R933" s="297"/>
      <c r="S933" s="297"/>
      <c r="T933" s="297"/>
      <c r="U933" s="297"/>
      <c r="V933" s="297"/>
      <c r="W933" s="297"/>
      <c r="X933" s="297"/>
      <c r="Y933" s="297"/>
      <c r="Z933" s="297"/>
    </row>
    <row r="934">
      <c r="A934" s="297"/>
      <c r="B934" s="297"/>
      <c r="C934" s="297"/>
      <c r="D934" s="297"/>
      <c r="E934" s="297"/>
      <c r="F934" s="297"/>
      <c r="G934" s="297"/>
      <c r="H934" s="297"/>
      <c r="I934" s="297"/>
      <c r="J934" s="297"/>
      <c r="K934" s="297"/>
      <c r="L934" s="297"/>
      <c r="M934" s="297"/>
      <c r="N934" s="297"/>
      <c r="O934" s="297"/>
      <c r="P934" s="297"/>
      <c r="Q934" s="297"/>
      <c r="R934" s="297"/>
      <c r="S934" s="297"/>
      <c r="T934" s="297"/>
      <c r="U934" s="297"/>
      <c r="V934" s="297"/>
      <c r="W934" s="297"/>
      <c r="X934" s="297"/>
      <c r="Y934" s="297"/>
      <c r="Z934" s="297"/>
    </row>
    <row r="935">
      <c r="A935" s="297"/>
      <c r="B935" s="297"/>
      <c r="C935" s="297"/>
      <c r="D935" s="297"/>
      <c r="E935" s="297"/>
      <c r="F935" s="297"/>
      <c r="G935" s="297"/>
      <c r="H935" s="297"/>
      <c r="I935" s="297"/>
      <c r="J935" s="297"/>
      <c r="K935" s="297"/>
      <c r="L935" s="297"/>
      <c r="M935" s="297"/>
      <c r="N935" s="297"/>
      <c r="O935" s="297"/>
      <c r="P935" s="297"/>
      <c r="Q935" s="297"/>
      <c r="R935" s="297"/>
      <c r="S935" s="297"/>
      <c r="T935" s="297"/>
      <c r="U935" s="297"/>
      <c r="V935" s="297"/>
      <c r="W935" s="297"/>
      <c r="X935" s="297"/>
      <c r="Y935" s="297"/>
      <c r="Z935" s="297"/>
    </row>
    <row r="936">
      <c r="A936" s="297"/>
      <c r="B936" s="297"/>
      <c r="C936" s="297"/>
      <c r="D936" s="297"/>
      <c r="E936" s="297"/>
      <c r="F936" s="297"/>
      <c r="G936" s="297"/>
      <c r="H936" s="297"/>
      <c r="I936" s="297"/>
      <c r="J936" s="297"/>
      <c r="K936" s="297"/>
      <c r="L936" s="297"/>
      <c r="M936" s="297"/>
      <c r="N936" s="297"/>
      <c r="O936" s="297"/>
      <c r="P936" s="297"/>
      <c r="Q936" s="297"/>
      <c r="R936" s="297"/>
      <c r="S936" s="297"/>
      <c r="T936" s="297"/>
      <c r="U936" s="297"/>
      <c r="V936" s="297"/>
      <c r="W936" s="297"/>
      <c r="X936" s="297"/>
      <c r="Y936" s="297"/>
      <c r="Z936" s="297"/>
    </row>
    <row r="937">
      <c r="A937" s="297"/>
      <c r="B937" s="297"/>
      <c r="C937" s="297"/>
      <c r="D937" s="297"/>
      <c r="E937" s="297"/>
      <c r="F937" s="297"/>
      <c r="G937" s="297"/>
      <c r="H937" s="297"/>
      <c r="I937" s="297"/>
      <c r="J937" s="297"/>
      <c r="K937" s="297"/>
      <c r="L937" s="297"/>
      <c r="M937" s="297"/>
      <c r="N937" s="297"/>
      <c r="O937" s="297"/>
      <c r="P937" s="297"/>
      <c r="Q937" s="297"/>
      <c r="R937" s="297"/>
      <c r="S937" s="297"/>
      <c r="T937" s="297"/>
      <c r="U937" s="297"/>
      <c r="V937" s="297"/>
      <c r="W937" s="297"/>
      <c r="X937" s="297"/>
      <c r="Y937" s="297"/>
      <c r="Z937" s="297"/>
    </row>
    <row r="938">
      <c r="A938" s="297"/>
      <c r="B938" s="297"/>
      <c r="C938" s="297"/>
      <c r="D938" s="297"/>
      <c r="E938" s="297"/>
      <c r="F938" s="297"/>
      <c r="G938" s="297"/>
      <c r="H938" s="297"/>
      <c r="I938" s="297"/>
      <c r="J938" s="297"/>
      <c r="K938" s="297"/>
      <c r="L938" s="297"/>
      <c r="M938" s="297"/>
      <c r="N938" s="297"/>
      <c r="O938" s="297"/>
      <c r="P938" s="297"/>
      <c r="Q938" s="297"/>
      <c r="R938" s="297"/>
      <c r="S938" s="297"/>
      <c r="T938" s="297"/>
      <c r="U938" s="297"/>
      <c r="V938" s="297"/>
      <c r="W938" s="297"/>
      <c r="X938" s="297"/>
      <c r="Y938" s="297"/>
      <c r="Z938" s="297"/>
    </row>
    <row r="939">
      <c r="A939" s="297"/>
      <c r="B939" s="297"/>
      <c r="C939" s="297"/>
      <c r="D939" s="297"/>
      <c r="E939" s="297"/>
      <c r="F939" s="297"/>
      <c r="G939" s="297"/>
      <c r="H939" s="297"/>
      <c r="I939" s="297"/>
      <c r="J939" s="297"/>
      <c r="K939" s="297"/>
      <c r="L939" s="297"/>
      <c r="M939" s="297"/>
      <c r="N939" s="297"/>
      <c r="O939" s="297"/>
      <c r="P939" s="297"/>
      <c r="Q939" s="297"/>
      <c r="R939" s="297"/>
      <c r="S939" s="297"/>
      <c r="T939" s="297"/>
      <c r="U939" s="297"/>
      <c r="V939" s="297"/>
      <c r="W939" s="297"/>
      <c r="X939" s="297"/>
      <c r="Y939" s="297"/>
      <c r="Z939" s="297"/>
    </row>
    <row r="940">
      <c r="A940" s="297"/>
      <c r="B940" s="297"/>
      <c r="C940" s="297"/>
      <c r="D940" s="297"/>
      <c r="E940" s="297"/>
      <c r="F940" s="297"/>
      <c r="G940" s="297"/>
      <c r="H940" s="297"/>
      <c r="I940" s="297"/>
      <c r="J940" s="297"/>
      <c r="K940" s="297"/>
      <c r="L940" s="297"/>
      <c r="M940" s="297"/>
      <c r="N940" s="297"/>
      <c r="O940" s="297"/>
      <c r="P940" s="297"/>
      <c r="Q940" s="297"/>
      <c r="R940" s="297"/>
      <c r="S940" s="297"/>
      <c r="T940" s="297"/>
      <c r="U940" s="297"/>
      <c r="V940" s="297"/>
      <c r="W940" s="297"/>
      <c r="X940" s="297"/>
      <c r="Y940" s="297"/>
      <c r="Z940" s="297"/>
    </row>
    <row r="941">
      <c r="A941" s="297"/>
      <c r="B941" s="297"/>
      <c r="C941" s="297"/>
      <c r="D941" s="297"/>
      <c r="E941" s="297"/>
      <c r="F941" s="297"/>
      <c r="G941" s="297"/>
      <c r="H941" s="297"/>
      <c r="I941" s="297"/>
      <c r="J941" s="297"/>
      <c r="K941" s="297"/>
      <c r="L941" s="297"/>
      <c r="M941" s="297"/>
      <c r="N941" s="297"/>
      <c r="O941" s="297"/>
      <c r="P941" s="297"/>
      <c r="Q941" s="297"/>
      <c r="R941" s="297"/>
      <c r="S941" s="297"/>
      <c r="T941" s="297"/>
      <c r="U941" s="297"/>
      <c r="V941" s="297"/>
      <c r="W941" s="297"/>
      <c r="X941" s="297"/>
      <c r="Y941" s="297"/>
      <c r="Z941" s="297"/>
    </row>
    <row r="942">
      <c r="A942" s="297"/>
      <c r="B942" s="297"/>
      <c r="C942" s="297"/>
      <c r="D942" s="297"/>
      <c r="E942" s="297"/>
      <c r="F942" s="297"/>
      <c r="G942" s="297"/>
      <c r="H942" s="297"/>
      <c r="I942" s="297"/>
      <c r="J942" s="297"/>
      <c r="K942" s="297"/>
      <c r="L942" s="297"/>
      <c r="M942" s="297"/>
      <c r="N942" s="297"/>
      <c r="O942" s="297"/>
      <c r="P942" s="297"/>
      <c r="Q942" s="297"/>
      <c r="R942" s="297"/>
      <c r="S942" s="297"/>
      <c r="T942" s="297"/>
      <c r="U942" s="297"/>
      <c r="V942" s="297"/>
      <c r="W942" s="297"/>
      <c r="X942" s="297"/>
      <c r="Y942" s="297"/>
      <c r="Z942" s="297"/>
    </row>
    <row r="943">
      <c r="A943" s="297"/>
      <c r="B943" s="297"/>
      <c r="C943" s="297"/>
      <c r="D943" s="297"/>
      <c r="E943" s="297"/>
      <c r="F943" s="297"/>
      <c r="G943" s="297"/>
      <c r="H943" s="297"/>
      <c r="I943" s="297"/>
      <c r="J943" s="297"/>
      <c r="K943" s="297"/>
      <c r="L943" s="297"/>
      <c r="M943" s="297"/>
      <c r="N943" s="297"/>
      <c r="O943" s="297"/>
      <c r="P943" s="297"/>
      <c r="Q943" s="297"/>
      <c r="R943" s="297"/>
      <c r="S943" s="297"/>
      <c r="T943" s="297"/>
      <c r="U943" s="297"/>
      <c r="V943" s="297"/>
      <c r="W943" s="297"/>
      <c r="X943" s="297"/>
      <c r="Y943" s="297"/>
      <c r="Z943" s="297"/>
    </row>
    <row r="944">
      <c r="A944" s="297"/>
      <c r="B944" s="297"/>
      <c r="C944" s="297"/>
      <c r="D944" s="297"/>
      <c r="E944" s="297"/>
      <c r="F944" s="297"/>
      <c r="G944" s="297"/>
      <c r="H944" s="297"/>
      <c r="I944" s="297"/>
      <c r="J944" s="297"/>
      <c r="K944" s="297"/>
      <c r="L944" s="297"/>
      <c r="M944" s="297"/>
      <c r="N944" s="297"/>
      <c r="O944" s="297"/>
      <c r="P944" s="297"/>
      <c r="Q944" s="297"/>
      <c r="R944" s="297"/>
      <c r="S944" s="297"/>
      <c r="T944" s="297"/>
      <c r="U944" s="297"/>
      <c r="V944" s="297"/>
      <c r="W944" s="297"/>
      <c r="X944" s="297"/>
      <c r="Y944" s="297"/>
      <c r="Z944" s="297"/>
    </row>
    <row r="945">
      <c r="A945" s="297"/>
      <c r="B945" s="297"/>
      <c r="C945" s="297"/>
      <c r="D945" s="297"/>
      <c r="E945" s="297"/>
      <c r="F945" s="297"/>
      <c r="G945" s="297"/>
      <c r="H945" s="297"/>
      <c r="I945" s="297"/>
      <c r="J945" s="297"/>
      <c r="K945" s="297"/>
      <c r="L945" s="297"/>
      <c r="M945" s="297"/>
      <c r="N945" s="297"/>
      <c r="O945" s="297"/>
      <c r="P945" s="297"/>
      <c r="Q945" s="297"/>
      <c r="R945" s="297"/>
      <c r="S945" s="297"/>
      <c r="T945" s="297"/>
      <c r="U945" s="297"/>
      <c r="V945" s="297"/>
      <c r="W945" s="297"/>
      <c r="X945" s="297"/>
      <c r="Y945" s="297"/>
      <c r="Z945" s="297"/>
    </row>
    <row r="946">
      <c r="A946" s="297"/>
      <c r="B946" s="297"/>
      <c r="C946" s="297"/>
      <c r="D946" s="297"/>
      <c r="E946" s="297"/>
      <c r="F946" s="297"/>
      <c r="G946" s="297"/>
      <c r="H946" s="297"/>
      <c r="I946" s="297"/>
      <c r="J946" s="297"/>
      <c r="K946" s="297"/>
      <c r="L946" s="297"/>
      <c r="M946" s="297"/>
      <c r="N946" s="297"/>
      <c r="O946" s="297"/>
      <c r="P946" s="297"/>
      <c r="Q946" s="297"/>
      <c r="R946" s="297"/>
      <c r="S946" s="297"/>
      <c r="T946" s="297"/>
      <c r="U946" s="297"/>
      <c r="V946" s="297"/>
      <c r="W946" s="297"/>
      <c r="X946" s="297"/>
      <c r="Y946" s="297"/>
      <c r="Z946" s="297"/>
    </row>
    <row r="947">
      <c r="A947" s="297"/>
      <c r="B947" s="297"/>
      <c r="C947" s="297"/>
      <c r="D947" s="297"/>
      <c r="E947" s="297"/>
      <c r="F947" s="297"/>
      <c r="G947" s="297"/>
      <c r="H947" s="297"/>
      <c r="I947" s="297"/>
      <c r="J947" s="297"/>
      <c r="K947" s="297"/>
      <c r="L947" s="297"/>
      <c r="M947" s="297"/>
      <c r="N947" s="297"/>
      <c r="O947" s="297"/>
      <c r="P947" s="297"/>
      <c r="Q947" s="297"/>
      <c r="R947" s="297"/>
      <c r="S947" s="297"/>
      <c r="T947" s="297"/>
      <c r="U947" s="297"/>
      <c r="V947" s="297"/>
      <c r="W947" s="297"/>
      <c r="X947" s="297"/>
      <c r="Y947" s="297"/>
      <c r="Z947" s="297"/>
    </row>
    <row r="948">
      <c r="A948" s="297"/>
      <c r="B948" s="297"/>
      <c r="C948" s="297"/>
      <c r="D948" s="297"/>
      <c r="E948" s="297"/>
      <c r="F948" s="297"/>
      <c r="G948" s="297"/>
      <c r="H948" s="297"/>
      <c r="I948" s="297"/>
      <c r="J948" s="297"/>
      <c r="K948" s="297"/>
      <c r="L948" s="297"/>
      <c r="M948" s="297"/>
      <c r="N948" s="297"/>
      <c r="O948" s="297"/>
      <c r="P948" s="297"/>
      <c r="Q948" s="297"/>
      <c r="R948" s="297"/>
      <c r="S948" s="297"/>
      <c r="T948" s="297"/>
      <c r="U948" s="297"/>
      <c r="V948" s="297"/>
      <c r="W948" s="297"/>
      <c r="X948" s="297"/>
      <c r="Y948" s="297"/>
      <c r="Z948" s="297"/>
    </row>
    <row r="949">
      <c r="A949" s="297"/>
      <c r="B949" s="297"/>
      <c r="C949" s="297"/>
      <c r="D949" s="297"/>
      <c r="E949" s="297"/>
      <c r="F949" s="297"/>
      <c r="G949" s="297"/>
      <c r="H949" s="297"/>
      <c r="I949" s="297"/>
      <c r="J949" s="297"/>
      <c r="K949" s="297"/>
      <c r="L949" s="297"/>
      <c r="M949" s="297"/>
      <c r="N949" s="297"/>
      <c r="O949" s="297"/>
      <c r="P949" s="297"/>
      <c r="Q949" s="297"/>
      <c r="R949" s="297"/>
      <c r="S949" s="297"/>
      <c r="T949" s="297"/>
      <c r="U949" s="297"/>
      <c r="V949" s="297"/>
      <c r="W949" s="297"/>
      <c r="X949" s="297"/>
      <c r="Y949" s="297"/>
      <c r="Z949" s="297"/>
    </row>
    <row r="950">
      <c r="A950" s="297"/>
      <c r="B950" s="297"/>
      <c r="C950" s="297"/>
      <c r="D950" s="297"/>
      <c r="E950" s="297"/>
      <c r="F950" s="297"/>
      <c r="G950" s="297"/>
      <c r="H950" s="297"/>
      <c r="I950" s="297"/>
      <c r="J950" s="297"/>
      <c r="K950" s="297"/>
      <c r="L950" s="297"/>
      <c r="M950" s="297"/>
      <c r="N950" s="297"/>
      <c r="O950" s="297"/>
      <c r="P950" s="297"/>
      <c r="Q950" s="297"/>
      <c r="R950" s="297"/>
      <c r="S950" s="297"/>
      <c r="T950" s="297"/>
      <c r="U950" s="297"/>
      <c r="V950" s="297"/>
      <c r="W950" s="297"/>
      <c r="X950" s="297"/>
      <c r="Y950" s="297"/>
      <c r="Z950" s="297"/>
    </row>
    <row r="951">
      <c r="A951" s="297"/>
      <c r="B951" s="297"/>
      <c r="C951" s="297"/>
      <c r="D951" s="297"/>
      <c r="E951" s="297"/>
      <c r="F951" s="297"/>
      <c r="G951" s="297"/>
      <c r="H951" s="297"/>
      <c r="I951" s="297"/>
      <c r="J951" s="297"/>
      <c r="K951" s="297"/>
      <c r="L951" s="297"/>
      <c r="M951" s="297"/>
      <c r="N951" s="297"/>
      <c r="O951" s="297"/>
      <c r="P951" s="297"/>
      <c r="Q951" s="297"/>
      <c r="R951" s="297"/>
      <c r="S951" s="297"/>
      <c r="T951" s="297"/>
      <c r="U951" s="297"/>
      <c r="V951" s="297"/>
      <c r="W951" s="297"/>
      <c r="X951" s="297"/>
      <c r="Y951" s="297"/>
      <c r="Z951" s="297"/>
    </row>
    <row r="952">
      <c r="A952" s="297"/>
      <c r="B952" s="297"/>
      <c r="C952" s="297"/>
      <c r="D952" s="297"/>
      <c r="E952" s="297"/>
      <c r="F952" s="297"/>
      <c r="G952" s="297"/>
      <c r="H952" s="297"/>
      <c r="I952" s="297"/>
      <c r="J952" s="297"/>
      <c r="K952" s="297"/>
      <c r="L952" s="297"/>
      <c r="M952" s="297"/>
      <c r="N952" s="297"/>
      <c r="O952" s="297"/>
      <c r="P952" s="297"/>
      <c r="Q952" s="297"/>
      <c r="R952" s="297"/>
      <c r="S952" s="297"/>
      <c r="T952" s="297"/>
      <c r="U952" s="297"/>
      <c r="V952" s="297"/>
      <c r="W952" s="297"/>
      <c r="X952" s="297"/>
      <c r="Y952" s="297"/>
      <c r="Z952" s="297"/>
    </row>
    <row r="953">
      <c r="A953" s="297"/>
      <c r="B953" s="297"/>
      <c r="C953" s="297"/>
      <c r="D953" s="297"/>
      <c r="E953" s="297"/>
      <c r="F953" s="297"/>
      <c r="G953" s="297"/>
      <c r="H953" s="297"/>
      <c r="I953" s="297"/>
      <c r="J953" s="297"/>
      <c r="K953" s="297"/>
      <c r="L953" s="297"/>
      <c r="M953" s="297"/>
      <c r="N953" s="297"/>
      <c r="O953" s="297"/>
      <c r="P953" s="297"/>
      <c r="Q953" s="297"/>
      <c r="R953" s="297"/>
      <c r="S953" s="297"/>
      <c r="T953" s="297"/>
      <c r="U953" s="297"/>
      <c r="V953" s="297"/>
      <c r="W953" s="297"/>
      <c r="X953" s="297"/>
      <c r="Y953" s="297"/>
      <c r="Z953" s="297"/>
    </row>
    <row r="954">
      <c r="A954" s="297"/>
      <c r="B954" s="297"/>
      <c r="C954" s="297"/>
      <c r="D954" s="297"/>
      <c r="E954" s="297"/>
      <c r="F954" s="297"/>
      <c r="G954" s="297"/>
      <c r="H954" s="297"/>
      <c r="I954" s="297"/>
      <c r="J954" s="297"/>
      <c r="K954" s="297"/>
      <c r="L954" s="297"/>
      <c r="M954" s="297"/>
      <c r="N954" s="297"/>
      <c r="O954" s="297"/>
      <c r="P954" s="297"/>
      <c r="Q954" s="297"/>
      <c r="R954" s="297"/>
      <c r="S954" s="297"/>
      <c r="T954" s="297"/>
      <c r="U954" s="297"/>
      <c r="V954" s="297"/>
      <c r="W954" s="297"/>
      <c r="X954" s="297"/>
      <c r="Y954" s="297"/>
      <c r="Z954" s="297"/>
    </row>
    <row r="955">
      <c r="A955" s="297"/>
      <c r="B955" s="297"/>
      <c r="C955" s="297"/>
      <c r="D955" s="297"/>
      <c r="E955" s="297"/>
      <c r="F955" s="297"/>
      <c r="G955" s="297"/>
      <c r="H955" s="297"/>
      <c r="I955" s="297"/>
      <c r="J955" s="297"/>
      <c r="K955" s="297"/>
      <c r="L955" s="297"/>
      <c r="M955" s="297"/>
      <c r="N955" s="297"/>
      <c r="O955" s="297"/>
      <c r="P955" s="297"/>
      <c r="Q955" s="297"/>
      <c r="R955" s="297"/>
      <c r="S955" s="297"/>
      <c r="T955" s="297"/>
      <c r="U955" s="297"/>
      <c r="V955" s="297"/>
      <c r="W955" s="297"/>
      <c r="X955" s="297"/>
      <c r="Y955" s="297"/>
      <c r="Z955" s="297"/>
    </row>
    <row r="956">
      <c r="A956" s="297"/>
      <c r="B956" s="297"/>
      <c r="C956" s="297"/>
      <c r="D956" s="297"/>
      <c r="E956" s="297"/>
      <c r="F956" s="297"/>
      <c r="G956" s="297"/>
      <c r="H956" s="297"/>
      <c r="I956" s="297"/>
      <c r="J956" s="297"/>
      <c r="K956" s="297"/>
      <c r="L956" s="297"/>
      <c r="M956" s="297"/>
      <c r="N956" s="297"/>
      <c r="O956" s="297"/>
      <c r="P956" s="297"/>
      <c r="Q956" s="297"/>
      <c r="R956" s="297"/>
      <c r="S956" s="297"/>
      <c r="T956" s="297"/>
      <c r="U956" s="297"/>
      <c r="V956" s="297"/>
      <c r="W956" s="297"/>
      <c r="X956" s="297"/>
      <c r="Y956" s="297"/>
      <c r="Z956" s="297"/>
    </row>
    <row r="957">
      <c r="A957" s="297"/>
      <c r="B957" s="297"/>
      <c r="C957" s="297"/>
      <c r="D957" s="297"/>
      <c r="E957" s="297"/>
      <c r="F957" s="297"/>
      <c r="G957" s="297"/>
      <c r="H957" s="297"/>
      <c r="I957" s="297"/>
      <c r="J957" s="297"/>
      <c r="K957" s="297"/>
      <c r="L957" s="297"/>
      <c r="M957" s="297"/>
      <c r="N957" s="297"/>
      <c r="O957" s="297"/>
      <c r="P957" s="297"/>
      <c r="Q957" s="297"/>
      <c r="R957" s="297"/>
      <c r="S957" s="297"/>
      <c r="T957" s="297"/>
      <c r="U957" s="297"/>
      <c r="V957" s="297"/>
      <c r="W957" s="297"/>
      <c r="X957" s="297"/>
      <c r="Y957" s="297"/>
      <c r="Z957" s="297"/>
    </row>
    <row r="958">
      <c r="A958" s="297"/>
      <c r="B958" s="297"/>
      <c r="C958" s="297"/>
      <c r="D958" s="297"/>
      <c r="E958" s="297"/>
      <c r="F958" s="297"/>
      <c r="G958" s="297"/>
      <c r="H958" s="297"/>
      <c r="I958" s="297"/>
      <c r="J958" s="297"/>
      <c r="K958" s="297"/>
      <c r="L958" s="297"/>
      <c r="M958" s="297"/>
      <c r="N958" s="297"/>
      <c r="O958" s="297"/>
      <c r="P958" s="297"/>
      <c r="Q958" s="297"/>
      <c r="R958" s="297"/>
      <c r="S958" s="297"/>
      <c r="T958" s="297"/>
      <c r="U958" s="297"/>
      <c r="V958" s="297"/>
      <c r="W958" s="297"/>
      <c r="X958" s="297"/>
      <c r="Y958" s="297"/>
      <c r="Z958" s="297"/>
    </row>
    <row r="959">
      <c r="A959" s="297"/>
      <c r="B959" s="297"/>
      <c r="C959" s="297"/>
      <c r="D959" s="297"/>
      <c r="E959" s="297"/>
      <c r="F959" s="297"/>
      <c r="G959" s="297"/>
      <c r="H959" s="297"/>
      <c r="I959" s="297"/>
      <c r="J959" s="297"/>
      <c r="K959" s="297"/>
      <c r="L959" s="297"/>
      <c r="M959" s="297"/>
      <c r="N959" s="297"/>
      <c r="O959" s="297"/>
      <c r="P959" s="297"/>
      <c r="Q959" s="297"/>
      <c r="R959" s="297"/>
      <c r="S959" s="297"/>
      <c r="T959" s="297"/>
      <c r="U959" s="297"/>
      <c r="V959" s="297"/>
      <c r="W959" s="297"/>
      <c r="X959" s="297"/>
      <c r="Y959" s="297"/>
      <c r="Z959" s="297"/>
    </row>
    <row r="960">
      <c r="A960" s="297"/>
      <c r="B960" s="297"/>
      <c r="C960" s="297"/>
      <c r="D960" s="297"/>
      <c r="E960" s="297"/>
      <c r="F960" s="297"/>
      <c r="G960" s="297"/>
      <c r="H960" s="297"/>
      <c r="I960" s="297"/>
      <c r="J960" s="297"/>
      <c r="K960" s="297"/>
      <c r="L960" s="297"/>
      <c r="M960" s="297"/>
      <c r="N960" s="297"/>
      <c r="O960" s="297"/>
      <c r="P960" s="297"/>
      <c r="Q960" s="297"/>
      <c r="R960" s="297"/>
      <c r="S960" s="297"/>
      <c r="T960" s="297"/>
      <c r="U960" s="297"/>
      <c r="V960" s="297"/>
      <c r="W960" s="297"/>
      <c r="X960" s="297"/>
      <c r="Y960" s="297"/>
      <c r="Z960" s="297"/>
    </row>
    <row r="961">
      <c r="A961" s="297"/>
      <c r="B961" s="297"/>
      <c r="C961" s="297"/>
      <c r="D961" s="297"/>
      <c r="E961" s="297"/>
      <c r="F961" s="297"/>
      <c r="G961" s="297"/>
      <c r="H961" s="297"/>
      <c r="I961" s="297"/>
      <c r="J961" s="297"/>
      <c r="K961" s="297"/>
      <c r="L961" s="297"/>
      <c r="M961" s="297"/>
      <c r="N961" s="297"/>
      <c r="O961" s="297"/>
      <c r="P961" s="297"/>
      <c r="Q961" s="297"/>
      <c r="R961" s="297"/>
      <c r="S961" s="297"/>
      <c r="T961" s="297"/>
      <c r="U961" s="297"/>
      <c r="V961" s="297"/>
      <c r="W961" s="297"/>
      <c r="X961" s="297"/>
      <c r="Y961" s="297"/>
      <c r="Z961" s="297"/>
    </row>
    <row r="962">
      <c r="A962" s="297"/>
      <c r="B962" s="297"/>
      <c r="C962" s="297"/>
      <c r="D962" s="297"/>
      <c r="E962" s="297"/>
      <c r="F962" s="297"/>
      <c r="G962" s="297"/>
      <c r="H962" s="297"/>
      <c r="I962" s="297"/>
      <c r="J962" s="297"/>
      <c r="K962" s="297"/>
      <c r="L962" s="297"/>
      <c r="M962" s="297"/>
      <c r="N962" s="297"/>
      <c r="O962" s="297"/>
      <c r="P962" s="297"/>
      <c r="Q962" s="297"/>
      <c r="R962" s="297"/>
      <c r="S962" s="297"/>
      <c r="T962" s="297"/>
      <c r="U962" s="297"/>
      <c r="V962" s="297"/>
      <c r="W962" s="297"/>
      <c r="X962" s="297"/>
      <c r="Y962" s="297"/>
      <c r="Z962" s="297"/>
    </row>
    <row r="963">
      <c r="A963" s="297"/>
      <c r="B963" s="297"/>
      <c r="C963" s="297"/>
      <c r="D963" s="297"/>
      <c r="E963" s="297"/>
      <c r="F963" s="297"/>
      <c r="G963" s="297"/>
      <c r="H963" s="297"/>
      <c r="I963" s="297"/>
      <c r="J963" s="297"/>
      <c r="K963" s="297"/>
      <c r="L963" s="297"/>
      <c r="M963" s="297"/>
      <c r="N963" s="297"/>
      <c r="O963" s="297"/>
      <c r="P963" s="297"/>
      <c r="Q963" s="297"/>
      <c r="R963" s="297"/>
      <c r="S963" s="297"/>
      <c r="T963" s="297"/>
      <c r="U963" s="297"/>
      <c r="V963" s="297"/>
      <c r="W963" s="297"/>
      <c r="X963" s="297"/>
      <c r="Y963" s="297"/>
      <c r="Z963" s="297"/>
    </row>
    <row r="964">
      <c r="A964" s="297"/>
      <c r="B964" s="297"/>
      <c r="C964" s="297"/>
      <c r="D964" s="297"/>
      <c r="E964" s="297"/>
      <c r="F964" s="297"/>
      <c r="G964" s="297"/>
      <c r="H964" s="297"/>
      <c r="I964" s="297"/>
      <c r="J964" s="297"/>
      <c r="K964" s="297"/>
      <c r="L964" s="297"/>
      <c r="M964" s="297"/>
      <c r="N964" s="297"/>
      <c r="O964" s="297"/>
      <c r="P964" s="297"/>
      <c r="Q964" s="297"/>
      <c r="R964" s="297"/>
      <c r="S964" s="297"/>
      <c r="T964" s="297"/>
      <c r="U964" s="297"/>
      <c r="V964" s="297"/>
      <c r="W964" s="297"/>
      <c r="X964" s="297"/>
      <c r="Y964" s="297"/>
      <c r="Z964" s="297"/>
    </row>
    <row r="965">
      <c r="A965" s="297"/>
      <c r="B965" s="297"/>
      <c r="C965" s="297"/>
      <c r="D965" s="297"/>
      <c r="E965" s="297"/>
      <c r="F965" s="297"/>
      <c r="G965" s="297"/>
      <c r="H965" s="297"/>
      <c r="I965" s="297"/>
      <c r="J965" s="297"/>
      <c r="K965" s="297"/>
      <c r="L965" s="297"/>
      <c r="M965" s="297"/>
      <c r="N965" s="297"/>
      <c r="O965" s="297"/>
      <c r="P965" s="297"/>
      <c r="Q965" s="297"/>
      <c r="R965" s="297"/>
      <c r="S965" s="297"/>
      <c r="T965" s="297"/>
      <c r="U965" s="297"/>
      <c r="V965" s="297"/>
      <c r="W965" s="297"/>
      <c r="X965" s="297"/>
      <c r="Y965" s="297"/>
      <c r="Z965" s="297"/>
    </row>
    <row r="966">
      <c r="A966" s="297"/>
      <c r="B966" s="297"/>
      <c r="C966" s="297"/>
      <c r="D966" s="297"/>
      <c r="E966" s="297"/>
      <c r="F966" s="297"/>
      <c r="G966" s="297"/>
      <c r="H966" s="297"/>
      <c r="I966" s="297"/>
      <c r="J966" s="297"/>
      <c r="K966" s="297"/>
      <c r="L966" s="297"/>
      <c r="M966" s="297"/>
      <c r="N966" s="297"/>
      <c r="O966" s="297"/>
      <c r="P966" s="297"/>
      <c r="Q966" s="297"/>
      <c r="R966" s="297"/>
      <c r="S966" s="297"/>
      <c r="T966" s="297"/>
      <c r="U966" s="297"/>
      <c r="V966" s="297"/>
      <c r="W966" s="297"/>
      <c r="X966" s="297"/>
      <c r="Y966" s="297"/>
      <c r="Z966" s="297"/>
    </row>
    <row r="967">
      <c r="A967" s="297"/>
      <c r="B967" s="297"/>
      <c r="C967" s="297"/>
      <c r="D967" s="297"/>
      <c r="E967" s="297"/>
      <c r="F967" s="297"/>
      <c r="G967" s="297"/>
      <c r="H967" s="297"/>
      <c r="I967" s="297"/>
      <c r="J967" s="297"/>
      <c r="K967" s="297"/>
      <c r="L967" s="297"/>
      <c r="M967" s="297"/>
      <c r="N967" s="297"/>
      <c r="O967" s="297"/>
      <c r="P967" s="297"/>
      <c r="Q967" s="297"/>
      <c r="R967" s="297"/>
      <c r="S967" s="297"/>
      <c r="T967" s="297"/>
      <c r="U967" s="297"/>
      <c r="V967" s="297"/>
      <c r="W967" s="297"/>
      <c r="X967" s="297"/>
      <c r="Y967" s="297"/>
      <c r="Z967" s="297"/>
    </row>
    <row r="968">
      <c r="A968" s="297"/>
      <c r="B968" s="297"/>
      <c r="C968" s="297"/>
      <c r="D968" s="297"/>
      <c r="E968" s="297"/>
      <c r="F968" s="297"/>
      <c r="G968" s="297"/>
      <c r="H968" s="297"/>
      <c r="I968" s="297"/>
      <c r="J968" s="297"/>
      <c r="K968" s="297"/>
      <c r="L968" s="297"/>
      <c r="M968" s="297"/>
      <c r="N968" s="297"/>
      <c r="O968" s="297"/>
      <c r="P968" s="297"/>
      <c r="Q968" s="297"/>
      <c r="R968" s="297"/>
      <c r="S968" s="297"/>
      <c r="T968" s="297"/>
      <c r="U968" s="297"/>
      <c r="V968" s="297"/>
      <c r="W968" s="297"/>
      <c r="X968" s="297"/>
      <c r="Y968" s="297"/>
      <c r="Z968" s="297"/>
    </row>
    <row r="969">
      <c r="A969" s="297"/>
      <c r="B969" s="297"/>
      <c r="C969" s="297"/>
      <c r="D969" s="297"/>
      <c r="E969" s="297"/>
      <c r="F969" s="297"/>
      <c r="G969" s="297"/>
      <c r="H969" s="297"/>
      <c r="I969" s="297"/>
      <c r="J969" s="297"/>
      <c r="K969" s="297"/>
      <c r="L969" s="297"/>
      <c r="M969" s="297"/>
      <c r="N969" s="297"/>
      <c r="O969" s="297"/>
      <c r="P969" s="297"/>
      <c r="Q969" s="297"/>
      <c r="R969" s="297"/>
      <c r="S969" s="297"/>
      <c r="T969" s="297"/>
      <c r="U969" s="297"/>
      <c r="V969" s="297"/>
      <c r="W969" s="297"/>
      <c r="X969" s="297"/>
      <c r="Y969" s="297"/>
      <c r="Z969" s="297"/>
    </row>
    <row r="970">
      <c r="A970" s="297"/>
      <c r="B970" s="297"/>
      <c r="C970" s="297"/>
      <c r="D970" s="297"/>
      <c r="E970" s="297"/>
      <c r="F970" s="297"/>
      <c r="G970" s="297"/>
      <c r="H970" s="297"/>
      <c r="I970" s="297"/>
      <c r="J970" s="297"/>
      <c r="K970" s="297"/>
      <c r="L970" s="297"/>
      <c r="M970" s="297"/>
      <c r="N970" s="297"/>
      <c r="O970" s="297"/>
      <c r="P970" s="297"/>
      <c r="Q970" s="297"/>
      <c r="R970" s="297"/>
      <c r="S970" s="297"/>
      <c r="T970" s="297"/>
      <c r="U970" s="297"/>
      <c r="V970" s="297"/>
      <c r="W970" s="297"/>
      <c r="X970" s="297"/>
      <c r="Y970" s="297"/>
      <c r="Z970" s="297"/>
    </row>
    <row r="971">
      <c r="A971" s="297"/>
      <c r="B971" s="297"/>
      <c r="C971" s="297"/>
      <c r="D971" s="297"/>
      <c r="E971" s="297"/>
      <c r="F971" s="297"/>
      <c r="G971" s="297"/>
      <c r="H971" s="297"/>
      <c r="I971" s="297"/>
      <c r="J971" s="297"/>
      <c r="K971" s="297"/>
      <c r="L971" s="297"/>
      <c r="M971" s="297"/>
      <c r="N971" s="297"/>
      <c r="O971" s="297"/>
      <c r="P971" s="297"/>
      <c r="Q971" s="297"/>
      <c r="R971" s="297"/>
      <c r="S971" s="297"/>
      <c r="T971" s="297"/>
      <c r="U971" s="297"/>
      <c r="V971" s="297"/>
      <c r="W971" s="297"/>
      <c r="X971" s="297"/>
      <c r="Y971" s="297"/>
      <c r="Z971" s="297"/>
    </row>
    <row r="972">
      <c r="A972" s="297"/>
      <c r="B972" s="297"/>
      <c r="C972" s="297"/>
      <c r="D972" s="297"/>
      <c r="E972" s="297"/>
      <c r="F972" s="297"/>
      <c r="G972" s="297"/>
      <c r="H972" s="297"/>
      <c r="I972" s="297"/>
      <c r="J972" s="297"/>
      <c r="K972" s="297"/>
      <c r="L972" s="297"/>
      <c r="M972" s="297"/>
      <c r="N972" s="297"/>
      <c r="O972" s="297"/>
      <c r="P972" s="297"/>
      <c r="Q972" s="297"/>
      <c r="R972" s="297"/>
      <c r="S972" s="297"/>
      <c r="T972" s="297"/>
      <c r="U972" s="297"/>
      <c r="V972" s="297"/>
      <c r="W972" s="297"/>
      <c r="X972" s="297"/>
      <c r="Y972" s="297"/>
      <c r="Z972" s="297"/>
    </row>
    <row r="973">
      <c r="A973" s="297"/>
      <c r="B973" s="297"/>
      <c r="C973" s="297"/>
      <c r="D973" s="297"/>
      <c r="E973" s="297"/>
      <c r="F973" s="297"/>
      <c r="G973" s="297"/>
      <c r="H973" s="297"/>
      <c r="I973" s="297"/>
      <c r="J973" s="297"/>
      <c r="K973" s="297"/>
      <c r="L973" s="297"/>
      <c r="M973" s="297"/>
      <c r="N973" s="297"/>
      <c r="O973" s="297"/>
      <c r="P973" s="297"/>
      <c r="Q973" s="297"/>
      <c r="R973" s="297"/>
      <c r="S973" s="297"/>
      <c r="T973" s="297"/>
      <c r="U973" s="297"/>
      <c r="V973" s="297"/>
      <c r="W973" s="297"/>
      <c r="X973" s="297"/>
      <c r="Y973" s="297"/>
      <c r="Z973" s="297"/>
    </row>
    <row r="974">
      <c r="A974" s="297"/>
      <c r="B974" s="297"/>
      <c r="C974" s="297"/>
      <c r="D974" s="297"/>
      <c r="E974" s="297"/>
      <c r="F974" s="297"/>
      <c r="G974" s="297"/>
      <c r="H974" s="297"/>
      <c r="I974" s="297"/>
      <c r="J974" s="297"/>
      <c r="K974" s="297"/>
      <c r="L974" s="297"/>
      <c r="M974" s="297"/>
      <c r="N974" s="297"/>
      <c r="O974" s="297"/>
      <c r="P974" s="297"/>
      <c r="Q974" s="297"/>
      <c r="R974" s="297"/>
      <c r="S974" s="297"/>
      <c r="T974" s="297"/>
      <c r="U974" s="297"/>
      <c r="V974" s="297"/>
      <c r="W974" s="297"/>
      <c r="X974" s="297"/>
      <c r="Y974" s="297"/>
      <c r="Z974" s="297"/>
    </row>
    <row r="975">
      <c r="A975" s="297"/>
      <c r="B975" s="297"/>
      <c r="C975" s="297"/>
      <c r="D975" s="297"/>
      <c r="E975" s="297"/>
      <c r="F975" s="297"/>
      <c r="G975" s="297"/>
      <c r="H975" s="297"/>
      <c r="I975" s="297"/>
      <c r="J975" s="297"/>
      <c r="K975" s="297"/>
      <c r="L975" s="297"/>
      <c r="M975" s="297"/>
      <c r="N975" s="297"/>
      <c r="O975" s="297"/>
      <c r="P975" s="297"/>
      <c r="Q975" s="297"/>
      <c r="R975" s="297"/>
      <c r="S975" s="297"/>
      <c r="T975" s="297"/>
      <c r="U975" s="297"/>
      <c r="V975" s="297"/>
      <c r="W975" s="297"/>
      <c r="X975" s="297"/>
      <c r="Y975" s="297"/>
      <c r="Z975" s="297"/>
    </row>
    <row r="976">
      <c r="A976" s="297"/>
      <c r="B976" s="297"/>
      <c r="C976" s="297"/>
      <c r="D976" s="297"/>
      <c r="E976" s="297"/>
      <c r="F976" s="297"/>
      <c r="G976" s="297"/>
      <c r="H976" s="297"/>
      <c r="I976" s="297"/>
      <c r="J976" s="297"/>
      <c r="K976" s="297"/>
      <c r="L976" s="297"/>
      <c r="M976" s="297"/>
      <c r="N976" s="297"/>
      <c r="O976" s="297"/>
      <c r="P976" s="297"/>
      <c r="Q976" s="297"/>
      <c r="R976" s="297"/>
      <c r="S976" s="297"/>
      <c r="T976" s="297"/>
      <c r="U976" s="297"/>
      <c r="V976" s="297"/>
      <c r="W976" s="297"/>
      <c r="X976" s="297"/>
      <c r="Y976" s="297"/>
      <c r="Z976" s="297"/>
    </row>
    <row r="977">
      <c r="A977" s="297"/>
      <c r="B977" s="297"/>
      <c r="C977" s="297"/>
      <c r="D977" s="297"/>
      <c r="E977" s="297"/>
      <c r="F977" s="297"/>
      <c r="G977" s="297"/>
      <c r="H977" s="297"/>
      <c r="I977" s="297"/>
      <c r="J977" s="297"/>
      <c r="K977" s="297"/>
      <c r="L977" s="297"/>
      <c r="M977" s="297"/>
      <c r="N977" s="297"/>
      <c r="O977" s="297"/>
      <c r="P977" s="297"/>
      <c r="Q977" s="297"/>
      <c r="R977" s="297"/>
      <c r="S977" s="297"/>
      <c r="T977" s="297"/>
      <c r="U977" s="297"/>
      <c r="V977" s="297"/>
      <c r="W977" s="297"/>
      <c r="X977" s="297"/>
      <c r="Y977" s="297"/>
      <c r="Z977" s="297"/>
    </row>
    <row r="978">
      <c r="A978" s="297"/>
      <c r="B978" s="297"/>
      <c r="C978" s="297"/>
      <c r="D978" s="297"/>
      <c r="E978" s="297"/>
      <c r="F978" s="297"/>
      <c r="G978" s="297"/>
      <c r="H978" s="297"/>
      <c r="I978" s="297"/>
      <c r="J978" s="297"/>
      <c r="K978" s="297"/>
      <c r="L978" s="297"/>
      <c r="M978" s="297"/>
      <c r="N978" s="297"/>
      <c r="O978" s="297"/>
      <c r="P978" s="297"/>
      <c r="Q978" s="297"/>
      <c r="R978" s="297"/>
      <c r="S978" s="297"/>
      <c r="T978" s="297"/>
      <c r="U978" s="297"/>
      <c r="V978" s="297"/>
      <c r="W978" s="297"/>
      <c r="X978" s="297"/>
      <c r="Y978" s="297"/>
      <c r="Z978" s="297"/>
    </row>
    <row r="979">
      <c r="A979" s="297"/>
      <c r="B979" s="297"/>
      <c r="C979" s="297"/>
      <c r="D979" s="297"/>
      <c r="E979" s="297"/>
      <c r="F979" s="297"/>
      <c r="G979" s="297"/>
      <c r="H979" s="297"/>
      <c r="I979" s="297"/>
      <c r="J979" s="297"/>
      <c r="K979" s="297"/>
      <c r="L979" s="297"/>
      <c r="M979" s="297"/>
      <c r="N979" s="297"/>
      <c r="O979" s="297"/>
      <c r="P979" s="297"/>
      <c r="Q979" s="297"/>
      <c r="R979" s="297"/>
      <c r="S979" s="297"/>
      <c r="T979" s="297"/>
      <c r="U979" s="297"/>
      <c r="V979" s="297"/>
      <c r="W979" s="297"/>
      <c r="X979" s="297"/>
      <c r="Y979" s="297"/>
      <c r="Z979" s="297"/>
    </row>
    <row r="980">
      <c r="A980" s="297"/>
      <c r="B980" s="297"/>
      <c r="C980" s="297"/>
      <c r="D980" s="297"/>
      <c r="E980" s="297"/>
      <c r="F980" s="297"/>
      <c r="G980" s="297"/>
      <c r="H980" s="297"/>
      <c r="I980" s="297"/>
      <c r="J980" s="297"/>
      <c r="K980" s="297"/>
      <c r="L980" s="297"/>
      <c r="M980" s="297"/>
      <c r="N980" s="297"/>
      <c r="O980" s="297"/>
      <c r="P980" s="297"/>
      <c r="Q980" s="297"/>
      <c r="R980" s="297"/>
      <c r="S980" s="297"/>
      <c r="T980" s="297"/>
      <c r="U980" s="297"/>
      <c r="V980" s="297"/>
      <c r="W980" s="297"/>
      <c r="X980" s="297"/>
      <c r="Y980" s="297"/>
      <c r="Z980" s="297"/>
    </row>
    <row r="981">
      <c r="A981" s="297"/>
      <c r="B981" s="297"/>
      <c r="C981" s="297"/>
      <c r="D981" s="297"/>
      <c r="E981" s="297"/>
      <c r="F981" s="297"/>
      <c r="G981" s="297"/>
      <c r="H981" s="297"/>
      <c r="I981" s="297"/>
      <c r="J981" s="297"/>
      <c r="K981" s="297"/>
      <c r="L981" s="297"/>
      <c r="M981" s="297"/>
      <c r="N981" s="297"/>
      <c r="O981" s="297"/>
      <c r="P981" s="297"/>
      <c r="Q981" s="297"/>
      <c r="R981" s="297"/>
      <c r="S981" s="297"/>
      <c r="T981" s="297"/>
      <c r="U981" s="297"/>
      <c r="V981" s="297"/>
      <c r="W981" s="297"/>
      <c r="X981" s="297"/>
      <c r="Y981" s="297"/>
      <c r="Z981" s="297"/>
    </row>
  </sheetData>
  <mergeCells count="2">
    <mergeCell ref="B2:E6"/>
    <mergeCell ref="A8:K8"/>
  </mergeCells>
  <conditionalFormatting sqref="D12:D32">
    <cfRule type="cellIs" dxfId="0" priority="1" operator="equal">
      <formula>"100%"</formula>
    </cfRule>
  </conditionalFormatting>
  <dataValidations>
    <dataValidation type="custom" allowBlank="1" showDropDown="1" sqref="F12:F29">
      <formula1>OR(NOT(ISERROR(DATEVALUE(F12))), AND(ISNUMBER(F12), LEFT(CELL("format", F12))="D"))</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13"/>
    <col customWidth="1" min="5" max="5" width="55.75"/>
    <col customWidth="1" min="6" max="6" width="18.38"/>
    <col customWidth="1" min="7" max="7" width="16.63"/>
    <col customWidth="1" min="8" max="8" width="18.63"/>
    <col customWidth="1" min="9" max="9" width="16.88"/>
  </cols>
  <sheetData>
    <row r="1">
      <c r="A1" s="386"/>
      <c r="B1" s="28"/>
      <c r="C1" s="28"/>
      <c r="D1" s="28"/>
      <c r="E1" s="28"/>
      <c r="F1" s="28"/>
      <c r="G1" s="28"/>
      <c r="H1" s="28"/>
      <c r="I1" s="28"/>
      <c r="J1" s="61"/>
      <c r="K1" s="61"/>
      <c r="L1" s="61"/>
      <c r="M1" s="61"/>
      <c r="N1" s="61"/>
      <c r="O1" s="61"/>
      <c r="P1" s="61"/>
      <c r="Q1" s="61"/>
      <c r="R1" s="61"/>
      <c r="S1" s="61"/>
      <c r="T1" s="61"/>
      <c r="U1" s="61"/>
      <c r="V1" s="61"/>
      <c r="W1" s="297"/>
      <c r="X1" s="297"/>
      <c r="Y1" s="297"/>
      <c r="Z1" s="297"/>
    </row>
    <row r="2">
      <c r="A2" s="386"/>
      <c r="B2" s="28" t="s">
        <v>1081</v>
      </c>
      <c r="F2" s="28"/>
      <c r="G2" s="28"/>
      <c r="H2" s="28"/>
      <c r="I2" s="28"/>
      <c r="J2" s="61"/>
      <c r="K2" s="61"/>
      <c r="L2" s="61"/>
      <c r="M2" s="61"/>
      <c r="N2" s="61"/>
      <c r="O2" s="61"/>
      <c r="P2" s="61"/>
      <c r="Q2" s="61"/>
      <c r="R2" s="61"/>
      <c r="S2" s="61"/>
      <c r="T2" s="61"/>
      <c r="U2" s="61"/>
      <c r="V2" s="61"/>
      <c r="W2" s="297"/>
      <c r="X2" s="297"/>
      <c r="Y2" s="297"/>
      <c r="Z2" s="297"/>
    </row>
    <row r="3">
      <c r="A3" s="386"/>
      <c r="F3" s="28"/>
      <c r="G3" s="28"/>
      <c r="H3" s="28"/>
      <c r="I3" s="28"/>
      <c r="J3" s="61"/>
      <c r="K3" s="61"/>
      <c r="L3" s="61"/>
      <c r="M3" s="61"/>
      <c r="N3" s="61"/>
      <c r="O3" s="61"/>
      <c r="P3" s="61"/>
      <c r="Q3" s="61"/>
      <c r="R3" s="61"/>
      <c r="S3" s="61"/>
      <c r="T3" s="61"/>
      <c r="U3" s="61"/>
      <c r="V3" s="61"/>
      <c r="W3" s="297"/>
      <c r="X3" s="297"/>
      <c r="Y3" s="297"/>
      <c r="Z3" s="297"/>
    </row>
    <row r="4">
      <c r="A4" s="386"/>
      <c r="F4" s="28"/>
      <c r="G4" s="28"/>
      <c r="H4" s="28"/>
      <c r="I4" s="28"/>
      <c r="J4" s="61"/>
      <c r="K4" s="61"/>
      <c r="L4" s="61"/>
      <c r="M4" s="61"/>
      <c r="N4" s="61"/>
      <c r="O4" s="61"/>
      <c r="P4" s="61"/>
      <c r="Q4" s="61"/>
      <c r="R4" s="61"/>
      <c r="S4" s="61"/>
      <c r="T4" s="61"/>
      <c r="U4" s="61"/>
      <c r="V4" s="61"/>
      <c r="W4" s="297"/>
      <c r="X4" s="297"/>
      <c r="Y4" s="297"/>
      <c r="Z4" s="297"/>
    </row>
    <row r="5">
      <c r="A5" s="386"/>
      <c r="F5" s="28"/>
      <c r="G5" s="28"/>
      <c r="H5" s="28"/>
      <c r="I5" s="28"/>
      <c r="J5" s="61"/>
      <c r="K5" s="61"/>
      <c r="L5" s="61"/>
      <c r="M5" s="61"/>
      <c r="N5" s="61"/>
      <c r="O5" s="61"/>
      <c r="P5" s="61"/>
      <c r="Q5" s="61"/>
      <c r="R5" s="61"/>
      <c r="S5" s="61"/>
      <c r="T5" s="61"/>
      <c r="U5" s="61"/>
      <c r="V5" s="61"/>
      <c r="W5" s="297"/>
      <c r="X5" s="297"/>
      <c r="Y5" s="297"/>
      <c r="Z5" s="297"/>
    </row>
    <row r="6">
      <c r="A6" s="386"/>
      <c r="F6" s="28"/>
      <c r="G6" s="28"/>
      <c r="H6" s="28"/>
      <c r="I6" s="28"/>
      <c r="J6" s="61"/>
      <c r="K6" s="61"/>
      <c r="L6" s="61"/>
      <c r="M6" s="61"/>
      <c r="N6" s="61"/>
      <c r="O6" s="61"/>
      <c r="P6" s="61"/>
      <c r="Q6" s="61"/>
      <c r="R6" s="61"/>
      <c r="S6" s="61"/>
      <c r="T6" s="61"/>
      <c r="U6" s="61"/>
      <c r="V6" s="61"/>
      <c r="W6" s="297"/>
      <c r="X6" s="297"/>
      <c r="Y6" s="297"/>
      <c r="Z6" s="297"/>
    </row>
    <row r="7">
      <c r="A7" s="386"/>
      <c r="B7" s="28"/>
      <c r="C7" s="28"/>
      <c r="D7" s="28"/>
      <c r="E7" s="28"/>
      <c r="F7" s="28"/>
      <c r="G7" s="28"/>
      <c r="H7" s="28"/>
      <c r="I7" s="28"/>
      <c r="J7" s="61"/>
      <c r="K7" s="61"/>
      <c r="L7" s="61"/>
      <c r="M7" s="61"/>
      <c r="N7" s="61"/>
      <c r="O7" s="61"/>
      <c r="P7" s="61"/>
      <c r="Q7" s="61"/>
      <c r="R7" s="61"/>
      <c r="S7" s="61"/>
      <c r="T7" s="61"/>
      <c r="U7" s="61"/>
      <c r="V7" s="61"/>
      <c r="W7" s="297"/>
      <c r="X7" s="297"/>
      <c r="Y7" s="297"/>
      <c r="Z7" s="297"/>
    </row>
    <row r="8">
      <c r="A8" s="659" t="s">
        <v>1082</v>
      </c>
      <c r="B8" s="67"/>
      <c r="C8" s="67"/>
      <c r="D8" s="67"/>
      <c r="E8" s="67"/>
      <c r="F8" s="67"/>
      <c r="G8" s="67"/>
      <c r="H8" s="67"/>
      <c r="I8" s="68"/>
      <c r="J8" s="297"/>
      <c r="K8" s="297"/>
      <c r="L8" s="297"/>
      <c r="M8" s="297"/>
      <c r="N8" s="297"/>
      <c r="O8" s="297"/>
      <c r="P8" s="297"/>
      <c r="Q8" s="297"/>
      <c r="R8" s="297"/>
      <c r="S8" s="297"/>
      <c r="T8" s="297"/>
      <c r="U8" s="297"/>
      <c r="V8" s="297"/>
      <c r="W8" s="297"/>
      <c r="X8" s="297"/>
      <c r="Y8" s="297"/>
      <c r="Z8" s="297"/>
    </row>
    <row r="9">
      <c r="A9" s="686" t="s">
        <v>1083</v>
      </c>
      <c r="B9" s="67"/>
      <c r="C9" s="67"/>
      <c r="D9" s="67"/>
      <c r="E9" s="67"/>
      <c r="F9" s="67"/>
      <c r="G9" s="67"/>
      <c r="H9" s="67"/>
      <c r="I9" s="68"/>
      <c r="J9" s="297"/>
      <c r="K9" s="297"/>
      <c r="L9" s="297"/>
      <c r="M9" s="297"/>
      <c r="N9" s="297"/>
      <c r="O9" s="297"/>
      <c r="P9" s="297"/>
      <c r="Q9" s="297"/>
      <c r="R9" s="297"/>
      <c r="S9" s="297"/>
      <c r="T9" s="297"/>
      <c r="U9" s="297"/>
      <c r="V9" s="297"/>
      <c r="W9" s="297"/>
      <c r="X9" s="297"/>
      <c r="Y9" s="297"/>
      <c r="Z9" s="297"/>
    </row>
    <row r="10">
      <c r="A10" s="29" t="s">
        <v>6</v>
      </c>
      <c r="B10" s="29" t="s">
        <v>1084</v>
      </c>
      <c r="C10" s="29" t="s">
        <v>1041</v>
      </c>
      <c r="D10" s="29" t="s">
        <v>12</v>
      </c>
      <c r="E10" s="29" t="s">
        <v>1042</v>
      </c>
      <c r="F10" s="29" t="s">
        <v>1085</v>
      </c>
      <c r="G10" s="29" t="s">
        <v>1086</v>
      </c>
      <c r="H10" s="29" t="s">
        <v>1046</v>
      </c>
      <c r="I10" s="29" t="s">
        <v>1047</v>
      </c>
      <c r="J10" s="297"/>
      <c r="K10" s="297"/>
      <c r="L10" s="297"/>
      <c r="M10" s="297"/>
      <c r="N10" s="297"/>
      <c r="O10" s="297"/>
      <c r="P10" s="297"/>
      <c r="Q10" s="297"/>
      <c r="R10" s="297"/>
      <c r="S10" s="297"/>
      <c r="T10" s="297"/>
      <c r="U10" s="297"/>
      <c r="V10" s="297"/>
      <c r="W10" s="297"/>
      <c r="X10" s="297"/>
      <c r="Y10" s="297"/>
      <c r="Z10" s="297"/>
    </row>
    <row r="11">
      <c r="A11" s="687">
        <v>1.0</v>
      </c>
      <c r="B11" s="667" t="s">
        <v>743</v>
      </c>
      <c r="C11" s="668"/>
      <c r="D11" s="668" t="s">
        <v>155</v>
      </c>
      <c r="E11" s="677" t="s">
        <v>1087</v>
      </c>
      <c r="F11" s="688"/>
      <c r="G11" s="688"/>
      <c r="H11" s="662"/>
      <c r="I11" s="662"/>
      <c r="J11" s="297"/>
      <c r="K11" s="297"/>
      <c r="L11" s="297"/>
      <c r="M11" s="297"/>
      <c r="N11" s="297"/>
      <c r="O11" s="297"/>
      <c r="P11" s="297"/>
      <c r="Q11" s="297"/>
      <c r="R11" s="297"/>
      <c r="S11" s="297"/>
      <c r="T11" s="297"/>
      <c r="U11" s="297"/>
      <c r="V11" s="297"/>
      <c r="W11" s="297"/>
      <c r="X11" s="297"/>
      <c r="Y11" s="297"/>
      <c r="Z11" s="297"/>
    </row>
    <row r="12">
      <c r="A12" s="687">
        <v>2.0</v>
      </c>
      <c r="B12" s="667" t="s">
        <v>743</v>
      </c>
      <c r="C12" s="668"/>
      <c r="D12" s="668" t="s">
        <v>155</v>
      </c>
      <c r="E12" s="677" t="s">
        <v>1088</v>
      </c>
      <c r="F12" s="688"/>
      <c r="G12" s="688"/>
      <c r="H12" s="662"/>
      <c r="I12" s="662"/>
      <c r="J12" s="297"/>
      <c r="K12" s="297"/>
      <c r="L12" s="297"/>
      <c r="M12" s="297"/>
      <c r="N12" s="297"/>
      <c r="O12" s="297"/>
      <c r="P12" s="297"/>
      <c r="Q12" s="297"/>
      <c r="R12" s="297"/>
      <c r="S12" s="297"/>
      <c r="T12" s="297"/>
      <c r="U12" s="297"/>
      <c r="V12" s="297"/>
      <c r="W12" s="297"/>
      <c r="X12" s="297"/>
      <c r="Y12" s="297"/>
      <c r="Z12" s="297"/>
    </row>
    <row r="13">
      <c r="A13" s="687">
        <v>3.0</v>
      </c>
      <c r="B13" s="667" t="s">
        <v>743</v>
      </c>
      <c r="C13" s="668"/>
      <c r="D13" s="668" t="s">
        <v>155</v>
      </c>
      <c r="E13" s="677" t="s">
        <v>1089</v>
      </c>
      <c r="F13" s="688"/>
      <c r="G13" s="688"/>
      <c r="H13" s="662"/>
      <c r="I13" s="662"/>
      <c r="J13" s="297"/>
      <c r="K13" s="297"/>
      <c r="L13" s="297"/>
      <c r="M13" s="297"/>
      <c r="N13" s="297"/>
      <c r="O13" s="297"/>
      <c r="P13" s="297"/>
      <c r="Q13" s="297"/>
      <c r="R13" s="297"/>
      <c r="S13" s="297"/>
      <c r="T13" s="297"/>
      <c r="U13" s="297"/>
      <c r="V13" s="297"/>
      <c r="W13" s="297"/>
      <c r="X13" s="297"/>
      <c r="Y13" s="297"/>
      <c r="Z13" s="297"/>
    </row>
    <row r="14">
      <c r="A14" s="687">
        <v>4.0</v>
      </c>
      <c r="B14" s="668" t="s">
        <v>21</v>
      </c>
      <c r="C14" s="668"/>
      <c r="D14" s="668" t="s">
        <v>155</v>
      </c>
      <c r="E14" s="689" t="s">
        <v>1090</v>
      </c>
      <c r="F14" s="688"/>
      <c r="G14" s="688"/>
      <c r="H14" s="662"/>
      <c r="I14" s="662"/>
      <c r="J14" s="297"/>
      <c r="K14" s="297"/>
      <c r="L14" s="297"/>
      <c r="M14" s="297"/>
      <c r="N14" s="297"/>
      <c r="O14" s="297"/>
      <c r="P14" s="297"/>
      <c r="Q14" s="297"/>
      <c r="R14" s="297"/>
      <c r="S14" s="297"/>
      <c r="T14" s="297"/>
      <c r="U14" s="297"/>
      <c r="V14" s="297"/>
      <c r="W14" s="297"/>
      <c r="X14" s="297"/>
      <c r="Y14" s="297"/>
      <c r="Z14" s="297"/>
    </row>
    <row r="15">
      <c r="A15" s="687">
        <v>5.0</v>
      </c>
      <c r="B15" s="668" t="s">
        <v>21</v>
      </c>
      <c r="C15" s="668"/>
      <c r="D15" s="668" t="s">
        <v>155</v>
      </c>
      <c r="E15" s="689" t="s">
        <v>1091</v>
      </c>
      <c r="F15" s="688"/>
      <c r="G15" s="688"/>
      <c r="H15" s="662"/>
      <c r="I15" s="662"/>
      <c r="J15" s="297"/>
      <c r="K15" s="297"/>
      <c r="L15" s="297"/>
      <c r="M15" s="297"/>
      <c r="N15" s="297"/>
      <c r="O15" s="297"/>
      <c r="P15" s="297"/>
      <c r="Q15" s="297"/>
      <c r="R15" s="297"/>
      <c r="S15" s="297"/>
      <c r="T15" s="297"/>
      <c r="U15" s="297"/>
      <c r="V15" s="297"/>
      <c r="W15" s="297"/>
      <c r="X15" s="297"/>
      <c r="Y15" s="297"/>
      <c r="Z15" s="297"/>
    </row>
    <row r="16">
      <c r="A16" s="687">
        <v>6.0</v>
      </c>
      <c r="B16" s="667" t="s">
        <v>743</v>
      </c>
      <c r="C16" s="668"/>
      <c r="D16" s="668" t="s">
        <v>155</v>
      </c>
      <c r="E16" s="677" t="s">
        <v>1092</v>
      </c>
      <c r="F16" s="688"/>
      <c r="G16" s="688"/>
      <c r="H16" s="662"/>
      <c r="I16" s="662"/>
      <c r="J16" s="297"/>
      <c r="K16" s="297"/>
      <c r="L16" s="297"/>
      <c r="M16" s="297"/>
      <c r="N16" s="297"/>
      <c r="O16" s="297"/>
      <c r="P16" s="297"/>
      <c r="Q16" s="297"/>
      <c r="R16" s="297"/>
      <c r="S16" s="297"/>
      <c r="T16" s="297"/>
      <c r="U16" s="297"/>
      <c r="V16" s="297"/>
      <c r="W16" s="297"/>
      <c r="X16" s="297"/>
      <c r="Y16" s="297"/>
      <c r="Z16" s="297"/>
    </row>
    <row r="17">
      <c r="A17" s="687">
        <v>7.0</v>
      </c>
      <c r="B17" s="667" t="s">
        <v>743</v>
      </c>
      <c r="C17" s="668"/>
      <c r="D17" s="668" t="s">
        <v>155</v>
      </c>
      <c r="E17" s="677" t="s">
        <v>1093</v>
      </c>
      <c r="F17" s="688"/>
      <c r="G17" s="688"/>
      <c r="H17" s="662"/>
      <c r="I17" s="662"/>
      <c r="J17" s="297"/>
      <c r="K17" s="297"/>
      <c r="L17" s="297"/>
      <c r="M17" s="297"/>
      <c r="N17" s="297"/>
      <c r="O17" s="297"/>
      <c r="P17" s="297"/>
      <c r="Q17" s="297"/>
      <c r="R17" s="297"/>
      <c r="S17" s="297"/>
      <c r="T17" s="297"/>
      <c r="U17" s="297"/>
      <c r="V17" s="297"/>
      <c r="W17" s="297"/>
      <c r="X17" s="297"/>
      <c r="Y17" s="297"/>
      <c r="Z17" s="297"/>
    </row>
    <row r="18">
      <c r="A18" s="687">
        <v>8.0</v>
      </c>
      <c r="B18" s="667" t="s">
        <v>743</v>
      </c>
      <c r="C18" s="668"/>
      <c r="D18" s="668" t="s">
        <v>155</v>
      </c>
      <c r="E18" s="690" t="s">
        <v>1094</v>
      </c>
      <c r="F18" s="688"/>
      <c r="G18" s="662"/>
      <c r="H18" s="662"/>
      <c r="I18" s="662"/>
      <c r="J18" s="297"/>
      <c r="K18" s="297"/>
      <c r="L18" s="297"/>
      <c r="M18" s="297"/>
      <c r="N18" s="297"/>
      <c r="O18" s="297"/>
      <c r="P18" s="297"/>
      <c r="Q18" s="297"/>
      <c r="R18" s="297"/>
      <c r="S18" s="297"/>
      <c r="T18" s="297"/>
      <c r="U18" s="297"/>
      <c r="V18" s="297"/>
      <c r="W18" s="297"/>
      <c r="X18" s="297"/>
      <c r="Y18" s="297"/>
      <c r="Z18" s="297"/>
    </row>
    <row r="19">
      <c r="A19" s="687">
        <v>9.0</v>
      </c>
      <c r="B19" s="668" t="s">
        <v>21</v>
      </c>
      <c r="C19" s="668"/>
      <c r="D19" s="668" t="s">
        <v>155</v>
      </c>
      <c r="E19" s="677" t="s">
        <v>1095</v>
      </c>
      <c r="F19" s="688"/>
      <c r="G19" s="688"/>
      <c r="H19" s="662"/>
      <c r="I19" s="662"/>
      <c r="J19" s="297"/>
      <c r="K19" s="297"/>
      <c r="L19" s="297"/>
      <c r="M19" s="297"/>
      <c r="N19" s="297"/>
      <c r="O19" s="297"/>
      <c r="P19" s="297"/>
      <c r="Q19" s="297"/>
      <c r="R19" s="297"/>
      <c r="S19" s="297"/>
      <c r="T19" s="297"/>
      <c r="U19" s="297"/>
      <c r="V19" s="297"/>
      <c r="W19" s="297"/>
      <c r="X19" s="297"/>
      <c r="Y19" s="297"/>
      <c r="Z19" s="297"/>
    </row>
    <row r="20">
      <c r="A20" s="691">
        <v>10.0</v>
      </c>
      <c r="B20" s="667" t="s">
        <v>21</v>
      </c>
      <c r="C20" s="668"/>
      <c r="D20" s="668" t="s">
        <v>155</v>
      </c>
      <c r="E20" s="689" t="s">
        <v>1096</v>
      </c>
      <c r="F20" s="688"/>
      <c r="G20" s="662"/>
      <c r="H20" s="662"/>
      <c r="I20" s="662"/>
      <c r="J20" s="297"/>
      <c r="K20" s="297"/>
      <c r="L20" s="297"/>
      <c r="M20" s="297"/>
      <c r="N20" s="297"/>
      <c r="O20" s="297"/>
      <c r="P20" s="297"/>
      <c r="Q20" s="297"/>
      <c r="R20" s="297"/>
      <c r="S20" s="297"/>
      <c r="T20" s="297"/>
      <c r="U20" s="297"/>
      <c r="V20" s="297"/>
      <c r="W20" s="297"/>
      <c r="X20" s="297"/>
      <c r="Y20" s="297"/>
      <c r="Z20" s="297"/>
    </row>
    <row r="21">
      <c r="A21" s="687"/>
      <c r="B21" s="668"/>
      <c r="C21" s="668"/>
      <c r="D21" s="668"/>
      <c r="E21" s="677"/>
      <c r="F21" s="688"/>
      <c r="G21" s="688"/>
      <c r="H21" s="662"/>
      <c r="I21" s="662"/>
      <c r="J21" s="297"/>
      <c r="K21" s="297"/>
      <c r="L21" s="297"/>
      <c r="M21" s="297"/>
      <c r="N21" s="297"/>
      <c r="O21" s="297"/>
      <c r="P21" s="297"/>
      <c r="Q21" s="297"/>
      <c r="R21" s="297"/>
      <c r="S21" s="297"/>
      <c r="T21" s="297"/>
      <c r="U21" s="297"/>
      <c r="V21" s="297"/>
      <c r="W21" s="297"/>
      <c r="X21" s="297"/>
      <c r="Y21" s="297"/>
      <c r="Z21" s="297"/>
    </row>
    <row r="22">
      <c r="A22" s="687"/>
      <c r="B22" s="668"/>
      <c r="C22" s="692"/>
      <c r="D22" s="668"/>
      <c r="E22" s="692"/>
      <c r="F22" s="688"/>
      <c r="G22" s="688"/>
      <c r="H22" s="662"/>
      <c r="I22" s="662"/>
      <c r="J22" s="297"/>
      <c r="K22" s="297"/>
      <c r="L22" s="297"/>
      <c r="M22" s="297"/>
      <c r="N22" s="297"/>
      <c r="O22" s="297"/>
      <c r="P22" s="297"/>
      <c r="Q22" s="297"/>
      <c r="R22" s="297"/>
      <c r="S22" s="297"/>
      <c r="T22" s="297"/>
      <c r="U22" s="297"/>
      <c r="V22" s="297"/>
      <c r="W22" s="297"/>
      <c r="X22" s="297"/>
      <c r="Y22" s="297"/>
      <c r="Z22" s="297"/>
    </row>
    <row r="23">
      <c r="A23" s="693"/>
      <c r="B23" s="668"/>
      <c r="C23" s="668"/>
      <c r="D23" s="668"/>
      <c r="E23" s="692"/>
      <c r="F23" s="688"/>
      <c r="G23" s="688"/>
      <c r="H23" s="662"/>
      <c r="I23" s="662"/>
      <c r="J23" s="297"/>
      <c r="K23" s="297"/>
      <c r="L23" s="297"/>
      <c r="M23" s="297"/>
      <c r="N23" s="297"/>
      <c r="O23" s="297"/>
      <c r="P23" s="297"/>
      <c r="Q23" s="297"/>
      <c r="R23" s="297"/>
      <c r="S23" s="297"/>
      <c r="T23" s="297"/>
      <c r="U23" s="297"/>
      <c r="V23" s="297"/>
      <c r="W23" s="297"/>
      <c r="X23" s="297"/>
      <c r="Y23" s="297"/>
      <c r="Z23" s="297"/>
    </row>
    <row r="24">
      <c r="A24" s="693"/>
      <c r="B24" s="668"/>
      <c r="C24" s="668"/>
      <c r="D24" s="668"/>
      <c r="E24" s="692"/>
      <c r="F24" s="688"/>
      <c r="G24" s="662"/>
      <c r="H24" s="662"/>
      <c r="I24" s="662"/>
      <c r="J24" s="297"/>
      <c r="K24" s="297"/>
      <c r="L24" s="297"/>
      <c r="M24" s="297"/>
      <c r="N24" s="297"/>
      <c r="O24" s="297"/>
      <c r="P24" s="297"/>
      <c r="Q24" s="297"/>
      <c r="R24" s="297"/>
      <c r="S24" s="297"/>
      <c r="T24" s="297"/>
      <c r="U24" s="297"/>
      <c r="V24" s="297"/>
      <c r="W24" s="297"/>
      <c r="X24" s="297"/>
      <c r="Y24" s="297"/>
      <c r="Z24" s="297"/>
    </row>
    <row r="25">
      <c r="A25" s="693"/>
      <c r="B25" s="668"/>
      <c r="C25" s="668"/>
      <c r="D25" s="668"/>
      <c r="E25" s="692"/>
      <c r="F25" s="688"/>
      <c r="G25" s="662"/>
      <c r="H25" s="662"/>
      <c r="I25" s="662"/>
      <c r="J25" s="297"/>
      <c r="K25" s="297"/>
      <c r="L25" s="297"/>
      <c r="M25" s="297"/>
      <c r="N25" s="297"/>
      <c r="O25" s="297"/>
      <c r="P25" s="297"/>
      <c r="Q25" s="297"/>
      <c r="R25" s="297"/>
      <c r="S25" s="297"/>
      <c r="T25" s="297"/>
      <c r="U25" s="297"/>
      <c r="V25" s="297"/>
      <c r="W25" s="297"/>
      <c r="X25" s="297"/>
      <c r="Y25" s="297"/>
      <c r="Z25" s="297"/>
    </row>
    <row r="26">
      <c r="A26" s="693"/>
      <c r="B26" s="668"/>
      <c r="C26" s="692"/>
      <c r="D26" s="668"/>
      <c r="E26" s="677"/>
      <c r="F26" s="688"/>
      <c r="G26" s="662"/>
      <c r="H26" s="662"/>
      <c r="I26" s="692"/>
      <c r="J26" s="297"/>
      <c r="K26" s="297"/>
      <c r="L26" s="297"/>
      <c r="M26" s="297"/>
      <c r="N26" s="297"/>
      <c r="O26" s="297"/>
      <c r="P26" s="297"/>
      <c r="Q26" s="297"/>
      <c r="R26" s="297"/>
      <c r="S26" s="297"/>
      <c r="T26" s="297"/>
      <c r="U26" s="297"/>
      <c r="V26" s="297"/>
      <c r="W26" s="297"/>
      <c r="X26" s="297"/>
      <c r="Y26" s="297"/>
      <c r="Z26" s="297"/>
    </row>
  </sheetData>
  <mergeCells count="3">
    <mergeCell ref="B2:E6"/>
    <mergeCell ref="A8:I8"/>
    <mergeCell ref="A9:I9"/>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4.88"/>
    <col customWidth="1" min="2" max="2" width="39.63"/>
    <col customWidth="1" min="3" max="3" width="71.0"/>
    <col customWidth="1" min="4" max="4" width="13.5"/>
    <col customWidth="1" min="5" max="5" width="39.88"/>
  </cols>
  <sheetData>
    <row r="1">
      <c r="A1" s="386"/>
      <c r="B1" s="28"/>
      <c r="C1" s="28"/>
      <c r="D1" s="28"/>
      <c r="E1" s="6"/>
      <c r="F1" s="61"/>
      <c r="G1" s="61"/>
      <c r="H1" s="61"/>
      <c r="I1" s="61"/>
      <c r="J1" s="61"/>
      <c r="K1" s="61"/>
      <c r="L1" s="61"/>
      <c r="M1" s="61"/>
      <c r="N1" s="61"/>
      <c r="O1" s="61"/>
      <c r="P1" s="61"/>
      <c r="Q1" s="61"/>
      <c r="R1" s="61"/>
      <c r="S1" s="61"/>
      <c r="T1" s="61"/>
      <c r="U1" s="61"/>
    </row>
    <row r="2">
      <c r="A2" s="386"/>
      <c r="B2" s="28" t="s">
        <v>1097</v>
      </c>
      <c r="C2" s="28"/>
      <c r="D2" s="28"/>
      <c r="E2" s="6"/>
      <c r="F2" s="61"/>
      <c r="G2" s="61"/>
      <c r="H2" s="61"/>
      <c r="I2" s="61"/>
      <c r="J2" s="61"/>
      <c r="K2" s="61"/>
      <c r="L2" s="61"/>
      <c r="M2" s="61"/>
      <c r="N2" s="61"/>
      <c r="O2" s="61"/>
      <c r="P2" s="61"/>
      <c r="Q2" s="61"/>
      <c r="R2" s="61"/>
      <c r="S2" s="61"/>
      <c r="T2" s="61"/>
      <c r="U2" s="61"/>
    </row>
    <row r="3">
      <c r="A3" s="386"/>
      <c r="C3" s="28"/>
      <c r="D3" s="28"/>
      <c r="E3" s="6"/>
      <c r="F3" s="61"/>
      <c r="G3" s="61"/>
      <c r="H3" s="61"/>
      <c r="I3" s="61"/>
      <c r="J3" s="61"/>
      <c r="K3" s="61"/>
      <c r="L3" s="61"/>
      <c r="M3" s="61"/>
      <c r="N3" s="61"/>
      <c r="O3" s="61"/>
      <c r="P3" s="61"/>
      <c r="Q3" s="61"/>
      <c r="R3" s="61"/>
      <c r="S3" s="61"/>
      <c r="T3" s="61"/>
      <c r="U3" s="61"/>
    </row>
    <row r="4">
      <c r="A4" s="386"/>
      <c r="C4" s="28"/>
      <c r="D4" s="28"/>
      <c r="E4" s="6"/>
      <c r="F4" s="61"/>
      <c r="G4" s="61"/>
      <c r="H4" s="61"/>
      <c r="I4" s="61"/>
      <c r="J4" s="61"/>
      <c r="K4" s="61"/>
      <c r="L4" s="61"/>
      <c r="M4" s="61"/>
      <c r="N4" s="61"/>
      <c r="O4" s="61"/>
      <c r="P4" s="61"/>
      <c r="Q4" s="61"/>
      <c r="R4" s="61"/>
      <c r="S4" s="61"/>
      <c r="T4" s="61"/>
      <c r="U4" s="61"/>
    </row>
    <row r="5">
      <c r="A5" s="386"/>
      <c r="C5" s="28"/>
      <c r="D5" s="28"/>
      <c r="E5" s="6"/>
      <c r="F5" s="61"/>
      <c r="G5" s="61"/>
      <c r="H5" s="61"/>
      <c r="I5" s="61"/>
      <c r="J5" s="61"/>
      <c r="K5" s="61"/>
      <c r="L5" s="61"/>
      <c r="M5" s="61"/>
      <c r="N5" s="61"/>
      <c r="O5" s="61"/>
      <c r="P5" s="61"/>
      <c r="Q5" s="61"/>
      <c r="R5" s="61"/>
      <c r="S5" s="61"/>
      <c r="T5" s="61"/>
      <c r="U5" s="61"/>
    </row>
    <row r="6">
      <c r="A6" s="386"/>
      <c r="C6" s="28"/>
      <c r="D6" s="28"/>
      <c r="E6" s="6"/>
      <c r="F6" s="61"/>
      <c r="G6" s="61"/>
      <c r="H6" s="61"/>
      <c r="I6" s="61"/>
      <c r="J6" s="61"/>
      <c r="K6" s="61"/>
      <c r="L6" s="61"/>
      <c r="M6" s="61"/>
      <c r="N6" s="61"/>
      <c r="O6" s="61"/>
      <c r="P6" s="61"/>
      <c r="Q6" s="61"/>
      <c r="R6" s="61"/>
      <c r="S6" s="61"/>
      <c r="T6" s="61"/>
      <c r="U6" s="61"/>
    </row>
    <row r="7">
      <c r="A7" s="386"/>
      <c r="B7" s="28"/>
      <c r="C7" s="28"/>
      <c r="D7" s="28"/>
      <c r="E7" s="6"/>
      <c r="F7" s="61"/>
      <c r="G7" s="61"/>
      <c r="H7" s="61"/>
      <c r="I7" s="61"/>
      <c r="J7" s="61"/>
      <c r="K7" s="61"/>
      <c r="L7" s="61"/>
      <c r="M7" s="61"/>
      <c r="N7" s="61"/>
      <c r="O7" s="61"/>
      <c r="P7" s="61"/>
      <c r="Q7" s="61"/>
      <c r="R7" s="61"/>
      <c r="S7" s="61"/>
      <c r="T7" s="61"/>
      <c r="U7" s="61"/>
    </row>
    <row r="8">
      <c r="A8" s="29" t="s">
        <v>1098</v>
      </c>
      <c r="B8" s="29" t="s">
        <v>1099</v>
      </c>
      <c r="C8" s="29" t="s">
        <v>1100</v>
      </c>
      <c r="D8" s="29" t="s">
        <v>1101</v>
      </c>
      <c r="E8" s="29" t="s">
        <v>1047</v>
      </c>
      <c r="F8" s="88"/>
      <c r="G8" s="88"/>
      <c r="H8" s="88"/>
      <c r="I8" s="88"/>
      <c r="J8" s="88"/>
      <c r="K8" s="88"/>
      <c r="L8" s="88"/>
      <c r="M8" s="88"/>
      <c r="N8" s="88"/>
      <c r="O8" s="88"/>
      <c r="P8" s="88"/>
      <c r="Q8" s="88"/>
      <c r="R8" s="88"/>
      <c r="S8" s="88"/>
      <c r="T8" s="88"/>
      <c r="U8" s="88"/>
    </row>
    <row r="9">
      <c r="A9" s="694">
        <v>45854.0</v>
      </c>
      <c r="B9" s="695" t="s">
        <v>1102</v>
      </c>
      <c r="C9" s="696" t="s">
        <v>1103</v>
      </c>
      <c r="D9" s="697"/>
      <c r="E9" s="698"/>
      <c r="F9" s="699"/>
      <c r="G9" s="699"/>
      <c r="H9" s="699"/>
      <c r="I9" s="699"/>
      <c r="J9" s="699"/>
      <c r="K9" s="699"/>
      <c r="L9" s="699"/>
      <c r="M9" s="699"/>
      <c r="N9" s="699"/>
      <c r="O9" s="699"/>
      <c r="P9" s="699"/>
      <c r="Q9" s="699"/>
      <c r="R9" s="699"/>
      <c r="S9" s="699"/>
      <c r="T9" s="699"/>
      <c r="U9" s="699"/>
    </row>
    <row r="10">
      <c r="A10" s="694">
        <v>45855.0</v>
      </c>
      <c r="B10" s="697" t="s">
        <v>1104</v>
      </c>
      <c r="C10" s="700" t="s">
        <v>1105</v>
      </c>
      <c r="D10" s="701"/>
      <c r="E10" s="702"/>
      <c r="F10" s="703"/>
      <c r="G10" s="703"/>
      <c r="H10" s="703"/>
      <c r="I10" s="703"/>
      <c r="J10" s="703"/>
      <c r="K10" s="703"/>
      <c r="L10" s="703"/>
      <c r="M10" s="703"/>
      <c r="N10" s="703"/>
      <c r="O10" s="703"/>
      <c r="P10" s="703"/>
      <c r="Q10" s="703"/>
      <c r="R10" s="703"/>
      <c r="S10" s="703"/>
      <c r="T10" s="703"/>
      <c r="U10" s="703"/>
    </row>
    <row r="11">
      <c r="A11" s="694">
        <v>45855.0</v>
      </c>
      <c r="B11" s="697" t="s">
        <v>1106</v>
      </c>
      <c r="C11" s="700" t="s">
        <v>1107</v>
      </c>
      <c r="D11" s="704"/>
      <c r="E11" s="705"/>
      <c r="F11" s="703"/>
      <c r="G11" s="703"/>
      <c r="H11" s="703"/>
      <c r="I11" s="703"/>
      <c r="J11" s="703"/>
      <c r="K11" s="703"/>
      <c r="L11" s="703"/>
      <c r="M11" s="703"/>
      <c r="N11" s="703"/>
      <c r="O11" s="703"/>
      <c r="P11" s="703"/>
      <c r="Q11" s="703"/>
      <c r="R11" s="703"/>
      <c r="S11" s="703"/>
      <c r="T11" s="703"/>
      <c r="U11" s="703"/>
    </row>
    <row r="12">
      <c r="A12" s="694">
        <v>45859.0</v>
      </c>
      <c r="B12" s="697" t="s">
        <v>1108</v>
      </c>
      <c r="C12" s="700" t="s">
        <v>1109</v>
      </c>
      <c r="D12" s="701"/>
      <c r="E12" s="705"/>
      <c r="F12" s="703"/>
      <c r="G12" s="703"/>
      <c r="H12" s="703"/>
      <c r="I12" s="703"/>
      <c r="J12" s="703"/>
      <c r="K12" s="703"/>
      <c r="L12" s="703"/>
      <c r="M12" s="703"/>
      <c r="N12" s="703"/>
      <c r="O12" s="703"/>
      <c r="P12" s="703"/>
      <c r="Q12" s="703"/>
      <c r="R12" s="703"/>
      <c r="S12" s="703"/>
      <c r="T12" s="703"/>
      <c r="U12" s="703"/>
    </row>
    <row r="13">
      <c r="A13" s="694">
        <v>45863.0</v>
      </c>
      <c r="B13" s="697" t="s">
        <v>1110</v>
      </c>
      <c r="C13" s="700" t="s">
        <v>1111</v>
      </c>
      <c r="D13" s="701"/>
      <c r="E13" s="705"/>
      <c r="F13" s="706"/>
      <c r="G13" s="703"/>
      <c r="H13" s="703"/>
      <c r="I13" s="703"/>
      <c r="J13" s="703"/>
      <c r="K13" s="703"/>
      <c r="L13" s="703"/>
      <c r="M13" s="703"/>
      <c r="N13" s="703"/>
      <c r="O13" s="703"/>
      <c r="P13" s="703"/>
      <c r="Q13" s="703"/>
      <c r="R13" s="703"/>
      <c r="S13" s="703"/>
      <c r="T13" s="703"/>
      <c r="U13" s="703"/>
    </row>
    <row r="14">
      <c r="A14" s="694">
        <v>45869.0</v>
      </c>
      <c r="B14" s="697" t="s">
        <v>1104</v>
      </c>
      <c r="C14" s="696" t="s">
        <v>1112</v>
      </c>
      <c r="D14" s="701"/>
      <c r="E14" s="705"/>
      <c r="F14" s="706"/>
      <c r="G14" s="703"/>
      <c r="H14" s="703"/>
      <c r="I14" s="703"/>
      <c r="J14" s="703"/>
      <c r="K14" s="703"/>
      <c r="L14" s="703"/>
      <c r="M14" s="703"/>
      <c r="N14" s="703"/>
      <c r="O14" s="703"/>
      <c r="P14" s="703"/>
      <c r="Q14" s="703"/>
      <c r="R14" s="703"/>
      <c r="S14" s="703"/>
      <c r="T14" s="703"/>
      <c r="U14" s="703"/>
    </row>
    <row r="15">
      <c r="A15" s="694">
        <v>45876.0</v>
      </c>
      <c r="B15" s="697" t="s">
        <v>1113</v>
      </c>
      <c r="C15" s="700" t="s">
        <v>1114</v>
      </c>
      <c r="D15" s="701"/>
      <c r="E15" s="705"/>
      <c r="F15" s="703"/>
      <c r="G15" s="703"/>
      <c r="H15" s="703"/>
      <c r="I15" s="703"/>
      <c r="J15" s="703"/>
      <c r="K15" s="703"/>
      <c r="L15" s="703"/>
      <c r="M15" s="703"/>
      <c r="N15" s="703"/>
      <c r="O15" s="703"/>
      <c r="P15" s="703"/>
      <c r="Q15" s="703"/>
      <c r="R15" s="703"/>
      <c r="S15" s="703"/>
      <c r="T15" s="703"/>
      <c r="U15" s="703"/>
    </row>
    <row r="16">
      <c r="A16" s="694"/>
      <c r="B16" s="697"/>
      <c r="C16" s="707"/>
      <c r="D16" s="701"/>
      <c r="E16" s="705"/>
      <c r="F16" s="703"/>
      <c r="G16" s="703"/>
      <c r="H16" s="703"/>
      <c r="I16" s="703"/>
      <c r="J16" s="703"/>
      <c r="K16" s="703"/>
      <c r="L16" s="703"/>
      <c r="M16" s="703"/>
      <c r="N16" s="703"/>
      <c r="O16" s="703"/>
      <c r="P16" s="703"/>
      <c r="Q16" s="703"/>
      <c r="R16" s="703"/>
      <c r="S16" s="703"/>
      <c r="T16" s="703"/>
      <c r="U16" s="703"/>
    </row>
    <row r="17">
      <c r="A17" s="694"/>
      <c r="B17" s="697"/>
      <c r="C17" s="707"/>
      <c r="D17" s="701"/>
      <c r="E17" s="705"/>
      <c r="F17" s="703"/>
      <c r="G17" s="703"/>
      <c r="H17" s="703"/>
      <c r="I17" s="703"/>
      <c r="J17" s="703"/>
      <c r="K17" s="703"/>
      <c r="L17" s="703"/>
      <c r="M17" s="703"/>
      <c r="N17" s="703"/>
      <c r="O17" s="703"/>
      <c r="P17" s="703"/>
      <c r="Q17" s="703"/>
      <c r="R17" s="703"/>
      <c r="S17" s="703"/>
      <c r="T17" s="703"/>
      <c r="U17" s="703"/>
    </row>
    <row r="18">
      <c r="A18" s="694"/>
      <c r="B18" s="697"/>
      <c r="C18" s="707"/>
      <c r="D18" s="701"/>
      <c r="E18" s="705"/>
      <c r="F18" s="703"/>
      <c r="G18" s="703"/>
      <c r="H18" s="703"/>
      <c r="I18" s="703"/>
      <c r="J18" s="703"/>
      <c r="K18" s="703"/>
      <c r="L18" s="703"/>
      <c r="M18" s="703"/>
      <c r="N18" s="703"/>
      <c r="O18" s="703"/>
      <c r="P18" s="703"/>
      <c r="Q18" s="703"/>
      <c r="R18" s="703"/>
      <c r="S18" s="703"/>
      <c r="T18" s="703"/>
      <c r="U18" s="703"/>
    </row>
    <row r="19">
      <c r="A19" s="694"/>
      <c r="B19" s="697"/>
      <c r="C19" s="707"/>
      <c r="D19" s="701"/>
      <c r="E19" s="705"/>
      <c r="F19" s="703"/>
      <c r="G19" s="703"/>
      <c r="H19" s="703"/>
      <c r="I19" s="703"/>
      <c r="J19" s="703"/>
      <c r="K19" s="703"/>
      <c r="L19" s="703"/>
      <c r="M19" s="703"/>
      <c r="N19" s="703"/>
      <c r="O19" s="703"/>
      <c r="P19" s="703"/>
      <c r="Q19" s="703"/>
      <c r="R19" s="703"/>
      <c r="S19" s="703"/>
      <c r="T19" s="703"/>
      <c r="U19" s="703"/>
    </row>
    <row r="20">
      <c r="A20" s="694"/>
      <c r="B20" s="697"/>
      <c r="C20" s="707"/>
      <c r="D20" s="701"/>
      <c r="E20" s="705"/>
      <c r="F20" s="703"/>
      <c r="G20" s="703"/>
      <c r="H20" s="703"/>
      <c r="I20" s="703"/>
      <c r="J20" s="703"/>
      <c r="K20" s="703"/>
      <c r="L20" s="703"/>
      <c r="M20" s="703"/>
      <c r="N20" s="703"/>
      <c r="O20" s="703"/>
      <c r="P20" s="703"/>
      <c r="Q20" s="703"/>
      <c r="R20" s="703"/>
      <c r="S20" s="703"/>
      <c r="T20" s="703"/>
      <c r="U20" s="703"/>
    </row>
    <row r="21">
      <c r="A21" s="694"/>
      <c r="B21" s="697"/>
      <c r="C21" s="707"/>
      <c r="D21" s="697"/>
      <c r="E21" s="702"/>
      <c r="F21" s="703"/>
      <c r="G21" s="703"/>
      <c r="H21" s="703"/>
      <c r="I21" s="703"/>
      <c r="J21" s="703"/>
      <c r="K21" s="703"/>
      <c r="L21" s="703"/>
      <c r="M21" s="703"/>
      <c r="N21" s="703"/>
      <c r="O21" s="703"/>
      <c r="P21" s="703"/>
      <c r="Q21" s="703"/>
      <c r="R21" s="703"/>
      <c r="S21" s="703"/>
      <c r="T21" s="703"/>
      <c r="U21" s="703"/>
    </row>
    <row r="22">
      <c r="A22" s="694"/>
      <c r="B22" s="697"/>
      <c r="C22" s="707"/>
      <c r="D22" s="697"/>
      <c r="E22" s="705"/>
      <c r="F22" s="703"/>
      <c r="G22" s="703"/>
      <c r="H22" s="703"/>
      <c r="I22" s="703"/>
      <c r="J22" s="703"/>
      <c r="K22" s="703"/>
      <c r="L22" s="703"/>
      <c r="M22" s="703"/>
      <c r="N22" s="703"/>
      <c r="O22" s="703"/>
      <c r="P22" s="703"/>
      <c r="Q22" s="703"/>
      <c r="R22" s="703"/>
      <c r="S22" s="703"/>
      <c r="T22" s="703"/>
      <c r="U22" s="703"/>
    </row>
    <row r="23">
      <c r="A23" s="694"/>
      <c r="B23" s="697"/>
      <c r="C23" s="707"/>
      <c r="D23" s="697"/>
      <c r="E23" s="705"/>
      <c r="F23" s="703"/>
      <c r="G23" s="703"/>
      <c r="H23" s="703"/>
      <c r="I23" s="703"/>
      <c r="J23" s="703"/>
      <c r="K23" s="703"/>
      <c r="L23" s="703"/>
      <c r="M23" s="703"/>
      <c r="N23" s="703"/>
      <c r="O23" s="703"/>
      <c r="P23" s="703"/>
      <c r="Q23" s="703"/>
      <c r="R23" s="703"/>
      <c r="S23" s="703"/>
      <c r="T23" s="703"/>
      <c r="U23" s="703"/>
    </row>
    <row r="24">
      <c r="A24" s="694"/>
      <c r="B24" s="697"/>
      <c r="C24" s="707"/>
      <c r="D24" s="697"/>
      <c r="E24" s="705"/>
      <c r="F24" s="703"/>
      <c r="G24" s="703"/>
      <c r="H24" s="703"/>
      <c r="I24" s="703"/>
      <c r="J24" s="703"/>
      <c r="K24" s="703"/>
      <c r="L24" s="703"/>
      <c r="M24" s="703"/>
      <c r="N24" s="703"/>
      <c r="O24" s="703"/>
      <c r="P24" s="703"/>
      <c r="Q24" s="703"/>
      <c r="R24" s="703"/>
      <c r="S24" s="703"/>
      <c r="T24" s="703"/>
      <c r="U24" s="703"/>
    </row>
    <row r="25">
      <c r="A25" s="694"/>
      <c r="B25" s="697"/>
      <c r="C25" s="707"/>
      <c r="D25" s="697"/>
      <c r="E25" s="705"/>
      <c r="F25" s="703"/>
      <c r="G25" s="703"/>
      <c r="H25" s="703"/>
      <c r="I25" s="703"/>
      <c r="J25" s="703"/>
      <c r="K25" s="703"/>
      <c r="L25" s="703"/>
      <c r="M25" s="703"/>
      <c r="N25" s="703"/>
      <c r="O25" s="703"/>
      <c r="P25" s="703"/>
      <c r="Q25" s="703"/>
      <c r="R25" s="703"/>
      <c r="S25" s="703"/>
      <c r="T25" s="703"/>
      <c r="U25" s="703"/>
    </row>
    <row r="26">
      <c r="A26" s="694"/>
      <c r="B26" s="697"/>
      <c r="C26" s="707"/>
      <c r="D26" s="697"/>
      <c r="E26" s="705"/>
      <c r="F26" s="703"/>
      <c r="G26" s="703"/>
      <c r="H26" s="703"/>
      <c r="I26" s="703"/>
      <c r="J26" s="703"/>
      <c r="K26" s="703"/>
      <c r="L26" s="703"/>
      <c r="M26" s="703"/>
      <c r="N26" s="703"/>
      <c r="O26" s="703"/>
      <c r="P26" s="703"/>
      <c r="Q26" s="703"/>
      <c r="R26" s="703"/>
      <c r="S26" s="703"/>
      <c r="T26" s="703"/>
      <c r="U26" s="703"/>
    </row>
    <row r="27">
      <c r="A27" s="694"/>
      <c r="B27" s="697"/>
      <c r="C27" s="707"/>
      <c r="D27" s="697"/>
      <c r="E27" s="705"/>
      <c r="F27" s="703"/>
      <c r="G27" s="703"/>
      <c r="H27" s="703"/>
      <c r="I27" s="703"/>
      <c r="J27" s="703"/>
      <c r="K27" s="703"/>
      <c r="L27" s="703"/>
      <c r="M27" s="703"/>
      <c r="N27" s="703"/>
      <c r="O27" s="703"/>
      <c r="P27" s="703"/>
      <c r="Q27" s="703"/>
      <c r="R27" s="703"/>
      <c r="S27" s="703"/>
      <c r="T27" s="703"/>
      <c r="U27" s="703"/>
    </row>
    <row r="28">
      <c r="A28" s="694"/>
      <c r="B28" s="697"/>
      <c r="C28" s="707"/>
      <c r="D28" s="708"/>
      <c r="E28" s="705"/>
      <c r="F28" s="703"/>
      <c r="G28" s="703"/>
      <c r="H28" s="703"/>
      <c r="I28" s="703"/>
      <c r="J28" s="703"/>
      <c r="K28" s="703"/>
      <c r="L28" s="703"/>
      <c r="M28" s="703"/>
      <c r="N28" s="703"/>
      <c r="O28" s="703"/>
      <c r="P28" s="703"/>
      <c r="Q28" s="703"/>
      <c r="R28" s="703"/>
      <c r="S28" s="703"/>
      <c r="T28" s="703"/>
      <c r="U28" s="703"/>
    </row>
    <row r="29">
      <c r="A29" s="694"/>
      <c r="B29" s="697"/>
      <c r="C29" s="707"/>
      <c r="D29" s="708"/>
      <c r="E29" s="705"/>
      <c r="F29" s="703"/>
      <c r="G29" s="703"/>
      <c r="H29" s="703"/>
      <c r="I29" s="703"/>
      <c r="J29" s="703"/>
      <c r="K29" s="703"/>
      <c r="L29" s="703"/>
      <c r="M29" s="703"/>
      <c r="N29" s="703"/>
      <c r="O29" s="703"/>
      <c r="P29" s="703"/>
      <c r="Q29" s="703"/>
      <c r="R29" s="703"/>
      <c r="S29" s="703"/>
      <c r="T29" s="703"/>
      <c r="U29" s="703"/>
    </row>
    <row r="30">
      <c r="A30" s="694"/>
      <c r="B30" s="697"/>
      <c r="C30" s="707"/>
      <c r="D30" s="708"/>
      <c r="E30" s="705"/>
      <c r="F30" s="703"/>
      <c r="G30" s="703"/>
      <c r="H30" s="703"/>
      <c r="I30" s="703"/>
      <c r="J30" s="703"/>
      <c r="K30" s="703"/>
      <c r="L30" s="703"/>
      <c r="M30" s="703"/>
      <c r="N30" s="703"/>
      <c r="O30" s="703"/>
      <c r="P30" s="703"/>
      <c r="Q30" s="703"/>
      <c r="R30" s="703"/>
      <c r="S30" s="703"/>
      <c r="T30" s="703"/>
      <c r="U30" s="703"/>
    </row>
    <row r="31">
      <c r="A31" s="694"/>
      <c r="B31" s="697"/>
      <c r="C31" s="707"/>
      <c r="D31" s="708"/>
      <c r="E31" s="705"/>
      <c r="F31" s="703"/>
      <c r="G31" s="703"/>
      <c r="H31" s="703"/>
      <c r="I31" s="703"/>
      <c r="J31" s="703"/>
      <c r="K31" s="703"/>
      <c r="L31" s="703"/>
      <c r="M31" s="703"/>
      <c r="N31" s="703"/>
      <c r="O31" s="703"/>
      <c r="P31" s="703"/>
      <c r="Q31" s="703"/>
      <c r="R31" s="703"/>
      <c r="S31" s="703"/>
      <c r="T31" s="703"/>
      <c r="U31" s="703"/>
    </row>
    <row r="32">
      <c r="A32" s="694"/>
      <c r="B32" s="697"/>
      <c r="C32" s="707"/>
      <c r="D32" s="708"/>
      <c r="E32" s="705"/>
      <c r="F32" s="703"/>
      <c r="G32" s="703"/>
      <c r="H32" s="703"/>
      <c r="I32" s="703"/>
      <c r="J32" s="703"/>
      <c r="K32" s="703"/>
      <c r="L32" s="703"/>
      <c r="M32" s="703"/>
      <c r="N32" s="703"/>
      <c r="O32" s="703"/>
      <c r="P32" s="703"/>
      <c r="Q32" s="703"/>
      <c r="R32" s="703"/>
      <c r="S32" s="703"/>
      <c r="T32" s="703"/>
      <c r="U32" s="703"/>
    </row>
    <row r="33">
      <c r="A33" s="694"/>
      <c r="B33" s="697"/>
      <c r="C33" s="707"/>
      <c r="D33" s="708"/>
      <c r="E33" s="705"/>
      <c r="F33" s="703"/>
      <c r="G33" s="703"/>
      <c r="H33" s="703"/>
      <c r="I33" s="703"/>
      <c r="J33" s="703"/>
      <c r="K33" s="703"/>
      <c r="L33" s="703"/>
      <c r="M33" s="703"/>
      <c r="N33" s="703"/>
      <c r="O33" s="703"/>
      <c r="P33" s="703"/>
      <c r="Q33" s="703"/>
      <c r="R33" s="703"/>
      <c r="S33" s="703"/>
      <c r="T33" s="703"/>
      <c r="U33" s="703"/>
    </row>
    <row r="34">
      <c r="A34" s="694"/>
      <c r="B34" s="697"/>
      <c r="C34" s="707"/>
      <c r="D34" s="708"/>
      <c r="E34" s="705"/>
      <c r="F34" s="703"/>
      <c r="G34" s="703"/>
      <c r="H34" s="703"/>
      <c r="I34" s="703"/>
      <c r="J34" s="703"/>
      <c r="K34" s="703"/>
      <c r="L34" s="703"/>
      <c r="M34" s="703"/>
      <c r="N34" s="703"/>
      <c r="O34" s="703"/>
      <c r="P34" s="703"/>
      <c r="Q34" s="703"/>
      <c r="R34" s="703"/>
      <c r="S34" s="703"/>
      <c r="T34" s="703"/>
      <c r="U34" s="703"/>
    </row>
    <row r="35">
      <c r="A35" s="694"/>
      <c r="B35" s="697"/>
      <c r="C35" s="707"/>
      <c r="D35" s="708"/>
      <c r="E35" s="705"/>
      <c r="F35" s="703"/>
      <c r="G35" s="703"/>
      <c r="H35" s="703"/>
      <c r="I35" s="703"/>
      <c r="J35" s="703"/>
      <c r="K35" s="703"/>
      <c r="L35" s="703"/>
      <c r="M35" s="703"/>
      <c r="N35" s="703"/>
      <c r="O35" s="703"/>
      <c r="P35" s="703"/>
      <c r="Q35" s="703"/>
      <c r="R35" s="703"/>
      <c r="S35" s="703"/>
      <c r="T35" s="703"/>
      <c r="U35" s="703"/>
    </row>
    <row r="36">
      <c r="A36" s="694"/>
      <c r="B36" s="697"/>
      <c r="C36" s="707"/>
      <c r="D36" s="708"/>
      <c r="E36" s="705"/>
      <c r="F36" s="703"/>
      <c r="G36" s="703"/>
      <c r="H36" s="703"/>
      <c r="I36" s="703"/>
      <c r="J36" s="703"/>
      <c r="K36" s="703"/>
      <c r="L36" s="703"/>
      <c r="M36" s="703"/>
      <c r="N36" s="703"/>
      <c r="O36" s="703"/>
      <c r="P36" s="703"/>
      <c r="Q36" s="703"/>
      <c r="R36" s="703"/>
      <c r="S36" s="703"/>
      <c r="T36" s="703"/>
      <c r="U36" s="703"/>
    </row>
    <row r="37">
      <c r="A37" s="694"/>
      <c r="B37" s="697"/>
      <c r="C37" s="707"/>
      <c r="D37" s="708"/>
      <c r="E37" s="705"/>
      <c r="F37" s="703"/>
      <c r="G37" s="703"/>
      <c r="H37" s="703"/>
      <c r="I37" s="703"/>
      <c r="J37" s="703"/>
      <c r="K37" s="703"/>
      <c r="L37" s="703"/>
      <c r="M37" s="703"/>
      <c r="N37" s="703"/>
      <c r="O37" s="703"/>
      <c r="P37" s="703"/>
      <c r="Q37" s="703"/>
      <c r="R37" s="703"/>
      <c r="S37" s="703"/>
      <c r="T37" s="703"/>
      <c r="U37" s="703"/>
    </row>
    <row r="38">
      <c r="A38" s="694"/>
      <c r="B38" s="697"/>
      <c r="C38" s="707"/>
      <c r="D38" s="708"/>
      <c r="E38" s="705"/>
      <c r="F38" s="703"/>
      <c r="G38" s="703"/>
      <c r="H38" s="703"/>
      <c r="I38" s="703"/>
      <c r="J38" s="703"/>
      <c r="K38" s="703"/>
      <c r="L38" s="703"/>
      <c r="M38" s="703"/>
      <c r="N38" s="703"/>
      <c r="O38" s="703"/>
      <c r="P38" s="703"/>
      <c r="Q38" s="703"/>
      <c r="R38" s="703"/>
      <c r="S38" s="703"/>
      <c r="T38" s="703"/>
      <c r="U38" s="703"/>
    </row>
    <row r="39">
      <c r="A39" s="694"/>
      <c r="B39" s="697"/>
      <c r="C39" s="707"/>
      <c r="D39" s="708"/>
      <c r="E39" s="705"/>
      <c r="F39" s="703"/>
      <c r="G39" s="703"/>
      <c r="H39" s="703"/>
      <c r="I39" s="703"/>
      <c r="J39" s="703"/>
      <c r="K39" s="703"/>
      <c r="L39" s="703"/>
      <c r="M39" s="703"/>
      <c r="N39" s="703"/>
      <c r="O39" s="703"/>
      <c r="P39" s="703"/>
      <c r="Q39" s="703"/>
      <c r="R39" s="703"/>
      <c r="S39" s="703"/>
      <c r="T39" s="703"/>
      <c r="U39" s="703"/>
    </row>
    <row r="40">
      <c r="A40" s="694"/>
      <c r="B40" s="697"/>
      <c r="C40" s="707"/>
      <c r="D40" s="708"/>
      <c r="E40" s="705"/>
      <c r="F40" s="703"/>
      <c r="G40" s="703"/>
      <c r="H40" s="703"/>
      <c r="I40" s="703"/>
      <c r="J40" s="703"/>
      <c r="K40" s="703"/>
      <c r="L40" s="703"/>
      <c r="M40" s="703"/>
      <c r="N40" s="703"/>
      <c r="O40" s="703"/>
      <c r="P40" s="703"/>
      <c r="Q40" s="703"/>
      <c r="R40" s="703"/>
      <c r="S40" s="703"/>
      <c r="T40" s="703"/>
      <c r="U40" s="703"/>
    </row>
    <row r="41">
      <c r="A41" s="694"/>
      <c r="B41" s="697"/>
      <c r="C41" s="707"/>
      <c r="D41" s="708"/>
      <c r="E41" s="705"/>
      <c r="F41" s="703"/>
      <c r="G41" s="703"/>
      <c r="H41" s="703"/>
      <c r="I41" s="703"/>
      <c r="J41" s="703"/>
      <c r="K41" s="703"/>
      <c r="L41" s="703"/>
      <c r="M41" s="703"/>
      <c r="N41" s="703"/>
      <c r="O41" s="703"/>
      <c r="P41" s="703"/>
      <c r="Q41" s="703"/>
      <c r="R41" s="703"/>
      <c r="S41" s="703"/>
      <c r="T41" s="703"/>
      <c r="U41" s="703"/>
    </row>
    <row r="42">
      <c r="A42" s="709"/>
      <c r="B42" s="697"/>
      <c r="C42" s="707"/>
      <c r="D42" s="708"/>
      <c r="E42" s="705"/>
      <c r="F42" s="703"/>
      <c r="G42" s="703"/>
      <c r="H42" s="703"/>
      <c r="I42" s="703"/>
      <c r="J42" s="703"/>
      <c r="K42" s="703"/>
      <c r="L42" s="703"/>
      <c r="M42" s="703"/>
      <c r="N42" s="703"/>
      <c r="O42" s="703"/>
      <c r="P42" s="703"/>
      <c r="Q42" s="703"/>
      <c r="R42" s="703"/>
      <c r="S42" s="703"/>
      <c r="T42" s="703"/>
      <c r="U42" s="703"/>
    </row>
    <row r="43">
      <c r="A43" s="709"/>
      <c r="B43" s="697"/>
      <c r="C43" s="707"/>
      <c r="D43" s="708"/>
      <c r="E43" s="705"/>
      <c r="F43" s="703"/>
      <c r="G43" s="703"/>
      <c r="H43" s="703"/>
      <c r="I43" s="703"/>
      <c r="J43" s="703"/>
      <c r="K43" s="703"/>
      <c r="L43" s="703"/>
      <c r="M43" s="703"/>
      <c r="N43" s="703"/>
      <c r="O43" s="703"/>
      <c r="P43" s="703"/>
      <c r="Q43" s="703"/>
      <c r="R43" s="703"/>
      <c r="S43" s="703"/>
      <c r="T43" s="703"/>
      <c r="U43" s="703"/>
    </row>
    <row r="44">
      <c r="A44" s="694"/>
      <c r="B44" s="697"/>
      <c r="C44" s="707"/>
      <c r="D44" s="708"/>
      <c r="E44" s="705"/>
      <c r="F44" s="703"/>
      <c r="G44" s="703"/>
      <c r="H44" s="703"/>
      <c r="I44" s="703"/>
      <c r="J44" s="703"/>
      <c r="K44" s="703"/>
      <c r="L44" s="703"/>
      <c r="M44" s="703"/>
      <c r="N44" s="703"/>
      <c r="O44" s="703"/>
      <c r="P44" s="703"/>
      <c r="Q44" s="703"/>
      <c r="R44" s="703"/>
      <c r="S44" s="703"/>
      <c r="T44" s="703"/>
      <c r="U44" s="703"/>
    </row>
    <row r="45">
      <c r="A45" s="694"/>
      <c r="B45" s="697"/>
      <c r="C45" s="707"/>
      <c r="D45" s="708"/>
      <c r="E45" s="705"/>
      <c r="F45" s="703"/>
      <c r="G45" s="703"/>
      <c r="H45" s="703"/>
      <c r="I45" s="703"/>
      <c r="J45" s="703"/>
      <c r="K45" s="703"/>
      <c r="L45" s="703"/>
      <c r="M45" s="703"/>
      <c r="N45" s="703"/>
      <c r="O45" s="703"/>
      <c r="P45" s="703"/>
      <c r="Q45" s="703"/>
      <c r="R45" s="703"/>
      <c r="S45" s="703"/>
      <c r="T45" s="703"/>
      <c r="U45" s="703"/>
    </row>
    <row r="46">
      <c r="A46" s="694"/>
      <c r="B46" s="697"/>
      <c r="C46" s="707"/>
      <c r="D46" s="708"/>
      <c r="E46" s="705"/>
      <c r="F46" s="703"/>
      <c r="G46" s="703"/>
      <c r="H46" s="703"/>
      <c r="I46" s="703"/>
      <c r="J46" s="703"/>
      <c r="K46" s="703"/>
      <c r="L46" s="703"/>
      <c r="M46" s="703"/>
      <c r="N46" s="703"/>
      <c r="O46" s="703"/>
      <c r="P46" s="703"/>
      <c r="Q46" s="703"/>
      <c r="R46" s="703"/>
      <c r="S46" s="703"/>
      <c r="T46" s="703"/>
      <c r="U46" s="703"/>
    </row>
    <row r="47">
      <c r="A47" s="694"/>
      <c r="B47" s="697"/>
      <c r="C47" s="707"/>
      <c r="D47" s="708"/>
      <c r="E47" s="705"/>
      <c r="F47" s="703"/>
      <c r="G47" s="703"/>
      <c r="H47" s="703"/>
      <c r="I47" s="703"/>
      <c r="J47" s="703"/>
      <c r="K47" s="703"/>
      <c r="L47" s="703"/>
      <c r="M47" s="703"/>
      <c r="N47" s="703"/>
      <c r="O47" s="703"/>
      <c r="P47" s="703"/>
      <c r="Q47" s="703"/>
      <c r="R47" s="703"/>
      <c r="S47" s="703"/>
      <c r="T47" s="703"/>
      <c r="U47" s="703"/>
    </row>
    <row r="48">
      <c r="A48" s="694"/>
      <c r="B48" s="697"/>
      <c r="C48" s="707"/>
      <c r="D48" s="708"/>
      <c r="E48" s="705"/>
      <c r="F48" s="703"/>
      <c r="G48" s="703"/>
      <c r="H48" s="703"/>
      <c r="I48" s="703"/>
      <c r="J48" s="703"/>
      <c r="K48" s="703"/>
      <c r="L48" s="703"/>
      <c r="M48" s="703"/>
      <c r="N48" s="703"/>
      <c r="O48" s="703"/>
      <c r="P48" s="703"/>
      <c r="Q48" s="703"/>
      <c r="R48" s="703"/>
      <c r="S48" s="703"/>
      <c r="T48" s="703"/>
      <c r="U48" s="703"/>
    </row>
    <row r="49">
      <c r="A49" s="694"/>
      <c r="B49" s="697"/>
      <c r="C49" s="707"/>
      <c r="D49" s="708"/>
      <c r="E49" s="705"/>
      <c r="F49" s="703"/>
      <c r="G49" s="703"/>
      <c r="H49" s="703"/>
      <c r="I49" s="703"/>
      <c r="J49" s="703"/>
      <c r="K49" s="703"/>
      <c r="L49" s="703"/>
      <c r="M49" s="703"/>
      <c r="N49" s="703"/>
      <c r="O49" s="703"/>
      <c r="P49" s="703"/>
      <c r="Q49" s="703"/>
      <c r="R49" s="703"/>
      <c r="S49" s="703"/>
      <c r="T49" s="703"/>
      <c r="U49" s="703"/>
    </row>
    <row r="50">
      <c r="A50" s="694"/>
      <c r="B50" s="697"/>
      <c r="C50" s="707"/>
      <c r="D50" s="708"/>
      <c r="E50" s="705"/>
      <c r="F50" s="703"/>
      <c r="G50" s="703"/>
      <c r="H50" s="703"/>
      <c r="I50" s="703"/>
      <c r="J50" s="703"/>
      <c r="K50" s="703"/>
      <c r="L50" s="703"/>
      <c r="M50" s="703"/>
      <c r="N50" s="703"/>
      <c r="O50" s="703"/>
      <c r="P50" s="703"/>
      <c r="Q50" s="703"/>
      <c r="R50" s="703"/>
      <c r="S50" s="703"/>
      <c r="T50" s="703"/>
      <c r="U50" s="703"/>
    </row>
    <row r="51">
      <c r="A51" s="694"/>
      <c r="B51" s="697"/>
      <c r="C51" s="707"/>
      <c r="D51" s="708"/>
      <c r="E51" s="705"/>
      <c r="F51" s="703"/>
      <c r="G51" s="703"/>
      <c r="H51" s="703"/>
      <c r="I51" s="703"/>
      <c r="J51" s="703"/>
      <c r="K51" s="703"/>
      <c r="L51" s="703"/>
      <c r="M51" s="703"/>
      <c r="N51" s="703"/>
      <c r="O51" s="703"/>
      <c r="P51" s="703"/>
      <c r="Q51" s="703"/>
      <c r="R51" s="703"/>
      <c r="S51" s="703"/>
      <c r="T51" s="703"/>
      <c r="U51" s="703"/>
    </row>
    <row r="52">
      <c r="A52" s="694"/>
      <c r="B52" s="697"/>
      <c r="C52" s="707"/>
      <c r="D52" s="708"/>
      <c r="E52" s="705"/>
      <c r="F52" s="703"/>
      <c r="G52" s="703"/>
      <c r="H52" s="703"/>
      <c r="I52" s="703"/>
      <c r="J52" s="703"/>
      <c r="K52" s="703"/>
      <c r="L52" s="703"/>
      <c r="M52" s="703"/>
      <c r="N52" s="703"/>
      <c r="O52" s="703"/>
      <c r="P52" s="703"/>
      <c r="Q52" s="703"/>
      <c r="R52" s="703"/>
      <c r="S52" s="703"/>
      <c r="T52" s="703"/>
      <c r="U52" s="703"/>
    </row>
  </sheetData>
  <customSheetViews>
    <customSheetView guid="{02094661-8457-4227-92BA-1D0B19E8B158}" filter="1" showAutoFilter="1">
      <autoFilter ref="$A$8:$D$15">
        <filterColumn colId="0">
          <filters>
            <filter val="31-Jul-25"/>
            <filter val="25-Jul-25"/>
            <filter val="21-Jul-25"/>
            <filter val="7-Aug-25"/>
            <filter val="16-Jul-25"/>
            <filter val="17-Jul-25"/>
          </filters>
        </filterColumn>
      </autoFilter>
    </customSheetView>
    <customSheetView guid="{1E1B6E0D-2FC7-47D3-B27D-C90A263766E9}" filter="1" showAutoFilter="1">
      <autoFilter ref="$D$8:$D$14">
        <filterColumn colId="0">
          <filters blank="1"/>
        </filterColumn>
      </autoFilter>
    </customSheetView>
    <customSheetView guid="{1FDC57C8-1B8A-4AD9-829C-E8E31A03F743}" filter="1" showAutoFilter="1">
      <autoFilter ref="$A$8:$D$15">
        <filterColumn colId="3">
          <filters blank="1"/>
        </filterColumn>
      </autoFilter>
    </customSheetView>
  </customSheetViews>
  <mergeCells count="1">
    <mergeCell ref="B2:B6"/>
  </mergeCells>
  <hyperlinks>
    <hyperlink r:id="rId1" ref="C9"/>
    <hyperlink r:id="rId2" ref="C10"/>
    <hyperlink r:id="rId3" ref="C11"/>
    <hyperlink r:id="rId4" ref="C12"/>
    <hyperlink r:id="rId5" ref="C13"/>
    <hyperlink r:id="rId6" ref="C14"/>
    <hyperlink r:id="rId7" ref="C15"/>
  </hyperlinks>
  <drawing r:id="rId8"/>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8.25"/>
    <col customWidth="1" min="2" max="2" width="58.38"/>
    <col customWidth="1" min="5" max="5" width="12.0"/>
    <col customWidth="1" min="6" max="6" width="14.25"/>
    <col customWidth="1" min="7" max="7" width="14.75"/>
    <col customWidth="1" min="8" max="8" width="15.13"/>
    <col customWidth="1" hidden="1" min="9" max="9" width="18.5"/>
    <col customWidth="1" min="10" max="10" width="79.63"/>
    <col customWidth="1" min="11" max="11" width="58.25"/>
  </cols>
  <sheetData>
    <row r="1">
      <c r="A1" s="7"/>
      <c r="B1" s="28" t="s">
        <v>98</v>
      </c>
      <c r="C1" s="57"/>
      <c r="D1" s="58"/>
      <c r="E1" s="58"/>
      <c r="F1" s="58"/>
      <c r="G1" s="58"/>
      <c r="H1" s="58"/>
      <c r="I1" s="59"/>
      <c r="J1" s="60"/>
      <c r="K1" s="61"/>
      <c r="L1" s="61"/>
      <c r="M1" s="61"/>
      <c r="N1" s="61"/>
      <c r="O1" s="61"/>
      <c r="P1" s="61"/>
      <c r="Q1" s="61"/>
      <c r="R1" s="61"/>
      <c r="S1" s="61"/>
      <c r="T1" s="61"/>
    </row>
    <row r="2">
      <c r="A2" s="7"/>
      <c r="C2" s="57"/>
      <c r="D2" s="62"/>
      <c r="E2" s="63" t="s">
        <v>1</v>
      </c>
      <c r="J2" s="60"/>
      <c r="K2" s="61"/>
      <c r="L2" s="61"/>
      <c r="M2" s="61"/>
      <c r="N2" s="61"/>
      <c r="O2" s="61"/>
      <c r="P2" s="61"/>
      <c r="Q2" s="61"/>
      <c r="R2" s="61"/>
      <c r="S2" s="61"/>
      <c r="T2" s="61"/>
    </row>
    <row r="3">
      <c r="A3" s="7"/>
      <c r="C3" s="57"/>
      <c r="D3" s="62"/>
      <c r="E3" s="64" t="s">
        <v>2</v>
      </c>
      <c r="J3" s="60"/>
      <c r="K3" s="61"/>
      <c r="L3" s="61"/>
      <c r="M3" s="61"/>
      <c r="N3" s="61"/>
      <c r="O3" s="61"/>
      <c r="P3" s="61"/>
      <c r="Q3" s="61"/>
      <c r="R3" s="61"/>
      <c r="S3" s="61"/>
      <c r="T3" s="61"/>
    </row>
    <row r="4">
      <c r="A4" s="7"/>
      <c r="C4" s="57"/>
      <c r="D4" s="62"/>
      <c r="E4" s="63" t="s">
        <v>3</v>
      </c>
      <c r="J4" s="60"/>
      <c r="K4" s="61"/>
      <c r="L4" s="61"/>
      <c r="M4" s="61"/>
      <c r="N4" s="61"/>
      <c r="O4" s="61"/>
      <c r="P4" s="61"/>
      <c r="Q4" s="61"/>
      <c r="R4" s="61"/>
      <c r="S4" s="61"/>
      <c r="T4" s="61"/>
    </row>
    <row r="5">
      <c r="A5" s="7"/>
      <c r="C5" s="57"/>
      <c r="D5" s="62"/>
      <c r="E5" s="63" t="s">
        <v>4</v>
      </c>
      <c r="J5" s="60"/>
      <c r="K5" s="61"/>
      <c r="L5" s="61"/>
      <c r="M5" s="61"/>
      <c r="N5" s="61"/>
      <c r="O5" s="61"/>
      <c r="P5" s="61"/>
      <c r="Q5" s="61"/>
      <c r="R5" s="61"/>
      <c r="S5" s="61"/>
      <c r="T5" s="61"/>
    </row>
    <row r="6">
      <c r="A6" s="7"/>
      <c r="C6" s="57"/>
      <c r="D6" s="62"/>
      <c r="E6" s="64" t="s">
        <v>5</v>
      </c>
      <c r="J6" s="65"/>
      <c r="K6" s="61"/>
      <c r="L6" s="61"/>
      <c r="M6" s="61"/>
      <c r="N6" s="61"/>
      <c r="O6" s="61"/>
      <c r="P6" s="61"/>
      <c r="Q6" s="61"/>
      <c r="R6" s="61"/>
      <c r="S6" s="61"/>
      <c r="T6" s="61"/>
    </row>
    <row r="7">
      <c r="A7" s="7"/>
      <c r="B7" s="67"/>
      <c r="C7" s="68"/>
      <c r="D7" s="69"/>
      <c r="E7" s="69"/>
      <c r="F7" s="69"/>
      <c r="G7" s="69"/>
      <c r="H7" s="69"/>
      <c r="I7" s="70"/>
      <c r="J7" s="71"/>
      <c r="K7" s="61"/>
      <c r="L7" s="61"/>
      <c r="M7" s="61"/>
      <c r="N7" s="61"/>
      <c r="O7" s="61"/>
      <c r="P7" s="61"/>
      <c r="Q7" s="61"/>
      <c r="R7" s="61"/>
      <c r="S7" s="61"/>
      <c r="T7" s="61"/>
    </row>
    <row r="8">
      <c r="A8" s="29" t="s">
        <v>99</v>
      </c>
      <c r="B8" s="72" t="s">
        <v>7</v>
      </c>
      <c r="C8" s="72" t="s">
        <v>77</v>
      </c>
      <c r="D8" s="72" t="s">
        <v>12</v>
      </c>
      <c r="E8" s="72" t="s">
        <v>10</v>
      </c>
      <c r="F8" s="72" t="s">
        <v>100</v>
      </c>
      <c r="G8" s="29" t="s">
        <v>1115</v>
      </c>
      <c r="H8" s="29" t="s">
        <v>1116</v>
      </c>
      <c r="I8" s="29" t="s">
        <v>611</v>
      </c>
      <c r="J8" s="29" t="s">
        <v>16</v>
      </c>
      <c r="K8" s="710"/>
      <c r="L8" s="61"/>
      <c r="M8" s="61"/>
      <c r="N8" s="61"/>
      <c r="O8" s="61"/>
      <c r="P8" s="61"/>
      <c r="Q8" s="61"/>
      <c r="R8" s="61"/>
      <c r="S8" s="61"/>
      <c r="T8" s="61"/>
    </row>
    <row r="9" hidden="1">
      <c r="A9" s="73" t="s">
        <v>116</v>
      </c>
      <c r="B9" s="711" t="s">
        <v>1117</v>
      </c>
      <c r="C9" s="73" t="s">
        <v>695</v>
      </c>
      <c r="D9" s="73" t="s">
        <v>109</v>
      </c>
      <c r="E9" s="75" t="s">
        <v>21</v>
      </c>
      <c r="F9" s="73" t="s">
        <v>639</v>
      </c>
      <c r="G9" s="73"/>
      <c r="H9" s="712">
        <v>45666.0</v>
      </c>
      <c r="I9" s="77"/>
      <c r="J9" s="78"/>
      <c r="K9" s="79"/>
      <c r="L9" s="79"/>
      <c r="M9" s="79"/>
      <c r="N9" s="79"/>
      <c r="O9" s="79"/>
      <c r="P9" s="79"/>
      <c r="Q9" s="79"/>
      <c r="R9" s="79"/>
      <c r="S9" s="79"/>
      <c r="T9" s="79"/>
    </row>
    <row r="10" hidden="1">
      <c r="A10" s="73" t="s">
        <v>116</v>
      </c>
      <c r="B10" s="713" t="s">
        <v>1118</v>
      </c>
      <c r="C10" s="73" t="s">
        <v>695</v>
      </c>
      <c r="D10" s="73" t="s">
        <v>109</v>
      </c>
      <c r="E10" s="75" t="s">
        <v>637</v>
      </c>
      <c r="F10" s="73" t="s">
        <v>112</v>
      </c>
      <c r="G10" s="73" t="s">
        <v>1119</v>
      </c>
      <c r="H10" s="712">
        <v>45666.0</v>
      </c>
      <c r="I10" s="77"/>
      <c r="J10" s="78"/>
      <c r="K10" s="79"/>
      <c r="L10" s="79"/>
      <c r="M10" s="79"/>
      <c r="N10" s="79"/>
      <c r="O10" s="79"/>
      <c r="P10" s="79"/>
      <c r="Q10" s="79"/>
      <c r="R10" s="79"/>
      <c r="S10" s="79"/>
      <c r="T10" s="79"/>
    </row>
    <row r="11" ht="74.25" hidden="1" customHeight="1">
      <c r="A11" s="73" t="s">
        <v>116</v>
      </c>
      <c r="B11" s="711" t="s">
        <v>1120</v>
      </c>
      <c r="C11" s="73" t="s">
        <v>630</v>
      </c>
      <c r="D11" s="73" t="s">
        <v>109</v>
      </c>
      <c r="E11" s="75" t="s">
        <v>637</v>
      </c>
      <c r="F11" s="73" t="s">
        <v>110</v>
      </c>
      <c r="G11" s="73" t="s">
        <v>1119</v>
      </c>
      <c r="H11" s="712">
        <v>45666.0</v>
      </c>
      <c r="I11" s="77"/>
      <c r="J11" s="78"/>
      <c r="K11" s="79"/>
      <c r="L11" s="79"/>
      <c r="M11" s="79"/>
      <c r="N11" s="79"/>
      <c r="O11" s="79"/>
      <c r="P11" s="79"/>
      <c r="Q11" s="79"/>
      <c r="R11" s="79"/>
      <c r="S11" s="79"/>
      <c r="T11" s="79"/>
    </row>
    <row r="12" hidden="1">
      <c r="A12" s="73" t="s">
        <v>136</v>
      </c>
      <c r="B12" s="711" t="s">
        <v>1121</v>
      </c>
      <c r="C12" s="73" t="s">
        <v>695</v>
      </c>
      <c r="D12" s="73" t="s">
        <v>109</v>
      </c>
      <c r="E12" s="75" t="s">
        <v>637</v>
      </c>
      <c r="F12" s="73" t="s">
        <v>110</v>
      </c>
      <c r="G12" s="73" t="s">
        <v>676</v>
      </c>
      <c r="H12" s="714">
        <f>TODAY()</f>
        <v>45881</v>
      </c>
      <c r="I12" s="77"/>
      <c r="J12" s="81" t="s">
        <v>1122</v>
      </c>
      <c r="K12" s="79"/>
      <c r="L12" s="79"/>
      <c r="M12" s="79"/>
      <c r="N12" s="79"/>
      <c r="O12" s="79"/>
      <c r="P12" s="79"/>
      <c r="Q12" s="79"/>
      <c r="R12" s="79"/>
      <c r="S12" s="79"/>
      <c r="T12" s="79"/>
    </row>
    <row r="13" ht="198.0" hidden="1" customHeight="1">
      <c r="A13" s="73" t="s">
        <v>136</v>
      </c>
      <c r="B13" s="711" t="s">
        <v>1123</v>
      </c>
      <c r="C13" s="73" t="s">
        <v>630</v>
      </c>
      <c r="D13" s="73" t="s">
        <v>109</v>
      </c>
      <c r="E13" s="75" t="s">
        <v>21</v>
      </c>
      <c r="F13" s="73" t="s">
        <v>110</v>
      </c>
      <c r="G13" s="73" t="s">
        <v>676</v>
      </c>
      <c r="H13" s="712">
        <v>45670.0</v>
      </c>
      <c r="I13" s="77"/>
      <c r="J13" s="81" t="s">
        <v>1124</v>
      </c>
      <c r="K13" s="79"/>
      <c r="L13" s="79"/>
      <c r="M13" s="79"/>
      <c r="N13" s="79"/>
      <c r="O13" s="79"/>
      <c r="P13" s="79"/>
      <c r="Q13" s="79"/>
      <c r="R13" s="79"/>
      <c r="S13" s="79"/>
      <c r="T13" s="79"/>
    </row>
    <row r="14" hidden="1">
      <c r="A14" s="73" t="s">
        <v>136</v>
      </c>
      <c r="B14" s="711" t="s">
        <v>1125</v>
      </c>
      <c r="C14" s="73" t="s">
        <v>641</v>
      </c>
      <c r="D14" s="73" t="s">
        <v>109</v>
      </c>
      <c r="E14" s="75" t="s">
        <v>21</v>
      </c>
      <c r="F14" s="73" t="s">
        <v>110</v>
      </c>
      <c r="G14" s="73" t="s">
        <v>1119</v>
      </c>
      <c r="H14" s="714">
        <f>TODAY()</f>
        <v>45881</v>
      </c>
      <c r="I14" s="77"/>
      <c r="J14" s="78"/>
      <c r="K14" s="79"/>
      <c r="L14" s="79"/>
      <c r="M14" s="79"/>
      <c r="N14" s="79"/>
      <c r="O14" s="79"/>
      <c r="P14" s="79"/>
      <c r="Q14" s="79"/>
      <c r="R14" s="79"/>
      <c r="S14" s="79"/>
      <c r="T14" s="79"/>
    </row>
    <row r="15" hidden="1">
      <c r="A15" s="73" t="s">
        <v>116</v>
      </c>
      <c r="B15" s="711" t="s">
        <v>1126</v>
      </c>
      <c r="C15" s="73" t="s">
        <v>641</v>
      </c>
      <c r="D15" s="73" t="s">
        <v>109</v>
      </c>
      <c r="E15" s="715" t="s">
        <v>637</v>
      </c>
      <c r="F15" s="73" t="s">
        <v>110</v>
      </c>
      <c r="G15" s="73" t="s">
        <v>676</v>
      </c>
      <c r="H15" s="712">
        <v>45670.0</v>
      </c>
      <c r="I15" s="77"/>
      <c r="J15" s="81" t="s">
        <v>1127</v>
      </c>
      <c r="K15" s="79"/>
      <c r="L15" s="79"/>
      <c r="M15" s="79"/>
      <c r="N15" s="79"/>
      <c r="O15" s="79"/>
      <c r="P15" s="79"/>
      <c r="Q15" s="79"/>
      <c r="R15" s="79"/>
      <c r="S15" s="79"/>
      <c r="T15" s="79"/>
    </row>
    <row r="16" hidden="1">
      <c r="A16" s="73" t="s">
        <v>116</v>
      </c>
      <c r="B16" s="716" t="s">
        <v>1128</v>
      </c>
      <c r="C16" s="73" t="s">
        <v>641</v>
      </c>
      <c r="D16" s="73" t="s">
        <v>109</v>
      </c>
      <c r="E16" s="75" t="s">
        <v>637</v>
      </c>
      <c r="F16" s="73" t="s">
        <v>123</v>
      </c>
      <c r="G16" s="73" t="s">
        <v>676</v>
      </c>
      <c r="H16" s="712">
        <v>45670.0</v>
      </c>
      <c r="I16" s="77"/>
      <c r="J16" s="81" t="s">
        <v>1129</v>
      </c>
      <c r="K16" s="79"/>
      <c r="L16" s="79"/>
      <c r="M16" s="79"/>
      <c r="N16" s="79"/>
      <c r="O16" s="79"/>
      <c r="P16" s="79"/>
      <c r="Q16" s="79"/>
      <c r="R16" s="79"/>
      <c r="S16" s="79"/>
      <c r="T16" s="79"/>
    </row>
    <row r="17" hidden="1">
      <c r="A17" s="73" t="s">
        <v>134</v>
      </c>
      <c r="B17" s="716" t="s">
        <v>1130</v>
      </c>
      <c r="C17" s="73" t="s">
        <v>722</v>
      </c>
      <c r="D17" s="73" t="s">
        <v>109</v>
      </c>
      <c r="E17" s="75" t="s">
        <v>21</v>
      </c>
      <c r="F17" s="73" t="s">
        <v>123</v>
      </c>
      <c r="G17" s="85"/>
      <c r="H17" s="712">
        <v>45670.0</v>
      </c>
      <c r="I17" s="80">
        <v>45673.0</v>
      </c>
      <c r="J17" s="81" t="s">
        <v>1131</v>
      </c>
      <c r="K17" s="79"/>
      <c r="L17" s="79"/>
      <c r="M17" s="79"/>
      <c r="N17" s="79"/>
      <c r="O17" s="79"/>
      <c r="P17" s="79"/>
      <c r="Q17" s="79"/>
      <c r="R17" s="79"/>
      <c r="S17" s="79"/>
      <c r="T17" s="79"/>
    </row>
    <row r="18" hidden="1">
      <c r="A18" s="73" t="s">
        <v>128</v>
      </c>
      <c r="B18" s="716" t="s">
        <v>1132</v>
      </c>
      <c r="C18" s="73" t="s">
        <v>722</v>
      </c>
      <c r="D18" s="73" t="s">
        <v>109</v>
      </c>
      <c r="E18" s="75" t="s">
        <v>637</v>
      </c>
      <c r="F18" s="73" t="s">
        <v>1133</v>
      </c>
      <c r="G18" s="73" t="s">
        <v>1134</v>
      </c>
      <c r="H18" s="712">
        <v>45670.0</v>
      </c>
      <c r="I18" s="77"/>
      <c r="J18" s="81" t="s">
        <v>1135</v>
      </c>
      <c r="K18" s="79"/>
      <c r="L18" s="79"/>
      <c r="M18" s="79"/>
      <c r="N18" s="79"/>
      <c r="O18" s="79"/>
      <c r="P18" s="79"/>
      <c r="Q18" s="79"/>
      <c r="R18" s="79"/>
      <c r="S18" s="79"/>
      <c r="T18" s="79"/>
    </row>
    <row r="19">
      <c r="A19" s="73" t="s">
        <v>136</v>
      </c>
      <c r="B19" s="717" t="s">
        <v>1136</v>
      </c>
      <c r="C19" s="73" t="s">
        <v>108</v>
      </c>
      <c r="D19" s="73" t="s">
        <v>127</v>
      </c>
      <c r="E19" s="75" t="s">
        <v>655</v>
      </c>
      <c r="F19" s="73" t="s">
        <v>123</v>
      </c>
      <c r="G19" s="73" t="s">
        <v>1137</v>
      </c>
      <c r="H19" s="712">
        <v>45670.0</v>
      </c>
      <c r="I19" s="77"/>
      <c r="J19" s="81" t="s">
        <v>1138</v>
      </c>
      <c r="K19" s="79"/>
      <c r="L19" s="79"/>
      <c r="M19" s="79"/>
      <c r="N19" s="79"/>
      <c r="O19" s="79"/>
      <c r="P19" s="79"/>
      <c r="Q19" s="79"/>
      <c r="R19" s="79"/>
      <c r="S19" s="79"/>
      <c r="T19" s="79"/>
    </row>
    <row r="20" hidden="1">
      <c r="A20" s="73" t="s">
        <v>128</v>
      </c>
      <c r="B20" s="717" t="s">
        <v>1139</v>
      </c>
      <c r="C20" s="73" t="s">
        <v>108</v>
      </c>
      <c r="D20" s="73" t="s">
        <v>109</v>
      </c>
      <c r="E20" s="75" t="s">
        <v>637</v>
      </c>
      <c r="F20" s="73" t="s">
        <v>123</v>
      </c>
      <c r="G20" s="73" t="s">
        <v>1140</v>
      </c>
      <c r="H20" s="712">
        <v>45670.0</v>
      </c>
      <c r="I20" s="77"/>
      <c r="J20" s="78"/>
      <c r="K20" s="79"/>
      <c r="L20" s="79"/>
      <c r="M20" s="79"/>
      <c r="N20" s="79"/>
      <c r="O20" s="79"/>
      <c r="P20" s="79"/>
      <c r="Q20" s="79"/>
      <c r="R20" s="79"/>
      <c r="S20" s="79"/>
      <c r="T20" s="79"/>
    </row>
    <row r="21" hidden="1">
      <c r="A21" s="73" t="s">
        <v>136</v>
      </c>
      <c r="B21" s="717" t="s">
        <v>1141</v>
      </c>
      <c r="C21" s="73" t="s">
        <v>630</v>
      </c>
      <c r="D21" s="73" t="s">
        <v>109</v>
      </c>
      <c r="E21" s="75" t="s">
        <v>637</v>
      </c>
      <c r="F21" s="73" t="s">
        <v>110</v>
      </c>
      <c r="G21" s="73" t="s">
        <v>646</v>
      </c>
      <c r="H21" s="712">
        <v>45670.0</v>
      </c>
      <c r="I21" s="77"/>
      <c r="J21" s="81" t="s">
        <v>1142</v>
      </c>
      <c r="K21" s="79"/>
      <c r="L21" s="79"/>
      <c r="M21" s="79"/>
      <c r="N21" s="79"/>
      <c r="O21" s="79"/>
      <c r="P21" s="79"/>
      <c r="Q21" s="79"/>
      <c r="R21" s="79"/>
      <c r="S21" s="79"/>
      <c r="T21" s="79"/>
    </row>
    <row r="22" hidden="1">
      <c r="A22" s="73" t="s">
        <v>136</v>
      </c>
      <c r="B22" s="717" t="s">
        <v>1143</v>
      </c>
      <c r="C22" s="73" t="s">
        <v>630</v>
      </c>
      <c r="D22" s="73" t="s">
        <v>109</v>
      </c>
      <c r="E22" s="75" t="s">
        <v>21</v>
      </c>
      <c r="F22" s="73" t="s">
        <v>639</v>
      </c>
      <c r="G22" s="73" t="s">
        <v>646</v>
      </c>
      <c r="H22" s="712">
        <v>45670.0</v>
      </c>
      <c r="I22" s="77"/>
      <c r="J22" s="81" t="s">
        <v>1144</v>
      </c>
      <c r="K22" s="79"/>
      <c r="L22" s="79"/>
      <c r="M22" s="79"/>
      <c r="N22" s="79"/>
      <c r="O22" s="79"/>
      <c r="P22" s="79"/>
      <c r="Q22" s="79"/>
      <c r="R22" s="79"/>
      <c r="S22" s="79"/>
      <c r="T22" s="79"/>
    </row>
    <row r="23">
      <c r="A23" s="73" t="s">
        <v>136</v>
      </c>
      <c r="B23" s="717" t="s">
        <v>1145</v>
      </c>
      <c r="C23" s="73" t="s">
        <v>108</v>
      </c>
      <c r="D23" s="73" t="s">
        <v>713</v>
      </c>
      <c r="E23" s="75" t="s">
        <v>637</v>
      </c>
      <c r="F23" s="73" t="s">
        <v>110</v>
      </c>
      <c r="G23" s="73" t="s">
        <v>1146</v>
      </c>
      <c r="H23" s="712">
        <v>45670.0</v>
      </c>
      <c r="I23" s="77"/>
      <c r="J23" s="78"/>
      <c r="K23" s="79"/>
      <c r="L23" s="79"/>
      <c r="M23" s="79"/>
      <c r="N23" s="79"/>
      <c r="O23" s="79"/>
      <c r="P23" s="79"/>
      <c r="Q23" s="79"/>
      <c r="R23" s="79"/>
      <c r="S23" s="79"/>
      <c r="T23" s="79"/>
    </row>
    <row r="24" hidden="1">
      <c r="A24" s="73" t="s">
        <v>136</v>
      </c>
      <c r="B24" s="717" t="s">
        <v>1147</v>
      </c>
      <c r="C24" s="73" t="s">
        <v>630</v>
      </c>
      <c r="D24" s="73" t="s">
        <v>109</v>
      </c>
      <c r="E24" s="75" t="s">
        <v>637</v>
      </c>
      <c r="F24" s="73" t="s">
        <v>112</v>
      </c>
      <c r="G24" s="73"/>
      <c r="H24" s="712">
        <v>45670.0</v>
      </c>
      <c r="I24" s="77"/>
      <c r="J24" s="78"/>
      <c r="K24" s="79"/>
      <c r="L24" s="79"/>
      <c r="M24" s="79"/>
      <c r="N24" s="79"/>
      <c r="O24" s="79"/>
      <c r="P24" s="79"/>
      <c r="Q24" s="79"/>
      <c r="R24" s="79"/>
      <c r="S24" s="79"/>
      <c r="T24" s="79"/>
    </row>
    <row r="25" hidden="1">
      <c r="A25" s="73" t="s">
        <v>136</v>
      </c>
      <c r="B25" s="717" t="s">
        <v>1148</v>
      </c>
      <c r="C25" s="73" t="s">
        <v>108</v>
      </c>
      <c r="D25" s="73" t="s">
        <v>109</v>
      </c>
      <c r="E25" s="75" t="s">
        <v>637</v>
      </c>
      <c r="F25" s="73" t="s">
        <v>110</v>
      </c>
      <c r="G25" s="73" t="s">
        <v>646</v>
      </c>
      <c r="H25" s="712">
        <v>45670.0</v>
      </c>
      <c r="I25" s="77"/>
      <c r="J25" s="81" t="s">
        <v>1149</v>
      </c>
      <c r="K25" s="79"/>
      <c r="L25" s="79"/>
      <c r="M25" s="79"/>
      <c r="N25" s="79"/>
      <c r="O25" s="79"/>
      <c r="P25" s="79"/>
      <c r="Q25" s="79"/>
      <c r="R25" s="79"/>
      <c r="S25" s="79"/>
      <c r="T25" s="79"/>
    </row>
    <row r="26">
      <c r="A26" s="73" t="s">
        <v>136</v>
      </c>
      <c r="B26" s="717" t="s">
        <v>1150</v>
      </c>
      <c r="C26" s="73" t="s">
        <v>108</v>
      </c>
      <c r="D26" s="73" t="s">
        <v>713</v>
      </c>
      <c r="E26" s="75" t="s">
        <v>637</v>
      </c>
      <c r="F26" s="73" t="s">
        <v>123</v>
      </c>
      <c r="G26" s="73" t="s">
        <v>673</v>
      </c>
      <c r="H26" s="712">
        <v>45670.0</v>
      </c>
      <c r="I26" s="77"/>
      <c r="J26" s="78"/>
      <c r="K26" s="79"/>
      <c r="L26" s="79"/>
      <c r="M26" s="79"/>
      <c r="N26" s="79"/>
      <c r="O26" s="79"/>
      <c r="P26" s="79"/>
      <c r="Q26" s="79"/>
      <c r="R26" s="79"/>
      <c r="S26" s="79"/>
      <c r="T26" s="79"/>
    </row>
    <row r="27" hidden="1">
      <c r="A27" s="73" t="s">
        <v>136</v>
      </c>
      <c r="B27" s="717" t="s">
        <v>1151</v>
      </c>
      <c r="C27" s="73" t="s">
        <v>641</v>
      </c>
      <c r="D27" s="73" t="s">
        <v>109</v>
      </c>
      <c r="E27" s="75" t="s">
        <v>637</v>
      </c>
      <c r="F27" s="73" t="s">
        <v>639</v>
      </c>
      <c r="G27" s="73" t="s">
        <v>646</v>
      </c>
      <c r="H27" s="712">
        <v>45672.0</v>
      </c>
      <c r="I27" s="77"/>
      <c r="J27" s="81" t="s">
        <v>1152</v>
      </c>
      <c r="K27" s="79"/>
      <c r="L27" s="79"/>
      <c r="M27" s="79"/>
      <c r="N27" s="79"/>
      <c r="O27" s="79"/>
      <c r="P27" s="79"/>
      <c r="Q27" s="79"/>
      <c r="R27" s="79"/>
      <c r="S27" s="79"/>
      <c r="T27" s="79"/>
    </row>
    <row r="28">
      <c r="A28" s="73" t="s">
        <v>720</v>
      </c>
      <c r="B28" s="717" t="s">
        <v>1153</v>
      </c>
      <c r="C28" s="73" t="s">
        <v>630</v>
      </c>
      <c r="D28" s="73" t="s">
        <v>1154</v>
      </c>
      <c r="E28" s="75" t="s">
        <v>21</v>
      </c>
      <c r="F28" s="73" t="s">
        <v>110</v>
      </c>
      <c r="G28" s="73" t="s">
        <v>642</v>
      </c>
      <c r="H28" s="712">
        <v>45672.0</v>
      </c>
      <c r="I28" s="77"/>
      <c r="J28" s="81" t="s">
        <v>1155</v>
      </c>
      <c r="K28" s="79"/>
      <c r="L28" s="79"/>
      <c r="M28" s="79"/>
      <c r="N28" s="79"/>
      <c r="O28" s="79"/>
      <c r="P28" s="79"/>
      <c r="Q28" s="79"/>
      <c r="R28" s="79"/>
      <c r="S28" s="79"/>
      <c r="T28" s="79"/>
    </row>
    <row r="29" hidden="1">
      <c r="A29" s="73" t="s">
        <v>720</v>
      </c>
      <c r="B29" s="717" t="s">
        <v>1156</v>
      </c>
      <c r="C29" s="73" t="s">
        <v>630</v>
      </c>
      <c r="D29" s="73" t="s">
        <v>109</v>
      </c>
      <c r="E29" s="75" t="s">
        <v>21</v>
      </c>
      <c r="F29" s="73" t="s">
        <v>110</v>
      </c>
      <c r="G29" s="73" t="s">
        <v>642</v>
      </c>
      <c r="H29" s="712">
        <v>45672.0</v>
      </c>
      <c r="I29" s="77"/>
      <c r="J29" s="81" t="s">
        <v>1157</v>
      </c>
      <c r="K29" s="79"/>
      <c r="L29" s="79"/>
      <c r="M29" s="79"/>
      <c r="N29" s="79"/>
      <c r="O29" s="79"/>
      <c r="P29" s="79"/>
      <c r="Q29" s="79"/>
      <c r="R29" s="79"/>
      <c r="S29" s="79"/>
      <c r="T29" s="79"/>
    </row>
    <row r="30">
      <c r="A30" s="73" t="s">
        <v>720</v>
      </c>
      <c r="B30" s="717" t="s">
        <v>1158</v>
      </c>
      <c r="C30" s="73" t="s">
        <v>630</v>
      </c>
      <c r="D30" s="73" t="s">
        <v>1154</v>
      </c>
      <c r="E30" s="75" t="s">
        <v>21</v>
      </c>
      <c r="F30" s="73" t="s">
        <v>110</v>
      </c>
      <c r="G30" s="73" t="s">
        <v>1134</v>
      </c>
      <c r="H30" s="712">
        <v>45672.0</v>
      </c>
      <c r="I30" s="77"/>
      <c r="J30" s="81" t="s">
        <v>1159</v>
      </c>
      <c r="K30" s="76"/>
      <c r="L30" s="79"/>
      <c r="M30" s="79"/>
      <c r="N30" s="79"/>
      <c r="O30" s="79"/>
      <c r="P30" s="79"/>
      <c r="Q30" s="79"/>
      <c r="R30" s="79"/>
      <c r="S30" s="79"/>
      <c r="T30" s="79"/>
    </row>
    <row r="31" hidden="1">
      <c r="A31" s="73" t="s">
        <v>1160</v>
      </c>
      <c r="B31" s="718" t="s">
        <v>768</v>
      </c>
      <c r="C31" s="73" t="s">
        <v>108</v>
      </c>
      <c r="D31" s="73" t="s">
        <v>109</v>
      </c>
      <c r="E31" s="75" t="s">
        <v>637</v>
      </c>
      <c r="F31" s="73" t="s">
        <v>123</v>
      </c>
      <c r="G31" s="85"/>
      <c r="H31" s="712">
        <v>45672.0</v>
      </c>
      <c r="I31" s="77"/>
      <c r="J31" s="78"/>
      <c r="K31" s="79"/>
      <c r="L31" s="79"/>
      <c r="M31" s="79"/>
      <c r="N31" s="79"/>
      <c r="O31" s="79"/>
      <c r="P31" s="79"/>
      <c r="Q31" s="79"/>
      <c r="R31" s="79"/>
      <c r="S31" s="79"/>
      <c r="T31" s="79"/>
    </row>
    <row r="32" hidden="1">
      <c r="A32" s="73" t="s">
        <v>720</v>
      </c>
      <c r="B32" s="717" t="s">
        <v>1161</v>
      </c>
      <c r="C32" s="85"/>
      <c r="D32" s="73" t="s">
        <v>109</v>
      </c>
      <c r="E32" s="75" t="s">
        <v>637</v>
      </c>
      <c r="F32" s="73" t="s">
        <v>112</v>
      </c>
      <c r="G32" s="85"/>
      <c r="H32" s="712">
        <v>45672.0</v>
      </c>
      <c r="I32" s="77"/>
      <c r="J32" s="81" t="s">
        <v>1162</v>
      </c>
      <c r="K32" s="79"/>
      <c r="L32" s="79"/>
      <c r="M32" s="79"/>
      <c r="N32" s="79"/>
      <c r="O32" s="79"/>
      <c r="P32" s="79"/>
      <c r="Q32" s="79"/>
      <c r="R32" s="79"/>
      <c r="S32" s="79"/>
      <c r="T32" s="79"/>
    </row>
    <row r="33" hidden="1">
      <c r="A33" s="73" t="s">
        <v>121</v>
      </c>
      <c r="B33" s="717" t="s">
        <v>1163</v>
      </c>
      <c r="C33" s="73" t="s">
        <v>108</v>
      </c>
      <c r="D33" s="73" t="s">
        <v>109</v>
      </c>
      <c r="E33" s="75" t="s">
        <v>637</v>
      </c>
      <c r="F33" s="73" t="s">
        <v>123</v>
      </c>
      <c r="G33" s="73" t="s">
        <v>668</v>
      </c>
      <c r="H33" s="712">
        <v>45674.0</v>
      </c>
      <c r="I33" s="77"/>
      <c r="J33" s="719" t="s">
        <v>1164</v>
      </c>
      <c r="K33" s="79"/>
      <c r="L33" s="79"/>
      <c r="M33" s="79"/>
      <c r="N33" s="79"/>
      <c r="O33" s="79"/>
      <c r="P33" s="79"/>
      <c r="Q33" s="79"/>
      <c r="R33" s="79"/>
      <c r="S33" s="79"/>
      <c r="T33" s="79"/>
    </row>
    <row r="34" hidden="1">
      <c r="A34" s="73" t="s">
        <v>121</v>
      </c>
      <c r="B34" s="717" t="s">
        <v>1165</v>
      </c>
      <c r="C34" s="73" t="s">
        <v>108</v>
      </c>
      <c r="D34" s="73" t="s">
        <v>109</v>
      </c>
      <c r="E34" s="75" t="s">
        <v>637</v>
      </c>
      <c r="F34" s="73" t="s">
        <v>123</v>
      </c>
      <c r="G34" s="73" t="s">
        <v>642</v>
      </c>
      <c r="H34" s="712">
        <v>45674.0</v>
      </c>
      <c r="I34" s="77"/>
      <c r="J34" s="720" t="s">
        <v>1166</v>
      </c>
      <c r="K34" s="79"/>
      <c r="L34" s="79"/>
      <c r="M34" s="79"/>
      <c r="N34" s="79"/>
      <c r="O34" s="79"/>
      <c r="P34" s="79"/>
      <c r="Q34" s="79"/>
      <c r="R34" s="79"/>
      <c r="S34" s="79"/>
      <c r="T34" s="79"/>
    </row>
    <row r="35" hidden="1">
      <c r="A35" s="73" t="s">
        <v>121</v>
      </c>
      <c r="B35" s="720" t="s">
        <v>1167</v>
      </c>
      <c r="C35" s="73" t="s">
        <v>108</v>
      </c>
      <c r="D35" s="73" t="s">
        <v>109</v>
      </c>
      <c r="E35" s="75" t="s">
        <v>637</v>
      </c>
      <c r="F35" s="73" t="s">
        <v>123</v>
      </c>
      <c r="G35" s="73" t="s">
        <v>642</v>
      </c>
      <c r="H35" s="712">
        <v>45674.0</v>
      </c>
      <c r="I35" s="77"/>
      <c r="J35" s="81" t="s">
        <v>1168</v>
      </c>
      <c r="K35" s="79"/>
      <c r="L35" s="79"/>
      <c r="M35" s="79"/>
      <c r="N35" s="79"/>
      <c r="O35" s="79"/>
      <c r="P35" s="79"/>
      <c r="Q35" s="79"/>
      <c r="R35" s="79"/>
      <c r="S35" s="79"/>
      <c r="T35" s="79"/>
    </row>
    <row r="36" hidden="1">
      <c r="A36" s="73" t="s">
        <v>121</v>
      </c>
      <c r="B36" s="721" t="s">
        <v>1169</v>
      </c>
      <c r="C36" s="73" t="s">
        <v>108</v>
      </c>
      <c r="D36" s="73" t="s">
        <v>109</v>
      </c>
      <c r="E36" s="75" t="s">
        <v>637</v>
      </c>
      <c r="F36" s="73" t="s">
        <v>123</v>
      </c>
      <c r="G36" s="73" t="s">
        <v>668</v>
      </c>
      <c r="H36" s="712">
        <v>45674.0</v>
      </c>
      <c r="I36" s="77"/>
      <c r="J36" s="81" t="s">
        <v>1170</v>
      </c>
      <c r="K36" s="79"/>
      <c r="L36" s="79"/>
      <c r="M36" s="79"/>
      <c r="N36" s="79"/>
      <c r="O36" s="79"/>
      <c r="P36" s="79"/>
      <c r="Q36" s="79"/>
      <c r="R36" s="79"/>
      <c r="S36" s="79"/>
      <c r="T36" s="79"/>
    </row>
    <row r="37" hidden="1">
      <c r="A37" s="73" t="s">
        <v>136</v>
      </c>
      <c r="B37" s="717" t="s">
        <v>1171</v>
      </c>
      <c r="C37" s="73" t="s">
        <v>641</v>
      </c>
      <c r="D37" s="73" t="s">
        <v>109</v>
      </c>
      <c r="E37" s="75" t="s">
        <v>637</v>
      </c>
      <c r="F37" s="73" t="s">
        <v>110</v>
      </c>
      <c r="G37" s="73" t="s">
        <v>1172</v>
      </c>
      <c r="H37" s="712">
        <v>45678.0</v>
      </c>
      <c r="I37" s="722"/>
      <c r="J37" s="723" t="s">
        <v>1173</v>
      </c>
      <c r="K37" s="61"/>
      <c r="L37" s="61"/>
      <c r="M37" s="61"/>
      <c r="N37" s="61"/>
      <c r="O37" s="61"/>
      <c r="P37" s="61"/>
      <c r="Q37" s="61"/>
      <c r="R37" s="61"/>
      <c r="S37" s="61"/>
      <c r="T37" s="61"/>
    </row>
    <row r="38" hidden="1">
      <c r="A38" s="724" t="s">
        <v>116</v>
      </c>
      <c r="B38" s="43" t="s">
        <v>1174</v>
      </c>
      <c r="C38" s="724" t="s">
        <v>695</v>
      </c>
      <c r="D38" s="724" t="s">
        <v>109</v>
      </c>
      <c r="E38" s="75" t="s">
        <v>637</v>
      </c>
      <c r="F38" s="724" t="s">
        <v>112</v>
      </c>
      <c r="G38" s="724" t="s">
        <v>668</v>
      </c>
      <c r="H38" s="725">
        <v>45678.0</v>
      </c>
      <c r="I38" s="90"/>
      <c r="J38" s="726" t="s">
        <v>1175</v>
      </c>
      <c r="K38" s="61"/>
      <c r="L38" s="61"/>
      <c r="M38" s="61"/>
      <c r="N38" s="61"/>
      <c r="O38" s="61"/>
      <c r="P38" s="61"/>
      <c r="Q38" s="61"/>
      <c r="R38" s="61"/>
      <c r="S38" s="61"/>
      <c r="T38" s="61"/>
    </row>
    <row r="39" hidden="1">
      <c r="A39" s="724" t="s">
        <v>720</v>
      </c>
      <c r="B39" s="43" t="s">
        <v>1176</v>
      </c>
      <c r="C39" s="724" t="s">
        <v>630</v>
      </c>
      <c r="D39" s="724" t="s">
        <v>109</v>
      </c>
      <c r="E39" s="75" t="s">
        <v>637</v>
      </c>
      <c r="F39" s="724" t="s">
        <v>112</v>
      </c>
      <c r="G39" s="87"/>
      <c r="H39" s="725">
        <v>45678.0</v>
      </c>
      <c r="I39" s="90"/>
      <c r="J39" s="727" t="s">
        <v>1177</v>
      </c>
      <c r="K39" s="61"/>
      <c r="L39" s="61"/>
      <c r="M39" s="61"/>
      <c r="N39" s="61"/>
      <c r="O39" s="61"/>
      <c r="P39" s="61"/>
      <c r="Q39" s="61"/>
      <c r="R39" s="61"/>
      <c r="S39" s="61"/>
      <c r="T39" s="61"/>
    </row>
    <row r="40" ht="17.25" hidden="1" customHeight="1">
      <c r="A40" s="724" t="s">
        <v>136</v>
      </c>
      <c r="B40" s="43" t="s">
        <v>1178</v>
      </c>
      <c r="C40" s="724" t="s">
        <v>641</v>
      </c>
      <c r="D40" s="724" t="s">
        <v>109</v>
      </c>
      <c r="E40" s="75" t="s">
        <v>21</v>
      </c>
      <c r="F40" s="724" t="s">
        <v>112</v>
      </c>
      <c r="G40" s="87"/>
      <c r="H40" s="725">
        <v>45678.0</v>
      </c>
      <c r="I40" s="90"/>
      <c r="J40" s="727" t="s">
        <v>1179</v>
      </c>
      <c r="K40" s="61"/>
      <c r="L40" s="61"/>
      <c r="M40" s="61"/>
      <c r="N40" s="61"/>
      <c r="O40" s="61"/>
      <c r="P40" s="61"/>
      <c r="Q40" s="61"/>
      <c r="R40" s="61"/>
      <c r="S40" s="61"/>
      <c r="T40" s="61"/>
    </row>
    <row r="41" hidden="1">
      <c r="A41" s="73" t="s">
        <v>1160</v>
      </c>
      <c r="B41" s="717" t="s">
        <v>1180</v>
      </c>
      <c r="C41" s="73" t="s">
        <v>630</v>
      </c>
      <c r="D41" s="73" t="s">
        <v>654</v>
      </c>
      <c r="E41" s="75" t="s">
        <v>21</v>
      </c>
      <c r="F41" s="73" t="s">
        <v>112</v>
      </c>
      <c r="G41" s="73" t="s">
        <v>668</v>
      </c>
      <c r="H41" s="712">
        <v>45678.0</v>
      </c>
      <c r="I41" s="77"/>
      <c r="J41" s="81" t="s">
        <v>1181</v>
      </c>
      <c r="K41" s="79"/>
      <c r="L41" s="79"/>
      <c r="M41" s="79"/>
      <c r="N41" s="79"/>
      <c r="O41" s="79"/>
      <c r="P41" s="79"/>
      <c r="Q41" s="79"/>
      <c r="R41" s="79"/>
      <c r="S41" s="79"/>
      <c r="T41" s="79"/>
    </row>
    <row r="42" hidden="1">
      <c r="A42" s="73" t="s">
        <v>136</v>
      </c>
      <c r="B42" s="717" t="s">
        <v>1182</v>
      </c>
      <c r="C42" s="73" t="s">
        <v>641</v>
      </c>
      <c r="D42" s="73" t="s">
        <v>109</v>
      </c>
      <c r="E42" s="75" t="s">
        <v>637</v>
      </c>
      <c r="F42" s="73" t="s">
        <v>110</v>
      </c>
      <c r="G42" s="73" t="s">
        <v>1183</v>
      </c>
      <c r="H42" s="712">
        <v>45678.0</v>
      </c>
      <c r="I42" s="77"/>
      <c r="J42" s="78"/>
      <c r="K42" s="79"/>
      <c r="L42" s="79"/>
      <c r="M42" s="79"/>
      <c r="N42" s="79"/>
      <c r="O42" s="79"/>
      <c r="P42" s="79"/>
      <c r="Q42" s="79"/>
      <c r="R42" s="79"/>
      <c r="S42" s="79"/>
      <c r="T42" s="79"/>
    </row>
    <row r="43" hidden="1">
      <c r="A43" s="73" t="s">
        <v>121</v>
      </c>
      <c r="B43" s="74" t="s">
        <v>1184</v>
      </c>
      <c r="C43" s="73" t="s">
        <v>630</v>
      </c>
      <c r="D43" s="73" t="s">
        <v>109</v>
      </c>
      <c r="E43" s="75" t="s">
        <v>21</v>
      </c>
      <c r="F43" s="73" t="s">
        <v>110</v>
      </c>
      <c r="G43" s="73"/>
      <c r="H43" s="712">
        <v>45680.0</v>
      </c>
      <c r="I43" s="77"/>
      <c r="J43" s="81" t="s">
        <v>1185</v>
      </c>
      <c r="K43" s="79"/>
      <c r="L43" s="79"/>
      <c r="M43" s="79"/>
      <c r="N43" s="79"/>
      <c r="O43" s="79"/>
      <c r="P43" s="79"/>
      <c r="Q43" s="79"/>
      <c r="R43" s="79"/>
      <c r="S43" s="79"/>
      <c r="T43" s="79"/>
    </row>
    <row r="44" hidden="1">
      <c r="A44" s="73" t="s">
        <v>121</v>
      </c>
      <c r="B44" s="74" t="s">
        <v>1186</v>
      </c>
      <c r="C44" s="73" t="s">
        <v>108</v>
      </c>
      <c r="D44" s="73" t="s">
        <v>109</v>
      </c>
      <c r="E44" s="75" t="s">
        <v>637</v>
      </c>
      <c r="F44" s="73" t="s">
        <v>110</v>
      </c>
      <c r="G44" s="73" t="s">
        <v>668</v>
      </c>
      <c r="H44" s="712">
        <v>45680.0</v>
      </c>
      <c r="I44" s="77"/>
      <c r="J44" s="81" t="s">
        <v>1187</v>
      </c>
      <c r="K44" s="79"/>
      <c r="L44" s="79"/>
      <c r="M44" s="79"/>
      <c r="N44" s="79"/>
      <c r="O44" s="79"/>
      <c r="P44" s="79"/>
      <c r="Q44" s="79"/>
      <c r="R44" s="79"/>
      <c r="S44" s="79"/>
      <c r="T44" s="79"/>
    </row>
    <row r="45" ht="51.0" customHeight="1">
      <c r="A45" s="73" t="s">
        <v>121</v>
      </c>
      <c r="B45" s="74" t="s">
        <v>1188</v>
      </c>
      <c r="C45" s="73" t="s">
        <v>641</v>
      </c>
      <c r="D45" s="73" t="s">
        <v>713</v>
      </c>
      <c r="E45" s="75" t="s">
        <v>637</v>
      </c>
      <c r="F45" s="73" t="s">
        <v>123</v>
      </c>
      <c r="G45" s="73" t="s">
        <v>668</v>
      </c>
      <c r="H45" s="712">
        <v>45681.0</v>
      </c>
      <c r="I45" s="77"/>
      <c r="J45" s="81" t="s">
        <v>1189</v>
      </c>
      <c r="K45" s="79"/>
      <c r="L45" s="79"/>
      <c r="M45" s="79"/>
      <c r="N45" s="79"/>
      <c r="O45" s="79"/>
      <c r="P45" s="79"/>
      <c r="Q45" s="79"/>
      <c r="R45" s="79"/>
      <c r="S45" s="79"/>
      <c r="T45" s="79"/>
    </row>
    <row r="46">
      <c r="A46" s="73" t="s">
        <v>121</v>
      </c>
      <c r="B46" s="74" t="s">
        <v>1190</v>
      </c>
      <c r="C46" s="73" t="s">
        <v>641</v>
      </c>
      <c r="D46" s="73" t="s">
        <v>1191</v>
      </c>
      <c r="E46" s="75" t="s">
        <v>637</v>
      </c>
      <c r="F46" s="73" t="s">
        <v>110</v>
      </c>
      <c r="G46" s="73" t="s">
        <v>668</v>
      </c>
      <c r="H46" s="712">
        <v>45681.0</v>
      </c>
      <c r="I46" s="77"/>
      <c r="J46" s="81" t="s">
        <v>1192</v>
      </c>
      <c r="K46" s="79"/>
      <c r="L46" s="79"/>
      <c r="M46" s="79"/>
      <c r="N46" s="79"/>
      <c r="O46" s="79"/>
      <c r="P46" s="79"/>
      <c r="Q46" s="79"/>
      <c r="R46" s="79"/>
      <c r="S46" s="79"/>
      <c r="T46" s="79"/>
    </row>
    <row r="47" hidden="1">
      <c r="A47" s="73" t="s">
        <v>121</v>
      </c>
      <c r="B47" s="74" t="s">
        <v>1193</v>
      </c>
      <c r="C47" s="73" t="s">
        <v>641</v>
      </c>
      <c r="D47" s="73" t="s">
        <v>109</v>
      </c>
      <c r="E47" s="75" t="s">
        <v>637</v>
      </c>
      <c r="F47" s="73" t="s">
        <v>639</v>
      </c>
      <c r="G47" s="73" t="s">
        <v>668</v>
      </c>
      <c r="H47" s="712">
        <v>45681.0</v>
      </c>
      <c r="I47" s="77"/>
      <c r="J47" s="81" t="s">
        <v>1194</v>
      </c>
      <c r="K47" s="79"/>
      <c r="L47" s="79"/>
      <c r="M47" s="79"/>
      <c r="N47" s="79"/>
      <c r="O47" s="79"/>
      <c r="P47" s="79"/>
      <c r="Q47" s="79"/>
      <c r="R47" s="79"/>
      <c r="S47" s="79"/>
      <c r="T47" s="79"/>
    </row>
    <row r="48" hidden="1">
      <c r="A48" s="73" t="s">
        <v>136</v>
      </c>
      <c r="B48" s="74" t="s">
        <v>1195</v>
      </c>
      <c r="C48" s="73" t="s">
        <v>641</v>
      </c>
      <c r="D48" s="73" t="s">
        <v>654</v>
      </c>
      <c r="E48" s="75" t="s">
        <v>655</v>
      </c>
      <c r="F48" s="73" t="s">
        <v>112</v>
      </c>
      <c r="G48" s="73" t="s">
        <v>676</v>
      </c>
      <c r="H48" s="712">
        <v>45681.0</v>
      </c>
      <c r="I48" s="77"/>
      <c r="J48" s="81" t="s">
        <v>1196</v>
      </c>
      <c r="K48" s="79"/>
      <c r="L48" s="79"/>
      <c r="M48" s="79"/>
      <c r="N48" s="79"/>
      <c r="O48" s="79"/>
      <c r="P48" s="79"/>
      <c r="Q48" s="79"/>
      <c r="R48" s="79"/>
      <c r="S48" s="79"/>
      <c r="T48" s="79"/>
    </row>
    <row r="49" hidden="1">
      <c r="A49" s="73" t="s">
        <v>121</v>
      </c>
      <c r="B49" s="74" t="s">
        <v>1197</v>
      </c>
      <c r="C49" s="73" t="s">
        <v>695</v>
      </c>
      <c r="D49" s="73" t="s">
        <v>109</v>
      </c>
      <c r="E49" s="75" t="s">
        <v>21</v>
      </c>
      <c r="F49" s="73" t="s">
        <v>110</v>
      </c>
      <c r="G49" s="73" t="s">
        <v>1119</v>
      </c>
      <c r="H49" s="712">
        <v>45681.0</v>
      </c>
      <c r="I49" s="77"/>
      <c r="J49" s="81" t="s">
        <v>1198</v>
      </c>
      <c r="K49" s="79"/>
      <c r="L49" s="79"/>
      <c r="M49" s="79"/>
      <c r="N49" s="79"/>
      <c r="O49" s="79"/>
      <c r="P49" s="79"/>
      <c r="Q49" s="79"/>
      <c r="R49" s="79"/>
      <c r="S49" s="79"/>
      <c r="T49" s="79"/>
    </row>
    <row r="50" hidden="1">
      <c r="A50" s="73" t="s">
        <v>121</v>
      </c>
      <c r="B50" s="74" t="s">
        <v>1199</v>
      </c>
      <c r="C50" s="73" t="s">
        <v>695</v>
      </c>
      <c r="D50" s="73" t="s">
        <v>109</v>
      </c>
      <c r="E50" s="75" t="s">
        <v>21</v>
      </c>
      <c r="F50" s="73" t="s">
        <v>110</v>
      </c>
      <c r="G50" s="73" t="s">
        <v>1119</v>
      </c>
      <c r="H50" s="712">
        <v>45681.0</v>
      </c>
      <c r="I50" s="77"/>
      <c r="J50" s="81" t="s">
        <v>1200</v>
      </c>
      <c r="K50" s="79"/>
      <c r="L50" s="79"/>
      <c r="M50" s="79"/>
      <c r="N50" s="79"/>
      <c r="O50" s="79"/>
      <c r="P50" s="79"/>
      <c r="Q50" s="79"/>
      <c r="R50" s="79"/>
      <c r="S50" s="79"/>
      <c r="T50" s="79"/>
    </row>
    <row r="51" hidden="1">
      <c r="A51" s="73" t="s">
        <v>720</v>
      </c>
      <c r="B51" s="74" t="s">
        <v>1201</v>
      </c>
      <c r="C51" s="73" t="s">
        <v>630</v>
      </c>
      <c r="D51" s="73" t="s">
        <v>109</v>
      </c>
      <c r="E51" s="75" t="s">
        <v>637</v>
      </c>
      <c r="F51" s="73" t="s">
        <v>110</v>
      </c>
      <c r="G51" s="73" t="s">
        <v>1202</v>
      </c>
      <c r="H51" s="712">
        <v>45680.0</v>
      </c>
      <c r="I51" s="77"/>
      <c r="J51" s="728" t="s">
        <v>1203</v>
      </c>
      <c r="K51" s="79"/>
      <c r="L51" s="79"/>
      <c r="M51" s="79"/>
      <c r="N51" s="79"/>
      <c r="O51" s="79"/>
      <c r="P51" s="79"/>
      <c r="Q51" s="79"/>
      <c r="R51" s="79"/>
      <c r="S51" s="79"/>
      <c r="T51" s="79"/>
    </row>
    <row r="52" hidden="1">
      <c r="A52" s="73" t="s">
        <v>136</v>
      </c>
      <c r="B52" s="74" t="s">
        <v>1204</v>
      </c>
      <c r="C52" s="73" t="s">
        <v>641</v>
      </c>
      <c r="D52" s="73" t="s">
        <v>109</v>
      </c>
      <c r="E52" s="75" t="s">
        <v>637</v>
      </c>
      <c r="F52" s="73" t="s">
        <v>123</v>
      </c>
      <c r="G52" s="73" t="s">
        <v>1119</v>
      </c>
      <c r="H52" s="712">
        <v>45684.0</v>
      </c>
      <c r="I52" s="77"/>
      <c r="J52" s="728" t="s">
        <v>1205</v>
      </c>
      <c r="K52" s="79"/>
      <c r="L52" s="79"/>
      <c r="M52" s="79"/>
      <c r="N52" s="79"/>
      <c r="O52" s="79"/>
      <c r="P52" s="79"/>
      <c r="Q52" s="79"/>
      <c r="R52" s="79"/>
      <c r="S52" s="79"/>
      <c r="T52" s="79"/>
    </row>
    <row r="53" hidden="1">
      <c r="A53" s="73" t="s">
        <v>121</v>
      </c>
      <c r="B53" s="74" t="s">
        <v>1206</v>
      </c>
      <c r="C53" s="73" t="s">
        <v>108</v>
      </c>
      <c r="D53" s="73" t="s">
        <v>109</v>
      </c>
      <c r="E53" s="75" t="s">
        <v>637</v>
      </c>
      <c r="F53" s="73" t="s">
        <v>123</v>
      </c>
      <c r="G53" s="73" t="s">
        <v>668</v>
      </c>
      <c r="H53" s="712">
        <v>45685.0</v>
      </c>
      <c r="I53" s="77"/>
      <c r="J53" s="81"/>
      <c r="K53" s="79"/>
      <c r="L53" s="79"/>
      <c r="M53" s="79"/>
      <c r="N53" s="79"/>
      <c r="O53" s="79"/>
      <c r="P53" s="79"/>
      <c r="Q53" s="79"/>
      <c r="R53" s="79"/>
      <c r="S53" s="79"/>
      <c r="T53" s="79"/>
    </row>
    <row r="54" hidden="1">
      <c r="A54" s="73" t="s">
        <v>136</v>
      </c>
      <c r="B54" s="74" t="s">
        <v>1207</v>
      </c>
      <c r="C54" s="73" t="s">
        <v>641</v>
      </c>
      <c r="D54" s="73" t="s">
        <v>109</v>
      </c>
      <c r="E54" s="75" t="s">
        <v>637</v>
      </c>
      <c r="F54" s="73" t="s">
        <v>110</v>
      </c>
      <c r="G54" s="73" t="s">
        <v>647</v>
      </c>
      <c r="H54" s="712">
        <v>45685.0</v>
      </c>
      <c r="I54" s="77"/>
      <c r="J54" s="81" t="s">
        <v>1208</v>
      </c>
      <c r="K54" s="79"/>
      <c r="L54" s="79"/>
      <c r="M54" s="79"/>
      <c r="N54" s="79"/>
      <c r="O54" s="79"/>
      <c r="P54" s="79"/>
      <c r="Q54" s="79"/>
      <c r="R54" s="79"/>
      <c r="S54" s="79"/>
      <c r="T54" s="79"/>
    </row>
    <row r="55" hidden="1">
      <c r="A55" s="73" t="s">
        <v>134</v>
      </c>
      <c r="B55" s="74" t="s">
        <v>1209</v>
      </c>
      <c r="C55" s="73" t="s">
        <v>641</v>
      </c>
      <c r="D55" s="73" t="s">
        <v>109</v>
      </c>
      <c r="E55" s="75" t="s">
        <v>637</v>
      </c>
      <c r="F55" s="73" t="s">
        <v>110</v>
      </c>
      <c r="G55" s="73" t="s">
        <v>1210</v>
      </c>
      <c r="H55" s="712">
        <v>45685.0</v>
      </c>
      <c r="I55" s="77"/>
      <c r="J55" s="78"/>
      <c r="K55" s="79"/>
      <c r="L55" s="79"/>
      <c r="M55" s="79"/>
      <c r="N55" s="79"/>
      <c r="O55" s="79"/>
      <c r="P55" s="79"/>
      <c r="Q55" s="79"/>
      <c r="R55" s="79"/>
      <c r="S55" s="79"/>
      <c r="T55" s="79"/>
    </row>
    <row r="56">
      <c r="A56" s="73" t="s">
        <v>136</v>
      </c>
      <c r="B56" s="74" t="s">
        <v>1211</v>
      </c>
      <c r="C56" s="73" t="s">
        <v>641</v>
      </c>
      <c r="D56" s="73" t="s">
        <v>713</v>
      </c>
      <c r="E56" s="75" t="s">
        <v>637</v>
      </c>
      <c r="F56" s="73" t="s">
        <v>110</v>
      </c>
      <c r="G56" s="73" t="s">
        <v>647</v>
      </c>
      <c r="H56" s="712">
        <v>45686.0</v>
      </c>
      <c r="I56" s="77"/>
      <c r="J56" s="81" t="s">
        <v>1212</v>
      </c>
      <c r="K56" s="79"/>
      <c r="L56" s="79"/>
      <c r="M56" s="79"/>
      <c r="N56" s="79"/>
      <c r="O56" s="79"/>
      <c r="P56" s="79"/>
      <c r="Q56" s="79"/>
      <c r="R56" s="79"/>
      <c r="S56" s="79"/>
      <c r="T56" s="79"/>
    </row>
    <row r="57">
      <c r="A57" s="73" t="s">
        <v>136</v>
      </c>
      <c r="B57" s="74" t="s">
        <v>1213</v>
      </c>
      <c r="C57" s="73" t="s">
        <v>641</v>
      </c>
      <c r="D57" s="73" t="s">
        <v>127</v>
      </c>
      <c r="E57" s="75" t="s">
        <v>21</v>
      </c>
      <c r="F57" s="73" t="s">
        <v>110</v>
      </c>
      <c r="G57" s="73" t="s">
        <v>1146</v>
      </c>
      <c r="H57" s="712">
        <v>45688.0</v>
      </c>
      <c r="I57" s="77"/>
      <c r="J57" s="78"/>
      <c r="K57" s="79"/>
      <c r="L57" s="79"/>
      <c r="M57" s="79"/>
      <c r="N57" s="79"/>
      <c r="O57" s="79"/>
      <c r="P57" s="79"/>
      <c r="Q57" s="79"/>
      <c r="R57" s="79"/>
      <c r="S57" s="79"/>
      <c r="T57" s="79"/>
    </row>
    <row r="58">
      <c r="A58" s="85"/>
      <c r="B58" s="86"/>
      <c r="C58" s="85"/>
      <c r="D58" s="85"/>
      <c r="E58" s="84"/>
      <c r="F58" s="85"/>
      <c r="G58" s="85"/>
      <c r="H58" s="714"/>
      <c r="I58" s="77"/>
      <c r="J58" s="78"/>
      <c r="K58" s="79"/>
      <c r="L58" s="79"/>
      <c r="M58" s="79"/>
      <c r="N58" s="79"/>
      <c r="O58" s="79"/>
      <c r="P58" s="79"/>
      <c r="Q58" s="79"/>
      <c r="R58" s="79"/>
      <c r="S58" s="79"/>
      <c r="T58" s="79"/>
    </row>
    <row r="59">
      <c r="A59" s="85"/>
      <c r="B59" s="86"/>
      <c r="C59" s="85"/>
      <c r="D59" s="85"/>
      <c r="E59" s="84"/>
      <c r="F59" s="85"/>
      <c r="G59" s="85"/>
      <c r="H59" s="714"/>
      <c r="I59" s="77"/>
      <c r="J59" s="78"/>
      <c r="K59" s="79"/>
      <c r="L59" s="79"/>
      <c r="M59" s="79"/>
      <c r="N59" s="79"/>
      <c r="O59" s="79"/>
      <c r="P59" s="79"/>
      <c r="Q59" s="79"/>
      <c r="R59" s="79"/>
      <c r="S59" s="79"/>
      <c r="T59" s="79"/>
    </row>
    <row r="60">
      <c r="A60" s="85"/>
      <c r="B60" s="86"/>
      <c r="C60" s="85"/>
      <c r="D60" s="85"/>
      <c r="E60" s="84"/>
      <c r="F60" s="85"/>
      <c r="G60" s="85"/>
      <c r="H60" s="714"/>
      <c r="I60" s="77"/>
      <c r="J60" s="78"/>
      <c r="K60" s="79"/>
      <c r="L60" s="79"/>
      <c r="M60" s="79"/>
      <c r="N60" s="79"/>
      <c r="O60" s="79"/>
      <c r="P60" s="79"/>
      <c r="Q60" s="79"/>
      <c r="R60" s="79"/>
      <c r="S60" s="79"/>
      <c r="T60" s="79"/>
    </row>
    <row r="61">
      <c r="A61" s="85"/>
      <c r="B61" s="86"/>
      <c r="C61" s="85"/>
      <c r="D61" s="85"/>
      <c r="E61" s="84"/>
      <c r="F61" s="85"/>
      <c r="G61" s="85"/>
      <c r="H61" s="714"/>
      <c r="I61" s="77"/>
      <c r="J61" s="78"/>
      <c r="K61" s="79"/>
      <c r="L61" s="79"/>
      <c r="M61" s="79"/>
      <c r="N61" s="79"/>
      <c r="O61" s="79"/>
      <c r="P61" s="79"/>
      <c r="Q61" s="79"/>
      <c r="R61" s="79"/>
      <c r="S61" s="79"/>
      <c r="T61" s="79"/>
    </row>
    <row r="62">
      <c r="A62" s="85"/>
      <c r="B62" s="86"/>
      <c r="C62" s="85"/>
      <c r="D62" s="85"/>
      <c r="E62" s="84"/>
      <c r="F62" s="85"/>
      <c r="G62" s="85"/>
      <c r="H62" s="714"/>
      <c r="I62" s="77"/>
      <c r="J62" s="78"/>
      <c r="K62" s="79"/>
      <c r="L62" s="79"/>
      <c r="M62" s="79"/>
      <c r="N62" s="79"/>
      <c r="O62" s="79"/>
      <c r="P62" s="79"/>
      <c r="Q62" s="79"/>
      <c r="R62" s="79"/>
      <c r="S62" s="79"/>
      <c r="T62" s="79"/>
    </row>
    <row r="63">
      <c r="A63" s="85"/>
      <c r="B63" s="86"/>
      <c r="C63" s="85"/>
      <c r="D63" s="85"/>
      <c r="E63" s="84"/>
      <c r="F63" s="85"/>
      <c r="G63" s="85"/>
      <c r="H63" s="714"/>
      <c r="I63" s="77"/>
      <c r="J63" s="78"/>
      <c r="K63" s="79"/>
      <c r="L63" s="79"/>
      <c r="M63" s="79"/>
      <c r="N63" s="79"/>
      <c r="O63" s="79"/>
      <c r="P63" s="79"/>
      <c r="Q63" s="79"/>
      <c r="R63" s="79"/>
      <c r="S63" s="79"/>
      <c r="T63" s="79"/>
    </row>
    <row r="64">
      <c r="A64" s="85"/>
      <c r="B64" s="86"/>
      <c r="C64" s="85"/>
      <c r="D64" s="85"/>
      <c r="E64" s="84"/>
      <c r="F64" s="85"/>
      <c r="G64" s="85"/>
      <c r="H64" s="714"/>
      <c r="I64" s="77"/>
      <c r="J64" s="78"/>
      <c r="K64" s="79"/>
      <c r="L64" s="79"/>
      <c r="M64" s="79"/>
      <c r="N64" s="79"/>
      <c r="O64" s="79"/>
      <c r="P64" s="79"/>
      <c r="Q64" s="79"/>
      <c r="R64" s="79"/>
      <c r="S64" s="79"/>
      <c r="T64" s="79"/>
    </row>
    <row r="65">
      <c r="A65" s="85"/>
      <c r="B65" s="86"/>
      <c r="C65" s="85"/>
      <c r="D65" s="85"/>
      <c r="E65" s="84"/>
      <c r="F65" s="85"/>
      <c r="G65" s="85"/>
      <c r="H65" s="714"/>
      <c r="I65" s="77"/>
      <c r="J65" s="78"/>
      <c r="K65" s="79"/>
      <c r="L65" s="79"/>
      <c r="M65" s="79"/>
      <c r="N65" s="79"/>
      <c r="O65" s="79"/>
      <c r="P65" s="79"/>
      <c r="Q65" s="79"/>
      <c r="R65" s="79"/>
      <c r="S65" s="79"/>
      <c r="T65" s="79"/>
    </row>
    <row r="66">
      <c r="A66" s="85"/>
      <c r="B66" s="86"/>
      <c r="C66" s="85"/>
      <c r="D66" s="85"/>
      <c r="E66" s="84"/>
      <c r="F66" s="85"/>
      <c r="G66" s="85"/>
      <c r="H66" s="714"/>
      <c r="I66" s="77"/>
      <c r="J66" s="78"/>
      <c r="K66" s="79"/>
      <c r="L66" s="79"/>
      <c r="M66" s="79"/>
      <c r="N66" s="79"/>
      <c r="O66" s="79"/>
      <c r="P66" s="79"/>
      <c r="Q66" s="79"/>
      <c r="R66" s="79"/>
      <c r="S66" s="79"/>
      <c r="T66" s="79"/>
    </row>
    <row r="67">
      <c r="A67" s="85"/>
      <c r="B67" s="86"/>
      <c r="C67" s="85"/>
      <c r="D67" s="85"/>
      <c r="E67" s="84"/>
      <c r="F67" s="85"/>
      <c r="G67" s="85"/>
      <c r="H67" s="714"/>
      <c r="I67" s="77"/>
      <c r="J67" s="78"/>
      <c r="K67" s="79"/>
      <c r="L67" s="79"/>
      <c r="M67" s="79"/>
      <c r="N67" s="79"/>
      <c r="O67" s="79"/>
      <c r="P67" s="79"/>
      <c r="Q67" s="79"/>
      <c r="R67" s="79"/>
      <c r="S67" s="79"/>
      <c r="T67" s="79"/>
    </row>
    <row r="68">
      <c r="A68" s="85"/>
      <c r="B68" s="86"/>
      <c r="C68" s="85"/>
      <c r="D68" s="85"/>
      <c r="E68" s="84"/>
      <c r="F68" s="85"/>
      <c r="G68" s="85"/>
      <c r="H68" s="714"/>
      <c r="I68" s="77"/>
      <c r="J68" s="78"/>
      <c r="K68" s="79"/>
      <c r="L68" s="79"/>
      <c r="M68" s="79"/>
      <c r="N68" s="79"/>
      <c r="O68" s="79"/>
      <c r="P68" s="79"/>
      <c r="Q68" s="79"/>
      <c r="R68" s="79"/>
      <c r="S68" s="79"/>
      <c r="T68" s="79"/>
    </row>
    <row r="69">
      <c r="A69" s="85"/>
      <c r="B69" s="86"/>
      <c r="C69" s="85"/>
      <c r="D69" s="85"/>
      <c r="E69" s="84"/>
      <c r="F69" s="85"/>
      <c r="G69" s="85"/>
      <c r="H69" s="714"/>
      <c r="I69" s="77"/>
      <c r="J69" s="78"/>
      <c r="K69" s="79"/>
      <c r="L69" s="79"/>
      <c r="M69" s="79"/>
      <c r="N69" s="79"/>
      <c r="O69" s="79"/>
      <c r="P69" s="79"/>
      <c r="Q69" s="79"/>
      <c r="R69" s="79"/>
      <c r="S69" s="79"/>
      <c r="T69" s="79"/>
    </row>
    <row r="70">
      <c r="A70" s="85"/>
      <c r="B70" s="86"/>
      <c r="C70" s="85"/>
      <c r="D70" s="85"/>
      <c r="E70" s="84"/>
      <c r="F70" s="85"/>
      <c r="G70" s="85"/>
      <c r="H70" s="714"/>
      <c r="I70" s="77"/>
      <c r="J70" s="78"/>
      <c r="K70" s="79"/>
      <c r="L70" s="79"/>
      <c r="M70" s="79"/>
      <c r="N70" s="79"/>
      <c r="O70" s="79"/>
      <c r="P70" s="79"/>
      <c r="Q70" s="79"/>
      <c r="R70" s="79"/>
      <c r="S70" s="79"/>
      <c r="T70" s="79"/>
    </row>
    <row r="71">
      <c r="A71" s="85"/>
      <c r="B71" s="86"/>
      <c r="C71" s="85"/>
      <c r="D71" s="85"/>
      <c r="E71" s="84"/>
      <c r="F71" s="85"/>
      <c r="G71" s="85"/>
      <c r="H71" s="714"/>
      <c r="I71" s="77"/>
      <c r="J71" s="78"/>
      <c r="K71" s="79"/>
      <c r="L71" s="79"/>
      <c r="M71" s="79"/>
      <c r="N71" s="79"/>
      <c r="O71" s="79"/>
      <c r="P71" s="79"/>
      <c r="Q71" s="79"/>
      <c r="R71" s="79"/>
      <c r="S71" s="79"/>
      <c r="T71" s="79"/>
    </row>
    <row r="72">
      <c r="A72" s="85"/>
      <c r="B72" s="86"/>
      <c r="C72" s="85"/>
      <c r="D72" s="85"/>
      <c r="E72" s="84"/>
      <c r="F72" s="85"/>
      <c r="G72" s="85"/>
      <c r="H72" s="714"/>
      <c r="I72" s="77"/>
      <c r="J72" s="78"/>
      <c r="K72" s="79"/>
      <c r="L72" s="79"/>
      <c r="M72" s="79"/>
      <c r="N72" s="79"/>
      <c r="O72" s="79"/>
      <c r="P72" s="79"/>
      <c r="Q72" s="79"/>
      <c r="R72" s="79"/>
      <c r="S72" s="79"/>
      <c r="T72" s="79"/>
    </row>
    <row r="73">
      <c r="A73" s="85"/>
      <c r="B73" s="86"/>
      <c r="C73" s="85"/>
      <c r="D73" s="85"/>
      <c r="E73" s="84"/>
      <c r="F73" s="85"/>
      <c r="G73" s="85"/>
      <c r="H73" s="714"/>
      <c r="I73" s="77"/>
      <c r="J73" s="78"/>
      <c r="K73" s="79"/>
      <c r="L73" s="79"/>
      <c r="M73" s="79"/>
      <c r="N73" s="79"/>
      <c r="O73" s="79"/>
      <c r="P73" s="79"/>
      <c r="Q73" s="79"/>
      <c r="R73" s="79"/>
      <c r="S73" s="79"/>
      <c r="T73" s="79"/>
    </row>
    <row r="74">
      <c r="A74" s="85"/>
      <c r="B74" s="86"/>
      <c r="C74" s="85"/>
      <c r="D74" s="85"/>
      <c r="E74" s="84"/>
      <c r="F74" s="85"/>
      <c r="G74" s="85"/>
      <c r="H74" s="714"/>
      <c r="I74" s="77"/>
      <c r="J74" s="78"/>
      <c r="K74" s="79"/>
      <c r="L74" s="79"/>
      <c r="M74" s="79"/>
      <c r="N74" s="79"/>
      <c r="O74" s="79"/>
      <c r="P74" s="79"/>
      <c r="Q74" s="79"/>
      <c r="R74" s="79"/>
      <c r="S74" s="79"/>
      <c r="T74" s="79"/>
    </row>
    <row r="75">
      <c r="A75" s="85"/>
      <c r="B75" s="86"/>
      <c r="C75" s="85"/>
      <c r="D75" s="85"/>
      <c r="E75" s="84"/>
      <c r="F75" s="85"/>
      <c r="G75" s="85"/>
      <c r="H75" s="714"/>
      <c r="I75" s="77"/>
      <c r="J75" s="78"/>
      <c r="K75" s="79"/>
      <c r="L75" s="79"/>
      <c r="M75" s="79"/>
      <c r="N75" s="79"/>
      <c r="O75" s="79"/>
      <c r="P75" s="79"/>
      <c r="Q75" s="79"/>
      <c r="R75" s="79"/>
      <c r="S75" s="79"/>
      <c r="T75" s="79"/>
    </row>
    <row r="76">
      <c r="A76" s="85"/>
      <c r="B76" s="86"/>
      <c r="C76" s="85"/>
      <c r="D76" s="85"/>
      <c r="E76" s="84"/>
      <c r="F76" s="85"/>
      <c r="G76" s="85"/>
      <c r="H76" s="714"/>
      <c r="I76" s="77"/>
      <c r="J76" s="78"/>
      <c r="K76" s="79"/>
      <c r="L76" s="79"/>
      <c r="M76" s="79"/>
      <c r="N76" s="79"/>
      <c r="O76" s="79"/>
      <c r="P76" s="79"/>
      <c r="Q76" s="79"/>
      <c r="R76" s="79"/>
      <c r="S76" s="79"/>
      <c r="T76" s="79"/>
    </row>
    <row r="77">
      <c r="A77" s="85"/>
      <c r="B77" s="86"/>
      <c r="C77" s="85"/>
      <c r="D77" s="85"/>
      <c r="E77" s="84"/>
      <c r="F77" s="85"/>
      <c r="G77" s="85"/>
      <c r="H77" s="714"/>
      <c r="I77" s="77"/>
      <c r="J77" s="78"/>
      <c r="K77" s="79"/>
      <c r="L77" s="79"/>
      <c r="M77" s="79"/>
      <c r="N77" s="79"/>
      <c r="O77" s="79"/>
      <c r="P77" s="79"/>
      <c r="Q77" s="79"/>
      <c r="R77" s="79"/>
      <c r="S77" s="79"/>
      <c r="T77" s="79"/>
    </row>
    <row r="78">
      <c r="A78" s="85"/>
      <c r="B78" s="86"/>
      <c r="C78" s="85"/>
      <c r="D78" s="85"/>
      <c r="E78" s="84"/>
      <c r="F78" s="85"/>
      <c r="G78" s="85"/>
      <c r="H78" s="714"/>
      <c r="I78" s="77"/>
      <c r="J78" s="78"/>
      <c r="K78" s="79"/>
      <c r="L78" s="79"/>
      <c r="M78" s="79"/>
      <c r="N78" s="79"/>
      <c r="O78" s="79"/>
      <c r="P78" s="79"/>
      <c r="Q78" s="79"/>
      <c r="R78" s="79"/>
      <c r="S78" s="79"/>
      <c r="T78" s="79"/>
    </row>
    <row r="79">
      <c r="A79" s="85"/>
      <c r="B79" s="86"/>
      <c r="C79" s="85"/>
      <c r="D79" s="85"/>
      <c r="E79" s="84"/>
      <c r="F79" s="85"/>
      <c r="G79" s="85"/>
      <c r="H79" s="714"/>
      <c r="I79" s="77"/>
      <c r="J79" s="78"/>
      <c r="K79" s="79"/>
      <c r="L79" s="79"/>
      <c r="M79" s="79"/>
      <c r="N79" s="79"/>
      <c r="O79" s="79"/>
      <c r="P79" s="79"/>
      <c r="Q79" s="79"/>
      <c r="R79" s="79"/>
      <c r="S79" s="79"/>
      <c r="T79" s="79"/>
    </row>
    <row r="80">
      <c r="A80" s="85"/>
      <c r="B80" s="86"/>
      <c r="C80" s="85"/>
      <c r="D80" s="85"/>
      <c r="E80" s="84"/>
      <c r="F80" s="85"/>
      <c r="G80" s="85"/>
      <c r="H80" s="714"/>
      <c r="I80" s="77"/>
      <c r="J80" s="78"/>
      <c r="K80" s="79"/>
      <c r="L80" s="79"/>
      <c r="M80" s="79"/>
      <c r="N80" s="79"/>
      <c r="O80" s="79"/>
      <c r="P80" s="79"/>
      <c r="Q80" s="79"/>
      <c r="R80" s="79"/>
      <c r="S80" s="79"/>
      <c r="T80" s="79"/>
    </row>
    <row r="81">
      <c r="A81" s="85"/>
      <c r="B81" s="86"/>
      <c r="C81" s="85"/>
      <c r="D81" s="85"/>
      <c r="E81" s="84"/>
      <c r="F81" s="85"/>
      <c r="G81" s="85"/>
      <c r="H81" s="714"/>
      <c r="I81" s="77"/>
      <c r="J81" s="78"/>
      <c r="K81" s="79"/>
      <c r="L81" s="79"/>
      <c r="M81" s="79"/>
      <c r="N81" s="79"/>
      <c r="O81" s="79"/>
      <c r="P81" s="79"/>
      <c r="Q81" s="79"/>
      <c r="R81" s="79"/>
      <c r="S81" s="79"/>
      <c r="T81" s="79"/>
    </row>
    <row r="82">
      <c r="A82" s="85"/>
      <c r="B82" s="86"/>
      <c r="C82" s="85"/>
      <c r="D82" s="85"/>
      <c r="E82" s="84"/>
      <c r="F82" s="85"/>
      <c r="G82" s="85"/>
      <c r="H82" s="714"/>
      <c r="I82" s="77"/>
      <c r="J82" s="78"/>
      <c r="K82" s="79"/>
      <c r="L82" s="79"/>
      <c r="M82" s="79"/>
      <c r="N82" s="79"/>
      <c r="O82" s="79"/>
      <c r="P82" s="79"/>
      <c r="Q82" s="79"/>
      <c r="R82" s="79"/>
      <c r="S82" s="79"/>
      <c r="T82" s="79"/>
    </row>
    <row r="83">
      <c r="A83" s="85"/>
      <c r="B83" s="86"/>
      <c r="C83" s="85"/>
      <c r="D83" s="85"/>
      <c r="E83" s="84"/>
      <c r="F83" s="85"/>
      <c r="G83" s="85"/>
      <c r="H83" s="714"/>
      <c r="I83" s="77"/>
      <c r="J83" s="78"/>
      <c r="K83" s="79"/>
      <c r="L83" s="79"/>
      <c r="M83" s="79"/>
      <c r="N83" s="79"/>
      <c r="O83" s="79"/>
      <c r="P83" s="79"/>
      <c r="Q83" s="79"/>
      <c r="R83" s="79"/>
      <c r="S83" s="79"/>
      <c r="T83" s="79"/>
    </row>
    <row r="84">
      <c r="A84" s="85"/>
      <c r="B84" s="86"/>
      <c r="C84" s="85"/>
      <c r="D84" s="85"/>
      <c r="E84" s="84"/>
      <c r="F84" s="85"/>
      <c r="G84" s="85"/>
      <c r="H84" s="714"/>
      <c r="I84" s="77"/>
      <c r="J84" s="78"/>
      <c r="K84" s="79"/>
      <c r="L84" s="79"/>
      <c r="M84" s="79"/>
      <c r="N84" s="79"/>
      <c r="O84" s="79"/>
      <c r="P84" s="79"/>
      <c r="Q84" s="79"/>
      <c r="R84" s="79"/>
      <c r="S84" s="79"/>
      <c r="T84" s="79"/>
    </row>
    <row r="85">
      <c r="A85" s="85"/>
      <c r="B85" s="86"/>
      <c r="C85" s="85"/>
      <c r="D85" s="85"/>
      <c r="E85" s="84"/>
      <c r="F85" s="85"/>
      <c r="G85" s="85"/>
      <c r="H85" s="714"/>
      <c r="I85" s="77"/>
      <c r="J85" s="78"/>
      <c r="K85" s="79"/>
      <c r="L85" s="79"/>
      <c r="M85" s="79"/>
      <c r="N85" s="79"/>
      <c r="O85" s="79"/>
      <c r="P85" s="79"/>
      <c r="Q85" s="79"/>
      <c r="R85" s="79"/>
      <c r="S85" s="79"/>
      <c r="T85" s="79"/>
    </row>
    <row r="86">
      <c r="A86" s="85"/>
      <c r="B86" s="86"/>
      <c r="C86" s="85"/>
      <c r="D86" s="85"/>
      <c r="E86" s="84"/>
      <c r="F86" s="85"/>
      <c r="G86" s="85"/>
      <c r="H86" s="714"/>
      <c r="I86" s="77"/>
      <c r="J86" s="78"/>
      <c r="K86" s="79"/>
      <c r="L86" s="79"/>
      <c r="M86" s="79"/>
      <c r="N86" s="79"/>
      <c r="O86" s="79"/>
      <c r="P86" s="79"/>
      <c r="Q86" s="79"/>
      <c r="R86" s="79"/>
      <c r="S86" s="79"/>
      <c r="T86" s="79"/>
    </row>
    <row r="87">
      <c r="A87" s="85"/>
      <c r="B87" s="86"/>
      <c r="C87" s="85"/>
      <c r="D87" s="85"/>
      <c r="E87" s="84"/>
      <c r="F87" s="85"/>
      <c r="G87" s="85"/>
      <c r="H87" s="714"/>
      <c r="I87" s="77"/>
      <c r="J87" s="78"/>
      <c r="K87" s="79"/>
      <c r="L87" s="79"/>
      <c r="M87" s="79"/>
      <c r="N87" s="79"/>
      <c r="O87" s="79"/>
      <c r="P87" s="79"/>
      <c r="Q87" s="79"/>
      <c r="R87" s="79"/>
      <c r="S87" s="79"/>
      <c r="T87" s="79"/>
    </row>
    <row r="88">
      <c r="A88" s="85"/>
      <c r="B88" s="86"/>
      <c r="C88" s="85"/>
      <c r="D88" s="85"/>
      <c r="E88" s="84"/>
      <c r="F88" s="85"/>
      <c r="G88" s="85"/>
      <c r="H88" s="714"/>
      <c r="I88" s="77"/>
      <c r="J88" s="78"/>
      <c r="K88" s="79"/>
      <c r="L88" s="79"/>
      <c r="M88" s="79"/>
      <c r="N88" s="79"/>
      <c r="O88" s="79"/>
      <c r="P88" s="79"/>
      <c r="Q88" s="79"/>
      <c r="R88" s="79"/>
      <c r="S88" s="79"/>
      <c r="T88" s="79"/>
    </row>
    <row r="89">
      <c r="A89" s="85"/>
      <c r="B89" s="86"/>
      <c r="C89" s="85"/>
      <c r="D89" s="85"/>
      <c r="E89" s="84"/>
      <c r="F89" s="85"/>
      <c r="G89" s="85"/>
      <c r="H89" s="714"/>
      <c r="I89" s="77"/>
      <c r="J89" s="78"/>
      <c r="K89" s="79"/>
      <c r="L89" s="79"/>
      <c r="M89" s="79"/>
      <c r="N89" s="79"/>
      <c r="O89" s="79"/>
      <c r="P89" s="79"/>
      <c r="Q89" s="79"/>
      <c r="R89" s="79"/>
      <c r="S89" s="79"/>
      <c r="T89" s="79"/>
    </row>
    <row r="90">
      <c r="A90" s="85"/>
      <c r="B90" s="86"/>
      <c r="C90" s="85"/>
      <c r="D90" s="85"/>
      <c r="E90" s="84"/>
      <c r="F90" s="85"/>
      <c r="G90" s="85"/>
      <c r="H90" s="714"/>
      <c r="I90" s="77"/>
      <c r="J90" s="78"/>
      <c r="K90" s="79"/>
      <c r="L90" s="79"/>
      <c r="M90" s="79"/>
      <c r="N90" s="79"/>
      <c r="O90" s="79"/>
      <c r="P90" s="79"/>
      <c r="Q90" s="79"/>
      <c r="R90" s="79"/>
      <c r="S90" s="79"/>
      <c r="T90" s="79"/>
    </row>
    <row r="91">
      <c r="A91" s="85"/>
      <c r="B91" s="86"/>
      <c r="C91" s="85"/>
      <c r="D91" s="85"/>
      <c r="E91" s="84"/>
      <c r="F91" s="85"/>
      <c r="G91" s="85"/>
      <c r="H91" s="714"/>
      <c r="I91" s="77"/>
      <c r="J91" s="78"/>
      <c r="K91" s="79"/>
      <c r="L91" s="79"/>
      <c r="M91" s="79"/>
      <c r="N91" s="79"/>
      <c r="O91" s="79"/>
      <c r="P91" s="79"/>
      <c r="Q91" s="79"/>
      <c r="R91" s="79"/>
      <c r="S91" s="79"/>
      <c r="T91" s="79"/>
    </row>
    <row r="92">
      <c r="A92" s="85"/>
      <c r="B92" s="86"/>
      <c r="C92" s="85"/>
      <c r="D92" s="85"/>
      <c r="E92" s="84"/>
      <c r="F92" s="85"/>
      <c r="G92" s="85"/>
      <c r="H92" s="714"/>
      <c r="I92" s="77"/>
      <c r="J92" s="78"/>
      <c r="K92" s="79"/>
      <c r="L92" s="79"/>
      <c r="M92" s="79"/>
      <c r="N92" s="79"/>
      <c r="O92" s="79"/>
      <c r="P92" s="79"/>
      <c r="Q92" s="79"/>
      <c r="R92" s="79"/>
      <c r="S92" s="79"/>
      <c r="T92" s="79"/>
    </row>
    <row r="93">
      <c r="A93" s="85"/>
      <c r="B93" s="86"/>
      <c r="C93" s="85"/>
      <c r="D93" s="85"/>
      <c r="E93" s="84"/>
      <c r="F93" s="85"/>
      <c r="G93" s="85"/>
      <c r="H93" s="714"/>
      <c r="I93" s="77"/>
      <c r="J93" s="78"/>
      <c r="K93" s="79"/>
      <c r="L93" s="79"/>
      <c r="M93" s="79"/>
      <c r="N93" s="79"/>
      <c r="O93" s="79"/>
      <c r="P93" s="79"/>
      <c r="Q93" s="79"/>
      <c r="R93" s="79"/>
      <c r="S93" s="79"/>
      <c r="T93" s="79"/>
    </row>
    <row r="94">
      <c r="A94" s="85"/>
      <c r="B94" s="86"/>
      <c r="C94" s="85"/>
      <c r="D94" s="85"/>
      <c r="E94" s="84"/>
      <c r="F94" s="85"/>
      <c r="G94" s="85"/>
      <c r="H94" s="714"/>
      <c r="I94" s="77"/>
      <c r="J94" s="78"/>
      <c r="K94" s="79"/>
      <c r="L94" s="79"/>
      <c r="M94" s="79"/>
      <c r="N94" s="79"/>
      <c r="O94" s="79"/>
      <c r="P94" s="79"/>
      <c r="Q94" s="79"/>
      <c r="R94" s="79"/>
      <c r="S94" s="79"/>
      <c r="T94" s="79"/>
    </row>
    <row r="95">
      <c r="A95" s="85"/>
      <c r="B95" s="86"/>
      <c r="C95" s="85"/>
      <c r="D95" s="85"/>
      <c r="E95" s="84"/>
      <c r="F95" s="85"/>
      <c r="G95" s="85"/>
      <c r="H95" s="714"/>
      <c r="I95" s="77"/>
      <c r="J95" s="78"/>
      <c r="K95" s="79"/>
      <c r="L95" s="79"/>
      <c r="M95" s="79"/>
      <c r="N95" s="79"/>
      <c r="O95" s="79"/>
      <c r="P95" s="79"/>
      <c r="Q95" s="79"/>
      <c r="R95" s="79"/>
      <c r="S95" s="79"/>
      <c r="T95" s="79"/>
    </row>
    <row r="96">
      <c r="A96" s="85"/>
      <c r="B96" s="86"/>
      <c r="C96" s="85"/>
      <c r="D96" s="85"/>
      <c r="E96" s="84"/>
      <c r="F96" s="85"/>
      <c r="G96" s="85"/>
      <c r="H96" s="714"/>
      <c r="I96" s="77"/>
      <c r="J96" s="78"/>
      <c r="K96" s="79"/>
      <c r="L96" s="79"/>
      <c r="M96" s="79"/>
      <c r="N96" s="79"/>
      <c r="O96" s="79"/>
      <c r="P96" s="79"/>
      <c r="Q96" s="79"/>
      <c r="R96" s="79"/>
      <c r="S96" s="79"/>
      <c r="T96" s="79"/>
    </row>
    <row r="97">
      <c r="A97" s="85"/>
      <c r="B97" s="86"/>
      <c r="C97" s="85"/>
      <c r="D97" s="85"/>
      <c r="E97" s="84"/>
      <c r="F97" s="85"/>
      <c r="G97" s="85"/>
      <c r="H97" s="714"/>
      <c r="I97" s="77"/>
      <c r="J97" s="78"/>
      <c r="K97" s="79"/>
      <c r="L97" s="79"/>
      <c r="M97" s="79"/>
      <c r="N97" s="79"/>
      <c r="O97" s="79"/>
      <c r="P97" s="79"/>
      <c r="Q97" s="79"/>
      <c r="R97" s="79"/>
      <c r="S97" s="79"/>
      <c r="T97" s="79"/>
    </row>
    <row r="98">
      <c r="A98" s="85"/>
      <c r="B98" s="86"/>
      <c r="C98" s="85"/>
      <c r="D98" s="85"/>
      <c r="E98" s="84"/>
      <c r="F98" s="85"/>
      <c r="G98" s="85"/>
      <c r="H98" s="714"/>
      <c r="I98" s="77"/>
      <c r="J98" s="78"/>
      <c r="K98" s="79"/>
      <c r="L98" s="79"/>
      <c r="M98" s="79"/>
      <c r="N98" s="79"/>
      <c r="O98" s="79"/>
      <c r="P98" s="79"/>
      <c r="Q98" s="79"/>
      <c r="R98" s="79"/>
      <c r="S98" s="79"/>
      <c r="T98" s="79"/>
    </row>
    <row r="99">
      <c r="A99" s="85"/>
      <c r="B99" s="86"/>
      <c r="C99" s="85"/>
      <c r="D99" s="85"/>
      <c r="E99" s="84"/>
      <c r="F99" s="85"/>
      <c r="G99" s="85"/>
      <c r="H99" s="714"/>
      <c r="I99" s="77"/>
      <c r="J99" s="78"/>
      <c r="K99" s="79"/>
      <c r="L99" s="79"/>
      <c r="M99" s="79"/>
      <c r="N99" s="79"/>
      <c r="O99" s="79"/>
      <c r="P99" s="79"/>
      <c r="Q99" s="79"/>
      <c r="R99" s="79"/>
      <c r="S99" s="79"/>
      <c r="T99" s="79"/>
    </row>
    <row r="100">
      <c r="A100" s="85"/>
      <c r="B100" s="86"/>
      <c r="C100" s="85"/>
      <c r="D100" s="85"/>
      <c r="E100" s="84"/>
      <c r="F100" s="85"/>
      <c r="G100" s="85"/>
      <c r="H100" s="714"/>
      <c r="I100" s="77"/>
      <c r="J100" s="78"/>
      <c r="K100" s="79"/>
      <c r="L100" s="79"/>
      <c r="M100" s="79"/>
      <c r="N100" s="79"/>
      <c r="O100" s="79"/>
      <c r="P100" s="79"/>
      <c r="Q100" s="79"/>
      <c r="R100" s="79"/>
      <c r="S100" s="79"/>
      <c r="T100" s="79"/>
    </row>
    <row r="101">
      <c r="A101" s="85"/>
      <c r="B101" s="86"/>
      <c r="C101" s="85"/>
      <c r="D101" s="85"/>
      <c r="E101" s="84"/>
      <c r="F101" s="85"/>
      <c r="G101" s="85"/>
      <c r="H101" s="714"/>
      <c r="I101" s="77"/>
      <c r="J101" s="78"/>
      <c r="K101" s="79"/>
      <c r="L101" s="79"/>
      <c r="M101" s="79"/>
      <c r="N101" s="79"/>
      <c r="O101" s="79"/>
      <c r="P101" s="79"/>
      <c r="Q101" s="79"/>
      <c r="R101" s="79"/>
      <c r="S101" s="79"/>
      <c r="T101" s="79"/>
    </row>
    <row r="102">
      <c r="A102" s="85"/>
      <c r="B102" s="86"/>
      <c r="C102" s="85"/>
      <c r="D102" s="85"/>
      <c r="E102" s="84"/>
      <c r="F102" s="85"/>
      <c r="G102" s="85"/>
      <c r="H102" s="714"/>
      <c r="I102" s="77"/>
      <c r="J102" s="78"/>
      <c r="K102" s="79"/>
      <c r="L102" s="79"/>
      <c r="M102" s="79"/>
      <c r="N102" s="79"/>
      <c r="O102" s="79"/>
      <c r="P102" s="79"/>
      <c r="Q102" s="79"/>
      <c r="R102" s="79"/>
      <c r="S102" s="79"/>
      <c r="T102" s="79"/>
    </row>
    <row r="103">
      <c r="A103" s="85"/>
      <c r="B103" s="86"/>
      <c r="C103" s="85"/>
      <c r="D103" s="85"/>
      <c r="E103" s="84"/>
      <c r="F103" s="85"/>
      <c r="G103" s="85"/>
      <c r="H103" s="714"/>
      <c r="I103" s="77"/>
      <c r="J103" s="78"/>
      <c r="K103" s="79"/>
      <c r="L103" s="79"/>
      <c r="M103" s="79"/>
      <c r="N103" s="79"/>
      <c r="O103" s="79"/>
      <c r="P103" s="79"/>
      <c r="Q103" s="79"/>
      <c r="R103" s="79"/>
      <c r="S103" s="79"/>
      <c r="T103" s="79"/>
    </row>
    <row r="104">
      <c r="A104" s="85"/>
      <c r="B104" s="86"/>
      <c r="C104" s="85"/>
      <c r="D104" s="85"/>
      <c r="E104" s="84"/>
      <c r="F104" s="85"/>
      <c r="G104" s="85"/>
      <c r="H104" s="714"/>
      <c r="I104" s="77"/>
      <c r="J104" s="78"/>
      <c r="K104" s="79"/>
      <c r="L104" s="79"/>
      <c r="M104" s="79"/>
      <c r="N104" s="79"/>
      <c r="O104" s="79"/>
      <c r="P104" s="79"/>
      <c r="Q104" s="79"/>
      <c r="R104" s="79"/>
      <c r="S104" s="79"/>
      <c r="T104" s="79"/>
    </row>
    <row r="105">
      <c r="A105" s="85"/>
      <c r="B105" s="86"/>
      <c r="C105" s="85"/>
      <c r="D105" s="85"/>
      <c r="E105" s="84"/>
      <c r="F105" s="85"/>
      <c r="G105" s="85"/>
      <c r="H105" s="714"/>
      <c r="I105" s="77"/>
      <c r="J105" s="78"/>
      <c r="K105" s="79"/>
      <c r="L105" s="79"/>
      <c r="M105" s="79"/>
      <c r="N105" s="79"/>
      <c r="O105" s="79"/>
      <c r="P105" s="79"/>
      <c r="Q105" s="79"/>
      <c r="R105" s="79"/>
      <c r="S105" s="79"/>
      <c r="T105" s="79"/>
    </row>
    <row r="106">
      <c r="A106" s="85"/>
      <c r="B106" s="86"/>
      <c r="C106" s="85"/>
      <c r="D106" s="85"/>
      <c r="E106" s="84"/>
      <c r="F106" s="85"/>
      <c r="G106" s="85"/>
      <c r="H106" s="714"/>
      <c r="I106" s="77"/>
      <c r="J106" s="78"/>
      <c r="K106" s="79"/>
      <c r="L106" s="79"/>
      <c r="M106" s="79"/>
      <c r="N106" s="79"/>
      <c r="O106" s="79"/>
      <c r="P106" s="79"/>
      <c r="Q106" s="79"/>
      <c r="R106" s="79"/>
      <c r="S106" s="79"/>
      <c r="T106" s="79"/>
    </row>
    <row r="107">
      <c r="A107" s="85"/>
      <c r="B107" s="86"/>
      <c r="C107" s="85"/>
      <c r="D107" s="85"/>
      <c r="E107" s="84"/>
      <c r="F107" s="85"/>
      <c r="G107" s="85"/>
      <c r="H107" s="714"/>
      <c r="I107" s="77"/>
      <c r="J107" s="78"/>
      <c r="K107" s="79"/>
      <c r="L107" s="79"/>
      <c r="M107" s="79"/>
      <c r="N107" s="79"/>
      <c r="O107" s="79"/>
      <c r="P107" s="79"/>
      <c r="Q107" s="79"/>
      <c r="R107" s="79"/>
      <c r="S107" s="79"/>
      <c r="T107" s="79"/>
    </row>
    <row r="108">
      <c r="A108" s="85"/>
      <c r="B108" s="86"/>
      <c r="C108" s="85"/>
      <c r="D108" s="85"/>
      <c r="E108" s="84"/>
      <c r="F108" s="85"/>
      <c r="G108" s="85"/>
      <c r="H108" s="714"/>
      <c r="I108" s="77"/>
      <c r="J108" s="78"/>
      <c r="K108" s="79"/>
      <c r="L108" s="79"/>
      <c r="M108" s="79"/>
      <c r="N108" s="79"/>
      <c r="O108" s="79"/>
      <c r="P108" s="79"/>
      <c r="Q108" s="79"/>
      <c r="R108" s="79"/>
      <c r="S108" s="79"/>
      <c r="T108" s="79"/>
    </row>
    <row r="109">
      <c r="A109" s="85"/>
      <c r="B109" s="86"/>
      <c r="C109" s="85"/>
      <c r="D109" s="85"/>
      <c r="E109" s="84"/>
      <c r="F109" s="85"/>
      <c r="G109" s="85"/>
      <c r="H109" s="714"/>
      <c r="I109" s="77"/>
      <c r="J109" s="78"/>
      <c r="K109" s="79"/>
      <c r="L109" s="79"/>
      <c r="M109" s="79"/>
      <c r="N109" s="79"/>
      <c r="O109" s="79"/>
      <c r="P109" s="79"/>
      <c r="Q109" s="79"/>
      <c r="R109" s="79"/>
      <c r="S109" s="79"/>
      <c r="T109" s="79"/>
    </row>
    <row r="110">
      <c r="A110" s="85"/>
      <c r="B110" s="86"/>
      <c r="C110" s="85"/>
      <c r="D110" s="85"/>
      <c r="E110" s="84"/>
      <c r="F110" s="85"/>
      <c r="G110" s="85"/>
      <c r="H110" s="714"/>
      <c r="I110" s="77"/>
      <c r="J110" s="78"/>
      <c r="K110" s="79"/>
      <c r="L110" s="79"/>
      <c r="M110" s="79"/>
      <c r="N110" s="79"/>
      <c r="O110" s="79"/>
      <c r="P110" s="79"/>
      <c r="Q110" s="79"/>
      <c r="R110" s="79"/>
      <c r="S110" s="79"/>
      <c r="T110" s="79"/>
    </row>
    <row r="111">
      <c r="A111" s="85"/>
      <c r="B111" s="86"/>
      <c r="C111" s="85"/>
      <c r="D111" s="85"/>
      <c r="E111" s="84"/>
      <c r="F111" s="85"/>
      <c r="G111" s="85"/>
      <c r="H111" s="714"/>
      <c r="I111" s="77"/>
      <c r="J111" s="78"/>
      <c r="K111" s="79"/>
      <c r="L111" s="79"/>
      <c r="M111" s="79"/>
      <c r="N111" s="79"/>
      <c r="O111" s="79"/>
      <c r="P111" s="79"/>
      <c r="Q111" s="79"/>
      <c r="R111" s="79"/>
      <c r="S111" s="79"/>
      <c r="T111" s="79"/>
    </row>
    <row r="112">
      <c r="A112" s="85"/>
      <c r="B112" s="86"/>
      <c r="C112" s="85"/>
      <c r="D112" s="85"/>
      <c r="E112" s="84"/>
      <c r="F112" s="85"/>
      <c r="G112" s="85"/>
      <c r="H112" s="714"/>
      <c r="I112" s="77"/>
      <c r="J112" s="78"/>
      <c r="K112" s="79"/>
      <c r="L112" s="79"/>
      <c r="M112" s="79"/>
      <c r="N112" s="79"/>
      <c r="O112" s="79"/>
      <c r="P112" s="79"/>
      <c r="Q112" s="79"/>
      <c r="R112" s="79"/>
      <c r="S112" s="79"/>
      <c r="T112" s="79"/>
    </row>
    <row r="113">
      <c r="A113" s="85"/>
      <c r="B113" s="86"/>
      <c r="C113" s="85"/>
      <c r="D113" s="85"/>
      <c r="E113" s="84"/>
      <c r="F113" s="85"/>
      <c r="G113" s="85"/>
      <c r="H113" s="714"/>
      <c r="I113" s="77"/>
      <c r="J113" s="78"/>
      <c r="K113" s="79"/>
      <c r="L113" s="79"/>
      <c r="M113" s="79"/>
      <c r="N113" s="79"/>
      <c r="O113" s="79"/>
      <c r="P113" s="79"/>
      <c r="Q113" s="79"/>
      <c r="R113" s="79"/>
      <c r="S113" s="79"/>
      <c r="T113" s="79"/>
    </row>
    <row r="114">
      <c r="A114" s="85"/>
      <c r="B114" s="86"/>
      <c r="C114" s="85"/>
      <c r="D114" s="85"/>
      <c r="E114" s="84"/>
      <c r="F114" s="85"/>
      <c r="G114" s="85"/>
      <c r="H114" s="714"/>
      <c r="I114" s="77"/>
      <c r="J114" s="78"/>
      <c r="K114" s="79"/>
      <c r="L114" s="79"/>
      <c r="M114" s="79"/>
      <c r="N114" s="79"/>
      <c r="O114" s="79"/>
      <c r="P114" s="79"/>
      <c r="Q114" s="79"/>
      <c r="R114" s="79"/>
      <c r="S114" s="79"/>
      <c r="T114" s="79"/>
    </row>
    <row r="115">
      <c r="A115" s="85"/>
      <c r="B115" s="86"/>
      <c r="C115" s="85"/>
      <c r="D115" s="85"/>
      <c r="E115" s="84"/>
      <c r="F115" s="85"/>
      <c r="G115" s="85"/>
      <c r="H115" s="714"/>
      <c r="I115" s="77"/>
      <c r="J115" s="78"/>
      <c r="K115" s="79"/>
      <c r="L115" s="79"/>
      <c r="M115" s="79"/>
      <c r="N115" s="79"/>
      <c r="O115" s="79"/>
      <c r="P115" s="79"/>
      <c r="Q115" s="79"/>
      <c r="R115" s="79"/>
      <c r="S115" s="79"/>
      <c r="T115" s="79"/>
    </row>
    <row r="116">
      <c r="A116" s="85"/>
      <c r="B116" s="86"/>
      <c r="C116" s="85"/>
      <c r="D116" s="85"/>
      <c r="E116" s="84"/>
      <c r="F116" s="85"/>
      <c r="G116" s="85"/>
      <c r="H116" s="714"/>
      <c r="I116" s="77"/>
      <c r="J116" s="78"/>
      <c r="K116" s="79"/>
      <c r="L116" s="79"/>
      <c r="M116" s="79"/>
      <c r="N116" s="79"/>
      <c r="O116" s="79"/>
      <c r="P116" s="79"/>
      <c r="Q116" s="79"/>
      <c r="R116" s="79"/>
      <c r="S116" s="79"/>
      <c r="T116" s="79"/>
    </row>
    <row r="117">
      <c r="A117" s="85"/>
      <c r="B117" s="86"/>
      <c r="C117" s="85"/>
      <c r="D117" s="85"/>
      <c r="E117" s="84"/>
      <c r="F117" s="85"/>
      <c r="G117" s="85"/>
      <c r="H117" s="714"/>
      <c r="I117" s="77"/>
      <c r="J117" s="78"/>
      <c r="K117" s="79"/>
      <c r="L117" s="79"/>
      <c r="M117" s="79"/>
      <c r="N117" s="79"/>
      <c r="O117" s="79"/>
      <c r="P117" s="79"/>
      <c r="Q117" s="79"/>
      <c r="R117" s="79"/>
      <c r="S117" s="79"/>
      <c r="T117" s="79"/>
    </row>
    <row r="118">
      <c r="A118" s="85"/>
      <c r="B118" s="86"/>
      <c r="C118" s="85"/>
      <c r="D118" s="85"/>
      <c r="E118" s="84"/>
      <c r="F118" s="85"/>
      <c r="G118" s="85"/>
      <c r="H118" s="714"/>
      <c r="I118" s="77"/>
      <c r="J118" s="78"/>
      <c r="K118" s="79"/>
      <c r="L118" s="79"/>
      <c r="M118" s="79"/>
      <c r="N118" s="79"/>
      <c r="O118" s="79"/>
      <c r="P118" s="79"/>
      <c r="Q118" s="79"/>
      <c r="R118" s="79"/>
      <c r="S118" s="79"/>
      <c r="T118" s="79"/>
    </row>
    <row r="119">
      <c r="A119" s="85"/>
      <c r="B119" s="86"/>
      <c r="C119" s="85"/>
      <c r="D119" s="85"/>
      <c r="E119" s="84"/>
      <c r="F119" s="85"/>
      <c r="G119" s="85"/>
      <c r="H119" s="714"/>
      <c r="I119" s="77"/>
      <c r="J119" s="78"/>
      <c r="K119" s="79"/>
      <c r="L119" s="79"/>
      <c r="M119" s="79"/>
      <c r="N119" s="79"/>
      <c r="O119" s="79"/>
      <c r="P119" s="79"/>
      <c r="Q119" s="79"/>
      <c r="R119" s="79"/>
      <c r="S119" s="79"/>
      <c r="T119" s="79"/>
    </row>
    <row r="120">
      <c r="A120" s="85"/>
      <c r="B120" s="86"/>
      <c r="C120" s="85"/>
      <c r="D120" s="85"/>
      <c r="E120" s="84"/>
      <c r="F120" s="85"/>
      <c r="G120" s="85"/>
      <c r="H120" s="714"/>
      <c r="I120" s="77"/>
      <c r="J120" s="78"/>
      <c r="K120" s="79"/>
      <c r="L120" s="79"/>
      <c r="M120" s="79"/>
      <c r="N120" s="79"/>
      <c r="O120" s="79"/>
      <c r="P120" s="79"/>
      <c r="Q120" s="79"/>
      <c r="R120" s="79"/>
      <c r="S120" s="79"/>
      <c r="T120" s="79"/>
    </row>
    <row r="121">
      <c r="A121" s="85"/>
      <c r="B121" s="86"/>
      <c r="C121" s="85"/>
      <c r="D121" s="85"/>
      <c r="E121" s="84"/>
      <c r="F121" s="85"/>
      <c r="G121" s="85"/>
      <c r="H121" s="714"/>
      <c r="I121" s="77"/>
      <c r="J121" s="78"/>
      <c r="K121" s="79"/>
      <c r="L121" s="79"/>
      <c r="M121" s="79"/>
      <c r="N121" s="79"/>
      <c r="O121" s="79"/>
      <c r="P121" s="79"/>
      <c r="Q121" s="79"/>
      <c r="R121" s="79"/>
      <c r="S121" s="79"/>
      <c r="T121" s="79"/>
    </row>
    <row r="122">
      <c r="A122" s="85"/>
      <c r="B122" s="86"/>
      <c r="C122" s="85"/>
      <c r="D122" s="85"/>
      <c r="E122" s="84"/>
      <c r="F122" s="85"/>
      <c r="G122" s="85"/>
      <c r="H122" s="714"/>
      <c r="I122" s="77"/>
      <c r="J122" s="78"/>
      <c r="K122" s="79"/>
      <c r="L122" s="79"/>
      <c r="M122" s="79"/>
      <c r="N122" s="79"/>
      <c r="O122" s="79"/>
      <c r="P122" s="79"/>
      <c r="Q122" s="79"/>
      <c r="R122" s="79"/>
      <c r="S122" s="79"/>
      <c r="T122" s="79"/>
    </row>
    <row r="123">
      <c r="A123" s="85"/>
      <c r="B123" s="86"/>
      <c r="C123" s="85"/>
      <c r="D123" s="85"/>
      <c r="E123" s="84"/>
      <c r="F123" s="85"/>
      <c r="G123" s="85"/>
      <c r="H123" s="714"/>
      <c r="I123" s="77"/>
      <c r="J123" s="78"/>
      <c r="K123" s="79"/>
      <c r="L123" s="79"/>
      <c r="M123" s="79"/>
      <c r="N123" s="79"/>
      <c r="O123" s="79"/>
      <c r="P123" s="79"/>
      <c r="Q123" s="79"/>
      <c r="R123" s="79"/>
      <c r="S123" s="79"/>
      <c r="T123" s="79"/>
    </row>
    <row r="124">
      <c r="A124" s="85"/>
      <c r="B124" s="86"/>
      <c r="C124" s="85"/>
      <c r="D124" s="85"/>
      <c r="E124" s="84"/>
      <c r="F124" s="85"/>
      <c r="G124" s="85"/>
      <c r="H124" s="714"/>
      <c r="I124" s="77"/>
      <c r="J124" s="78"/>
      <c r="K124" s="79"/>
      <c r="L124" s="79"/>
      <c r="M124" s="79"/>
      <c r="N124" s="79"/>
      <c r="O124" s="79"/>
      <c r="P124" s="79"/>
      <c r="Q124" s="79"/>
      <c r="R124" s="79"/>
      <c r="S124" s="79"/>
      <c r="T124" s="79"/>
    </row>
    <row r="125">
      <c r="A125" s="85"/>
      <c r="B125" s="86"/>
      <c r="C125" s="85"/>
      <c r="D125" s="85"/>
      <c r="E125" s="84"/>
      <c r="F125" s="85"/>
      <c r="G125" s="85"/>
      <c r="H125" s="714"/>
      <c r="I125" s="77"/>
      <c r="J125" s="78"/>
      <c r="K125" s="79"/>
      <c r="L125" s="79"/>
      <c r="M125" s="79"/>
      <c r="N125" s="79"/>
      <c r="O125" s="79"/>
      <c r="P125" s="79"/>
      <c r="Q125" s="79"/>
      <c r="R125" s="79"/>
      <c r="S125" s="79"/>
      <c r="T125" s="79"/>
    </row>
    <row r="126">
      <c r="A126" s="85"/>
      <c r="B126" s="86"/>
      <c r="C126" s="85"/>
      <c r="D126" s="85"/>
      <c r="E126" s="84"/>
      <c r="F126" s="85"/>
      <c r="G126" s="85"/>
      <c r="H126" s="714"/>
      <c r="I126" s="77"/>
      <c r="J126" s="78"/>
      <c r="K126" s="79"/>
      <c r="L126" s="79"/>
      <c r="M126" s="79"/>
      <c r="N126" s="79"/>
      <c r="O126" s="79"/>
      <c r="P126" s="79"/>
      <c r="Q126" s="79"/>
      <c r="R126" s="79"/>
      <c r="S126" s="79"/>
      <c r="T126" s="79"/>
    </row>
    <row r="127">
      <c r="A127" s="85"/>
      <c r="B127" s="86"/>
      <c r="C127" s="85"/>
      <c r="D127" s="85"/>
      <c r="E127" s="84"/>
      <c r="F127" s="85"/>
      <c r="G127" s="85"/>
      <c r="H127" s="714"/>
      <c r="I127" s="77"/>
      <c r="J127" s="78"/>
      <c r="K127" s="79"/>
      <c r="L127" s="79"/>
      <c r="M127" s="79"/>
      <c r="N127" s="79"/>
      <c r="O127" s="79"/>
      <c r="P127" s="79"/>
      <c r="Q127" s="79"/>
      <c r="R127" s="79"/>
      <c r="S127" s="79"/>
      <c r="T127" s="79"/>
    </row>
    <row r="128">
      <c r="A128" s="85"/>
      <c r="B128" s="86"/>
      <c r="C128" s="85"/>
      <c r="D128" s="85"/>
      <c r="E128" s="84"/>
      <c r="F128" s="85"/>
      <c r="G128" s="85"/>
      <c r="H128" s="714"/>
      <c r="I128" s="77"/>
      <c r="J128" s="78"/>
      <c r="K128" s="79"/>
      <c r="L128" s="79"/>
      <c r="M128" s="79"/>
      <c r="N128" s="79"/>
      <c r="O128" s="79"/>
      <c r="P128" s="79"/>
      <c r="Q128" s="79"/>
      <c r="R128" s="79"/>
      <c r="S128" s="79"/>
      <c r="T128" s="79"/>
    </row>
    <row r="129">
      <c r="A129" s="85"/>
      <c r="B129" s="86"/>
      <c r="C129" s="85"/>
      <c r="D129" s="85"/>
      <c r="E129" s="84"/>
      <c r="F129" s="85"/>
      <c r="G129" s="85"/>
      <c r="H129" s="714"/>
      <c r="I129" s="77"/>
      <c r="J129" s="78"/>
      <c r="K129" s="79"/>
      <c r="L129" s="79"/>
      <c r="M129" s="79"/>
      <c r="N129" s="79"/>
      <c r="O129" s="79"/>
      <c r="P129" s="79"/>
      <c r="Q129" s="79"/>
      <c r="R129" s="79"/>
      <c r="S129" s="79"/>
      <c r="T129" s="79"/>
    </row>
    <row r="130">
      <c r="A130" s="85"/>
      <c r="B130" s="86"/>
      <c r="C130" s="85"/>
      <c r="D130" s="85"/>
      <c r="E130" s="84"/>
      <c r="F130" s="85"/>
      <c r="G130" s="85"/>
      <c r="H130" s="714"/>
      <c r="I130" s="77"/>
      <c r="J130" s="78"/>
      <c r="K130" s="79"/>
      <c r="L130" s="79"/>
      <c r="M130" s="79"/>
      <c r="N130" s="79"/>
      <c r="O130" s="79"/>
      <c r="P130" s="79"/>
      <c r="Q130" s="79"/>
      <c r="R130" s="79"/>
      <c r="S130" s="79"/>
      <c r="T130" s="79"/>
    </row>
    <row r="131">
      <c r="A131" s="85"/>
      <c r="B131" s="86"/>
      <c r="C131" s="85"/>
      <c r="D131" s="85"/>
      <c r="E131" s="84"/>
      <c r="F131" s="85"/>
      <c r="G131" s="85"/>
      <c r="H131" s="714"/>
      <c r="I131" s="77"/>
      <c r="J131" s="78"/>
      <c r="K131" s="79"/>
      <c r="L131" s="79"/>
      <c r="M131" s="79"/>
      <c r="N131" s="79"/>
      <c r="O131" s="79"/>
      <c r="P131" s="79"/>
      <c r="Q131" s="79"/>
      <c r="R131" s="79"/>
      <c r="S131" s="79"/>
      <c r="T131" s="79"/>
    </row>
    <row r="132">
      <c r="A132" s="85"/>
      <c r="B132" s="86"/>
      <c r="C132" s="85"/>
      <c r="D132" s="85"/>
      <c r="E132" s="84"/>
      <c r="F132" s="85"/>
      <c r="G132" s="85"/>
      <c r="H132" s="714"/>
      <c r="I132" s="77"/>
      <c r="J132" s="78"/>
      <c r="K132" s="79"/>
      <c r="L132" s="79"/>
      <c r="M132" s="79"/>
      <c r="N132" s="79"/>
      <c r="O132" s="79"/>
      <c r="P132" s="79"/>
      <c r="Q132" s="79"/>
      <c r="R132" s="79"/>
      <c r="S132" s="79"/>
      <c r="T132" s="79"/>
    </row>
    <row r="133">
      <c r="A133" s="85"/>
      <c r="B133" s="86"/>
      <c r="C133" s="85"/>
      <c r="D133" s="85"/>
      <c r="E133" s="84"/>
      <c r="F133" s="85"/>
      <c r="G133" s="85"/>
      <c r="H133" s="714"/>
      <c r="I133" s="77"/>
      <c r="J133" s="78"/>
      <c r="K133" s="79"/>
      <c r="L133" s="79"/>
      <c r="M133" s="79"/>
      <c r="N133" s="79"/>
      <c r="O133" s="79"/>
      <c r="P133" s="79"/>
      <c r="Q133" s="79"/>
      <c r="R133" s="79"/>
      <c r="S133" s="79"/>
      <c r="T133" s="79"/>
    </row>
    <row r="134">
      <c r="A134" s="85"/>
      <c r="B134" s="86"/>
      <c r="C134" s="85"/>
      <c r="D134" s="85"/>
      <c r="E134" s="84"/>
      <c r="F134" s="85"/>
      <c r="G134" s="85"/>
      <c r="H134" s="714"/>
      <c r="I134" s="77"/>
      <c r="J134" s="78"/>
      <c r="K134" s="79"/>
      <c r="L134" s="79"/>
      <c r="M134" s="79"/>
      <c r="N134" s="79"/>
      <c r="O134" s="79"/>
      <c r="P134" s="79"/>
      <c r="Q134" s="79"/>
      <c r="R134" s="79"/>
      <c r="S134" s="79"/>
      <c r="T134" s="79"/>
    </row>
    <row r="135">
      <c r="A135" s="85"/>
      <c r="B135" s="86"/>
      <c r="C135" s="85"/>
      <c r="D135" s="85"/>
      <c r="E135" s="84"/>
      <c r="F135" s="85"/>
      <c r="G135" s="85"/>
      <c r="H135" s="714"/>
      <c r="I135" s="77"/>
      <c r="J135" s="78"/>
      <c r="K135" s="79"/>
      <c r="L135" s="79"/>
      <c r="M135" s="79"/>
      <c r="N135" s="79"/>
      <c r="O135" s="79"/>
      <c r="P135" s="79"/>
      <c r="Q135" s="79"/>
      <c r="R135" s="79"/>
      <c r="S135" s="79"/>
      <c r="T135" s="79"/>
    </row>
    <row r="136">
      <c r="A136" s="85"/>
      <c r="B136" s="86"/>
      <c r="C136" s="85"/>
      <c r="D136" s="85"/>
      <c r="E136" s="84"/>
      <c r="F136" s="85"/>
      <c r="G136" s="85"/>
      <c r="H136" s="714"/>
      <c r="I136" s="77"/>
      <c r="J136" s="78"/>
      <c r="K136" s="79"/>
      <c r="L136" s="79"/>
      <c r="M136" s="79"/>
      <c r="N136" s="79"/>
      <c r="O136" s="79"/>
      <c r="P136" s="79"/>
      <c r="Q136" s="79"/>
      <c r="R136" s="79"/>
      <c r="S136" s="79"/>
      <c r="T136" s="79"/>
    </row>
    <row r="137">
      <c r="A137" s="85"/>
      <c r="B137" s="86"/>
      <c r="C137" s="85"/>
      <c r="D137" s="85"/>
      <c r="E137" s="84"/>
      <c r="F137" s="85"/>
      <c r="G137" s="85"/>
      <c r="H137" s="714"/>
      <c r="I137" s="77"/>
      <c r="J137" s="78"/>
      <c r="K137" s="79"/>
      <c r="L137" s="79"/>
      <c r="M137" s="79"/>
      <c r="N137" s="79"/>
      <c r="O137" s="79"/>
      <c r="P137" s="79"/>
      <c r="Q137" s="79"/>
      <c r="R137" s="79"/>
      <c r="S137" s="79"/>
      <c r="T137" s="79"/>
    </row>
    <row r="138">
      <c r="A138" s="85"/>
      <c r="B138" s="86"/>
      <c r="C138" s="85"/>
      <c r="D138" s="85"/>
      <c r="E138" s="84"/>
      <c r="F138" s="85"/>
      <c r="G138" s="85"/>
      <c r="H138" s="714"/>
      <c r="I138" s="77"/>
      <c r="J138" s="78"/>
      <c r="K138" s="79"/>
      <c r="L138" s="79"/>
      <c r="M138" s="79"/>
      <c r="N138" s="79"/>
      <c r="O138" s="79"/>
      <c r="P138" s="79"/>
      <c r="Q138" s="79"/>
      <c r="R138" s="79"/>
      <c r="S138" s="79"/>
      <c r="T138" s="79"/>
    </row>
    <row r="139">
      <c r="A139" s="85"/>
      <c r="B139" s="86"/>
      <c r="C139" s="85"/>
      <c r="D139" s="85"/>
      <c r="E139" s="84"/>
      <c r="F139" s="85"/>
      <c r="G139" s="85"/>
      <c r="H139" s="714"/>
      <c r="I139" s="77"/>
      <c r="J139" s="78"/>
      <c r="K139" s="79"/>
      <c r="L139" s="79"/>
      <c r="M139" s="79"/>
      <c r="N139" s="79"/>
      <c r="O139" s="79"/>
      <c r="P139" s="79"/>
      <c r="Q139" s="79"/>
      <c r="R139" s="79"/>
      <c r="S139" s="79"/>
      <c r="T139" s="79"/>
    </row>
    <row r="140">
      <c r="A140" s="87"/>
      <c r="B140" s="17"/>
      <c r="C140" s="87"/>
      <c r="D140" s="87"/>
      <c r="E140" s="88"/>
      <c r="F140" s="87"/>
      <c r="G140" s="87"/>
      <c r="H140" s="729"/>
      <c r="I140" s="90"/>
      <c r="J140" s="91"/>
      <c r="K140" s="61"/>
      <c r="L140" s="61"/>
      <c r="M140" s="61"/>
      <c r="N140" s="61"/>
      <c r="O140" s="61"/>
      <c r="P140" s="61"/>
      <c r="Q140" s="61"/>
      <c r="R140" s="61"/>
      <c r="S140" s="61"/>
      <c r="T140" s="61"/>
    </row>
    <row r="141">
      <c r="A141" s="87"/>
      <c r="B141" s="17"/>
      <c r="C141" s="87"/>
      <c r="D141" s="87"/>
      <c r="E141" s="88"/>
      <c r="F141" s="87"/>
      <c r="G141" s="87"/>
      <c r="H141" s="729"/>
      <c r="I141" s="90"/>
      <c r="J141" s="91"/>
      <c r="K141" s="61"/>
      <c r="L141" s="61"/>
      <c r="M141" s="61"/>
      <c r="N141" s="61"/>
      <c r="O141" s="61"/>
      <c r="P141" s="61"/>
      <c r="Q141" s="61"/>
      <c r="R141" s="61"/>
      <c r="S141" s="61"/>
      <c r="T141" s="61"/>
    </row>
    <row r="142">
      <c r="A142" s="87"/>
      <c r="B142" s="17"/>
      <c r="C142" s="87"/>
      <c r="D142" s="87"/>
      <c r="E142" s="88"/>
      <c r="F142" s="87"/>
      <c r="G142" s="87"/>
      <c r="H142" s="729"/>
      <c r="I142" s="90"/>
      <c r="J142" s="91"/>
      <c r="K142" s="61"/>
      <c r="L142" s="61"/>
      <c r="M142" s="61"/>
      <c r="N142" s="61"/>
      <c r="O142" s="61"/>
      <c r="P142" s="61"/>
      <c r="Q142" s="61"/>
      <c r="R142" s="61"/>
      <c r="S142" s="61"/>
      <c r="T142" s="61"/>
    </row>
    <row r="143">
      <c r="A143" s="87"/>
      <c r="B143" s="17"/>
      <c r="C143" s="87"/>
      <c r="D143" s="87"/>
      <c r="E143" s="88"/>
      <c r="F143" s="87"/>
      <c r="G143" s="87"/>
      <c r="H143" s="729"/>
      <c r="I143" s="90"/>
      <c r="J143" s="91"/>
      <c r="K143" s="61"/>
      <c r="L143" s="61"/>
      <c r="M143" s="61"/>
      <c r="N143" s="61"/>
      <c r="O143" s="61"/>
      <c r="P143" s="61"/>
      <c r="Q143" s="61"/>
      <c r="R143" s="61"/>
      <c r="S143" s="61"/>
      <c r="T143" s="61"/>
    </row>
    <row r="144">
      <c r="A144" s="87"/>
      <c r="B144" s="17"/>
      <c r="C144" s="87"/>
      <c r="D144" s="87"/>
      <c r="E144" s="88"/>
      <c r="F144" s="87"/>
      <c r="G144" s="87"/>
      <c r="H144" s="729"/>
      <c r="I144" s="90"/>
      <c r="J144" s="91"/>
      <c r="K144" s="61"/>
      <c r="L144" s="61"/>
      <c r="M144" s="61"/>
      <c r="N144" s="61"/>
      <c r="O144" s="61"/>
      <c r="P144" s="61"/>
      <c r="Q144" s="61"/>
      <c r="R144" s="61"/>
      <c r="S144" s="61"/>
      <c r="T144" s="61"/>
    </row>
    <row r="145">
      <c r="A145" s="87"/>
      <c r="B145" s="17"/>
      <c r="C145" s="87"/>
      <c r="D145" s="87"/>
      <c r="E145" s="88"/>
      <c r="F145" s="87"/>
      <c r="G145" s="87"/>
      <c r="H145" s="729"/>
      <c r="I145" s="90"/>
      <c r="J145" s="91"/>
      <c r="K145" s="61"/>
      <c r="L145" s="61"/>
      <c r="M145" s="61"/>
      <c r="N145" s="61"/>
      <c r="O145" s="61"/>
      <c r="P145" s="61"/>
      <c r="Q145" s="61"/>
      <c r="R145" s="61"/>
      <c r="S145" s="61"/>
      <c r="T145" s="61"/>
    </row>
    <row r="146">
      <c r="A146" s="87"/>
      <c r="B146" s="17"/>
      <c r="C146" s="87"/>
      <c r="D146" s="87"/>
      <c r="E146" s="88"/>
      <c r="F146" s="87"/>
      <c r="G146" s="87"/>
      <c r="H146" s="729"/>
      <c r="I146" s="90"/>
      <c r="J146" s="91"/>
      <c r="K146" s="61"/>
      <c r="L146" s="61"/>
      <c r="M146" s="61"/>
      <c r="N146" s="61"/>
      <c r="O146" s="61"/>
      <c r="P146" s="61"/>
      <c r="Q146" s="61"/>
      <c r="R146" s="61"/>
      <c r="S146" s="61"/>
      <c r="T146" s="61"/>
    </row>
    <row r="147">
      <c r="A147" s="87"/>
      <c r="B147" s="17"/>
      <c r="C147" s="87"/>
      <c r="D147" s="87"/>
      <c r="E147" s="88"/>
      <c r="F147" s="87"/>
      <c r="G147" s="87"/>
      <c r="H147" s="729"/>
      <c r="I147" s="90"/>
      <c r="J147" s="91"/>
      <c r="K147" s="61"/>
      <c r="L147" s="61"/>
      <c r="M147" s="61"/>
      <c r="N147" s="61"/>
      <c r="O147" s="61"/>
      <c r="P147" s="61"/>
      <c r="Q147" s="61"/>
      <c r="R147" s="61"/>
      <c r="S147" s="61"/>
      <c r="T147" s="61"/>
    </row>
    <row r="148">
      <c r="A148" s="87"/>
      <c r="B148" s="17"/>
      <c r="C148" s="87"/>
      <c r="D148" s="87"/>
      <c r="E148" s="88"/>
      <c r="F148" s="87"/>
      <c r="G148" s="87"/>
      <c r="H148" s="729"/>
      <c r="I148" s="90"/>
      <c r="J148" s="91"/>
      <c r="K148" s="61"/>
      <c r="L148" s="61"/>
      <c r="M148" s="61"/>
      <c r="N148" s="61"/>
      <c r="O148" s="61"/>
      <c r="P148" s="61"/>
      <c r="Q148" s="61"/>
      <c r="R148" s="61"/>
      <c r="S148" s="61"/>
      <c r="T148" s="61"/>
    </row>
    <row r="149">
      <c r="A149" s="87"/>
      <c r="B149" s="17"/>
      <c r="C149" s="87"/>
      <c r="D149" s="87"/>
      <c r="E149" s="88"/>
      <c r="F149" s="87"/>
      <c r="G149" s="87"/>
      <c r="H149" s="729"/>
      <c r="I149" s="90"/>
      <c r="J149" s="91"/>
      <c r="K149" s="61"/>
      <c r="L149" s="61"/>
      <c r="M149" s="61"/>
      <c r="N149" s="61"/>
      <c r="O149" s="61"/>
      <c r="P149" s="61"/>
      <c r="Q149" s="61"/>
      <c r="R149" s="61"/>
      <c r="S149" s="61"/>
      <c r="T149" s="61"/>
    </row>
    <row r="150">
      <c r="A150" s="87"/>
      <c r="B150" s="17"/>
      <c r="C150" s="87"/>
      <c r="D150" s="87"/>
      <c r="E150" s="88"/>
      <c r="F150" s="87"/>
      <c r="G150" s="87"/>
      <c r="H150" s="729"/>
      <c r="I150" s="90"/>
      <c r="J150" s="91"/>
      <c r="K150" s="61"/>
      <c r="L150" s="61"/>
      <c r="M150" s="61"/>
      <c r="N150" s="61"/>
      <c r="O150" s="61"/>
      <c r="P150" s="61"/>
      <c r="Q150" s="61"/>
      <c r="R150" s="61"/>
      <c r="S150" s="61"/>
      <c r="T150" s="61"/>
    </row>
    <row r="151">
      <c r="A151" s="87"/>
      <c r="B151" s="17"/>
      <c r="C151" s="87"/>
      <c r="D151" s="87"/>
      <c r="E151" s="88"/>
      <c r="F151" s="87"/>
      <c r="G151" s="87"/>
      <c r="H151" s="729"/>
      <c r="I151" s="90"/>
      <c r="J151" s="91"/>
      <c r="K151" s="61"/>
      <c r="L151" s="61"/>
      <c r="M151" s="61"/>
      <c r="N151" s="61"/>
      <c r="O151" s="61"/>
      <c r="P151" s="61"/>
      <c r="Q151" s="61"/>
      <c r="R151" s="61"/>
      <c r="S151" s="61"/>
      <c r="T151" s="61"/>
    </row>
    <row r="152">
      <c r="A152" s="87"/>
      <c r="B152" s="17"/>
      <c r="C152" s="87"/>
      <c r="D152" s="87"/>
      <c r="E152" s="88"/>
      <c r="F152" s="87"/>
      <c r="G152" s="87"/>
      <c r="H152" s="729"/>
      <c r="I152" s="90"/>
      <c r="J152" s="91"/>
      <c r="K152" s="61"/>
      <c r="L152" s="61"/>
      <c r="M152" s="61"/>
      <c r="N152" s="61"/>
      <c r="O152" s="61"/>
      <c r="P152" s="61"/>
      <c r="Q152" s="61"/>
      <c r="R152" s="61"/>
      <c r="S152" s="61"/>
      <c r="T152" s="61"/>
    </row>
    <row r="153">
      <c r="A153" s="87"/>
      <c r="B153" s="17"/>
      <c r="C153" s="87"/>
      <c r="D153" s="87"/>
      <c r="E153" s="88"/>
      <c r="F153" s="87"/>
      <c r="G153" s="87"/>
      <c r="H153" s="729"/>
      <c r="I153" s="90"/>
      <c r="J153" s="91"/>
      <c r="K153" s="61"/>
      <c r="L153" s="61"/>
      <c r="M153" s="61"/>
      <c r="N153" s="61"/>
      <c r="O153" s="61"/>
      <c r="P153" s="61"/>
      <c r="Q153" s="61"/>
      <c r="R153" s="61"/>
      <c r="S153" s="61"/>
      <c r="T153" s="61"/>
    </row>
    <row r="154">
      <c r="A154" s="87"/>
      <c r="B154" s="17"/>
      <c r="C154" s="87"/>
      <c r="D154" s="87"/>
      <c r="E154" s="88"/>
      <c r="F154" s="87"/>
      <c r="G154" s="87"/>
      <c r="H154" s="729"/>
      <c r="I154" s="90"/>
      <c r="J154" s="91"/>
      <c r="K154" s="61"/>
      <c r="L154" s="61"/>
      <c r="M154" s="61"/>
      <c r="N154" s="61"/>
      <c r="O154" s="61"/>
      <c r="P154" s="61"/>
      <c r="Q154" s="61"/>
      <c r="R154" s="61"/>
      <c r="S154" s="61"/>
      <c r="T154" s="61"/>
    </row>
    <row r="155">
      <c r="A155" s="87"/>
      <c r="B155" s="17"/>
      <c r="C155" s="87"/>
      <c r="D155" s="87"/>
      <c r="E155" s="88"/>
      <c r="F155" s="87"/>
      <c r="G155" s="87"/>
      <c r="H155" s="729"/>
      <c r="I155" s="90"/>
      <c r="J155" s="91"/>
      <c r="K155" s="61"/>
      <c r="L155" s="61"/>
      <c r="M155" s="61"/>
      <c r="N155" s="61"/>
      <c r="O155" s="61"/>
      <c r="P155" s="61"/>
      <c r="Q155" s="61"/>
      <c r="R155" s="61"/>
      <c r="S155" s="61"/>
      <c r="T155" s="61"/>
    </row>
    <row r="156">
      <c r="A156" s="87"/>
      <c r="B156" s="17"/>
      <c r="C156" s="87"/>
      <c r="D156" s="87"/>
      <c r="E156" s="88"/>
      <c r="F156" s="87"/>
      <c r="G156" s="87"/>
      <c r="H156" s="729"/>
      <c r="I156" s="90"/>
      <c r="J156" s="91"/>
      <c r="K156" s="61"/>
      <c r="L156" s="61"/>
      <c r="M156" s="61"/>
      <c r="N156" s="61"/>
      <c r="O156" s="61"/>
      <c r="P156" s="61"/>
      <c r="Q156" s="61"/>
      <c r="R156" s="61"/>
      <c r="S156" s="61"/>
      <c r="T156" s="61"/>
    </row>
    <row r="157">
      <c r="A157" s="87"/>
      <c r="B157" s="17"/>
      <c r="C157" s="87"/>
      <c r="D157" s="87"/>
      <c r="E157" s="88"/>
      <c r="F157" s="87"/>
      <c r="G157" s="87"/>
      <c r="H157" s="729"/>
      <c r="I157" s="90"/>
      <c r="J157" s="91"/>
      <c r="K157" s="61"/>
      <c r="L157" s="61"/>
      <c r="M157" s="61"/>
      <c r="N157" s="61"/>
      <c r="O157" s="61"/>
      <c r="P157" s="61"/>
      <c r="Q157" s="61"/>
      <c r="R157" s="61"/>
      <c r="S157" s="61"/>
      <c r="T157" s="61"/>
    </row>
    <row r="158">
      <c r="A158" s="87"/>
      <c r="B158" s="17"/>
      <c r="C158" s="87"/>
      <c r="D158" s="87"/>
      <c r="E158" s="88"/>
      <c r="F158" s="87"/>
      <c r="G158" s="87"/>
      <c r="H158" s="729"/>
      <c r="I158" s="90"/>
      <c r="J158" s="91"/>
      <c r="K158" s="61"/>
      <c r="L158" s="61"/>
      <c r="M158" s="61"/>
      <c r="N158" s="61"/>
      <c r="O158" s="61"/>
      <c r="P158" s="61"/>
      <c r="Q158" s="61"/>
      <c r="R158" s="61"/>
      <c r="S158" s="61"/>
      <c r="T158" s="61"/>
    </row>
    <row r="159">
      <c r="A159" s="87"/>
      <c r="B159" s="17"/>
      <c r="C159" s="87"/>
      <c r="D159" s="87"/>
      <c r="E159" s="88"/>
      <c r="F159" s="87"/>
      <c r="G159" s="87"/>
      <c r="H159" s="729"/>
      <c r="I159" s="90"/>
      <c r="J159" s="91"/>
      <c r="K159" s="61"/>
      <c r="L159" s="61"/>
      <c r="M159" s="61"/>
      <c r="N159" s="61"/>
      <c r="O159" s="61"/>
      <c r="P159" s="61"/>
      <c r="Q159" s="61"/>
      <c r="R159" s="61"/>
      <c r="S159" s="61"/>
      <c r="T159" s="61"/>
    </row>
    <row r="160">
      <c r="A160" s="87"/>
      <c r="B160" s="17"/>
      <c r="C160" s="87"/>
      <c r="D160" s="87"/>
      <c r="E160" s="88"/>
      <c r="F160" s="87"/>
      <c r="G160" s="87"/>
      <c r="H160" s="729"/>
      <c r="I160" s="90"/>
      <c r="J160" s="91"/>
      <c r="K160" s="61"/>
      <c r="L160" s="61"/>
      <c r="M160" s="61"/>
      <c r="N160" s="61"/>
      <c r="O160" s="61"/>
      <c r="P160" s="61"/>
      <c r="Q160" s="61"/>
      <c r="R160" s="61"/>
      <c r="S160" s="61"/>
      <c r="T160" s="61"/>
    </row>
    <row r="161">
      <c r="A161" s="87"/>
      <c r="B161" s="17"/>
      <c r="C161" s="87"/>
      <c r="D161" s="87"/>
      <c r="E161" s="88"/>
      <c r="F161" s="87"/>
      <c r="G161" s="87"/>
      <c r="H161" s="729"/>
      <c r="I161" s="90"/>
      <c r="J161" s="91"/>
      <c r="K161" s="61"/>
      <c r="L161" s="61"/>
      <c r="M161" s="61"/>
      <c r="N161" s="61"/>
      <c r="O161" s="61"/>
      <c r="P161" s="61"/>
      <c r="Q161" s="61"/>
      <c r="R161" s="61"/>
      <c r="S161" s="61"/>
      <c r="T161" s="61"/>
    </row>
    <row r="162">
      <c r="A162" s="87"/>
      <c r="B162" s="17"/>
      <c r="C162" s="87"/>
      <c r="D162" s="87"/>
      <c r="E162" s="88"/>
      <c r="F162" s="87"/>
      <c r="G162" s="87"/>
      <c r="H162" s="729"/>
      <c r="I162" s="90"/>
      <c r="J162" s="91"/>
      <c r="K162" s="61"/>
      <c r="L162" s="61"/>
      <c r="M162" s="61"/>
      <c r="N162" s="61"/>
      <c r="O162" s="61"/>
      <c r="P162" s="61"/>
      <c r="Q162" s="61"/>
      <c r="R162" s="61"/>
      <c r="S162" s="61"/>
      <c r="T162" s="61"/>
    </row>
    <row r="163">
      <c r="A163" s="87"/>
      <c r="B163" s="17"/>
      <c r="C163" s="87"/>
      <c r="D163" s="87"/>
      <c r="E163" s="88"/>
      <c r="F163" s="87"/>
      <c r="G163" s="87"/>
      <c r="H163" s="729"/>
      <c r="I163" s="90"/>
      <c r="J163" s="91"/>
      <c r="K163" s="61"/>
      <c r="L163" s="61"/>
      <c r="M163" s="61"/>
      <c r="N163" s="61"/>
      <c r="O163" s="61"/>
      <c r="P163" s="61"/>
      <c r="Q163" s="61"/>
      <c r="R163" s="61"/>
      <c r="S163" s="61"/>
      <c r="T163" s="61"/>
    </row>
    <row r="164">
      <c r="A164" s="87"/>
      <c r="B164" s="17"/>
      <c r="C164" s="87"/>
      <c r="D164" s="87"/>
      <c r="E164" s="88"/>
      <c r="F164" s="87"/>
      <c r="G164" s="87"/>
      <c r="H164" s="729"/>
      <c r="I164" s="90"/>
      <c r="J164" s="91"/>
      <c r="K164" s="61"/>
      <c r="L164" s="61"/>
      <c r="M164" s="61"/>
      <c r="N164" s="61"/>
      <c r="O164" s="61"/>
      <c r="P164" s="61"/>
      <c r="Q164" s="61"/>
      <c r="R164" s="61"/>
      <c r="S164" s="61"/>
      <c r="T164" s="61"/>
    </row>
    <row r="165">
      <c r="A165" s="87"/>
      <c r="B165" s="17"/>
      <c r="C165" s="87"/>
      <c r="D165" s="87"/>
      <c r="E165" s="88"/>
      <c r="F165" s="87"/>
      <c r="G165" s="87"/>
      <c r="H165" s="729"/>
      <c r="I165" s="90"/>
      <c r="J165" s="91"/>
      <c r="K165" s="61"/>
      <c r="L165" s="61"/>
      <c r="M165" s="61"/>
      <c r="N165" s="61"/>
      <c r="O165" s="61"/>
      <c r="P165" s="61"/>
      <c r="Q165" s="61"/>
      <c r="R165" s="61"/>
      <c r="S165" s="61"/>
      <c r="T165" s="61"/>
    </row>
    <row r="166">
      <c r="A166" s="87"/>
      <c r="B166" s="17"/>
      <c r="C166" s="87"/>
      <c r="D166" s="87"/>
      <c r="E166" s="88"/>
      <c r="F166" s="87"/>
      <c r="G166" s="87"/>
      <c r="H166" s="729"/>
      <c r="I166" s="90"/>
      <c r="J166" s="91"/>
      <c r="K166" s="61"/>
      <c r="L166" s="61"/>
      <c r="M166" s="61"/>
      <c r="N166" s="61"/>
      <c r="O166" s="61"/>
      <c r="P166" s="61"/>
      <c r="Q166" s="61"/>
      <c r="R166" s="61"/>
      <c r="S166" s="61"/>
      <c r="T166" s="61"/>
    </row>
    <row r="167">
      <c r="A167" s="87"/>
      <c r="B167" s="17"/>
      <c r="C167" s="87"/>
      <c r="D167" s="87"/>
      <c r="E167" s="88"/>
      <c r="F167" s="87"/>
      <c r="G167" s="87"/>
      <c r="H167" s="729"/>
      <c r="I167" s="90"/>
      <c r="J167" s="91"/>
      <c r="K167" s="61"/>
      <c r="L167" s="61"/>
      <c r="M167" s="61"/>
      <c r="N167" s="61"/>
      <c r="O167" s="61"/>
      <c r="P167" s="61"/>
      <c r="Q167" s="61"/>
      <c r="R167" s="61"/>
      <c r="S167" s="61"/>
      <c r="T167" s="61"/>
    </row>
    <row r="168">
      <c r="A168" s="87"/>
      <c r="B168" s="17"/>
      <c r="C168" s="87"/>
      <c r="D168" s="87"/>
      <c r="E168" s="88"/>
      <c r="F168" s="87"/>
      <c r="G168" s="87"/>
      <c r="H168" s="729"/>
      <c r="I168" s="90"/>
      <c r="J168" s="91"/>
      <c r="K168" s="61"/>
      <c r="L168" s="61"/>
      <c r="M168" s="61"/>
      <c r="N168" s="61"/>
      <c r="O168" s="61"/>
      <c r="P168" s="61"/>
      <c r="Q168" s="61"/>
      <c r="R168" s="61"/>
      <c r="S168" s="61"/>
      <c r="T168" s="61"/>
    </row>
    <row r="169">
      <c r="A169" s="87"/>
      <c r="B169" s="17"/>
      <c r="C169" s="87"/>
      <c r="D169" s="87"/>
      <c r="E169" s="88"/>
      <c r="F169" s="87"/>
      <c r="G169" s="87"/>
      <c r="H169" s="729"/>
      <c r="I169" s="90"/>
      <c r="J169" s="91"/>
      <c r="K169" s="61"/>
      <c r="L169" s="61"/>
      <c r="M169" s="61"/>
      <c r="N169" s="61"/>
      <c r="O169" s="61"/>
      <c r="P169" s="61"/>
      <c r="Q169" s="61"/>
      <c r="R169" s="61"/>
      <c r="S169" s="61"/>
      <c r="T169" s="61"/>
    </row>
    <row r="170">
      <c r="A170" s="87"/>
      <c r="B170" s="17"/>
      <c r="C170" s="87"/>
      <c r="D170" s="87"/>
      <c r="E170" s="88"/>
      <c r="F170" s="87"/>
      <c r="G170" s="87"/>
      <c r="H170" s="729"/>
      <c r="I170" s="90"/>
      <c r="J170" s="91"/>
      <c r="K170" s="61"/>
      <c r="L170" s="61"/>
      <c r="M170" s="61"/>
      <c r="N170" s="61"/>
      <c r="O170" s="61"/>
      <c r="P170" s="61"/>
      <c r="Q170" s="61"/>
      <c r="R170" s="61"/>
      <c r="S170" s="61"/>
      <c r="T170" s="61"/>
    </row>
    <row r="171">
      <c r="A171" s="87"/>
      <c r="B171" s="17"/>
      <c r="C171" s="87"/>
      <c r="D171" s="87"/>
      <c r="E171" s="88"/>
      <c r="F171" s="87"/>
      <c r="G171" s="87"/>
      <c r="H171" s="729"/>
      <c r="I171" s="90"/>
      <c r="J171" s="91"/>
      <c r="K171" s="61"/>
      <c r="L171" s="61"/>
      <c r="M171" s="61"/>
      <c r="N171" s="61"/>
      <c r="O171" s="61"/>
      <c r="P171" s="61"/>
      <c r="Q171" s="61"/>
      <c r="R171" s="61"/>
      <c r="S171" s="61"/>
      <c r="T171" s="61"/>
    </row>
    <row r="172">
      <c r="A172" s="87"/>
      <c r="B172" s="17"/>
      <c r="C172" s="87"/>
      <c r="D172" s="87"/>
      <c r="E172" s="88"/>
      <c r="F172" s="87"/>
      <c r="G172" s="87"/>
      <c r="H172" s="729"/>
      <c r="I172" s="90"/>
      <c r="J172" s="91"/>
      <c r="K172" s="61"/>
      <c r="L172" s="61"/>
      <c r="M172" s="61"/>
      <c r="N172" s="61"/>
      <c r="O172" s="61"/>
      <c r="P172" s="61"/>
      <c r="Q172" s="61"/>
      <c r="R172" s="61"/>
      <c r="S172" s="61"/>
      <c r="T172" s="61"/>
    </row>
    <row r="173">
      <c r="A173" s="87"/>
      <c r="B173" s="17"/>
      <c r="C173" s="87"/>
      <c r="D173" s="87"/>
      <c r="E173" s="88"/>
      <c r="F173" s="87"/>
      <c r="G173" s="87"/>
      <c r="H173" s="729"/>
      <c r="I173" s="90"/>
      <c r="J173" s="91"/>
      <c r="K173" s="61"/>
      <c r="L173" s="61"/>
      <c r="M173" s="61"/>
      <c r="N173" s="61"/>
      <c r="O173" s="61"/>
      <c r="P173" s="61"/>
      <c r="Q173" s="61"/>
      <c r="R173" s="61"/>
      <c r="S173" s="61"/>
      <c r="T173" s="61"/>
    </row>
    <row r="174">
      <c r="A174" s="87"/>
      <c r="B174" s="17"/>
      <c r="C174" s="87"/>
      <c r="D174" s="87"/>
      <c r="E174" s="88"/>
      <c r="F174" s="87"/>
      <c r="G174" s="87"/>
      <c r="H174" s="729"/>
      <c r="I174" s="90"/>
      <c r="J174" s="91"/>
      <c r="K174" s="61"/>
      <c r="L174" s="61"/>
      <c r="M174" s="61"/>
      <c r="N174" s="61"/>
      <c r="O174" s="61"/>
      <c r="P174" s="61"/>
      <c r="Q174" s="61"/>
      <c r="R174" s="61"/>
      <c r="S174" s="61"/>
      <c r="T174" s="61"/>
    </row>
    <row r="175">
      <c r="A175" s="87"/>
      <c r="B175" s="17"/>
      <c r="C175" s="87"/>
      <c r="D175" s="87"/>
      <c r="E175" s="88"/>
      <c r="F175" s="87"/>
      <c r="G175" s="87"/>
      <c r="H175" s="729"/>
      <c r="I175" s="90"/>
      <c r="J175" s="91"/>
      <c r="K175" s="61"/>
      <c r="L175" s="61"/>
      <c r="M175" s="61"/>
      <c r="N175" s="61"/>
      <c r="O175" s="61"/>
      <c r="P175" s="61"/>
      <c r="Q175" s="61"/>
      <c r="R175" s="61"/>
      <c r="S175" s="61"/>
      <c r="T175" s="61"/>
    </row>
    <row r="176">
      <c r="A176" s="87"/>
      <c r="B176" s="17"/>
      <c r="C176" s="87"/>
      <c r="D176" s="87"/>
      <c r="E176" s="88"/>
      <c r="F176" s="87"/>
      <c r="G176" s="87"/>
      <c r="H176" s="729"/>
      <c r="I176" s="90"/>
      <c r="J176" s="91"/>
      <c r="K176" s="61"/>
      <c r="L176" s="61"/>
      <c r="M176" s="61"/>
      <c r="N176" s="61"/>
      <c r="O176" s="61"/>
      <c r="P176" s="61"/>
      <c r="Q176" s="61"/>
      <c r="R176" s="61"/>
      <c r="S176" s="61"/>
      <c r="T176" s="61"/>
    </row>
    <row r="177">
      <c r="A177" s="87"/>
      <c r="B177" s="17"/>
      <c r="C177" s="87"/>
      <c r="D177" s="87"/>
      <c r="E177" s="88"/>
      <c r="F177" s="87"/>
      <c r="G177" s="87"/>
      <c r="H177" s="729"/>
      <c r="I177" s="90"/>
      <c r="J177" s="91"/>
      <c r="K177" s="61"/>
      <c r="L177" s="61"/>
      <c r="M177" s="61"/>
      <c r="N177" s="61"/>
      <c r="O177" s="61"/>
      <c r="P177" s="61"/>
      <c r="Q177" s="61"/>
      <c r="R177" s="61"/>
      <c r="S177" s="61"/>
      <c r="T177" s="61"/>
    </row>
    <row r="178">
      <c r="A178" s="87"/>
      <c r="B178" s="17"/>
      <c r="C178" s="87"/>
      <c r="D178" s="87"/>
      <c r="E178" s="88"/>
      <c r="F178" s="87"/>
      <c r="G178" s="87"/>
      <c r="H178" s="729"/>
      <c r="I178" s="90"/>
      <c r="J178" s="91"/>
      <c r="K178" s="61"/>
      <c r="L178" s="61"/>
      <c r="M178" s="61"/>
      <c r="N178" s="61"/>
      <c r="O178" s="61"/>
      <c r="P178" s="61"/>
      <c r="Q178" s="61"/>
      <c r="R178" s="61"/>
      <c r="S178" s="61"/>
      <c r="T178" s="61"/>
    </row>
    <row r="179">
      <c r="A179" s="87"/>
      <c r="B179" s="17"/>
      <c r="C179" s="87"/>
      <c r="D179" s="87"/>
      <c r="E179" s="88"/>
      <c r="F179" s="87"/>
      <c r="G179" s="87"/>
      <c r="H179" s="729"/>
      <c r="I179" s="90"/>
      <c r="J179" s="91"/>
      <c r="K179" s="61"/>
      <c r="L179" s="61"/>
      <c r="M179" s="61"/>
      <c r="N179" s="61"/>
      <c r="O179" s="61"/>
      <c r="P179" s="61"/>
      <c r="Q179" s="61"/>
      <c r="R179" s="61"/>
      <c r="S179" s="61"/>
      <c r="T179" s="61"/>
    </row>
    <row r="180">
      <c r="A180" s="87"/>
      <c r="B180" s="17"/>
      <c r="C180" s="87"/>
      <c r="D180" s="87"/>
      <c r="E180" s="88"/>
      <c r="F180" s="87"/>
      <c r="G180" s="87"/>
      <c r="H180" s="729"/>
      <c r="I180" s="90"/>
      <c r="J180" s="91"/>
      <c r="K180" s="61"/>
      <c r="L180" s="61"/>
      <c r="M180" s="61"/>
      <c r="N180" s="61"/>
      <c r="O180" s="61"/>
      <c r="P180" s="61"/>
      <c r="Q180" s="61"/>
      <c r="R180" s="61"/>
      <c r="S180" s="61"/>
      <c r="T180" s="61"/>
    </row>
    <row r="181">
      <c r="A181" s="87"/>
      <c r="B181" s="17"/>
      <c r="C181" s="87"/>
      <c r="D181" s="87"/>
      <c r="E181" s="88"/>
      <c r="F181" s="87"/>
      <c r="G181" s="87"/>
      <c r="H181" s="729"/>
      <c r="I181" s="90"/>
      <c r="J181" s="91"/>
      <c r="K181" s="61"/>
      <c r="L181" s="61"/>
      <c r="M181" s="61"/>
      <c r="N181" s="61"/>
      <c r="O181" s="61"/>
      <c r="P181" s="61"/>
      <c r="Q181" s="61"/>
      <c r="R181" s="61"/>
      <c r="S181" s="61"/>
      <c r="T181" s="61"/>
    </row>
    <row r="182">
      <c r="A182" s="87"/>
      <c r="B182" s="17"/>
      <c r="C182" s="87"/>
      <c r="D182" s="87"/>
      <c r="E182" s="88"/>
      <c r="F182" s="87"/>
      <c r="G182" s="87"/>
      <c r="H182" s="729"/>
      <c r="I182" s="90"/>
      <c r="J182" s="91"/>
      <c r="K182" s="61"/>
      <c r="L182" s="61"/>
      <c r="M182" s="61"/>
      <c r="N182" s="61"/>
      <c r="O182" s="61"/>
      <c r="P182" s="61"/>
      <c r="Q182" s="61"/>
      <c r="R182" s="61"/>
      <c r="S182" s="61"/>
      <c r="T182" s="61"/>
    </row>
    <row r="183">
      <c r="A183" s="87"/>
      <c r="B183" s="17"/>
      <c r="C183" s="87"/>
      <c r="D183" s="87"/>
      <c r="E183" s="88"/>
      <c r="F183" s="87"/>
      <c r="G183" s="87"/>
      <c r="H183" s="729"/>
      <c r="I183" s="90"/>
      <c r="J183" s="91"/>
      <c r="K183" s="61"/>
      <c r="L183" s="61"/>
      <c r="M183" s="61"/>
      <c r="N183" s="61"/>
      <c r="O183" s="61"/>
      <c r="P183" s="61"/>
      <c r="Q183" s="61"/>
      <c r="R183" s="61"/>
      <c r="S183" s="61"/>
      <c r="T183" s="61"/>
    </row>
    <row r="184">
      <c r="A184" s="87"/>
      <c r="B184" s="17"/>
      <c r="C184" s="87"/>
      <c r="D184" s="87"/>
      <c r="E184" s="88"/>
      <c r="F184" s="87"/>
      <c r="G184" s="87"/>
      <c r="H184" s="729"/>
      <c r="I184" s="90"/>
      <c r="J184" s="91"/>
      <c r="K184" s="61"/>
      <c r="L184" s="61"/>
      <c r="M184" s="61"/>
      <c r="N184" s="61"/>
      <c r="O184" s="61"/>
      <c r="P184" s="61"/>
      <c r="Q184" s="61"/>
      <c r="R184" s="61"/>
      <c r="S184" s="61"/>
      <c r="T184" s="61"/>
    </row>
    <row r="185">
      <c r="A185" s="87"/>
      <c r="B185" s="17"/>
      <c r="C185" s="87"/>
      <c r="D185" s="87"/>
      <c r="E185" s="88"/>
      <c r="F185" s="87"/>
      <c r="G185" s="87"/>
      <c r="H185" s="729"/>
      <c r="I185" s="90"/>
      <c r="J185" s="91"/>
      <c r="K185" s="61"/>
      <c r="L185" s="61"/>
      <c r="M185" s="61"/>
      <c r="N185" s="61"/>
      <c r="O185" s="61"/>
      <c r="P185" s="61"/>
      <c r="Q185" s="61"/>
      <c r="R185" s="61"/>
      <c r="S185" s="61"/>
      <c r="T185" s="61"/>
    </row>
    <row r="186">
      <c r="A186" s="87"/>
      <c r="B186" s="17"/>
      <c r="C186" s="87"/>
      <c r="D186" s="87"/>
      <c r="E186" s="88"/>
      <c r="F186" s="87"/>
      <c r="G186" s="87"/>
      <c r="H186" s="729"/>
      <c r="I186" s="90"/>
      <c r="J186" s="91"/>
      <c r="K186" s="61"/>
      <c r="L186" s="61"/>
      <c r="M186" s="61"/>
      <c r="N186" s="61"/>
      <c r="O186" s="61"/>
      <c r="P186" s="61"/>
      <c r="Q186" s="61"/>
      <c r="R186" s="61"/>
      <c r="S186" s="61"/>
      <c r="T186" s="61"/>
    </row>
    <row r="187">
      <c r="A187" s="87"/>
      <c r="B187" s="17"/>
      <c r="C187" s="87"/>
      <c r="D187" s="87"/>
      <c r="E187" s="88"/>
      <c r="F187" s="87"/>
      <c r="G187" s="87"/>
      <c r="H187" s="729"/>
      <c r="I187" s="90"/>
      <c r="J187" s="91"/>
      <c r="K187" s="61"/>
      <c r="L187" s="61"/>
      <c r="M187" s="61"/>
      <c r="N187" s="61"/>
      <c r="O187" s="61"/>
      <c r="P187" s="61"/>
      <c r="Q187" s="61"/>
      <c r="R187" s="61"/>
      <c r="S187" s="61"/>
      <c r="T187" s="61"/>
    </row>
    <row r="188">
      <c r="A188" s="87"/>
      <c r="B188" s="17"/>
      <c r="C188" s="87"/>
      <c r="D188" s="87"/>
      <c r="E188" s="88"/>
      <c r="F188" s="87"/>
      <c r="G188" s="87"/>
      <c r="H188" s="729"/>
      <c r="I188" s="90"/>
      <c r="J188" s="91"/>
      <c r="K188" s="61"/>
      <c r="L188" s="61"/>
      <c r="M188" s="61"/>
      <c r="N188" s="61"/>
      <c r="O188" s="61"/>
      <c r="P188" s="61"/>
      <c r="Q188" s="61"/>
      <c r="R188" s="61"/>
      <c r="S188" s="61"/>
      <c r="T188" s="61"/>
    </row>
    <row r="189">
      <c r="A189" s="87"/>
      <c r="B189" s="17"/>
      <c r="C189" s="87"/>
      <c r="D189" s="87"/>
      <c r="E189" s="88"/>
      <c r="F189" s="87"/>
      <c r="G189" s="87"/>
      <c r="H189" s="729"/>
      <c r="I189" s="90"/>
      <c r="J189" s="91"/>
      <c r="K189" s="61"/>
      <c r="L189" s="61"/>
      <c r="M189" s="61"/>
      <c r="N189" s="61"/>
      <c r="O189" s="61"/>
      <c r="P189" s="61"/>
      <c r="Q189" s="61"/>
      <c r="R189" s="61"/>
      <c r="S189" s="61"/>
      <c r="T189" s="61"/>
    </row>
    <row r="190">
      <c r="A190" s="87"/>
      <c r="B190" s="17"/>
      <c r="C190" s="87"/>
      <c r="D190" s="87"/>
      <c r="E190" s="88"/>
      <c r="F190" s="87"/>
      <c r="G190" s="87"/>
      <c r="H190" s="729"/>
      <c r="I190" s="90"/>
      <c r="J190" s="91"/>
      <c r="K190" s="61"/>
      <c r="L190" s="61"/>
      <c r="M190" s="61"/>
      <c r="N190" s="61"/>
      <c r="O190" s="61"/>
      <c r="P190" s="61"/>
      <c r="Q190" s="61"/>
      <c r="R190" s="61"/>
      <c r="S190" s="61"/>
      <c r="T190" s="61"/>
    </row>
    <row r="191">
      <c r="A191" s="87"/>
      <c r="B191" s="17"/>
      <c r="C191" s="87"/>
      <c r="D191" s="87"/>
      <c r="E191" s="88"/>
      <c r="F191" s="87"/>
      <c r="G191" s="87"/>
      <c r="H191" s="729"/>
      <c r="I191" s="90"/>
      <c r="J191" s="91"/>
      <c r="K191" s="61"/>
      <c r="L191" s="61"/>
      <c r="M191" s="61"/>
      <c r="N191" s="61"/>
      <c r="O191" s="61"/>
      <c r="P191" s="61"/>
      <c r="Q191" s="61"/>
      <c r="R191" s="61"/>
      <c r="S191" s="61"/>
      <c r="T191" s="61"/>
    </row>
    <row r="192">
      <c r="A192" s="87"/>
      <c r="B192" s="17"/>
      <c r="C192" s="87"/>
      <c r="D192" s="87"/>
      <c r="E192" s="88"/>
      <c r="F192" s="87"/>
      <c r="G192" s="87"/>
      <c r="H192" s="729"/>
      <c r="I192" s="90"/>
      <c r="J192" s="91"/>
      <c r="K192" s="61"/>
      <c r="L192" s="61"/>
      <c r="M192" s="61"/>
      <c r="N192" s="61"/>
      <c r="O192" s="61"/>
      <c r="P192" s="61"/>
      <c r="Q192" s="61"/>
      <c r="R192" s="61"/>
      <c r="S192" s="61"/>
      <c r="T192" s="61"/>
    </row>
    <row r="193">
      <c r="A193" s="87"/>
      <c r="B193" s="17"/>
      <c r="C193" s="87"/>
      <c r="D193" s="87"/>
      <c r="E193" s="88"/>
      <c r="F193" s="87"/>
      <c r="G193" s="87"/>
      <c r="H193" s="729"/>
      <c r="I193" s="90"/>
      <c r="J193" s="91"/>
      <c r="K193" s="61"/>
      <c r="L193" s="61"/>
      <c r="M193" s="61"/>
      <c r="N193" s="61"/>
      <c r="O193" s="61"/>
      <c r="P193" s="61"/>
      <c r="Q193" s="61"/>
      <c r="R193" s="61"/>
      <c r="S193" s="61"/>
      <c r="T193" s="61"/>
    </row>
    <row r="194">
      <c r="A194" s="87"/>
      <c r="B194" s="17"/>
      <c r="C194" s="87"/>
      <c r="D194" s="87"/>
      <c r="E194" s="88"/>
      <c r="F194" s="87"/>
      <c r="G194" s="87"/>
      <c r="H194" s="729"/>
      <c r="I194" s="90"/>
      <c r="J194" s="91"/>
      <c r="K194" s="61"/>
      <c r="L194" s="61"/>
      <c r="M194" s="61"/>
      <c r="N194" s="61"/>
      <c r="O194" s="61"/>
      <c r="P194" s="61"/>
      <c r="Q194" s="61"/>
      <c r="R194" s="61"/>
      <c r="S194" s="61"/>
      <c r="T194" s="61"/>
    </row>
    <row r="195">
      <c r="A195" s="87"/>
      <c r="B195" s="17"/>
      <c r="C195" s="87"/>
      <c r="D195" s="87"/>
      <c r="E195" s="88"/>
      <c r="F195" s="87"/>
      <c r="G195" s="87"/>
      <c r="H195" s="729"/>
      <c r="I195" s="90"/>
      <c r="J195" s="91"/>
      <c r="K195" s="61"/>
      <c r="L195" s="61"/>
      <c r="M195" s="61"/>
      <c r="N195" s="61"/>
      <c r="O195" s="61"/>
      <c r="P195" s="61"/>
      <c r="Q195" s="61"/>
      <c r="R195" s="61"/>
      <c r="S195" s="61"/>
      <c r="T195" s="61"/>
    </row>
    <row r="196">
      <c r="A196" s="87"/>
      <c r="B196" s="17"/>
      <c r="C196" s="87"/>
      <c r="D196" s="87"/>
      <c r="E196" s="88"/>
      <c r="F196" s="87"/>
      <c r="G196" s="87"/>
      <c r="H196" s="729"/>
      <c r="I196" s="90"/>
      <c r="J196" s="91"/>
      <c r="K196" s="61"/>
      <c r="L196" s="61"/>
      <c r="M196" s="61"/>
      <c r="N196" s="61"/>
      <c r="O196" s="61"/>
      <c r="P196" s="61"/>
      <c r="Q196" s="61"/>
      <c r="R196" s="61"/>
      <c r="S196" s="61"/>
      <c r="T196" s="61"/>
    </row>
    <row r="197">
      <c r="A197" s="87"/>
      <c r="B197" s="17"/>
      <c r="C197" s="87"/>
      <c r="D197" s="87"/>
      <c r="E197" s="88"/>
      <c r="F197" s="87"/>
      <c r="G197" s="87"/>
      <c r="H197" s="729"/>
      <c r="I197" s="90"/>
      <c r="J197" s="91"/>
      <c r="K197" s="61"/>
      <c r="L197" s="61"/>
      <c r="M197" s="61"/>
      <c r="N197" s="61"/>
      <c r="O197" s="61"/>
      <c r="P197" s="61"/>
      <c r="Q197" s="61"/>
      <c r="R197" s="61"/>
      <c r="S197" s="61"/>
      <c r="T197" s="61"/>
    </row>
    <row r="198">
      <c r="A198" s="87"/>
      <c r="B198" s="17"/>
      <c r="C198" s="87"/>
      <c r="D198" s="87"/>
      <c r="E198" s="88"/>
      <c r="F198" s="87"/>
      <c r="G198" s="87"/>
      <c r="H198" s="729"/>
      <c r="I198" s="90"/>
      <c r="J198" s="91"/>
      <c r="K198" s="61"/>
      <c r="L198" s="61"/>
      <c r="M198" s="61"/>
      <c r="N198" s="61"/>
      <c r="O198" s="61"/>
      <c r="P198" s="61"/>
      <c r="Q198" s="61"/>
      <c r="R198" s="61"/>
      <c r="S198" s="61"/>
      <c r="T198" s="61"/>
    </row>
    <row r="199">
      <c r="A199" s="87"/>
      <c r="B199" s="17"/>
      <c r="C199" s="87"/>
      <c r="D199" s="87"/>
      <c r="E199" s="88"/>
      <c r="F199" s="87"/>
      <c r="G199" s="87"/>
      <c r="H199" s="729"/>
      <c r="I199" s="90"/>
      <c r="J199" s="91"/>
      <c r="K199" s="61"/>
      <c r="L199" s="61"/>
      <c r="M199" s="61"/>
      <c r="N199" s="61"/>
      <c r="O199" s="61"/>
      <c r="P199" s="61"/>
      <c r="Q199" s="61"/>
      <c r="R199" s="61"/>
      <c r="S199" s="61"/>
      <c r="T199" s="61"/>
    </row>
    <row r="200">
      <c r="A200" s="87"/>
      <c r="B200" s="17"/>
      <c r="C200" s="87"/>
      <c r="D200" s="87"/>
      <c r="E200" s="88"/>
      <c r="F200" s="87"/>
      <c r="G200" s="87"/>
      <c r="H200" s="729"/>
      <c r="I200" s="90"/>
      <c r="J200" s="91"/>
      <c r="K200" s="61"/>
      <c r="L200" s="61"/>
      <c r="M200" s="61"/>
      <c r="N200" s="61"/>
      <c r="O200" s="61"/>
      <c r="P200" s="61"/>
      <c r="Q200" s="61"/>
      <c r="R200" s="61"/>
      <c r="S200" s="61"/>
      <c r="T200" s="61"/>
    </row>
    <row r="201">
      <c r="A201" s="87"/>
      <c r="B201" s="17"/>
      <c r="C201" s="87"/>
      <c r="D201" s="87"/>
      <c r="E201" s="88"/>
      <c r="F201" s="87"/>
      <c r="G201" s="87"/>
      <c r="H201" s="729"/>
      <c r="I201" s="90"/>
      <c r="J201" s="91"/>
      <c r="K201" s="61"/>
      <c r="L201" s="61"/>
      <c r="M201" s="61"/>
      <c r="N201" s="61"/>
      <c r="O201" s="61"/>
      <c r="P201" s="61"/>
      <c r="Q201" s="61"/>
      <c r="R201" s="61"/>
      <c r="S201" s="61"/>
      <c r="T201" s="61"/>
    </row>
    <row r="202">
      <c r="A202" s="87"/>
      <c r="B202" s="17"/>
      <c r="C202" s="87"/>
      <c r="D202" s="87"/>
      <c r="E202" s="88"/>
      <c r="F202" s="87"/>
      <c r="G202" s="87"/>
      <c r="H202" s="729"/>
      <c r="I202" s="90"/>
      <c r="J202" s="91"/>
      <c r="K202" s="61"/>
      <c r="L202" s="61"/>
      <c r="M202" s="61"/>
      <c r="N202" s="61"/>
      <c r="O202" s="61"/>
      <c r="P202" s="61"/>
      <c r="Q202" s="61"/>
      <c r="R202" s="61"/>
      <c r="S202" s="61"/>
      <c r="T202" s="61"/>
    </row>
    <row r="203">
      <c r="A203" s="87"/>
      <c r="B203" s="17"/>
      <c r="C203" s="87"/>
      <c r="D203" s="87"/>
      <c r="E203" s="88"/>
      <c r="F203" s="87"/>
      <c r="G203" s="87"/>
      <c r="H203" s="729"/>
      <c r="I203" s="90"/>
      <c r="J203" s="91"/>
      <c r="K203" s="61"/>
      <c r="L203" s="61"/>
      <c r="M203" s="61"/>
      <c r="N203" s="61"/>
      <c r="O203" s="61"/>
      <c r="P203" s="61"/>
      <c r="Q203" s="61"/>
      <c r="R203" s="61"/>
      <c r="S203" s="61"/>
      <c r="T203" s="61"/>
    </row>
    <row r="204">
      <c r="A204" s="87"/>
      <c r="B204" s="17"/>
      <c r="C204" s="87"/>
      <c r="D204" s="87"/>
      <c r="E204" s="88"/>
      <c r="F204" s="87"/>
      <c r="G204" s="87"/>
      <c r="H204" s="729"/>
      <c r="I204" s="90"/>
      <c r="J204" s="91"/>
      <c r="K204" s="61"/>
      <c r="L204" s="61"/>
      <c r="M204" s="61"/>
      <c r="N204" s="61"/>
      <c r="O204" s="61"/>
      <c r="P204" s="61"/>
      <c r="Q204" s="61"/>
      <c r="R204" s="61"/>
      <c r="S204" s="61"/>
      <c r="T204" s="61"/>
    </row>
    <row r="205">
      <c r="A205" s="87"/>
      <c r="B205" s="17"/>
      <c r="C205" s="87"/>
      <c r="D205" s="87"/>
      <c r="E205" s="88"/>
      <c r="F205" s="87"/>
      <c r="G205" s="87"/>
      <c r="H205" s="729"/>
      <c r="I205" s="90"/>
      <c r="J205" s="91"/>
      <c r="K205" s="61"/>
      <c r="L205" s="61"/>
      <c r="M205" s="61"/>
      <c r="N205" s="61"/>
      <c r="O205" s="61"/>
      <c r="P205" s="61"/>
      <c r="Q205" s="61"/>
      <c r="R205" s="61"/>
      <c r="S205" s="61"/>
      <c r="T205" s="61"/>
    </row>
    <row r="206">
      <c r="A206" s="87"/>
      <c r="B206" s="17"/>
      <c r="C206" s="87"/>
      <c r="D206" s="87"/>
      <c r="E206" s="88"/>
      <c r="F206" s="87"/>
      <c r="G206" s="87"/>
      <c r="H206" s="729"/>
      <c r="I206" s="90"/>
      <c r="J206" s="91"/>
      <c r="K206" s="61"/>
      <c r="L206" s="61"/>
      <c r="M206" s="61"/>
      <c r="N206" s="61"/>
      <c r="O206" s="61"/>
      <c r="P206" s="61"/>
      <c r="Q206" s="61"/>
      <c r="R206" s="61"/>
      <c r="S206" s="61"/>
      <c r="T206" s="61"/>
    </row>
    <row r="207">
      <c r="A207" s="87"/>
      <c r="B207" s="17"/>
      <c r="C207" s="87"/>
      <c r="D207" s="87"/>
      <c r="E207" s="88"/>
      <c r="F207" s="87"/>
      <c r="G207" s="87"/>
      <c r="H207" s="729"/>
      <c r="I207" s="90"/>
      <c r="J207" s="91"/>
      <c r="K207" s="61"/>
      <c r="L207" s="61"/>
      <c r="M207" s="61"/>
      <c r="N207" s="61"/>
      <c r="O207" s="61"/>
      <c r="P207" s="61"/>
      <c r="Q207" s="61"/>
      <c r="R207" s="61"/>
      <c r="S207" s="61"/>
      <c r="T207" s="61"/>
    </row>
    <row r="208">
      <c r="A208" s="87"/>
      <c r="B208" s="17"/>
      <c r="C208" s="87"/>
      <c r="D208" s="87"/>
      <c r="E208" s="88"/>
      <c r="F208" s="87"/>
      <c r="G208" s="87"/>
      <c r="H208" s="729"/>
      <c r="I208" s="90"/>
      <c r="J208" s="91"/>
      <c r="K208" s="61"/>
      <c r="L208" s="61"/>
      <c r="M208" s="61"/>
      <c r="N208" s="61"/>
      <c r="O208" s="61"/>
      <c r="P208" s="61"/>
      <c r="Q208" s="61"/>
      <c r="R208" s="61"/>
      <c r="S208" s="61"/>
      <c r="T208" s="61"/>
    </row>
    <row r="209">
      <c r="A209" s="87"/>
      <c r="B209" s="17"/>
      <c r="C209" s="87"/>
      <c r="D209" s="87"/>
      <c r="E209" s="88"/>
      <c r="F209" s="87"/>
      <c r="G209" s="87"/>
      <c r="H209" s="729"/>
      <c r="I209" s="90"/>
      <c r="J209" s="91"/>
      <c r="K209" s="61"/>
      <c r="L209" s="61"/>
      <c r="M209" s="61"/>
      <c r="N209" s="61"/>
      <c r="O209" s="61"/>
      <c r="P209" s="61"/>
      <c r="Q209" s="61"/>
      <c r="R209" s="61"/>
      <c r="S209" s="61"/>
      <c r="T209" s="61"/>
    </row>
    <row r="210">
      <c r="A210" s="87"/>
      <c r="B210" s="17"/>
      <c r="C210" s="87"/>
      <c r="D210" s="87"/>
      <c r="E210" s="88"/>
      <c r="F210" s="87"/>
      <c r="G210" s="87"/>
      <c r="H210" s="729"/>
      <c r="I210" s="90"/>
      <c r="J210" s="91"/>
      <c r="K210" s="61"/>
      <c r="L210" s="61"/>
      <c r="M210" s="61"/>
      <c r="N210" s="61"/>
      <c r="O210" s="61"/>
      <c r="P210" s="61"/>
      <c r="Q210" s="61"/>
      <c r="R210" s="61"/>
      <c r="S210" s="61"/>
      <c r="T210" s="61"/>
    </row>
    <row r="211">
      <c r="A211" s="87"/>
      <c r="B211" s="17"/>
      <c r="C211" s="87"/>
      <c r="D211" s="87"/>
      <c r="E211" s="88"/>
      <c r="F211" s="87"/>
      <c r="G211" s="87"/>
      <c r="H211" s="729"/>
      <c r="I211" s="90"/>
      <c r="J211" s="91"/>
      <c r="K211" s="61"/>
      <c r="L211" s="61"/>
      <c r="M211" s="61"/>
      <c r="N211" s="61"/>
      <c r="O211" s="61"/>
      <c r="P211" s="61"/>
      <c r="Q211" s="61"/>
      <c r="R211" s="61"/>
      <c r="S211" s="61"/>
      <c r="T211" s="61"/>
    </row>
    <row r="212">
      <c r="A212" s="87"/>
      <c r="B212" s="17"/>
      <c r="C212" s="87"/>
      <c r="D212" s="87"/>
      <c r="E212" s="88"/>
      <c r="F212" s="87"/>
      <c r="G212" s="87"/>
      <c r="H212" s="729"/>
      <c r="I212" s="90"/>
      <c r="J212" s="91"/>
      <c r="K212" s="61"/>
      <c r="L212" s="61"/>
      <c r="M212" s="61"/>
      <c r="N212" s="61"/>
      <c r="O212" s="61"/>
      <c r="P212" s="61"/>
      <c r="Q212" s="61"/>
      <c r="R212" s="61"/>
      <c r="S212" s="61"/>
      <c r="T212" s="61"/>
    </row>
    <row r="213">
      <c r="A213" s="87"/>
      <c r="B213" s="17"/>
      <c r="C213" s="87"/>
      <c r="D213" s="87"/>
      <c r="E213" s="88"/>
      <c r="F213" s="87"/>
      <c r="G213" s="87"/>
      <c r="H213" s="729"/>
      <c r="I213" s="90"/>
      <c r="J213" s="91"/>
      <c r="K213" s="61"/>
      <c r="L213" s="61"/>
      <c r="M213" s="61"/>
      <c r="N213" s="61"/>
      <c r="O213" s="61"/>
      <c r="P213" s="61"/>
      <c r="Q213" s="61"/>
      <c r="R213" s="61"/>
      <c r="S213" s="61"/>
      <c r="T213" s="61"/>
    </row>
    <row r="214">
      <c r="A214" s="87"/>
      <c r="B214" s="17"/>
      <c r="C214" s="87"/>
      <c r="D214" s="87"/>
      <c r="E214" s="88"/>
      <c r="F214" s="87"/>
      <c r="G214" s="87"/>
      <c r="H214" s="729"/>
      <c r="I214" s="90"/>
      <c r="J214" s="91"/>
      <c r="K214" s="61"/>
      <c r="L214" s="61"/>
      <c r="M214" s="61"/>
      <c r="N214" s="61"/>
      <c r="O214" s="61"/>
      <c r="P214" s="61"/>
      <c r="Q214" s="61"/>
      <c r="R214" s="61"/>
      <c r="S214" s="61"/>
      <c r="T214" s="61"/>
    </row>
    <row r="215">
      <c r="A215" s="87"/>
      <c r="B215" s="17"/>
      <c r="C215" s="87"/>
      <c r="D215" s="87"/>
      <c r="E215" s="88"/>
      <c r="F215" s="87"/>
      <c r="G215" s="87"/>
      <c r="H215" s="729"/>
      <c r="I215" s="90"/>
      <c r="J215" s="91"/>
      <c r="K215" s="61"/>
      <c r="L215" s="61"/>
      <c r="M215" s="61"/>
      <c r="N215" s="61"/>
      <c r="O215" s="61"/>
      <c r="P215" s="61"/>
      <c r="Q215" s="61"/>
      <c r="R215" s="61"/>
      <c r="S215" s="61"/>
      <c r="T215" s="61"/>
    </row>
    <row r="216">
      <c r="A216" s="87"/>
      <c r="B216" s="17"/>
      <c r="C216" s="87"/>
      <c r="D216" s="87"/>
      <c r="E216" s="88"/>
      <c r="F216" s="87"/>
      <c r="G216" s="87"/>
      <c r="H216" s="729"/>
      <c r="I216" s="90"/>
      <c r="J216" s="91"/>
      <c r="K216" s="61"/>
      <c r="L216" s="61"/>
      <c r="M216" s="61"/>
      <c r="N216" s="61"/>
      <c r="O216" s="61"/>
      <c r="P216" s="61"/>
      <c r="Q216" s="61"/>
      <c r="R216" s="61"/>
      <c r="S216" s="61"/>
      <c r="T216" s="61"/>
    </row>
    <row r="217">
      <c r="A217" s="87"/>
      <c r="B217" s="17"/>
      <c r="C217" s="87"/>
      <c r="D217" s="87"/>
      <c r="E217" s="88"/>
      <c r="F217" s="87"/>
      <c r="G217" s="87"/>
      <c r="H217" s="729"/>
      <c r="I217" s="90"/>
      <c r="J217" s="91"/>
      <c r="K217" s="61"/>
      <c r="L217" s="61"/>
      <c r="M217" s="61"/>
      <c r="N217" s="61"/>
      <c r="O217" s="61"/>
      <c r="P217" s="61"/>
      <c r="Q217" s="61"/>
      <c r="R217" s="61"/>
      <c r="S217" s="61"/>
      <c r="T217" s="61"/>
    </row>
    <row r="218">
      <c r="A218" s="87"/>
      <c r="B218" s="17"/>
      <c r="C218" s="87"/>
      <c r="D218" s="87"/>
      <c r="E218" s="88"/>
      <c r="F218" s="87"/>
      <c r="G218" s="87"/>
      <c r="H218" s="729"/>
      <c r="I218" s="90"/>
      <c r="J218" s="91"/>
      <c r="K218" s="61"/>
      <c r="L218" s="61"/>
      <c r="M218" s="61"/>
      <c r="N218" s="61"/>
      <c r="O218" s="61"/>
      <c r="P218" s="61"/>
      <c r="Q218" s="61"/>
      <c r="R218" s="61"/>
      <c r="S218" s="61"/>
      <c r="T218" s="61"/>
    </row>
    <row r="219">
      <c r="A219" s="87"/>
      <c r="B219" s="17"/>
      <c r="C219" s="87"/>
      <c r="D219" s="87"/>
      <c r="E219" s="88"/>
      <c r="F219" s="87"/>
      <c r="G219" s="87"/>
      <c r="H219" s="729"/>
      <c r="I219" s="90"/>
      <c r="J219" s="91"/>
      <c r="K219" s="61"/>
      <c r="L219" s="61"/>
      <c r="M219" s="61"/>
      <c r="N219" s="61"/>
      <c r="O219" s="61"/>
      <c r="P219" s="61"/>
      <c r="Q219" s="61"/>
      <c r="R219" s="61"/>
      <c r="S219" s="61"/>
      <c r="T219" s="61"/>
    </row>
    <row r="220">
      <c r="A220" s="87"/>
      <c r="B220" s="17"/>
      <c r="C220" s="87"/>
      <c r="D220" s="87"/>
      <c r="E220" s="88"/>
      <c r="F220" s="87"/>
      <c r="G220" s="87"/>
      <c r="H220" s="729"/>
      <c r="I220" s="90"/>
      <c r="J220" s="91"/>
      <c r="K220" s="61"/>
      <c r="L220" s="61"/>
      <c r="M220" s="61"/>
      <c r="N220" s="61"/>
      <c r="O220" s="61"/>
      <c r="P220" s="61"/>
      <c r="Q220" s="61"/>
      <c r="R220" s="61"/>
      <c r="S220" s="61"/>
      <c r="T220" s="61"/>
    </row>
    <row r="221">
      <c r="A221" s="87"/>
      <c r="B221" s="17"/>
      <c r="C221" s="87"/>
      <c r="D221" s="87"/>
      <c r="E221" s="88"/>
      <c r="F221" s="87"/>
      <c r="G221" s="87"/>
      <c r="H221" s="729"/>
      <c r="I221" s="90"/>
      <c r="J221" s="91"/>
      <c r="K221" s="61"/>
      <c r="L221" s="61"/>
      <c r="M221" s="61"/>
      <c r="N221" s="61"/>
      <c r="O221" s="61"/>
      <c r="P221" s="61"/>
      <c r="Q221" s="61"/>
      <c r="R221" s="61"/>
      <c r="S221" s="61"/>
      <c r="T221" s="61"/>
    </row>
    <row r="222">
      <c r="A222" s="87"/>
      <c r="B222" s="17"/>
      <c r="C222" s="87"/>
      <c r="D222" s="87"/>
      <c r="E222" s="88"/>
      <c r="F222" s="87"/>
      <c r="G222" s="87"/>
      <c r="H222" s="729"/>
      <c r="I222" s="90"/>
      <c r="J222" s="91"/>
      <c r="K222" s="61"/>
      <c r="L222" s="61"/>
      <c r="M222" s="61"/>
      <c r="N222" s="61"/>
      <c r="O222" s="61"/>
      <c r="P222" s="61"/>
      <c r="Q222" s="61"/>
      <c r="R222" s="61"/>
      <c r="S222" s="61"/>
      <c r="T222" s="61"/>
    </row>
    <row r="223">
      <c r="A223" s="87"/>
      <c r="B223" s="17"/>
      <c r="C223" s="87"/>
      <c r="D223" s="87"/>
      <c r="E223" s="88"/>
      <c r="F223" s="87"/>
      <c r="G223" s="87"/>
      <c r="H223" s="729"/>
      <c r="I223" s="90"/>
      <c r="J223" s="91"/>
      <c r="K223" s="61"/>
      <c r="L223" s="61"/>
      <c r="M223" s="61"/>
      <c r="N223" s="61"/>
      <c r="O223" s="61"/>
      <c r="P223" s="61"/>
      <c r="Q223" s="61"/>
      <c r="R223" s="61"/>
      <c r="S223" s="61"/>
      <c r="T223" s="61"/>
    </row>
    <row r="224">
      <c r="A224" s="87"/>
      <c r="B224" s="17"/>
      <c r="C224" s="87"/>
      <c r="D224" s="87"/>
      <c r="E224" s="88"/>
      <c r="F224" s="87"/>
      <c r="G224" s="87"/>
      <c r="H224" s="729"/>
      <c r="I224" s="90"/>
      <c r="J224" s="91"/>
      <c r="K224" s="61"/>
      <c r="L224" s="61"/>
      <c r="M224" s="61"/>
      <c r="N224" s="61"/>
      <c r="O224" s="61"/>
      <c r="P224" s="61"/>
      <c r="Q224" s="61"/>
      <c r="R224" s="61"/>
      <c r="S224" s="61"/>
      <c r="T224" s="61"/>
    </row>
    <row r="225">
      <c r="A225" s="87"/>
      <c r="B225" s="17"/>
      <c r="C225" s="87"/>
      <c r="D225" s="87"/>
      <c r="E225" s="88"/>
      <c r="F225" s="87"/>
      <c r="G225" s="87"/>
      <c r="H225" s="729"/>
      <c r="I225" s="90"/>
      <c r="J225" s="91"/>
      <c r="K225" s="61"/>
      <c r="L225" s="61"/>
      <c r="M225" s="61"/>
      <c r="N225" s="61"/>
      <c r="O225" s="61"/>
      <c r="P225" s="61"/>
      <c r="Q225" s="61"/>
      <c r="R225" s="61"/>
      <c r="S225" s="61"/>
      <c r="T225" s="61"/>
    </row>
    <row r="226">
      <c r="A226" s="87"/>
      <c r="B226" s="17"/>
      <c r="C226" s="87"/>
      <c r="D226" s="87"/>
      <c r="E226" s="88"/>
      <c r="F226" s="87"/>
      <c r="G226" s="87"/>
      <c r="H226" s="729"/>
      <c r="I226" s="90"/>
      <c r="J226" s="91"/>
      <c r="K226" s="61"/>
      <c r="L226" s="61"/>
      <c r="M226" s="61"/>
      <c r="N226" s="61"/>
      <c r="O226" s="61"/>
      <c r="P226" s="61"/>
      <c r="Q226" s="61"/>
      <c r="R226" s="61"/>
      <c r="S226" s="61"/>
      <c r="T226" s="61"/>
    </row>
    <row r="227">
      <c r="A227" s="87"/>
      <c r="B227" s="17"/>
      <c r="C227" s="87"/>
      <c r="D227" s="87"/>
      <c r="E227" s="88"/>
      <c r="F227" s="87"/>
      <c r="G227" s="87"/>
      <c r="H227" s="729"/>
      <c r="I227" s="90"/>
      <c r="J227" s="91"/>
      <c r="K227" s="61"/>
      <c r="L227" s="61"/>
      <c r="M227" s="61"/>
      <c r="N227" s="61"/>
      <c r="O227" s="61"/>
      <c r="P227" s="61"/>
      <c r="Q227" s="61"/>
      <c r="R227" s="61"/>
      <c r="S227" s="61"/>
      <c r="T227" s="61"/>
    </row>
    <row r="228">
      <c r="A228" s="87"/>
      <c r="B228" s="17"/>
      <c r="C228" s="87"/>
      <c r="D228" s="87"/>
      <c r="E228" s="88"/>
      <c r="F228" s="87"/>
      <c r="G228" s="87"/>
      <c r="H228" s="729"/>
      <c r="I228" s="90"/>
      <c r="J228" s="91"/>
      <c r="K228" s="61"/>
      <c r="L228" s="61"/>
      <c r="M228" s="61"/>
      <c r="N228" s="61"/>
      <c r="O228" s="61"/>
      <c r="P228" s="61"/>
      <c r="Q228" s="61"/>
      <c r="R228" s="61"/>
      <c r="S228" s="61"/>
      <c r="T228" s="61"/>
    </row>
    <row r="229">
      <c r="A229" s="87"/>
      <c r="B229" s="17"/>
      <c r="C229" s="87"/>
      <c r="D229" s="87"/>
      <c r="E229" s="88"/>
      <c r="F229" s="87"/>
      <c r="G229" s="87"/>
      <c r="H229" s="729"/>
      <c r="I229" s="90"/>
      <c r="J229" s="91"/>
      <c r="K229" s="61"/>
      <c r="L229" s="61"/>
      <c r="M229" s="61"/>
      <c r="N229" s="61"/>
      <c r="O229" s="61"/>
      <c r="P229" s="61"/>
      <c r="Q229" s="61"/>
      <c r="R229" s="61"/>
      <c r="S229" s="61"/>
      <c r="T229" s="61"/>
    </row>
    <row r="230">
      <c r="A230" s="87"/>
      <c r="B230" s="17"/>
      <c r="C230" s="87"/>
      <c r="D230" s="87"/>
      <c r="E230" s="88"/>
      <c r="F230" s="87"/>
      <c r="G230" s="87"/>
      <c r="H230" s="729"/>
      <c r="I230" s="90"/>
      <c r="J230" s="91"/>
      <c r="K230" s="61"/>
      <c r="L230" s="61"/>
      <c r="M230" s="61"/>
      <c r="N230" s="61"/>
      <c r="O230" s="61"/>
      <c r="P230" s="61"/>
      <c r="Q230" s="61"/>
      <c r="R230" s="61"/>
      <c r="S230" s="61"/>
      <c r="T230" s="61"/>
    </row>
    <row r="231">
      <c r="A231" s="87"/>
      <c r="B231" s="17"/>
      <c r="C231" s="87"/>
      <c r="D231" s="87"/>
      <c r="E231" s="88"/>
      <c r="F231" s="87"/>
      <c r="G231" s="87"/>
      <c r="H231" s="729"/>
      <c r="I231" s="90"/>
      <c r="J231" s="91"/>
      <c r="K231" s="61"/>
      <c r="L231" s="61"/>
      <c r="M231" s="61"/>
      <c r="N231" s="61"/>
      <c r="O231" s="61"/>
      <c r="P231" s="61"/>
      <c r="Q231" s="61"/>
      <c r="R231" s="61"/>
      <c r="S231" s="61"/>
      <c r="T231" s="61"/>
    </row>
    <row r="232">
      <c r="A232" s="87"/>
      <c r="B232" s="17"/>
      <c r="C232" s="87"/>
      <c r="D232" s="87"/>
      <c r="E232" s="88"/>
      <c r="F232" s="87"/>
      <c r="G232" s="87"/>
      <c r="H232" s="729"/>
      <c r="I232" s="90"/>
      <c r="J232" s="91"/>
      <c r="K232" s="61"/>
      <c r="L232" s="61"/>
      <c r="M232" s="61"/>
      <c r="N232" s="61"/>
      <c r="O232" s="61"/>
      <c r="P232" s="61"/>
      <c r="Q232" s="61"/>
      <c r="R232" s="61"/>
      <c r="S232" s="61"/>
      <c r="T232" s="61"/>
    </row>
    <row r="233">
      <c r="A233" s="87"/>
      <c r="B233" s="17"/>
      <c r="C233" s="87"/>
      <c r="D233" s="87"/>
      <c r="E233" s="88"/>
      <c r="F233" s="87"/>
      <c r="G233" s="87"/>
      <c r="H233" s="729"/>
      <c r="I233" s="90"/>
      <c r="J233" s="91"/>
      <c r="K233" s="61"/>
      <c r="L233" s="61"/>
      <c r="M233" s="61"/>
      <c r="N233" s="61"/>
      <c r="O233" s="61"/>
      <c r="P233" s="61"/>
      <c r="Q233" s="61"/>
      <c r="R233" s="61"/>
      <c r="S233" s="61"/>
      <c r="T233" s="61"/>
    </row>
    <row r="234">
      <c r="A234" s="87"/>
      <c r="B234" s="17"/>
      <c r="C234" s="87"/>
      <c r="D234" s="87"/>
      <c r="E234" s="88"/>
      <c r="F234" s="87"/>
      <c r="G234" s="87"/>
      <c r="H234" s="729"/>
      <c r="I234" s="90"/>
      <c r="J234" s="91"/>
      <c r="K234" s="61"/>
      <c r="L234" s="61"/>
      <c r="M234" s="61"/>
      <c r="N234" s="61"/>
      <c r="O234" s="61"/>
      <c r="P234" s="61"/>
      <c r="Q234" s="61"/>
      <c r="R234" s="61"/>
      <c r="S234" s="61"/>
      <c r="T234" s="61"/>
    </row>
    <row r="235">
      <c r="A235" s="87"/>
      <c r="B235" s="17"/>
      <c r="C235" s="87"/>
      <c r="D235" s="87"/>
      <c r="E235" s="88"/>
      <c r="F235" s="87"/>
      <c r="G235" s="87"/>
      <c r="H235" s="729"/>
      <c r="I235" s="90"/>
      <c r="J235" s="91"/>
      <c r="K235" s="61"/>
      <c r="L235" s="61"/>
      <c r="M235" s="61"/>
      <c r="N235" s="61"/>
      <c r="O235" s="61"/>
      <c r="P235" s="61"/>
      <c r="Q235" s="61"/>
      <c r="R235" s="61"/>
      <c r="S235" s="61"/>
      <c r="T235" s="61"/>
    </row>
    <row r="236">
      <c r="A236" s="87"/>
      <c r="B236" s="17"/>
      <c r="C236" s="87"/>
      <c r="D236" s="87"/>
      <c r="E236" s="88"/>
      <c r="F236" s="87"/>
      <c r="G236" s="87"/>
      <c r="H236" s="729"/>
      <c r="I236" s="90"/>
      <c r="J236" s="91"/>
      <c r="K236" s="61"/>
      <c r="L236" s="61"/>
      <c r="M236" s="61"/>
      <c r="N236" s="61"/>
      <c r="O236" s="61"/>
      <c r="P236" s="61"/>
      <c r="Q236" s="61"/>
      <c r="R236" s="61"/>
      <c r="S236" s="61"/>
      <c r="T236" s="61"/>
    </row>
    <row r="237">
      <c r="A237" s="87"/>
      <c r="B237" s="17"/>
      <c r="C237" s="87"/>
      <c r="D237" s="87"/>
      <c r="E237" s="88"/>
      <c r="F237" s="87"/>
      <c r="G237" s="87"/>
      <c r="H237" s="729"/>
      <c r="I237" s="90"/>
      <c r="J237" s="91"/>
      <c r="K237" s="61"/>
      <c r="L237" s="61"/>
      <c r="M237" s="61"/>
      <c r="N237" s="61"/>
      <c r="O237" s="61"/>
      <c r="P237" s="61"/>
      <c r="Q237" s="61"/>
      <c r="R237" s="61"/>
      <c r="S237" s="61"/>
      <c r="T237" s="61"/>
    </row>
    <row r="238">
      <c r="A238" s="87"/>
      <c r="B238" s="17"/>
      <c r="C238" s="87"/>
      <c r="D238" s="87"/>
      <c r="E238" s="88"/>
      <c r="F238" s="87"/>
      <c r="G238" s="87"/>
      <c r="H238" s="729"/>
      <c r="I238" s="90"/>
      <c r="J238" s="91"/>
      <c r="K238" s="61"/>
      <c r="L238" s="61"/>
      <c r="M238" s="61"/>
      <c r="N238" s="61"/>
      <c r="O238" s="61"/>
      <c r="P238" s="61"/>
      <c r="Q238" s="61"/>
      <c r="R238" s="61"/>
      <c r="S238" s="61"/>
      <c r="T238" s="61"/>
    </row>
    <row r="239">
      <c r="A239" s="87"/>
      <c r="B239" s="17"/>
      <c r="C239" s="87"/>
      <c r="D239" s="87"/>
      <c r="E239" s="88"/>
      <c r="F239" s="87"/>
      <c r="G239" s="87"/>
      <c r="H239" s="729"/>
      <c r="I239" s="90"/>
      <c r="J239" s="91"/>
      <c r="K239" s="61"/>
      <c r="L239" s="61"/>
      <c r="M239" s="61"/>
      <c r="N239" s="61"/>
      <c r="O239" s="61"/>
      <c r="P239" s="61"/>
      <c r="Q239" s="61"/>
      <c r="R239" s="61"/>
      <c r="S239" s="61"/>
      <c r="T239" s="61"/>
    </row>
    <row r="240">
      <c r="A240" s="87"/>
      <c r="B240" s="17"/>
      <c r="C240" s="87"/>
      <c r="D240" s="87"/>
      <c r="E240" s="88"/>
      <c r="F240" s="87"/>
      <c r="G240" s="87"/>
      <c r="H240" s="729"/>
      <c r="I240" s="90"/>
      <c r="J240" s="91"/>
      <c r="K240" s="61"/>
      <c r="L240" s="61"/>
      <c r="M240" s="61"/>
      <c r="N240" s="61"/>
      <c r="O240" s="61"/>
      <c r="P240" s="61"/>
      <c r="Q240" s="61"/>
      <c r="R240" s="61"/>
      <c r="S240" s="61"/>
      <c r="T240" s="61"/>
    </row>
    <row r="241">
      <c r="A241" s="87"/>
      <c r="B241" s="17"/>
      <c r="C241" s="87"/>
      <c r="D241" s="87"/>
      <c r="E241" s="88"/>
      <c r="F241" s="87"/>
      <c r="G241" s="87"/>
      <c r="H241" s="729"/>
      <c r="I241" s="90"/>
      <c r="J241" s="91"/>
      <c r="K241" s="61"/>
      <c r="L241" s="61"/>
      <c r="M241" s="61"/>
      <c r="N241" s="61"/>
      <c r="O241" s="61"/>
      <c r="P241" s="61"/>
      <c r="Q241" s="61"/>
      <c r="R241" s="61"/>
      <c r="S241" s="61"/>
      <c r="T241" s="61"/>
    </row>
    <row r="242">
      <c r="A242" s="87"/>
      <c r="B242" s="17"/>
      <c r="C242" s="87"/>
      <c r="D242" s="87"/>
      <c r="E242" s="88"/>
      <c r="F242" s="87"/>
      <c r="G242" s="87"/>
      <c r="H242" s="729"/>
      <c r="I242" s="90"/>
      <c r="J242" s="91"/>
      <c r="K242" s="61"/>
      <c r="L242" s="61"/>
      <c r="M242" s="61"/>
      <c r="N242" s="61"/>
      <c r="O242" s="61"/>
      <c r="P242" s="61"/>
      <c r="Q242" s="61"/>
      <c r="R242" s="61"/>
      <c r="S242" s="61"/>
      <c r="T242" s="61"/>
    </row>
    <row r="243">
      <c r="A243" s="87"/>
      <c r="B243" s="17"/>
      <c r="C243" s="87"/>
      <c r="D243" s="87"/>
      <c r="E243" s="88"/>
      <c r="F243" s="87"/>
      <c r="G243" s="87"/>
      <c r="H243" s="729"/>
      <c r="I243" s="90"/>
      <c r="J243" s="91"/>
      <c r="K243" s="61"/>
      <c r="L243" s="61"/>
      <c r="M243" s="61"/>
      <c r="N243" s="61"/>
      <c r="O243" s="61"/>
      <c r="P243" s="61"/>
      <c r="Q243" s="61"/>
      <c r="R243" s="61"/>
      <c r="S243" s="61"/>
      <c r="T243" s="61"/>
    </row>
    <row r="244">
      <c r="A244" s="87"/>
      <c r="B244" s="17"/>
      <c r="C244" s="87"/>
      <c r="D244" s="87"/>
      <c r="E244" s="88"/>
      <c r="F244" s="87"/>
      <c r="G244" s="87"/>
      <c r="H244" s="729"/>
      <c r="I244" s="90"/>
      <c r="J244" s="91"/>
      <c r="K244" s="61"/>
      <c r="L244" s="61"/>
      <c r="M244" s="61"/>
      <c r="N244" s="61"/>
      <c r="O244" s="61"/>
      <c r="P244" s="61"/>
      <c r="Q244" s="61"/>
      <c r="R244" s="61"/>
      <c r="S244" s="61"/>
      <c r="T244" s="61"/>
    </row>
    <row r="245">
      <c r="A245" s="87"/>
      <c r="B245" s="17"/>
      <c r="C245" s="87"/>
      <c r="D245" s="87"/>
      <c r="E245" s="88"/>
      <c r="F245" s="87"/>
      <c r="G245" s="87"/>
      <c r="H245" s="729"/>
      <c r="I245" s="90"/>
      <c r="J245" s="91"/>
      <c r="K245" s="61"/>
      <c r="L245" s="61"/>
      <c r="M245" s="61"/>
      <c r="N245" s="61"/>
      <c r="O245" s="61"/>
      <c r="P245" s="61"/>
      <c r="Q245" s="61"/>
      <c r="R245" s="61"/>
      <c r="S245" s="61"/>
      <c r="T245" s="61"/>
    </row>
    <row r="246">
      <c r="A246" s="87"/>
      <c r="B246" s="17"/>
      <c r="C246" s="87"/>
      <c r="D246" s="87"/>
      <c r="E246" s="88"/>
      <c r="F246" s="87"/>
      <c r="G246" s="87"/>
      <c r="H246" s="729"/>
      <c r="I246" s="90"/>
      <c r="J246" s="91"/>
      <c r="K246" s="61"/>
      <c r="L246" s="61"/>
      <c r="M246" s="61"/>
      <c r="N246" s="61"/>
      <c r="O246" s="61"/>
      <c r="P246" s="61"/>
      <c r="Q246" s="61"/>
      <c r="R246" s="61"/>
      <c r="S246" s="61"/>
      <c r="T246" s="61"/>
    </row>
    <row r="247">
      <c r="A247" s="87"/>
      <c r="B247" s="17"/>
      <c r="C247" s="87"/>
      <c r="D247" s="87"/>
      <c r="E247" s="88"/>
      <c r="F247" s="87"/>
      <c r="G247" s="87"/>
      <c r="H247" s="729"/>
      <c r="I247" s="90"/>
      <c r="J247" s="91"/>
      <c r="K247" s="61"/>
      <c r="L247" s="61"/>
      <c r="M247" s="61"/>
      <c r="N247" s="61"/>
      <c r="O247" s="61"/>
      <c r="P247" s="61"/>
      <c r="Q247" s="61"/>
      <c r="R247" s="61"/>
      <c r="S247" s="61"/>
      <c r="T247" s="61"/>
    </row>
    <row r="248">
      <c r="A248" s="87"/>
      <c r="B248" s="17"/>
      <c r="C248" s="87"/>
      <c r="D248" s="87"/>
      <c r="E248" s="88"/>
      <c r="F248" s="87"/>
      <c r="G248" s="87"/>
      <c r="H248" s="729"/>
      <c r="I248" s="90"/>
      <c r="J248" s="91"/>
      <c r="K248" s="61"/>
      <c r="L248" s="61"/>
      <c r="M248" s="61"/>
      <c r="N248" s="61"/>
      <c r="O248" s="61"/>
      <c r="P248" s="61"/>
      <c r="Q248" s="61"/>
      <c r="R248" s="61"/>
      <c r="S248" s="61"/>
      <c r="T248" s="61"/>
    </row>
    <row r="249">
      <c r="A249" s="87"/>
      <c r="B249" s="17"/>
      <c r="C249" s="87"/>
      <c r="D249" s="87"/>
      <c r="E249" s="88"/>
      <c r="F249" s="87"/>
      <c r="G249" s="87"/>
      <c r="H249" s="729"/>
      <c r="I249" s="90"/>
      <c r="J249" s="91"/>
      <c r="K249" s="61"/>
      <c r="L249" s="61"/>
      <c r="M249" s="61"/>
      <c r="N249" s="61"/>
      <c r="O249" s="61"/>
      <c r="P249" s="61"/>
      <c r="Q249" s="61"/>
      <c r="R249" s="61"/>
      <c r="S249" s="61"/>
      <c r="T249" s="61"/>
    </row>
    <row r="250">
      <c r="A250" s="87"/>
      <c r="B250" s="17"/>
      <c r="C250" s="87"/>
      <c r="D250" s="87"/>
      <c r="E250" s="88"/>
      <c r="F250" s="87"/>
      <c r="G250" s="87"/>
      <c r="H250" s="729"/>
      <c r="I250" s="90"/>
      <c r="J250" s="91"/>
      <c r="K250" s="61"/>
      <c r="L250" s="61"/>
      <c r="M250" s="61"/>
      <c r="N250" s="61"/>
      <c r="O250" s="61"/>
      <c r="P250" s="61"/>
      <c r="Q250" s="61"/>
      <c r="R250" s="61"/>
      <c r="S250" s="61"/>
      <c r="T250" s="61"/>
    </row>
    <row r="251">
      <c r="A251" s="87"/>
      <c r="B251" s="17"/>
      <c r="C251" s="87"/>
      <c r="D251" s="87"/>
      <c r="E251" s="88"/>
      <c r="F251" s="87"/>
      <c r="G251" s="87"/>
      <c r="H251" s="729"/>
      <c r="I251" s="90"/>
      <c r="J251" s="91"/>
      <c r="K251" s="61"/>
      <c r="L251" s="61"/>
      <c r="M251" s="61"/>
      <c r="N251" s="61"/>
      <c r="O251" s="61"/>
      <c r="P251" s="61"/>
      <c r="Q251" s="61"/>
      <c r="R251" s="61"/>
      <c r="S251" s="61"/>
      <c r="T251" s="61"/>
    </row>
    <row r="252">
      <c r="A252" s="87"/>
      <c r="B252" s="17"/>
      <c r="C252" s="87"/>
      <c r="D252" s="87"/>
      <c r="E252" s="88"/>
      <c r="F252" s="87"/>
      <c r="G252" s="87"/>
      <c r="H252" s="729"/>
      <c r="I252" s="90"/>
      <c r="J252" s="91"/>
      <c r="K252" s="61"/>
      <c r="L252" s="61"/>
      <c r="M252" s="61"/>
      <c r="N252" s="61"/>
      <c r="O252" s="61"/>
      <c r="P252" s="61"/>
      <c r="Q252" s="61"/>
      <c r="R252" s="61"/>
      <c r="S252" s="61"/>
      <c r="T252" s="61"/>
    </row>
    <row r="253">
      <c r="A253" s="87"/>
      <c r="B253" s="17"/>
      <c r="C253" s="87"/>
      <c r="D253" s="87"/>
      <c r="E253" s="88"/>
      <c r="F253" s="87"/>
      <c r="G253" s="87"/>
      <c r="H253" s="729"/>
      <c r="I253" s="90"/>
      <c r="J253" s="91"/>
      <c r="K253" s="61"/>
      <c r="L253" s="61"/>
      <c r="M253" s="61"/>
      <c r="N253" s="61"/>
      <c r="O253" s="61"/>
      <c r="P253" s="61"/>
      <c r="Q253" s="61"/>
      <c r="R253" s="61"/>
      <c r="S253" s="61"/>
      <c r="T253" s="61"/>
    </row>
    <row r="254">
      <c r="A254" s="87"/>
      <c r="B254" s="17"/>
      <c r="C254" s="87"/>
      <c r="D254" s="87"/>
      <c r="E254" s="88"/>
      <c r="F254" s="87"/>
      <c r="G254" s="87"/>
      <c r="H254" s="729"/>
      <c r="I254" s="90"/>
      <c r="J254" s="91"/>
      <c r="K254" s="61"/>
      <c r="L254" s="61"/>
      <c r="M254" s="61"/>
      <c r="N254" s="61"/>
      <c r="O254" s="61"/>
      <c r="P254" s="61"/>
      <c r="Q254" s="61"/>
      <c r="R254" s="61"/>
      <c r="S254" s="61"/>
      <c r="T254" s="61"/>
    </row>
    <row r="255">
      <c r="A255" s="87"/>
      <c r="B255" s="17"/>
      <c r="C255" s="87"/>
      <c r="D255" s="87"/>
      <c r="E255" s="88"/>
      <c r="F255" s="87"/>
      <c r="G255" s="87"/>
      <c r="H255" s="729"/>
      <c r="I255" s="90"/>
      <c r="J255" s="91"/>
      <c r="K255" s="61"/>
      <c r="L255" s="61"/>
      <c r="M255" s="61"/>
      <c r="N255" s="61"/>
      <c r="O255" s="61"/>
      <c r="P255" s="61"/>
      <c r="Q255" s="61"/>
      <c r="R255" s="61"/>
      <c r="S255" s="61"/>
      <c r="T255" s="61"/>
    </row>
    <row r="256">
      <c r="A256" s="87"/>
      <c r="B256" s="17"/>
      <c r="C256" s="87"/>
      <c r="D256" s="87"/>
      <c r="E256" s="88"/>
      <c r="F256" s="87"/>
      <c r="G256" s="87"/>
      <c r="H256" s="729"/>
      <c r="I256" s="90"/>
      <c r="J256" s="91"/>
      <c r="K256" s="61"/>
      <c r="L256" s="61"/>
      <c r="M256" s="61"/>
      <c r="N256" s="61"/>
      <c r="O256" s="61"/>
      <c r="P256" s="61"/>
      <c r="Q256" s="61"/>
      <c r="R256" s="61"/>
      <c r="S256" s="61"/>
      <c r="T256" s="61"/>
    </row>
    <row r="257">
      <c r="A257" s="87"/>
      <c r="B257" s="17"/>
      <c r="C257" s="87"/>
      <c r="D257" s="87"/>
      <c r="E257" s="88"/>
      <c r="F257" s="87"/>
      <c r="G257" s="87"/>
      <c r="H257" s="729"/>
      <c r="I257" s="90"/>
      <c r="J257" s="91"/>
      <c r="K257" s="61"/>
      <c r="L257" s="61"/>
      <c r="M257" s="61"/>
      <c r="N257" s="61"/>
      <c r="O257" s="61"/>
      <c r="P257" s="61"/>
      <c r="Q257" s="61"/>
      <c r="R257" s="61"/>
      <c r="S257" s="61"/>
      <c r="T257" s="61"/>
    </row>
    <row r="258">
      <c r="A258" s="87"/>
      <c r="B258" s="17"/>
      <c r="C258" s="87"/>
      <c r="D258" s="87"/>
      <c r="E258" s="88"/>
      <c r="F258" s="87"/>
      <c r="G258" s="87"/>
      <c r="H258" s="729"/>
      <c r="I258" s="90"/>
      <c r="J258" s="91"/>
      <c r="K258" s="61"/>
      <c r="L258" s="61"/>
      <c r="M258" s="61"/>
      <c r="N258" s="61"/>
      <c r="O258" s="61"/>
      <c r="P258" s="61"/>
      <c r="Q258" s="61"/>
      <c r="R258" s="61"/>
      <c r="S258" s="61"/>
      <c r="T258" s="61"/>
    </row>
    <row r="259">
      <c r="A259" s="87"/>
      <c r="B259" s="17"/>
      <c r="C259" s="87"/>
      <c r="D259" s="87"/>
      <c r="E259" s="88"/>
      <c r="F259" s="87"/>
      <c r="G259" s="87"/>
      <c r="H259" s="729"/>
      <c r="I259" s="90"/>
      <c r="J259" s="91"/>
      <c r="K259" s="61"/>
      <c r="L259" s="61"/>
      <c r="M259" s="61"/>
      <c r="N259" s="61"/>
      <c r="O259" s="61"/>
      <c r="P259" s="61"/>
      <c r="Q259" s="61"/>
      <c r="R259" s="61"/>
      <c r="S259" s="61"/>
      <c r="T259" s="61"/>
    </row>
    <row r="260">
      <c r="A260" s="87"/>
      <c r="B260" s="17"/>
      <c r="C260" s="87"/>
      <c r="D260" s="87"/>
      <c r="E260" s="88"/>
      <c r="F260" s="87"/>
      <c r="G260" s="87"/>
      <c r="H260" s="729"/>
      <c r="I260" s="90"/>
      <c r="J260" s="91"/>
      <c r="K260" s="61"/>
      <c r="L260" s="61"/>
      <c r="M260" s="61"/>
      <c r="N260" s="61"/>
      <c r="O260" s="61"/>
      <c r="P260" s="61"/>
      <c r="Q260" s="61"/>
      <c r="R260" s="61"/>
      <c r="S260" s="61"/>
      <c r="T260" s="61"/>
    </row>
    <row r="261">
      <c r="A261" s="87"/>
      <c r="B261" s="17"/>
      <c r="C261" s="87"/>
      <c r="D261" s="87"/>
      <c r="E261" s="88"/>
      <c r="F261" s="87"/>
      <c r="G261" s="87"/>
      <c r="H261" s="729"/>
      <c r="I261" s="90"/>
      <c r="J261" s="91"/>
      <c r="K261" s="61"/>
      <c r="L261" s="61"/>
      <c r="M261" s="61"/>
      <c r="N261" s="61"/>
      <c r="O261" s="61"/>
      <c r="P261" s="61"/>
      <c r="Q261" s="61"/>
      <c r="R261" s="61"/>
      <c r="S261" s="61"/>
      <c r="T261" s="61"/>
    </row>
    <row r="262">
      <c r="A262" s="87"/>
      <c r="B262" s="17"/>
      <c r="C262" s="87"/>
      <c r="D262" s="87"/>
      <c r="E262" s="88"/>
      <c r="F262" s="87"/>
      <c r="G262" s="87"/>
      <c r="H262" s="729"/>
      <c r="I262" s="90"/>
      <c r="J262" s="91"/>
      <c r="K262" s="61"/>
      <c r="L262" s="61"/>
      <c r="M262" s="61"/>
      <c r="N262" s="61"/>
      <c r="O262" s="61"/>
      <c r="P262" s="61"/>
      <c r="Q262" s="61"/>
      <c r="R262" s="61"/>
      <c r="S262" s="61"/>
      <c r="T262" s="61"/>
    </row>
    <row r="263">
      <c r="A263" s="87"/>
      <c r="B263" s="17"/>
      <c r="C263" s="87"/>
      <c r="D263" s="87"/>
      <c r="E263" s="88"/>
      <c r="F263" s="87"/>
      <c r="G263" s="87"/>
      <c r="H263" s="729"/>
      <c r="I263" s="90"/>
      <c r="J263" s="91"/>
      <c r="K263" s="61"/>
      <c r="L263" s="61"/>
      <c r="M263" s="61"/>
      <c r="N263" s="61"/>
      <c r="O263" s="61"/>
      <c r="P263" s="61"/>
      <c r="Q263" s="61"/>
      <c r="R263" s="61"/>
      <c r="S263" s="61"/>
      <c r="T263" s="61"/>
    </row>
    <row r="264">
      <c r="A264" s="87"/>
      <c r="B264" s="17"/>
      <c r="C264" s="87"/>
      <c r="D264" s="87"/>
      <c r="E264" s="88"/>
      <c r="F264" s="87"/>
      <c r="G264" s="87"/>
      <c r="H264" s="729"/>
      <c r="I264" s="90"/>
      <c r="J264" s="91"/>
      <c r="K264" s="61"/>
      <c r="L264" s="61"/>
      <c r="M264" s="61"/>
      <c r="N264" s="61"/>
      <c r="O264" s="61"/>
      <c r="P264" s="61"/>
      <c r="Q264" s="61"/>
      <c r="R264" s="61"/>
      <c r="S264" s="61"/>
      <c r="T264" s="61"/>
    </row>
    <row r="265">
      <c r="A265" s="87"/>
      <c r="B265" s="17"/>
      <c r="C265" s="87"/>
      <c r="D265" s="87"/>
      <c r="E265" s="88"/>
      <c r="F265" s="87"/>
      <c r="G265" s="87"/>
      <c r="H265" s="729"/>
      <c r="I265" s="90"/>
      <c r="J265" s="91"/>
      <c r="K265" s="61"/>
      <c r="L265" s="61"/>
      <c r="M265" s="61"/>
      <c r="N265" s="61"/>
      <c r="O265" s="61"/>
      <c r="P265" s="61"/>
      <c r="Q265" s="61"/>
      <c r="R265" s="61"/>
      <c r="S265" s="61"/>
      <c r="T265" s="61"/>
    </row>
    <row r="266">
      <c r="A266" s="87"/>
      <c r="B266" s="17"/>
      <c r="C266" s="87"/>
      <c r="D266" s="87"/>
      <c r="E266" s="88"/>
      <c r="F266" s="87"/>
      <c r="G266" s="87"/>
      <c r="H266" s="729"/>
      <c r="I266" s="90"/>
      <c r="J266" s="91"/>
      <c r="K266" s="61"/>
      <c r="L266" s="61"/>
      <c r="M266" s="61"/>
      <c r="N266" s="61"/>
      <c r="O266" s="61"/>
      <c r="P266" s="61"/>
      <c r="Q266" s="61"/>
      <c r="R266" s="61"/>
      <c r="S266" s="61"/>
      <c r="T266" s="61"/>
    </row>
    <row r="267">
      <c r="A267" s="87"/>
      <c r="B267" s="17"/>
      <c r="C267" s="87"/>
      <c r="D267" s="87"/>
      <c r="E267" s="88"/>
      <c r="F267" s="87"/>
      <c r="G267" s="87"/>
      <c r="H267" s="729"/>
      <c r="I267" s="90"/>
      <c r="J267" s="91"/>
      <c r="K267" s="61"/>
      <c r="L267" s="61"/>
      <c r="M267" s="61"/>
      <c r="N267" s="61"/>
      <c r="O267" s="61"/>
      <c r="P267" s="61"/>
      <c r="Q267" s="61"/>
      <c r="R267" s="61"/>
      <c r="S267" s="61"/>
      <c r="T267" s="61"/>
    </row>
    <row r="268">
      <c r="A268" s="87"/>
      <c r="B268" s="17"/>
      <c r="C268" s="87"/>
      <c r="D268" s="87"/>
      <c r="E268" s="88"/>
      <c r="F268" s="87"/>
      <c r="G268" s="87"/>
      <c r="H268" s="729"/>
      <c r="I268" s="90"/>
      <c r="J268" s="91"/>
      <c r="K268" s="61"/>
      <c r="L268" s="61"/>
      <c r="M268" s="61"/>
      <c r="N268" s="61"/>
      <c r="O268" s="61"/>
      <c r="P268" s="61"/>
      <c r="Q268" s="61"/>
      <c r="R268" s="61"/>
      <c r="S268" s="61"/>
      <c r="T268" s="61"/>
    </row>
    <row r="269">
      <c r="A269" s="87"/>
      <c r="B269" s="17"/>
      <c r="C269" s="87"/>
      <c r="D269" s="87"/>
      <c r="E269" s="88"/>
      <c r="F269" s="87"/>
      <c r="G269" s="87"/>
      <c r="H269" s="729"/>
      <c r="I269" s="90"/>
      <c r="J269" s="91"/>
      <c r="K269" s="61"/>
      <c r="L269" s="61"/>
      <c r="M269" s="61"/>
      <c r="N269" s="61"/>
      <c r="O269" s="61"/>
      <c r="P269" s="61"/>
      <c r="Q269" s="61"/>
      <c r="R269" s="61"/>
      <c r="S269" s="61"/>
      <c r="T269" s="61"/>
    </row>
    <row r="270">
      <c r="A270" s="87"/>
      <c r="B270" s="17"/>
      <c r="C270" s="87"/>
      <c r="D270" s="87"/>
      <c r="E270" s="88"/>
      <c r="F270" s="87"/>
      <c r="G270" s="87"/>
      <c r="H270" s="729"/>
      <c r="I270" s="90"/>
      <c r="J270" s="91"/>
      <c r="K270" s="61"/>
      <c r="L270" s="61"/>
      <c r="M270" s="61"/>
      <c r="N270" s="61"/>
      <c r="O270" s="61"/>
      <c r="P270" s="61"/>
      <c r="Q270" s="61"/>
      <c r="R270" s="61"/>
      <c r="S270" s="61"/>
      <c r="T270" s="61"/>
    </row>
    <row r="271">
      <c r="A271" s="87"/>
      <c r="B271" s="17"/>
      <c r="C271" s="87"/>
      <c r="D271" s="87"/>
      <c r="E271" s="88"/>
      <c r="F271" s="87"/>
      <c r="G271" s="87"/>
      <c r="H271" s="729"/>
      <c r="I271" s="90"/>
      <c r="J271" s="91"/>
      <c r="K271" s="61"/>
      <c r="L271" s="61"/>
      <c r="M271" s="61"/>
      <c r="N271" s="61"/>
      <c r="O271" s="61"/>
      <c r="P271" s="61"/>
      <c r="Q271" s="61"/>
      <c r="R271" s="61"/>
      <c r="S271" s="61"/>
      <c r="T271" s="61"/>
    </row>
    <row r="272">
      <c r="A272" s="87"/>
      <c r="B272" s="17"/>
      <c r="C272" s="87"/>
      <c r="D272" s="87"/>
      <c r="E272" s="88"/>
      <c r="F272" s="87"/>
      <c r="G272" s="87"/>
      <c r="H272" s="729"/>
      <c r="I272" s="90"/>
      <c r="J272" s="91"/>
      <c r="K272" s="61"/>
      <c r="L272" s="61"/>
      <c r="M272" s="61"/>
      <c r="N272" s="61"/>
      <c r="O272" s="61"/>
      <c r="P272" s="61"/>
      <c r="Q272" s="61"/>
      <c r="R272" s="61"/>
      <c r="S272" s="61"/>
      <c r="T272" s="61"/>
    </row>
    <row r="273">
      <c r="A273" s="87"/>
      <c r="B273" s="17"/>
      <c r="C273" s="87"/>
      <c r="D273" s="87"/>
      <c r="E273" s="88"/>
      <c r="F273" s="87"/>
      <c r="G273" s="87"/>
      <c r="H273" s="729"/>
      <c r="I273" s="90"/>
      <c r="J273" s="91"/>
      <c r="K273" s="61"/>
      <c r="L273" s="61"/>
      <c r="M273" s="61"/>
      <c r="N273" s="61"/>
      <c r="O273" s="61"/>
      <c r="P273" s="61"/>
      <c r="Q273" s="61"/>
      <c r="R273" s="61"/>
      <c r="S273" s="61"/>
      <c r="T273" s="61"/>
    </row>
    <row r="274">
      <c r="A274" s="87"/>
      <c r="B274" s="17"/>
      <c r="C274" s="87"/>
      <c r="D274" s="87"/>
      <c r="E274" s="88"/>
      <c r="F274" s="87"/>
      <c r="G274" s="87"/>
      <c r="H274" s="729"/>
      <c r="I274" s="90"/>
      <c r="J274" s="91"/>
      <c r="K274" s="61"/>
      <c r="L274" s="61"/>
      <c r="M274" s="61"/>
      <c r="N274" s="61"/>
      <c r="O274" s="61"/>
      <c r="P274" s="61"/>
      <c r="Q274" s="61"/>
      <c r="R274" s="61"/>
      <c r="S274" s="61"/>
      <c r="T274" s="61"/>
    </row>
    <row r="275">
      <c r="A275" s="87"/>
      <c r="B275" s="17"/>
      <c r="C275" s="87"/>
      <c r="D275" s="87"/>
      <c r="E275" s="88"/>
      <c r="F275" s="87"/>
      <c r="G275" s="87"/>
      <c r="H275" s="729"/>
      <c r="I275" s="90"/>
      <c r="J275" s="91"/>
      <c r="K275" s="61"/>
      <c r="L275" s="61"/>
      <c r="M275" s="61"/>
      <c r="N275" s="61"/>
      <c r="O275" s="61"/>
      <c r="P275" s="61"/>
      <c r="Q275" s="61"/>
      <c r="R275" s="61"/>
      <c r="S275" s="61"/>
      <c r="T275" s="61"/>
    </row>
    <row r="276">
      <c r="A276" s="87"/>
      <c r="B276" s="17"/>
      <c r="C276" s="87"/>
      <c r="D276" s="87"/>
      <c r="E276" s="88"/>
      <c r="F276" s="87"/>
      <c r="G276" s="87"/>
      <c r="H276" s="729"/>
      <c r="I276" s="90"/>
      <c r="J276" s="91"/>
      <c r="K276" s="61"/>
      <c r="L276" s="61"/>
      <c r="M276" s="61"/>
      <c r="N276" s="61"/>
      <c r="O276" s="61"/>
      <c r="P276" s="61"/>
      <c r="Q276" s="61"/>
      <c r="R276" s="61"/>
      <c r="S276" s="61"/>
      <c r="T276" s="61"/>
    </row>
    <row r="277">
      <c r="A277" s="87"/>
      <c r="B277" s="17"/>
      <c r="C277" s="87"/>
      <c r="D277" s="87"/>
      <c r="E277" s="88"/>
      <c r="F277" s="87"/>
      <c r="G277" s="87"/>
      <c r="H277" s="729"/>
      <c r="I277" s="90"/>
      <c r="J277" s="91"/>
      <c r="K277" s="61"/>
      <c r="L277" s="61"/>
      <c r="M277" s="61"/>
      <c r="N277" s="61"/>
      <c r="O277" s="61"/>
      <c r="P277" s="61"/>
      <c r="Q277" s="61"/>
      <c r="R277" s="61"/>
      <c r="S277" s="61"/>
      <c r="T277" s="61"/>
    </row>
    <row r="278">
      <c r="A278" s="87"/>
      <c r="B278" s="17"/>
      <c r="C278" s="87"/>
      <c r="D278" s="87"/>
      <c r="E278" s="88"/>
      <c r="F278" s="87"/>
      <c r="G278" s="87"/>
      <c r="H278" s="729"/>
      <c r="I278" s="90"/>
      <c r="J278" s="91"/>
      <c r="K278" s="61"/>
      <c r="L278" s="61"/>
      <c r="M278" s="61"/>
      <c r="N278" s="61"/>
      <c r="O278" s="61"/>
      <c r="P278" s="61"/>
      <c r="Q278" s="61"/>
      <c r="R278" s="61"/>
      <c r="S278" s="61"/>
      <c r="T278" s="61"/>
    </row>
    <row r="279">
      <c r="A279" s="87"/>
      <c r="B279" s="17"/>
      <c r="C279" s="87"/>
      <c r="D279" s="87"/>
      <c r="E279" s="88"/>
      <c r="F279" s="87"/>
      <c r="G279" s="87"/>
      <c r="H279" s="729"/>
      <c r="I279" s="90"/>
      <c r="J279" s="91"/>
      <c r="K279" s="61"/>
      <c r="L279" s="61"/>
      <c r="M279" s="61"/>
      <c r="N279" s="61"/>
      <c r="O279" s="61"/>
      <c r="P279" s="61"/>
      <c r="Q279" s="61"/>
      <c r="R279" s="61"/>
      <c r="S279" s="61"/>
      <c r="T279" s="61"/>
    </row>
    <row r="280">
      <c r="A280" s="87"/>
      <c r="B280" s="17"/>
      <c r="C280" s="87"/>
      <c r="D280" s="87"/>
      <c r="E280" s="88"/>
      <c r="F280" s="87"/>
      <c r="G280" s="87"/>
      <c r="H280" s="729"/>
      <c r="I280" s="90"/>
      <c r="J280" s="91"/>
      <c r="K280" s="61"/>
      <c r="L280" s="61"/>
      <c r="M280" s="61"/>
      <c r="N280" s="61"/>
      <c r="O280" s="61"/>
      <c r="P280" s="61"/>
      <c r="Q280" s="61"/>
      <c r="R280" s="61"/>
      <c r="S280" s="61"/>
      <c r="T280" s="61"/>
    </row>
    <row r="281">
      <c r="A281" s="87"/>
      <c r="B281" s="17"/>
      <c r="C281" s="87"/>
      <c r="D281" s="87"/>
      <c r="E281" s="88"/>
      <c r="F281" s="87"/>
      <c r="G281" s="87"/>
      <c r="H281" s="729"/>
      <c r="I281" s="90"/>
      <c r="J281" s="91"/>
      <c r="K281" s="61"/>
      <c r="L281" s="61"/>
      <c r="M281" s="61"/>
      <c r="N281" s="61"/>
      <c r="O281" s="61"/>
      <c r="P281" s="61"/>
      <c r="Q281" s="61"/>
      <c r="R281" s="61"/>
      <c r="S281" s="61"/>
      <c r="T281" s="61"/>
    </row>
    <row r="282">
      <c r="A282" s="87"/>
      <c r="B282" s="17"/>
      <c r="C282" s="87"/>
      <c r="D282" s="87"/>
      <c r="E282" s="88"/>
      <c r="F282" s="87"/>
      <c r="G282" s="87"/>
      <c r="H282" s="729"/>
      <c r="I282" s="90"/>
      <c r="J282" s="91"/>
      <c r="K282" s="61"/>
      <c r="L282" s="61"/>
      <c r="M282" s="61"/>
      <c r="N282" s="61"/>
      <c r="O282" s="61"/>
      <c r="P282" s="61"/>
      <c r="Q282" s="61"/>
      <c r="R282" s="61"/>
      <c r="S282" s="61"/>
      <c r="T282" s="61"/>
    </row>
    <row r="283">
      <c r="A283" s="87"/>
      <c r="B283" s="17"/>
      <c r="C283" s="87"/>
      <c r="D283" s="87"/>
      <c r="E283" s="88"/>
      <c r="F283" s="87"/>
      <c r="G283" s="87"/>
      <c r="H283" s="729"/>
      <c r="I283" s="90"/>
      <c r="J283" s="91"/>
      <c r="K283" s="61"/>
      <c r="L283" s="61"/>
      <c r="M283" s="61"/>
      <c r="N283" s="61"/>
      <c r="O283" s="61"/>
      <c r="P283" s="61"/>
      <c r="Q283" s="61"/>
      <c r="R283" s="61"/>
      <c r="S283" s="61"/>
      <c r="T283" s="61"/>
    </row>
    <row r="284">
      <c r="A284" s="87"/>
      <c r="B284" s="17"/>
      <c r="C284" s="87"/>
      <c r="D284" s="87"/>
      <c r="E284" s="88"/>
      <c r="F284" s="87"/>
      <c r="G284" s="87"/>
      <c r="H284" s="729"/>
      <c r="I284" s="90"/>
      <c r="J284" s="91"/>
      <c r="K284" s="61"/>
      <c r="L284" s="61"/>
      <c r="M284" s="61"/>
      <c r="N284" s="61"/>
      <c r="O284" s="61"/>
      <c r="P284" s="61"/>
      <c r="Q284" s="61"/>
      <c r="R284" s="61"/>
      <c r="S284" s="61"/>
      <c r="T284" s="61"/>
    </row>
    <row r="285">
      <c r="A285" s="87"/>
      <c r="B285" s="17"/>
      <c r="C285" s="87"/>
      <c r="D285" s="87"/>
      <c r="E285" s="88"/>
      <c r="F285" s="87"/>
      <c r="G285" s="87"/>
      <c r="H285" s="729"/>
      <c r="I285" s="90"/>
      <c r="J285" s="91"/>
      <c r="K285" s="61"/>
      <c r="L285" s="61"/>
      <c r="M285" s="61"/>
      <c r="N285" s="61"/>
      <c r="O285" s="61"/>
      <c r="P285" s="61"/>
      <c r="Q285" s="61"/>
      <c r="R285" s="61"/>
      <c r="S285" s="61"/>
      <c r="T285" s="61"/>
    </row>
    <row r="286">
      <c r="A286" s="87"/>
      <c r="B286" s="17"/>
      <c r="C286" s="87"/>
      <c r="D286" s="87"/>
      <c r="E286" s="88"/>
      <c r="F286" s="87"/>
      <c r="G286" s="87"/>
      <c r="H286" s="729"/>
      <c r="I286" s="90"/>
      <c r="J286" s="91"/>
      <c r="K286" s="61"/>
      <c r="L286" s="61"/>
      <c r="M286" s="61"/>
      <c r="N286" s="61"/>
      <c r="O286" s="61"/>
      <c r="P286" s="61"/>
      <c r="Q286" s="61"/>
      <c r="R286" s="61"/>
      <c r="S286" s="61"/>
      <c r="T286" s="61"/>
    </row>
    <row r="287">
      <c r="A287" s="87"/>
      <c r="B287" s="17"/>
      <c r="C287" s="87"/>
      <c r="D287" s="87"/>
      <c r="E287" s="88"/>
      <c r="F287" s="87"/>
      <c r="G287" s="87"/>
      <c r="H287" s="729"/>
      <c r="I287" s="90"/>
      <c r="J287" s="91"/>
      <c r="K287" s="61"/>
      <c r="L287" s="61"/>
      <c r="M287" s="61"/>
      <c r="N287" s="61"/>
      <c r="O287" s="61"/>
      <c r="P287" s="61"/>
      <c r="Q287" s="61"/>
      <c r="R287" s="61"/>
      <c r="S287" s="61"/>
      <c r="T287" s="61"/>
    </row>
    <row r="288">
      <c r="A288" s="87"/>
      <c r="B288" s="17"/>
      <c r="C288" s="87"/>
      <c r="D288" s="87"/>
      <c r="E288" s="88"/>
      <c r="F288" s="87"/>
      <c r="G288" s="87"/>
      <c r="H288" s="729"/>
      <c r="I288" s="90"/>
      <c r="J288" s="91"/>
      <c r="K288" s="61"/>
      <c r="L288" s="61"/>
      <c r="M288" s="61"/>
      <c r="N288" s="61"/>
      <c r="O288" s="61"/>
      <c r="P288" s="61"/>
      <c r="Q288" s="61"/>
      <c r="R288" s="61"/>
      <c r="S288" s="61"/>
      <c r="T288" s="61"/>
    </row>
    <row r="289">
      <c r="A289" s="87"/>
      <c r="B289" s="17"/>
      <c r="C289" s="87"/>
      <c r="D289" s="87"/>
      <c r="E289" s="88"/>
      <c r="F289" s="87"/>
      <c r="G289" s="87"/>
      <c r="H289" s="729"/>
      <c r="I289" s="90"/>
      <c r="J289" s="91"/>
      <c r="K289" s="61"/>
      <c r="L289" s="61"/>
      <c r="M289" s="61"/>
      <c r="N289" s="61"/>
      <c r="O289" s="61"/>
      <c r="P289" s="61"/>
      <c r="Q289" s="61"/>
      <c r="R289" s="61"/>
      <c r="S289" s="61"/>
      <c r="T289" s="61"/>
    </row>
    <row r="290">
      <c r="A290" s="87"/>
      <c r="B290" s="17"/>
      <c r="C290" s="87"/>
      <c r="D290" s="87"/>
      <c r="E290" s="88"/>
      <c r="F290" s="87"/>
      <c r="G290" s="87"/>
      <c r="H290" s="729"/>
      <c r="I290" s="90"/>
      <c r="J290" s="91"/>
      <c r="K290" s="61"/>
      <c r="L290" s="61"/>
      <c r="M290" s="61"/>
      <c r="N290" s="61"/>
      <c r="O290" s="61"/>
      <c r="P290" s="61"/>
      <c r="Q290" s="61"/>
      <c r="R290" s="61"/>
      <c r="S290" s="61"/>
      <c r="T290" s="61"/>
    </row>
    <row r="291">
      <c r="A291" s="87"/>
      <c r="B291" s="17"/>
      <c r="C291" s="87"/>
      <c r="D291" s="87"/>
      <c r="E291" s="88"/>
      <c r="F291" s="87"/>
      <c r="G291" s="87"/>
      <c r="H291" s="729"/>
      <c r="I291" s="90"/>
      <c r="J291" s="91"/>
      <c r="K291" s="61"/>
      <c r="L291" s="61"/>
      <c r="M291" s="61"/>
      <c r="N291" s="61"/>
      <c r="O291" s="61"/>
      <c r="P291" s="61"/>
      <c r="Q291" s="61"/>
      <c r="R291" s="61"/>
      <c r="S291" s="61"/>
      <c r="T291" s="61"/>
    </row>
    <row r="292">
      <c r="A292" s="87"/>
      <c r="B292" s="17"/>
      <c r="C292" s="87"/>
      <c r="D292" s="87"/>
      <c r="E292" s="88"/>
      <c r="F292" s="87"/>
      <c r="G292" s="87"/>
      <c r="H292" s="729"/>
      <c r="I292" s="90"/>
      <c r="J292" s="91"/>
      <c r="K292" s="61"/>
      <c r="L292" s="61"/>
      <c r="M292" s="61"/>
      <c r="N292" s="61"/>
      <c r="O292" s="61"/>
      <c r="P292" s="61"/>
      <c r="Q292" s="61"/>
      <c r="R292" s="61"/>
      <c r="S292" s="61"/>
      <c r="T292" s="61"/>
    </row>
    <row r="293">
      <c r="A293" s="87"/>
      <c r="B293" s="17"/>
      <c r="C293" s="87"/>
      <c r="D293" s="87"/>
      <c r="E293" s="88"/>
      <c r="F293" s="87"/>
      <c r="G293" s="87"/>
      <c r="H293" s="729"/>
      <c r="I293" s="90"/>
      <c r="J293" s="91"/>
      <c r="K293" s="61"/>
      <c r="L293" s="61"/>
      <c r="M293" s="61"/>
      <c r="N293" s="61"/>
      <c r="O293" s="61"/>
      <c r="P293" s="61"/>
      <c r="Q293" s="61"/>
      <c r="R293" s="61"/>
      <c r="S293" s="61"/>
      <c r="T293" s="61"/>
    </row>
    <row r="294">
      <c r="A294" s="87"/>
      <c r="B294" s="17"/>
      <c r="C294" s="87"/>
      <c r="D294" s="87"/>
      <c r="E294" s="88"/>
      <c r="F294" s="87"/>
      <c r="G294" s="87"/>
      <c r="H294" s="729"/>
      <c r="I294" s="90"/>
      <c r="J294" s="91"/>
      <c r="K294" s="61"/>
      <c r="L294" s="61"/>
      <c r="M294" s="61"/>
      <c r="N294" s="61"/>
      <c r="O294" s="61"/>
      <c r="P294" s="61"/>
      <c r="Q294" s="61"/>
      <c r="R294" s="61"/>
      <c r="S294" s="61"/>
      <c r="T294" s="61"/>
    </row>
    <row r="295">
      <c r="A295" s="87"/>
      <c r="B295" s="17"/>
      <c r="C295" s="87"/>
      <c r="D295" s="87"/>
      <c r="E295" s="88"/>
      <c r="F295" s="87"/>
      <c r="G295" s="87"/>
      <c r="H295" s="729"/>
      <c r="I295" s="90"/>
      <c r="J295" s="91"/>
      <c r="K295" s="61"/>
      <c r="L295" s="61"/>
      <c r="M295" s="61"/>
      <c r="N295" s="61"/>
      <c r="O295" s="61"/>
      <c r="P295" s="61"/>
      <c r="Q295" s="61"/>
      <c r="R295" s="61"/>
      <c r="S295" s="61"/>
      <c r="T295" s="61"/>
    </row>
    <row r="296">
      <c r="A296" s="87"/>
      <c r="B296" s="17"/>
      <c r="C296" s="87"/>
      <c r="D296" s="87"/>
      <c r="E296" s="88"/>
      <c r="F296" s="87"/>
      <c r="G296" s="87"/>
      <c r="H296" s="729"/>
      <c r="I296" s="90"/>
      <c r="J296" s="91"/>
      <c r="K296" s="61"/>
      <c r="L296" s="61"/>
      <c r="M296" s="61"/>
      <c r="N296" s="61"/>
      <c r="O296" s="61"/>
      <c r="P296" s="61"/>
      <c r="Q296" s="61"/>
      <c r="R296" s="61"/>
      <c r="S296" s="61"/>
      <c r="T296" s="61"/>
    </row>
    <row r="297">
      <c r="A297" s="87"/>
      <c r="B297" s="17"/>
      <c r="C297" s="87"/>
      <c r="D297" s="87"/>
      <c r="E297" s="88"/>
      <c r="F297" s="87"/>
      <c r="G297" s="87"/>
      <c r="H297" s="729"/>
      <c r="I297" s="90"/>
      <c r="J297" s="91"/>
      <c r="K297" s="61"/>
      <c r="L297" s="61"/>
      <c r="M297" s="61"/>
      <c r="N297" s="61"/>
      <c r="O297" s="61"/>
      <c r="P297" s="61"/>
      <c r="Q297" s="61"/>
      <c r="R297" s="61"/>
      <c r="S297" s="61"/>
      <c r="T297" s="61"/>
    </row>
    <row r="298">
      <c r="A298" s="87"/>
      <c r="B298" s="17"/>
      <c r="C298" s="87"/>
      <c r="D298" s="87"/>
      <c r="E298" s="88"/>
      <c r="F298" s="87"/>
      <c r="G298" s="87"/>
      <c r="H298" s="729"/>
      <c r="I298" s="90"/>
      <c r="J298" s="91"/>
      <c r="K298" s="61"/>
      <c r="L298" s="61"/>
      <c r="M298" s="61"/>
      <c r="N298" s="61"/>
      <c r="O298" s="61"/>
      <c r="P298" s="61"/>
      <c r="Q298" s="61"/>
      <c r="R298" s="61"/>
      <c r="S298" s="61"/>
      <c r="T298" s="61"/>
    </row>
    <row r="299">
      <c r="A299" s="87"/>
      <c r="B299" s="17"/>
      <c r="C299" s="87"/>
      <c r="D299" s="87"/>
      <c r="E299" s="88"/>
      <c r="F299" s="87"/>
      <c r="G299" s="87"/>
      <c r="H299" s="729"/>
      <c r="I299" s="90"/>
      <c r="J299" s="91"/>
      <c r="K299" s="61"/>
      <c r="L299" s="61"/>
      <c r="M299" s="61"/>
      <c r="N299" s="61"/>
      <c r="O299" s="61"/>
      <c r="P299" s="61"/>
      <c r="Q299" s="61"/>
      <c r="R299" s="61"/>
      <c r="S299" s="61"/>
      <c r="T299" s="61"/>
    </row>
    <row r="300">
      <c r="A300" s="87"/>
      <c r="B300" s="17"/>
      <c r="C300" s="87"/>
      <c r="D300" s="87"/>
      <c r="E300" s="88"/>
      <c r="F300" s="87"/>
      <c r="G300" s="87"/>
      <c r="H300" s="729"/>
      <c r="I300" s="90"/>
      <c r="J300" s="91"/>
      <c r="K300" s="61"/>
      <c r="L300" s="61"/>
      <c r="M300" s="61"/>
      <c r="N300" s="61"/>
      <c r="O300" s="61"/>
      <c r="P300" s="61"/>
      <c r="Q300" s="61"/>
      <c r="R300" s="61"/>
      <c r="S300" s="61"/>
      <c r="T300" s="61"/>
    </row>
    <row r="301">
      <c r="A301" s="87"/>
      <c r="B301" s="17"/>
      <c r="C301" s="87"/>
      <c r="D301" s="87"/>
      <c r="E301" s="88"/>
      <c r="F301" s="87"/>
      <c r="G301" s="87"/>
      <c r="H301" s="729"/>
      <c r="I301" s="90"/>
      <c r="J301" s="91"/>
      <c r="K301" s="61"/>
      <c r="L301" s="61"/>
      <c r="M301" s="61"/>
      <c r="N301" s="61"/>
      <c r="O301" s="61"/>
      <c r="P301" s="61"/>
      <c r="Q301" s="61"/>
      <c r="R301" s="61"/>
      <c r="S301" s="61"/>
      <c r="T301" s="61"/>
    </row>
    <row r="302">
      <c r="A302" s="87"/>
      <c r="B302" s="17"/>
      <c r="C302" s="87"/>
      <c r="D302" s="87"/>
      <c r="E302" s="88"/>
      <c r="F302" s="87"/>
      <c r="G302" s="87"/>
      <c r="H302" s="729"/>
      <c r="I302" s="90"/>
      <c r="J302" s="91"/>
      <c r="K302" s="61"/>
      <c r="L302" s="61"/>
      <c r="M302" s="61"/>
      <c r="N302" s="61"/>
      <c r="O302" s="61"/>
      <c r="P302" s="61"/>
      <c r="Q302" s="61"/>
      <c r="R302" s="61"/>
      <c r="S302" s="61"/>
      <c r="T302" s="61"/>
    </row>
    <row r="303">
      <c r="A303" s="87"/>
      <c r="B303" s="17"/>
      <c r="C303" s="87"/>
      <c r="D303" s="87"/>
      <c r="E303" s="88"/>
      <c r="F303" s="87"/>
      <c r="G303" s="87"/>
      <c r="H303" s="729"/>
      <c r="I303" s="90"/>
      <c r="J303" s="91"/>
      <c r="K303" s="61"/>
      <c r="L303" s="61"/>
      <c r="M303" s="61"/>
      <c r="N303" s="61"/>
      <c r="O303" s="61"/>
      <c r="P303" s="61"/>
      <c r="Q303" s="61"/>
      <c r="R303" s="61"/>
      <c r="S303" s="61"/>
      <c r="T303" s="61"/>
    </row>
    <row r="304">
      <c r="A304" s="87"/>
      <c r="B304" s="17"/>
      <c r="C304" s="87"/>
      <c r="D304" s="87"/>
      <c r="E304" s="88"/>
      <c r="F304" s="87"/>
      <c r="G304" s="87"/>
      <c r="H304" s="729"/>
      <c r="I304" s="90"/>
      <c r="J304" s="91"/>
      <c r="K304" s="61"/>
      <c r="L304" s="61"/>
      <c r="M304" s="61"/>
      <c r="N304" s="61"/>
      <c r="O304" s="61"/>
      <c r="P304" s="61"/>
      <c r="Q304" s="61"/>
      <c r="R304" s="61"/>
      <c r="S304" s="61"/>
      <c r="T304" s="61"/>
    </row>
    <row r="305">
      <c r="A305" s="87"/>
      <c r="B305" s="17"/>
      <c r="C305" s="87"/>
      <c r="D305" s="87"/>
      <c r="E305" s="88"/>
      <c r="F305" s="87"/>
      <c r="G305" s="87"/>
      <c r="H305" s="729"/>
      <c r="I305" s="90"/>
      <c r="J305" s="91"/>
      <c r="K305" s="61"/>
      <c r="L305" s="61"/>
      <c r="M305" s="61"/>
      <c r="N305" s="61"/>
      <c r="O305" s="61"/>
      <c r="P305" s="61"/>
      <c r="Q305" s="61"/>
      <c r="R305" s="61"/>
      <c r="S305" s="61"/>
      <c r="T305" s="61"/>
    </row>
    <row r="306">
      <c r="A306" s="87"/>
      <c r="B306" s="17"/>
      <c r="C306" s="87"/>
      <c r="D306" s="87"/>
      <c r="E306" s="88"/>
      <c r="F306" s="87"/>
      <c r="G306" s="87"/>
      <c r="H306" s="729"/>
      <c r="I306" s="90"/>
      <c r="J306" s="91"/>
      <c r="K306" s="61"/>
      <c r="L306" s="61"/>
      <c r="M306" s="61"/>
      <c r="N306" s="61"/>
      <c r="O306" s="61"/>
      <c r="P306" s="61"/>
      <c r="Q306" s="61"/>
      <c r="R306" s="61"/>
      <c r="S306" s="61"/>
      <c r="T306" s="61"/>
    </row>
    <row r="307">
      <c r="A307" s="87"/>
      <c r="B307" s="17"/>
      <c r="C307" s="87"/>
      <c r="D307" s="87"/>
      <c r="E307" s="88"/>
      <c r="F307" s="87"/>
      <c r="G307" s="87"/>
      <c r="H307" s="729"/>
      <c r="I307" s="90"/>
      <c r="J307" s="91"/>
      <c r="K307" s="61"/>
      <c r="L307" s="61"/>
      <c r="M307" s="61"/>
      <c r="N307" s="61"/>
      <c r="O307" s="61"/>
      <c r="P307" s="61"/>
      <c r="Q307" s="61"/>
      <c r="R307" s="61"/>
      <c r="S307" s="61"/>
      <c r="T307" s="61"/>
    </row>
    <row r="308">
      <c r="A308" s="87"/>
      <c r="B308" s="17"/>
      <c r="C308" s="87"/>
      <c r="D308" s="87"/>
      <c r="E308" s="88"/>
      <c r="F308" s="87"/>
      <c r="G308" s="87"/>
      <c r="H308" s="729"/>
      <c r="I308" s="90"/>
      <c r="J308" s="91"/>
      <c r="K308" s="61"/>
      <c r="L308" s="61"/>
      <c r="M308" s="61"/>
      <c r="N308" s="61"/>
      <c r="O308" s="61"/>
      <c r="P308" s="61"/>
      <c r="Q308" s="61"/>
      <c r="R308" s="61"/>
      <c r="S308" s="61"/>
      <c r="T308" s="61"/>
    </row>
    <row r="309">
      <c r="A309" s="87"/>
      <c r="B309" s="17"/>
      <c r="C309" s="87"/>
      <c r="D309" s="87"/>
      <c r="E309" s="88"/>
      <c r="F309" s="87"/>
      <c r="G309" s="87"/>
      <c r="H309" s="729"/>
      <c r="I309" s="90"/>
      <c r="J309" s="91"/>
      <c r="K309" s="61"/>
      <c r="L309" s="61"/>
      <c r="M309" s="61"/>
      <c r="N309" s="61"/>
      <c r="O309" s="61"/>
      <c r="P309" s="61"/>
      <c r="Q309" s="61"/>
      <c r="R309" s="61"/>
      <c r="S309" s="61"/>
      <c r="T309" s="61"/>
    </row>
    <row r="310">
      <c r="A310" s="87"/>
      <c r="B310" s="17"/>
      <c r="C310" s="87"/>
      <c r="D310" s="87"/>
      <c r="E310" s="88"/>
      <c r="F310" s="87"/>
      <c r="G310" s="87"/>
      <c r="H310" s="729"/>
      <c r="I310" s="90"/>
      <c r="J310" s="91"/>
      <c r="K310" s="61"/>
      <c r="L310" s="61"/>
      <c r="M310" s="61"/>
      <c r="N310" s="61"/>
      <c r="O310" s="61"/>
      <c r="P310" s="61"/>
      <c r="Q310" s="61"/>
      <c r="R310" s="61"/>
      <c r="S310" s="61"/>
      <c r="T310" s="61"/>
    </row>
    <row r="311">
      <c r="A311" s="87"/>
      <c r="B311" s="17"/>
      <c r="C311" s="87"/>
      <c r="D311" s="87"/>
      <c r="E311" s="88"/>
      <c r="F311" s="87"/>
      <c r="G311" s="87"/>
      <c r="H311" s="729"/>
      <c r="I311" s="90"/>
      <c r="J311" s="91"/>
      <c r="K311" s="61"/>
      <c r="L311" s="61"/>
      <c r="M311" s="61"/>
      <c r="N311" s="61"/>
      <c r="O311" s="61"/>
      <c r="P311" s="61"/>
      <c r="Q311" s="61"/>
      <c r="R311" s="61"/>
      <c r="S311" s="61"/>
      <c r="T311" s="61"/>
    </row>
    <row r="312">
      <c r="A312" s="87"/>
      <c r="B312" s="17"/>
      <c r="C312" s="87"/>
      <c r="D312" s="87"/>
      <c r="E312" s="88"/>
      <c r="F312" s="87"/>
      <c r="G312" s="87"/>
      <c r="H312" s="729"/>
      <c r="I312" s="90"/>
      <c r="J312" s="91"/>
      <c r="K312" s="61"/>
      <c r="L312" s="61"/>
      <c r="M312" s="61"/>
      <c r="N312" s="61"/>
      <c r="O312" s="61"/>
      <c r="P312" s="61"/>
      <c r="Q312" s="61"/>
      <c r="R312" s="61"/>
      <c r="S312" s="61"/>
      <c r="T312" s="61"/>
    </row>
    <row r="313">
      <c r="A313" s="87"/>
      <c r="B313" s="17"/>
      <c r="C313" s="87"/>
      <c r="D313" s="87"/>
      <c r="E313" s="88"/>
      <c r="F313" s="87"/>
      <c r="G313" s="87"/>
      <c r="H313" s="729"/>
      <c r="I313" s="90"/>
      <c r="J313" s="91"/>
      <c r="K313" s="61"/>
      <c r="L313" s="61"/>
      <c r="M313" s="61"/>
      <c r="N313" s="61"/>
      <c r="O313" s="61"/>
      <c r="P313" s="61"/>
      <c r="Q313" s="61"/>
      <c r="R313" s="61"/>
      <c r="S313" s="61"/>
      <c r="T313" s="61"/>
    </row>
    <row r="314">
      <c r="A314" s="87"/>
      <c r="B314" s="17"/>
      <c r="C314" s="87"/>
      <c r="D314" s="87"/>
      <c r="E314" s="88"/>
      <c r="F314" s="87"/>
      <c r="G314" s="87"/>
      <c r="H314" s="729"/>
      <c r="I314" s="90"/>
      <c r="J314" s="91"/>
      <c r="K314" s="61"/>
      <c r="L314" s="61"/>
      <c r="M314" s="61"/>
      <c r="N314" s="61"/>
      <c r="O314" s="61"/>
      <c r="P314" s="61"/>
      <c r="Q314" s="61"/>
      <c r="R314" s="61"/>
      <c r="S314" s="61"/>
      <c r="T314" s="61"/>
    </row>
    <row r="315">
      <c r="A315" s="87"/>
      <c r="B315" s="17"/>
      <c r="C315" s="87"/>
      <c r="D315" s="87"/>
      <c r="E315" s="88"/>
      <c r="F315" s="87"/>
      <c r="G315" s="87"/>
      <c r="H315" s="729"/>
      <c r="I315" s="90"/>
      <c r="J315" s="91"/>
      <c r="K315" s="61"/>
      <c r="L315" s="61"/>
      <c r="M315" s="61"/>
      <c r="N315" s="61"/>
      <c r="O315" s="61"/>
      <c r="P315" s="61"/>
      <c r="Q315" s="61"/>
      <c r="R315" s="61"/>
      <c r="S315" s="61"/>
      <c r="T315" s="61"/>
    </row>
    <row r="316">
      <c r="A316" s="87"/>
      <c r="B316" s="17"/>
      <c r="C316" s="87"/>
      <c r="D316" s="87"/>
      <c r="E316" s="88"/>
      <c r="F316" s="87"/>
      <c r="G316" s="87"/>
      <c r="H316" s="729"/>
      <c r="I316" s="90"/>
      <c r="J316" s="91"/>
      <c r="K316" s="61"/>
      <c r="L316" s="61"/>
      <c r="M316" s="61"/>
      <c r="N316" s="61"/>
      <c r="O316" s="61"/>
      <c r="P316" s="61"/>
      <c r="Q316" s="61"/>
      <c r="R316" s="61"/>
      <c r="S316" s="61"/>
      <c r="T316" s="61"/>
    </row>
    <row r="317">
      <c r="A317" s="87"/>
      <c r="B317" s="17"/>
      <c r="C317" s="87"/>
      <c r="D317" s="87"/>
      <c r="E317" s="88"/>
      <c r="F317" s="87"/>
      <c r="G317" s="87"/>
      <c r="H317" s="729"/>
      <c r="I317" s="90"/>
      <c r="J317" s="91"/>
      <c r="K317" s="61"/>
      <c r="L317" s="61"/>
      <c r="M317" s="61"/>
      <c r="N317" s="61"/>
      <c r="O317" s="61"/>
      <c r="P317" s="61"/>
      <c r="Q317" s="61"/>
      <c r="R317" s="61"/>
      <c r="S317" s="61"/>
      <c r="T317" s="61"/>
    </row>
    <row r="318">
      <c r="A318" s="87"/>
      <c r="B318" s="17"/>
      <c r="C318" s="87"/>
      <c r="D318" s="87"/>
      <c r="E318" s="88"/>
      <c r="F318" s="87"/>
      <c r="G318" s="87"/>
      <c r="H318" s="729"/>
      <c r="I318" s="90"/>
      <c r="J318" s="91"/>
      <c r="K318" s="61"/>
      <c r="L318" s="61"/>
      <c r="M318" s="61"/>
      <c r="N318" s="61"/>
      <c r="O318" s="61"/>
      <c r="P318" s="61"/>
      <c r="Q318" s="61"/>
      <c r="R318" s="61"/>
      <c r="S318" s="61"/>
      <c r="T318" s="61"/>
    </row>
    <row r="319">
      <c r="A319" s="87"/>
      <c r="B319" s="17"/>
      <c r="C319" s="87"/>
      <c r="D319" s="87"/>
      <c r="E319" s="88"/>
      <c r="F319" s="87"/>
      <c r="G319" s="87"/>
      <c r="H319" s="729"/>
      <c r="I319" s="90"/>
      <c r="J319" s="91"/>
      <c r="K319" s="61"/>
      <c r="L319" s="61"/>
      <c r="M319" s="61"/>
      <c r="N319" s="61"/>
      <c r="O319" s="61"/>
      <c r="P319" s="61"/>
      <c r="Q319" s="61"/>
      <c r="R319" s="61"/>
      <c r="S319" s="61"/>
      <c r="T319" s="61"/>
    </row>
    <row r="320">
      <c r="A320" s="87"/>
      <c r="B320" s="17"/>
      <c r="C320" s="87"/>
      <c r="D320" s="87"/>
      <c r="E320" s="88"/>
      <c r="F320" s="87"/>
      <c r="G320" s="87"/>
      <c r="H320" s="729"/>
      <c r="I320" s="90"/>
      <c r="J320" s="91"/>
      <c r="K320" s="61"/>
      <c r="L320" s="61"/>
      <c r="M320" s="61"/>
      <c r="N320" s="61"/>
      <c r="O320" s="61"/>
      <c r="P320" s="61"/>
      <c r="Q320" s="61"/>
      <c r="R320" s="61"/>
      <c r="S320" s="61"/>
      <c r="T320" s="61"/>
    </row>
    <row r="321">
      <c r="A321" s="87"/>
      <c r="B321" s="17"/>
      <c r="C321" s="87"/>
      <c r="D321" s="87"/>
      <c r="E321" s="88"/>
      <c r="F321" s="87"/>
      <c r="G321" s="87"/>
      <c r="H321" s="729"/>
      <c r="I321" s="90"/>
      <c r="J321" s="91"/>
      <c r="K321" s="61"/>
      <c r="L321" s="61"/>
      <c r="M321" s="61"/>
      <c r="N321" s="61"/>
      <c r="O321" s="61"/>
      <c r="P321" s="61"/>
      <c r="Q321" s="61"/>
      <c r="R321" s="61"/>
      <c r="S321" s="61"/>
      <c r="T321" s="61"/>
    </row>
    <row r="322">
      <c r="A322" s="87"/>
      <c r="B322" s="17"/>
      <c r="C322" s="87"/>
      <c r="D322" s="87"/>
      <c r="E322" s="88"/>
      <c r="F322" s="87"/>
      <c r="G322" s="87"/>
      <c r="H322" s="729"/>
      <c r="I322" s="90"/>
      <c r="J322" s="91"/>
      <c r="K322" s="61"/>
      <c r="L322" s="61"/>
      <c r="M322" s="61"/>
      <c r="N322" s="61"/>
      <c r="O322" s="61"/>
      <c r="P322" s="61"/>
      <c r="Q322" s="61"/>
      <c r="R322" s="61"/>
      <c r="S322" s="61"/>
      <c r="T322" s="61"/>
    </row>
    <row r="323">
      <c r="A323" s="87"/>
      <c r="B323" s="17"/>
      <c r="C323" s="87"/>
      <c r="D323" s="87"/>
      <c r="E323" s="88"/>
      <c r="F323" s="87"/>
      <c r="G323" s="87"/>
      <c r="H323" s="729"/>
      <c r="I323" s="90"/>
      <c r="J323" s="91"/>
      <c r="K323" s="61"/>
      <c r="L323" s="61"/>
      <c r="M323" s="61"/>
      <c r="N323" s="61"/>
      <c r="O323" s="61"/>
      <c r="P323" s="61"/>
      <c r="Q323" s="61"/>
      <c r="R323" s="61"/>
      <c r="S323" s="61"/>
      <c r="T323" s="61"/>
    </row>
    <row r="324">
      <c r="A324" s="87"/>
      <c r="B324" s="17"/>
      <c r="C324" s="87"/>
      <c r="D324" s="87"/>
      <c r="E324" s="88"/>
      <c r="F324" s="87"/>
      <c r="G324" s="87"/>
      <c r="H324" s="729"/>
      <c r="I324" s="90"/>
      <c r="J324" s="91"/>
      <c r="K324" s="61"/>
      <c r="L324" s="61"/>
      <c r="M324" s="61"/>
      <c r="N324" s="61"/>
      <c r="O324" s="61"/>
      <c r="P324" s="61"/>
      <c r="Q324" s="61"/>
      <c r="R324" s="61"/>
      <c r="S324" s="61"/>
      <c r="T324" s="61"/>
    </row>
    <row r="325">
      <c r="A325" s="87"/>
      <c r="B325" s="17"/>
      <c r="C325" s="87"/>
      <c r="D325" s="87"/>
      <c r="E325" s="88"/>
      <c r="F325" s="87"/>
      <c r="G325" s="87"/>
      <c r="H325" s="729"/>
      <c r="I325" s="90"/>
      <c r="J325" s="91"/>
      <c r="K325" s="61"/>
      <c r="L325" s="61"/>
      <c r="M325" s="61"/>
      <c r="N325" s="61"/>
      <c r="O325" s="61"/>
      <c r="P325" s="61"/>
      <c r="Q325" s="61"/>
      <c r="R325" s="61"/>
      <c r="S325" s="61"/>
      <c r="T325" s="61"/>
    </row>
    <row r="326">
      <c r="A326" s="87"/>
      <c r="B326" s="17"/>
      <c r="C326" s="87"/>
      <c r="D326" s="87"/>
      <c r="E326" s="88"/>
      <c r="F326" s="87"/>
      <c r="G326" s="87"/>
      <c r="H326" s="729"/>
      <c r="I326" s="90"/>
      <c r="J326" s="91"/>
      <c r="K326" s="61"/>
      <c r="L326" s="61"/>
      <c r="M326" s="61"/>
      <c r="N326" s="61"/>
      <c r="O326" s="61"/>
      <c r="P326" s="61"/>
      <c r="Q326" s="61"/>
      <c r="R326" s="61"/>
      <c r="S326" s="61"/>
      <c r="T326" s="61"/>
    </row>
    <row r="327">
      <c r="A327" s="87"/>
      <c r="B327" s="17"/>
      <c r="C327" s="87"/>
      <c r="D327" s="87"/>
      <c r="E327" s="88"/>
      <c r="F327" s="87"/>
      <c r="G327" s="87"/>
      <c r="H327" s="729"/>
      <c r="I327" s="90"/>
      <c r="J327" s="91"/>
      <c r="K327" s="61"/>
      <c r="L327" s="61"/>
      <c r="M327" s="61"/>
      <c r="N327" s="61"/>
      <c r="O327" s="61"/>
      <c r="P327" s="61"/>
      <c r="Q327" s="61"/>
      <c r="R327" s="61"/>
      <c r="S327" s="61"/>
      <c r="T327" s="61"/>
    </row>
    <row r="328">
      <c r="A328" s="87"/>
      <c r="B328" s="17"/>
      <c r="C328" s="87"/>
      <c r="D328" s="87"/>
      <c r="E328" s="88"/>
      <c r="F328" s="87"/>
      <c r="G328" s="87"/>
      <c r="H328" s="729"/>
      <c r="I328" s="90"/>
      <c r="J328" s="91"/>
      <c r="K328" s="61"/>
      <c r="L328" s="61"/>
      <c r="M328" s="61"/>
      <c r="N328" s="61"/>
      <c r="O328" s="61"/>
      <c r="P328" s="61"/>
      <c r="Q328" s="61"/>
      <c r="R328" s="61"/>
      <c r="S328" s="61"/>
      <c r="T328" s="61"/>
    </row>
    <row r="329">
      <c r="A329" s="87"/>
      <c r="B329" s="17"/>
      <c r="C329" s="87"/>
      <c r="D329" s="87"/>
      <c r="E329" s="88"/>
      <c r="F329" s="87"/>
      <c r="G329" s="87"/>
      <c r="H329" s="729"/>
      <c r="I329" s="90"/>
      <c r="J329" s="91"/>
      <c r="K329" s="61"/>
      <c r="L329" s="61"/>
      <c r="M329" s="61"/>
      <c r="N329" s="61"/>
      <c r="O329" s="61"/>
      <c r="P329" s="61"/>
      <c r="Q329" s="61"/>
      <c r="R329" s="61"/>
      <c r="S329" s="61"/>
      <c r="T329" s="61"/>
    </row>
    <row r="330">
      <c r="A330" s="87"/>
      <c r="B330" s="17"/>
      <c r="C330" s="87"/>
      <c r="D330" s="87"/>
      <c r="E330" s="88"/>
      <c r="F330" s="87"/>
      <c r="G330" s="87"/>
      <c r="H330" s="729"/>
      <c r="I330" s="90"/>
      <c r="J330" s="91"/>
      <c r="K330" s="61"/>
      <c r="L330" s="61"/>
      <c r="M330" s="61"/>
      <c r="N330" s="61"/>
      <c r="O330" s="61"/>
      <c r="P330" s="61"/>
      <c r="Q330" s="61"/>
      <c r="R330" s="61"/>
      <c r="S330" s="61"/>
      <c r="T330" s="61"/>
    </row>
    <row r="331">
      <c r="A331" s="87"/>
      <c r="B331" s="17"/>
      <c r="C331" s="87"/>
      <c r="D331" s="87"/>
      <c r="E331" s="88"/>
      <c r="F331" s="87"/>
      <c r="G331" s="87"/>
      <c r="H331" s="729"/>
      <c r="I331" s="90"/>
      <c r="J331" s="91"/>
      <c r="K331" s="61"/>
      <c r="L331" s="61"/>
      <c r="M331" s="61"/>
      <c r="N331" s="61"/>
      <c r="O331" s="61"/>
      <c r="P331" s="61"/>
      <c r="Q331" s="61"/>
      <c r="R331" s="61"/>
      <c r="S331" s="61"/>
      <c r="T331" s="61"/>
    </row>
    <row r="332">
      <c r="A332" s="87"/>
      <c r="B332" s="17"/>
      <c r="C332" s="87"/>
      <c r="D332" s="87"/>
      <c r="E332" s="88"/>
      <c r="F332" s="87"/>
      <c r="G332" s="87"/>
      <c r="H332" s="729"/>
      <c r="I332" s="90"/>
      <c r="J332" s="91"/>
      <c r="K332" s="61"/>
      <c r="L332" s="61"/>
      <c r="M332" s="61"/>
      <c r="N332" s="61"/>
      <c r="O332" s="61"/>
      <c r="P332" s="61"/>
      <c r="Q332" s="61"/>
      <c r="R332" s="61"/>
      <c r="S332" s="61"/>
      <c r="T332" s="61"/>
    </row>
    <row r="333">
      <c r="A333" s="87"/>
      <c r="B333" s="17"/>
      <c r="C333" s="87"/>
      <c r="D333" s="87"/>
      <c r="E333" s="88"/>
      <c r="F333" s="87"/>
      <c r="G333" s="87"/>
      <c r="H333" s="729"/>
      <c r="I333" s="90"/>
      <c r="J333" s="91"/>
      <c r="K333" s="61"/>
      <c r="L333" s="61"/>
      <c r="M333" s="61"/>
      <c r="N333" s="61"/>
      <c r="O333" s="61"/>
      <c r="P333" s="61"/>
      <c r="Q333" s="61"/>
      <c r="R333" s="61"/>
      <c r="S333" s="61"/>
      <c r="T333" s="61"/>
    </row>
    <row r="334">
      <c r="A334" s="87"/>
      <c r="B334" s="17"/>
      <c r="C334" s="87"/>
      <c r="D334" s="87"/>
      <c r="E334" s="88"/>
      <c r="F334" s="87"/>
      <c r="G334" s="87"/>
      <c r="H334" s="729"/>
      <c r="I334" s="90"/>
      <c r="J334" s="91"/>
      <c r="K334" s="61"/>
      <c r="L334" s="61"/>
      <c r="M334" s="61"/>
      <c r="N334" s="61"/>
      <c r="O334" s="61"/>
      <c r="P334" s="61"/>
      <c r="Q334" s="61"/>
      <c r="R334" s="61"/>
      <c r="S334" s="61"/>
      <c r="T334" s="61"/>
    </row>
    <row r="335">
      <c r="A335" s="87"/>
      <c r="B335" s="17"/>
      <c r="C335" s="87"/>
      <c r="D335" s="87"/>
      <c r="E335" s="88"/>
      <c r="F335" s="87"/>
      <c r="G335" s="87"/>
      <c r="H335" s="729"/>
      <c r="I335" s="90"/>
      <c r="J335" s="91"/>
      <c r="K335" s="61"/>
      <c r="L335" s="61"/>
      <c r="M335" s="61"/>
      <c r="N335" s="61"/>
      <c r="O335" s="61"/>
      <c r="P335" s="61"/>
      <c r="Q335" s="61"/>
      <c r="R335" s="61"/>
      <c r="S335" s="61"/>
      <c r="T335" s="61"/>
    </row>
    <row r="336">
      <c r="A336" s="87"/>
      <c r="B336" s="17"/>
      <c r="C336" s="87"/>
      <c r="D336" s="87"/>
      <c r="E336" s="88"/>
      <c r="F336" s="87"/>
      <c r="G336" s="87"/>
      <c r="H336" s="729"/>
      <c r="I336" s="90"/>
      <c r="J336" s="91"/>
      <c r="K336" s="61"/>
      <c r="L336" s="61"/>
      <c r="M336" s="61"/>
      <c r="N336" s="61"/>
      <c r="O336" s="61"/>
      <c r="P336" s="61"/>
      <c r="Q336" s="61"/>
      <c r="R336" s="61"/>
      <c r="S336" s="61"/>
      <c r="T336" s="61"/>
    </row>
    <row r="337">
      <c r="A337" s="87"/>
      <c r="B337" s="17"/>
      <c r="C337" s="87"/>
      <c r="D337" s="87"/>
      <c r="E337" s="88"/>
      <c r="F337" s="87"/>
      <c r="G337" s="87"/>
      <c r="H337" s="729"/>
      <c r="I337" s="90"/>
      <c r="J337" s="91"/>
      <c r="K337" s="61"/>
      <c r="L337" s="61"/>
      <c r="M337" s="61"/>
      <c r="N337" s="61"/>
      <c r="O337" s="61"/>
      <c r="P337" s="61"/>
      <c r="Q337" s="61"/>
      <c r="R337" s="61"/>
      <c r="S337" s="61"/>
      <c r="T337" s="61"/>
    </row>
    <row r="338">
      <c r="A338" s="87"/>
      <c r="B338" s="17"/>
      <c r="C338" s="87"/>
      <c r="D338" s="87"/>
      <c r="E338" s="88"/>
      <c r="F338" s="87"/>
      <c r="G338" s="87"/>
      <c r="H338" s="729"/>
      <c r="I338" s="90"/>
      <c r="J338" s="91"/>
      <c r="K338" s="61"/>
      <c r="L338" s="61"/>
      <c r="M338" s="61"/>
      <c r="N338" s="61"/>
      <c r="O338" s="61"/>
      <c r="P338" s="61"/>
      <c r="Q338" s="61"/>
      <c r="R338" s="61"/>
      <c r="S338" s="61"/>
      <c r="T338" s="61"/>
    </row>
    <row r="339">
      <c r="A339" s="87"/>
      <c r="B339" s="17"/>
      <c r="C339" s="87"/>
      <c r="D339" s="87"/>
      <c r="E339" s="88"/>
      <c r="F339" s="87"/>
      <c r="G339" s="87"/>
      <c r="H339" s="729"/>
      <c r="I339" s="90"/>
      <c r="J339" s="91"/>
      <c r="K339" s="61"/>
      <c r="L339" s="61"/>
      <c r="M339" s="61"/>
      <c r="N339" s="61"/>
      <c r="O339" s="61"/>
      <c r="P339" s="61"/>
      <c r="Q339" s="61"/>
      <c r="R339" s="61"/>
      <c r="S339" s="61"/>
      <c r="T339" s="61"/>
    </row>
    <row r="340">
      <c r="A340" s="87"/>
      <c r="B340" s="17"/>
      <c r="C340" s="87"/>
      <c r="D340" s="87"/>
      <c r="E340" s="88"/>
      <c r="F340" s="87"/>
      <c r="G340" s="87"/>
      <c r="H340" s="729"/>
      <c r="I340" s="90"/>
      <c r="J340" s="91"/>
      <c r="K340" s="61"/>
      <c r="L340" s="61"/>
      <c r="M340" s="61"/>
      <c r="N340" s="61"/>
      <c r="O340" s="61"/>
      <c r="P340" s="61"/>
      <c r="Q340" s="61"/>
      <c r="R340" s="61"/>
      <c r="S340" s="61"/>
      <c r="T340" s="61"/>
    </row>
    <row r="341">
      <c r="A341" s="87"/>
      <c r="B341" s="17"/>
      <c r="C341" s="87"/>
      <c r="D341" s="87"/>
      <c r="E341" s="88"/>
      <c r="F341" s="87"/>
      <c r="G341" s="87"/>
      <c r="H341" s="729"/>
      <c r="I341" s="90"/>
      <c r="J341" s="91"/>
      <c r="K341" s="61"/>
      <c r="L341" s="61"/>
      <c r="M341" s="61"/>
      <c r="N341" s="61"/>
      <c r="O341" s="61"/>
      <c r="P341" s="61"/>
      <c r="Q341" s="61"/>
      <c r="R341" s="61"/>
      <c r="S341" s="61"/>
      <c r="T341" s="61"/>
    </row>
    <row r="342">
      <c r="A342" s="87"/>
      <c r="B342" s="17"/>
      <c r="C342" s="87"/>
      <c r="D342" s="87"/>
      <c r="E342" s="88"/>
      <c r="F342" s="87"/>
      <c r="G342" s="87"/>
      <c r="H342" s="729"/>
      <c r="I342" s="90"/>
      <c r="J342" s="91"/>
      <c r="K342" s="61"/>
      <c r="L342" s="61"/>
      <c r="M342" s="61"/>
      <c r="N342" s="61"/>
      <c r="O342" s="61"/>
      <c r="P342" s="61"/>
      <c r="Q342" s="61"/>
      <c r="R342" s="61"/>
      <c r="S342" s="61"/>
      <c r="T342" s="61"/>
    </row>
    <row r="343">
      <c r="A343" s="87"/>
      <c r="B343" s="17"/>
      <c r="C343" s="87"/>
      <c r="D343" s="87"/>
      <c r="E343" s="88"/>
      <c r="F343" s="87"/>
      <c r="G343" s="87"/>
      <c r="H343" s="729"/>
      <c r="I343" s="90"/>
      <c r="J343" s="91"/>
      <c r="K343" s="61"/>
      <c r="L343" s="61"/>
      <c r="M343" s="61"/>
      <c r="N343" s="61"/>
      <c r="O343" s="61"/>
      <c r="P343" s="61"/>
      <c r="Q343" s="61"/>
      <c r="R343" s="61"/>
      <c r="S343" s="61"/>
      <c r="T343" s="61"/>
    </row>
    <row r="344">
      <c r="A344" s="87"/>
      <c r="B344" s="17"/>
      <c r="C344" s="87"/>
      <c r="D344" s="87"/>
      <c r="E344" s="88"/>
      <c r="F344" s="87"/>
      <c r="G344" s="87"/>
      <c r="H344" s="729"/>
      <c r="I344" s="90"/>
      <c r="J344" s="91"/>
      <c r="K344" s="61"/>
      <c r="L344" s="61"/>
      <c r="M344" s="61"/>
      <c r="N344" s="61"/>
      <c r="O344" s="61"/>
      <c r="P344" s="61"/>
      <c r="Q344" s="61"/>
      <c r="R344" s="61"/>
      <c r="S344" s="61"/>
      <c r="T344" s="61"/>
    </row>
    <row r="345">
      <c r="A345" s="87"/>
      <c r="B345" s="17"/>
      <c r="C345" s="87"/>
      <c r="D345" s="87"/>
      <c r="E345" s="88"/>
      <c r="F345" s="87"/>
      <c r="G345" s="87"/>
      <c r="H345" s="729"/>
      <c r="I345" s="90"/>
      <c r="J345" s="91"/>
      <c r="K345" s="61"/>
      <c r="L345" s="61"/>
      <c r="M345" s="61"/>
      <c r="N345" s="61"/>
      <c r="O345" s="61"/>
      <c r="P345" s="61"/>
      <c r="Q345" s="61"/>
      <c r="R345" s="61"/>
      <c r="S345" s="61"/>
      <c r="T345" s="61"/>
    </row>
    <row r="346">
      <c r="A346" s="87"/>
      <c r="B346" s="17"/>
      <c r="C346" s="87"/>
      <c r="D346" s="87"/>
      <c r="E346" s="88"/>
      <c r="F346" s="87"/>
      <c r="G346" s="87"/>
      <c r="H346" s="729"/>
      <c r="I346" s="90"/>
      <c r="J346" s="91"/>
      <c r="K346" s="61"/>
      <c r="L346" s="61"/>
      <c r="M346" s="61"/>
      <c r="N346" s="61"/>
      <c r="O346" s="61"/>
      <c r="P346" s="61"/>
      <c r="Q346" s="61"/>
      <c r="R346" s="61"/>
      <c r="S346" s="61"/>
      <c r="T346" s="61"/>
    </row>
    <row r="347">
      <c r="A347" s="87"/>
      <c r="B347" s="17"/>
      <c r="C347" s="87"/>
      <c r="D347" s="87"/>
      <c r="E347" s="88"/>
      <c r="F347" s="87"/>
      <c r="G347" s="87"/>
      <c r="H347" s="729"/>
      <c r="I347" s="90"/>
      <c r="J347" s="91"/>
      <c r="K347" s="61"/>
      <c r="L347" s="61"/>
      <c r="M347" s="61"/>
      <c r="N347" s="61"/>
      <c r="O347" s="61"/>
      <c r="P347" s="61"/>
      <c r="Q347" s="61"/>
      <c r="R347" s="61"/>
      <c r="S347" s="61"/>
      <c r="T347" s="61"/>
    </row>
    <row r="348">
      <c r="A348" s="87"/>
      <c r="B348" s="17"/>
      <c r="C348" s="87"/>
      <c r="D348" s="87"/>
      <c r="E348" s="88"/>
      <c r="F348" s="87"/>
      <c r="G348" s="87"/>
      <c r="H348" s="729"/>
      <c r="I348" s="90"/>
      <c r="J348" s="91"/>
      <c r="K348" s="61"/>
      <c r="L348" s="61"/>
      <c r="M348" s="61"/>
      <c r="N348" s="61"/>
      <c r="O348" s="61"/>
      <c r="P348" s="61"/>
      <c r="Q348" s="61"/>
      <c r="R348" s="61"/>
      <c r="S348" s="61"/>
      <c r="T348" s="61"/>
    </row>
    <row r="349">
      <c r="A349" s="87"/>
      <c r="B349" s="17"/>
      <c r="C349" s="87"/>
      <c r="D349" s="87"/>
      <c r="E349" s="88"/>
      <c r="F349" s="87"/>
      <c r="G349" s="87"/>
      <c r="H349" s="729"/>
      <c r="I349" s="90"/>
      <c r="J349" s="91"/>
      <c r="K349" s="61"/>
      <c r="L349" s="61"/>
      <c r="M349" s="61"/>
      <c r="N349" s="61"/>
      <c r="O349" s="61"/>
      <c r="P349" s="61"/>
      <c r="Q349" s="61"/>
      <c r="R349" s="61"/>
      <c r="S349" s="61"/>
      <c r="T349" s="61"/>
    </row>
    <row r="350">
      <c r="A350" s="87"/>
      <c r="B350" s="17"/>
      <c r="C350" s="87"/>
      <c r="D350" s="87"/>
      <c r="E350" s="88"/>
      <c r="F350" s="87"/>
      <c r="G350" s="87"/>
      <c r="H350" s="729"/>
      <c r="I350" s="90"/>
      <c r="J350" s="91"/>
      <c r="K350" s="61"/>
      <c r="L350" s="61"/>
      <c r="M350" s="61"/>
      <c r="N350" s="61"/>
      <c r="O350" s="61"/>
      <c r="P350" s="61"/>
      <c r="Q350" s="61"/>
      <c r="R350" s="61"/>
      <c r="S350" s="61"/>
      <c r="T350" s="61"/>
    </row>
    <row r="351">
      <c r="A351" s="87"/>
      <c r="B351" s="17"/>
      <c r="C351" s="87"/>
      <c r="D351" s="87"/>
      <c r="E351" s="88"/>
      <c r="F351" s="87"/>
      <c r="G351" s="87"/>
      <c r="H351" s="729"/>
      <c r="I351" s="90"/>
      <c r="J351" s="91"/>
      <c r="K351" s="61"/>
      <c r="L351" s="61"/>
      <c r="M351" s="61"/>
      <c r="N351" s="61"/>
      <c r="O351" s="61"/>
      <c r="P351" s="61"/>
      <c r="Q351" s="61"/>
      <c r="R351" s="61"/>
      <c r="S351" s="61"/>
      <c r="T351" s="61"/>
    </row>
    <row r="352">
      <c r="A352" s="87"/>
      <c r="B352" s="17"/>
      <c r="C352" s="87"/>
      <c r="D352" s="87"/>
      <c r="E352" s="88"/>
      <c r="F352" s="87"/>
      <c r="G352" s="87"/>
      <c r="H352" s="729"/>
      <c r="I352" s="90"/>
      <c r="J352" s="91"/>
      <c r="K352" s="61"/>
      <c r="L352" s="61"/>
      <c r="M352" s="61"/>
      <c r="N352" s="61"/>
      <c r="O352" s="61"/>
      <c r="P352" s="61"/>
      <c r="Q352" s="61"/>
      <c r="R352" s="61"/>
      <c r="S352" s="61"/>
      <c r="T352" s="61"/>
    </row>
    <row r="353">
      <c r="A353" s="87"/>
      <c r="B353" s="17"/>
      <c r="C353" s="87"/>
      <c r="D353" s="87"/>
      <c r="E353" s="88"/>
      <c r="F353" s="87"/>
      <c r="G353" s="87"/>
      <c r="H353" s="729"/>
      <c r="I353" s="90"/>
      <c r="J353" s="91"/>
      <c r="K353" s="61"/>
      <c r="L353" s="61"/>
      <c r="M353" s="61"/>
      <c r="N353" s="61"/>
      <c r="O353" s="61"/>
      <c r="P353" s="61"/>
      <c r="Q353" s="61"/>
      <c r="R353" s="61"/>
      <c r="S353" s="61"/>
      <c r="T353" s="61"/>
    </row>
    <row r="354">
      <c r="A354" s="87"/>
      <c r="B354" s="17"/>
      <c r="C354" s="87"/>
      <c r="D354" s="87"/>
      <c r="E354" s="88"/>
      <c r="F354" s="87"/>
      <c r="G354" s="87"/>
      <c r="H354" s="729"/>
      <c r="I354" s="90"/>
      <c r="J354" s="91"/>
      <c r="K354" s="61"/>
      <c r="L354" s="61"/>
      <c r="M354" s="61"/>
      <c r="N354" s="61"/>
      <c r="O354" s="61"/>
      <c r="P354" s="61"/>
      <c r="Q354" s="61"/>
      <c r="R354" s="61"/>
      <c r="S354" s="61"/>
      <c r="T354" s="61"/>
    </row>
    <row r="355">
      <c r="A355" s="87"/>
      <c r="B355" s="17"/>
      <c r="C355" s="87"/>
      <c r="D355" s="87"/>
      <c r="E355" s="88"/>
      <c r="F355" s="87"/>
      <c r="G355" s="87"/>
      <c r="H355" s="729"/>
      <c r="I355" s="90"/>
      <c r="J355" s="91"/>
      <c r="K355" s="61"/>
      <c r="L355" s="61"/>
      <c r="M355" s="61"/>
      <c r="N355" s="61"/>
      <c r="O355" s="61"/>
      <c r="P355" s="61"/>
      <c r="Q355" s="61"/>
      <c r="R355" s="61"/>
      <c r="S355" s="61"/>
      <c r="T355" s="61"/>
    </row>
    <row r="356">
      <c r="A356" s="87"/>
      <c r="B356" s="17"/>
      <c r="C356" s="87"/>
      <c r="D356" s="87"/>
      <c r="E356" s="88"/>
      <c r="F356" s="87"/>
      <c r="G356" s="87"/>
      <c r="H356" s="729"/>
      <c r="I356" s="90"/>
      <c r="J356" s="91"/>
      <c r="K356" s="61"/>
      <c r="L356" s="61"/>
      <c r="M356" s="61"/>
      <c r="N356" s="61"/>
      <c r="O356" s="61"/>
      <c r="P356" s="61"/>
      <c r="Q356" s="61"/>
      <c r="R356" s="61"/>
      <c r="S356" s="61"/>
      <c r="T356" s="61"/>
    </row>
    <row r="357">
      <c r="A357" s="87"/>
      <c r="B357" s="17"/>
      <c r="C357" s="87"/>
      <c r="D357" s="87"/>
      <c r="E357" s="88"/>
      <c r="F357" s="87"/>
      <c r="G357" s="87"/>
      <c r="H357" s="729"/>
      <c r="I357" s="90"/>
      <c r="J357" s="91"/>
      <c r="K357" s="61"/>
      <c r="L357" s="61"/>
      <c r="M357" s="61"/>
      <c r="N357" s="61"/>
      <c r="O357" s="61"/>
      <c r="P357" s="61"/>
      <c r="Q357" s="61"/>
      <c r="R357" s="61"/>
      <c r="S357" s="61"/>
      <c r="T357" s="61"/>
    </row>
    <row r="358">
      <c r="A358" s="87"/>
      <c r="B358" s="17"/>
      <c r="C358" s="87"/>
      <c r="D358" s="87"/>
      <c r="E358" s="88"/>
      <c r="F358" s="87"/>
      <c r="G358" s="87"/>
      <c r="H358" s="729"/>
      <c r="I358" s="90"/>
      <c r="J358" s="91"/>
      <c r="K358" s="61"/>
      <c r="L358" s="61"/>
      <c r="M358" s="61"/>
      <c r="N358" s="61"/>
      <c r="O358" s="61"/>
      <c r="P358" s="61"/>
      <c r="Q358" s="61"/>
      <c r="R358" s="61"/>
      <c r="S358" s="61"/>
      <c r="T358" s="61"/>
    </row>
    <row r="359">
      <c r="A359" s="87"/>
      <c r="B359" s="17"/>
      <c r="C359" s="87"/>
      <c r="D359" s="87"/>
      <c r="E359" s="88"/>
      <c r="F359" s="87"/>
      <c r="G359" s="87"/>
      <c r="H359" s="729"/>
      <c r="I359" s="90"/>
      <c r="J359" s="91"/>
      <c r="K359" s="61"/>
      <c r="L359" s="61"/>
      <c r="M359" s="61"/>
      <c r="N359" s="61"/>
      <c r="O359" s="61"/>
      <c r="P359" s="61"/>
      <c r="Q359" s="61"/>
      <c r="R359" s="61"/>
      <c r="S359" s="61"/>
      <c r="T359" s="61"/>
    </row>
    <row r="360">
      <c r="A360" s="87"/>
      <c r="B360" s="17"/>
      <c r="C360" s="87"/>
      <c r="D360" s="87"/>
      <c r="E360" s="88"/>
      <c r="F360" s="87"/>
      <c r="G360" s="87"/>
      <c r="H360" s="729"/>
      <c r="I360" s="90"/>
      <c r="J360" s="91"/>
      <c r="K360" s="61"/>
      <c r="L360" s="61"/>
      <c r="M360" s="61"/>
      <c r="N360" s="61"/>
      <c r="O360" s="61"/>
      <c r="P360" s="61"/>
      <c r="Q360" s="61"/>
      <c r="R360" s="61"/>
      <c r="S360" s="61"/>
      <c r="T360" s="61"/>
    </row>
    <row r="361">
      <c r="A361" s="87"/>
      <c r="B361" s="17"/>
      <c r="C361" s="87"/>
      <c r="D361" s="87"/>
      <c r="E361" s="88"/>
      <c r="F361" s="87"/>
      <c r="G361" s="87"/>
      <c r="H361" s="729"/>
      <c r="I361" s="90"/>
      <c r="J361" s="91"/>
      <c r="K361" s="61"/>
      <c r="L361" s="61"/>
      <c r="M361" s="61"/>
      <c r="N361" s="61"/>
      <c r="O361" s="61"/>
      <c r="P361" s="61"/>
      <c r="Q361" s="61"/>
      <c r="R361" s="61"/>
      <c r="S361" s="61"/>
      <c r="T361" s="61"/>
    </row>
    <row r="362">
      <c r="A362" s="87"/>
      <c r="B362" s="17"/>
      <c r="C362" s="87"/>
      <c r="D362" s="87"/>
      <c r="E362" s="88"/>
      <c r="F362" s="87"/>
      <c r="G362" s="87"/>
      <c r="H362" s="729"/>
      <c r="I362" s="90"/>
      <c r="J362" s="91"/>
      <c r="K362" s="61"/>
      <c r="L362" s="61"/>
      <c r="M362" s="61"/>
      <c r="N362" s="61"/>
      <c r="O362" s="61"/>
      <c r="P362" s="61"/>
      <c r="Q362" s="61"/>
      <c r="R362" s="61"/>
      <c r="S362" s="61"/>
      <c r="T362" s="61"/>
    </row>
    <row r="363">
      <c r="A363" s="87"/>
      <c r="B363" s="17"/>
      <c r="C363" s="87"/>
      <c r="D363" s="87"/>
      <c r="E363" s="88"/>
      <c r="F363" s="87"/>
      <c r="G363" s="87"/>
      <c r="H363" s="729"/>
      <c r="I363" s="90"/>
      <c r="J363" s="91"/>
      <c r="K363" s="61"/>
      <c r="L363" s="61"/>
      <c r="M363" s="61"/>
      <c r="N363" s="61"/>
      <c r="O363" s="61"/>
      <c r="P363" s="61"/>
      <c r="Q363" s="61"/>
      <c r="R363" s="61"/>
      <c r="S363" s="61"/>
      <c r="T363" s="61"/>
    </row>
    <row r="364">
      <c r="A364" s="87"/>
      <c r="B364" s="17"/>
      <c r="C364" s="87"/>
      <c r="D364" s="87"/>
      <c r="E364" s="88"/>
      <c r="F364" s="87"/>
      <c r="G364" s="87"/>
      <c r="H364" s="729"/>
      <c r="I364" s="90"/>
      <c r="J364" s="91"/>
      <c r="K364" s="61"/>
      <c r="L364" s="61"/>
      <c r="M364" s="61"/>
      <c r="N364" s="61"/>
      <c r="O364" s="61"/>
      <c r="P364" s="61"/>
      <c r="Q364" s="61"/>
      <c r="R364" s="61"/>
      <c r="S364" s="61"/>
      <c r="T364" s="61"/>
    </row>
    <row r="365">
      <c r="A365" s="87"/>
      <c r="B365" s="17"/>
      <c r="C365" s="87"/>
      <c r="D365" s="87"/>
      <c r="E365" s="88"/>
      <c r="F365" s="87"/>
      <c r="G365" s="87"/>
      <c r="H365" s="729"/>
      <c r="I365" s="90"/>
      <c r="J365" s="91"/>
      <c r="K365" s="61"/>
      <c r="L365" s="61"/>
      <c r="M365" s="61"/>
      <c r="N365" s="61"/>
      <c r="O365" s="61"/>
      <c r="P365" s="61"/>
      <c r="Q365" s="61"/>
      <c r="R365" s="61"/>
      <c r="S365" s="61"/>
      <c r="T365" s="61"/>
    </row>
    <row r="366">
      <c r="A366" s="87"/>
      <c r="B366" s="17"/>
      <c r="C366" s="87"/>
      <c r="D366" s="87"/>
      <c r="E366" s="88"/>
      <c r="F366" s="87"/>
      <c r="G366" s="87"/>
      <c r="H366" s="729"/>
      <c r="I366" s="90"/>
      <c r="J366" s="91"/>
      <c r="K366" s="61"/>
      <c r="L366" s="61"/>
      <c r="M366" s="61"/>
      <c r="N366" s="61"/>
      <c r="O366" s="61"/>
      <c r="P366" s="61"/>
      <c r="Q366" s="61"/>
      <c r="R366" s="61"/>
      <c r="S366" s="61"/>
      <c r="T366" s="61"/>
    </row>
    <row r="367">
      <c r="A367" s="87"/>
      <c r="B367" s="17"/>
      <c r="C367" s="87"/>
      <c r="D367" s="87"/>
      <c r="E367" s="88"/>
      <c r="F367" s="87"/>
      <c r="G367" s="87"/>
      <c r="H367" s="729"/>
      <c r="I367" s="90"/>
      <c r="J367" s="91"/>
      <c r="K367" s="61"/>
      <c r="L367" s="61"/>
      <c r="M367" s="61"/>
      <c r="N367" s="61"/>
      <c r="O367" s="61"/>
      <c r="P367" s="61"/>
      <c r="Q367" s="61"/>
      <c r="R367" s="61"/>
      <c r="S367" s="61"/>
      <c r="T367" s="61"/>
    </row>
    <row r="368">
      <c r="A368" s="87"/>
      <c r="B368" s="17"/>
      <c r="C368" s="87"/>
      <c r="D368" s="87"/>
      <c r="E368" s="88"/>
      <c r="F368" s="87"/>
      <c r="G368" s="87"/>
      <c r="H368" s="729"/>
      <c r="I368" s="90"/>
      <c r="J368" s="91"/>
      <c r="K368" s="61"/>
      <c r="L368" s="61"/>
      <c r="M368" s="61"/>
      <c r="N368" s="61"/>
      <c r="O368" s="61"/>
      <c r="P368" s="61"/>
      <c r="Q368" s="61"/>
      <c r="R368" s="61"/>
      <c r="S368" s="61"/>
      <c r="T368" s="61"/>
    </row>
    <row r="369">
      <c r="A369" s="87"/>
      <c r="B369" s="17"/>
      <c r="C369" s="87"/>
      <c r="D369" s="87"/>
      <c r="E369" s="88"/>
      <c r="F369" s="87"/>
      <c r="G369" s="87"/>
      <c r="H369" s="729"/>
      <c r="I369" s="90"/>
      <c r="J369" s="91"/>
      <c r="K369" s="61"/>
      <c r="L369" s="61"/>
      <c r="M369" s="61"/>
      <c r="N369" s="61"/>
      <c r="O369" s="61"/>
      <c r="P369" s="61"/>
      <c r="Q369" s="61"/>
      <c r="R369" s="61"/>
      <c r="S369" s="61"/>
      <c r="T369" s="61"/>
    </row>
    <row r="370">
      <c r="A370" s="87"/>
      <c r="B370" s="17"/>
      <c r="C370" s="87"/>
      <c r="D370" s="87"/>
      <c r="E370" s="88"/>
      <c r="F370" s="87"/>
      <c r="G370" s="87"/>
      <c r="H370" s="729"/>
      <c r="I370" s="90"/>
      <c r="J370" s="91"/>
      <c r="K370" s="61"/>
      <c r="L370" s="61"/>
      <c r="M370" s="61"/>
      <c r="N370" s="61"/>
      <c r="O370" s="61"/>
      <c r="P370" s="61"/>
      <c r="Q370" s="61"/>
      <c r="R370" s="61"/>
      <c r="S370" s="61"/>
      <c r="T370" s="61"/>
    </row>
    <row r="371">
      <c r="A371" s="87"/>
      <c r="B371" s="17"/>
      <c r="C371" s="87"/>
      <c r="D371" s="87"/>
      <c r="E371" s="88"/>
      <c r="F371" s="87"/>
      <c r="G371" s="87"/>
      <c r="H371" s="729"/>
      <c r="I371" s="90"/>
      <c r="J371" s="91"/>
      <c r="K371" s="61"/>
      <c r="L371" s="61"/>
      <c r="M371" s="61"/>
      <c r="N371" s="61"/>
      <c r="O371" s="61"/>
      <c r="P371" s="61"/>
      <c r="Q371" s="61"/>
      <c r="R371" s="61"/>
      <c r="S371" s="61"/>
      <c r="T371" s="61"/>
    </row>
    <row r="372">
      <c r="A372" s="87"/>
      <c r="B372" s="17"/>
      <c r="C372" s="87"/>
      <c r="D372" s="87"/>
      <c r="E372" s="88"/>
      <c r="F372" s="87"/>
      <c r="G372" s="87"/>
      <c r="H372" s="729"/>
      <c r="I372" s="90"/>
      <c r="J372" s="91"/>
      <c r="K372" s="61"/>
      <c r="L372" s="61"/>
      <c r="M372" s="61"/>
      <c r="N372" s="61"/>
      <c r="O372" s="61"/>
      <c r="P372" s="61"/>
      <c r="Q372" s="61"/>
      <c r="R372" s="61"/>
      <c r="S372" s="61"/>
      <c r="T372" s="61"/>
    </row>
    <row r="373">
      <c r="A373" s="87"/>
      <c r="B373" s="17"/>
      <c r="C373" s="87"/>
      <c r="D373" s="87"/>
      <c r="E373" s="88"/>
      <c r="F373" s="87"/>
      <c r="G373" s="87"/>
      <c r="H373" s="729"/>
      <c r="I373" s="90"/>
      <c r="J373" s="91"/>
      <c r="K373" s="61"/>
      <c r="L373" s="61"/>
      <c r="M373" s="61"/>
      <c r="N373" s="61"/>
      <c r="O373" s="61"/>
      <c r="P373" s="61"/>
      <c r="Q373" s="61"/>
      <c r="R373" s="61"/>
      <c r="S373" s="61"/>
      <c r="T373" s="61"/>
    </row>
    <row r="374">
      <c r="A374" s="87"/>
      <c r="B374" s="17"/>
      <c r="C374" s="87"/>
      <c r="D374" s="87"/>
      <c r="E374" s="88"/>
      <c r="F374" s="87"/>
      <c r="G374" s="87"/>
      <c r="H374" s="729"/>
      <c r="I374" s="90"/>
      <c r="J374" s="91"/>
      <c r="K374" s="61"/>
      <c r="L374" s="61"/>
      <c r="M374" s="61"/>
      <c r="N374" s="61"/>
      <c r="O374" s="61"/>
      <c r="P374" s="61"/>
      <c r="Q374" s="61"/>
      <c r="R374" s="61"/>
      <c r="S374" s="61"/>
      <c r="T374" s="61"/>
    </row>
    <row r="375">
      <c r="A375" s="87"/>
      <c r="B375" s="17"/>
      <c r="C375" s="87"/>
      <c r="D375" s="87"/>
      <c r="E375" s="88"/>
      <c r="F375" s="87"/>
      <c r="G375" s="87"/>
      <c r="H375" s="729"/>
      <c r="I375" s="90"/>
      <c r="J375" s="91"/>
      <c r="K375" s="61"/>
      <c r="L375" s="61"/>
      <c r="M375" s="61"/>
      <c r="N375" s="61"/>
      <c r="O375" s="61"/>
      <c r="P375" s="61"/>
      <c r="Q375" s="61"/>
      <c r="R375" s="61"/>
      <c r="S375" s="61"/>
      <c r="T375" s="61"/>
    </row>
    <row r="376">
      <c r="A376" s="87"/>
      <c r="B376" s="17"/>
      <c r="C376" s="87"/>
      <c r="D376" s="87"/>
      <c r="E376" s="88"/>
      <c r="F376" s="87"/>
      <c r="G376" s="87"/>
      <c r="H376" s="729"/>
      <c r="I376" s="90"/>
      <c r="J376" s="91"/>
      <c r="K376" s="61"/>
      <c r="L376" s="61"/>
      <c r="M376" s="61"/>
      <c r="N376" s="61"/>
      <c r="O376" s="61"/>
      <c r="P376" s="61"/>
      <c r="Q376" s="61"/>
      <c r="R376" s="61"/>
      <c r="S376" s="61"/>
      <c r="T376" s="61"/>
    </row>
    <row r="377">
      <c r="A377" s="87"/>
      <c r="B377" s="17"/>
      <c r="C377" s="87"/>
      <c r="D377" s="87"/>
      <c r="E377" s="88"/>
      <c r="F377" s="87"/>
      <c r="G377" s="87"/>
      <c r="H377" s="729"/>
      <c r="I377" s="90"/>
      <c r="J377" s="91"/>
      <c r="K377" s="61"/>
      <c r="L377" s="61"/>
      <c r="M377" s="61"/>
      <c r="N377" s="61"/>
      <c r="O377" s="61"/>
      <c r="P377" s="61"/>
      <c r="Q377" s="61"/>
      <c r="R377" s="61"/>
      <c r="S377" s="61"/>
      <c r="T377" s="61"/>
    </row>
    <row r="378">
      <c r="A378" s="87"/>
      <c r="B378" s="17"/>
      <c r="C378" s="87"/>
      <c r="D378" s="87"/>
      <c r="E378" s="88"/>
      <c r="F378" s="87"/>
      <c r="G378" s="87"/>
      <c r="H378" s="729"/>
      <c r="I378" s="90"/>
      <c r="J378" s="91"/>
      <c r="K378" s="61"/>
      <c r="L378" s="61"/>
      <c r="M378" s="61"/>
      <c r="N378" s="61"/>
      <c r="O378" s="61"/>
      <c r="P378" s="61"/>
      <c r="Q378" s="61"/>
      <c r="R378" s="61"/>
      <c r="S378" s="61"/>
      <c r="T378" s="61"/>
    </row>
    <row r="379">
      <c r="A379" s="87"/>
      <c r="B379" s="17"/>
      <c r="C379" s="87"/>
      <c r="D379" s="87"/>
      <c r="E379" s="88"/>
      <c r="F379" s="87"/>
      <c r="G379" s="87"/>
      <c r="H379" s="729"/>
      <c r="I379" s="90"/>
      <c r="J379" s="91"/>
      <c r="K379" s="61"/>
      <c r="L379" s="61"/>
      <c r="M379" s="61"/>
      <c r="N379" s="61"/>
      <c r="O379" s="61"/>
      <c r="P379" s="61"/>
      <c r="Q379" s="61"/>
      <c r="R379" s="61"/>
      <c r="S379" s="61"/>
      <c r="T379" s="61"/>
    </row>
    <row r="380">
      <c r="A380" s="87"/>
      <c r="B380" s="17"/>
      <c r="C380" s="87"/>
      <c r="D380" s="87"/>
      <c r="E380" s="88"/>
      <c r="F380" s="87"/>
      <c r="G380" s="87"/>
      <c r="H380" s="729"/>
      <c r="I380" s="90"/>
      <c r="J380" s="91"/>
      <c r="K380" s="61"/>
      <c r="L380" s="61"/>
      <c r="M380" s="61"/>
      <c r="N380" s="61"/>
      <c r="O380" s="61"/>
      <c r="P380" s="61"/>
      <c r="Q380" s="61"/>
      <c r="R380" s="61"/>
      <c r="S380" s="61"/>
      <c r="T380" s="61"/>
    </row>
    <row r="381">
      <c r="A381" s="87"/>
      <c r="B381" s="17"/>
      <c r="C381" s="87"/>
      <c r="D381" s="87"/>
      <c r="E381" s="88"/>
      <c r="F381" s="87"/>
      <c r="G381" s="87"/>
      <c r="H381" s="729"/>
      <c r="I381" s="90"/>
      <c r="J381" s="91"/>
      <c r="K381" s="61"/>
      <c r="L381" s="61"/>
      <c r="M381" s="61"/>
      <c r="N381" s="61"/>
      <c r="O381" s="61"/>
      <c r="P381" s="61"/>
      <c r="Q381" s="61"/>
      <c r="R381" s="61"/>
      <c r="S381" s="61"/>
      <c r="T381" s="61"/>
    </row>
    <row r="382">
      <c r="A382" s="87"/>
      <c r="B382" s="17"/>
      <c r="C382" s="87"/>
      <c r="D382" s="87"/>
      <c r="E382" s="88"/>
      <c r="F382" s="87"/>
      <c r="G382" s="87"/>
      <c r="H382" s="729"/>
      <c r="I382" s="90"/>
      <c r="J382" s="91"/>
      <c r="K382" s="61"/>
      <c r="L382" s="61"/>
      <c r="M382" s="61"/>
      <c r="N382" s="61"/>
      <c r="O382" s="61"/>
      <c r="P382" s="61"/>
      <c r="Q382" s="61"/>
      <c r="R382" s="61"/>
      <c r="S382" s="61"/>
      <c r="T382" s="61"/>
    </row>
    <row r="383">
      <c r="A383" s="87"/>
      <c r="B383" s="17"/>
      <c r="C383" s="87"/>
      <c r="D383" s="87"/>
      <c r="E383" s="88"/>
      <c r="F383" s="87"/>
      <c r="G383" s="87"/>
      <c r="H383" s="729"/>
      <c r="I383" s="90"/>
      <c r="J383" s="91"/>
      <c r="K383" s="61"/>
      <c r="L383" s="61"/>
      <c r="M383" s="61"/>
      <c r="N383" s="61"/>
      <c r="O383" s="61"/>
      <c r="P383" s="61"/>
      <c r="Q383" s="61"/>
      <c r="R383" s="61"/>
      <c r="S383" s="61"/>
      <c r="T383" s="61"/>
    </row>
    <row r="384">
      <c r="A384" s="87"/>
      <c r="B384" s="17"/>
      <c r="C384" s="87"/>
      <c r="D384" s="87"/>
      <c r="E384" s="88"/>
      <c r="F384" s="87"/>
      <c r="G384" s="87"/>
      <c r="H384" s="729"/>
      <c r="I384" s="90"/>
      <c r="J384" s="91"/>
      <c r="K384" s="61"/>
      <c r="L384" s="61"/>
      <c r="M384" s="61"/>
      <c r="N384" s="61"/>
      <c r="O384" s="61"/>
      <c r="P384" s="61"/>
      <c r="Q384" s="61"/>
      <c r="R384" s="61"/>
      <c r="S384" s="61"/>
      <c r="T384" s="61"/>
    </row>
    <row r="385">
      <c r="A385" s="87"/>
      <c r="B385" s="17"/>
      <c r="C385" s="87"/>
      <c r="D385" s="87"/>
      <c r="E385" s="88"/>
      <c r="F385" s="87"/>
      <c r="G385" s="87"/>
      <c r="H385" s="729"/>
      <c r="I385" s="90"/>
      <c r="J385" s="91"/>
      <c r="K385" s="61"/>
      <c r="L385" s="61"/>
      <c r="M385" s="61"/>
      <c r="N385" s="61"/>
      <c r="O385" s="61"/>
      <c r="P385" s="61"/>
      <c r="Q385" s="61"/>
      <c r="R385" s="61"/>
      <c r="S385" s="61"/>
      <c r="T385" s="61"/>
    </row>
    <row r="386">
      <c r="A386" s="87"/>
      <c r="B386" s="17"/>
      <c r="C386" s="87"/>
      <c r="D386" s="87"/>
      <c r="E386" s="88"/>
      <c r="F386" s="87"/>
      <c r="G386" s="87"/>
      <c r="H386" s="729"/>
      <c r="I386" s="90"/>
      <c r="J386" s="91"/>
      <c r="K386" s="61"/>
      <c r="L386" s="61"/>
      <c r="M386" s="61"/>
      <c r="N386" s="61"/>
      <c r="O386" s="61"/>
      <c r="P386" s="61"/>
      <c r="Q386" s="61"/>
      <c r="R386" s="61"/>
      <c r="S386" s="61"/>
      <c r="T386" s="61"/>
    </row>
    <row r="387">
      <c r="A387" s="87"/>
      <c r="B387" s="17"/>
      <c r="C387" s="87"/>
      <c r="D387" s="87"/>
      <c r="E387" s="88"/>
      <c r="F387" s="87"/>
      <c r="G387" s="87"/>
      <c r="H387" s="729"/>
      <c r="I387" s="90"/>
      <c r="J387" s="91"/>
      <c r="K387" s="61"/>
      <c r="L387" s="61"/>
      <c r="M387" s="61"/>
      <c r="N387" s="61"/>
      <c r="O387" s="61"/>
      <c r="P387" s="61"/>
      <c r="Q387" s="61"/>
      <c r="R387" s="61"/>
      <c r="S387" s="61"/>
      <c r="T387" s="61"/>
    </row>
    <row r="388">
      <c r="A388" s="87"/>
      <c r="B388" s="17"/>
      <c r="C388" s="87"/>
      <c r="D388" s="87"/>
      <c r="E388" s="88"/>
      <c r="F388" s="87"/>
      <c r="G388" s="87"/>
      <c r="H388" s="729"/>
      <c r="I388" s="90"/>
      <c r="J388" s="91"/>
      <c r="K388" s="61"/>
      <c r="L388" s="61"/>
      <c r="M388" s="61"/>
      <c r="N388" s="61"/>
      <c r="O388" s="61"/>
      <c r="P388" s="61"/>
      <c r="Q388" s="61"/>
      <c r="R388" s="61"/>
      <c r="S388" s="61"/>
      <c r="T388" s="61"/>
    </row>
    <row r="389">
      <c r="A389" s="87"/>
      <c r="B389" s="17"/>
      <c r="C389" s="87"/>
      <c r="D389" s="87"/>
      <c r="E389" s="88"/>
      <c r="F389" s="87"/>
      <c r="G389" s="87"/>
      <c r="H389" s="729"/>
      <c r="I389" s="90"/>
      <c r="J389" s="91"/>
      <c r="K389" s="61"/>
      <c r="L389" s="61"/>
      <c r="M389" s="61"/>
      <c r="N389" s="61"/>
      <c r="O389" s="61"/>
      <c r="P389" s="61"/>
      <c r="Q389" s="61"/>
      <c r="R389" s="61"/>
      <c r="S389" s="61"/>
      <c r="T389" s="61"/>
    </row>
    <row r="390">
      <c r="A390" s="87"/>
      <c r="B390" s="17"/>
      <c r="C390" s="87"/>
      <c r="D390" s="87"/>
      <c r="E390" s="88"/>
      <c r="F390" s="87"/>
      <c r="G390" s="87"/>
      <c r="H390" s="729"/>
      <c r="I390" s="90"/>
      <c r="J390" s="91"/>
      <c r="K390" s="61"/>
      <c r="L390" s="61"/>
      <c r="M390" s="61"/>
      <c r="N390" s="61"/>
      <c r="O390" s="61"/>
      <c r="P390" s="61"/>
      <c r="Q390" s="61"/>
      <c r="R390" s="61"/>
      <c r="S390" s="61"/>
      <c r="T390" s="61"/>
    </row>
    <row r="391">
      <c r="A391" s="87"/>
      <c r="B391" s="17"/>
      <c r="C391" s="87"/>
      <c r="D391" s="87"/>
      <c r="E391" s="88"/>
      <c r="F391" s="87"/>
      <c r="G391" s="87"/>
      <c r="H391" s="729"/>
      <c r="I391" s="90"/>
      <c r="J391" s="91"/>
      <c r="K391" s="61"/>
      <c r="L391" s="61"/>
      <c r="M391" s="61"/>
      <c r="N391" s="61"/>
      <c r="O391" s="61"/>
      <c r="P391" s="61"/>
      <c r="Q391" s="61"/>
      <c r="R391" s="61"/>
      <c r="S391" s="61"/>
      <c r="T391" s="61"/>
    </row>
    <row r="392">
      <c r="A392" s="87"/>
      <c r="B392" s="17"/>
      <c r="C392" s="87"/>
      <c r="D392" s="87"/>
      <c r="E392" s="88"/>
      <c r="F392" s="87"/>
      <c r="G392" s="87"/>
      <c r="H392" s="729"/>
      <c r="I392" s="90"/>
      <c r="J392" s="91"/>
      <c r="K392" s="61"/>
      <c r="L392" s="61"/>
      <c r="M392" s="61"/>
      <c r="N392" s="61"/>
      <c r="O392" s="61"/>
      <c r="P392" s="61"/>
      <c r="Q392" s="61"/>
      <c r="R392" s="61"/>
      <c r="S392" s="61"/>
      <c r="T392" s="61"/>
    </row>
    <row r="393">
      <c r="A393" s="87"/>
      <c r="B393" s="17"/>
      <c r="C393" s="87"/>
      <c r="D393" s="87"/>
      <c r="E393" s="88"/>
      <c r="F393" s="87"/>
      <c r="G393" s="87"/>
      <c r="H393" s="729"/>
      <c r="I393" s="90"/>
      <c r="J393" s="91"/>
      <c r="K393" s="61"/>
      <c r="L393" s="61"/>
      <c r="M393" s="61"/>
      <c r="N393" s="61"/>
      <c r="O393" s="61"/>
      <c r="P393" s="61"/>
      <c r="Q393" s="61"/>
      <c r="R393" s="61"/>
      <c r="S393" s="61"/>
      <c r="T393" s="61"/>
    </row>
    <row r="394">
      <c r="A394" s="87"/>
      <c r="B394" s="17"/>
      <c r="C394" s="87"/>
      <c r="D394" s="87"/>
      <c r="E394" s="88"/>
      <c r="F394" s="87"/>
      <c r="G394" s="87"/>
      <c r="H394" s="729"/>
      <c r="I394" s="90"/>
      <c r="J394" s="91"/>
      <c r="K394" s="61"/>
      <c r="L394" s="61"/>
      <c r="M394" s="61"/>
      <c r="N394" s="61"/>
      <c r="O394" s="61"/>
      <c r="P394" s="61"/>
      <c r="Q394" s="61"/>
      <c r="R394" s="61"/>
      <c r="S394" s="61"/>
      <c r="T394" s="61"/>
    </row>
    <row r="395">
      <c r="A395" s="87"/>
      <c r="B395" s="17"/>
      <c r="C395" s="87"/>
      <c r="D395" s="87"/>
      <c r="E395" s="88"/>
      <c r="F395" s="87"/>
      <c r="G395" s="87"/>
      <c r="H395" s="729"/>
      <c r="I395" s="90"/>
      <c r="J395" s="91"/>
      <c r="K395" s="61"/>
      <c r="L395" s="61"/>
      <c r="M395" s="61"/>
      <c r="N395" s="61"/>
      <c r="O395" s="61"/>
      <c r="P395" s="61"/>
      <c r="Q395" s="61"/>
      <c r="R395" s="61"/>
      <c r="S395" s="61"/>
      <c r="T395" s="61"/>
    </row>
    <row r="396">
      <c r="A396" s="87"/>
      <c r="B396" s="17"/>
      <c r="C396" s="87"/>
      <c r="D396" s="87"/>
      <c r="E396" s="88"/>
      <c r="F396" s="87"/>
      <c r="G396" s="87"/>
      <c r="H396" s="729"/>
      <c r="I396" s="90"/>
      <c r="J396" s="91"/>
      <c r="K396" s="61"/>
      <c r="L396" s="61"/>
      <c r="M396" s="61"/>
      <c r="N396" s="61"/>
      <c r="O396" s="61"/>
      <c r="P396" s="61"/>
      <c r="Q396" s="61"/>
      <c r="R396" s="61"/>
      <c r="S396" s="61"/>
      <c r="T396" s="61"/>
    </row>
    <row r="397">
      <c r="A397" s="87"/>
      <c r="B397" s="17"/>
      <c r="C397" s="87"/>
      <c r="D397" s="87"/>
      <c r="E397" s="88"/>
      <c r="F397" s="87"/>
      <c r="G397" s="87"/>
      <c r="H397" s="729"/>
      <c r="I397" s="90"/>
      <c r="J397" s="91"/>
      <c r="K397" s="61"/>
      <c r="L397" s="61"/>
      <c r="M397" s="61"/>
      <c r="N397" s="61"/>
      <c r="O397" s="61"/>
      <c r="P397" s="61"/>
      <c r="Q397" s="61"/>
      <c r="R397" s="61"/>
      <c r="S397" s="61"/>
      <c r="T397" s="61"/>
    </row>
    <row r="398">
      <c r="A398" s="87"/>
      <c r="B398" s="17"/>
      <c r="C398" s="87"/>
      <c r="D398" s="87"/>
      <c r="E398" s="88"/>
      <c r="F398" s="87"/>
      <c r="G398" s="87"/>
      <c r="H398" s="729"/>
      <c r="I398" s="90"/>
      <c r="J398" s="91"/>
      <c r="K398" s="61"/>
      <c r="L398" s="61"/>
      <c r="M398" s="61"/>
      <c r="N398" s="61"/>
      <c r="O398" s="61"/>
      <c r="P398" s="61"/>
      <c r="Q398" s="61"/>
      <c r="R398" s="61"/>
      <c r="S398" s="61"/>
      <c r="T398" s="61"/>
    </row>
    <row r="399">
      <c r="A399" s="87"/>
      <c r="B399" s="17"/>
      <c r="C399" s="87"/>
      <c r="D399" s="87"/>
      <c r="E399" s="88"/>
      <c r="F399" s="87"/>
      <c r="G399" s="87"/>
      <c r="H399" s="729"/>
      <c r="I399" s="90"/>
      <c r="J399" s="91"/>
      <c r="K399" s="61"/>
      <c r="L399" s="61"/>
      <c r="M399" s="61"/>
      <c r="N399" s="61"/>
      <c r="O399" s="61"/>
      <c r="P399" s="61"/>
      <c r="Q399" s="61"/>
      <c r="R399" s="61"/>
      <c r="S399" s="61"/>
      <c r="T399" s="61"/>
    </row>
    <row r="400">
      <c r="A400" s="87"/>
      <c r="B400" s="17"/>
      <c r="C400" s="87"/>
      <c r="D400" s="87"/>
      <c r="E400" s="88"/>
      <c r="F400" s="87"/>
      <c r="G400" s="87"/>
      <c r="H400" s="729"/>
      <c r="I400" s="90"/>
      <c r="J400" s="91"/>
      <c r="K400" s="61"/>
      <c r="L400" s="61"/>
      <c r="M400" s="61"/>
      <c r="N400" s="61"/>
      <c r="O400" s="61"/>
      <c r="P400" s="61"/>
      <c r="Q400" s="61"/>
      <c r="R400" s="61"/>
      <c r="S400" s="61"/>
      <c r="T400" s="61"/>
    </row>
    <row r="401">
      <c r="A401" s="87"/>
      <c r="B401" s="17"/>
      <c r="C401" s="87"/>
      <c r="D401" s="87"/>
      <c r="E401" s="88"/>
      <c r="F401" s="87"/>
      <c r="G401" s="87"/>
      <c r="H401" s="729"/>
      <c r="I401" s="90"/>
      <c r="J401" s="91"/>
      <c r="K401" s="61"/>
      <c r="L401" s="61"/>
      <c r="M401" s="61"/>
      <c r="N401" s="61"/>
      <c r="O401" s="61"/>
      <c r="P401" s="61"/>
      <c r="Q401" s="61"/>
      <c r="R401" s="61"/>
      <c r="S401" s="61"/>
      <c r="T401" s="61"/>
    </row>
    <row r="402">
      <c r="A402" s="87"/>
      <c r="B402" s="17"/>
      <c r="C402" s="87"/>
      <c r="D402" s="87"/>
      <c r="E402" s="88"/>
      <c r="F402" s="87"/>
      <c r="G402" s="87"/>
      <c r="H402" s="729"/>
      <c r="I402" s="90"/>
      <c r="J402" s="91"/>
      <c r="K402" s="61"/>
      <c r="L402" s="61"/>
      <c r="M402" s="61"/>
      <c r="N402" s="61"/>
      <c r="O402" s="61"/>
      <c r="P402" s="61"/>
      <c r="Q402" s="61"/>
      <c r="R402" s="61"/>
      <c r="S402" s="61"/>
      <c r="T402" s="61"/>
    </row>
    <row r="403">
      <c r="A403" s="87"/>
      <c r="B403" s="17"/>
      <c r="C403" s="87"/>
      <c r="D403" s="87"/>
      <c r="E403" s="88"/>
      <c r="F403" s="87"/>
      <c r="G403" s="87"/>
      <c r="H403" s="729"/>
      <c r="I403" s="90"/>
      <c r="J403" s="91"/>
      <c r="K403" s="61"/>
      <c r="L403" s="61"/>
      <c r="M403" s="61"/>
      <c r="N403" s="61"/>
      <c r="O403" s="61"/>
      <c r="P403" s="61"/>
      <c r="Q403" s="61"/>
      <c r="R403" s="61"/>
      <c r="S403" s="61"/>
      <c r="T403" s="61"/>
    </row>
    <row r="404">
      <c r="A404" s="87"/>
      <c r="B404" s="17"/>
      <c r="C404" s="87"/>
      <c r="D404" s="87"/>
      <c r="E404" s="88"/>
      <c r="F404" s="87"/>
      <c r="G404" s="87"/>
      <c r="H404" s="729"/>
      <c r="I404" s="90"/>
      <c r="J404" s="91"/>
      <c r="K404" s="61"/>
      <c r="L404" s="61"/>
      <c r="M404" s="61"/>
      <c r="N404" s="61"/>
      <c r="O404" s="61"/>
      <c r="P404" s="61"/>
      <c r="Q404" s="61"/>
      <c r="R404" s="61"/>
      <c r="S404" s="61"/>
      <c r="T404" s="61"/>
    </row>
    <row r="405">
      <c r="A405" s="87"/>
      <c r="B405" s="17"/>
      <c r="C405" s="87"/>
      <c r="D405" s="87"/>
      <c r="E405" s="88"/>
      <c r="F405" s="87"/>
      <c r="G405" s="87"/>
      <c r="H405" s="729"/>
      <c r="I405" s="90"/>
      <c r="J405" s="91"/>
      <c r="K405" s="61"/>
      <c r="L405" s="61"/>
      <c r="M405" s="61"/>
      <c r="N405" s="61"/>
      <c r="O405" s="61"/>
      <c r="P405" s="61"/>
      <c r="Q405" s="61"/>
      <c r="R405" s="61"/>
      <c r="S405" s="61"/>
      <c r="T405" s="61"/>
    </row>
    <row r="406">
      <c r="A406" s="87"/>
      <c r="B406" s="17"/>
      <c r="C406" s="87"/>
      <c r="D406" s="87"/>
      <c r="E406" s="88"/>
      <c r="F406" s="87"/>
      <c r="G406" s="87"/>
      <c r="H406" s="729"/>
      <c r="I406" s="90"/>
      <c r="J406" s="91"/>
      <c r="K406" s="61"/>
      <c r="L406" s="61"/>
      <c r="M406" s="61"/>
      <c r="N406" s="61"/>
      <c r="O406" s="61"/>
      <c r="P406" s="61"/>
      <c r="Q406" s="61"/>
      <c r="R406" s="61"/>
      <c r="S406" s="61"/>
      <c r="T406" s="61"/>
    </row>
    <row r="407">
      <c r="A407" s="87"/>
      <c r="B407" s="17"/>
      <c r="C407" s="87"/>
      <c r="D407" s="87"/>
      <c r="E407" s="88"/>
      <c r="F407" s="87"/>
      <c r="G407" s="87"/>
      <c r="H407" s="729"/>
      <c r="I407" s="90"/>
      <c r="J407" s="91"/>
      <c r="K407" s="61"/>
      <c r="L407" s="61"/>
      <c r="M407" s="61"/>
      <c r="N407" s="61"/>
      <c r="O407" s="61"/>
      <c r="P407" s="61"/>
      <c r="Q407" s="61"/>
      <c r="R407" s="61"/>
      <c r="S407" s="61"/>
      <c r="T407" s="61"/>
    </row>
    <row r="408">
      <c r="A408" s="87"/>
      <c r="B408" s="17"/>
      <c r="C408" s="87"/>
      <c r="D408" s="87"/>
      <c r="E408" s="88"/>
      <c r="F408" s="87"/>
      <c r="G408" s="87"/>
      <c r="H408" s="729"/>
      <c r="I408" s="90"/>
      <c r="J408" s="91"/>
      <c r="K408" s="61"/>
      <c r="L408" s="61"/>
      <c r="M408" s="61"/>
      <c r="N408" s="61"/>
      <c r="O408" s="61"/>
      <c r="P408" s="61"/>
      <c r="Q408" s="61"/>
      <c r="R408" s="61"/>
      <c r="S408" s="61"/>
      <c r="T408" s="61"/>
    </row>
    <row r="409">
      <c r="A409" s="87"/>
      <c r="B409" s="17"/>
      <c r="C409" s="87"/>
      <c r="D409" s="87"/>
      <c r="E409" s="88"/>
      <c r="F409" s="87"/>
      <c r="G409" s="87"/>
      <c r="H409" s="729"/>
      <c r="I409" s="90"/>
      <c r="J409" s="91"/>
      <c r="K409" s="61"/>
      <c r="L409" s="61"/>
      <c r="M409" s="61"/>
      <c r="N409" s="61"/>
      <c r="O409" s="61"/>
      <c r="P409" s="61"/>
      <c r="Q409" s="61"/>
      <c r="R409" s="61"/>
      <c r="S409" s="61"/>
      <c r="T409" s="61"/>
    </row>
    <row r="410">
      <c r="A410" s="87"/>
      <c r="B410" s="17"/>
      <c r="C410" s="87"/>
      <c r="D410" s="87"/>
      <c r="E410" s="88"/>
      <c r="F410" s="87"/>
      <c r="G410" s="87"/>
      <c r="H410" s="729"/>
      <c r="I410" s="90"/>
      <c r="J410" s="91"/>
      <c r="K410" s="61"/>
      <c r="L410" s="61"/>
      <c r="M410" s="61"/>
      <c r="N410" s="61"/>
      <c r="O410" s="61"/>
      <c r="P410" s="61"/>
      <c r="Q410" s="61"/>
      <c r="R410" s="61"/>
      <c r="S410" s="61"/>
      <c r="T410" s="61"/>
    </row>
    <row r="411">
      <c r="A411" s="87"/>
      <c r="B411" s="17"/>
      <c r="C411" s="87"/>
      <c r="D411" s="87"/>
      <c r="E411" s="88"/>
      <c r="F411" s="87"/>
      <c r="G411" s="87"/>
      <c r="H411" s="729"/>
      <c r="I411" s="90"/>
      <c r="J411" s="91"/>
      <c r="K411" s="61"/>
      <c r="L411" s="61"/>
      <c r="M411" s="61"/>
      <c r="N411" s="61"/>
      <c r="O411" s="61"/>
      <c r="P411" s="61"/>
      <c r="Q411" s="61"/>
      <c r="R411" s="61"/>
      <c r="S411" s="61"/>
      <c r="T411" s="61"/>
    </row>
    <row r="412">
      <c r="A412" s="87"/>
      <c r="B412" s="17"/>
      <c r="C412" s="87"/>
      <c r="D412" s="87"/>
      <c r="E412" s="88"/>
      <c r="F412" s="87"/>
      <c r="G412" s="87"/>
      <c r="H412" s="729"/>
      <c r="I412" s="90"/>
      <c r="J412" s="91"/>
      <c r="K412" s="61"/>
      <c r="L412" s="61"/>
      <c r="M412" s="61"/>
      <c r="N412" s="61"/>
      <c r="O412" s="61"/>
      <c r="P412" s="61"/>
      <c r="Q412" s="61"/>
      <c r="R412" s="61"/>
      <c r="S412" s="61"/>
      <c r="T412" s="61"/>
    </row>
    <row r="413">
      <c r="A413" s="87"/>
      <c r="B413" s="17"/>
      <c r="C413" s="87"/>
      <c r="D413" s="87"/>
      <c r="E413" s="88"/>
      <c r="F413" s="87"/>
      <c r="G413" s="87"/>
      <c r="H413" s="729"/>
      <c r="I413" s="90"/>
      <c r="J413" s="91"/>
      <c r="K413" s="61"/>
      <c r="L413" s="61"/>
      <c r="M413" s="61"/>
      <c r="N413" s="61"/>
      <c r="O413" s="61"/>
      <c r="P413" s="61"/>
      <c r="Q413" s="61"/>
      <c r="R413" s="61"/>
      <c r="S413" s="61"/>
      <c r="T413" s="61"/>
    </row>
    <row r="414">
      <c r="A414" s="87"/>
      <c r="B414" s="17"/>
      <c r="C414" s="87"/>
      <c r="D414" s="87"/>
      <c r="E414" s="88"/>
      <c r="F414" s="87"/>
      <c r="G414" s="87"/>
      <c r="H414" s="729"/>
      <c r="I414" s="90"/>
      <c r="J414" s="91"/>
      <c r="K414" s="61"/>
      <c r="L414" s="61"/>
      <c r="M414" s="61"/>
      <c r="N414" s="61"/>
      <c r="O414" s="61"/>
      <c r="P414" s="61"/>
      <c r="Q414" s="61"/>
      <c r="R414" s="61"/>
      <c r="S414" s="61"/>
      <c r="T414" s="61"/>
    </row>
    <row r="415">
      <c r="A415" s="87"/>
      <c r="B415" s="17"/>
      <c r="C415" s="87"/>
      <c r="D415" s="87"/>
      <c r="E415" s="88"/>
      <c r="F415" s="87"/>
      <c r="G415" s="87"/>
      <c r="H415" s="729"/>
      <c r="I415" s="90"/>
      <c r="J415" s="91"/>
      <c r="K415" s="61"/>
      <c r="L415" s="61"/>
      <c r="M415" s="61"/>
      <c r="N415" s="61"/>
      <c r="O415" s="61"/>
      <c r="P415" s="61"/>
      <c r="Q415" s="61"/>
      <c r="R415" s="61"/>
      <c r="S415" s="61"/>
      <c r="T415" s="61"/>
    </row>
    <row r="416">
      <c r="A416" s="87"/>
      <c r="B416" s="17"/>
      <c r="C416" s="87"/>
      <c r="D416" s="87"/>
      <c r="E416" s="88"/>
      <c r="F416" s="87"/>
      <c r="G416" s="87"/>
      <c r="H416" s="729"/>
      <c r="I416" s="90"/>
      <c r="J416" s="91"/>
      <c r="K416" s="61"/>
      <c r="L416" s="61"/>
      <c r="M416" s="61"/>
      <c r="N416" s="61"/>
      <c r="O416" s="61"/>
      <c r="P416" s="61"/>
      <c r="Q416" s="61"/>
      <c r="R416" s="61"/>
      <c r="S416" s="61"/>
      <c r="T416" s="61"/>
    </row>
    <row r="417">
      <c r="A417" s="87"/>
      <c r="B417" s="17"/>
      <c r="C417" s="87"/>
      <c r="D417" s="87"/>
      <c r="E417" s="88"/>
      <c r="F417" s="87"/>
      <c r="G417" s="87"/>
      <c r="H417" s="729"/>
      <c r="I417" s="90"/>
      <c r="J417" s="91"/>
      <c r="K417" s="61"/>
      <c r="L417" s="61"/>
      <c r="M417" s="61"/>
      <c r="N417" s="61"/>
      <c r="O417" s="61"/>
      <c r="P417" s="61"/>
      <c r="Q417" s="61"/>
      <c r="R417" s="61"/>
      <c r="S417" s="61"/>
      <c r="T417" s="61"/>
    </row>
    <row r="418">
      <c r="A418" s="87"/>
      <c r="B418" s="17"/>
      <c r="C418" s="87"/>
      <c r="D418" s="87"/>
      <c r="E418" s="88"/>
      <c r="F418" s="87"/>
      <c r="G418" s="87"/>
      <c r="H418" s="729"/>
      <c r="I418" s="90"/>
      <c r="J418" s="91"/>
      <c r="K418" s="61"/>
      <c r="L418" s="61"/>
      <c r="M418" s="61"/>
      <c r="N418" s="61"/>
      <c r="O418" s="61"/>
      <c r="P418" s="61"/>
      <c r="Q418" s="61"/>
      <c r="R418" s="61"/>
      <c r="S418" s="61"/>
      <c r="T418" s="61"/>
    </row>
    <row r="419">
      <c r="A419" s="87"/>
      <c r="B419" s="17"/>
      <c r="C419" s="87"/>
      <c r="D419" s="87"/>
      <c r="E419" s="88"/>
      <c r="F419" s="87"/>
      <c r="G419" s="87"/>
      <c r="H419" s="729"/>
      <c r="I419" s="90"/>
      <c r="J419" s="91"/>
      <c r="K419" s="61"/>
      <c r="L419" s="61"/>
      <c r="M419" s="61"/>
      <c r="N419" s="61"/>
      <c r="O419" s="61"/>
      <c r="P419" s="61"/>
      <c r="Q419" s="61"/>
      <c r="R419" s="61"/>
      <c r="S419" s="61"/>
      <c r="T419" s="61"/>
    </row>
    <row r="420">
      <c r="A420" s="87"/>
      <c r="B420" s="17"/>
      <c r="C420" s="87"/>
      <c r="D420" s="87"/>
      <c r="E420" s="88"/>
      <c r="F420" s="87"/>
      <c r="G420" s="87"/>
      <c r="H420" s="729"/>
      <c r="I420" s="90"/>
      <c r="J420" s="91"/>
      <c r="K420" s="61"/>
      <c r="L420" s="61"/>
      <c r="M420" s="61"/>
      <c r="N420" s="61"/>
      <c r="O420" s="61"/>
      <c r="P420" s="61"/>
      <c r="Q420" s="61"/>
      <c r="R420" s="61"/>
      <c r="S420" s="61"/>
      <c r="T420" s="61"/>
    </row>
    <row r="421">
      <c r="A421" s="87"/>
      <c r="B421" s="17"/>
      <c r="C421" s="87"/>
      <c r="D421" s="87"/>
      <c r="E421" s="88"/>
      <c r="F421" s="87"/>
      <c r="G421" s="87"/>
      <c r="H421" s="729"/>
      <c r="I421" s="90"/>
      <c r="J421" s="91"/>
      <c r="K421" s="61"/>
      <c r="L421" s="61"/>
      <c r="M421" s="61"/>
      <c r="N421" s="61"/>
      <c r="O421" s="61"/>
      <c r="P421" s="61"/>
      <c r="Q421" s="61"/>
      <c r="R421" s="61"/>
      <c r="S421" s="61"/>
      <c r="T421" s="61"/>
    </row>
    <row r="422">
      <c r="A422" s="87"/>
      <c r="B422" s="17"/>
      <c r="C422" s="87"/>
      <c r="D422" s="87"/>
      <c r="E422" s="88"/>
      <c r="F422" s="87"/>
      <c r="G422" s="87"/>
      <c r="H422" s="729"/>
      <c r="I422" s="90"/>
      <c r="J422" s="91"/>
      <c r="K422" s="61"/>
      <c r="L422" s="61"/>
      <c r="M422" s="61"/>
      <c r="N422" s="61"/>
      <c r="O422" s="61"/>
      <c r="P422" s="61"/>
      <c r="Q422" s="61"/>
      <c r="R422" s="61"/>
      <c r="S422" s="61"/>
      <c r="T422" s="61"/>
    </row>
    <row r="423">
      <c r="A423" s="87"/>
      <c r="B423" s="17"/>
      <c r="C423" s="87"/>
      <c r="D423" s="87"/>
      <c r="E423" s="88"/>
      <c r="F423" s="87"/>
      <c r="G423" s="87"/>
      <c r="H423" s="729"/>
      <c r="I423" s="90"/>
      <c r="J423" s="91"/>
      <c r="K423" s="61"/>
      <c r="L423" s="61"/>
      <c r="M423" s="61"/>
      <c r="N423" s="61"/>
      <c r="O423" s="61"/>
      <c r="P423" s="61"/>
      <c r="Q423" s="61"/>
      <c r="R423" s="61"/>
      <c r="S423" s="61"/>
      <c r="T423" s="61"/>
    </row>
    <row r="424">
      <c r="A424" s="87"/>
      <c r="B424" s="17"/>
      <c r="C424" s="87"/>
      <c r="D424" s="87"/>
      <c r="E424" s="88"/>
      <c r="F424" s="87"/>
      <c r="G424" s="87"/>
      <c r="H424" s="729"/>
      <c r="I424" s="90"/>
      <c r="J424" s="91"/>
      <c r="K424" s="61"/>
      <c r="L424" s="61"/>
      <c r="M424" s="61"/>
      <c r="N424" s="61"/>
      <c r="O424" s="61"/>
      <c r="P424" s="61"/>
      <c r="Q424" s="61"/>
      <c r="R424" s="61"/>
      <c r="S424" s="61"/>
      <c r="T424" s="61"/>
    </row>
    <row r="425">
      <c r="A425" s="87"/>
      <c r="B425" s="17"/>
      <c r="C425" s="87"/>
      <c r="D425" s="87"/>
      <c r="E425" s="88"/>
      <c r="F425" s="87"/>
      <c r="G425" s="87"/>
      <c r="H425" s="729"/>
      <c r="I425" s="90"/>
      <c r="J425" s="91"/>
      <c r="K425" s="61"/>
      <c r="L425" s="61"/>
      <c r="M425" s="61"/>
      <c r="N425" s="61"/>
      <c r="O425" s="61"/>
      <c r="P425" s="61"/>
      <c r="Q425" s="61"/>
      <c r="R425" s="61"/>
      <c r="S425" s="61"/>
      <c r="T425" s="61"/>
    </row>
    <row r="426">
      <c r="A426" s="87"/>
      <c r="B426" s="17"/>
      <c r="C426" s="87"/>
      <c r="D426" s="87"/>
      <c r="E426" s="88"/>
      <c r="F426" s="87"/>
      <c r="G426" s="87"/>
      <c r="H426" s="729"/>
      <c r="I426" s="90"/>
      <c r="J426" s="91"/>
      <c r="K426" s="61"/>
      <c r="L426" s="61"/>
      <c r="M426" s="61"/>
      <c r="N426" s="61"/>
      <c r="O426" s="61"/>
      <c r="P426" s="61"/>
      <c r="Q426" s="61"/>
      <c r="R426" s="61"/>
      <c r="S426" s="61"/>
      <c r="T426" s="61"/>
    </row>
    <row r="427">
      <c r="A427" s="87"/>
      <c r="B427" s="17"/>
      <c r="C427" s="87"/>
      <c r="D427" s="87"/>
      <c r="E427" s="88"/>
      <c r="F427" s="87"/>
      <c r="G427" s="87"/>
      <c r="H427" s="729"/>
      <c r="I427" s="90"/>
      <c r="J427" s="91"/>
      <c r="K427" s="61"/>
      <c r="L427" s="61"/>
      <c r="M427" s="61"/>
      <c r="N427" s="61"/>
      <c r="O427" s="61"/>
      <c r="P427" s="61"/>
      <c r="Q427" s="61"/>
      <c r="R427" s="61"/>
      <c r="S427" s="61"/>
      <c r="T427" s="61"/>
    </row>
    <row r="428">
      <c r="A428" s="87"/>
      <c r="B428" s="17"/>
      <c r="C428" s="87"/>
      <c r="D428" s="87"/>
      <c r="E428" s="88"/>
      <c r="F428" s="87"/>
      <c r="G428" s="87"/>
      <c r="H428" s="729"/>
      <c r="I428" s="90"/>
      <c r="J428" s="91"/>
      <c r="K428" s="61"/>
      <c r="L428" s="61"/>
      <c r="M428" s="61"/>
      <c r="N428" s="61"/>
      <c r="O428" s="61"/>
      <c r="P428" s="61"/>
      <c r="Q428" s="61"/>
      <c r="R428" s="61"/>
      <c r="S428" s="61"/>
      <c r="T428" s="61"/>
    </row>
    <row r="429">
      <c r="A429" s="87"/>
      <c r="B429" s="17"/>
      <c r="C429" s="87"/>
      <c r="D429" s="87"/>
      <c r="E429" s="88"/>
      <c r="F429" s="87"/>
      <c r="G429" s="87"/>
      <c r="H429" s="729"/>
      <c r="I429" s="90"/>
      <c r="J429" s="91"/>
      <c r="K429" s="61"/>
      <c r="L429" s="61"/>
      <c r="M429" s="61"/>
      <c r="N429" s="61"/>
      <c r="O429" s="61"/>
      <c r="P429" s="61"/>
      <c r="Q429" s="61"/>
      <c r="R429" s="61"/>
      <c r="S429" s="61"/>
      <c r="T429" s="61"/>
    </row>
    <row r="430">
      <c r="A430" s="87"/>
      <c r="B430" s="17"/>
      <c r="C430" s="87"/>
      <c r="D430" s="87"/>
      <c r="E430" s="88"/>
      <c r="F430" s="87"/>
      <c r="G430" s="87"/>
      <c r="H430" s="729"/>
      <c r="I430" s="90"/>
      <c r="J430" s="91"/>
      <c r="K430" s="61"/>
      <c r="L430" s="61"/>
      <c r="M430" s="61"/>
      <c r="N430" s="61"/>
      <c r="O430" s="61"/>
      <c r="P430" s="61"/>
      <c r="Q430" s="61"/>
      <c r="R430" s="61"/>
      <c r="S430" s="61"/>
      <c r="T430" s="61"/>
    </row>
    <row r="431">
      <c r="A431" s="87"/>
      <c r="B431" s="17"/>
      <c r="C431" s="87"/>
      <c r="D431" s="87"/>
      <c r="E431" s="88"/>
      <c r="F431" s="87"/>
      <c r="G431" s="87"/>
      <c r="H431" s="729"/>
      <c r="I431" s="90"/>
      <c r="J431" s="91"/>
      <c r="K431" s="61"/>
      <c r="L431" s="61"/>
      <c r="M431" s="61"/>
      <c r="N431" s="61"/>
      <c r="O431" s="61"/>
      <c r="P431" s="61"/>
      <c r="Q431" s="61"/>
      <c r="R431" s="61"/>
      <c r="S431" s="61"/>
      <c r="T431" s="61"/>
    </row>
    <row r="432">
      <c r="A432" s="87"/>
      <c r="B432" s="17"/>
      <c r="C432" s="87"/>
      <c r="D432" s="87"/>
      <c r="E432" s="88"/>
      <c r="F432" s="87"/>
      <c r="G432" s="87"/>
      <c r="H432" s="729"/>
      <c r="I432" s="90"/>
      <c r="J432" s="91"/>
      <c r="K432" s="61"/>
      <c r="L432" s="61"/>
      <c r="M432" s="61"/>
      <c r="N432" s="61"/>
      <c r="O432" s="61"/>
      <c r="P432" s="61"/>
      <c r="Q432" s="61"/>
      <c r="R432" s="61"/>
      <c r="S432" s="61"/>
      <c r="T432" s="61"/>
    </row>
    <row r="433">
      <c r="A433" s="87"/>
      <c r="B433" s="17"/>
      <c r="C433" s="87"/>
      <c r="D433" s="87"/>
      <c r="E433" s="88"/>
      <c r="F433" s="87"/>
      <c r="G433" s="87"/>
      <c r="H433" s="729"/>
      <c r="I433" s="90"/>
      <c r="J433" s="91"/>
      <c r="K433" s="61"/>
      <c r="L433" s="61"/>
      <c r="M433" s="61"/>
      <c r="N433" s="61"/>
      <c r="O433" s="61"/>
      <c r="P433" s="61"/>
      <c r="Q433" s="61"/>
      <c r="R433" s="61"/>
      <c r="S433" s="61"/>
      <c r="T433" s="61"/>
    </row>
    <row r="434">
      <c r="A434" s="87"/>
      <c r="B434" s="17"/>
      <c r="C434" s="87"/>
      <c r="D434" s="87"/>
      <c r="E434" s="88"/>
      <c r="F434" s="87"/>
      <c r="G434" s="87"/>
      <c r="H434" s="729"/>
      <c r="I434" s="90"/>
      <c r="J434" s="91"/>
      <c r="K434" s="61"/>
      <c r="L434" s="61"/>
      <c r="M434" s="61"/>
      <c r="N434" s="61"/>
      <c r="O434" s="61"/>
      <c r="P434" s="61"/>
      <c r="Q434" s="61"/>
      <c r="R434" s="61"/>
      <c r="S434" s="61"/>
      <c r="T434" s="61"/>
    </row>
    <row r="435">
      <c r="A435" s="87"/>
      <c r="B435" s="17"/>
      <c r="C435" s="87"/>
      <c r="D435" s="87"/>
      <c r="E435" s="88"/>
      <c r="F435" s="87"/>
      <c r="G435" s="87"/>
      <c r="H435" s="729"/>
      <c r="I435" s="90"/>
      <c r="J435" s="91"/>
      <c r="K435" s="61"/>
      <c r="L435" s="61"/>
      <c r="M435" s="61"/>
      <c r="N435" s="61"/>
      <c r="O435" s="61"/>
      <c r="P435" s="61"/>
      <c r="Q435" s="61"/>
      <c r="R435" s="61"/>
      <c r="S435" s="61"/>
      <c r="T435" s="61"/>
    </row>
    <row r="436">
      <c r="A436" s="87"/>
      <c r="B436" s="17"/>
      <c r="C436" s="87"/>
      <c r="D436" s="87"/>
      <c r="E436" s="88"/>
      <c r="F436" s="87"/>
      <c r="G436" s="87"/>
      <c r="H436" s="729"/>
      <c r="I436" s="90"/>
      <c r="J436" s="91"/>
      <c r="K436" s="61"/>
      <c r="L436" s="61"/>
      <c r="M436" s="61"/>
      <c r="N436" s="61"/>
      <c r="O436" s="61"/>
      <c r="P436" s="61"/>
      <c r="Q436" s="61"/>
      <c r="R436" s="61"/>
      <c r="S436" s="61"/>
      <c r="T436" s="61"/>
    </row>
    <row r="437">
      <c r="A437" s="87"/>
      <c r="B437" s="17"/>
      <c r="C437" s="87"/>
      <c r="D437" s="87"/>
      <c r="E437" s="88"/>
      <c r="F437" s="87"/>
      <c r="G437" s="87"/>
      <c r="H437" s="729"/>
      <c r="I437" s="90"/>
      <c r="J437" s="91"/>
      <c r="K437" s="61"/>
      <c r="L437" s="61"/>
      <c r="M437" s="61"/>
      <c r="N437" s="61"/>
      <c r="O437" s="61"/>
      <c r="P437" s="61"/>
      <c r="Q437" s="61"/>
      <c r="R437" s="61"/>
      <c r="S437" s="61"/>
      <c r="T437" s="61"/>
    </row>
    <row r="438">
      <c r="A438" s="87"/>
      <c r="B438" s="17"/>
      <c r="C438" s="87"/>
      <c r="D438" s="87"/>
      <c r="E438" s="88"/>
      <c r="F438" s="87"/>
      <c r="G438" s="87"/>
      <c r="H438" s="729"/>
      <c r="I438" s="90"/>
      <c r="J438" s="91"/>
      <c r="K438" s="61"/>
      <c r="L438" s="61"/>
      <c r="M438" s="61"/>
      <c r="N438" s="61"/>
      <c r="O438" s="61"/>
      <c r="P438" s="61"/>
      <c r="Q438" s="61"/>
      <c r="R438" s="61"/>
      <c r="S438" s="61"/>
      <c r="T438" s="61"/>
    </row>
    <row r="439">
      <c r="A439" s="87"/>
      <c r="B439" s="17"/>
      <c r="C439" s="87"/>
      <c r="D439" s="87"/>
      <c r="E439" s="88"/>
      <c r="F439" s="87"/>
      <c r="G439" s="87"/>
      <c r="H439" s="729"/>
      <c r="I439" s="90"/>
      <c r="J439" s="91"/>
      <c r="K439" s="61"/>
      <c r="L439" s="61"/>
      <c r="M439" s="61"/>
      <c r="N439" s="61"/>
      <c r="O439" s="61"/>
      <c r="P439" s="61"/>
      <c r="Q439" s="61"/>
      <c r="R439" s="61"/>
      <c r="S439" s="61"/>
      <c r="T439" s="61"/>
    </row>
    <row r="440">
      <c r="A440" s="87"/>
      <c r="B440" s="17"/>
      <c r="C440" s="87"/>
      <c r="D440" s="87"/>
      <c r="E440" s="88"/>
      <c r="F440" s="87"/>
      <c r="G440" s="87"/>
      <c r="H440" s="729"/>
      <c r="I440" s="90"/>
      <c r="J440" s="91"/>
      <c r="K440" s="61"/>
      <c r="L440" s="61"/>
      <c r="M440" s="61"/>
      <c r="N440" s="61"/>
      <c r="O440" s="61"/>
      <c r="P440" s="61"/>
      <c r="Q440" s="61"/>
      <c r="R440" s="61"/>
      <c r="S440" s="61"/>
      <c r="T440" s="61"/>
    </row>
    <row r="441">
      <c r="A441" s="87"/>
      <c r="B441" s="17"/>
      <c r="C441" s="87"/>
      <c r="D441" s="87"/>
      <c r="E441" s="88"/>
      <c r="F441" s="87"/>
      <c r="G441" s="87"/>
      <c r="H441" s="729"/>
      <c r="I441" s="90"/>
      <c r="J441" s="91"/>
      <c r="K441" s="61"/>
      <c r="L441" s="61"/>
      <c r="M441" s="61"/>
      <c r="N441" s="61"/>
      <c r="O441" s="61"/>
      <c r="P441" s="61"/>
      <c r="Q441" s="61"/>
      <c r="R441" s="61"/>
      <c r="S441" s="61"/>
      <c r="T441" s="61"/>
    </row>
    <row r="442">
      <c r="A442" s="87"/>
      <c r="B442" s="17"/>
      <c r="C442" s="87"/>
      <c r="D442" s="87"/>
      <c r="E442" s="88"/>
      <c r="F442" s="87"/>
      <c r="G442" s="87"/>
      <c r="H442" s="729"/>
      <c r="I442" s="90"/>
      <c r="J442" s="91"/>
      <c r="K442" s="61"/>
      <c r="L442" s="61"/>
      <c r="M442" s="61"/>
      <c r="N442" s="61"/>
      <c r="O442" s="61"/>
      <c r="P442" s="61"/>
      <c r="Q442" s="61"/>
      <c r="R442" s="61"/>
      <c r="S442" s="61"/>
      <c r="T442" s="61"/>
    </row>
    <row r="443">
      <c r="A443" s="87"/>
      <c r="B443" s="17"/>
      <c r="C443" s="87"/>
      <c r="D443" s="87"/>
      <c r="E443" s="88"/>
      <c r="F443" s="87"/>
      <c r="G443" s="87"/>
      <c r="H443" s="729"/>
      <c r="I443" s="90"/>
      <c r="J443" s="91"/>
      <c r="K443" s="61"/>
      <c r="L443" s="61"/>
      <c r="M443" s="61"/>
      <c r="N443" s="61"/>
      <c r="O443" s="61"/>
      <c r="P443" s="61"/>
      <c r="Q443" s="61"/>
      <c r="R443" s="61"/>
      <c r="S443" s="61"/>
      <c r="T443" s="61"/>
    </row>
    <row r="444">
      <c r="A444" s="87"/>
      <c r="B444" s="17"/>
      <c r="C444" s="87"/>
      <c r="D444" s="87"/>
      <c r="E444" s="88"/>
      <c r="F444" s="87"/>
      <c r="G444" s="87"/>
      <c r="H444" s="729"/>
      <c r="I444" s="90"/>
      <c r="J444" s="91"/>
      <c r="K444" s="61"/>
      <c r="L444" s="61"/>
      <c r="M444" s="61"/>
      <c r="N444" s="61"/>
      <c r="O444" s="61"/>
      <c r="P444" s="61"/>
      <c r="Q444" s="61"/>
      <c r="R444" s="61"/>
      <c r="S444" s="61"/>
      <c r="T444" s="61"/>
    </row>
    <row r="445">
      <c r="A445" s="87"/>
      <c r="B445" s="17"/>
      <c r="C445" s="87"/>
      <c r="D445" s="87"/>
      <c r="E445" s="88"/>
      <c r="F445" s="87"/>
      <c r="G445" s="87"/>
      <c r="H445" s="729"/>
      <c r="I445" s="90"/>
      <c r="J445" s="91"/>
      <c r="K445" s="61"/>
      <c r="L445" s="61"/>
      <c r="M445" s="61"/>
      <c r="N445" s="61"/>
      <c r="O445" s="61"/>
      <c r="P445" s="61"/>
      <c r="Q445" s="61"/>
      <c r="R445" s="61"/>
      <c r="S445" s="61"/>
      <c r="T445" s="61"/>
    </row>
    <row r="446">
      <c r="A446" s="87"/>
      <c r="B446" s="17"/>
      <c r="C446" s="87"/>
      <c r="D446" s="87"/>
      <c r="E446" s="88"/>
      <c r="F446" s="87"/>
      <c r="G446" s="87"/>
      <c r="H446" s="729"/>
      <c r="I446" s="90"/>
      <c r="J446" s="91"/>
      <c r="K446" s="61"/>
      <c r="L446" s="61"/>
      <c r="M446" s="61"/>
      <c r="N446" s="61"/>
      <c r="O446" s="61"/>
      <c r="P446" s="61"/>
      <c r="Q446" s="61"/>
      <c r="R446" s="61"/>
      <c r="S446" s="61"/>
      <c r="T446" s="61"/>
    </row>
    <row r="447">
      <c r="A447" s="87"/>
      <c r="B447" s="17"/>
      <c r="C447" s="87"/>
      <c r="D447" s="87"/>
      <c r="E447" s="88"/>
      <c r="F447" s="87"/>
      <c r="G447" s="87"/>
      <c r="H447" s="729"/>
      <c r="I447" s="90"/>
      <c r="J447" s="91"/>
      <c r="K447" s="61"/>
      <c r="L447" s="61"/>
      <c r="M447" s="61"/>
      <c r="N447" s="61"/>
      <c r="O447" s="61"/>
      <c r="P447" s="61"/>
      <c r="Q447" s="61"/>
      <c r="R447" s="61"/>
      <c r="S447" s="61"/>
      <c r="T447" s="61"/>
    </row>
    <row r="448">
      <c r="A448" s="87"/>
      <c r="B448" s="17"/>
      <c r="C448" s="87"/>
      <c r="D448" s="87"/>
      <c r="E448" s="88"/>
      <c r="F448" s="87"/>
      <c r="G448" s="87"/>
      <c r="H448" s="729"/>
      <c r="I448" s="90"/>
      <c r="J448" s="91"/>
      <c r="K448" s="61"/>
      <c r="L448" s="61"/>
      <c r="M448" s="61"/>
      <c r="N448" s="61"/>
      <c r="O448" s="61"/>
      <c r="P448" s="61"/>
      <c r="Q448" s="61"/>
      <c r="R448" s="61"/>
      <c r="S448" s="61"/>
      <c r="T448" s="61"/>
    </row>
    <row r="449">
      <c r="A449" s="87"/>
      <c r="B449" s="17"/>
      <c r="C449" s="87"/>
      <c r="D449" s="87"/>
      <c r="E449" s="88"/>
      <c r="F449" s="87"/>
      <c r="G449" s="87"/>
      <c r="H449" s="729"/>
      <c r="I449" s="90"/>
      <c r="J449" s="91"/>
      <c r="K449" s="61"/>
      <c r="L449" s="61"/>
      <c r="M449" s="61"/>
      <c r="N449" s="61"/>
      <c r="O449" s="61"/>
      <c r="P449" s="61"/>
      <c r="Q449" s="61"/>
      <c r="R449" s="61"/>
      <c r="S449" s="61"/>
      <c r="T449" s="61"/>
    </row>
    <row r="450">
      <c r="A450" s="87"/>
      <c r="B450" s="17"/>
      <c r="C450" s="87"/>
      <c r="D450" s="87"/>
      <c r="E450" s="88"/>
      <c r="F450" s="87"/>
      <c r="G450" s="87"/>
      <c r="H450" s="729"/>
      <c r="I450" s="90"/>
      <c r="J450" s="91"/>
      <c r="K450" s="61"/>
      <c r="L450" s="61"/>
      <c r="M450" s="61"/>
      <c r="N450" s="61"/>
      <c r="O450" s="61"/>
      <c r="P450" s="61"/>
      <c r="Q450" s="61"/>
      <c r="R450" s="61"/>
      <c r="S450" s="61"/>
      <c r="T450" s="61"/>
    </row>
    <row r="451">
      <c r="A451" s="87"/>
      <c r="B451" s="17"/>
      <c r="C451" s="87"/>
      <c r="D451" s="87"/>
      <c r="E451" s="88"/>
      <c r="F451" s="87"/>
      <c r="G451" s="87"/>
      <c r="H451" s="729"/>
      <c r="I451" s="90"/>
      <c r="J451" s="91"/>
      <c r="K451" s="61"/>
      <c r="L451" s="61"/>
      <c r="M451" s="61"/>
      <c r="N451" s="61"/>
      <c r="O451" s="61"/>
      <c r="P451" s="61"/>
      <c r="Q451" s="61"/>
      <c r="R451" s="61"/>
      <c r="S451" s="61"/>
      <c r="T451" s="61"/>
    </row>
    <row r="452">
      <c r="A452" s="87"/>
      <c r="B452" s="17"/>
      <c r="C452" s="87"/>
      <c r="D452" s="87"/>
      <c r="E452" s="88"/>
      <c r="F452" s="87"/>
      <c r="G452" s="87"/>
      <c r="H452" s="729"/>
      <c r="I452" s="90"/>
      <c r="J452" s="91"/>
      <c r="K452" s="61"/>
      <c r="L452" s="61"/>
      <c r="M452" s="61"/>
      <c r="N452" s="61"/>
      <c r="O452" s="61"/>
      <c r="P452" s="61"/>
      <c r="Q452" s="61"/>
      <c r="R452" s="61"/>
      <c r="S452" s="61"/>
      <c r="T452" s="61"/>
    </row>
    <row r="453">
      <c r="A453" s="87"/>
      <c r="B453" s="17"/>
      <c r="C453" s="87"/>
      <c r="D453" s="87"/>
      <c r="E453" s="88"/>
      <c r="F453" s="87"/>
      <c r="G453" s="87"/>
      <c r="H453" s="729"/>
      <c r="I453" s="90"/>
      <c r="J453" s="91"/>
      <c r="K453" s="61"/>
      <c r="L453" s="61"/>
      <c r="M453" s="61"/>
      <c r="N453" s="61"/>
      <c r="O453" s="61"/>
      <c r="P453" s="61"/>
      <c r="Q453" s="61"/>
      <c r="R453" s="61"/>
      <c r="S453" s="61"/>
      <c r="T453" s="61"/>
    </row>
    <row r="454">
      <c r="A454" s="87"/>
      <c r="B454" s="17"/>
      <c r="C454" s="87"/>
      <c r="D454" s="87"/>
      <c r="E454" s="88"/>
      <c r="F454" s="87"/>
      <c r="G454" s="87"/>
      <c r="H454" s="729"/>
      <c r="I454" s="90"/>
      <c r="J454" s="91"/>
      <c r="K454" s="61"/>
      <c r="L454" s="61"/>
      <c r="M454" s="61"/>
      <c r="N454" s="61"/>
      <c r="O454" s="61"/>
      <c r="P454" s="61"/>
      <c r="Q454" s="61"/>
      <c r="R454" s="61"/>
      <c r="S454" s="61"/>
      <c r="T454" s="61"/>
    </row>
    <row r="455">
      <c r="A455" s="87"/>
      <c r="B455" s="17"/>
      <c r="C455" s="87"/>
      <c r="D455" s="87"/>
      <c r="E455" s="88"/>
      <c r="F455" s="87"/>
      <c r="G455" s="87"/>
      <c r="H455" s="729"/>
      <c r="I455" s="90"/>
      <c r="J455" s="91"/>
      <c r="K455" s="61"/>
      <c r="L455" s="61"/>
      <c r="M455" s="61"/>
      <c r="N455" s="61"/>
      <c r="O455" s="61"/>
      <c r="P455" s="61"/>
      <c r="Q455" s="61"/>
      <c r="R455" s="61"/>
      <c r="S455" s="61"/>
      <c r="T455" s="61"/>
    </row>
    <row r="456">
      <c r="A456" s="87"/>
      <c r="B456" s="17"/>
      <c r="C456" s="87"/>
      <c r="D456" s="87"/>
      <c r="E456" s="88"/>
      <c r="F456" s="87"/>
      <c r="G456" s="87"/>
      <c r="H456" s="729"/>
      <c r="I456" s="90"/>
      <c r="J456" s="91"/>
      <c r="K456" s="61"/>
      <c r="L456" s="61"/>
      <c r="M456" s="61"/>
      <c r="N456" s="61"/>
      <c r="O456" s="61"/>
      <c r="P456" s="61"/>
      <c r="Q456" s="61"/>
      <c r="R456" s="61"/>
      <c r="S456" s="61"/>
      <c r="T456" s="61"/>
    </row>
    <row r="457">
      <c r="A457" s="87"/>
      <c r="B457" s="17"/>
      <c r="C457" s="87"/>
      <c r="D457" s="87"/>
      <c r="E457" s="88"/>
      <c r="F457" s="87"/>
      <c r="G457" s="87"/>
      <c r="H457" s="729"/>
      <c r="I457" s="90"/>
      <c r="J457" s="91"/>
      <c r="K457" s="61"/>
      <c r="L457" s="61"/>
      <c r="M457" s="61"/>
      <c r="N457" s="61"/>
      <c r="O457" s="61"/>
      <c r="P457" s="61"/>
      <c r="Q457" s="61"/>
      <c r="R457" s="61"/>
      <c r="S457" s="61"/>
      <c r="T457" s="61"/>
    </row>
    <row r="458">
      <c r="A458" s="87"/>
      <c r="B458" s="17"/>
      <c r="C458" s="87"/>
      <c r="D458" s="87"/>
      <c r="E458" s="88"/>
      <c r="F458" s="87"/>
      <c r="G458" s="87"/>
      <c r="H458" s="729"/>
      <c r="I458" s="90"/>
      <c r="J458" s="91"/>
      <c r="K458" s="61"/>
      <c r="L458" s="61"/>
      <c r="M458" s="61"/>
      <c r="N458" s="61"/>
      <c r="O458" s="61"/>
      <c r="P458" s="61"/>
      <c r="Q458" s="61"/>
      <c r="R458" s="61"/>
      <c r="S458" s="61"/>
      <c r="T458" s="61"/>
    </row>
    <row r="459">
      <c r="A459" s="87"/>
      <c r="B459" s="17"/>
      <c r="C459" s="87"/>
      <c r="D459" s="87"/>
      <c r="E459" s="88"/>
      <c r="F459" s="87"/>
      <c r="G459" s="87"/>
      <c r="H459" s="729"/>
      <c r="I459" s="90"/>
      <c r="J459" s="91"/>
      <c r="K459" s="61"/>
      <c r="L459" s="61"/>
      <c r="M459" s="61"/>
      <c r="N459" s="61"/>
      <c r="O459" s="61"/>
      <c r="P459" s="61"/>
      <c r="Q459" s="61"/>
      <c r="R459" s="61"/>
      <c r="S459" s="61"/>
      <c r="T459" s="61"/>
    </row>
    <row r="460">
      <c r="A460" s="87"/>
      <c r="B460" s="17"/>
      <c r="C460" s="87"/>
      <c r="D460" s="87"/>
      <c r="E460" s="88"/>
      <c r="F460" s="87"/>
      <c r="G460" s="87"/>
      <c r="H460" s="729"/>
      <c r="I460" s="90"/>
      <c r="J460" s="91"/>
      <c r="K460" s="61"/>
      <c r="L460" s="61"/>
      <c r="M460" s="61"/>
      <c r="N460" s="61"/>
      <c r="O460" s="61"/>
      <c r="P460" s="61"/>
      <c r="Q460" s="61"/>
      <c r="R460" s="61"/>
      <c r="S460" s="61"/>
      <c r="T460" s="61"/>
    </row>
    <row r="461">
      <c r="A461" s="87"/>
      <c r="B461" s="17"/>
      <c r="C461" s="87"/>
      <c r="D461" s="87"/>
      <c r="E461" s="88"/>
      <c r="F461" s="87"/>
      <c r="G461" s="87"/>
      <c r="H461" s="729"/>
      <c r="I461" s="90"/>
      <c r="J461" s="91"/>
      <c r="K461" s="61"/>
      <c r="L461" s="61"/>
      <c r="M461" s="61"/>
      <c r="N461" s="61"/>
      <c r="O461" s="61"/>
      <c r="P461" s="61"/>
      <c r="Q461" s="61"/>
      <c r="R461" s="61"/>
      <c r="S461" s="61"/>
      <c r="T461" s="61"/>
    </row>
    <row r="462">
      <c r="A462" s="87"/>
      <c r="B462" s="17"/>
      <c r="C462" s="87"/>
      <c r="D462" s="87"/>
      <c r="E462" s="88"/>
      <c r="F462" s="87"/>
      <c r="G462" s="87"/>
      <c r="H462" s="729"/>
      <c r="I462" s="90"/>
      <c r="J462" s="91"/>
      <c r="K462" s="61"/>
      <c r="L462" s="61"/>
      <c r="M462" s="61"/>
      <c r="N462" s="61"/>
      <c r="O462" s="61"/>
      <c r="P462" s="61"/>
      <c r="Q462" s="61"/>
      <c r="R462" s="61"/>
      <c r="S462" s="61"/>
      <c r="T462" s="61"/>
    </row>
    <row r="463">
      <c r="A463" s="87"/>
      <c r="B463" s="17"/>
      <c r="C463" s="87"/>
      <c r="D463" s="87"/>
      <c r="E463" s="88"/>
      <c r="F463" s="87"/>
      <c r="G463" s="87"/>
      <c r="H463" s="729"/>
      <c r="I463" s="90"/>
      <c r="J463" s="91"/>
      <c r="K463" s="61"/>
      <c r="L463" s="61"/>
      <c r="M463" s="61"/>
      <c r="N463" s="61"/>
      <c r="O463" s="61"/>
      <c r="P463" s="61"/>
      <c r="Q463" s="61"/>
      <c r="R463" s="61"/>
      <c r="S463" s="61"/>
      <c r="T463" s="61"/>
    </row>
    <row r="464">
      <c r="A464" s="87"/>
      <c r="B464" s="17"/>
      <c r="C464" s="87"/>
      <c r="D464" s="87"/>
      <c r="E464" s="88"/>
      <c r="F464" s="87"/>
      <c r="G464" s="87"/>
      <c r="H464" s="729"/>
      <c r="I464" s="90"/>
      <c r="J464" s="91"/>
      <c r="K464" s="61"/>
      <c r="L464" s="61"/>
      <c r="M464" s="61"/>
      <c r="N464" s="61"/>
      <c r="O464" s="61"/>
      <c r="P464" s="61"/>
      <c r="Q464" s="61"/>
      <c r="R464" s="61"/>
      <c r="S464" s="61"/>
      <c r="T464" s="61"/>
    </row>
    <row r="465">
      <c r="A465" s="87"/>
      <c r="B465" s="17"/>
      <c r="C465" s="87"/>
      <c r="D465" s="87"/>
      <c r="E465" s="88"/>
      <c r="F465" s="87"/>
      <c r="G465" s="87"/>
      <c r="H465" s="729"/>
      <c r="I465" s="90"/>
      <c r="J465" s="91"/>
      <c r="K465" s="61"/>
      <c r="L465" s="61"/>
      <c r="M465" s="61"/>
      <c r="N465" s="61"/>
      <c r="O465" s="61"/>
      <c r="P465" s="61"/>
      <c r="Q465" s="61"/>
      <c r="R465" s="61"/>
      <c r="S465" s="61"/>
      <c r="T465" s="61"/>
    </row>
    <row r="466">
      <c r="A466" s="87"/>
      <c r="B466" s="17"/>
      <c r="C466" s="87"/>
      <c r="D466" s="87"/>
      <c r="E466" s="88"/>
      <c r="F466" s="87"/>
      <c r="G466" s="87"/>
      <c r="H466" s="729"/>
      <c r="I466" s="90"/>
      <c r="J466" s="91"/>
      <c r="K466" s="61"/>
      <c r="L466" s="61"/>
      <c r="M466" s="61"/>
      <c r="N466" s="61"/>
      <c r="O466" s="61"/>
      <c r="P466" s="61"/>
      <c r="Q466" s="61"/>
      <c r="R466" s="61"/>
      <c r="S466" s="61"/>
      <c r="T466" s="61"/>
    </row>
    <row r="467">
      <c r="A467" s="87"/>
      <c r="B467" s="17"/>
      <c r="C467" s="87"/>
      <c r="D467" s="87"/>
      <c r="E467" s="88"/>
      <c r="F467" s="87"/>
      <c r="G467" s="87"/>
      <c r="H467" s="729"/>
      <c r="I467" s="90"/>
      <c r="J467" s="91"/>
      <c r="K467" s="61"/>
      <c r="L467" s="61"/>
      <c r="M467" s="61"/>
      <c r="N467" s="61"/>
      <c r="O467" s="61"/>
      <c r="P467" s="61"/>
      <c r="Q467" s="61"/>
      <c r="R467" s="61"/>
      <c r="S467" s="61"/>
      <c r="T467" s="61"/>
    </row>
    <row r="468">
      <c r="A468" s="87"/>
      <c r="B468" s="17"/>
      <c r="C468" s="87"/>
      <c r="D468" s="87"/>
      <c r="E468" s="88"/>
      <c r="F468" s="87"/>
      <c r="G468" s="87"/>
      <c r="H468" s="729"/>
      <c r="I468" s="90"/>
      <c r="J468" s="91"/>
      <c r="K468" s="61"/>
      <c r="L468" s="61"/>
      <c r="M468" s="61"/>
      <c r="N468" s="61"/>
      <c r="O468" s="61"/>
      <c r="P468" s="61"/>
      <c r="Q468" s="61"/>
      <c r="R468" s="61"/>
      <c r="S468" s="61"/>
      <c r="T468" s="61"/>
    </row>
    <row r="469">
      <c r="A469" s="87"/>
      <c r="B469" s="17"/>
      <c r="C469" s="87"/>
      <c r="D469" s="87"/>
      <c r="E469" s="88"/>
      <c r="F469" s="87"/>
      <c r="G469" s="87"/>
      <c r="H469" s="729"/>
      <c r="I469" s="90"/>
      <c r="J469" s="91"/>
      <c r="K469" s="61"/>
      <c r="L469" s="61"/>
      <c r="M469" s="61"/>
      <c r="N469" s="61"/>
      <c r="O469" s="61"/>
      <c r="P469" s="61"/>
      <c r="Q469" s="61"/>
      <c r="R469" s="61"/>
      <c r="S469" s="61"/>
      <c r="T469" s="61"/>
    </row>
    <row r="470">
      <c r="A470" s="87"/>
      <c r="B470" s="17"/>
      <c r="C470" s="87"/>
      <c r="D470" s="87"/>
      <c r="E470" s="88"/>
      <c r="F470" s="87"/>
      <c r="G470" s="87"/>
      <c r="H470" s="729"/>
      <c r="I470" s="90"/>
      <c r="J470" s="91"/>
      <c r="K470" s="61"/>
      <c r="L470" s="61"/>
      <c r="M470" s="61"/>
      <c r="N470" s="61"/>
      <c r="O470" s="61"/>
      <c r="P470" s="61"/>
      <c r="Q470" s="61"/>
      <c r="R470" s="61"/>
      <c r="S470" s="61"/>
      <c r="T470" s="61"/>
    </row>
    <row r="471">
      <c r="A471" s="87"/>
      <c r="B471" s="17"/>
      <c r="C471" s="87"/>
      <c r="D471" s="87"/>
      <c r="E471" s="88"/>
      <c r="F471" s="87"/>
      <c r="G471" s="87"/>
      <c r="H471" s="729"/>
      <c r="I471" s="90"/>
      <c r="J471" s="91"/>
      <c r="K471" s="61"/>
      <c r="L471" s="61"/>
      <c r="M471" s="61"/>
      <c r="N471" s="61"/>
      <c r="O471" s="61"/>
      <c r="P471" s="61"/>
      <c r="Q471" s="61"/>
      <c r="R471" s="61"/>
      <c r="S471" s="61"/>
      <c r="T471" s="61"/>
    </row>
    <row r="472">
      <c r="A472" s="87"/>
      <c r="B472" s="17"/>
      <c r="C472" s="87"/>
      <c r="D472" s="87"/>
      <c r="E472" s="88"/>
      <c r="F472" s="87"/>
      <c r="G472" s="87"/>
      <c r="H472" s="729"/>
      <c r="I472" s="90"/>
      <c r="J472" s="91"/>
      <c r="K472" s="61"/>
      <c r="L472" s="61"/>
      <c r="M472" s="61"/>
      <c r="N472" s="61"/>
      <c r="O472" s="61"/>
      <c r="P472" s="61"/>
      <c r="Q472" s="61"/>
      <c r="R472" s="61"/>
      <c r="S472" s="61"/>
      <c r="T472" s="61"/>
    </row>
    <row r="473">
      <c r="A473" s="87"/>
      <c r="B473" s="17"/>
      <c r="C473" s="87"/>
      <c r="D473" s="87"/>
      <c r="E473" s="88"/>
      <c r="F473" s="87"/>
      <c r="G473" s="87"/>
      <c r="H473" s="729"/>
      <c r="I473" s="90"/>
      <c r="J473" s="91"/>
      <c r="K473" s="61"/>
      <c r="L473" s="61"/>
      <c r="M473" s="61"/>
      <c r="N473" s="61"/>
      <c r="O473" s="61"/>
      <c r="P473" s="61"/>
      <c r="Q473" s="61"/>
      <c r="R473" s="61"/>
      <c r="S473" s="61"/>
      <c r="T473" s="61"/>
    </row>
    <row r="474">
      <c r="A474" s="87"/>
      <c r="B474" s="17"/>
      <c r="C474" s="87"/>
      <c r="D474" s="87"/>
      <c r="E474" s="88"/>
      <c r="F474" s="87"/>
      <c r="G474" s="87"/>
      <c r="H474" s="729"/>
      <c r="I474" s="90"/>
      <c r="J474" s="91"/>
      <c r="K474" s="61"/>
      <c r="L474" s="61"/>
      <c r="M474" s="61"/>
      <c r="N474" s="61"/>
      <c r="O474" s="61"/>
      <c r="P474" s="61"/>
      <c r="Q474" s="61"/>
      <c r="R474" s="61"/>
      <c r="S474" s="61"/>
      <c r="T474" s="61"/>
    </row>
    <row r="475">
      <c r="A475" s="87"/>
      <c r="B475" s="17"/>
      <c r="C475" s="87"/>
      <c r="D475" s="87"/>
      <c r="E475" s="88"/>
      <c r="F475" s="87"/>
      <c r="G475" s="87"/>
      <c r="H475" s="729"/>
      <c r="I475" s="90"/>
      <c r="J475" s="91"/>
      <c r="K475" s="61"/>
      <c r="L475" s="61"/>
      <c r="M475" s="61"/>
      <c r="N475" s="61"/>
      <c r="O475" s="61"/>
      <c r="P475" s="61"/>
      <c r="Q475" s="61"/>
      <c r="R475" s="61"/>
      <c r="S475" s="61"/>
      <c r="T475" s="61"/>
    </row>
    <row r="476">
      <c r="A476" s="87"/>
      <c r="B476" s="17"/>
      <c r="C476" s="87"/>
      <c r="D476" s="87"/>
      <c r="E476" s="88"/>
      <c r="F476" s="87"/>
      <c r="G476" s="87"/>
      <c r="H476" s="729"/>
      <c r="I476" s="90"/>
      <c r="J476" s="91"/>
      <c r="K476" s="61"/>
      <c r="L476" s="61"/>
      <c r="M476" s="61"/>
      <c r="N476" s="61"/>
      <c r="O476" s="61"/>
      <c r="P476" s="61"/>
      <c r="Q476" s="61"/>
      <c r="R476" s="61"/>
      <c r="S476" s="61"/>
      <c r="T476" s="61"/>
    </row>
    <row r="477">
      <c r="A477" s="87"/>
      <c r="B477" s="17"/>
      <c r="C477" s="87"/>
      <c r="D477" s="87"/>
      <c r="E477" s="88"/>
      <c r="F477" s="87"/>
      <c r="G477" s="87"/>
      <c r="H477" s="729"/>
      <c r="I477" s="90"/>
      <c r="J477" s="91"/>
      <c r="K477" s="61"/>
      <c r="L477" s="61"/>
      <c r="M477" s="61"/>
      <c r="N477" s="61"/>
      <c r="O477" s="61"/>
      <c r="P477" s="61"/>
      <c r="Q477" s="61"/>
      <c r="R477" s="61"/>
      <c r="S477" s="61"/>
      <c r="T477" s="61"/>
    </row>
    <row r="478">
      <c r="A478" s="87"/>
      <c r="B478" s="17"/>
      <c r="C478" s="87"/>
      <c r="D478" s="87"/>
      <c r="E478" s="88"/>
      <c r="F478" s="87"/>
      <c r="G478" s="87"/>
      <c r="H478" s="729"/>
      <c r="I478" s="90"/>
      <c r="J478" s="91"/>
      <c r="K478" s="61"/>
      <c r="L478" s="61"/>
      <c r="M478" s="61"/>
      <c r="N478" s="61"/>
      <c r="O478" s="61"/>
      <c r="P478" s="61"/>
      <c r="Q478" s="61"/>
      <c r="R478" s="61"/>
      <c r="S478" s="61"/>
      <c r="T478" s="61"/>
    </row>
    <row r="479">
      <c r="A479" s="87"/>
      <c r="B479" s="17"/>
      <c r="C479" s="87"/>
      <c r="D479" s="87"/>
      <c r="E479" s="88"/>
      <c r="F479" s="87"/>
      <c r="G479" s="87"/>
      <c r="H479" s="729"/>
      <c r="I479" s="90"/>
      <c r="J479" s="91"/>
      <c r="K479" s="61"/>
      <c r="L479" s="61"/>
      <c r="M479" s="61"/>
      <c r="N479" s="61"/>
      <c r="O479" s="61"/>
      <c r="P479" s="61"/>
      <c r="Q479" s="61"/>
      <c r="R479" s="61"/>
      <c r="S479" s="61"/>
      <c r="T479" s="61"/>
    </row>
    <row r="480">
      <c r="A480" s="87"/>
      <c r="B480" s="17"/>
      <c r="C480" s="87"/>
      <c r="D480" s="87"/>
      <c r="E480" s="88"/>
      <c r="F480" s="87"/>
      <c r="G480" s="87"/>
      <c r="H480" s="729"/>
      <c r="I480" s="90"/>
      <c r="J480" s="91"/>
      <c r="K480" s="61"/>
      <c r="L480" s="61"/>
      <c r="M480" s="61"/>
      <c r="N480" s="61"/>
      <c r="O480" s="61"/>
      <c r="P480" s="61"/>
      <c r="Q480" s="61"/>
      <c r="R480" s="61"/>
      <c r="S480" s="61"/>
      <c r="T480" s="61"/>
    </row>
    <row r="481">
      <c r="A481" s="87"/>
      <c r="B481" s="17"/>
      <c r="C481" s="87"/>
      <c r="D481" s="87"/>
      <c r="E481" s="88"/>
      <c r="F481" s="87"/>
      <c r="G481" s="87"/>
      <c r="H481" s="729"/>
      <c r="I481" s="90"/>
      <c r="J481" s="91"/>
      <c r="K481" s="61"/>
      <c r="L481" s="61"/>
      <c r="M481" s="61"/>
      <c r="N481" s="61"/>
      <c r="O481" s="61"/>
      <c r="P481" s="61"/>
      <c r="Q481" s="61"/>
      <c r="R481" s="61"/>
      <c r="S481" s="61"/>
      <c r="T481" s="61"/>
    </row>
    <row r="482">
      <c r="A482" s="87"/>
      <c r="B482" s="17"/>
      <c r="C482" s="87"/>
      <c r="D482" s="87"/>
      <c r="E482" s="88"/>
      <c r="F482" s="87"/>
      <c r="G482" s="87"/>
      <c r="H482" s="729"/>
      <c r="I482" s="90"/>
      <c r="J482" s="91"/>
      <c r="K482" s="61"/>
      <c r="L482" s="61"/>
      <c r="M482" s="61"/>
      <c r="N482" s="61"/>
      <c r="O482" s="61"/>
      <c r="P482" s="61"/>
      <c r="Q482" s="61"/>
      <c r="R482" s="61"/>
      <c r="S482" s="61"/>
      <c r="T482" s="61"/>
    </row>
    <row r="483">
      <c r="A483" s="87"/>
      <c r="B483" s="17"/>
      <c r="C483" s="87"/>
      <c r="D483" s="87"/>
      <c r="E483" s="88"/>
      <c r="F483" s="87"/>
      <c r="G483" s="87"/>
      <c r="H483" s="729"/>
      <c r="I483" s="90"/>
      <c r="J483" s="91"/>
      <c r="K483" s="61"/>
      <c r="L483" s="61"/>
      <c r="M483" s="61"/>
      <c r="N483" s="61"/>
      <c r="O483" s="61"/>
      <c r="P483" s="61"/>
      <c r="Q483" s="61"/>
      <c r="R483" s="61"/>
      <c r="S483" s="61"/>
      <c r="T483" s="61"/>
    </row>
    <row r="484">
      <c r="A484" s="87"/>
      <c r="B484" s="17"/>
      <c r="C484" s="87"/>
      <c r="D484" s="87"/>
      <c r="E484" s="88"/>
      <c r="F484" s="87"/>
      <c r="G484" s="87"/>
      <c r="H484" s="729"/>
      <c r="I484" s="90"/>
      <c r="J484" s="91"/>
      <c r="K484" s="61"/>
      <c r="L484" s="61"/>
      <c r="M484" s="61"/>
      <c r="N484" s="61"/>
      <c r="O484" s="61"/>
      <c r="P484" s="61"/>
      <c r="Q484" s="61"/>
      <c r="R484" s="61"/>
      <c r="S484" s="61"/>
      <c r="T484" s="61"/>
    </row>
    <row r="485">
      <c r="A485" s="87"/>
      <c r="B485" s="17"/>
      <c r="C485" s="87"/>
      <c r="D485" s="87"/>
      <c r="E485" s="88"/>
      <c r="F485" s="87"/>
      <c r="G485" s="87"/>
      <c r="H485" s="729"/>
      <c r="I485" s="90"/>
      <c r="J485" s="91"/>
      <c r="K485" s="61"/>
      <c r="L485" s="61"/>
      <c r="M485" s="61"/>
      <c r="N485" s="61"/>
      <c r="O485" s="61"/>
      <c r="P485" s="61"/>
      <c r="Q485" s="61"/>
      <c r="R485" s="61"/>
      <c r="S485" s="61"/>
      <c r="T485" s="61"/>
    </row>
    <row r="486">
      <c r="A486" s="87"/>
      <c r="B486" s="17"/>
      <c r="C486" s="87"/>
      <c r="D486" s="87"/>
      <c r="E486" s="88"/>
      <c r="F486" s="87"/>
      <c r="G486" s="87"/>
      <c r="H486" s="729"/>
      <c r="I486" s="90"/>
      <c r="J486" s="91"/>
      <c r="K486" s="61"/>
      <c r="L486" s="61"/>
      <c r="M486" s="61"/>
      <c r="N486" s="61"/>
      <c r="O486" s="61"/>
      <c r="P486" s="61"/>
      <c r="Q486" s="61"/>
      <c r="R486" s="61"/>
      <c r="S486" s="61"/>
      <c r="T486" s="61"/>
    </row>
    <row r="487">
      <c r="A487" s="87"/>
      <c r="B487" s="17"/>
      <c r="C487" s="87"/>
      <c r="D487" s="87"/>
      <c r="E487" s="88"/>
      <c r="F487" s="87"/>
      <c r="G487" s="87"/>
      <c r="H487" s="729"/>
      <c r="I487" s="90"/>
      <c r="J487" s="91"/>
      <c r="K487" s="61"/>
      <c r="L487" s="61"/>
      <c r="M487" s="61"/>
      <c r="N487" s="61"/>
      <c r="O487" s="61"/>
      <c r="P487" s="61"/>
      <c r="Q487" s="61"/>
      <c r="R487" s="61"/>
      <c r="S487" s="61"/>
      <c r="T487" s="61"/>
    </row>
    <row r="488">
      <c r="A488" s="87"/>
      <c r="B488" s="17"/>
      <c r="C488" s="87"/>
      <c r="D488" s="87"/>
      <c r="E488" s="88"/>
      <c r="F488" s="87"/>
      <c r="G488" s="87"/>
      <c r="H488" s="729"/>
      <c r="I488" s="90"/>
      <c r="J488" s="91"/>
      <c r="K488" s="61"/>
      <c r="L488" s="61"/>
      <c r="M488" s="61"/>
      <c r="N488" s="61"/>
      <c r="O488" s="61"/>
      <c r="P488" s="61"/>
      <c r="Q488" s="61"/>
      <c r="R488" s="61"/>
      <c r="S488" s="61"/>
      <c r="T488" s="61"/>
    </row>
    <row r="489">
      <c r="A489" s="87"/>
      <c r="B489" s="17"/>
      <c r="C489" s="87"/>
      <c r="D489" s="87"/>
      <c r="E489" s="88"/>
      <c r="F489" s="87"/>
      <c r="G489" s="87"/>
      <c r="H489" s="729"/>
      <c r="I489" s="90"/>
      <c r="J489" s="91"/>
      <c r="K489" s="61"/>
      <c r="L489" s="61"/>
      <c r="M489" s="61"/>
      <c r="N489" s="61"/>
      <c r="O489" s="61"/>
      <c r="P489" s="61"/>
      <c r="Q489" s="61"/>
      <c r="R489" s="61"/>
      <c r="S489" s="61"/>
      <c r="T489" s="61"/>
    </row>
    <row r="490">
      <c r="A490" s="87"/>
      <c r="B490" s="17"/>
      <c r="C490" s="87"/>
      <c r="D490" s="87"/>
      <c r="E490" s="88"/>
      <c r="F490" s="87"/>
      <c r="G490" s="87"/>
      <c r="H490" s="729"/>
      <c r="I490" s="90"/>
      <c r="J490" s="91"/>
      <c r="K490" s="61"/>
      <c r="L490" s="61"/>
      <c r="M490" s="61"/>
      <c r="N490" s="61"/>
      <c r="O490" s="61"/>
      <c r="P490" s="61"/>
      <c r="Q490" s="61"/>
      <c r="R490" s="61"/>
      <c r="S490" s="61"/>
      <c r="T490" s="61"/>
    </row>
    <row r="491">
      <c r="A491" s="87"/>
      <c r="B491" s="17"/>
      <c r="C491" s="87"/>
      <c r="D491" s="87"/>
      <c r="E491" s="88"/>
      <c r="F491" s="87"/>
      <c r="G491" s="87"/>
      <c r="H491" s="729"/>
      <c r="I491" s="90"/>
      <c r="J491" s="91"/>
      <c r="K491" s="61"/>
      <c r="L491" s="61"/>
      <c r="M491" s="61"/>
      <c r="N491" s="61"/>
      <c r="O491" s="61"/>
      <c r="P491" s="61"/>
      <c r="Q491" s="61"/>
      <c r="R491" s="61"/>
      <c r="S491" s="61"/>
      <c r="T491" s="61"/>
    </row>
    <row r="492">
      <c r="A492" s="87"/>
      <c r="B492" s="17"/>
      <c r="C492" s="87"/>
      <c r="D492" s="87"/>
      <c r="E492" s="88"/>
      <c r="F492" s="87"/>
      <c r="G492" s="87"/>
      <c r="H492" s="729"/>
      <c r="I492" s="90"/>
      <c r="J492" s="91"/>
      <c r="K492" s="61"/>
      <c r="L492" s="61"/>
      <c r="M492" s="61"/>
      <c r="N492" s="61"/>
      <c r="O492" s="61"/>
      <c r="P492" s="61"/>
      <c r="Q492" s="61"/>
      <c r="R492" s="61"/>
      <c r="S492" s="61"/>
      <c r="T492" s="61"/>
    </row>
    <row r="493">
      <c r="A493" s="87"/>
      <c r="B493" s="17"/>
      <c r="C493" s="87"/>
      <c r="D493" s="87"/>
      <c r="E493" s="88"/>
      <c r="F493" s="87"/>
      <c r="G493" s="87"/>
      <c r="H493" s="729"/>
      <c r="I493" s="90"/>
      <c r="J493" s="91"/>
      <c r="K493" s="61"/>
      <c r="L493" s="61"/>
      <c r="M493" s="61"/>
      <c r="N493" s="61"/>
      <c r="O493" s="61"/>
      <c r="P493" s="61"/>
      <c r="Q493" s="61"/>
      <c r="R493" s="61"/>
      <c r="S493" s="61"/>
      <c r="T493" s="61"/>
    </row>
    <row r="494">
      <c r="A494" s="87"/>
      <c r="B494" s="17"/>
      <c r="C494" s="87"/>
      <c r="D494" s="87"/>
      <c r="E494" s="88"/>
      <c r="F494" s="87"/>
      <c r="G494" s="87"/>
      <c r="H494" s="729"/>
      <c r="I494" s="90"/>
      <c r="J494" s="91"/>
      <c r="K494" s="61"/>
      <c r="L494" s="61"/>
      <c r="M494" s="61"/>
      <c r="N494" s="61"/>
      <c r="O494" s="61"/>
      <c r="P494" s="61"/>
      <c r="Q494" s="61"/>
      <c r="R494" s="61"/>
      <c r="S494" s="61"/>
      <c r="T494" s="61"/>
    </row>
    <row r="495">
      <c r="A495" s="87"/>
      <c r="B495" s="17"/>
      <c r="C495" s="87"/>
      <c r="D495" s="87"/>
      <c r="E495" s="88"/>
      <c r="F495" s="87"/>
      <c r="G495" s="87"/>
      <c r="H495" s="729"/>
      <c r="I495" s="90"/>
      <c r="J495" s="91"/>
      <c r="K495" s="61"/>
      <c r="L495" s="61"/>
      <c r="M495" s="61"/>
      <c r="N495" s="61"/>
      <c r="O495" s="61"/>
      <c r="P495" s="61"/>
      <c r="Q495" s="61"/>
      <c r="R495" s="61"/>
      <c r="S495" s="61"/>
      <c r="T495" s="61"/>
    </row>
    <row r="496">
      <c r="A496" s="87"/>
      <c r="B496" s="17"/>
      <c r="C496" s="87"/>
      <c r="D496" s="87"/>
      <c r="E496" s="88"/>
      <c r="F496" s="87"/>
      <c r="G496" s="87"/>
      <c r="H496" s="729"/>
      <c r="I496" s="90"/>
      <c r="J496" s="91"/>
      <c r="K496" s="61"/>
      <c r="L496" s="61"/>
      <c r="M496" s="61"/>
      <c r="N496" s="61"/>
      <c r="O496" s="61"/>
      <c r="P496" s="61"/>
      <c r="Q496" s="61"/>
      <c r="R496" s="61"/>
      <c r="S496" s="61"/>
      <c r="T496" s="61"/>
    </row>
    <row r="497">
      <c r="A497" s="87"/>
      <c r="B497" s="17"/>
      <c r="C497" s="87"/>
      <c r="D497" s="87"/>
      <c r="E497" s="88"/>
      <c r="F497" s="87"/>
      <c r="G497" s="87"/>
      <c r="H497" s="729"/>
      <c r="I497" s="90"/>
      <c r="J497" s="91"/>
      <c r="K497" s="61"/>
      <c r="L497" s="61"/>
      <c r="M497" s="61"/>
      <c r="N497" s="61"/>
      <c r="O497" s="61"/>
      <c r="P497" s="61"/>
      <c r="Q497" s="61"/>
      <c r="R497" s="61"/>
      <c r="S497" s="61"/>
      <c r="T497" s="61"/>
    </row>
    <row r="498">
      <c r="A498" s="87"/>
      <c r="B498" s="17"/>
      <c r="C498" s="87"/>
      <c r="D498" s="87"/>
      <c r="E498" s="88"/>
      <c r="F498" s="87"/>
      <c r="G498" s="87"/>
      <c r="H498" s="729"/>
      <c r="I498" s="90"/>
      <c r="J498" s="91"/>
      <c r="K498" s="61"/>
      <c r="L498" s="61"/>
      <c r="M498" s="61"/>
      <c r="N498" s="61"/>
      <c r="O498" s="61"/>
      <c r="P498" s="61"/>
      <c r="Q498" s="61"/>
      <c r="R498" s="61"/>
      <c r="S498" s="61"/>
      <c r="T498" s="61"/>
    </row>
    <row r="499">
      <c r="A499" s="87"/>
      <c r="B499" s="17"/>
      <c r="C499" s="87"/>
      <c r="D499" s="87"/>
      <c r="E499" s="88"/>
      <c r="F499" s="87"/>
      <c r="G499" s="87"/>
      <c r="H499" s="729"/>
      <c r="I499" s="90"/>
      <c r="J499" s="91"/>
      <c r="K499" s="61"/>
      <c r="L499" s="61"/>
      <c r="M499" s="61"/>
      <c r="N499" s="61"/>
      <c r="O499" s="61"/>
      <c r="P499" s="61"/>
      <c r="Q499" s="61"/>
      <c r="R499" s="61"/>
      <c r="S499" s="61"/>
      <c r="T499" s="61"/>
    </row>
    <row r="500">
      <c r="A500" s="87"/>
      <c r="B500" s="17"/>
      <c r="C500" s="87"/>
      <c r="D500" s="87"/>
      <c r="E500" s="88"/>
      <c r="F500" s="87"/>
      <c r="G500" s="87"/>
      <c r="H500" s="729"/>
      <c r="I500" s="90"/>
      <c r="J500" s="91"/>
      <c r="K500" s="61"/>
      <c r="L500" s="61"/>
      <c r="M500" s="61"/>
      <c r="N500" s="61"/>
      <c r="O500" s="61"/>
      <c r="P500" s="61"/>
      <c r="Q500" s="61"/>
      <c r="R500" s="61"/>
      <c r="S500" s="61"/>
      <c r="T500" s="61"/>
    </row>
    <row r="501">
      <c r="A501" s="87"/>
      <c r="B501" s="17"/>
      <c r="C501" s="87"/>
      <c r="D501" s="87"/>
      <c r="E501" s="88"/>
      <c r="F501" s="87"/>
      <c r="G501" s="87"/>
      <c r="H501" s="729"/>
      <c r="I501" s="90"/>
      <c r="J501" s="91"/>
      <c r="K501" s="61"/>
      <c r="L501" s="61"/>
      <c r="M501" s="61"/>
      <c r="N501" s="61"/>
      <c r="O501" s="61"/>
      <c r="P501" s="61"/>
      <c r="Q501" s="61"/>
      <c r="R501" s="61"/>
      <c r="S501" s="61"/>
      <c r="T501" s="61"/>
    </row>
    <row r="502">
      <c r="A502" s="87"/>
      <c r="B502" s="17"/>
      <c r="C502" s="87"/>
      <c r="D502" s="87"/>
      <c r="E502" s="88"/>
      <c r="F502" s="87"/>
      <c r="G502" s="87"/>
      <c r="H502" s="729"/>
      <c r="I502" s="90"/>
      <c r="J502" s="91"/>
      <c r="K502" s="61"/>
      <c r="L502" s="61"/>
      <c r="M502" s="61"/>
      <c r="N502" s="61"/>
      <c r="O502" s="61"/>
      <c r="P502" s="61"/>
      <c r="Q502" s="61"/>
      <c r="R502" s="61"/>
      <c r="S502" s="61"/>
      <c r="T502" s="61"/>
    </row>
    <row r="503">
      <c r="A503" s="87"/>
      <c r="B503" s="17"/>
      <c r="C503" s="87"/>
      <c r="D503" s="87"/>
      <c r="E503" s="88"/>
      <c r="F503" s="87"/>
      <c r="G503" s="87"/>
      <c r="H503" s="729"/>
      <c r="I503" s="90"/>
      <c r="J503" s="91"/>
      <c r="K503" s="61"/>
      <c r="L503" s="61"/>
      <c r="M503" s="61"/>
      <c r="N503" s="61"/>
      <c r="O503" s="61"/>
      <c r="P503" s="61"/>
      <c r="Q503" s="61"/>
      <c r="R503" s="61"/>
      <c r="S503" s="61"/>
      <c r="T503" s="61"/>
    </row>
    <row r="504">
      <c r="A504" s="87"/>
      <c r="B504" s="17"/>
      <c r="C504" s="87"/>
      <c r="D504" s="87"/>
      <c r="E504" s="88"/>
      <c r="F504" s="87"/>
      <c r="G504" s="87"/>
      <c r="H504" s="729"/>
      <c r="I504" s="90"/>
      <c r="J504" s="91"/>
      <c r="K504" s="61"/>
      <c r="L504" s="61"/>
      <c r="M504" s="61"/>
      <c r="N504" s="61"/>
      <c r="O504" s="61"/>
      <c r="P504" s="61"/>
      <c r="Q504" s="61"/>
      <c r="R504" s="61"/>
      <c r="S504" s="61"/>
      <c r="T504" s="61"/>
    </row>
    <row r="505">
      <c r="A505" s="87"/>
      <c r="B505" s="17"/>
      <c r="C505" s="87"/>
      <c r="D505" s="87"/>
      <c r="E505" s="88"/>
      <c r="F505" s="87"/>
      <c r="G505" s="87"/>
      <c r="H505" s="729"/>
      <c r="I505" s="90"/>
      <c r="J505" s="91"/>
      <c r="K505" s="61"/>
      <c r="L505" s="61"/>
      <c r="M505" s="61"/>
      <c r="N505" s="61"/>
      <c r="O505" s="61"/>
      <c r="P505" s="61"/>
      <c r="Q505" s="61"/>
      <c r="R505" s="61"/>
      <c r="S505" s="61"/>
      <c r="T505" s="61"/>
    </row>
    <row r="506">
      <c r="A506" s="87"/>
      <c r="B506" s="17"/>
      <c r="C506" s="87"/>
      <c r="D506" s="87"/>
      <c r="E506" s="88"/>
      <c r="F506" s="87"/>
      <c r="G506" s="87"/>
      <c r="H506" s="729"/>
      <c r="I506" s="90"/>
      <c r="J506" s="91"/>
      <c r="K506" s="61"/>
      <c r="L506" s="61"/>
      <c r="M506" s="61"/>
      <c r="N506" s="61"/>
      <c r="O506" s="61"/>
      <c r="P506" s="61"/>
      <c r="Q506" s="61"/>
      <c r="R506" s="61"/>
      <c r="S506" s="61"/>
      <c r="T506" s="61"/>
    </row>
    <row r="507">
      <c r="A507" s="87"/>
      <c r="B507" s="17"/>
      <c r="C507" s="87"/>
      <c r="D507" s="87"/>
      <c r="E507" s="88"/>
      <c r="F507" s="87"/>
      <c r="G507" s="87"/>
      <c r="H507" s="729"/>
      <c r="I507" s="90"/>
      <c r="J507" s="91"/>
      <c r="K507" s="61"/>
      <c r="L507" s="61"/>
      <c r="M507" s="61"/>
      <c r="N507" s="61"/>
      <c r="O507" s="61"/>
      <c r="P507" s="61"/>
      <c r="Q507" s="61"/>
      <c r="R507" s="61"/>
      <c r="S507" s="61"/>
      <c r="T507" s="61"/>
    </row>
    <row r="508">
      <c r="A508" s="87"/>
      <c r="B508" s="17"/>
      <c r="C508" s="87"/>
      <c r="D508" s="87"/>
      <c r="E508" s="88"/>
      <c r="F508" s="87"/>
      <c r="G508" s="87"/>
      <c r="H508" s="729"/>
      <c r="I508" s="90"/>
      <c r="J508" s="91"/>
      <c r="K508" s="61"/>
      <c r="L508" s="61"/>
      <c r="M508" s="61"/>
      <c r="N508" s="61"/>
      <c r="O508" s="61"/>
      <c r="P508" s="61"/>
      <c r="Q508" s="61"/>
      <c r="R508" s="61"/>
      <c r="S508" s="61"/>
      <c r="T508" s="61"/>
    </row>
    <row r="509">
      <c r="A509" s="87"/>
      <c r="B509" s="17"/>
      <c r="C509" s="87"/>
      <c r="D509" s="87"/>
      <c r="E509" s="88"/>
      <c r="F509" s="87"/>
      <c r="G509" s="87"/>
      <c r="H509" s="729"/>
      <c r="I509" s="90"/>
      <c r="J509" s="91"/>
      <c r="K509" s="61"/>
      <c r="L509" s="61"/>
      <c r="M509" s="61"/>
      <c r="N509" s="61"/>
      <c r="O509" s="61"/>
      <c r="P509" s="61"/>
      <c r="Q509" s="61"/>
      <c r="R509" s="61"/>
      <c r="S509" s="61"/>
      <c r="T509" s="61"/>
    </row>
    <row r="510">
      <c r="A510" s="87"/>
      <c r="B510" s="17"/>
      <c r="C510" s="87"/>
      <c r="D510" s="87"/>
      <c r="E510" s="88"/>
      <c r="F510" s="87"/>
      <c r="G510" s="87"/>
      <c r="H510" s="729"/>
      <c r="I510" s="90"/>
      <c r="J510" s="91"/>
      <c r="K510" s="61"/>
      <c r="L510" s="61"/>
      <c r="M510" s="61"/>
      <c r="N510" s="61"/>
      <c r="O510" s="61"/>
      <c r="P510" s="61"/>
      <c r="Q510" s="61"/>
      <c r="R510" s="61"/>
      <c r="S510" s="61"/>
      <c r="T510" s="61"/>
    </row>
    <row r="511">
      <c r="A511" s="87"/>
      <c r="B511" s="17"/>
      <c r="C511" s="87"/>
      <c r="D511" s="87"/>
      <c r="E511" s="88"/>
      <c r="F511" s="87"/>
      <c r="G511" s="87"/>
      <c r="H511" s="729"/>
      <c r="I511" s="90"/>
      <c r="J511" s="91"/>
      <c r="K511" s="61"/>
      <c r="L511" s="61"/>
      <c r="M511" s="61"/>
      <c r="N511" s="61"/>
      <c r="O511" s="61"/>
      <c r="P511" s="61"/>
      <c r="Q511" s="61"/>
      <c r="R511" s="61"/>
      <c r="S511" s="61"/>
      <c r="T511" s="61"/>
    </row>
    <row r="512">
      <c r="A512" s="87"/>
      <c r="B512" s="17"/>
      <c r="C512" s="87"/>
      <c r="D512" s="87"/>
      <c r="E512" s="88"/>
      <c r="F512" s="87"/>
      <c r="G512" s="87"/>
      <c r="H512" s="729"/>
      <c r="I512" s="90"/>
      <c r="J512" s="91"/>
      <c r="K512" s="61"/>
      <c r="L512" s="61"/>
      <c r="M512" s="61"/>
      <c r="N512" s="61"/>
      <c r="O512" s="61"/>
      <c r="P512" s="61"/>
      <c r="Q512" s="61"/>
      <c r="R512" s="61"/>
      <c r="S512" s="61"/>
      <c r="T512" s="61"/>
    </row>
    <row r="513">
      <c r="A513" s="87"/>
      <c r="B513" s="17"/>
      <c r="C513" s="87"/>
      <c r="D513" s="87"/>
      <c r="E513" s="88"/>
      <c r="F513" s="87"/>
      <c r="G513" s="87"/>
      <c r="H513" s="729"/>
      <c r="I513" s="90"/>
      <c r="J513" s="91"/>
      <c r="K513" s="61"/>
      <c r="L513" s="61"/>
      <c r="M513" s="61"/>
      <c r="N513" s="61"/>
      <c r="O513" s="61"/>
      <c r="P513" s="61"/>
      <c r="Q513" s="61"/>
      <c r="R513" s="61"/>
      <c r="S513" s="61"/>
      <c r="T513" s="61"/>
    </row>
    <row r="514">
      <c r="A514" s="87"/>
      <c r="B514" s="17"/>
      <c r="C514" s="87"/>
      <c r="D514" s="87"/>
      <c r="E514" s="88"/>
      <c r="F514" s="87"/>
      <c r="G514" s="87"/>
      <c r="H514" s="729"/>
      <c r="I514" s="90"/>
      <c r="J514" s="91"/>
      <c r="K514" s="61"/>
      <c r="L514" s="61"/>
      <c r="M514" s="61"/>
      <c r="N514" s="61"/>
      <c r="O514" s="61"/>
      <c r="P514" s="61"/>
      <c r="Q514" s="61"/>
      <c r="R514" s="61"/>
      <c r="S514" s="61"/>
      <c r="T514" s="61"/>
    </row>
    <row r="515">
      <c r="A515" s="87"/>
      <c r="B515" s="17"/>
      <c r="C515" s="87"/>
      <c r="D515" s="87"/>
      <c r="E515" s="88"/>
      <c r="F515" s="87"/>
      <c r="G515" s="87"/>
      <c r="H515" s="729"/>
      <c r="I515" s="90"/>
      <c r="J515" s="91"/>
      <c r="K515" s="61"/>
      <c r="L515" s="61"/>
      <c r="M515" s="61"/>
      <c r="N515" s="61"/>
      <c r="O515" s="61"/>
      <c r="P515" s="61"/>
      <c r="Q515" s="61"/>
      <c r="R515" s="61"/>
      <c r="S515" s="61"/>
      <c r="T515" s="61"/>
    </row>
    <row r="516">
      <c r="A516" s="87"/>
      <c r="B516" s="17"/>
      <c r="C516" s="87"/>
      <c r="D516" s="87"/>
      <c r="E516" s="88"/>
      <c r="F516" s="87"/>
      <c r="G516" s="87"/>
      <c r="H516" s="729"/>
      <c r="I516" s="90"/>
      <c r="J516" s="91"/>
      <c r="K516" s="61"/>
      <c r="L516" s="61"/>
      <c r="M516" s="61"/>
      <c r="N516" s="61"/>
      <c r="O516" s="61"/>
      <c r="P516" s="61"/>
      <c r="Q516" s="61"/>
      <c r="R516" s="61"/>
      <c r="S516" s="61"/>
      <c r="T516" s="61"/>
    </row>
    <row r="517">
      <c r="A517" s="87"/>
      <c r="B517" s="17"/>
      <c r="C517" s="87"/>
      <c r="D517" s="87"/>
      <c r="E517" s="88"/>
      <c r="F517" s="87"/>
      <c r="G517" s="87"/>
      <c r="H517" s="729"/>
      <c r="I517" s="90"/>
      <c r="J517" s="91"/>
      <c r="K517" s="61"/>
      <c r="L517" s="61"/>
      <c r="M517" s="61"/>
      <c r="N517" s="61"/>
      <c r="O517" s="61"/>
      <c r="P517" s="61"/>
      <c r="Q517" s="61"/>
      <c r="R517" s="61"/>
      <c r="S517" s="61"/>
      <c r="T517" s="61"/>
    </row>
    <row r="518">
      <c r="A518" s="87"/>
      <c r="B518" s="17"/>
      <c r="C518" s="87"/>
      <c r="D518" s="87"/>
      <c r="E518" s="88"/>
      <c r="F518" s="87"/>
      <c r="G518" s="87"/>
      <c r="H518" s="729"/>
      <c r="I518" s="90"/>
      <c r="J518" s="91"/>
      <c r="K518" s="61"/>
      <c r="L518" s="61"/>
      <c r="M518" s="61"/>
      <c r="N518" s="61"/>
      <c r="O518" s="61"/>
      <c r="P518" s="61"/>
      <c r="Q518" s="61"/>
      <c r="R518" s="61"/>
      <c r="S518" s="61"/>
      <c r="T518" s="61"/>
    </row>
    <row r="519">
      <c r="A519" s="87"/>
      <c r="B519" s="17"/>
      <c r="C519" s="87"/>
      <c r="D519" s="87"/>
      <c r="E519" s="88"/>
      <c r="F519" s="87"/>
      <c r="G519" s="87"/>
      <c r="H519" s="729"/>
      <c r="I519" s="90"/>
      <c r="J519" s="91"/>
      <c r="K519" s="61"/>
      <c r="L519" s="61"/>
      <c r="M519" s="61"/>
      <c r="N519" s="61"/>
      <c r="O519" s="61"/>
      <c r="P519" s="61"/>
      <c r="Q519" s="61"/>
      <c r="R519" s="61"/>
      <c r="S519" s="61"/>
      <c r="T519" s="61"/>
    </row>
    <row r="520">
      <c r="A520" s="87"/>
      <c r="B520" s="17"/>
      <c r="C520" s="87"/>
      <c r="D520" s="87"/>
      <c r="E520" s="88"/>
      <c r="F520" s="87"/>
      <c r="G520" s="87"/>
      <c r="H520" s="729"/>
      <c r="I520" s="90"/>
      <c r="J520" s="91"/>
      <c r="K520" s="61"/>
      <c r="L520" s="61"/>
      <c r="M520" s="61"/>
      <c r="N520" s="61"/>
      <c r="O520" s="61"/>
      <c r="P520" s="61"/>
      <c r="Q520" s="61"/>
      <c r="R520" s="61"/>
      <c r="S520" s="61"/>
      <c r="T520" s="61"/>
    </row>
    <row r="521">
      <c r="A521" s="87"/>
      <c r="B521" s="17"/>
      <c r="C521" s="87"/>
      <c r="D521" s="87"/>
      <c r="E521" s="88"/>
      <c r="F521" s="87"/>
      <c r="G521" s="87"/>
      <c r="H521" s="729"/>
      <c r="I521" s="90"/>
      <c r="J521" s="91"/>
      <c r="K521" s="61"/>
      <c r="L521" s="61"/>
      <c r="M521" s="61"/>
      <c r="N521" s="61"/>
      <c r="O521" s="61"/>
      <c r="P521" s="61"/>
      <c r="Q521" s="61"/>
      <c r="R521" s="61"/>
      <c r="S521" s="61"/>
      <c r="T521" s="61"/>
    </row>
    <row r="522">
      <c r="A522" s="87"/>
      <c r="B522" s="17"/>
      <c r="C522" s="87"/>
      <c r="D522" s="87"/>
      <c r="E522" s="88"/>
      <c r="F522" s="87"/>
      <c r="G522" s="87"/>
      <c r="H522" s="729"/>
      <c r="I522" s="90"/>
      <c r="J522" s="91"/>
      <c r="K522" s="61"/>
      <c r="L522" s="61"/>
      <c r="M522" s="61"/>
      <c r="N522" s="61"/>
      <c r="O522" s="61"/>
      <c r="P522" s="61"/>
      <c r="Q522" s="61"/>
      <c r="R522" s="61"/>
      <c r="S522" s="61"/>
      <c r="T522" s="61"/>
    </row>
    <row r="523">
      <c r="A523" s="87"/>
      <c r="B523" s="17"/>
      <c r="C523" s="87"/>
      <c r="D523" s="87"/>
      <c r="E523" s="88"/>
      <c r="F523" s="87"/>
      <c r="G523" s="87"/>
      <c r="H523" s="729"/>
      <c r="I523" s="90"/>
      <c r="J523" s="91"/>
      <c r="K523" s="61"/>
      <c r="L523" s="61"/>
      <c r="M523" s="61"/>
      <c r="N523" s="61"/>
      <c r="O523" s="61"/>
      <c r="P523" s="61"/>
      <c r="Q523" s="61"/>
      <c r="R523" s="61"/>
      <c r="S523" s="61"/>
      <c r="T523" s="61"/>
    </row>
    <row r="524">
      <c r="A524" s="87"/>
      <c r="B524" s="17"/>
      <c r="C524" s="87"/>
      <c r="D524" s="87"/>
      <c r="E524" s="88"/>
      <c r="F524" s="87"/>
      <c r="G524" s="87"/>
      <c r="H524" s="729"/>
      <c r="I524" s="90"/>
      <c r="J524" s="91"/>
      <c r="K524" s="61"/>
      <c r="L524" s="61"/>
      <c r="M524" s="61"/>
      <c r="N524" s="61"/>
      <c r="O524" s="61"/>
      <c r="P524" s="61"/>
      <c r="Q524" s="61"/>
      <c r="R524" s="61"/>
      <c r="S524" s="61"/>
      <c r="T524" s="61"/>
    </row>
    <row r="525">
      <c r="A525" s="87"/>
      <c r="B525" s="17"/>
      <c r="C525" s="87"/>
      <c r="D525" s="87"/>
      <c r="E525" s="88"/>
      <c r="F525" s="87"/>
      <c r="G525" s="87"/>
      <c r="H525" s="729"/>
      <c r="I525" s="90"/>
      <c r="J525" s="91"/>
      <c r="K525" s="61"/>
      <c r="L525" s="61"/>
      <c r="M525" s="61"/>
      <c r="N525" s="61"/>
      <c r="O525" s="61"/>
      <c r="P525" s="61"/>
      <c r="Q525" s="61"/>
      <c r="R525" s="61"/>
      <c r="S525" s="61"/>
      <c r="T525" s="61"/>
    </row>
    <row r="526">
      <c r="A526" s="87"/>
      <c r="B526" s="17"/>
      <c r="C526" s="87"/>
      <c r="D526" s="87"/>
      <c r="E526" s="88"/>
      <c r="F526" s="87"/>
      <c r="G526" s="87"/>
      <c r="H526" s="729"/>
      <c r="I526" s="90"/>
      <c r="J526" s="91"/>
      <c r="K526" s="61"/>
      <c r="L526" s="61"/>
      <c r="M526" s="61"/>
      <c r="N526" s="61"/>
      <c r="O526" s="61"/>
      <c r="P526" s="61"/>
      <c r="Q526" s="61"/>
      <c r="R526" s="61"/>
      <c r="S526" s="61"/>
      <c r="T526" s="61"/>
    </row>
    <row r="527">
      <c r="A527" s="87"/>
      <c r="B527" s="17"/>
      <c r="C527" s="87"/>
      <c r="D527" s="87"/>
      <c r="E527" s="88"/>
      <c r="F527" s="87"/>
      <c r="G527" s="87"/>
      <c r="H527" s="729"/>
      <c r="I527" s="90"/>
      <c r="J527" s="91"/>
      <c r="K527" s="61"/>
      <c r="L527" s="61"/>
      <c r="M527" s="61"/>
      <c r="N527" s="61"/>
      <c r="O527" s="61"/>
      <c r="P527" s="61"/>
      <c r="Q527" s="61"/>
      <c r="R527" s="61"/>
      <c r="S527" s="61"/>
      <c r="T527" s="61"/>
    </row>
    <row r="528">
      <c r="A528" s="87"/>
      <c r="B528" s="17"/>
      <c r="C528" s="87"/>
      <c r="D528" s="87"/>
      <c r="E528" s="88"/>
      <c r="F528" s="87"/>
      <c r="G528" s="87"/>
      <c r="H528" s="729"/>
      <c r="I528" s="90"/>
      <c r="J528" s="91"/>
      <c r="K528" s="61"/>
      <c r="L528" s="61"/>
      <c r="M528" s="61"/>
      <c r="N528" s="61"/>
      <c r="O528" s="61"/>
      <c r="P528" s="61"/>
      <c r="Q528" s="61"/>
      <c r="R528" s="61"/>
      <c r="S528" s="61"/>
      <c r="T528" s="61"/>
    </row>
    <row r="529">
      <c r="A529" s="87"/>
      <c r="B529" s="17"/>
      <c r="C529" s="87"/>
      <c r="D529" s="87"/>
      <c r="E529" s="88"/>
      <c r="F529" s="87"/>
      <c r="G529" s="87"/>
      <c r="H529" s="729"/>
      <c r="I529" s="90"/>
      <c r="J529" s="91"/>
      <c r="K529" s="61"/>
      <c r="L529" s="61"/>
      <c r="M529" s="61"/>
      <c r="N529" s="61"/>
      <c r="O529" s="61"/>
      <c r="P529" s="61"/>
      <c r="Q529" s="61"/>
      <c r="R529" s="61"/>
      <c r="S529" s="61"/>
      <c r="T529" s="61"/>
    </row>
    <row r="530">
      <c r="A530" s="87"/>
      <c r="B530" s="17"/>
      <c r="C530" s="87"/>
      <c r="D530" s="87"/>
      <c r="E530" s="88"/>
      <c r="F530" s="87"/>
      <c r="G530" s="87"/>
      <c r="H530" s="729"/>
      <c r="I530" s="90"/>
      <c r="J530" s="91"/>
      <c r="K530" s="61"/>
      <c r="L530" s="61"/>
      <c r="M530" s="61"/>
      <c r="N530" s="61"/>
      <c r="O530" s="61"/>
      <c r="P530" s="61"/>
      <c r="Q530" s="61"/>
      <c r="R530" s="61"/>
      <c r="S530" s="61"/>
      <c r="T530" s="61"/>
    </row>
    <row r="531">
      <c r="A531" s="87"/>
      <c r="B531" s="17"/>
      <c r="C531" s="87"/>
      <c r="D531" s="87"/>
      <c r="E531" s="88"/>
      <c r="F531" s="87"/>
      <c r="G531" s="87"/>
      <c r="H531" s="729"/>
      <c r="I531" s="90"/>
      <c r="J531" s="91"/>
      <c r="K531" s="61"/>
      <c r="L531" s="61"/>
      <c r="M531" s="61"/>
      <c r="N531" s="61"/>
      <c r="O531" s="61"/>
      <c r="P531" s="61"/>
      <c r="Q531" s="61"/>
      <c r="R531" s="61"/>
      <c r="S531" s="61"/>
      <c r="T531" s="61"/>
    </row>
    <row r="532">
      <c r="A532" s="87"/>
      <c r="B532" s="17"/>
      <c r="C532" s="87"/>
      <c r="D532" s="87"/>
      <c r="E532" s="88"/>
      <c r="F532" s="87"/>
      <c r="G532" s="87"/>
      <c r="H532" s="729"/>
      <c r="I532" s="90"/>
      <c r="J532" s="91"/>
      <c r="K532" s="61"/>
      <c r="L532" s="61"/>
      <c r="M532" s="61"/>
      <c r="N532" s="61"/>
      <c r="O532" s="61"/>
      <c r="P532" s="61"/>
      <c r="Q532" s="61"/>
      <c r="R532" s="61"/>
      <c r="S532" s="61"/>
      <c r="T532" s="61"/>
    </row>
    <row r="533">
      <c r="A533" s="87"/>
      <c r="B533" s="17"/>
      <c r="C533" s="87"/>
      <c r="D533" s="87"/>
      <c r="E533" s="88"/>
      <c r="F533" s="87"/>
      <c r="G533" s="87"/>
      <c r="H533" s="729"/>
      <c r="I533" s="90"/>
      <c r="J533" s="91"/>
      <c r="K533" s="61"/>
      <c r="L533" s="61"/>
      <c r="M533" s="61"/>
      <c r="N533" s="61"/>
      <c r="O533" s="61"/>
      <c r="P533" s="61"/>
      <c r="Q533" s="61"/>
      <c r="R533" s="61"/>
      <c r="S533" s="61"/>
      <c r="T533" s="61"/>
    </row>
    <row r="534">
      <c r="A534" s="87"/>
      <c r="B534" s="17"/>
      <c r="C534" s="87"/>
      <c r="D534" s="87"/>
      <c r="E534" s="88"/>
      <c r="F534" s="87"/>
      <c r="G534" s="87"/>
      <c r="H534" s="729"/>
      <c r="I534" s="90"/>
      <c r="J534" s="91"/>
      <c r="K534" s="61"/>
      <c r="L534" s="61"/>
      <c r="M534" s="61"/>
      <c r="N534" s="61"/>
      <c r="O534" s="61"/>
      <c r="P534" s="61"/>
      <c r="Q534" s="61"/>
      <c r="R534" s="61"/>
      <c r="S534" s="61"/>
      <c r="T534" s="61"/>
    </row>
    <row r="535">
      <c r="A535" s="87"/>
      <c r="B535" s="17"/>
      <c r="C535" s="87"/>
      <c r="D535" s="87"/>
      <c r="E535" s="88"/>
      <c r="F535" s="87"/>
      <c r="G535" s="87"/>
      <c r="H535" s="729"/>
      <c r="I535" s="90"/>
      <c r="J535" s="91"/>
      <c r="K535" s="61"/>
      <c r="L535" s="61"/>
      <c r="M535" s="61"/>
      <c r="N535" s="61"/>
      <c r="O535" s="61"/>
      <c r="P535" s="61"/>
      <c r="Q535" s="61"/>
      <c r="R535" s="61"/>
      <c r="S535" s="61"/>
      <c r="T535" s="61"/>
    </row>
    <row r="536">
      <c r="A536" s="87"/>
      <c r="B536" s="17"/>
      <c r="C536" s="87"/>
      <c r="D536" s="87"/>
      <c r="E536" s="88"/>
      <c r="F536" s="87"/>
      <c r="G536" s="87"/>
      <c r="H536" s="729"/>
      <c r="I536" s="90"/>
      <c r="J536" s="91"/>
      <c r="K536" s="61"/>
      <c r="L536" s="61"/>
      <c r="M536" s="61"/>
      <c r="N536" s="61"/>
      <c r="O536" s="61"/>
      <c r="P536" s="61"/>
      <c r="Q536" s="61"/>
      <c r="R536" s="61"/>
      <c r="S536" s="61"/>
      <c r="T536" s="61"/>
    </row>
    <row r="537">
      <c r="A537" s="87"/>
      <c r="B537" s="17"/>
      <c r="C537" s="87"/>
      <c r="D537" s="87"/>
      <c r="E537" s="88"/>
      <c r="F537" s="87"/>
      <c r="G537" s="87"/>
      <c r="H537" s="729"/>
      <c r="I537" s="90"/>
      <c r="J537" s="91"/>
      <c r="K537" s="61"/>
      <c r="L537" s="61"/>
      <c r="M537" s="61"/>
      <c r="N537" s="61"/>
      <c r="O537" s="61"/>
      <c r="P537" s="61"/>
      <c r="Q537" s="61"/>
      <c r="R537" s="61"/>
      <c r="S537" s="61"/>
      <c r="T537" s="61"/>
    </row>
    <row r="538">
      <c r="A538" s="87"/>
      <c r="B538" s="17"/>
      <c r="C538" s="87"/>
      <c r="D538" s="87"/>
      <c r="E538" s="88"/>
      <c r="F538" s="87"/>
      <c r="G538" s="87"/>
      <c r="H538" s="729"/>
      <c r="I538" s="90"/>
      <c r="J538" s="91"/>
      <c r="K538" s="61"/>
      <c r="L538" s="61"/>
      <c r="M538" s="61"/>
      <c r="N538" s="61"/>
      <c r="O538" s="61"/>
      <c r="P538" s="61"/>
      <c r="Q538" s="61"/>
      <c r="R538" s="61"/>
      <c r="S538" s="61"/>
      <c r="T538" s="61"/>
    </row>
    <row r="539">
      <c r="A539" s="87"/>
      <c r="B539" s="17"/>
      <c r="C539" s="87"/>
      <c r="D539" s="87"/>
      <c r="E539" s="88"/>
      <c r="F539" s="87"/>
      <c r="G539" s="87"/>
      <c r="H539" s="729"/>
      <c r="I539" s="90"/>
      <c r="J539" s="91"/>
      <c r="K539" s="61"/>
      <c r="L539" s="61"/>
      <c r="M539" s="61"/>
      <c r="N539" s="61"/>
      <c r="O539" s="61"/>
      <c r="P539" s="61"/>
      <c r="Q539" s="61"/>
      <c r="R539" s="61"/>
      <c r="S539" s="61"/>
      <c r="T539" s="61"/>
    </row>
    <row r="540">
      <c r="A540" s="87"/>
      <c r="B540" s="17"/>
      <c r="C540" s="87"/>
      <c r="D540" s="87"/>
      <c r="E540" s="88"/>
      <c r="F540" s="87"/>
      <c r="G540" s="87"/>
      <c r="H540" s="729"/>
      <c r="I540" s="90"/>
      <c r="J540" s="91"/>
      <c r="K540" s="61"/>
      <c r="L540" s="61"/>
      <c r="M540" s="61"/>
      <c r="N540" s="61"/>
      <c r="O540" s="61"/>
      <c r="P540" s="61"/>
      <c r="Q540" s="61"/>
      <c r="R540" s="61"/>
      <c r="S540" s="61"/>
      <c r="T540" s="61"/>
    </row>
    <row r="541">
      <c r="A541" s="87"/>
      <c r="B541" s="17"/>
      <c r="C541" s="87"/>
      <c r="D541" s="87"/>
      <c r="E541" s="88"/>
      <c r="F541" s="87"/>
      <c r="G541" s="87"/>
      <c r="H541" s="729"/>
      <c r="I541" s="90"/>
      <c r="J541" s="91"/>
      <c r="K541" s="61"/>
      <c r="L541" s="61"/>
      <c r="M541" s="61"/>
      <c r="N541" s="61"/>
      <c r="O541" s="61"/>
      <c r="P541" s="61"/>
      <c r="Q541" s="61"/>
      <c r="R541" s="61"/>
      <c r="S541" s="61"/>
      <c r="T541" s="61"/>
    </row>
    <row r="542">
      <c r="A542" s="87"/>
      <c r="B542" s="17"/>
      <c r="C542" s="87"/>
      <c r="D542" s="87"/>
      <c r="E542" s="88"/>
      <c r="F542" s="87"/>
      <c r="G542" s="87"/>
      <c r="H542" s="729"/>
      <c r="I542" s="90"/>
      <c r="J542" s="91"/>
      <c r="K542" s="61"/>
      <c r="L542" s="61"/>
      <c r="M542" s="61"/>
      <c r="N542" s="61"/>
      <c r="O542" s="61"/>
      <c r="P542" s="61"/>
      <c r="Q542" s="61"/>
      <c r="R542" s="61"/>
      <c r="S542" s="61"/>
      <c r="T542" s="61"/>
    </row>
    <row r="543">
      <c r="A543" s="87"/>
      <c r="B543" s="17"/>
      <c r="C543" s="87"/>
      <c r="D543" s="87"/>
      <c r="E543" s="88"/>
      <c r="F543" s="87"/>
      <c r="G543" s="87"/>
      <c r="H543" s="729"/>
      <c r="I543" s="90"/>
      <c r="J543" s="91"/>
      <c r="K543" s="61"/>
      <c r="L543" s="61"/>
      <c r="M543" s="61"/>
      <c r="N543" s="61"/>
      <c r="O543" s="61"/>
      <c r="P543" s="61"/>
      <c r="Q543" s="61"/>
      <c r="R543" s="61"/>
      <c r="S543" s="61"/>
      <c r="T543" s="61"/>
    </row>
    <row r="544">
      <c r="A544" s="87"/>
      <c r="B544" s="17"/>
      <c r="C544" s="87"/>
      <c r="D544" s="87"/>
      <c r="E544" s="88"/>
      <c r="F544" s="87"/>
      <c r="G544" s="87"/>
      <c r="H544" s="729"/>
      <c r="I544" s="90"/>
      <c r="J544" s="91"/>
      <c r="K544" s="61"/>
      <c r="L544" s="61"/>
      <c r="M544" s="61"/>
      <c r="N544" s="61"/>
      <c r="O544" s="61"/>
      <c r="P544" s="61"/>
      <c r="Q544" s="61"/>
      <c r="R544" s="61"/>
      <c r="S544" s="61"/>
      <c r="T544" s="61"/>
    </row>
    <row r="545">
      <c r="A545" s="87"/>
      <c r="B545" s="17"/>
      <c r="C545" s="87"/>
      <c r="D545" s="87"/>
      <c r="E545" s="88"/>
      <c r="F545" s="87"/>
      <c r="G545" s="87"/>
      <c r="H545" s="729"/>
      <c r="I545" s="90"/>
      <c r="J545" s="91"/>
      <c r="K545" s="61"/>
      <c r="L545" s="61"/>
      <c r="M545" s="61"/>
      <c r="N545" s="61"/>
      <c r="O545" s="61"/>
      <c r="P545" s="61"/>
      <c r="Q545" s="61"/>
      <c r="R545" s="61"/>
      <c r="S545" s="61"/>
      <c r="T545" s="61"/>
    </row>
    <row r="546">
      <c r="A546" s="87"/>
      <c r="B546" s="17"/>
      <c r="C546" s="87"/>
      <c r="D546" s="87"/>
      <c r="E546" s="88"/>
      <c r="F546" s="87"/>
      <c r="G546" s="87"/>
      <c r="H546" s="729"/>
      <c r="I546" s="90"/>
      <c r="J546" s="91"/>
      <c r="K546" s="61"/>
      <c r="L546" s="61"/>
      <c r="M546" s="61"/>
      <c r="N546" s="61"/>
      <c r="O546" s="61"/>
      <c r="P546" s="61"/>
      <c r="Q546" s="61"/>
      <c r="R546" s="61"/>
      <c r="S546" s="61"/>
      <c r="T546" s="61"/>
    </row>
    <row r="547">
      <c r="A547" s="87"/>
      <c r="B547" s="17"/>
      <c r="C547" s="87"/>
      <c r="D547" s="87"/>
      <c r="E547" s="88"/>
      <c r="F547" s="87"/>
      <c r="G547" s="87"/>
      <c r="H547" s="729"/>
      <c r="I547" s="90"/>
      <c r="J547" s="91"/>
      <c r="K547" s="61"/>
      <c r="L547" s="61"/>
      <c r="M547" s="61"/>
      <c r="N547" s="61"/>
      <c r="O547" s="61"/>
      <c r="P547" s="61"/>
      <c r="Q547" s="61"/>
      <c r="R547" s="61"/>
      <c r="S547" s="61"/>
      <c r="T547" s="61"/>
    </row>
    <row r="548">
      <c r="A548" s="87"/>
      <c r="B548" s="17"/>
      <c r="C548" s="87"/>
      <c r="D548" s="87"/>
      <c r="E548" s="88"/>
      <c r="F548" s="87"/>
      <c r="G548" s="87"/>
      <c r="H548" s="729"/>
      <c r="I548" s="90"/>
      <c r="J548" s="91"/>
      <c r="K548" s="61"/>
      <c r="L548" s="61"/>
      <c r="M548" s="61"/>
      <c r="N548" s="61"/>
      <c r="O548" s="61"/>
      <c r="P548" s="61"/>
      <c r="Q548" s="61"/>
      <c r="R548" s="61"/>
      <c r="S548" s="61"/>
      <c r="T548" s="61"/>
    </row>
    <row r="549">
      <c r="A549" s="87"/>
      <c r="B549" s="17"/>
      <c r="C549" s="87"/>
      <c r="D549" s="87"/>
      <c r="E549" s="88"/>
      <c r="F549" s="87"/>
      <c r="G549" s="87"/>
      <c r="H549" s="729"/>
      <c r="I549" s="90"/>
      <c r="J549" s="91"/>
      <c r="K549" s="61"/>
      <c r="L549" s="61"/>
      <c r="M549" s="61"/>
      <c r="N549" s="61"/>
      <c r="O549" s="61"/>
      <c r="P549" s="61"/>
      <c r="Q549" s="61"/>
      <c r="R549" s="61"/>
      <c r="S549" s="61"/>
      <c r="T549" s="61"/>
    </row>
    <row r="550">
      <c r="A550" s="87"/>
      <c r="B550" s="17"/>
      <c r="C550" s="87"/>
      <c r="D550" s="87"/>
      <c r="E550" s="88"/>
      <c r="F550" s="87"/>
      <c r="G550" s="87"/>
      <c r="H550" s="729"/>
      <c r="I550" s="90"/>
      <c r="J550" s="91"/>
      <c r="K550" s="61"/>
      <c r="L550" s="61"/>
      <c r="M550" s="61"/>
      <c r="N550" s="61"/>
      <c r="O550" s="61"/>
      <c r="P550" s="61"/>
      <c r="Q550" s="61"/>
      <c r="R550" s="61"/>
      <c r="S550" s="61"/>
      <c r="T550" s="61"/>
    </row>
    <row r="551">
      <c r="A551" s="87"/>
      <c r="B551" s="17"/>
      <c r="C551" s="87"/>
      <c r="D551" s="87"/>
      <c r="E551" s="88"/>
      <c r="F551" s="87"/>
      <c r="G551" s="87"/>
      <c r="H551" s="729"/>
      <c r="I551" s="90"/>
      <c r="J551" s="91"/>
      <c r="K551" s="61"/>
      <c r="L551" s="61"/>
      <c r="M551" s="61"/>
      <c r="N551" s="61"/>
      <c r="O551" s="61"/>
      <c r="P551" s="61"/>
      <c r="Q551" s="61"/>
      <c r="R551" s="61"/>
      <c r="S551" s="61"/>
      <c r="T551" s="61"/>
    </row>
    <row r="552">
      <c r="A552" s="87"/>
      <c r="B552" s="17"/>
      <c r="C552" s="87"/>
      <c r="D552" s="87"/>
      <c r="E552" s="88"/>
      <c r="F552" s="87"/>
      <c r="G552" s="87"/>
      <c r="H552" s="729"/>
      <c r="I552" s="90"/>
      <c r="J552" s="91"/>
      <c r="K552" s="61"/>
      <c r="L552" s="61"/>
      <c r="M552" s="61"/>
      <c r="N552" s="61"/>
      <c r="O552" s="61"/>
      <c r="P552" s="61"/>
      <c r="Q552" s="61"/>
      <c r="R552" s="61"/>
      <c r="S552" s="61"/>
      <c r="T552" s="61"/>
    </row>
    <row r="553">
      <c r="A553" s="87"/>
      <c r="B553" s="17"/>
      <c r="C553" s="87"/>
      <c r="D553" s="87"/>
      <c r="E553" s="88"/>
      <c r="F553" s="87"/>
      <c r="G553" s="87"/>
      <c r="H553" s="729"/>
      <c r="I553" s="90"/>
      <c r="J553" s="91"/>
      <c r="K553" s="61"/>
      <c r="L553" s="61"/>
      <c r="M553" s="61"/>
      <c r="N553" s="61"/>
      <c r="O553" s="61"/>
      <c r="P553" s="61"/>
      <c r="Q553" s="61"/>
      <c r="R553" s="61"/>
      <c r="S553" s="61"/>
      <c r="T553" s="61"/>
    </row>
    <row r="554">
      <c r="A554" s="87"/>
      <c r="B554" s="17"/>
      <c r="C554" s="87"/>
      <c r="D554" s="87"/>
      <c r="E554" s="88"/>
      <c r="F554" s="87"/>
      <c r="G554" s="87"/>
      <c r="H554" s="729"/>
      <c r="I554" s="90"/>
      <c r="J554" s="91"/>
      <c r="K554" s="61"/>
      <c r="L554" s="61"/>
      <c r="M554" s="61"/>
      <c r="N554" s="61"/>
      <c r="O554" s="61"/>
      <c r="P554" s="61"/>
      <c r="Q554" s="61"/>
      <c r="R554" s="61"/>
      <c r="S554" s="61"/>
      <c r="T554" s="61"/>
    </row>
    <row r="555">
      <c r="A555" s="87"/>
      <c r="B555" s="17"/>
      <c r="C555" s="87"/>
      <c r="D555" s="87"/>
      <c r="E555" s="88"/>
      <c r="F555" s="87"/>
      <c r="G555" s="87"/>
      <c r="H555" s="729"/>
      <c r="I555" s="90"/>
      <c r="J555" s="91"/>
      <c r="K555" s="61"/>
      <c r="L555" s="61"/>
      <c r="M555" s="61"/>
      <c r="N555" s="61"/>
      <c r="O555" s="61"/>
      <c r="P555" s="61"/>
      <c r="Q555" s="61"/>
      <c r="R555" s="61"/>
      <c r="S555" s="61"/>
      <c r="T555" s="61"/>
    </row>
    <row r="556">
      <c r="A556" s="87"/>
      <c r="B556" s="17"/>
      <c r="C556" s="87"/>
      <c r="D556" s="87"/>
      <c r="E556" s="88"/>
      <c r="F556" s="87"/>
      <c r="G556" s="87"/>
      <c r="H556" s="729"/>
      <c r="I556" s="90"/>
      <c r="J556" s="91"/>
      <c r="K556" s="61"/>
      <c r="L556" s="61"/>
      <c r="M556" s="61"/>
      <c r="N556" s="61"/>
      <c r="O556" s="61"/>
      <c r="P556" s="61"/>
      <c r="Q556" s="61"/>
      <c r="R556" s="61"/>
      <c r="S556" s="61"/>
      <c r="T556" s="61"/>
    </row>
    <row r="557">
      <c r="A557" s="87"/>
      <c r="B557" s="17"/>
      <c r="C557" s="87"/>
      <c r="D557" s="87"/>
      <c r="E557" s="88"/>
      <c r="F557" s="87"/>
      <c r="G557" s="87"/>
      <c r="H557" s="729"/>
      <c r="I557" s="90"/>
      <c r="J557" s="91"/>
      <c r="K557" s="61"/>
      <c r="L557" s="61"/>
      <c r="M557" s="61"/>
      <c r="N557" s="61"/>
      <c r="O557" s="61"/>
      <c r="P557" s="61"/>
      <c r="Q557" s="61"/>
      <c r="R557" s="61"/>
      <c r="S557" s="61"/>
      <c r="T557" s="61"/>
    </row>
    <row r="558">
      <c r="A558" s="87"/>
      <c r="B558" s="17"/>
      <c r="C558" s="87"/>
      <c r="D558" s="87"/>
      <c r="E558" s="88"/>
      <c r="F558" s="87"/>
      <c r="G558" s="87"/>
      <c r="H558" s="729"/>
      <c r="I558" s="90"/>
      <c r="J558" s="91"/>
      <c r="K558" s="61"/>
      <c r="L558" s="61"/>
      <c r="M558" s="61"/>
      <c r="N558" s="61"/>
      <c r="O558" s="61"/>
      <c r="P558" s="61"/>
      <c r="Q558" s="61"/>
      <c r="R558" s="61"/>
      <c r="S558" s="61"/>
      <c r="T558" s="61"/>
    </row>
    <row r="559">
      <c r="A559" s="87"/>
      <c r="B559" s="17"/>
      <c r="C559" s="87"/>
      <c r="D559" s="87"/>
      <c r="E559" s="88"/>
      <c r="F559" s="87"/>
      <c r="G559" s="87"/>
      <c r="H559" s="729"/>
      <c r="I559" s="90"/>
      <c r="J559" s="91"/>
      <c r="K559" s="61"/>
      <c r="L559" s="61"/>
      <c r="M559" s="61"/>
      <c r="N559" s="61"/>
      <c r="O559" s="61"/>
      <c r="P559" s="61"/>
      <c r="Q559" s="61"/>
      <c r="R559" s="61"/>
      <c r="S559" s="61"/>
      <c r="T559" s="61"/>
    </row>
    <row r="560">
      <c r="A560" s="87"/>
      <c r="B560" s="17"/>
      <c r="C560" s="87"/>
      <c r="D560" s="87"/>
      <c r="E560" s="88"/>
      <c r="F560" s="87"/>
      <c r="G560" s="87"/>
      <c r="H560" s="729"/>
      <c r="I560" s="90"/>
      <c r="J560" s="91"/>
      <c r="K560" s="61"/>
      <c r="L560" s="61"/>
      <c r="M560" s="61"/>
      <c r="N560" s="61"/>
      <c r="O560" s="61"/>
      <c r="P560" s="61"/>
      <c r="Q560" s="61"/>
      <c r="R560" s="61"/>
      <c r="S560" s="61"/>
      <c r="T560" s="61"/>
    </row>
    <row r="561">
      <c r="A561" s="87"/>
      <c r="B561" s="17"/>
      <c r="C561" s="87"/>
      <c r="D561" s="87"/>
      <c r="E561" s="88"/>
      <c r="F561" s="87"/>
      <c r="G561" s="87"/>
      <c r="H561" s="729"/>
      <c r="I561" s="90"/>
      <c r="J561" s="91"/>
      <c r="K561" s="61"/>
      <c r="L561" s="61"/>
      <c r="M561" s="61"/>
      <c r="N561" s="61"/>
      <c r="O561" s="61"/>
      <c r="P561" s="61"/>
      <c r="Q561" s="61"/>
      <c r="R561" s="61"/>
      <c r="S561" s="61"/>
      <c r="T561" s="61"/>
    </row>
    <row r="562">
      <c r="A562" s="87"/>
      <c r="B562" s="17"/>
      <c r="C562" s="87"/>
      <c r="D562" s="87"/>
      <c r="E562" s="88"/>
      <c r="F562" s="87"/>
      <c r="G562" s="87"/>
      <c r="H562" s="729"/>
      <c r="I562" s="90"/>
      <c r="J562" s="91"/>
      <c r="K562" s="61"/>
      <c r="L562" s="61"/>
      <c r="M562" s="61"/>
      <c r="N562" s="61"/>
      <c r="O562" s="61"/>
      <c r="P562" s="61"/>
      <c r="Q562" s="61"/>
      <c r="R562" s="61"/>
      <c r="S562" s="61"/>
      <c r="T562" s="61"/>
    </row>
    <row r="563">
      <c r="A563" s="87"/>
      <c r="B563" s="17"/>
      <c r="C563" s="87"/>
      <c r="D563" s="87"/>
      <c r="E563" s="88"/>
      <c r="F563" s="87"/>
      <c r="G563" s="87"/>
      <c r="H563" s="729"/>
      <c r="I563" s="90"/>
      <c r="J563" s="91"/>
      <c r="K563" s="61"/>
      <c r="L563" s="61"/>
      <c r="M563" s="61"/>
      <c r="N563" s="61"/>
      <c r="O563" s="61"/>
      <c r="P563" s="61"/>
      <c r="Q563" s="61"/>
      <c r="R563" s="61"/>
      <c r="S563" s="61"/>
      <c r="T563" s="61"/>
    </row>
    <row r="564">
      <c r="A564" s="87"/>
      <c r="B564" s="17"/>
      <c r="C564" s="87"/>
      <c r="D564" s="87"/>
      <c r="E564" s="88"/>
      <c r="F564" s="87"/>
      <c r="G564" s="87"/>
      <c r="H564" s="729"/>
      <c r="I564" s="90"/>
      <c r="J564" s="91"/>
      <c r="K564" s="61"/>
      <c r="L564" s="61"/>
      <c r="M564" s="61"/>
      <c r="N564" s="61"/>
      <c r="O564" s="61"/>
      <c r="P564" s="61"/>
      <c r="Q564" s="61"/>
      <c r="R564" s="61"/>
      <c r="S564" s="61"/>
      <c r="T564" s="61"/>
    </row>
    <row r="565">
      <c r="A565" s="87"/>
      <c r="B565" s="17"/>
      <c r="C565" s="87"/>
      <c r="D565" s="87"/>
      <c r="E565" s="88"/>
      <c r="F565" s="87"/>
      <c r="G565" s="87"/>
      <c r="H565" s="729"/>
      <c r="I565" s="90"/>
      <c r="J565" s="91"/>
      <c r="K565" s="61"/>
      <c r="L565" s="61"/>
      <c r="M565" s="61"/>
      <c r="N565" s="61"/>
      <c r="O565" s="61"/>
      <c r="P565" s="61"/>
      <c r="Q565" s="61"/>
      <c r="R565" s="61"/>
      <c r="S565" s="61"/>
      <c r="T565" s="61"/>
    </row>
    <row r="566">
      <c r="A566" s="87"/>
      <c r="B566" s="17"/>
      <c r="C566" s="87"/>
      <c r="D566" s="87"/>
      <c r="E566" s="88"/>
      <c r="F566" s="87"/>
      <c r="G566" s="87"/>
      <c r="H566" s="729"/>
      <c r="I566" s="90"/>
      <c r="J566" s="91"/>
      <c r="K566" s="61"/>
      <c r="L566" s="61"/>
      <c r="M566" s="61"/>
      <c r="N566" s="61"/>
      <c r="O566" s="61"/>
      <c r="P566" s="61"/>
      <c r="Q566" s="61"/>
      <c r="R566" s="61"/>
      <c r="S566" s="61"/>
      <c r="T566" s="61"/>
    </row>
    <row r="567">
      <c r="A567" s="87"/>
      <c r="B567" s="17"/>
      <c r="C567" s="87"/>
      <c r="D567" s="87"/>
      <c r="E567" s="88"/>
      <c r="F567" s="87"/>
      <c r="G567" s="87"/>
      <c r="H567" s="729"/>
      <c r="I567" s="90"/>
      <c r="J567" s="91"/>
      <c r="K567" s="61"/>
      <c r="L567" s="61"/>
      <c r="M567" s="61"/>
      <c r="N567" s="61"/>
      <c r="O567" s="61"/>
      <c r="P567" s="61"/>
      <c r="Q567" s="61"/>
      <c r="R567" s="61"/>
      <c r="S567" s="61"/>
      <c r="T567" s="61"/>
    </row>
    <row r="568">
      <c r="A568" s="87"/>
      <c r="B568" s="17"/>
      <c r="C568" s="87"/>
      <c r="D568" s="87"/>
      <c r="E568" s="88"/>
      <c r="F568" s="87"/>
      <c r="G568" s="87"/>
      <c r="H568" s="729"/>
      <c r="I568" s="90"/>
      <c r="J568" s="91"/>
      <c r="K568" s="61"/>
      <c r="L568" s="61"/>
      <c r="M568" s="61"/>
      <c r="N568" s="61"/>
      <c r="O568" s="61"/>
      <c r="P568" s="61"/>
      <c r="Q568" s="61"/>
      <c r="R568" s="61"/>
      <c r="S568" s="61"/>
      <c r="T568" s="61"/>
    </row>
    <row r="569">
      <c r="A569" s="87"/>
      <c r="B569" s="17"/>
      <c r="C569" s="87"/>
      <c r="D569" s="87"/>
      <c r="E569" s="88"/>
      <c r="F569" s="87"/>
      <c r="G569" s="87"/>
      <c r="H569" s="729"/>
      <c r="I569" s="90"/>
      <c r="J569" s="91"/>
      <c r="K569" s="61"/>
      <c r="L569" s="61"/>
      <c r="M569" s="61"/>
      <c r="N569" s="61"/>
      <c r="O569" s="61"/>
      <c r="P569" s="61"/>
      <c r="Q569" s="61"/>
      <c r="R569" s="61"/>
      <c r="S569" s="61"/>
      <c r="T569" s="61"/>
    </row>
    <row r="570">
      <c r="A570" s="87"/>
      <c r="B570" s="17"/>
      <c r="C570" s="87"/>
      <c r="D570" s="87"/>
      <c r="E570" s="88"/>
      <c r="F570" s="87"/>
      <c r="G570" s="87"/>
      <c r="H570" s="729"/>
      <c r="I570" s="90"/>
      <c r="J570" s="91"/>
      <c r="K570" s="61"/>
      <c r="L570" s="61"/>
      <c r="M570" s="61"/>
      <c r="N570" s="61"/>
      <c r="O570" s="61"/>
      <c r="P570" s="61"/>
      <c r="Q570" s="61"/>
      <c r="R570" s="61"/>
      <c r="S570" s="61"/>
      <c r="T570" s="61"/>
    </row>
    <row r="571">
      <c r="A571" s="87"/>
      <c r="B571" s="17"/>
      <c r="C571" s="87"/>
      <c r="D571" s="87"/>
      <c r="E571" s="88"/>
      <c r="F571" s="87"/>
      <c r="G571" s="87"/>
      <c r="H571" s="729"/>
      <c r="I571" s="90"/>
      <c r="J571" s="91"/>
      <c r="K571" s="61"/>
      <c r="L571" s="61"/>
      <c r="M571" s="61"/>
      <c r="N571" s="61"/>
      <c r="O571" s="61"/>
      <c r="P571" s="61"/>
      <c r="Q571" s="61"/>
      <c r="R571" s="61"/>
      <c r="S571" s="61"/>
      <c r="T571" s="61"/>
    </row>
    <row r="572">
      <c r="A572" s="87"/>
      <c r="B572" s="17"/>
      <c r="C572" s="87"/>
      <c r="D572" s="87"/>
      <c r="E572" s="88"/>
      <c r="F572" s="87"/>
      <c r="G572" s="87"/>
      <c r="H572" s="729"/>
      <c r="I572" s="90"/>
      <c r="J572" s="91"/>
      <c r="K572" s="61"/>
      <c r="L572" s="61"/>
      <c r="M572" s="61"/>
      <c r="N572" s="61"/>
      <c r="O572" s="61"/>
      <c r="P572" s="61"/>
      <c r="Q572" s="61"/>
      <c r="R572" s="61"/>
      <c r="S572" s="61"/>
      <c r="T572" s="61"/>
    </row>
    <row r="573">
      <c r="A573" s="87"/>
      <c r="B573" s="17"/>
      <c r="C573" s="87"/>
      <c r="D573" s="87"/>
      <c r="E573" s="88"/>
      <c r="F573" s="87"/>
      <c r="G573" s="87"/>
      <c r="H573" s="729"/>
      <c r="I573" s="90"/>
      <c r="J573" s="91"/>
      <c r="K573" s="61"/>
      <c r="L573" s="61"/>
      <c r="M573" s="61"/>
      <c r="N573" s="61"/>
      <c r="O573" s="61"/>
      <c r="P573" s="61"/>
      <c r="Q573" s="61"/>
      <c r="R573" s="61"/>
      <c r="S573" s="61"/>
      <c r="T573" s="61"/>
    </row>
    <row r="574">
      <c r="A574" s="87"/>
      <c r="B574" s="17"/>
      <c r="C574" s="87"/>
      <c r="D574" s="87"/>
      <c r="E574" s="88"/>
      <c r="F574" s="87"/>
      <c r="G574" s="87"/>
      <c r="H574" s="729"/>
      <c r="I574" s="90"/>
      <c r="J574" s="91"/>
      <c r="K574" s="61"/>
      <c r="L574" s="61"/>
      <c r="M574" s="61"/>
      <c r="N574" s="61"/>
      <c r="O574" s="61"/>
      <c r="P574" s="61"/>
      <c r="Q574" s="61"/>
      <c r="R574" s="61"/>
      <c r="S574" s="61"/>
      <c r="T574" s="61"/>
    </row>
    <row r="575">
      <c r="A575" s="87"/>
      <c r="B575" s="17"/>
      <c r="C575" s="87"/>
      <c r="D575" s="87"/>
      <c r="E575" s="88"/>
      <c r="F575" s="87"/>
      <c r="G575" s="87"/>
      <c r="H575" s="729"/>
      <c r="I575" s="90"/>
      <c r="J575" s="91"/>
      <c r="K575" s="61"/>
      <c r="L575" s="61"/>
      <c r="M575" s="61"/>
      <c r="N575" s="61"/>
      <c r="O575" s="61"/>
      <c r="P575" s="61"/>
      <c r="Q575" s="61"/>
      <c r="R575" s="61"/>
      <c r="S575" s="61"/>
      <c r="T575" s="61"/>
    </row>
    <row r="576">
      <c r="A576" s="87"/>
      <c r="B576" s="17"/>
      <c r="C576" s="87"/>
      <c r="D576" s="87"/>
      <c r="E576" s="88"/>
      <c r="F576" s="87"/>
      <c r="G576" s="87"/>
      <c r="H576" s="729"/>
      <c r="I576" s="90"/>
      <c r="J576" s="91"/>
      <c r="K576" s="61"/>
      <c r="L576" s="61"/>
      <c r="M576" s="61"/>
      <c r="N576" s="61"/>
      <c r="O576" s="61"/>
      <c r="P576" s="61"/>
      <c r="Q576" s="61"/>
      <c r="R576" s="61"/>
      <c r="S576" s="61"/>
      <c r="T576" s="61"/>
    </row>
    <row r="577">
      <c r="A577" s="87"/>
      <c r="B577" s="17"/>
      <c r="C577" s="87"/>
      <c r="D577" s="87"/>
      <c r="E577" s="88"/>
      <c r="F577" s="87"/>
      <c r="G577" s="87"/>
      <c r="H577" s="729"/>
      <c r="I577" s="90"/>
      <c r="J577" s="91"/>
      <c r="K577" s="61"/>
      <c r="L577" s="61"/>
      <c r="M577" s="61"/>
      <c r="N577" s="61"/>
      <c r="O577" s="61"/>
      <c r="P577" s="61"/>
      <c r="Q577" s="61"/>
      <c r="R577" s="61"/>
      <c r="S577" s="61"/>
      <c r="T577" s="61"/>
    </row>
    <row r="578">
      <c r="A578" s="87"/>
      <c r="B578" s="17"/>
      <c r="C578" s="87"/>
      <c r="D578" s="87"/>
      <c r="E578" s="88"/>
      <c r="F578" s="87"/>
      <c r="G578" s="87"/>
      <c r="H578" s="729"/>
      <c r="I578" s="90"/>
      <c r="J578" s="91"/>
      <c r="K578" s="61"/>
      <c r="L578" s="61"/>
      <c r="M578" s="61"/>
      <c r="N578" s="61"/>
      <c r="O578" s="61"/>
      <c r="P578" s="61"/>
      <c r="Q578" s="61"/>
      <c r="R578" s="61"/>
      <c r="S578" s="61"/>
      <c r="T578" s="61"/>
    </row>
    <row r="579">
      <c r="A579" s="87"/>
      <c r="B579" s="17"/>
      <c r="C579" s="87"/>
      <c r="D579" s="87"/>
      <c r="E579" s="88"/>
      <c r="F579" s="87"/>
      <c r="G579" s="87"/>
      <c r="H579" s="729"/>
      <c r="I579" s="90"/>
      <c r="J579" s="91"/>
      <c r="K579" s="61"/>
      <c r="L579" s="61"/>
      <c r="M579" s="61"/>
      <c r="N579" s="61"/>
      <c r="O579" s="61"/>
      <c r="P579" s="61"/>
      <c r="Q579" s="61"/>
      <c r="R579" s="61"/>
      <c r="S579" s="61"/>
      <c r="T579" s="61"/>
    </row>
    <row r="580">
      <c r="A580" s="87"/>
      <c r="B580" s="17"/>
      <c r="C580" s="87"/>
      <c r="D580" s="87"/>
      <c r="E580" s="88"/>
      <c r="F580" s="87"/>
      <c r="G580" s="87"/>
      <c r="H580" s="729"/>
      <c r="I580" s="90"/>
      <c r="J580" s="91"/>
      <c r="K580" s="61"/>
      <c r="L580" s="61"/>
      <c r="M580" s="61"/>
      <c r="N580" s="61"/>
      <c r="O580" s="61"/>
      <c r="P580" s="61"/>
      <c r="Q580" s="61"/>
      <c r="R580" s="61"/>
      <c r="S580" s="61"/>
      <c r="T580" s="61"/>
    </row>
    <row r="581">
      <c r="A581" s="87"/>
      <c r="B581" s="17"/>
      <c r="C581" s="87"/>
      <c r="D581" s="87"/>
      <c r="E581" s="88"/>
      <c r="F581" s="87"/>
      <c r="G581" s="87"/>
      <c r="H581" s="729"/>
      <c r="I581" s="90"/>
      <c r="J581" s="91"/>
      <c r="K581" s="61"/>
      <c r="L581" s="61"/>
      <c r="M581" s="61"/>
      <c r="N581" s="61"/>
      <c r="O581" s="61"/>
      <c r="P581" s="61"/>
      <c r="Q581" s="61"/>
      <c r="R581" s="61"/>
      <c r="S581" s="61"/>
      <c r="T581" s="61"/>
    </row>
    <row r="582">
      <c r="A582" s="87"/>
      <c r="B582" s="17"/>
      <c r="C582" s="87"/>
      <c r="D582" s="87"/>
      <c r="E582" s="88"/>
      <c r="F582" s="87"/>
      <c r="G582" s="87"/>
      <c r="H582" s="729"/>
      <c r="I582" s="90"/>
      <c r="J582" s="91"/>
      <c r="K582" s="61"/>
      <c r="L582" s="61"/>
      <c r="M582" s="61"/>
      <c r="N582" s="61"/>
      <c r="O582" s="61"/>
      <c r="P582" s="61"/>
      <c r="Q582" s="61"/>
      <c r="R582" s="61"/>
      <c r="S582" s="61"/>
      <c r="T582" s="61"/>
    </row>
    <row r="583">
      <c r="A583" s="87"/>
      <c r="B583" s="17"/>
      <c r="C583" s="87"/>
      <c r="D583" s="87"/>
      <c r="E583" s="88"/>
      <c r="F583" s="87"/>
      <c r="G583" s="87"/>
      <c r="H583" s="729"/>
      <c r="I583" s="90"/>
      <c r="J583" s="91"/>
      <c r="K583" s="61"/>
      <c r="L583" s="61"/>
      <c r="M583" s="61"/>
      <c r="N583" s="61"/>
      <c r="O583" s="61"/>
      <c r="P583" s="61"/>
      <c r="Q583" s="61"/>
      <c r="R583" s="61"/>
      <c r="S583" s="61"/>
      <c r="T583" s="61"/>
    </row>
    <row r="584">
      <c r="A584" s="87"/>
      <c r="B584" s="17"/>
      <c r="C584" s="87"/>
      <c r="D584" s="87"/>
      <c r="E584" s="88"/>
      <c r="F584" s="87"/>
      <c r="G584" s="87"/>
      <c r="H584" s="729"/>
      <c r="I584" s="90"/>
      <c r="J584" s="91"/>
      <c r="K584" s="61"/>
      <c r="L584" s="61"/>
      <c r="M584" s="61"/>
      <c r="N584" s="61"/>
      <c r="O584" s="61"/>
      <c r="P584" s="61"/>
      <c r="Q584" s="61"/>
      <c r="R584" s="61"/>
      <c r="S584" s="61"/>
      <c r="T584" s="61"/>
    </row>
    <row r="585">
      <c r="A585" s="87"/>
      <c r="B585" s="17"/>
      <c r="C585" s="87"/>
      <c r="D585" s="87"/>
      <c r="E585" s="88"/>
      <c r="F585" s="87"/>
      <c r="G585" s="87"/>
      <c r="H585" s="729"/>
      <c r="I585" s="90"/>
      <c r="J585" s="91"/>
      <c r="K585" s="61"/>
      <c r="L585" s="61"/>
      <c r="M585" s="61"/>
      <c r="N585" s="61"/>
      <c r="O585" s="61"/>
      <c r="P585" s="61"/>
      <c r="Q585" s="61"/>
      <c r="R585" s="61"/>
      <c r="S585" s="61"/>
      <c r="T585" s="61"/>
    </row>
    <row r="586">
      <c r="A586" s="87"/>
      <c r="B586" s="17"/>
      <c r="C586" s="87"/>
      <c r="D586" s="87"/>
      <c r="E586" s="88"/>
      <c r="F586" s="87"/>
      <c r="G586" s="87"/>
      <c r="H586" s="729"/>
      <c r="I586" s="90"/>
      <c r="J586" s="91"/>
      <c r="K586" s="61"/>
      <c r="L586" s="61"/>
      <c r="M586" s="61"/>
      <c r="N586" s="61"/>
      <c r="O586" s="61"/>
      <c r="P586" s="61"/>
      <c r="Q586" s="61"/>
      <c r="R586" s="61"/>
      <c r="S586" s="61"/>
      <c r="T586" s="61"/>
    </row>
    <row r="587">
      <c r="A587" s="87"/>
      <c r="B587" s="17"/>
      <c r="C587" s="87"/>
      <c r="D587" s="87"/>
      <c r="E587" s="88"/>
      <c r="F587" s="87"/>
      <c r="G587" s="87"/>
      <c r="H587" s="729"/>
      <c r="I587" s="90"/>
      <c r="J587" s="91"/>
      <c r="K587" s="61"/>
      <c r="L587" s="61"/>
      <c r="M587" s="61"/>
      <c r="N587" s="61"/>
      <c r="O587" s="61"/>
      <c r="P587" s="61"/>
      <c r="Q587" s="61"/>
      <c r="R587" s="61"/>
      <c r="S587" s="61"/>
      <c r="T587" s="61"/>
    </row>
    <row r="588">
      <c r="A588" s="87"/>
      <c r="B588" s="17"/>
      <c r="C588" s="87"/>
      <c r="D588" s="87"/>
      <c r="E588" s="88"/>
      <c r="F588" s="87"/>
      <c r="G588" s="87"/>
      <c r="H588" s="729"/>
      <c r="I588" s="90"/>
      <c r="J588" s="91"/>
      <c r="K588" s="61"/>
      <c r="L588" s="61"/>
      <c r="M588" s="61"/>
      <c r="N588" s="61"/>
      <c r="O588" s="61"/>
      <c r="P588" s="61"/>
      <c r="Q588" s="61"/>
      <c r="R588" s="61"/>
      <c r="S588" s="61"/>
      <c r="T588" s="61"/>
    </row>
    <row r="589">
      <c r="A589" s="87"/>
      <c r="B589" s="17"/>
      <c r="C589" s="87"/>
      <c r="D589" s="87"/>
      <c r="E589" s="88"/>
      <c r="F589" s="87"/>
      <c r="G589" s="87"/>
      <c r="H589" s="729"/>
      <c r="I589" s="90"/>
      <c r="J589" s="91"/>
      <c r="K589" s="61"/>
      <c r="L589" s="61"/>
      <c r="M589" s="61"/>
      <c r="N589" s="61"/>
      <c r="O589" s="61"/>
      <c r="P589" s="61"/>
      <c r="Q589" s="61"/>
      <c r="R589" s="61"/>
      <c r="S589" s="61"/>
      <c r="T589" s="61"/>
    </row>
    <row r="590">
      <c r="A590" s="87"/>
      <c r="B590" s="17"/>
      <c r="C590" s="87"/>
      <c r="D590" s="87"/>
      <c r="E590" s="88"/>
      <c r="F590" s="87"/>
      <c r="G590" s="87"/>
      <c r="H590" s="729"/>
      <c r="I590" s="90"/>
      <c r="J590" s="91"/>
      <c r="K590" s="61"/>
      <c r="L590" s="61"/>
      <c r="M590" s="61"/>
      <c r="N590" s="61"/>
      <c r="O590" s="61"/>
      <c r="P590" s="61"/>
      <c r="Q590" s="61"/>
      <c r="R590" s="61"/>
      <c r="S590" s="61"/>
      <c r="T590" s="61"/>
    </row>
    <row r="591">
      <c r="A591" s="87"/>
      <c r="B591" s="17"/>
      <c r="C591" s="87"/>
      <c r="D591" s="87"/>
      <c r="E591" s="88"/>
      <c r="F591" s="87"/>
      <c r="G591" s="87"/>
      <c r="H591" s="729"/>
      <c r="I591" s="90"/>
      <c r="J591" s="91"/>
      <c r="K591" s="61"/>
      <c r="L591" s="61"/>
      <c r="M591" s="61"/>
      <c r="N591" s="61"/>
      <c r="O591" s="61"/>
      <c r="P591" s="61"/>
      <c r="Q591" s="61"/>
      <c r="R591" s="61"/>
      <c r="S591" s="61"/>
      <c r="T591" s="61"/>
    </row>
    <row r="592">
      <c r="A592" s="87"/>
      <c r="B592" s="17"/>
      <c r="C592" s="87"/>
      <c r="D592" s="87"/>
      <c r="E592" s="88"/>
      <c r="F592" s="87"/>
      <c r="G592" s="87"/>
      <c r="H592" s="729"/>
      <c r="I592" s="90"/>
      <c r="J592" s="91"/>
      <c r="K592" s="61"/>
      <c r="L592" s="61"/>
      <c r="M592" s="61"/>
      <c r="N592" s="61"/>
      <c r="O592" s="61"/>
      <c r="P592" s="61"/>
      <c r="Q592" s="61"/>
      <c r="R592" s="61"/>
      <c r="S592" s="61"/>
      <c r="T592" s="61"/>
    </row>
    <row r="593">
      <c r="A593" s="87"/>
      <c r="B593" s="17"/>
      <c r="C593" s="87"/>
      <c r="D593" s="87"/>
      <c r="E593" s="88"/>
      <c r="F593" s="87"/>
      <c r="G593" s="87"/>
      <c r="H593" s="729"/>
      <c r="I593" s="90"/>
      <c r="J593" s="91"/>
      <c r="K593" s="61"/>
      <c r="L593" s="61"/>
      <c r="M593" s="61"/>
      <c r="N593" s="61"/>
      <c r="O593" s="61"/>
      <c r="P593" s="61"/>
      <c r="Q593" s="61"/>
      <c r="R593" s="61"/>
      <c r="S593" s="61"/>
      <c r="T593" s="61"/>
    </row>
    <row r="594">
      <c r="A594" s="87"/>
      <c r="B594" s="17"/>
      <c r="C594" s="87"/>
      <c r="D594" s="87"/>
      <c r="E594" s="88"/>
      <c r="F594" s="87"/>
      <c r="G594" s="87"/>
      <c r="H594" s="729"/>
      <c r="I594" s="90"/>
      <c r="J594" s="91"/>
      <c r="K594" s="61"/>
      <c r="L594" s="61"/>
      <c r="M594" s="61"/>
      <c r="N594" s="61"/>
      <c r="O594" s="61"/>
      <c r="P594" s="61"/>
      <c r="Q594" s="61"/>
      <c r="R594" s="61"/>
      <c r="S594" s="61"/>
      <c r="T594" s="61"/>
    </row>
    <row r="595">
      <c r="A595" s="87"/>
      <c r="B595" s="17"/>
      <c r="C595" s="87"/>
      <c r="D595" s="87"/>
      <c r="E595" s="88"/>
      <c r="F595" s="87"/>
      <c r="G595" s="87"/>
      <c r="H595" s="729"/>
      <c r="I595" s="90"/>
      <c r="J595" s="91"/>
      <c r="K595" s="61"/>
      <c r="L595" s="61"/>
      <c r="M595" s="61"/>
      <c r="N595" s="61"/>
      <c r="O595" s="61"/>
      <c r="P595" s="61"/>
      <c r="Q595" s="61"/>
      <c r="R595" s="61"/>
      <c r="S595" s="61"/>
      <c r="T595" s="61"/>
    </row>
    <row r="596">
      <c r="A596" s="87"/>
      <c r="B596" s="17"/>
      <c r="C596" s="87"/>
      <c r="D596" s="87"/>
      <c r="E596" s="88"/>
      <c r="F596" s="87"/>
      <c r="G596" s="87"/>
      <c r="H596" s="729"/>
      <c r="I596" s="90"/>
      <c r="J596" s="91"/>
      <c r="K596" s="61"/>
      <c r="L596" s="61"/>
      <c r="M596" s="61"/>
      <c r="N596" s="61"/>
      <c r="O596" s="61"/>
      <c r="P596" s="61"/>
      <c r="Q596" s="61"/>
      <c r="R596" s="61"/>
      <c r="S596" s="61"/>
      <c r="T596" s="61"/>
    </row>
    <row r="597">
      <c r="A597" s="87"/>
      <c r="B597" s="17"/>
      <c r="C597" s="87"/>
      <c r="D597" s="87"/>
      <c r="E597" s="88"/>
      <c r="F597" s="87"/>
      <c r="G597" s="87"/>
      <c r="H597" s="729"/>
      <c r="I597" s="90"/>
      <c r="J597" s="91"/>
      <c r="K597" s="61"/>
      <c r="L597" s="61"/>
      <c r="M597" s="61"/>
      <c r="N597" s="61"/>
      <c r="O597" s="61"/>
      <c r="P597" s="61"/>
      <c r="Q597" s="61"/>
      <c r="R597" s="61"/>
      <c r="S597" s="61"/>
      <c r="T597" s="61"/>
    </row>
    <row r="598">
      <c r="A598" s="87"/>
      <c r="B598" s="17"/>
      <c r="C598" s="87"/>
      <c r="D598" s="87"/>
      <c r="E598" s="88"/>
      <c r="F598" s="87"/>
      <c r="G598" s="87"/>
      <c r="H598" s="729"/>
      <c r="I598" s="90"/>
      <c r="J598" s="91"/>
      <c r="K598" s="61"/>
      <c r="L598" s="61"/>
      <c r="M598" s="61"/>
      <c r="N598" s="61"/>
      <c r="O598" s="61"/>
      <c r="P598" s="61"/>
      <c r="Q598" s="61"/>
      <c r="R598" s="61"/>
      <c r="S598" s="61"/>
      <c r="T598" s="61"/>
    </row>
    <row r="599">
      <c r="A599" s="87"/>
      <c r="B599" s="17"/>
      <c r="C599" s="87"/>
      <c r="D599" s="87"/>
      <c r="E599" s="88"/>
      <c r="F599" s="87"/>
      <c r="G599" s="87"/>
      <c r="H599" s="729"/>
      <c r="I599" s="90"/>
      <c r="J599" s="91"/>
      <c r="K599" s="61"/>
      <c r="L599" s="61"/>
      <c r="M599" s="61"/>
      <c r="N599" s="61"/>
      <c r="O599" s="61"/>
      <c r="P599" s="61"/>
      <c r="Q599" s="61"/>
      <c r="R599" s="61"/>
      <c r="S599" s="61"/>
      <c r="T599" s="61"/>
    </row>
    <row r="600">
      <c r="A600" s="87"/>
      <c r="B600" s="17"/>
      <c r="C600" s="87"/>
      <c r="D600" s="87"/>
      <c r="E600" s="88"/>
      <c r="F600" s="87"/>
      <c r="G600" s="87"/>
      <c r="H600" s="729"/>
      <c r="I600" s="90"/>
      <c r="J600" s="91"/>
      <c r="K600" s="61"/>
      <c r="L600" s="61"/>
      <c r="M600" s="61"/>
      <c r="N600" s="61"/>
      <c r="O600" s="61"/>
      <c r="P600" s="61"/>
      <c r="Q600" s="61"/>
      <c r="R600" s="61"/>
      <c r="S600" s="61"/>
      <c r="T600" s="61"/>
    </row>
    <row r="601">
      <c r="A601" s="87"/>
      <c r="B601" s="17"/>
      <c r="C601" s="87"/>
      <c r="D601" s="87"/>
      <c r="E601" s="88"/>
      <c r="F601" s="87"/>
      <c r="G601" s="87"/>
      <c r="H601" s="729"/>
      <c r="I601" s="90"/>
      <c r="J601" s="91"/>
      <c r="K601" s="61"/>
      <c r="L601" s="61"/>
      <c r="M601" s="61"/>
      <c r="N601" s="61"/>
      <c r="O601" s="61"/>
      <c r="P601" s="61"/>
      <c r="Q601" s="61"/>
      <c r="R601" s="61"/>
      <c r="S601" s="61"/>
      <c r="T601" s="61"/>
    </row>
    <row r="602">
      <c r="A602" s="87"/>
      <c r="B602" s="17"/>
      <c r="C602" s="87"/>
      <c r="D602" s="87"/>
      <c r="E602" s="88"/>
      <c r="F602" s="87"/>
      <c r="G602" s="87"/>
      <c r="H602" s="729"/>
      <c r="I602" s="90"/>
      <c r="J602" s="91"/>
      <c r="K602" s="61"/>
      <c r="L602" s="61"/>
      <c r="M602" s="61"/>
      <c r="N602" s="61"/>
      <c r="O602" s="61"/>
      <c r="P602" s="61"/>
      <c r="Q602" s="61"/>
      <c r="R602" s="61"/>
      <c r="S602" s="61"/>
      <c r="T602" s="61"/>
    </row>
    <row r="603">
      <c r="A603" s="87"/>
      <c r="B603" s="17"/>
      <c r="C603" s="87"/>
      <c r="D603" s="87"/>
      <c r="E603" s="88"/>
      <c r="F603" s="87"/>
      <c r="G603" s="87"/>
      <c r="H603" s="729"/>
      <c r="I603" s="90"/>
      <c r="J603" s="91"/>
      <c r="K603" s="61"/>
      <c r="L603" s="61"/>
      <c r="M603" s="61"/>
      <c r="N603" s="61"/>
      <c r="O603" s="61"/>
      <c r="P603" s="61"/>
      <c r="Q603" s="61"/>
      <c r="R603" s="61"/>
      <c r="S603" s="61"/>
      <c r="T603" s="61"/>
    </row>
    <row r="604">
      <c r="A604" s="87"/>
      <c r="B604" s="17"/>
      <c r="C604" s="87"/>
      <c r="D604" s="87"/>
      <c r="E604" s="88"/>
      <c r="F604" s="87"/>
      <c r="G604" s="87"/>
      <c r="H604" s="729"/>
      <c r="I604" s="90"/>
      <c r="J604" s="91"/>
      <c r="K604" s="61"/>
      <c r="L604" s="61"/>
      <c r="M604" s="61"/>
      <c r="N604" s="61"/>
      <c r="O604" s="61"/>
      <c r="P604" s="61"/>
      <c r="Q604" s="61"/>
      <c r="R604" s="61"/>
      <c r="S604" s="61"/>
      <c r="T604" s="61"/>
    </row>
    <row r="605">
      <c r="A605" s="87"/>
      <c r="B605" s="17"/>
      <c r="C605" s="87"/>
      <c r="D605" s="87"/>
      <c r="E605" s="88"/>
      <c r="F605" s="87"/>
      <c r="G605" s="87"/>
      <c r="H605" s="729"/>
      <c r="I605" s="90"/>
      <c r="J605" s="91"/>
      <c r="K605" s="61"/>
      <c r="L605" s="61"/>
      <c r="M605" s="61"/>
      <c r="N605" s="61"/>
      <c r="O605" s="61"/>
      <c r="P605" s="61"/>
      <c r="Q605" s="61"/>
      <c r="R605" s="61"/>
      <c r="S605" s="61"/>
      <c r="T605" s="61"/>
    </row>
    <row r="606">
      <c r="A606" s="87"/>
      <c r="B606" s="17"/>
      <c r="C606" s="87"/>
      <c r="D606" s="87"/>
      <c r="E606" s="88"/>
      <c r="F606" s="87"/>
      <c r="G606" s="87"/>
      <c r="H606" s="729"/>
      <c r="I606" s="90"/>
      <c r="J606" s="91"/>
      <c r="K606" s="61"/>
      <c r="L606" s="61"/>
      <c r="M606" s="61"/>
      <c r="N606" s="61"/>
      <c r="O606" s="61"/>
      <c r="P606" s="61"/>
      <c r="Q606" s="61"/>
      <c r="R606" s="61"/>
      <c r="S606" s="61"/>
      <c r="T606" s="61"/>
    </row>
    <row r="607">
      <c r="A607" s="87"/>
      <c r="B607" s="17"/>
      <c r="C607" s="87"/>
      <c r="D607" s="87"/>
      <c r="E607" s="88"/>
      <c r="F607" s="87"/>
      <c r="G607" s="87"/>
      <c r="H607" s="729"/>
      <c r="I607" s="90"/>
      <c r="J607" s="91"/>
      <c r="K607" s="61"/>
      <c r="L607" s="61"/>
      <c r="M607" s="61"/>
      <c r="N607" s="61"/>
      <c r="O607" s="61"/>
      <c r="P607" s="61"/>
      <c r="Q607" s="61"/>
      <c r="R607" s="61"/>
      <c r="S607" s="61"/>
      <c r="T607" s="61"/>
    </row>
    <row r="608">
      <c r="A608" s="87"/>
      <c r="B608" s="17"/>
      <c r="C608" s="87"/>
      <c r="D608" s="87"/>
      <c r="E608" s="88"/>
      <c r="F608" s="87"/>
      <c r="G608" s="87"/>
      <c r="H608" s="729"/>
      <c r="I608" s="90"/>
      <c r="J608" s="91"/>
      <c r="K608" s="61"/>
      <c r="L608" s="61"/>
      <c r="M608" s="61"/>
      <c r="N608" s="61"/>
      <c r="O608" s="61"/>
      <c r="P608" s="61"/>
      <c r="Q608" s="61"/>
      <c r="R608" s="61"/>
      <c r="S608" s="61"/>
      <c r="T608" s="61"/>
    </row>
    <row r="609">
      <c r="A609" s="87"/>
      <c r="B609" s="17"/>
      <c r="C609" s="87"/>
      <c r="D609" s="87"/>
      <c r="E609" s="88"/>
      <c r="F609" s="87"/>
      <c r="G609" s="87"/>
      <c r="H609" s="729"/>
      <c r="I609" s="90"/>
      <c r="J609" s="91"/>
      <c r="K609" s="61"/>
      <c r="L609" s="61"/>
      <c r="M609" s="61"/>
      <c r="N609" s="61"/>
      <c r="O609" s="61"/>
      <c r="P609" s="61"/>
      <c r="Q609" s="61"/>
      <c r="R609" s="61"/>
      <c r="S609" s="61"/>
      <c r="T609" s="61"/>
    </row>
    <row r="610">
      <c r="A610" s="87"/>
      <c r="B610" s="17"/>
      <c r="C610" s="87"/>
      <c r="D610" s="87"/>
      <c r="E610" s="88"/>
      <c r="F610" s="87"/>
      <c r="G610" s="87"/>
      <c r="H610" s="729"/>
      <c r="I610" s="90"/>
      <c r="J610" s="91"/>
      <c r="K610" s="61"/>
      <c r="L610" s="61"/>
      <c r="M610" s="61"/>
      <c r="N610" s="61"/>
      <c r="O610" s="61"/>
      <c r="P610" s="61"/>
      <c r="Q610" s="61"/>
      <c r="R610" s="61"/>
      <c r="S610" s="61"/>
      <c r="T610" s="61"/>
    </row>
    <row r="611">
      <c r="A611" s="87"/>
      <c r="B611" s="17"/>
      <c r="C611" s="87"/>
      <c r="D611" s="87"/>
      <c r="E611" s="88"/>
      <c r="F611" s="87"/>
      <c r="G611" s="87"/>
      <c r="H611" s="729"/>
      <c r="I611" s="90"/>
      <c r="J611" s="91"/>
      <c r="K611" s="61"/>
      <c r="L611" s="61"/>
      <c r="M611" s="61"/>
      <c r="N611" s="61"/>
      <c r="O611" s="61"/>
      <c r="P611" s="61"/>
      <c r="Q611" s="61"/>
      <c r="R611" s="61"/>
      <c r="S611" s="61"/>
      <c r="T611" s="61"/>
    </row>
    <row r="612">
      <c r="A612" s="87"/>
      <c r="B612" s="17"/>
      <c r="C612" s="87"/>
      <c r="D612" s="87"/>
      <c r="E612" s="88"/>
      <c r="F612" s="87"/>
      <c r="G612" s="87"/>
      <c r="H612" s="729"/>
      <c r="I612" s="90"/>
      <c r="J612" s="91"/>
      <c r="K612" s="61"/>
      <c r="L612" s="61"/>
      <c r="M612" s="61"/>
      <c r="N612" s="61"/>
      <c r="O612" s="61"/>
      <c r="P612" s="61"/>
      <c r="Q612" s="61"/>
      <c r="R612" s="61"/>
      <c r="S612" s="61"/>
      <c r="T612" s="61"/>
    </row>
    <row r="613">
      <c r="A613" s="87"/>
      <c r="B613" s="17"/>
      <c r="C613" s="87"/>
      <c r="D613" s="87"/>
      <c r="E613" s="88"/>
      <c r="F613" s="87"/>
      <c r="G613" s="87"/>
      <c r="H613" s="729"/>
      <c r="I613" s="90"/>
      <c r="J613" s="91"/>
      <c r="K613" s="61"/>
      <c r="L613" s="61"/>
      <c r="M613" s="61"/>
      <c r="N613" s="61"/>
      <c r="O613" s="61"/>
      <c r="P613" s="61"/>
      <c r="Q613" s="61"/>
      <c r="R613" s="61"/>
      <c r="S613" s="61"/>
      <c r="T613" s="61"/>
    </row>
    <row r="614">
      <c r="A614" s="87"/>
      <c r="B614" s="17"/>
      <c r="C614" s="87"/>
      <c r="D614" s="87"/>
      <c r="E614" s="88"/>
      <c r="F614" s="87"/>
      <c r="G614" s="87"/>
      <c r="H614" s="729"/>
      <c r="I614" s="90"/>
      <c r="J614" s="91"/>
      <c r="K614" s="61"/>
      <c r="L614" s="61"/>
      <c r="M614" s="61"/>
      <c r="N614" s="61"/>
      <c r="O614" s="61"/>
      <c r="P614" s="61"/>
      <c r="Q614" s="61"/>
      <c r="R614" s="61"/>
      <c r="S614" s="61"/>
      <c r="T614" s="61"/>
    </row>
    <row r="615">
      <c r="A615" s="87"/>
      <c r="B615" s="17"/>
      <c r="C615" s="87"/>
      <c r="D615" s="87"/>
      <c r="E615" s="88"/>
      <c r="F615" s="87"/>
      <c r="G615" s="87"/>
      <c r="H615" s="729"/>
      <c r="I615" s="90"/>
      <c r="J615" s="91"/>
      <c r="K615" s="61"/>
      <c r="L615" s="61"/>
      <c r="M615" s="61"/>
      <c r="N615" s="61"/>
      <c r="O615" s="61"/>
      <c r="P615" s="61"/>
      <c r="Q615" s="61"/>
      <c r="R615" s="61"/>
      <c r="S615" s="61"/>
      <c r="T615" s="61"/>
    </row>
    <row r="616">
      <c r="A616" s="87"/>
      <c r="B616" s="17"/>
      <c r="C616" s="87"/>
      <c r="D616" s="87"/>
      <c r="E616" s="88"/>
      <c r="F616" s="87"/>
      <c r="G616" s="87"/>
      <c r="H616" s="729"/>
      <c r="I616" s="90"/>
      <c r="J616" s="91"/>
      <c r="K616" s="61"/>
      <c r="L616" s="61"/>
      <c r="M616" s="61"/>
      <c r="N616" s="61"/>
      <c r="O616" s="61"/>
      <c r="P616" s="61"/>
      <c r="Q616" s="61"/>
      <c r="R616" s="61"/>
      <c r="S616" s="61"/>
      <c r="T616" s="61"/>
    </row>
    <row r="617">
      <c r="A617" s="87"/>
      <c r="B617" s="17"/>
      <c r="C617" s="87"/>
      <c r="D617" s="87"/>
      <c r="E617" s="88"/>
      <c r="F617" s="87"/>
      <c r="G617" s="87"/>
      <c r="H617" s="729"/>
      <c r="I617" s="90"/>
      <c r="J617" s="91"/>
      <c r="K617" s="61"/>
      <c r="L617" s="61"/>
      <c r="M617" s="61"/>
      <c r="N617" s="61"/>
      <c r="O617" s="61"/>
      <c r="P617" s="61"/>
      <c r="Q617" s="61"/>
      <c r="R617" s="61"/>
      <c r="S617" s="61"/>
      <c r="T617" s="61"/>
    </row>
    <row r="618">
      <c r="A618" s="87"/>
      <c r="B618" s="17"/>
      <c r="C618" s="87"/>
      <c r="D618" s="87"/>
      <c r="E618" s="88"/>
      <c r="F618" s="87"/>
      <c r="G618" s="87"/>
      <c r="H618" s="729"/>
      <c r="I618" s="90"/>
      <c r="J618" s="91"/>
      <c r="K618" s="61"/>
      <c r="L618" s="61"/>
      <c r="M618" s="61"/>
      <c r="N618" s="61"/>
      <c r="O618" s="61"/>
      <c r="P618" s="61"/>
      <c r="Q618" s="61"/>
      <c r="R618" s="61"/>
      <c r="S618" s="61"/>
      <c r="T618" s="61"/>
    </row>
    <row r="619">
      <c r="A619" s="87"/>
      <c r="B619" s="17"/>
      <c r="C619" s="87"/>
      <c r="D619" s="87"/>
      <c r="E619" s="88"/>
      <c r="F619" s="87"/>
      <c r="G619" s="87"/>
      <c r="H619" s="729"/>
      <c r="I619" s="90"/>
      <c r="J619" s="91"/>
      <c r="K619" s="61"/>
      <c r="L619" s="61"/>
      <c r="M619" s="61"/>
      <c r="N619" s="61"/>
      <c r="O619" s="61"/>
      <c r="P619" s="61"/>
      <c r="Q619" s="61"/>
      <c r="R619" s="61"/>
      <c r="S619" s="61"/>
      <c r="T619" s="61"/>
    </row>
    <row r="620">
      <c r="A620" s="87"/>
      <c r="B620" s="17"/>
      <c r="C620" s="87"/>
      <c r="D620" s="87"/>
      <c r="E620" s="88"/>
      <c r="F620" s="87"/>
      <c r="G620" s="87"/>
      <c r="H620" s="729"/>
      <c r="I620" s="90"/>
      <c r="J620" s="91"/>
      <c r="K620" s="61"/>
      <c r="L620" s="61"/>
      <c r="M620" s="61"/>
      <c r="N620" s="61"/>
      <c r="O620" s="61"/>
      <c r="P620" s="61"/>
      <c r="Q620" s="61"/>
      <c r="R620" s="61"/>
      <c r="S620" s="61"/>
      <c r="T620" s="61"/>
    </row>
    <row r="621">
      <c r="A621" s="87"/>
      <c r="B621" s="17"/>
      <c r="C621" s="87"/>
      <c r="D621" s="87"/>
      <c r="E621" s="88"/>
      <c r="F621" s="87"/>
      <c r="G621" s="87"/>
      <c r="H621" s="729"/>
      <c r="I621" s="90"/>
      <c r="J621" s="91"/>
      <c r="K621" s="61"/>
      <c r="L621" s="61"/>
      <c r="M621" s="61"/>
      <c r="N621" s="61"/>
      <c r="O621" s="61"/>
      <c r="P621" s="61"/>
      <c r="Q621" s="61"/>
      <c r="R621" s="61"/>
      <c r="S621" s="61"/>
      <c r="T621" s="61"/>
    </row>
    <row r="622">
      <c r="A622" s="87"/>
      <c r="B622" s="17"/>
      <c r="C622" s="87"/>
      <c r="D622" s="87"/>
      <c r="E622" s="88"/>
      <c r="F622" s="87"/>
      <c r="G622" s="87"/>
      <c r="H622" s="729"/>
      <c r="I622" s="90"/>
      <c r="J622" s="91"/>
      <c r="K622" s="61"/>
      <c r="L622" s="61"/>
      <c r="M622" s="61"/>
      <c r="N622" s="61"/>
      <c r="O622" s="61"/>
      <c r="P622" s="61"/>
      <c r="Q622" s="61"/>
      <c r="R622" s="61"/>
      <c r="S622" s="61"/>
      <c r="T622" s="61"/>
    </row>
    <row r="623">
      <c r="A623" s="87"/>
      <c r="B623" s="17"/>
      <c r="C623" s="87"/>
      <c r="D623" s="87"/>
      <c r="E623" s="88"/>
      <c r="F623" s="87"/>
      <c r="G623" s="87"/>
      <c r="H623" s="729"/>
      <c r="I623" s="90"/>
      <c r="J623" s="91"/>
      <c r="K623" s="61"/>
      <c r="L623" s="61"/>
      <c r="M623" s="61"/>
      <c r="N623" s="61"/>
      <c r="O623" s="61"/>
      <c r="P623" s="61"/>
      <c r="Q623" s="61"/>
      <c r="R623" s="61"/>
      <c r="S623" s="61"/>
      <c r="T623" s="61"/>
    </row>
    <row r="624">
      <c r="A624" s="87"/>
      <c r="B624" s="17"/>
      <c r="C624" s="87"/>
      <c r="D624" s="87"/>
      <c r="E624" s="88"/>
      <c r="F624" s="87"/>
      <c r="G624" s="87"/>
      <c r="H624" s="729"/>
      <c r="I624" s="90"/>
      <c r="J624" s="91"/>
      <c r="K624" s="61"/>
      <c r="L624" s="61"/>
      <c r="M624" s="61"/>
      <c r="N624" s="61"/>
      <c r="O624" s="61"/>
      <c r="P624" s="61"/>
      <c r="Q624" s="61"/>
      <c r="R624" s="61"/>
      <c r="S624" s="61"/>
      <c r="T624" s="61"/>
    </row>
    <row r="625">
      <c r="A625" s="87"/>
      <c r="B625" s="17"/>
      <c r="C625" s="87"/>
      <c r="D625" s="87"/>
      <c r="E625" s="88"/>
      <c r="F625" s="87"/>
      <c r="G625" s="87"/>
      <c r="H625" s="729"/>
      <c r="I625" s="90"/>
      <c r="J625" s="91"/>
      <c r="K625" s="61"/>
      <c r="L625" s="61"/>
      <c r="M625" s="61"/>
      <c r="N625" s="61"/>
      <c r="O625" s="61"/>
      <c r="P625" s="61"/>
      <c r="Q625" s="61"/>
      <c r="R625" s="61"/>
      <c r="S625" s="61"/>
      <c r="T625" s="61"/>
    </row>
    <row r="626">
      <c r="A626" s="87"/>
      <c r="B626" s="17"/>
      <c r="C626" s="87"/>
      <c r="D626" s="87"/>
      <c r="E626" s="88"/>
      <c r="F626" s="87"/>
      <c r="G626" s="87"/>
      <c r="H626" s="729"/>
      <c r="I626" s="90"/>
      <c r="J626" s="91"/>
      <c r="K626" s="61"/>
      <c r="L626" s="61"/>
      <c r="M626" s="61"/>
      <c r="N626" s="61"/>
      <c r="O626" s="61"/>
      <c r="P626" s="61"/>
      <c r="Q626" s="61"/>
      <c r="R626" s="61"/>
      <c r="S626" s="61"/>
      <c r="T626" s="61"/>
    </row>
    <row r="627">
      <c r="A627" s="87"/>
      <c r="B627" s="17"/>
      <c r="C627" s="87"/>
      <c r="D627" s="87"/>
      <c r="E627" s="88"/>
      <c r="F627" s="87"/>
      <c r="G627" s="87"/>
      <c r="H627" s="729"/>
      <c r="I627" s="90"/>
      <c r="J627" s="91"/>
      <c r="K627" s="61"/>
      <c r="L627" s="61"/>
      <c r="M627" s="61"/>
      <c r="N627" s="61"/>
      <c r="O627" s="61"/>
      <c r="P627" s="61"/>
      <c r="Q627" s="61"/>
      <c r="R627" s="61"/>
      <c r="S627" s="61"/>
      <c r="T627" s="61"/>
    </row>
    <row r="628">
      <c r="A628" s="87"/>
      <c r="B628" s="17"/>
      <c r="C628" s="87"/>
      <c r="D628" s="87"/>
      <c r="E628" s="88"/>
      <c r="F628" s="87"/>
      <c r="G628" s="87"/>
      <c r="H628" s="729"/>
      <c r="I628" s="90"/>
      <c r="J628" s="91"/>
      <c r="K628" s="61"/>
      <c r="L628" s="61"/>
      <c r="M628" s="61"/>
      <c r="N628" s="61"/>
      <c r="O628" s="61"/>
      <c r="P628" s="61"/>
      <c r="Q628" s="61"/>
      <c r="R628" s="61"/>
      <c r="S628" s="61"/>
      <c r="T628" s="61"/>
    </row>
    <row r="629">
      <c r="A629" s="87"/>
      <c r="B629" s="17"/>
      <c r="C629" s="87"/>
      <c r="D629" s="87"/>
      <c r="E629" s="88"/>
      <c r="F629" s="87"/>
      <c r="G629" s="87"/>
      <c r="H629" s="729"/>
      <c r="I629" s="90"/>
      <c r="J629" s="91"/>
      <c r="K629" s="61"/>
      <c r="L629" s="61"/>
      <c r="M629" s="61"/>
      <c r="N629" s="61"/>
      <c r="O629" s="61"/>
      <c r="P629" s="61"/>
      <c r="Q629" s="61"/>
      <c r="R629" s="61"/>
      <c r="S629" s="61"/>
      <c r="T629" s="61"/>
    </row>
    <row r="630">
      <c r="A630" s="87"/>
      <c r="B630" s="17"/>
      <c r="C630" s="87"/>
      <c r="D630" s="87"/>
      <c r="E630" s="88"/>
      <c r="F630" s="87"/>
      <c r="G630" s="87"/>
      <c r="H630" s="729"/>
      <c r="I630" s="90"/>
      <c r="J630" s="91"/>
      <c r="K630" s="61"/>
      <c r="L630" s="61"/>
      <c r="M630" s="61"/>
      <c r="N630" s="61"/>
      <c r="O630" s="61"/>
      <c r="P630" s="61"/>
      <c r="Q630" s="61"/>
      <c r="R630" s="61"/>
      <c r="S630" s="61"/>
      <c r="T630" s="61"/>
    </row>
    <row r="631">
      <c r="A631" s="87"/>
      <c r="B631" s="17"/>
      <c r="C631" s="87"/>
      <c r="D631" s="87"/>
      <c r="E631" s="88"/>
      <c r="F631" s="87"/>
      <c r="G631" s="87"/>
      <c r="H631" s="729"/>
      <c r="I631" s="90"/>
      <c r="J631" s="91"/>
      <c r="K631" s="61"/>
      <c r="L631" s="61"/>
      <c r="M631" s="61"/>
      <c r="N631" s="61"/>
      <c r="O631" s="61"/>
      <c r="P631" s="61"/>
      <c r="Q631" s="61"/>
      <c r="R631" s="61"/>
      <c r="S631" s="61"/>
      <c r="T631" s="61"/>
    </row>
    <row r="632">
      <c r="A632" s="87"/>
      <c r="B632" s="17"/>
      <c r="C632" s="87"/>
      <c r="D632" s="87"/>
      <c r="E632" s="88"/>
      <c r="F632" s="87"/>
      <c r="G632" s="87"/>
      <c r="H632" s="729"/>
      <c r="I632" s="90"/>
      <c r="J632" s="91"/>
      <c r="K632" s="61"/>
      <c r="L632" s="61"/>
      <c r="M632" s="61"/>
      <c r="N632" s="61"/>
      <c r="O632" s="61"/>
      <c r="P632" s="61"/>
      <c r="Q632" s="61"/>
      <c r="R632" s="61"/>
      <c r="S632" s="61"/>
      <c r="T632" s="61"/>
    </row>
    <row r="633">
      <c r="A633" s="87"/>
      <c r="B633" s="17"/>
      <c r="C633" s="87"/>
      <c r="D633" s="87"/>
      <c r="E633" s="88"/>
      <c r="F633" s="87"/>
      <c r="G633" s="87"/>
      <c r="H633" s="729"/>
      <c r="I633" s="90"/>
      <c r="J633" s="91"/>
      <c r="K633" s="61"/>
      <c r="L633" s="61"/>
      <c r="M633" s="61"/>
      <c r="N633" s="61"/>
      <c r="O633" s="61"/>
      <c r="P633" s="61"/>
      <c r="Q633" s="61"/>
      <c r="R633" s="61"/>
      <c r="S633" s="61"/>
      <c r="T633" s="61"/>
    </row>
    <row r="634">
      <c r="A634" s="87"/>
      <c r="B634" s="17"/>
      <c r="C634" s="87"/>
      <c r="D634" s="87"/>
      <c r="E634" s="88"/>
      <c r="F634" s="87"/>
      <c r="G634" s="87"/>
      <c r="H634" s="729"/>
      <c r="I634" s="90"/>
      <c r="J634" s="91"/>
      <c r="K634" s="61"/>
      <c r="L634" s="61"/>
      <c r="M634" s="61"/>
      <c r="N634" s="61"/>
      <c r="O634" s="61"/>
      <c r="P634" s="61"/>
      <c r="Q634" s="61"/>
      <c r="R634" s="61"/>
      <c r="S634" s="61"/>
      <c r="T634" s="61"/>
    </row>
    <row r="635">
      <c r="A635" s="87"/>
      <c r="B635" s="17"/>
      <c r="C635" s="87"/>
      <c r="D635" s="87"/>
      <c r="E635" s="88"/>
      <c r="F635" s="87"/>
      <c r="G635" s="87"/>
      <c r="H635" s="729"/>
      <c r="I635" s="90"/>
      <c r="J635" s="91"/>
      <c r="K635" s="61"/>
      <c r="L635" s="61"/>
      <c r="M635" s="61"/>
      <c r="N635" s="61"/>
      <c r="O635" s="61"/>
      <c r="P635" s="61"/>
      <c r="Q635" s="61"/>
      <c r="R635" s="61"/>
      <c r="S635" s="61"/>
      <c r="T635" s="61"/>
    </row>
    <row r="636">
      <c r="A636" s="87"/>
      <c r="B636" s="17"/>
      <c r="C636" s="87"/>
      <c r="D636" s="87"/>
      <c r="E636" s="88"/>
      <c r="F636" s="87"/>
      <c r="G636" s="87"/>
      <c r="H636" s="729"/>
      <c r="I636" s="90"/>
      <c r="J636" s="91"/>
      <c r="K636" s="61"/>
      <c r="L636" s="61"/>
      <c r="M636" s="61"/>
      <c r="N636" s="61"/>
      <c r="O636" s="61"/>
      <c r="P636" s="61"/>
      <c r="Q636" s="61"/>
      <c r="R636" s="61"/>
      <c r="S636" s="61"/>
      <c r="T636" s="61"/>
    </row>
    <row r="637">
      <c r="A637" s="87"/>
      <c r="B637" s="17"/>
      <c r="C637" s="87"/>
      <c r="D637" s="87"/>
      <c r="E637" s="88"/>
      <c r="F637" s="87"/>
      <c r="G637" s="87"/>
      <c r="H637" s="729"/>
      <c r="I637" s="90"/>
      <c r="J637" s="91"/>
      <c r="K637" s="61"/>
      <c r="L637" s="61"/>
      <c r="M637" s="61"/>
      <c r="N637" s="61"/>
      <c r="O637" s="61"/>
      <c r="P637" s="61"/>
      <c r="Q637" s="61"/>
      <c r="R637" s="61"/>
      <c r="S637" s="61"/>
      <c r="T637" s="61"/>
    </row>
    <row r="638">
      <c r="A638" s="87"/>
      <c r="B638" s="17"/>
      <c r="C638" s="87"/>
      <c r="D638" s="87"/>
      <c r="E638" s="88"/>
      <c r="F638" s="87"/>
      <c r="G638" s="87"/>
      <c r="H638" s="729"/>
      <c r="I638" s="90"/>
      <c r="J638" s="91"/>
      <c r="K638" s="61"/>
      <c r="L638" s="61"/>
      <c r="M638" s="61"/>
      <c r="N638" s="61"/>
      <c r="O638" s="61"/>
      <c r="P638" s="61"/>
      <c r="Q638" s="61"/>
      <c r="R638" s="61"/>
      <c r="S638" s="61"/>
      <c r="T638" s="61"/>
    </row>
    <row r="639">
      <c r="A639" s="87"/>
      <c r="B639" s="17"/>
      <c r="C639" s="87"/>
      <c r="D639" s="87"/>
      <c r="E639" s="88"/>
      <c r="F639" s="87"/>
      <c r="G639" s="87"/>
      <c r="H639" s="729"/>
      <c r="I639" s="90"/>
      <c r="J639" s="91"/>
      <c r="K639" s="61"/>
      <c r="L639" s="61"/>
      <c r="M639" s="61"/>
      <c r="N639" s="61"/>
      <c r="O639" s="61"/>
      <c r="P639" s="61"/>
      <c r="Q639" s="61"/>
      <c r="R639" s="61"/>
      <c r="S639" s="61"/>
      <c r="T639" s="61"/>
    </row>
    <row r="640">
      <c r="A640" s="87"/>
      <c r="B640" s="17"/>
      <c r="C640" s="87"/>
      <c r="D640" s="87"/>
      <c r="E640" s="88"/>
      <c r="F640" s="87"/>
      <c r="G640" s="87"/>
      <c r="H640" s="729"/>
      <c r="I640" s="90"/>
      <c r="J640" s="91"/>
      <c r="K640" s="61"/>
      <c r="L640" s="61"/>
      <c r="M640" s="61"/>
      <c r="N640" s="61"/>
      <c r="O640" s="61"/>
      <c r="P640" s="61"/>
      <c r="Q640" s="61"/>
      <c r="R640" s="61"/>
      <c r="S640" s="61"/>
      <c r="T640" s="61"/>
    </row>
    <row r="641">
      <c r="A641" s="87"/>
      <c r="B641" s="17"/>
      <c r="C641" s="87"/>
      <c r="D641" s="87"/>
      <c r="E641" s="88"/>
      <c r="F641" s="87"/>
      <c r="G641" s="87"/>
      <c r="H641" s="729"/>
      <c r="I641" s="90"/>
      <c r="J641" s="91"/>
      <c r="K641" s="61"/>
      <c r="L641" s="61"/>
      <c r="M641" s="61"/>
      <c r="N641" s="61"/>
      <c r="O641" s="61"/>
      <c r="P641" s="61"/>
      <c r="Q641" s="61"/>
      <c r="R641" s="61"/>
      <c r="S641" s="61"/>
      <c r="T641" s="61"/>
    </row>
    <row r="642">
      <c r="A642" s="87"/>
      <c r="B642" s="17"/>
      <c r="C642" s="87"/>
      <c r="D642" s="87"/>
      <c r="E642" s="88"/>
      <c r="F642" s="87"/>
      <c r="G642" s="87"/>
      <c r="H642" s="729"/>
      <c r="I642" s="90"/>
      <c r="J642" s="91"/>
      <c r="K642" s="61"/>
      <c r="L642" s="61"/>
      <c r="M642" s="61"/>
      <c r="N642" s="61"/>
      <c r="O642" s="61"/>
      <c r="P642" s="61"/>
      <c r="Q642" s="61"/>
      <c r="R642" s="61"/>
      <c r="S642" s="61"/>
      <c r="T642" s="61"/>
    </row>
    <row r="643">
      <c r="A643" s="87"/>
      <c r="B643" s="17"/>
      <c r="C643" s="87"/>
      <c r="D643" s="87"/>
      <c r="E643" s="88"/>
      <c r="F643" s="87"/>
      <c r="G643" s="87"/>
      <c r="H643" s="729"/>
      <c r="I643" s="90"/>
      <c r="J643" s="91"/>
      <c r="K643" s="61"/>
      <c r="L643" s="61"/>
      <c r="M643" s="61"/>
      <c r="N643" s="61"/>
      <c r="O643" s="61"/>
      <c r="P643" s="61"/>
      <c r="Q643" s="61"/>
      <c r="R643" s="61"/>
      <c r="S643" s="61"/>
      <c r="T643" s="61"/>
    </row>
    <row r="644">
      <c r="A644" s="87"/>
      <c r="B644" s="17"/>
      <c r="C644" s="87"/>
      <c r="D644" s="87"/>
      <c r="E644" s="88"/>
      <c r="F644" s="87"/>
      <c r="G644" s="87"/>
      <c r="H644" s="729"/>
      <c r="I644" s="90"/>
      <c r="J644" s="91"/>
      <c r="K644" s="61"/>
      <c r="L644" s="61"/>
      <c r="M644" s="61"/>
      <c r="N644" s="61"/>
      <c r="O644" s="61"/>
      <c r="P644" s="61"/>
      <c r="Q644" s="61"/>
      <c r="R644" s="61"/>
      <c r="S644" s="61"/>
      <c r="T644" s="61"/>
    </row>
    <row r="645">
      <c r="A645" s="87"/>
      <c r="B645" s="17"/>
      <c r="C645" s="87"/>
      <c r="D645" s="87"/>
      <c r="E645" s="88"/>
      <c r="F645" s="87"/>
      <c r="G645" s="87"/>
      <c r="H645" s="729"/>
      <c r="I645" s="90"/>
      <c r="J645" s="91"/>
      <c r="K645" s="61"/>
      <c r="L645" s="61"/>
      <c r="M645" s="61"/>
      <c r="N645" s="61"/>
      <c r="O645" s="61"/>
      <c r="P645" s="61"/>
      <c r="Q645" s="61"/>
      <c r="R645" s="61"/>
      <c r="S645" s="61"/>
      <c r="T645" s="61"/>
    </row>
    <row r="646">
      <c r="A646" s="87"/>
      <c r="B646" s="17"/>
      <c r="C646" s="87"/>
      <c r="D646" s="87"/>
      <c r="E646" s="88"/>
      <c r="F646" s="87"/>
      <c r="G646" s="87"/>
      <c r="H646" s="729"/>
      <c r="I646" s="90"/>
      <c r="J646" s="91"/>
      <c r="K646" s="61"/>
      <c r="L646" s="61"/>
      <c r="M646" s="61"/>
      <c r="N646" s="61"/>
      <c r="O646" s="61"/>
      <c r="P646" s="61"/>
      <c r="Q646" s="61"/>
      <c r="R646" s="61"/>
      <c r="S646" s="61"/>
      <c r="T646" s="61"/>
    </row>
    <row r="647">
      <c r="A647" s="87"/>
      <c r="B647" s="17"/>
      <c r="C647" s="87"/>
      <c r="D647" s="87"/>
      <c r="E647" s="88"/>
      <c r="F647" s="87"/>
      <c r="G647" s="87"/>
      <c r="H647" s="729"/>
      <c r="I647" s="90"/>
      <c r="J647" s="91"/>
      <c r="K647" s="61"/>
      <c r="L647" s="61"/>
      <c r="M647" s="61"/>
      <c r="N647" s="61"/>
      <c r="O647" s="61"/>
      <c r="P647" s="61"/>
      <c r="Q647" s="61"/>
      <c r="R647" s="61"/>
      <c r="S647" s="61"/>
      <c r="T647" s="61"/>
    </row>
    <row r="648">
      <c r="A648" s="87"/>
      <c r="B648" s="17"/>
      <c r="C648" s="87"/>
      <c r="D648" s="87"/>
      <c r="E648" s="88"/>
      <c r="F648" s="87"/>
      <c r="G648" s="87"/>
      <c r="H648" s="729"/>
      <c r="I648" s="90"/>
      <c r="J648" s="91"/>
      <c r="K648" s="61"/>
      <c r="L648" s="61"/>
      <c r="M648" s="61"/>
      <c r="N648" s="61"/>
      <c r="O648" s="61"/>
      <c r="P648" s="61"/>
      <c r="Q648" s="61"/>
      <c r="R648" s="61"/>
      <c r="S648" s="61"/>
      <c r="T648" s="61"/>
    </row>
    <row r="649">
      <c r="A649" s="87"/>
      <c r="B649" s="17"/>
      <c r="C649" s="87"/>
      <c r="D649" s="87"/>
      <c r="E649" s="88"/>
      <c r="F649" s="87"/>
      <c r="G649" s="87"/>
      <c r="H649" s="729"/>
      <c r="I649" s="90"/>
      <c r="J649" s="91"/>
      <c r="K649" s="61"/>
      <c r="L649" s="61"/>
      <c r="M649" s="61"/>
      <c r="N649" s="61"/>
      <c r="O649" s="61"/>
      <c r="P649" s="61"/>
      <c r="Q649" s="61"/>
      <c r="R649" s="61"/>
      <c r="S649" s="61"/>
      <c r="T649" s="61"/>
    </row>
    <row r="650">
      <c r="A650" s="87"/>
      <c r="B650" s="17"/>
      <c r="C650" s="87"/>
      <c r="D650" s="87"/>
      <c r="E650" s="88"/>
      <c r="F650" s="87"/>
      <c r="G650" s="87"/>
      <c r="H650" s="729"/>
      <c r="I650" s="90"/>
      <c r="J650" s="91"/>
      <c r="K650" s="61"/>
      <c r="L650" s="61"/>
      <c r="M650" s="61"/>
      <c r="N650" s="61"/>
      <c r="O650" s="61"/>
      <c r="P650" s="61"/>
      <c r="Q650" s="61"/>
      <c r="R650" s="61"/>
      <c r="S650" s="61"/>
      <c r="T650" s="61"/>
    </row>
    <row r="651">
      <c r="A651" s="87"/>
      <c r="B651" s="17"/>
      <c r="C651" s="87"/>
      <c r="D651" s="87"/>
      <c r="E651" s="88"/>
      <c r="F651" s="87"/>
      <c r="G651" s="87"/>
      <c r="H651" s="729"/>
      <c r="I651" s="90"/>
      <c r="J651" s="91"/>
      <c r="K651" s="61"/>
      <c r="L651" s="61"/>
      <c r="M651" s="61"/>
      <c r="N651" s="61"/>
      <c r="O651" s="61"/>
      <c r="P651" s="61"/>
      <c r="Q651" s="61"/>
      <c r="R651" s="61"/>
      <c r="S651" s="61"/>
      <c r="T651" s="61"/>
    </row>
    <row r="652">
      <c r="A652" s="87"/>
      <c r="B652" s="17"/>
      <c r="C652" s="87"/>
      <c r="D652" s="87"/>
      <c r="E652" s="88"/>
      <c r="F652" s="87"/>
      <c r="G652" s="87"/>
      <c r="H652" s="729"/>
      <c r="I652" s="90"/>
      <c r="J652" s="91"/>
      <c r="K652" s="61"/>
      <c r="L652" s="61"/>
      <c r="M652" s="61"/>
      <c r="N652" s="61"/>
      <c r="O652" s="61"/>
      <c r="P652" s="61"/>
      <c r="Q652" s="61"/>
      <c r="R652" s="61"/>
      <c r="S652" s="61"/>
      <c r="T652" s="61"/>
    </row>
    <row r="653">
      <c r="A653" s="87"/>
      <c r="B653" s="17"/>
      <c r="C653" s="87"/>
      <c r="D653" s="87"/>
      <c r="E653" s="88"/>
      <c r="F653" s="87"/>
      <c r="G653" s="87"/>
      <c r="H653" s="729"/>
      <c r="I653" s="90"/>
      <c r="J653" s="91"/>
      <c r="K653" s="61"/>
      <c r="L653" s="61"/>
      <c r="M653" s="61"/>
      <c r="N653" s="61"/>
      <c r="O653" s="61"/>
      <c r="P653" s="61"/>
      <c r="Q653" s="61"/>
      <c r="R653" s="61"/>
      <c r="S653" s="61"/>
      <c r="T653" s="61"/>
    </row>
    <row r="654">
      <c r="A654" s="87"/>
      <c r="B654" s="17"/>
      <c r="C654" s="87"/>
      <c r="D654" s="87"/>
      <c r="E654" s="88"/>
      <c r="F654" s="87"/>
      <c r="G654" s="87"/>
      <c r="H654" s="729"/>
      <c r="I654" s="90"/>
      <c r="J654" s="91"/>
      <c r="K654" s="61"/>
      <c r="L654" s="61"/>
      <c r="M654" s="61"/>
      <c r="N654" s="61"/>
      <c r="O654" s="61"/>
      <c r="P654" s="61"/>
      <c r="Q654" s="61"/>
      <c r="R654" s="61"/>
      <c r="S654" s="61"/>
      <c r="T654" s="61"/>
    </row>
    <row r="655">
      <c r="A655" s="87"/>
      <c r="B655" s="17"/>
      <c r="C655" s="87"/>
      <c r="D655" s="87"/>
      <c r="E655" s="88"/>
      <c r="F655" s="87"/>
      <c r="G655" s="87"/>
      <c r="H655" s="729"/>
      <c r="I655" s="90"/>
      <c r="J655" s="91"/>
      <c r="K655" s="61"/>
      <c r="L655" s="61"/>
      <c r="M655" s="61"/>
      <c r="N655" s="61"/>
      <c r="O655" s="61"/>
      <c r="P655" s="61"/>
      <c r="Q655" s="61"/>
      <c r="R655" s="61"/>
      <c r="S655" s="61"/>
      <c r="T655" s="61"/>
    </row>
    <row r="656">
      <c r="A656" s="87"/>
      <c r="B656" s="17"/>
      <c r="C656" s="87"/>
      <c r="D656" s="87"/>
      <c r="E656" s="88"/>
      <c r="F656" s="87"/>
      <c r="G656" s="87"/>
      <c r="H656" s="729"/>
      <c r="I656" s="90"/>
      <c r="J656" s="91"/>
      <c r="K656" s="61"/>
      <c r="L656" s="61"/>
      <c r="M656" s="61"/>
      <c r="N656" s="61"/>
      <c r="O656" s="61"/>
      <c r="P656" s="61"/>
      <c r="Q656" s="61"/>
      <c r="R656" s="61"/>
      <c r="S656" s="61"/>
      <c r="T656" s="61"/>
    </row>
    <row r="657">
      <c r="A657" s="87"/>
      <c r="B657" s="17"/>
      <c r="C657" s="87"/>
      <c r="D657" s="87"/>
      <c r="E657" s="88"/>
      <c r="F657" s="87"/>
      <c r="G657" s="87"/>
      <c r="H657" s="729"/>
      <c r="I657" s="90"/>
      <c r="J657" s="91"/>
      <c r="K657" s="61"/>
      <c r="L657" s="61"/>
      <c r="M657" s="61"/>
      <c r="N657" s="61"/>
      <c r="O657" s="61"/>
      <c r="P657" s="61"/>
      <c r="Q657" s="61"/>
      <c r="R657" s="61"/>
      <c r="S657" s="61"/>
      <c r="T657" s="61"/>
    </row>
    <row r="658">
      <c r="A658" s="87"/>
      <c r="B658" s="17"/>
      <c r="C658" s="87"/>
      <c r="D658" s="87"/>
      <c r="E658" s="88"/>
      <c r="F658" s="87"/>
      <c r="G658" s="87"/>
      <c r="H658" s="729"/>
      <c r="I658" s="90"/>
      <c r="J658" s="91"/>
      <c r="K658" s="61"/>
      <c r="L658" s="61"/>
      <c r="M658" s="61"/>
      <c r="N658" s="61"/>
      <c r="O658" s="61"/>
      <c r="P658" s="61"/>
      <c r="Q658" s="61"/>
      <c r="R658" s="61"/>
      <c r="S658" s="61"/>
      <c r="T658" s="61"/>
    </row>
    <row r="659">
      <c r="A659" s="87"/>
      <c r="B659" s="17"/>
      <c r="C659" s="87"/>
      <c r="D659" s="87"/>
      <c r="E659" s="88"/>
      <c r="F659" s="87"/>
      <c r="G659" s="87"/>
      <c r="H659" s="729"/>
      <c r="I659" s="90"/>
      <c r="J659" s="91"/>
      <c r="K659" s="61"/>
      <c r="L659" s="61"/>
      <c r="M659" s="61"/>
      <c r="N659" s="61"/>
      <c r="O659" s="61"/>
      <c r="P659" s="61"/>
      <c r="Q659" s="61"/>
      <c r="R659" s="61"/>
      <c r="S659" s="61"/>
      <c r="T659" s="61"/>
    </row>
    <row r="660">
      <c r="A660" s="87"/>
      <c r="B660" s="17"/>
      <c r="C660" s="87"/>
      <c r="D660" s="87"/>
      <c r="E660" s="88"/>
      <c r="F660" s="87"/>
      <c r="G660" s="87"/>
      <c r="H660" s="729"/>
      <c r="I660" s="90"/>
      <c r="J660" s="91"/>
      <c r="K660" s="61"/>
      <c r="L660" s="61"/>
      <c r="M660" s="61"/>
      <c r="N660" s="61"/>
      <c r="O660" s="61"/>
      <c r="P660" s="61"/>
      <c r="Q660" s="61"/>
      <c r="R660" s="61"/>
      <c r="S660" s="61"/>
      <c r="T660" s="61"/>
    </row>
    <row r="661">
      <c r="A661" s="87"/>
      <c r="B661" s="17"/>
      <c r="C661" s="87"/>
      <c r="D661" s="87"/>
      <c r="E661" s="88"/>
      <c r="F661" s="87"/>
      <c r="G661" s="87"/>
      <c r="H661" s="729"/>
      <c r="I661" s="90"/>
      <c r="J661" s="91"/>
      <c r="K661" s="61"/>
      <c r="L661" s="61"/>
      <c r="M661" s="61"/>
      <c r="N661" s="61"/>
      <c r="O661" s="61"/>
      <c r="P661" s="61"/>
      <c r="Q661" s="61"/>
      <c r="R661" s="61"/>
      <c r="S661" s="61"/>
      <c r="T661" s="61"/>
    </row>
    <row r="662">
      <c r="A662" s="87"/>
      <c r="B662" s="17"/>
      <c r="C662" s="87"/>
      <c r="D662" s="87"/>
      <c r="E662" s="88"/>
      <c r="F662" s="87"/>
      <c r="G662" s="87"/>
      <c r="H662" s="729"/>
      <c r="I662" s="90"/>
      <c r="J662" s="91"/>
      <c r="K662" s="61"/>
      <c r="L662" s="61"/>
      <c r="M662" s="61"/>
      <c r="N662" s="61"/>
      <c r="O662" s="61"/>
      <c r="P662" s="61"/>
      <c r="Q662" s="61"/>
      <c r="R662" s="61"/>
      <c r="S662" s="61"/>
      <c r="T662" s="61"/>
    </row>
    <row r="663">
      <c r="A663" s="87"/>
      <c r="B663" s="17"/>
      <c r="C663" s="87"/>
      <c r="D663" s="87"/>
      <c r="E663" s="88"/>
      <c r="F663" s="87"/>
      <c r="G663" s="87"/>
      <c r="H663" s="729"/>
      <c r="I663" s="90"/>
      <c r="J663" s="91"/>
      <c r="K663" s="61"/>
      <c r="L663" s="61"/>
      <c r="M663" s="61"/>
      <c r="N663" s="61"/>
      <c r="O663" s="61"/>
      <c r="P663" s="61"/>
      <c r="Q663" s="61"/>
      <c r="R663" s="61"/>
      <c r="S663" s="61"/>
      <c r="T663" s="61"/>
    </row>
    <row r="664">
      <c r="A664" s="87"/>
      <c r="B664" s="17"/>
      <c r="C664" s="87"/>
      <c r="D664" s="87"/>
      <c r="E664" s="88"/>
      <c r="F664" s="87"/>
      <c r="G664" s="87"/>
      <c r="H664" s="729"/>
      <c r="I664" s="90"/>
      <c r="J664" s="91"/>
      <c r="K664" s="61"/>
      <c r="L664" s="61"/>
      <c r="M664" s="61"/>
      <c r="N664" s="61"/>
      <c r="O664" s="61"/>
      <c r="P664" s="61"/>
      <c r="Q664" s="61"/>
      <c r="R664" s="61"/>
      <c r="S664" s="61"/>
      <c r="T664" s="61"/>
    </row>
    <row r="665">
      <c r="A665" s="87"/>
      <c r="B665" s="17"/>
      <c r="C665" s="87"/>
      <c r="D665" s="87"/>
      <c r="E665" s="88"/>
      <c r="F665" s="87"/>
      <c r="G665" s="87"/>
      <c r="H665" s="729"/>
      <c r="I665" s="90"/>
      <c r="J665" s="91"/>
      <c r="K665" s="61"/>
      <c r="L665" s="61"/>
      <c r="M665" s="61"/>
      <c r="N665" s="61"/>
      <c r="O665" s="61"/>
      <c r="P665" s="61"/>
      <c r="Q665" s="61"/>
      <c r="R665" s="61"/>
      <c r="S665" s="61"/>
      <c r="T665" s="61"/>
    </row>
    <row r="666">
      <c r="A666" s="87"/>
      <c r="B666" s="17"/>
      <c r="C666" s="87"/>
      <c r="D666" s="87"/>
      <c r="E666" s="88"/>
      <c r="F666" s="87"/>
      <c r="G666" s="87"/>
      <c r="H666" s="729"/>
      <c r="I666" s="90"/>
      <c r="J666" s="91"/>
      <c r="K666" s="61"/>
      <c r="L666" s="61"/>
      <c r="M666" s="61"/>
      <c r="N666" s="61"/>
      <c r="O666" s="61"/>
      <c r="P666" s="61"/>
      <c r="Q666" s="61"/>
      <c r="R666" s="61"/>
      <c r="S666" s="61"/>
      <c r="T666" s="61"/>
    </row>
    <row r="667">
      <c r="A667" s="87"/>
      <c r="B667" s="17"/>
      <c r="C667" s="87"/>
      <c r="D667" s="87"/>
      <c r="E667" s="88"/>
      <c r="F667" s="87"/>
      <c r="G667" s="87"/>
      <c r="H667" s="729"/>
      <c r="I667" s="90"/>
      <c r="J667" s="91"/>
      <c r="K667" s="61"/>
      <c r="L667" s="61"/>
      <c r="M667" s="61"/>
      <c r="N667" s="61"/>
      <c r="O667" s="61"/>
      <c r="P667" s="61"/>
      <c r="Q667" s="61"/>
      <c r="R667" s="61"/>
      <c r="S667" s="61"/>
      <c r="T667" s="61"/>
    </row>
    <row r="668">
      <c r="A668" s="87"/>
      <c r="B668" s="17"/>
      <c r="C668" s="87"/>
      <c r="D668" s="87"/>
      <c r="E668" s="88"/>
      <c r="F668" s="87"/>
      <c r="G668" s="87"/>
      <c r="H668" s="729"/>
      <c r="I668" s="90"/>
      <c r="J668" s="91"/>
      <c r="K668" s="61"/>
      <c r="L668" s="61"/>
      <c r="M668" s="61"/>
      <c r="N668" s="61"/>
      <c r="O668" s="61"/>
      <c r="P668" s="61"/>
      <c r="Q668" s="61"/>
      <c r="R668" s="61"/>
      <c r="S668" s="61"/>
      <c r="T668" s="61"/>
    </row>
    <row r="669">
      <c r="A669" s="87"/>
      <c r="B669" s="17"/>
      <c r="C669" s="87"/>
      <c r="D669" s="87"/>
      <c r="E669" s="88"/>
      <c r="F669" s="87"/>
      <c r="G669" s="87"/>
      <c r="H669" s="729"/>
      <c r="I669" s="90"/>
      <c r="J669" s="91"/>
      <c r="K669" s="61"/>
      <c r="L669" s="61"/>
      <c r="M669" s="61"/>
      <c r="N669" s="61"/>
      <c r="O669" s="61"/>
      <c r="P669" s="61"/>
      <c r="Q669" s="61"/>
      <c r="R669" s="61"/>
      <c r="S669" s="61"/>
      <c r="T669" s="61"/>
    </row>
    <row r="670">
      <c r="A670" s="87"/>
      <c r="B670" s="17"/>
      <c r="C670" s="87"/>
      <c r="D670" s="87"/>
      <c r="E670" s="88"/>
      <c r="F670" s="87"/>
      <c r="G670" s="87"/>
      <c r="H670" s="729"/>
      <c r="I670" s="90"/>
      <c r="J670" s="91"/>
      <c r="K670" s="61"/>
      <c r="L670" s="61"/>
      <c r="M670" s="61"/>
      <c r="N670" s="61"/>
      <c r="O670" s="61"/>
      <c r="P670" s="61"/>
      <c r="Q670" s="61"/>
      <c r="R670" s="61"/>
      <c r="S670" s="61"/>
      <c r="T670" s="61"/>
    </row>
    <row r="671">
      <c r="A671" s="87"/>
      <c r="B671" s="17"/>
      <c r="C671" s="87"/>
      <c r="D671" s="87"/>
      <c r="E671" s="88"/>
      <c r="F671" s="87"/>
      <c r="G671" s="87"/>
      <c r="H671" s="729"/>
      <c r="I671" s="90"/>
      <c r="J671" s="91"/>
      <c r="K671" s="61"/>
      <c r="L671" s="61"/>
      <c r="M671" s="61"/>
      <c r="N671" s="61"/>
      <c r="O671" s="61"/>
      <c r="P671" s="61"/>
      <c r="Q671" s="61"/>
      <c r="R671" s="61"/>
      <c r="S671" s="61"/>
      <c r="T671" s="61"/>
    </row>
    <row r="672">
      <c r="A672" s="87"/>
      <c r="B672" s="17"/>
      <c r="C672" s="87"/>
      <c r="D672" s="87"/>
      <c r="E672" s="88"/>
      <c r="F672" s="87"/>
      <c r="G672" s="87"/>
      <c r="H672" s="729"/>
      <c r="I672" s="90"/>
      <c r="J672" s="91"/>
      <c r="K672" s="61"/>
      <c r="L672" s="61"/>
      <c r="M672" s="61"/>
      <c r="N672" s="61"/>
      <c r="O672" s="61"/>
      <c r="P672" s="61"/>
      <c r="Q672" s="61"/>
      <c r="R672" s="61"/>
      <c r="S672" s="61"/>
      <c r="T672" s="61"/>
    </row>
    <row r="673">
      <c r="A673" s="87"/>
      <c r="B673" s="17"/>
      <c r="C673" s="87"/>
      <c r="D673" s="87"/>
      <c r="E673" s="88"/>
      <c r="F673" s="87"/>
      <c r="G673" s="87"/>
      <c r="H673" s="729"/>
      <c r="I673" s="90"/>
      <c r="J673" s="91"/>
      <c r="K673" s="61"/>
      <c r="L673" s="61"/>
      <c r="M673" s="61"/>
      <c r="N673" s="61"/>
      <c r="O673" s="61"/>
      <c r="P673" s="61"/>
      <c r="Q673" s="61"/>
      <c r="R673" s="61"/>
      <c r="S673" s="61"/>
      <c r="T673" s="61"/>
    </row>
    <row r="674">
      <c r="A674" s="87"/>
      <c r="B674" s="17"/>
      <c r="C674" s="87"/>
      <c r="D674" s="87"/>
      <c r="E674" s="88"/>
      <c r="F674" s="87"/>
      <c r="G674" s="87"/>
      <c r="H674" s="729"/>
      <c r="I674" s="90"/>
      <c r="J674" s="91"/>
      <c r="K674" s="61"/>
      <c r="L674" s="61"/>
      <c r="M674" s="61"/>
      <c r="N674" s="61"/>
      <c r="O674" s="61"/>
      <c r="P674" s="61"/>
      <c r="Q674" s="61"/>
      <c r="R674" s="61"/>
      <c r="S674" s="61"/>
      <c r="T674" s="61"/>
    </row>
    <row r="675">
      <c r="A675" s="87"/>
      <c r="B675" s="17"/>
      <c r="C675" s="87"/>
      <c r="D675" s="87"/>
      <c r="E675" s="88"/>
      <c r="F675" s="87"/>
      <c r="G675" s="87"/>
      <c r="H675" s="729"/>
      <c r="I675" s="90"/>
      <c r="J675" s="91"/>
      <c r="K675" s="61"/>
      <c r="L675" s="61"/>
      <c r="M675" s="61"/>
      <c r="N675" s="61"/>
      <c r="O675" s="61"/>
      <c r="P675" s="61"/>
      <c r="Q675" s="61"/>
      <c r="R675" s="61"/>
      <c r="S675" s="61"/>
      <c r="T675" s="61"/>
    </row>
    <row r="676">
      <c r="A676" s="87"/>
      <c r="B676" s="17"/>
      <c r="C676" s="87"/>
      <c r="D676" s="87"/>
      <c r="E676" s="88"/>
      <c r="F676" s="87"/>
      <c r="G676" s="87"/>
      <c r="H676" s="729"/>
      <c r="I676" s="90"/>
      <c r="J676" s="91"/>
      <c r="K676" s="61"/>
      <c r="L676" s="61"/>
      <c r="M676" s="61"/>
      <c r="N676" s="61"/>
      <c r="O676" s="61"/>
      <c r="P676" s="61"/>
      <c r="Q676" s="61"/>
      <c r="R676" s="61"/>
      <c r="S676" s="61"/>
      <c r="T676" s="61"/>
    </row>
    <row r="677">
      <c r="A677" s="87"/>
      <c r="B677" s="17"/>
      <c r="C677" s="87"/>
      <c r="D677" s="87"/>
      <c r="E677" s="88"/>
      <c r="F677" s="87"/>
      <c r="G677" s="87"/>
      <c r="H677" s="729"/>
      <c r="I677" s="90"/>
      <c r="J677" s="91"/>
      <c r="K677" s="61"/>
      <c r="L677" s="61"/>
      <c r="M677" s="61"/>
      <c r="N677" s="61"/>
      <c r="O677" s="61"/>
      <c r="P677" s="61"/>
      <c r="Q677" s="61"/>
      <c r="R677" s="61"/>
      <c r="S677" s="61"/>
      <c r="T677" s="61"/>
    </row>
    <row r="678">
      <c r="A678" s="87"/>
      <c r="B678" s="17"/>
      <c r="C678" s="87"/>
      <c r="D678" s="87"/>
      <c r="E678" s="88"/>
      <c r="F678" s="87"/>
      <c r="G678" s="87"/>
      <c r="H678" s="729"/>
      <c r="I678" s="90"/>
      <c r="J678" s="91"/>
      <c r="K678" s="61"/>
      <c r="L678" s="61"/>
      <c r="M678" s="61"/>
      <c r="N678" s="61"/>
      <c r="O678" s="61"/>
      <c r="P678" s="61"/>
      <c r="Q678" s="61"/>
      <c r="R678" s="61"/>
      <c r="S678" s="61"/>
      <c r="T678" s="61"/>
    </row>
    <row r="679">
      <c r="A679" s="87"/>
      <c r="B679" s="17"/>
      <c r="C679" s="87"/>
      <c r="D679" s="87"/>
      <c r="E679" s="88"/>
      <c r="F679" s="87"/>
      <c r="G679" s="87"/>
      <c r="H679" s="729"/>
      <c r="I679" s="90"/>
      <c r="J679" s="91"/>
      <c r="K679" s="61"/>
      <c r="L679" s="61"/>
      <c r="M679" s="61"/>
      <c r="N679" s="61"/>
      <c r="O679" s="61"/>
      <c r="P679" s="61"/>
      <c r="Q679" s="61"/>
      <c r="R679" s="61"/>
      <c r="S679" s="61"/>
      <c r="T679" s="61"/>
    </row>
    <row r="680">
      <c r="A680" s="87"/>
      <c r="B680" s="17"/>
      <c r="C680" s="87"/>
      <c r="D680" s="87"/>
      <c r="E680" s="88"/>
      <c r="F680" s="87"/>
      <c r="G680" s="87"/>
      <c r="H680" s="729"/>
      <c r="I680" s="90"/>
      <c r="J680" s="91"/>
      <c r="K680" s="61"/>
      <c r="L680" s="61"/>
      <c r="M680" s="61"/>
      <c r="N680" s="61"/>
      <c r="O680" s="61"/>
      <c r="P680" s="61"/>
      <c r="Q680" s="61"/>
      <c r="R680" s="61"/>
      <c r="S680" s="61"/>
      <c r="T680" s="61"/>
    </row>
    <row r="681">
      <c r="A681" s="87"/>
      <c r="B681" s="17"/>
      <c r="C681" s="87"/>
      <c r="D681" s="87"/>
      <c r="E681" s="88"/>
      <c r="F681" s="87"/>
      <c r="G681" s="87"/>
      <c r="H681" s="729"/>
      <c r="I681" s="90"/>
      <c r="J681" s="91"/>
      <c r="K681" s="61"/>
      <c r="L681" s="61"/>
      <c r="M681" s="61"/>
      <c r="N681" s="61"/>
      <c r="O681" s="61"/>
      <c r="P681" s="61"/>
      <c r="Q681" s="61"/>
      <c r="R681" s="61"/>
      <c r="S681" s="61"/>
      <c r="T681" s="61"/>
    </row>
    <row r="682">
      <c r="A682" s="87"/>
      <c r="B682" s="17"/>
      <c r="C682" s="87"/>
      <c r="D682" s="87"/>
      <c r="E682" s="88"/>
      <c r="F682" s="87"/>
      <c r="G682" s="87"/>
      <c r="H682" s="729"/>
      <c r="I682" s="90"/>
      <c r="J682" s="91"/>
      <c r="K682" s="61"/>
      <c r="L682" s="61"/>
      <c r="M682" s="61"/>
      <c r="N682" s="61"/>
      <c r="O682" s="61"/>
      <c r="P682" s="61"/>
      <c r="Q682" s="61"/>
      <c r="R682" s="61"/>
      <c r="S682" s="61"/>
      <c r="T682" s="61"/>
    </row>
    <row r="683">
      <c r="A683" s="87"/>
      <c r="B683" s="17"/>
      <c r="C683" s="87"/>
      <c r="D683" s="87"/>
      <c r="E683" s="88"/>
      <c r="F683" s="87"/>
      <c r="G683" s="87"/>
      <c r="H683" s="729"/>
      <c r="I683" s="90"/>
      <c r="J683" s="91"/>
      <c r="K683" s="61"/>
      <c r="L683" s="61"/>
      <c r="M683" s="61"/>
      <c r="N683" s="61"/>
      <c r="O683" s="61"/>
      <c r="P683" s="61"/>
      <c r="Q683" s="61"/>
      <c r="R683" s="61"/>
      <c r="S683" s="61"/>
      <c r="T683" s="61"/>
    </row>
    <row r="684">
      <c r="A684" s="87"/>
      <c r="B684" s="17"/>
      <c r="C684" s="87"/>
      <c r="D684" s="87"/>
      <c r="E684" s="88"/>
      <c r="F684" s="87"/>
      <c r="G684" s="87"/>
      <c r="H684" s="729"/>
      <c r="I684" s="90"/>
      <c r="J684" s="91"/>
      <c r="K684" s="61"/>
      <c r="L684" s="61"/>
      <c r="M684" s="61"/>
      <c r="N684" s="61"/>
      <c r="O684" s="61"/>
      <c r="P684" s="61"/>
      <c r="Q684" s="61"/>
      <c r="R684" s="61"/>
      <c r="S684" s="61"/>
      <c r="T684" s="61"/>
    </row>
    <row r="685">
      <c r="A685" s="87"/>
      <c r="B685" s="17"/>
      <c r="C685" s="87"/>
      <c r="D685" s="87"/>
      <c r="E685" s="88"/>
      <c r="F685" s="87"/>
      <c r="G685" s="87"/>
      <c r="H685" s="729"/>
      <c r="I685" s="90"/>
      <c r="J685" s="91"/>
      <c r="K685" s="61"/>
      <c r="L685" s="61"/>
      <c r="M685" s="61"/>
      <c r="N685" s="61"/>
      <c r="O685" s="61"/>
      <c r="P685" s="61"/>
      <c r="Q685" s="61"/>
      <c r="R685" s="61"/>
      <c r="S685" s="61"/>
      <c r="T685" s="61"/>
    </row>
    <row r="686">
      <c r="A686" s="87"/>
      <c r="B686" s="17"/>
      <c r="C686" s="87"/>
      <c r="D686" s="87"/>
      <c r="E686" s="88"/>
      <c r="F686" s="87"/>
      <c r="G686" s="87"/>
      <c r="H686" s="729"/>
      <c r="I686" s="90"/>
      <c r="J686" s="91"/>
      <c r="K686" s="61"/>
      <c r="L686" s="61"/>
      <c r="M686" s="61"/>
      <c r="N686" s="61"/>
      <c r="O686" s="61"/>
      <c r="P686" s="61"/>
      <c r="Q686" s="61"/>
      <c r="R686" s="61"/>
      <c r="S686" s="61"/>
      <c r="T686" s="61"/>
    </row>
    <row r="687">
      <c r="A687" s="87"/>
      <c r="B687" s="17"/>
      <c r="C687" s="87"/>
      <c r="D687" s="87"/>
      <c r="E687" s="88"/>
      <c r="F687" s="87"/>
      <c r="G687" s="87"/>
      <c r="H687" s="729"/>
      <c r="I687" s="90"/>
      <c r="J687" s="91"/>
      <c r="K687" s="61"/>
      <c r="L687" s="61"/>
      <c r="M687" s="61"/>
      <c r="N687" s="61"/>
      <c r="O687" s="61"/>
      <c r="P687" s="61"/>
      <c r="Q687" s="61"/>
      <c r="R687" s="61"/>
      <c r="S687" s="61"/>
      <c r="T687" s="61"/>
    </row>
    <row r="688">
      <c r="A688" s="87"/>
      <c r="B688" s="17"/>
      <c r="C688" s="87"/>
      <c r="D688" s="87"/>
      <c r="E688" s="88"/>
      <c r="F688" s="87"/>
      <c r="G688" s="87"/>
      <c r="H688" s="729"/>
      <c r="I688" s="90"/>
      <c r="J688" s="91"/>
      <c r="K688" s="61"/>
      <c r="L688" s="61"/>
      <c r="M688" s="61"/>
      <c r="N688" s="61"/>
      <c r="O688" s="61"/>
      <c r="P688" s="61"/>
      <c r="Q688" s="61"/>
      <c r="R688" s="61"/>
      <c r="S688" s="61"/>
      <c r="T688" s="61"/>
    </row>
    <row r="689">
      <c r="A689" s="87"/>
      <c r="B689" s="17"/>
      <c r="C689" s="87"/>
      <c r="D689" s="87"/>
      <c r="E689" s="88"/>
      <c r="F689" s="87"/>
      <c r="G689" s="87"/>
      <c r="H689" s="729"/>
      <c r="I689" s="90"/>
      <c r="J689" s="91"/>
      <c r="K689" s="61"/>
      <c r="L689" s="61"/>
      <c r="M689" s="61"/>
      <c r="N689" s="61"/>
      <c r="O689" s="61"/>
      <c r="P689" s="61"/>
      <c r="Q689" s="61"/>
      <c r="R689" s="61"/>
      <c r="S689" s="61"/>
      <c r="T689" s="61"/>
    </row>
    <row r="690">
      <c r="A690" s="87"/>
      <c r="B690" s="17"/>
      <c r="C690" s="87"/>
      <c r="D690" s="87"/>
      <c r="E690" s="88"/>
      <c r="F690" s="87"/>
      <c r="G690" s="87"/>
      <c r="H690" s="729"/>
      <c r="I690" s="90"/>
      <c r="J690" s="91"/>
      <c r="K690" s="61"/>
      <c r="L690" s="61"/>
      <c r="M690" s="61"/>
      <c r="N690" s="61"/>
      <c r="O690" s="61"/>
      <c r="P690" s="61"/>
      <c r="Q690" s="61"/>
      <c r="R690" s="61"/>
      <c r="S690" s="61"/>
      <c r="T690" s="61"/>
    </row>
    <row r="691">
      <c r="A691" s="87"/>
      <c r="B691" s="17"/>
      <c r="C691" s="87"/>
      <c r="D691" s="87"/>
      <c r="E691" s="88"/>
      <c r="F691" s="87"/>
      <c r="G691" s="87"/>
      <c r="H691" s="729"/>
      <c r="I691" s="90"/>
      <c r="J691" s="91"/>
      <c r="K691" s="61"/>
      <c r="L691" s="61"/>
      <c r="M691" s="61"/>
      <c r="N691" s="61"/>
      <c r="O691" s="61"/>
      <c r="P691" s="61"/>
      <c r="Q691" s="61"/>
      <c r="R691" s="61"/>
      <c r="S691" s="61"/>
      <c r="T691" s="61"/>
    </row>
    <row r="692">
      <c r="A692" s="87"/>
      <c r="B692" s="17"/>
      <c r="C692" s="87"/>
      <c r="D692" s="87"/>
      <c r="E692" s="88"/>
      <c r="F692" s="87"/>
      <c r="G692" s="87"/>
      <c r="H692" s="729"/>
      <c r="I692" s="90"/>
      <c r="J692" s="91"/>
      <c r="K692" s="61"/>
      <c r="L692" s="61"/>
      <c r="M692" s="61"/>
      <c r="N692" s="61"/>
      <c r="O692" s="61"/>
      <c r="P692" s="61"/>
      <c r="Q692" s="61"/>
      <c r="R692" s="61"/>
      <c r="S692" s="61"/>
      <c r="T692" s="61"/>
    </row>
    <row r="693">
      <c r="A693" s="87"/>
      <c r="B693" s="17"/>
      <c r="C693" s="87"/>
      <c r="D693" s="87"/>
      <c r="E693" s="88"/>
      <c r="F693" s="87"/>
      <c r="G693" s="87"/>
      <c r="H693" s="729"/>
      <c r="I693" s="90"/>
      <c r="J693" s="91"/>
      <c r="K693" s="61"/>
      <c r="L693" s="61"/>
      <c r="M693" s="61"/>
      <c r="N693" s="61"/>
      <c r="O693" s="61"/>
      <c r="P693" s="61"/>
      <c r="Q693" s="61"/>
      <c r="R693" s="61"/>
      <c r="S693" s="61"/>
      <c r="T693" s="61"/>
    </row>
    <row r="694">
      <c r="A694" s="87"/>
      <c r="B694" s="17"/>
      <c r="C694" s="87"/>
      <c r="D694" s="87"/>
      <c r="E694" s="88"/>
      <c r="F694" s="87"/>
      <c r="G694" s="87"/>
      <c r="H694" s="729"/>
      <c r="I694" s="90"/>
      <c r="J694" s="91"/>
      <c r="K694" s="61"/>
      <c r="L694" s="61"/>
      <c r="M694" s="61"/>
      <c r="N694" s="61"/>
      <c r="O694" s="61"/>
      <c r="P694" s="61"/>
      <c r="Q694" s="61"/>
      <c r="R694" s="61"/>
      <c r="S694" s="61"/>
      <c r="T694" s="61"/>
    </row>
    <row r="695">
      <c r="A695" s="87"/>
      <c r="B695" s="17"/>
      <c r="C695" s="87"/>
      <c r="D695" s="87"/>
      <c r="E695" s="88"/>
      <c r="F695" s="87"/>
      <c r="G695" s="87"/>
      <c r="H695" s="729"/>
      <c r="I695" s="90"/>
      <c r="J695" s="91"/>
      <c r="K695" s="61"/>
      <c r="L695" s="61"/>
      <c r="M695" s="61"/>
      <c r="N695" s="61"/>
      <c r="O695" s="61"/>
      <c r="P695" s="61"/>
      <c r="Q695" s="61"/>
      <c r="R695" s="61"/>
      <c r="S695" s="61"/>
      <c r="T695" s="61"/>
    </row>
    <row r="696">
      <c r="A696" s="87"/>
      <c r="B696" s="17"/>
      <c r="C696" s="87"/>
      <c r="D696" s="87"/>
      <c r="E696" s="88"/>
      <c r="F696" s="87"/>
      <c r="G696" s="87"/>
      <c r="H696" s="729"/>
      <c r="I696" s="90"/>
      <c r="J696" s="91"/>
      <c r="K696" s="61"/>
      <c r="L696" s="61"/>
      <c r="M696" s="61"/>
      <c r="N696" s="61"/>
      <c r="O696" s="61"/>
      <c r="P696" s="61"/>
      <c r="Q696" s="61"/>
      <c r="R696" s="61"/>
      <c r="S696" s="61"/>
      <c r="T696" s="61"/>
    </row>
    <row r="697">
      <c r="A697" s="87"/>
      <c r="B697" s="17"/>
      <c r="C697" s="87"/>
      <c r="D697" s="87"/>
      <c r="E697" s="88"/>
      <c r="F697" s="87"/>
      <c r="G697" s="87"/>
      <c r="H697" s="729"/>
      <c r="I697" s="90"/>
      <c r="J697" s="91"/>
      <c r="K697" s="61"/>
      <c r="L697" s="61"/>
      <c r="M697" s="61"/>
      <c r="N697" s="61"/>
      <c r="O697" s="61"/>
      <c r="P697" s="61"/>
      <c r="Q697" s="61"/>
      <c r="R697" s="61"/>
      <c r="S697" s="61"/>
      <c r="T697" s="61"/>
    </row>
    <row r="698">
      <c r="A698" s="87"/>
      <c r="B698" s="17"/>
      <c r="C698" s="87"/>
      <c r="D698" s="87"/>
      <c r="E698" s="88"/>
      <c r="F698" s="87"/>
      <c r="G698" s="87"/>
      <c r="H698" s="729"/>
      <c r="I698" s="90"/>
      <c r="J698" s="91"/>
      <c r="K698" s="61"/>
      <c r="L698" s="61"/>
      <c r="M698" s="61"/>
      <c r="N698" s="61"/>
      <c r="O698" s="61"/>
      <c r="P698" s="61"/>
      <c r="Q698" s="61"/>
      <c r="R698" s="61"/>
      <c r="S698" s="61"/>
      <c r="T698" s="61"/>
    </row>
    <row r="699">
      <c r="A699" s="87"/>
      <c r="B699" s="17"/>
      <c r="C699" s="87"/>
      <c r="D699" s="87"/>
      <c r="E699" s="88"/>
      <c r="F699" s="87"/>
      <c r="G699" s="87"/>
      <c r="H699" s="729"/>
      <c r="I699" s="90"/>
      <c r="J699" s="91"/>
      <c r="K699" s="61"/>
      <c r="L699" s="61"/>
      <c r="M699" s="61"/>
      <c r="N699" s="61"/>
      <c r="O699" s="61"/>
      <c r="P699" s="61"/>
      <c r="Q699" s="61"/>
      <c r="R699" s="61"/>
      <c r="S699" s="61"/>
      <c r="T699" s="61"/>
    </row>
    <row r="700">
      <c r="A700" s="87"/>
      <c r="B700" s="17"/>
      <c r="C700" s="87"/>
      <c r="D700" s="87"/>
      <c r="E700" s="88"/>
      <c r="F700" s="87"/>
      <c r="G700" s="87"/>
      <c r="H700" s="729"/>
      <c r="I700" s="90"/>
      <c r="J700" s="91"/>
      <c r="K700" s="61"/>
      <c r="L700" s="61"/>
      <c r="M700" s="61"/>
      <c r="N700" s="61"/>
      <c r="O700" s="61"/>
      <c r="P700" s="61"/>
      <c r="Q700" s="61"/>
      <c r="R700" s="61"/>
      <c r="S700" s="61"/>
      <c r="T700" s="61"/>
    </row>
    <row r="701">
      <c r="A701" s="87"/>
      <c r="B701" s="17"/>
      <c r="C701" s="87"/>
      <c r="D701" s="87"/>
      <c r="E701" s="88"/>
      <c r="F701" s="87"/>
      <c r="G701" s="87"/>
      <c r="H701" s="729"/>
      <c r="I701" s="90"/>
      <c r="J701" s="91"/>
      <c r="K701" s="61"/>
      <c r="L701" s="61"/>
      <c r="M701" s="61"/>
      <c r="N701" s="61"/>
      <c r="O701" s="61"/>
      <c r="P701" s="61"/>
      <c r="Q701" s="61"/>
      <c r="R701" s="61"/>
      <c r="S701" s="61"/>
      <c r="T701" s="61"/>
    </row>
    <row r="702">
      <c r="A702" s="87"/>
      <c r="B702" s="17"/>
      <c r="C702" s="87"/>
      <c r="D702" s="87"/>
      <c r="E702" s="88"/>
      <c r="F702" s="87"/>
      <c r="G702" s="87"/>
      <c r="H702" s="729"/>
      <c r="I702" s="90"/>
      <c r="J702" s="91"/>
      <c r="K702" s="61"/>
      <c r="L702" s="61"/>
      <c r="M702" s="61"/>
      <c r="N702" s="61"/>
      <c r="O702" s="61"/>
      <c r="P702" s="61"/>
      <c r="Q702" s="61"/>
      <c r="R702" s="61"/>
      <c r="S702" s="61"/>
      <c r="T702" s="61"/>
    </row>
    <row r="703">
      <c r="A703" s="87"/>
      <c r="B703" s="17"/>
      <c r="C703" s="87"/>
      <c r="D703" s="87"/>
      <c r="E703" s="88"/>
      <c r="F703" s="87"/>
      <c r="G703" s="87"/>
      <c r="H703" s="729"/>
      <c r="I703" s="90"/>
      <c r="J703" s="91"/>
      <c r="K703" s="61"/>
      <c r="L703" s="61"/>
      <c r="M703" s="61"/>
      <c r="N703" s="61"/>
      <c r="O703" s="61"/>
      <c r="P703" s="61"/>
      <c r="Q703" s="61"/>
      <c r="R703" s="61"/>
      <c r="S703" s="61"/>
      <c r="T703" s="61"/>
    </row>
    <row r="704">
      <c r="A704" s="87"/>
      <c r="B704" s="17"/>
      <c r="C704" s="87"/>
      <c r="D704" s="87"/>
      <c r="E704" s="88"/>
      <c r="F704" s="87"/>
      <c r="G704" s="87"/>
      <c r="H704" s="729"/>
      <c r="I704" s="90"/>
      <c r="J704" s="91"/>
      <c r="K704" s="61"/>
      <c r="L704" s="61"/>
      <c r="M704" s="61"/>
      <c r="N704" s="61"/>
      <c r="O704" s="61"/>
      <c r="P704" s="61"/>
      <c r="Q704" s="61"/>
      <c r="R704" s="61"/>
      <c r="S704" s="61"/>
      <c r="T704" s="61"/>
    </row>
    <row r="705">
      <c r="A705" s="87"/>
      <c r="B705" s="17"/>
      <c r="C705" s="87"/>
      <c r="D705" s="87"/>
      <c r="E705" s="88"/>
      <c r="F705" s="87"/>
      <c r="G705" s="87"/>
      <c r="H705" s="729"/>
      <c r="I705" s="90"/>
      <c r="J705" s="91"/>
      <c r="K705" s="61"/>
      <c r="L705" s="61"/>
      <c r="M705" s="61"/>
      <c r="N705" s="61"/>
      <c r="O705" s="61"/>
      <c r="P705" s="61"/>
      <c r="Q705" s="61"/>
      <c r="R705" s="61"/>
      <c r="S705" s="61"/>
      <c r="T705" s="61"/>
    </row>
    <row r="706">
      <c r="A706" s="87"/>
      <c r="B706" s="17"/>
      <c r="C706" s="87"/>
      <c r="D706" s="87"/>
      <c r="E706" s="88"/>
      <c r="F706" s="87"/>
      <c r="G706" s="87"/>
      <c r="H706" s="729"/>
      <c r="I706" s="90"/>
      <c r="J706" s="91"/>
      <c r="K706" s="61"/>
      <c r="L706" s="61"/>
      <c r="M706" s="61"/>
      <c r="N706" s="61"/>
      <c r="O706" s="61"/>
      <c r="P706" s="61"/>
      <c r="Q706" s="61"/>
      <c r="R706" s="61"/>
      <c r="S706" s="61"/>
      <c r="T706" s="61"/>
    </row>
    <row r="707">
      <c r="A707" s="87"/>
      <c r="B707" s="17"/>
      <c r="C707" s="87"/>
      <c r="D707" s="87"/>
      <c r="E707" s="88"/>
      <c r="F707" s="87"/>
      <c r="G707" s="87"/>
      <c r="H707" s="729"/>
      <c r="I707" s="90"/>
      <c r="J707" s="91"/>
      <c r="K707" s="61"/>
      <c r="L707" s="61"/>
      <c r="M707" s="61"/>
      <c r="N707" s="61"/>
      <c r="O707" s="61"/>
      <c r="P707" s="61"/>
      <c r="Q707" s="61"/>
      <c r="R707" s="61"/>
      <c r="S707" s="61"/>
      <c r="T707" s="61"/>
    </row>
    <row r="708">
      <c r="A708" s="87"/>
      <c r="B708" s="17"/>
      <c r="C708" s="87"/>
      <c r="D708" s="87"/>
      <c r="E708" s="88"/>
      <c r="F708" s="87"/>
      <c r="G708" s="87"/>
      <c r="H708" s="729"/>
      <c r="I708" s="90"/>
      <c r="J708" s="91"/>
      <c r="K708" s="61"/>
      <c r="L708" s="61"/>
      <c r="M708" s="61"/>
      <c r="N708" s="61"/>
      <c r="O708" s="61"/>
      <c r="P708" s="61"/>
      <c r="Q708" s="61"/>
      <c r="R708" s="61"/>
      <c r="S708" s="61"/>
      <c r="T708" s="61"/>
    </row>
    <row r="709">
      <c r="A709" s="87"/>
      <c r="B709" s="17"/>
      <c r="C709" s="87"/>
      <c r="D709" s="87"/>
      <c r="E709" s="88"/>
      <c r="F709" s="87"/>
      <c r="G709" s="87"/>
      <c r="H709" s="729"/>
      <c r="I709" s="90"/>
      <c r="J709" s="91"/>
      <c r="K709" s="61"/>
      <c r="L709" s="61"/>
      <c r="M709" s="61"/>
      <c r="N709" s="61"/>
      <c r="O709" s="61"/>
      <c r="P709" s="61"/>
      <c r="Q709" s="61"/>
      <c r="R709" s="61"/>
      <c r="S709" s="61"/>
      <c r="T709" s="61"/>
    </row>
    <row r="710">
      <c r="A710" s="87"/>
      <c r="B710" s="17"/>
      <c r="C710" s="87"/>
      <c r="D710" s="87"/>
      <c r="E710" s="88"/>
      <c r="F710" s="87"/>
      <c r="G710" s="87"/>
      <c r="H710" s="729"/>
      <c r="I710" s="90"/>
      <c r="J710" s="91"/>
      <c r="K710" s="61"/>
      <c r="L710" s="61"/>
      <c r="M710" s="61"/>
      <c r="N710" s="61"/>
      <c r="O710" s="61"/>
      <c r="P710" s="61"/>
      <c r="Q710" s="61"/>
      <c r="R710" s="61"/>
      <c r="S710" s="61"/>
      <c r="T710" s="61"/>
    </row>
    <row r="711">
      <c r="A711" s="87"/>
      <c r="B711" s="17"/>
      <c r="C711" s="87"/>
      <c r="D711" s="87"/>
      <c r="E711" s="88"/>
      <c r="F711" s="87"/>
      <c r="G711" s="87"/>
      <c r="H711" s="729"/>
      <c r="I711" s="90"/>
      <c r="J711" s="91"/>
      <c r="K711" s="61"/>
      <c r="L711" s="61"/>
      <c r="M711" s="61"/>
      <c r="N711" s="61"/>
      <c r="O711" s="61"/>
      <c r="P711" s="61"/>
      <c r="Q711" s="61"/>
      <c r="R711" s="61"/>
      <c r="S711" s="61"/>
      <c r="T711" s="61"/>
    </row>
    <row r="712">
      <c r="A712" s="87"/>
      <c r="B712" s="17"/>
      <c r="C712" s="87"/>
      <c r="D712" s="87"/>
      <c r="E712" s="88"/>
      <c r="F712" s="87"/>
      <c r="G712" s="87"/>
      <c r="H712" s="729"/>
      <c r="I712" s="90"/>
      <c r="J712" s="91"/>
      <c r="K712" s="61"/>
      <c r="L712" s="61"/>
      <c r="M712" s="61"/>
      <c r="N712" s="61"/>
      <c r="O712" s="61"/>
      <c r="P712" s="61"/>
      <c r="Q712" s="61"/>
      <c r="R712" s="61"/>
      <c r="S712" s="61"/>
      <c r="T712" s="61"/>
    </row>
    <row r="713">
      <c r="A713" s="87"/>
      <c r="B713" s="17"/>
      <c r="C713" s="87"/>
      <c r="D713" s="87"/>
      <c r="E713" s="88"/>
      <c r="F713" s="87"/>
      <c r="G713" s="87"/>
      <c r="H713" s="729"/>
      <c r="I713" s="90"/>
      <c r="J713" s="91"/>
      <c r="K713" s="61"/>
      <c r="L713" s="61"/>
      <c r="M713" s="61"/>
      <c r="N713" s="61"/>
      <c r="O713" s="61"/>
      <c r="P713" s="61"/>
      <c r="Q713" s="61"/>
      <c r="R713" s="61"/>
      <c r="S713" s="61"/>
      <c r="T713" s="61"/>
    </row>
    <row r="714">
      <c r="A714" s="87"/>
      <c r="B714" s="17"/>
      <c r="C714" s="87"/>
      <c r="D714" s="87"/>
      <c r="E714" s="88"/>
      <c r="F714" s="87"/>
      <c r="G714" s="87"/>
      <c r="H714" s="729"/>
      <c r="I714" s="90"/>
      <c r="J714" s="91"/>
      <c r="K714" s="61"/>
      <c r="L714" s="61"/>
      <c r="M714" s="61"/>
      <c r="N714" s="61"/>
      <c r="O714" s="61"/>
      <c r="P714" s="61"/>
      <c r="Q714" s="61"/>
      <c r="R714" s="61"/>
      <c r="S714" s="61"/>
      <c r="T714" s="61"/>
    </row>
    <row r="715">
      <c r="A715" s="87"/>
      <c r="B715" s="17"/>
      <c r="C715" s="87"/>
      <c r="D715" s="87"/>
      <c r="E715" s="88"/>
      <c r="F715" s="87"/>
      <c r="G715" s="87"/>
      <c r="H715" s="729"/>
      <c r="I715" s="90"/>
      <c r="J715" s="91"/>
      <c r="K715" s="61"/>
      <c r="L715" s="61"/>
      <c r="M715" s="61"/>
      <c r="N715" s="61"/>
      <c r="O715" s="61"/>
      <c r="P715" s="61"/>
      <c r="Q715" s="61"/>
      <c r="R715" s="61"/>
      <c r="S715" s="61"/>
      <c r="T715" s="61"/>
    </row>
    <row r="716">
      <c r="A716" s="87"/>
      <c r="B716" s="17"/>
      <c r="C716" s="87"/>
      <c r="D716" s="87"/>
      <c r="E716" s="88"/>
      <c r="F716" s="87"/>
      <c r="G716" s="87"/>
      <c r="H716" s="729"/>
      <c r="I716" s="90"/>
      <c r="J716" s="91"/>
      <c r="K716" s="61"/>
      <c r="L716" s="61"/>
      <c r="M716" s="61"/>
      <c r="N716" s="61"/>
      <c r="O716" s="61"/>
      <c r="P716" s="61"/>
      <c r="Q716" s="61"/>
      <c r="R716" s="61"/>
      <c r="S716" s="61"/>
      <c r="T716" s="61"/>
    </row>
    <row r="717">
      <c r="A717" s="87"/>
      <c r="B717" s="17"/>
      <c r="C717" s="87"/>
      <c r="D717" s="87"/>
      <c r="E717" s="88"/>
      <c r="F717" s="87"/>
      <c r="G717" s="87"/>
      <c r="H717" s="729"/>
      <c r="I717" s="90"/>
      <c r="J717" s="91"/>
      <c r="K717" s="61"/>
      <c r="L717" s="61"/>
      <c r="M717" s="61"/>
      <c r="N717" s="61"/>
      <c r="O717" s="61"/>
      <c r="P717" s="61"/>
      <c r="Q717" s="61"/>
      <c r="R717" s="61"/>
      <c r="S717" s="61"/>
      <c r="T717" s="61"/>
    </row>
    <row r="718">
      <c r="A718" s="87"/>
      <c r="B718" s="17"/>
      <c r="C718" s="87"/>
      <c r="D718" s="87"/>
      <c r="E718" s="88"/>
      <c r="F718" s="87"/>
      <c r="G718" s="87"/>
      <c r="H718" s="729"/>
      <c r="I718" s="90"/>
      <c r="J718" s="91"/>
      <c r="K718" s="61"/>
      <c r="L718" s="61"/>
      <c r="M718" s="61"/>
      <c r="N718" s="61"/>
      <c r="O718" s="61"/>
      <c r="P718" s="61"/>
      <c r="Q718" s="61"/>
      <c r="R718" s="61"/>
      <c r="S718" s="61"/>
      <c r="T718" s="61"/>
    </row>
    <row r="719">
      <c r="A719" s="87"/>
      <c r="B719" s="17"/>
      <c r="C719" s="87"/>
      <c r="D719" s="87"/>
      <c r="E719" s="88"/>
      <c r="F719" s="87"/>
      <c r="G719" s="87"/>
      <c r="H719" s="729"/>
      <c r="I719" s="90"/>
      <c r="J719" s="91"/>
      <c r="K719" s="61"/>
      <c r="L719" s="61"/>
      <c r="M719" s="61"/>
      <c r="N719" s="61"/>
      <c r="O719" s="61"/>
      <c r="P719" s="61"/>
      <c r="Q719" s="61"/>
      <c r="R719" s="61"/>
      <c r="S719" s="61"/>
      <c r="T719" s="61"/>
    </row>
    <row r="720">
      <c r="A720" s="87"/>
      <c r="B720" s="17"/>
      <c r="C720" s="87"/>
      <c r="D720" s="87"/>
      <c r="E720" s="88"/>
      <c r="F720" s="87"/>
      <c r="G720" s="87"/>
      <c r="H720" s="729"/>
      <c r="I720" s="90"/>
      <c r="J720" s="91"/>
      <c r="K720" s="61"/>
      <c r="L720" s="61"/>
      <c r="M720" s="61"/>
      <c r="N720" s="61"/>
      <c r="O720" s="61"/>
      <c r="P720" s="61"/>
      <c r="Q720" s="61"/>
      <c r="R720" s="61"/>
      <c r="S720" s="61"/>
      <c r="T720" s="61"/>
    </row>
    <row r="721">
      <c r="A721" s="87"/>
      <c r="B721" s="17"/>
      <c r="C721" s="87"/>
      <c r="D721" s="87"/>
      <c r="E721" s="88"/>
      <c r="F721" s="87"/>
      <c r="G721" s="87"/>
      <c r="H721" s="729"/>
      <c r="I721" s="90"/>
      <c r="J721" s="91"/>
      <c r="K721" s="61"/>
      <c r="L721" s="61"/>
      <c r="M721" s="61"/>
      <c r="N721" s="61"/>
      <c r="O721" s="61"/>
      <c r="P721" s="61"/>
      <c r="Q721" s="61"/>
      <c r="R721" s="61"/>
      <c r="S721" s="61"/>
      <c r="T721" s="61"/>
    </row>
    <row r="722">
      <c r="A722" s="87"/>
      <c r="B722" s="17"/>
      <c r="C722" s="87"/>
      <c r="D722" s="87"/>
      <c r="E722" s="88"/>
      <c r="F722" s="87"/>
      <c r="G722" s="87"/>
      <c r="H722" s="729"/>
      <c r="I722" s="90"/>
      <c r="J722" s="91"/>
      <c r="K722" s="61"/>
      <c r="L722" s="61"/>
      <c r="M722" s="61"/>
      <c r="N722" s="61"/>
      <c r="O722" s="61"/>
      <c r="P722" s="61"/>
      <c r="Q722" s="61"/>
      <c r="R722" s="61"/>
      <c r="S722" s="61"/>
      <c r="T722" s="61"/>
    </row>
    <row r="723">
      <c r="A723" s="87"/>
      <c r="B723" s="17"/>
      <c r="C723" s="87"/>
      <c r="D723" s="87"/>
      <c r="E723" s="88"/>
      <c r="F723" s="87"/>
      <c r="G723" s="87"/>
      <c r="H723" s="729"/>
      <c r="I723" s="90"/>
      <c r="J723" s="91"/>
      <c r="K723" s="61"/>
      <c r="L723" s="61"/>
      <c r="M723" s="61"/>
      <c r="N723" s="61"/>
      <c r="O723" s="61"/>
      <c r="P723" s="61"/>
      <c r="Q723" s="61"/>
      <c r="R723" s="61"/>
      <c r="S723" s="61"/>
      <c r="T723" s="61"/>
    </row>
    <row r="724">
      <c r="A724" s="87"/>
      <c r="B724" s="17"/>
      <c r="C724" s="87"/>
      <c r="D724" s="87"/>
      <c r="E724" s="88"/>
      <c r="F724" s="87"/>
      <c r="G724" s="87"/>
      <c r="H724" s="729"/>
      <c r="I724" s="90"/>
      <c r="J724" s="91"/>
      <c r="K724" s="61"/>
      <c r="L724" s="61"/>
      <c r="M724" s="61"/>
      <c r="N724" s="61"/>
      <c r="O724" s="61"/>
      <c r="P724" s="61"/>
      <c r="Q724" s="61"/>
      <c r="R724" s="61"/>
      <c r="S724" s="61"/>
      <c r="T724" s="61"/>
    </row>
    <row r="725">
      <c r="A725" s="87"/>
      <c r="B725" s="17"/>
      <c r="C725" s="87"/>
      <c r="D725" s="87"/>
      <c r="E725" s="88"/>
      <c r="F725" s="87"/>
      <c r="G725" s="87"/>
      <c r="H725" s="729"/>
      <c r="I725" s="90"/>
      <c r="J725" s="91"/>
      <c r="K725" s="61"/>
      <c r="L725" s="61"/>
      <c r="M725" s="61"/>
      <c r="N725" s="61"/>
      <c r="O725" s="61"/>
      <c r="P725" s="61"/>
      <c r="Q725" s="61"/>
      <c r="R725" s="61"/>
      <c r="S725" s="61"/>
      <c r="T725" s="61"/>
    </row>
    <row r="726">
      <c r="A726" s="87"/>
      <c r="B726" s="17"/>
      <c r="C726" s="87"/>
      <c r="D726" s="87"/>
      <c r="E726" s="88"/>
      <c r="F726" s="87"/>
      <c r="G726" s="87"/>
      <c r="H726" s="729"/>
      <c r="I726" s="90"/>
      <c r="J726" s="91"/>
      <c r="K726" s="61"/>
      <c r="L726" s="61"/>
      <c r="M726" s="61"/>
      <c r="N726" s="61"/>
      <c r="O726" s="61"/>
      <c r="P726" s="61"/>
      <c r="Q726" s="61"/>
      <c r="R726" s="61"/>
      <c r="S726" s="61"/>
      <c r="T726" s="61"/>
    </row>
    <row r="727">
      <c r="A727" s="87"/>
      <c r="B727" s="17"/>
      <c r="C727" s="87"/>
      <c r="D727" s="87"/>
      <c r="E727" s="88"/>
      <c r="F727" s="87"/>
      <c r="G727" s="87"/>
      <c r="H727" s="729"/>
      <c r="I727" s="90"/>
      <c r="J727" s="91"/>
      <c r="K727" s="61"/>
      <c r="L727" s="61"/>
      <c r="M727" s="61"/>
      <c r="N727" s="61"/>
      <c r="O727" s="61"/>
      <c r="P727" s="61"/>
      <c r="Q727" s="61"/>
      <c r="R727" s="61"/>
      <c r="S727" s="61"/>
      <c r="T727" s="61"/>
    </row>
    <row r="728">
      <c r="A728" s="87"/>
      <c r="B728" s="17"/>
      <c r="C728" s="87"/>
      <c r="D728" s="87"/>
      <c r="E728" s="88"/>
      <c r="F728" s="87"/>
      <c r="G728" s="87"/>
      <c r="H728" s="729"/>
      <c r="I728" s="90"/>
      <c r="J728" s="91"/>
      <c r="K728" s="61"/>
      <c r="L728" s="61"/>
      <c r="M728" s="61"/>
      <c r="N728" s="61"/>
      <c r="O728" s="61"/>
      <c r="P728" s="61"/>
      <c r="Q728" s="61"/>
      <c r="R728" s="61"/>
      <c r="S728" s="61"/>
      <c r="T728" s="61"/>
    </row>
    <row r="729">
      <c r="A729" s="87"/>
      <c r="B729" s="17"/>
      <c r="C729" s="87"/>
      <c r="D729" s="87"/>
      <c r="E729" s="88"/>
      <c r="F729" s="87"/>
      <c r="G729" s="87"/>
      <c r="H729" s="729"/>
      <c r="I729" s="90"/>
      <c r="J729" s="91"/>
      <c r="K729" s="61"/>
      <c r="L729" s="61"/>
      <c r="M729" s="61"/>
      <c r="N729" s="61"/>
      <c r="O729" s="61"/>
      <c r="P729" s="61"/>
      <c r="Q729" s="61"/>
      <c r="R729" s="61"/>
      <c r="S729" s="61"/>
      <c r="T729" s="61"/>
    </row>
    <row r="730">
      <c r="A730" s="87"/>
      <c r="B730" s="17"/>
      <c r="C730" s="87"/>
      <c r="D730" s="87"/>
      <c r="E730" s="88"/>
      <c r="F730" s="87"/>
      <c r="G730" s="87"/>
      <c r="H730" s="729"/>
      <c r="I730" s="90"/>
      <c r="J730" s="91"/>
      <c r="K730" s="61"/>
      <c r="L730" s="61"/>
      <c r="M730" s="61"/>
      <c r="N730" s="61"/>
      <c r="O730" s="61"/>
      <c r="P730" s="61"/>
      <c r="Q730" s="61"/>
      <c r="R730" s="61"/>
      <c r="S730" s="61"/>
      <c r="T730" s="61"/>
    </row>
    <row r="731">
      <c r="A731" s="87"/>
      <c r="B731" s="17"/>
      <c r="C731" s="87"/>
      <c r="D731" s="87"/>
      <c r="E731" s="88"/>
      <c r="F731" s="87"/>
      <c r="G731" s="87"/>
      <c r="H731" s="729"/>
      <c r="I731" s="90"/>
      <c r="J731" s="91"/>
      <c r="K731" s="61"/>
      <c r="L731" s="61"/>
      <c r="M731" s="61"/>
      <c r="N731" s="61"/>
      <c r="O731" s="61"/>
      <c r="P731" s="61"/>
      <c r="Q731" s="61"/>
      <c r="R731" s="61"/>
      <c r="S731" s="61"/>
      <c r="T731" s="61"/>
    </row>
    <row r="732">
      <c r="A732" s="87"/>
      <c r="B732" s="17"/>
      <c r="C732" s="87"/>
      <c r="D732" s="87"/>
      <c r="E732" s="88"/>
      <c r="F732" s="87"/>
      <c r="G732" s="87"/>
      <c r="H732" s="729"/>
      <c r="I732" s="90"/>
      <c r="J732" s="91"/>
      <c r="K732" s="61"/>
      <c r="L732" s="61"/>
      <c r="M732" s="61"/>
      <c r="N732" s="61"/>
      <c r="O732" s="61"/>
      <c r="P732" s="61"/>
      <c r="Q732" s="61"/>
      <c r="R732" s="61"/>
      <c r="S732" s="61"/>
      <c r="T732" s="61"/>
    </row>
    <row r="733">
      <c r="A733" s="87"/>
      <c r="B733" s="17"/>
      <c r="C733" s="87"/>
      <c r="D733" s="87"/>
      <c r="E733" s="88"/>
      <c r="F733" s="87"/>
      <c r="G733" s="87"/>
      <c r="H733" s="729"/>
      <c r="I733" s="90"/>
      <c r="J733" s="91"/>
      <c r="K733" s="61"/>
      <c r="L733" s="61"/>
      <c r="M733" s="61"/>
      <c r="N733" s="61"/>
      <c r="O733" s="61"/>
      <c r="P733" s="61"/>
      <c r="Q733" s="61"/>
      <c r="R733" s="61"/>
      <c r="S733" s="61"/>
      <c r="T733" s="61"/>
    </row>
    <row r="734">
      <c r="A734" s="87"/>
      <c r="B734" s="17"/>
      <c r="C734" s="87"/>
      <c r="D734" s="87"/>
      <c r="E734" s="88"/>
      <c r="F734" s="87"/>
      <c r="G734" s="87"/>
      <c r="H734" s="729"/>
      <c r="I734" s="90"/>
      <c r="J734" s="91"/>
      <c r="K734" s="61"/>
      <c r="L734" s="61"/>
      <c r="M734" s="61"/>
      <c r="N734" s="61"/>
      <c r="O734" s="61"/>
      <c r="P734" s="61"/>
      <c r="Q734" s="61"/>
      <c r="R734" s="61"/>
      <c r="S734" s="61"/>
      <c r="T734" s="61"/>
    </row>
    <row r="735">
      <c r="A735" s="87"/>
      <c r="B735" s="17"/>
      <c r="C735" s="87"/>
      <c r="D735" s="87"/>
      <c r="E735" s="88"/>
      <c r="F735" s="87"/>
      <c r="G735" s="87"/>
      <c r="H735" s="729"/>
      <c r="I735" s="90"/>
      <c r="J735" s="91"/>
      <c r="K735" s="61"/>
      <c r="L735" s="61"/>
      <c r="M735" s="61"/>
      <c r="N735" s="61"/>
      <c r="O735" s="61"/>
      <c r="P735" s="61"/>
      <c r="Q735" s="61"/>
      <c r="R735" s="61"/>
      <c r="S735" s="61"/>
      <c r="T735" s="61"/>
    </row>
    <row r="736">
      <c r="A736" s="87"/>
      <c r="B736" s="17"/>
      <c r="C736" s="87"/>
      <c r="D736" s="87"/>
      <c r="E736" s="88"/>
      <c r="F736" s="87"/>
      <c r="G736" s="87"/>
      <c r="H736" s="729"/>
      <c r="I736" s="90"/>
      <c r="J736" s="91"/>
      <c r="K736" s="61"/>
      <c r="L736" s="61"/>
      <c r="M736" s="61"/>
      <c r="N736" s="61"/>
      <c r="O736" s="61"/>
      <c r="P736" s="61"/>
      <c r="Q736" s="61"/>
      <c r="R736" s="61"/>
      <c r="S736" s="61"/>
      <c r="T736" s="61"/>
    </row>
    <row r="737">
      <c r="A737" s="87"/>
      <c r="B737" s="17"/>
      <c r="C737" s="87"/>
      <c r="D737" s="87"/>
      <c r="E737" s="88"/>
      <c r="F737" s="87"/>
      <c r="G737" s="87"/>
      <c r="H737" s="729"/>
      <c r="I737" s="90"/>
      <c r="J737" s="91"/>
      <c r="K737" s="61"/>
      <c r="L737" s="61"/>
      <c r="M737" s="61"/>
      <c r="N737" s="61"/>
      <c r="O737" s="61"/>
      <c r="P737" s="61"/>
      <c r="Q737" s="61"/>
      <c r="R737" s="61"/>
      <c r="S737" s="61"/>
      <c r="T737" s="61"/>
    </row>
    <row r="738">
      <c r="A738" s="87"/>
      <c r="B738" s="17"/>
      <c r="C738" s="87"/>
      <c r="D738" s="87"/>
      <c r="E738" s="88"/>
      <c r="F738" s="87"/>
      <c r="G738" s="87"/>
      <c r="H738" s="729"/>
      <c r="I738" s="90"/>
      <c r="J738" s="91"/>
      <c r="K738" s="61"/>
      <c r="L738" s="61"/>
      <c r="M738" s="61"/>
      <c r="N738" s="61"/>
      <c r="O738" s="61"/>
      <c r="P738" s="61"/>
      <c r="Q738" s="61"/>
      <c r="R738" s="61"/>
      <c r="S738" s="61"/>
      <c r="T738" s="61"/>
    </row>
    <row r="739">
      <c r="A739" s="87"/>
      <c r="B739" s="17"/>
      <c r="C739" s="87"/>
      <c r="D739" s="87"/>
      <c r="E739" s="88"/>
      <c r="F739" s="87"/>
      <c r="G739" s="87"/>
      <c r="H739" s="729"/>
      <c r="I739" s="90"/>
      <c r="J739" s="91"/>
      <c r="K739" s="61"/>
      <c r="L739" s="61"/>
      <c r="M739" s="61"/>
      <c r="N739" s="61"/>
      <c r="O739" s="61"/>
      <c r="P739" s="61"/>
      <c r="Q739" s="61"/>
      <c r="R739" s="61"/>
      <c r="S739" s="61"/>
      <c r="T739" s="61"/>
    </row>
    <row r="740">
      <c r="A740" s="87"/>
      <c r="B740" s="17"/>
      <c r="C740" s="87"/>
      <c r="D740" s="87"/>
      <c r="E740" s="88"/>
      <c r="F740" s="87"/>
      <c r="G740" s="87"/>
      <c r="H740" s="729"/>
      <c r="I740" s="90"/>
      <c r="J740" s="91"/>
      <c r="K740" s="61"/>
      <c r="L740" s="61"/>
      <c r="M740" s="61"/>
      <c r="N740" s="61"/>
      <c r="O740" s="61"/>
      <c r="P740" s="61"/>
      <c r="Q740" s="61"/>
      <c r="R740" s="61"/>
      <c r="S740" s="61"/>
      <c r="T740" s="61"/>
    </row>
    <row r="741">
      <c r="A741" s="87"/>
      <c r="B741" s="17"/>
      <c r="C741" s="87"/>
      <c r="D741" s="87"/>
      <c r="E741" s="88"/>
      <c r="F741" s="87"/>
      <c r="G741" s="87"/>
      <c r="H741" s="729"/>
      <c r="I741" s="90"/>
      <c r="J741" s="91"/>
      <c r="K741" s="61"/>
      <c r="L741" s="61"/>
      <c r="M741" s="61"/>
      <c r="N741" s="61"/>
      <c r="O741" s="61"/>
      <c r="P741" s="61"/>
      <c r="Q741" s="61"/>
      <c r="R741" s="61"/>
      <c r="S741" s="61"/>
      <c r="T741" s="61"/>
    </row>
    <row r="742">
      <c r="A742" s="87"/>
      <c r="B742" s="17"/>
      <c r="C742" s="87"/>
      <c r="D742" s="87"/>
      <c r="E742" s="88"/>
      <c r="F742" s="87"/>
      <c r="G742" s="87"/>
      <c r="H742" s="729"/>
      <c r="I742" s="90"/>
      <c r="J742" s="91"/>
      <c r="K742" s="61"/>
      <c r="L742" s="61"/>
      <c r="M742" s="61"/>
      <c r="N742" s="61"/>
      <c r="O742" s="61"/>
      <c r="P742" s="61"/>
      <c r="Q742" s="61"/>
      <c r="R742" s="61"/>
      <c r="S742" s="61"/>
      <c r="T742" s="61"/>
    </row>
    <row r="743">
      <c r="A743" s="87"/>
      <c r="B743" s="17"/>
      <c r="C743" s="87"/>
      <c r="D743" s="87"/>
      <c r="E743" s="88"/>
      <c r="F743" s="87"/>
      <c r="G743" s="87"/>
      <c r="H743" s="729"/>
      <c r="I743" s="90"/>
      <c r="J743" s="91"/>
      <c r="K743" s="61"/>
      <c r="L743" s="61"/>
      <c r="M743" s="61"/>
      <c r="N743" s="61"/>
      <c r="O743" s="61"/>
      <c r="P743" s="61"/>
      <c r="Q743" s="61"/>
      <c r="R743" s="61"/>
      <c r="S743" s="61"/>
      <c r="T743" s="61"/>
    </row>
    <row r="744">
      <c r="A744" s="87"/>
      <c r="B744" s="17"/>
      <c r="C744" s="87"/>
      <c r="D744" s="87"/>
      <c r="E744" s="88"/>
      <c r="F744" s="87"/>
      <c r="G744" s="87"/>
      <c r="H744" s="729"/>
      <c r="I744" s="90"/>
      <c r="J744" s="91"/>
      <c r="K744" s="61"/>
      <c r="L744" s="61"/>
      <c r="M744" s="61"/>
      <c r="N744" s="61"/>
      <c r="O744" s="61"/>
      <c r="P744" s="61"/>
      <c r="Q744" s="61"/>
      <c r="R744" s="61"/>
      <c r="S744" s="61"/>
      <c r="T744" s="61"/>
    </row>
    <row r="745">
      <c r="A745" s="87"/>
      <c r="B745" s="17"/>
      <c r="C745" s="87"/>
      <c r="D745" s="87"/>
      <c r="E745" s="88"/>
      <c r="F745" s="87"/>
      <c r="G745" s="87"/>
      <c r="H745" s="729"/>
      <c r="I745" s="90"/>
      <c r="J745" s="91"/>
      <c r="K745" s="61"/>
      <c r="L745" s="61"/>
      <c r="M745" s="61"/>
      <c r="N745" s="61"/>
      <c r="O745" s="61"/>
      <c r="P745" s="61"/>
      <c r="Q745" s="61"/>
      <c r="R745" s="61"/>
      <c r="S745" s="61"/>
      <c r="T745" s="61"/>
    </row>
    <row r="746">
      <c r="A746" s="87"/>
      <c r="B746" s="17"/>
      <c r="C746" s="87"/>
      <c r="D746" s="87"/>
      <c r="E746" s="88"/>
      <c r="F746" s="87"/>
      <c r="G746" s="87"/>
      <c r="H746" s="729"/>
      <c r="I746" s="90"/>
      <c r="J746" s="91"/>
      <c r="K746" s="61"/>
      <c r="L746" s="61"/>
      <c r="M746" s="61"/>
      <c r="N746" s="61"/>
      <c r="O746" s="61"/>
      <c r="P746" s="61"/>
      <c r="Q746" s="61"/>
      <c r="R746" s="61"/>
      <c r="S746" s="61"/>
      <c r="T746" s="61"/>
    </row>
    <row r="747">
      <c r="A747" s="87"/>
      <c r="B747" s="17"/>
      <c r="C747" s="87"/>
      <c r="D747" s="87"/>
      <c r="E747" s="88"/>
      <c r="F747" s="87"/>
      <c r="G747" s="87"/>
      <c r="H747" s="729"/>
      <c r="I747" s="90"/>
      <c r="J747" s="91"/>
      <c r="K747" s="61"/>
      <c r="L747" s="61"/>
      <c r="M747" s="61"/>
      <c r="N747" s="61"/>
      <c r="O747" s="61"/>
      <c r="P747" s="61"/>
      <c r="Q747" s="61"/>
      <c r="R747" s="61"/>
      <c r="S747" s="61"/>
      <c r="T747" s="61"/>
    </row>
    <row r="748">
      <c r="A748" s="87"/>
      <c r="B748" s="17"/>
      <c r="C748" s="87"/>
      <c r="D748" s="87"/>
      <c r="E748" s="88"/>
      <c r="F748" s="87"/>
      <c r="G748" s="87"/>
      <c r="H748" s="729"/>
      <c r="I748" s="90"/>
      <c r="J748" s="91"/>
      <c r="K748" s="61"/>
      <c r="L748" s="61"/>
      <c r="M748" s="61"/>
      <c r="N748" s="61"/>
      <c r="O748" s="61"/>
      <c r="P748" s="61"/>
      <c r="Q748" s="61"/>
      <c r="R748" s="61"/>
      <c r="S748" s="61"/>
      <c r="T748" s="61"/>
    </row>
    <row r="749">
      <c r="A749" s="87"/>
      <c r="B749" s="17"/>
      <c r="C749" s="87"/>
      <c r="D749" s="87"/>
      <c r="E749" s="88"/>
      <c r="F749" s="87"/>
      <c r="G749" s="87"/>
      <c r="H749" s="729"/>
      <c r="I749" s="90"/>
      <c r="J749" s="91"/>
      <c r="K749" s="61"/>
      <c r="L749" s="61"/>
      <c r="M749" s="61"/>
      <c r="N749" s="61"/>
      <c r="O749" s="61"/>
      <c r="P749" s="61"/>
      <c r="Q749" s="61"/>
      <c r="R749" s="61"/>
      <c r="S749" s="61"/>
      <c r="T749" s="61"/>
    </row>
    <row r="750">
      <c r="A750" s="87"/>
      <c r="B750" s="17"/>
      <c r="C750" s="87"/>
      <c r="D750" s="87"/>
      <c r="E750" s="88"/>
      <c r="F750" s="87"/>
      <c r="G750" s="87"/>
      <c r="H750" s="729"/>
      <c r="I750" s="90"/>
      <c r="J750" s="91"/>
      <c r="K750" s="61"/>
      <c r="L750" s="61"/>
      <c r="M750" s="61"/>
      <c r="N750" s="61"/>
      <c r="O750" s="61"/>
      <c r="P750" s="61"/>
      <c r="Q750" s="61"/>
      <c r="R750" s="61"/>
      <c r="S750" s="61"/>
      <c r="T750" s="61"/>
    </row>
    <row r="751">
      <c r="A751" s="87"/>
      <c r="B751" s="17"/>
      <c r="C751" s="87"/>
      <c r="D751" s="87"/>
      <c r="E751" s="88"/>
      <c r="F751" s="87"/>
      <c r="G751" s="87"/>
      <c r="H751" s="729"/>
      <c r="I751" s="90"/>
      <c r="J751" s="91"/>
      <c r="K751" s="61"/>
      <c r="L751" s="61"/>
      <c r="M751" s="61"/>
      <c r="N751" s="61"/>
      <c r="O751" s="61"/>
      <c r="P751" s="61"/>
      <c r="Q751" s="61"/>
      <c r="R751" s="61"/>
      <c r="S751" s="61"/>
      <c r="T751" s="61"/>
    </row>
    <row r="752">
      <c r="A752" s="87"/>
      <c r="B752" s="17"/>
      <c r="C752" s="87"/>
      <c r="D752" s="87"/>
      <c r="E752" s="88"/>
      <c r="F752" s="87"/>
      <c r="G752" s="87"/>
      <c r="H752" s="729"/>
      <c r="I752" s="90"/>
      <c r="J752" s="91"/>
      <c r="K752" s="61"/>
      <c r="L752" s="61"/>
      <c r="M752" s="61"/>
      <c r="N752" s="61"/>
      <c r="O752" s="61"/>
      <c r="P752" s="61"/>
      <c r="Q752" s="61"/>
      <c r="R752" s="61"/>
      <c r="S752" s="61"/>
      <c r="T752" s="61"/>
    </row>
    <row r="753">
      <c r="A753" s="87"/>
      <c r="B753" s="17"/>
      <c r="C753" s="87"/>
      <c r="D753" s="87"/>
      <c r="E753" s="88"/>
      <c r="F753" s="87"/>
      <c r="G753" s="87"/>
      <c r="H753" s="729"/>
      <c r="I753" s="90"/>
      <c r="J753" s="91"/>
      <c r="K753" s="61"/>
      <c r="L753" s="61"/>
      <c r="M753" s="61"/>
      <c r="N753" s="61"/>
      <c r="O753" s="61"/>
      <c r="P753" s="61"/>
      <c r="Q753" s="61"/>
      <c r="R753" s="61"/>
      <c r="S753" s="61"/>
      <c r="T753" s="61"/>
    </row>
    <row r="754">
      <c r="A754" s="87"/>
      <c r="B754" s="17"/>
      <c r="C754" s="87"/>
      <c r="D754" s="87"/>
      <c r="E754" s="88"/>
      <c r="F754" s="87"/>
      <c r="G754" s="87"/>
      <c r="H754" s="729"/>
      <c r="I754" s="90"/>
      <c r="J754" s="91"/>
      <c r="K754" s="61"/>
      <c r="L754" s="61"/>
      <c r="M754" s="61"/>
      <c r="N754" s="61"/>
      <c r="O754" s="61"/>
      <c r="P754" s="61"/>
      <c r="Q754" s="61"/>
      <c r="R754" s="61"/>
      <c r="S754" s="61"/>
      <c r="T754" s="61"/>
    </row>
    <row r="755">
      <c r="A755" s="87"/>
      <c r="B755" s="17"/>
      <c r="C755" s="87"/>
      <c r="D755" s="87"/>
      <c r="E755" s="88"/>
      <c r="F755" s="87"/>
      <c r="G755" s="87"/>
      <c r="H755" s="729"/>
      <c r="I755" s="90"/>
      <c r="J755" s="91"/>
      <c r="K755" s="61"/>
      <c r="L755" s="61"/>
      <c r="M755" s="61"/>
      <c r="N755" s="61"/>
      <c r="O755" s="61"/>
      <c r="P755" s="61"/>
      <c r="Q755" s="61"/>
      <c r="R755" s="61"/>
      <c r="S755" s="61"/>
      <c r="T755" s="61"/>
    </row>
    <row r="756">
      <c r="A756" s="87"/>
      <c r="B756" s="17"/>
      <c r="C756" s="87"/>
      <c r="D756" s="87"/>
      <c r="E756" s="88"/>
      <c r="F756" s="87"/>
      <c r="G756" s="87"/>
      <c r="H756" s="729"/>
      <c r="I756" s="90"/>
      <c r="J756" s="91"/>
      <c r="K756" s="61"/>
      <c r="L756" s="61"/>
      <c r="M756" s="61"/>
      <c r="N756" s="61"/>
      <c r="O756" s="61"/>
      <c r="P756" s="61"/>
      <c r="Q756" s="61"/>
      <c r="R756" s="61"/>
      <c r="S756" s="61"/>
      <c r="T756" s="61"/>
    </row>
    <row r="757">
      <c r="A757" s="87"/>
      <c r="B757" s="17"/>
      <c r="C757" s="87"/>
      <c r="D757" s="87"/>
      <c r="E757" s="88"/>
      <c r="F757" s="87"/>
      <c r="G757" s="87"/>
      <c r="H757" s="729"/>
      <c r="I757" s="90"/>
      <c r="J757" s="91"/>
      <c r="K757" s="61"/>
      <c r="L757" s="61"/>
      <c r="M757" s="61"/>
      <c r="N757" s="61"/>
      <c r="O757" s="61"/>
      <c r="P757" s="61"/>
      <c r="Q757" s="61"/>
      <c r="R757" s="61"/>
      <c r="S757" s="61"/>
      <c r="T757" s="61"/>
    </row>
    <row r="758">
      <c r="A758" s="87"/>
      <c r="B758" s="17"/>
      <c r="C758" s="87"/>
      <c r="D758" s="87"/>
      <c r="E758" s="88"/>
      <c r="F758" s="87"/>
      <c r="G758" s="87"/>
      <c r="H758" s="729"/>
      <c r="I758" s="90"/>
      <c r="J758" s="91"/>
      <c r="K758" s="61"/>
      <c r="L758" s="61"/>
      <c r="M758" s="61"/>
      <c r="N758" s="61"/>
      <c r="O758" s="61"/>
      <c r="P758" s="61"/>
      <c r="Q758" s="61"/>
      <c r="R758" s="61"/>
      <c r="S758" s="61"/>
      <c r="T758" s="61"/>
    </row>
    <row r="759">
      <c r="A759" s="87"/>
      <c r="B759" s="17"/>
      <c r="C759" s="87"/>
      <c r="D759" s="87"/>
      <c r="E759" s="88"/>
      <c r="F759" s="87"/>
      <c r="G759" s="87"/>
      <c r="H759" s="729"/>
      <c r="I759" s="90"/>
      <c r="J759" s="91"/>
      <c r="K759" s="61"/>
      <c r="L759" s="61"/>
      <c r="M759" s="61"/>
      <c r="N759" s="61"/>
      <c r="O759" s="61"/>
      <c r="P759" s="61"/>
      <c r="Q759" s="61"/>
      <c r="R759" s="61"/>
      <c r="S759" s="61"/>
      <c r="T759" s="61"/>
    </row>
    <row r="760">
      <c r="A760" s="87"/>
      <c r="B760" s="17"/>
      <c r="C760" s="87"/>
      <c r="D760" s="87"/>
      <c r="E760" s="88"/>
      <c r="F760" s="87"/>
      <c r="G760" s="87"/>
      <c r="H760" s="729"/>
      <c r="I760" s="90"/>
      <c r="J760" s="91"/>
      <c r="K760" s="61"/>
      <c r="L760" s="61"/>
      <c r="M760" s="61"/>
      <c r="N760" s="61"/>
      <c r="O760" s="61"/>
      <c r="P760" s="61"/>
      <c r="Q760" s="61"/>
      <c r="R760" s="61"/>
      <c r="S760" s="61"/>
      <c r="T760" s="61"/>
    </row>
    <row r="761">
      <c r="A761" s="87"/>
      <c r="B761" s="17"/>
      <c r="C761" s="87"/>
      <c r="D761" s="87"/>
      <c r="E761" s="88"/>
      <c r="F761" s="87"/>
      <c r="G761" s="87"/>
      <c r="H761" s="729"/>
      <c r="I761" s="90"/>
      <c r="J761" s="91"/>
      <c r="K761" s="61"/>
      <c r="L761" s="61"/>
      <c r="M761" s="61"/>
      <c r="N761" s="61"/>
      <c r="O761" s="61"/>
      <c r="P761" s="61"/>
      <c r="Q761" s="61"/>
      <c r="R761" s="61"/>
      <c r="S761" s="61"/>
      <c r="T761" s="61"/>
    </row>
    <row r="762">
      <c r="A762" s="87"/>
      <c r="B762" s="17"/>
      <c r="C762" s="87"/>
      <c r="D762" s="87"/>
      <c r="E762" s="88"/>
      <c r="F762" s="87"/>
      <c r="G762" s="87"/>
      <c r="H762" s="729"/>
      <c r="I762" s="90"/>
      <c r="J762" s="91"/>
      <c r="K762" s="61"/>
      <c r="L762" s="61"/>
      <c r="M762" s="61"/>
      <c r="N762" s="61"/>
      <c r="O762" s="61"/>
      <c r="P762" s="61"/>
      <c r="Q762" s="61"/>
      <c r="R762" s="61"/>
      <c r="S762" s="61"/>
      <c r="T762" s="61"/>
    </row>
    <row r="763">
      <c r="A763" s="87"/>
      <c r="B763" s="17"/>
      <c r="C763" s="87"/>
      <c r="D763" s="87"/>
      <c r="E763" s="88"/>
      <c r="F763" s="87"/>
      <c r="G763" s="87"/>
      <c r="H763" s="729"/>
      <c r="I763" s="90"/>
      <c r="J763" s="91"/>
      <c r="K763" s="61"/>
      <c r="L763" s="61"/>
      <c r="M763" s="61"/>
      <c r="N763" s="61"/>
      <c r="O763" s="61"/>
      <c r="P763" s="61"/>
      <c r="Q763" s="61"/>
      <c r="R763" s="61"/>
      <c r="S763" s="61"/>
      <c r="T763" s="61"/>
    </row>
    <row r="764">
      <c r="A764" s="87"/>
      <c r="B764" s="17"/>
      <c r="C764" s="87"/>
      <c r="D764" s="87"/>
      <c r="E764" s="88"/>
      <c r="F764" s="87"/>
      <c r="G764" s="87"/>
      <c r="H764" s="729"/>
      <c r="I764" s="90"/>
      <c r="J764" s="91"/>
      <c r="K764" s="61"/>
      <c r="L764" s="61"/>
      <c r="M764" s="61"/>
      <c r="N764" s="61"/>
      <c r="O764" s="61"/>
      <c r="P764" s="61"/>
      <c r="Q764" s="61"/>
      <c r="R764" s="61"/>
      <c r="S764" s="61"/>
      <c r="T764" s="61"/>
    </row>
    <row r="765">
      <c r="A765" s="87"/>
      <c r="B765" s="17"/>
      <c r="C765" s="87"/>
      <c r="D765" s="87"/>
      <c r="E765" s="88"/>
      <c r="F765" s="87"/>
      <c r="G765" s="87"/>
      <c r="H765" s="729"/>
      <c r="I765" s="90"/>
      <c r="J765" s="91"/>
      <c r="K765" s="61"/>
      <c r="L765" s="61"/>
      <c r="M765" s="61"/>
      <c r="N765" s="61"/>
      <c r="O765" s="61"/>
      <c r="P765" s="61"/>
      <c r="Q765" s="61"/>
      <c r="R765" s="61"/>
      <c r="S765" s="61"/>
      <c r="T765" s="61"/>
    </row>
    <row r="766">
      <c r="A766" s="87"/>
      <c r="B766" s="17"/>
      <c r="C766" s="87"/>
      <c r="D766" s="87"/>
      <c r="E766" s="88"/>
      <c r="F766" s="87"/>
      <c r="G766" s="87"/>
      <c r="H766" s="729"/>
      <c r="I766" s="90"/>
      <c r="J766" s="91"/>
      <c r="K766" s="61"/>
      <c r="L766" s="61"/>
      <c r="M766" s="61"/>
      <c r="N766" s="61"/>
      <c r="O766" s="61"/>
      <c r="P766" s="61"/>
      <c r="Q766" s="61"/>
      <c r="R766" s="61"/>
      <c r="S766" s="61"/>
      <c r="T766" s="61"/>
    </row>
    <row r="767">
      <c r="A767" s="87"/>
      <c r="B767" s="17"/>
      <c r="C767" s="87"/>
      <c r="D767" s="87"/>
      <c r="E767" s="88"/>
      <c r="F767" s="87"/>
      <c r="G767" s="87"/>
      <c r="H767" s="729"/>
      <c r="I767" s="90"/>
      <c r="J767" s="91"/>
      <c r="K767" s="61"/>
      <c r="L767" s="61"/>
      <c r="M767" s="61"/>
      <c r="N767" s="61"/>
      <c r="O767" s="61"/>
      <c r="P767" s="61"/>
      <c r="Q767" s="61"/>
      <c r="R767" s="61"/>
      <c r="S767" s="61"/>
      <c r="T767" s="61"/>
    </row>
    <row r="768">
      <c r="A768" s="87"/>
      <c r="B768" s="17"/>
      <c r="C768" s="87"/>
      <c r="D768" s="87"/>
      <c r="E768" s="88"/>
      <c r="F768" s="87"/>
      <c r="G768" s="87"/>
      <c r="H768" s="729"/>
      <c r="I768" s="90"/>
      <c r="J768" s="91"/>
      <c r="K768" s="61"/>
      <c r="L768" s="61"/>
      <c r="M768" s="61"/>
      <c r="N768" s="61"/>
      <c r="O768" s="61"/>
      <c r="P768" s="61"/>
      <c r="Q768" s="61"/>
      <c r="R768" s="61"/>
      <c r="S768" s="61"/>
      <c r="T768" s="61"/>
    </row>
    <row r="769">
      <c r="A769" s="87"/>
      <c r="B769" s="17"/>
      <c r="C769" s="87"/>
      <c r="D769" s="87"/>
      <c r="E769" s="88"/>
      <c r="F769" s="87"/>
      <c r="G769" s="87"/>
      <c r="H769" s="729"/>
      <c r="I769" s="90"/>
      <c r="J769" s="91"/>
      <c r="K769" s="61"/>
      <c r="L769" s="61"/>
      <c r="M769" s="61"/>
      <c r="N769" s="61"/>
      <c r="O769" s="61"/>
      <c r="P769" s="61"/>
      <c r="Q769" s="61"/>
      <c r="R769" s="61"/>
      <c r="S769" s="61"/>
      <c r="T769" s="61"/>
    </row>
    <row r="770">
      <c r="A770" s="87"/>
      <c r="B770" s="17"/>
      <c r="C770" s="87"/>
      <c r="D770" s="87"/>
      <c r="E770" s="88"/>
      <c r="F770" s="87"/>
      <c r="G770" s="87"/>
      <c r="H770" s="729"/>
      <c r="I770" s="90"/>
      <c r="J770" s="91"/>
      <c r="K770" s="61"/>
      <c r="L770" s="61"/>
      <c r="M770" s="61"/>
      <c r="N770" s="61"/>
      <c r="O770" s="61"/>
      <c r="P770" s="61"/>
      <c r="Q770" s="61"/>
      <c r="R770" s="61"/>
      <c r="S770" s="61"/>
      <c r="T770" s="61"/>
    </row>
    <row r="771">
      <c r="A771" s="87"/>
      <c r="B771" s="17"/>
      <c r="C771" s="87"/>
      <c r="D771" s="87"/>
      <c r="E771" s="88"/>
      <c r="F771" s="87"/>
      <c r="G771" s="87"/>
      <c r="H771" s="729"/>
      <c r="I771" s="90"/>
      <c r="J771" s="91"/>
      <c r="K771" s="61"/>
      <c r="L771" s="61"/>
      <c r="M771" s="61"/>
      <c r="N771" s="61"/>
      <c r="O771" s="61"/>
      <c r="P771" s="61"/>
      <c r="Q771" s="61"/>
      <c r="R771" s="61"/>
      <c r="S771" s="61"/>
      <c r="T771" s="61"/>
    </row>
    <row r="772">
      <c r="A772" s="87"/>
      <c r="B772" s="17"/>
      <c r="C772" s="87"/>
      <c r="D772" s="87"/>
      <c r="E772" s="88"/>
      <c r="F772" s="87"/>
      <c r="G772" s="87"/>
      <c r="H772" s="729"/>
      <c r="I772" s="90"/>
      <c r="J772" s="91"/>
      <c r="K772" s="61"/>
      <c r="L772" s="61"/>
      <c r="M772" s="61"/>
      <c r="N772" s="61"/>
      <c r="O772" s="61"/>
      <c r="P772" s="61"/>
      <c r="Q772" s="61"/>
      <c r="R772" s="61"/>
      <c r="S772" s="61"/>
      <c r="T772" s="61"/>
    </row>
    <row r="773">
      <c r="A773" s="87"/>
      <c r="B773" s="17"/>
      <c r="C773" s="87"/>
      <c r="D773" s="87"/>
      <c r="E773" s="88"/>
      <c r="F773" s="87"/>
      <c r="G773" s="87"/>
      <c r="H773" s="729"/>
      <c r="I773" s="90"/>
      <c r="J773" s="91"/>
      <c r="K773" s="61"/>
      <c r="L773" s="61"/>
      <c r="M773" s="61"/>
      <c r="N773" s="61"/>
      <c r="O773" s="61"/>
      <c r="P773" s="61"/>
      <c r="Q773" s="61"/>
      <c r="R773" s="61"/>
      <c r="S773" s="61"/>
      <c r="T773" s="61"/>
    </row>
    <row r="774">
      <c r="A774" s="87"/>
      <c r="B774" s="17"/>
      <c r="C774" s="87"/>
      <c r="D774" s="87"/>
      <c r="E774" s="88"/>
      <c r="F774" s="87"/>
      <c r="G774" s="87"/>
      <c r="H774" s="729"/>
      <c r="I774" s="90"/>
      <c r="J774" s="91"/>
      <c r="K774" s="61"/>
      <c r="L774" s="61"/>
      <c r="M774" s="61"/>
      <c r="N774" s="61"/>
      <c r="O774" s="61"/>
      <c r="P774" s="61"/>
      <c r="Q774" s="61"/>
      <c r="R774" s="61"/>
      <c r="S774" s="61"/>
      <c r="T774" s="61"/>
    </row>
    <row r="775">
      <c r="A775" s="87"/>
      <c r="B775" s="17"/>
      <c r="C775" s="87"/>
      <c r="D775" s="87"/>
      <c r="E775" s="88"/>
      <c r="F775" s="87"/>
      <c r="G775" s="87"/>
      <c r="H775" s="729"/>
      <c r="I775" s="90"/>
      <c r="J775" s="91"/>
      <c r="K775" s="61"/>
      <c r="L775" s="61"/>
      <c r="M775" s="61"/>
      <c r="N775" s="61"/>
      <c r="O775" s="61"/>
      <c r="P775" s="61"/>
      <c r="Q775" s="61"/>
      <c r="R775" s="61"/>
      <c r="S775" s="61"/>
      <c r="T775" s="61"/>
    </row>
    <row r="776">
      <c r="A776" s="87"/>
      <c r="B776" s="17"/>
      <c r="C776" s="87"/>
      <c r="D776" s="87"/>
      <c r="E776" s="88"/>
      <c r="F776" s="87"/>
      <c r="G776" s="87"/>
      <c r="H776" s="729"/>
      <c r="I776" s="90"/>
      <c r="J776" s="91"/>
      <c r="K776" s="61"/>
      <c r="L776" s="61"/>
      <c r="M776" s="61"/>
      <c r="N776" s="61"/>
      <c r="O776" s="61"/>
      <c r="P776" s="61"/>
      <c r="Q776" s="61"/>
      <c r="R776" s="61"/>
      <c r="S776" s="61"/>
      <c r="T776" s="61"/>
    </row>
    <row r="777">
      <c r="A777" s="87"/>
      <c r="B777" s="17"/>
      <c r="C777" s="87"/>
      <c r="D777" s="87"/>
      <c r="E777" s="88"/>
      <c r="F777" s="87"/>
      <c r="G777" s="87"/>
      <c r="H777" s="729"/>
      <c r="I777" s="90"/>
      <c r="J777" s="91"/>
      <c r="K777" s="61"/>
      <c r="L777" s="61"/>
      <c r="M777" s="61"/>
      <c r="N777" s="61"/>
      <c r="O777" s="61"/>
      <c r="P777" s="61"/>
      <c r="Q777" s="61"/>
      <c r="R777" s="61"/>
      <c r="S777" s="61"/>
      <c r="T777" s="61"/>
    </row>
    <row r="778">
      <c r="A778" s="87"/>
      <c r="B778" s="17"/>
      <c r="C778" s="87"/>
      <c r="D778" s="87"/>
      <c r="E778" s="88"/>
      <c r="F778" s="87"/>
      <c r="G778" s="87"/>
      <c r="H778" s="729"/>
      <c r="I778" s="90"/>
      <c r="J778" s="91"/>
      <c r="K778" s="61"/>
      <c r="L778" s="61"/>
      <c r="M778" s="61"/>
      <c r="N778" s="61"/>
      <c r="O778" s="61"/>
      <c r="P778" s="61"/>
      <c r="Q778" s="61"/>
      <c r="R778" s="61"/>
      <c r="S778" s="61"/>
      <c r="T778" s="61"/>
    </row>
    <row r="779">
      <c r="A779" s="87"/>
      <c r="B779" s="17"/>
      <c r="C779" s="87"/>
      <c r="D779" s="87"/>
      <c r="E779" s="88"/>
      <c r="F779" s="87"/>
      <c r="G779" s="87"/>
      <c r="H779" s="729"/>
      <c r="I779" s="90"/>
      <c r="J779" s="91"/>
      <c r="K779" s="61"/>
      <c r="L779" s="61"/>
      <c r="M779" s="61"/>
      <c r="N779" s="61"/>
      <c r="O779" s="61"/>
      <c r="P779" s="61"/>
      <c r="Q779" s="61"/>
      <c r="R779" s="61"/>
      <c r="S779" s="61"/>
      <c r="T779" s="61"/>
    </row>
    <row r="780">
      <c r="A780" s="87"/>
      <c r="B780" s="17"/>
      <c r="C780" s="87"/>
      <c r="D780" s="87"/>
      <c r="E780" s="88"/>
      <c r="F780" s="87"/>
      <c r="G780" s="87"/>
      <c r="H780" s="729"/>
      <c r="I780" s="90"/>
      <c r="J780" s="91"/>
      <c r="K780" s="61"/>
      <c r="L780" s="61"/>
      <c r="M780" s="61"/>
      <c r="N780" s="61"/>
      <c r="O780" s="61"/>
      <c r="P780" s="61"/>
      <c r="Q780" s="61"/>
      <c r="R780" s="61"/>
      <c r="S780" s="61"/>
      <c r="T780" s="61"/>
    </row>
    <row r="781">
      <c r="A781" s="87"/>
      <c r="B781" s="17"/>
      <c r="C781" s="87"/>
      <c r="D781" s="87"/>
      <c r="E781" s="88"/>
      <c r="F781" s="87"/>
      <c r="G781" s="87"/>
      <c r="H781" s="729"/>
      <c r="I781" s="90"/>
      <c r="J781" s="91"/>
      <c r="K781" s="61"/>
      <c r="L781" s="61"/>
      <c r="M781" s="61"/>
      <c r="N781" s="61"/>
      <c r="O781" s="61"/>
      <c r="P781" s="61"/>
      <c r="Q781" s="61"/>
      <c r="R781" s="61"/>
      <c r="S781" s="61"/>
      <c r="T781" s="61"/>
    </row>
    <row r="782">
      <c r="A782" s="87"/>
      <c r="B782" s="17"/>
      <c r="C782" s="87"/>
      <c r="D782" s="87"/>
      <c r="E782" s="88"/>
      <c r="F782" s="87"/>
      <c r="G782" s="87"/>
      <c r="H782" s="729"/>
      <c r="I782" s="90"/>
      <c r="J782" s="91"/>
      <c r="K782" s="61"/>
      <c r="L782" s="61"/>
      <c r="M782" s="61"/>
      <c r="N782" s="61"/>
      <c r="O782" s="61"/>
      <c r="P782" s="61"/>
      <c r="Q782" s="61"/>
      <c r="R782" s="61"/>
      <c r="S782" s="61"/>
      <c r="T782" s="61"/>
    </row>
    <row r="783">
      <c r="A783" s="87"/>
      <c r="B783" s="17"/>
      <c r="C783" s="87"/>
      <c r="D783" s="87"/>
      <c r="E783" s="88"/>
      <c r="F783" s="87"/>
      <c r="G783" s="87"/>
      <c r="H783" s="729"/>
      <c r="I783" s="90"/>
      <c r="J783" s="91"/>
      <c r="K783" s="61"/>
      <c r="L783" s="61"/>
      <c r="M783" s="61"/>
      <c r="N783" s="61"/>
      <c r="O783" s="61"/>
      <c r="P783" s="61"/>
      <c r="Q783" s="61"/>
      <c r="R783" s="61"/>
      <c r="S783" s="61"/>
      <c r="T783" s="61"/>
    </row>
    <row r="784">
      <c r="A784" s="87"/>
      <c r="B784" s="17"/>
      <c r="C784" s="87"/>
      <c r="D784" s="87"/>
      <c r="E784" s="88"/>
      <c r="F784" s="87"/>
      <c r="G784" s="87"/>
      <c r="H784" s="729"/>
      <c r="I784" s="90"/>
      <c r="J784" s="91"/>
      <c r="K784" s="61"/>
      <c r="L784" s="61"/>
      <c r="M784" s="61"/>
      <c r="N784" s="61"/>
      <c r="O784" s="61"/>
      <c r="P784" s="61"/>
      <c r="Q784" s="61"/>
      <c r="R784" s="61"/>
      <c r="S784" s="61"/>
      <c r="T784" s="61"/>
    </row>
    <row r="785">
      <c r="A785" s="87"/>
      <c r="B785" s="17"/>
      <c r="C785" s="87"/>
      <c r="D785" s="87"/>
      <c r="E785" s="88"/>
      <c r="F785" s="87"/>
      <c r="G785" s="87"/>
      <c r="H785" s="729"/>
      <c r="I785" s="90"/>
      <c r="J785" s="91"/>
      <c r="K785" s="61"/>
      <c r="L785" s="61"/>
      <c r="M785" s="61"/>
      <c r="N785" s="61"/>
      <c r="O785" s="61"/>
      <c r="P785" s="61"/>
      <c r="Q785" s="61"/>
      <c r="R785" s="61"/>
      <c r="S785" s="61"/>
      <c r="T785" s="61"/>
    </row>
    <row r="786">
      <c r="A786" s="87"/>
      <c r="B786" s="17"/>
      <c r="C786" s="87"/>
      <c r="D786" s="87"/>
      <c r="E786" s="88"/>
      <c r="F786" s="87"/>
      <c r="G786" s="87"/>
      <c r="H786" s="729"/>
      <c r="I786" s="90"/>
      <c r="J786" s="91"/>
      <c r="K786" s="61"/>
      <c r="L786" s="61"/>
      <c r="M786" s="61"/>
      <c r="N786" s="61"/>
      <c r="O786" s="61"/>
      <c r="P786" s="61"/>
      <c r="Q786" s="61"/>
      <c r="R786" s="61"/>
      <c r="S786" s="61"/>
      <c r="T786" s="61"/>
    </row>
    <row r="787">
      <c r="A787" s="87"/>
      <c r="B787" s="17"/>
      <c r="C787" s="87"/>
      <c r="D787" s="87"/>
      <c r="E787" s="88"/>
      <c r="F787" s="87"/>
      <c r="G787" s="87"/>
      <c r="H787" s="729"/>
      <c r="I787" s="90"/>
      <c r="J787" s="91"/>
      <c r="K787" s="61"/>
      <c r="L787" s="61"/>
      <c r="M787" s="61"/>
      <c r="N787" s="61"/>
      <c r="O787" s="61"/>
      <c r="P787" s="61"/>
      <c r="Q787" s="61"/>
      <c r="R787" s="61"/>
      <c r="S787" s="61"/>
      <c r="T787" s="61"/>
    </row>
    <row r="788">
      <c r="A788" s="87"/>
      <c r="B788" s="17"/>
      <c r="C788" s="87"/>
      <c r="D788" s="87"/>
      <c r="E788" s="88"/>
      <c r="F788" s="87"/>
      <c r="G788" s="87"/>
      <c r="H788" s="729"/>
      <c r="I788" s="90"/>
      <c r="J788" s="91"/>
      <c r="K788" s="61"/>
      <c r="L788" s="61"/>
      <c r="M788" s="61"/>
      <c r="N788" s="61"/>
      <c r="O788" s="61"/>
      <c r="P788" s="61"/>
      <c r="Q788" s="61"/>
      <c r="R788" s="61"/>
      <c r="S788" s="61"/>
      <c r="T788" s="61"/>
    </row>
    <row r="789">
      <c r="A789" s="87"/>
      <c r="B789" s="17"/>
      <c r="C789" s="87"/>
      <c r="D789" s="87"/>
      <c r="E789" s="88"/>
      <c r="F789" s="87"/>
      <c r="G789" s="87"/>
      <c r="H789" s="729"/>
      <c r="I789" s="90"/>
      <c r="J789" s="91"/>
      <c r="K789" s="61"/>
      <c r="L789" s="61"/>
      <c r="M789" s="61"/>
      <c r="N789" s="61"/>
      <c r="O789" s="61"/>
      <c r="P789" s="61"/>
      <c r="Q789" s="61"/>
      <c r="R789" s="61"/>
      <c r="S789" s="61"/>
      <c r="T789" s="61"/>
    </row>
    <row r="790">
      <c r="A790" s="87"/>
      <c r="B790" s="17"/>
      <c r="C790" s="87"/>
      <c r="D790" s="87"/>
      <c r="E790" s="88"/>
      <c r="F790" s="87"/>
      <c r="G790" s="87"/>
      <c r="H790" s="729"/>
      <c r="I790" s="90"/>
      <c r="J790" s="91"/>
      <c r="K790" s="61"/>
      <c r="L790" s="61"/>
      <c r="M790" s="61"/>
      <c r="N790" s="61"/>
      <c r="O790" s="61"/>
      <c r="P790" s="61"/>
      <c r="Q790" s="61"/>
      <c r="R790" s="61"/>
      <c r="S790" s="61"/>
      <c r="T790" s="61"/>
    </row>
    <row r="791">
      <c r="A791" s="87"/>
      <c r="B791" s="17"/>
      <c r="C791" s="87"/>
      <c r="D791" s="87"/>
      <c r="E791" s="88"/>
      <c r="F791" s="87"/>
      <c r="G791" s="87"/>
      <c r="H791" s="729"/>
      <c r="I791" s="90"/>
      <c r="J791" s="91"/>
      <c r="K791" s="61"/>
      <c r="L791" s="61"/>
      <c r="M791" s="61"/>
      <c r="N791" s="61"/>
      <c r="O791" s="61"/>
      <c r="P791" s="61"/>
      <c r="Q791" s="61"/>
      <c r="R791" s="61"/>
      <c r="S791" s="61"/>
      <c r="T791" s="61"/>
    </row>
    <row r="792">
      <c r="A792" s="87"/>
      <c r="B792" s="17"/>
      <c r="C792" s="87"/>
      <c r="D792" s="87"/>
      <c r="E792" s="88"/>
      <c r="F792" s="87"/>
      <c r="G792" s="87"/>
      <c r="H792" s="729"/>
      <c r="I792" s="90"/>
      <c r="J792" s="91"/>
      <c r="K792" s="61"/>
      <c r="L792" s="61"/>
      <c r="M792" s="61"/>
      <c r="N792" s="61"/>
      <c r="O792" s="61"/>
      <c r="P792" s="61"/>
      <c r="Q792" s="61"/>
      <c r="R792" s="61"/>
      <c r="S792" s="61"/>
      <c r="T792" s="61"/>
    </row>
    <row r="793">
      <c r="A793" s="87"/>
      <c r="B793" s="17"/>
      <c r="C793" s="87"/>
      <c r="D793" s="87"/>
      <c r="E793" s="88"/>
      <c r="F793" s="87"/>
      <c r="G793" s="87"/>
      <c r="H793" s="729"/>
      <c r="I793" s="90"/>
      <c r="J793" s="91"/>
      <c r="K793" s="61"/>
      <c r="L793" s="61"/>
      <c r="M793" s="61"/>
      <c r="N793" s="61"/>
      <c r="O793" s="61"/>
      <c r="P793" s="61"/>
      <c r="Q793" s="61"/>
      <c r="R793" s="61"/>
      <c r="S793" s="61"/>
      <c r="T793" s="61"/>
    </row>
    <row r="794">
      <c r="A794" s="87"/>
      <c r="B794" s="17"/>
      <c r="C794" s="87"/>
      <c r="D794" s="87"/>
      <c r="E794" s="88"/>
      <c r="F794" s="87"/>
      <c r="G794" s="87"/>
      <c r="H794" s="729"/>
      <c r="I794" s="90"/>
      <c r="J794" s="91"/>
      <c r="K794" s="61"/>
      <c r="L794" s="61"/>
      <c r="M794" s="61"/>
      <c r="N794" s="61"/>
      <c r="O794" s="61"/>
      <c r="P794" s="61"/>
      <c r="Q794" s="61"/>
      <c r="R794" s="61"/>
      <c r="S794" s="61"/>
      <c r="T794" s="61"/>
    </row>
    <row r="795">
      <c r="A795" s="87"/>
      <c r="B795" s="17"/>
      <c r="C795" s="87"/>
      <c r="D795" s="87"/>
      <c r="E795" s="88"/>
      <c r="F795" s="87"/>
      <c r="G795" s="87"/>
      <c r="H795" s="729"/>
      <c r="I795" s="90"/>
      <c r="J795" s="91"/>
      <c r="K795" s="61"/>
      <c r="L795" s="61"/>
      <c r="M795" s="61"/>
      <c r="N795" s="61"/>
      <c r="O795" s="61"/>
      <c r="P795" s="61"/>
      <c r="Q795" s="61"/>
      <c r="R795" s="61"/>
      <c r="S795" s="61"/>
      <c r="T795" s="61"/>
    </row>
    <row r="796">
      <c r="A796" s="87"/>
      <c r="B796" s="17"/>
      <c r="C796" s="87"/>
      <c r="D796" s="87"/>
      <c r="E796" s="88"/>
      <c r="F796" s="87"/>
      <c r="G796" s="87"/>
      <c r="H796" s="729"/>
      <c r="I796" s="90"/>
      <c r="J796" s="91"/>
      <c r="K796" s="61"/>
      <c r="L796" s="61"/>
      <c r="M796" s="61"/>
      <c r="N796" s="61"/>
      <c r="O796" s="61"/>
      <c r="P796" s="61"/>
      <c r="Q796" s="61"/>
      <c r="R796" s="61"/>
      <c r="S796" s="61"/>
      <c r="T796" s="61"/>
    </row>
    <row r="797">
      <c r="A797" s="87"/>
      <c r="B797" s="17"/>
      <c r="C797" s="87"/>
      <c r="D797" s="87"/>
      <c r="E797" s="88"/>
      <c r="F797" s="87"/>
      <c r="G797" s="87"/>
      <c r="H797" s="729"/>
      <c r="I797" s="90"/>
      <c r="J797" s="91"/>
      <c r="K797" s="61"/>
      <c r="L797" s="61"/>
      <c r="M797" s="61"/>
      <c r="N797" s="61"/>
      <c r="O797" s="61"/>
      <c r="P797" s="61"/>
      <c r="Q797" s="61"/>
      <c r="R797" s="61"/>
      <c r="S797" s="61"/>
      <c r="T797" s="61"/>
    </row>
    <row r="798">
      <c r="A798" s="87"/>
      <c r="B798" s="17"/>
      <c r="C798" s="87"/>
      <c r="D798" s="87"/>
      <c r="E798" s="88"/>
      <c r="F798" s="87"/>
      <c r="G798" s="87"/>
      <c r="H798" s="729"/>
      <c r="I798" s="90"/>
      <c r="J798" s="91"/>
      <c r="K798" s="61"/>
      <c r="L798" s="61"/>
      <c r="M798" s="61"/>
      <c r="N798" s="61"/>
      <c r="O798" s="61"/>
      <c r="P798" s="61"/>
      <c r="Q798" s="61"/>
      <c r="R798" s="61"/>
      <c r="S798" s="61"/>
      <c r="T798" s="61"/>
    </row>
    <row r="799">
      <c r="A799" s="87"/>
      <c r="B799" s="17"/>
      <c r="C799" s="87"/>
      <c r="D799" s="87"/>
      <c r="E799" s="88"/>
      <c r="F799" s="87"/>
      <c r="G799" s="87"/>
      <c r="H799" s="729"/>
      <c r="I799" s="90"/>
      <c r="J799" s="91"/>
      <c r="K799" s="61"/>
      <c r="L799" s="61"/>
      <c r="M799" s="61"/>
      <c r="N799" s="61"/>
      <c r="O799" s="61"/>
      <c r="P799" s="61"/>
      <c r="Q799" s="61"/>
      <c r="R799" s="61"/>
      <c r="S799" s="61"/>
      <c r="T799" s="61"/>
    </row>
    <row r="800">
      <c r="A800" s="87"/>
      <c r="B800" s="17"/>
      <c r="C800" s="87"/>
      <c r="D800" s="87"/>
      <c r="E800" s="88"/>
      <c r="F800" s="87"/>
      <c r="G800" s="87"/>
      <c r="H800" s="729"/>
      <c r="I800" s="90"/>
      <c r="J800" s="91"/>
      <c r="K800" s="61"/>
      <c r="L800" s="61"/>
      <c r="M800" s="61"/>
      <c r="N800" s="61"/>
      <c r="O800" s="61"/>
      <c r="P800" s="61"/>
      <c r="Q800" s="61"/>
      <c r="R800" s="61"/>
      <c r="S800" s="61"/>
      <c r="T800" s="61"/>
    </row>
    <row r="801">
      <c r="A801" s="87"/>
      <c r="B801" s="17"/>
      <c r="C801" s="87"/>
      <c r="D801" s="87"/>
      <c r="E801" s="88"/>
      <c r="F801" s="87"/>
      <c r="G801" s="87"/>
      <c r="H801" s="729"/>
      <c r="I801" s="90"/>
      <c r="J801" s="91"/>
      <c r="K801" s="61"/>
      <c r="L801" s="61"/>
      <c r="M801" s="61"/>
      <c r="N801" s="61"/>
      <c r="O801" s="61"/>
      <c r="P801" s="61"/>
      <c r="Q801" s="61"/>
      <c r="R801" s="61"/>
      <c r="S801" s="61"/>
      <c r="T801" s="61"/>
    </row>
    <row r="802">
      <c r="A802" s="87"/>
      <c r="B802" s="17"/>
      <c r="C802" s="87"/>
      <c r="D802" s="87"/>
      <c r="E802" s="88"/>
      <c r="F802" s="87"/>
      <c r="G802" s="87"/>
      <c r="H802" s="729"/>
      <c r="I802" s="90"/>
      <c r="J802" s="91"/>
      <c r="K802" s="61"/>
      <c r="L802" s="61"/>
      <c r="M802" s="61"/>
      <c r="N802" s="61"/>
      <c r="O802" s="61"/>
      <c r="P802" s="61"/>
      <c r="Q802" s="61"/>
      <c r="R802" s="61"/>
      <c r="S802" s="61"/>
      <c r="T802" s="61"/>
    </row>
    <row r="803">
      <c r="A803" s="87"/>
      <c r="B803" s="17"/>
      <c r="C803" s="87"/>
      <c r="D803" s="87"/>
      <c r="E803" s="88"/>
      <c r="F803" s="87"/>
      <c r="G803" s="87"/>
      <c r="H803" s="729"/>
      <c r="I803" s="90"/>
      <c r="J803" s="91"/>
      <c r="K803" s="61"/>
      <c r="L803" s="61"/>
      <c r="M803" s="61"/>
      <c r="N803" s="61"/>
      <c r="O803" s="61"/>
      <c r="P803" s="61"/>
      <c r="Q803" s="61"/>
      <c r="R803" s="61"/>
      <c r="S803" s="61"/>
      <c r="T803" s="61"/>
    </row>
    <row r="804">
      <c r="A804" s="87"/>
      <c r="B804" s="17"/>
      <c r="C804" s="87"/>
      <c r="D804" s="87"/>
      <c r="E804" s="88"/>
      <c r="F804" s="87"/>
      <c r="G804" s="87"/>
      <c r="H804" s="729"/>
      <c r="I804" s="90"/>
      <c r="J804" s="91"/>
      <c r="K804" s="61"/>
      <c r="L804" s="61"/>
      <c r="M804" s="61"/>
      <c r="N804" s="61"/>
      <c r="O804" s="61"/>
      <c r="P804" s="61"/>
      <c r="Q804" s="61"/>
      <c r="R804" s="61"/>
      <c r="S804" s="61"/>
      <c r="T804" s="61"/>
    </row>
    <row r="805">
      <c r="A805" s="87"/>
      <c r="B805" s="17"/>
      <c r="C805" s="87"/>
      <c r="D805" s="87"/>
      <c r="E805" s="88"/>
      <c r="F805" s="87"/>
      <c r="G805" s="87"/>
      <c r="H805" s="729"/>
      <c r="I805" s="90"/>
      <c r="J805" s="91"/>
      <c r="K805" s="61"/>
      <c r="L805" s="61"/>
      <c r="M805" s="61"/>
      <c r="N805" s="61"/>
      <c r="O805" s="61"/>
      <c r="P805" s="61"/>
      <c r="Q805" s="61"/>
      <c r="R805" s="61"/>
      <c r="S805" s="61"/>
      <c r="T805" s="61"/>
    </row>
    <row r="806">
      <c r="A806" s="87"/>
      <c r="B806" s="17"/>
      <c r="C806" s="87"/>
      <c r="D806" s="87"/>
      <c r="E806" s="88"/>
      <c r="F806" s="87"/>
      <c r="G806" s="87"/>
      <c r="H806" s="729"/>
      <c r="I806" s="90"/>
      <c r="J806" s="91"/>
      <c r="K806" s="61"/>
      <c r="L806" s="61"/>
      <c r="M806" s="61"/>
      <c r="N806" s="61"/>
      <c r="O806" s="61"/>
      <c r="P806" s="61"/>
      <c r="Q806" s="61"/>
      <c r="R806" s="61"/>
      <c r="S806" s="61"/>
      <c r="T806" s="61"/>
    </row>
    <row r="807">
      <c r="A807" s="87"/>
      <c r="B807" s="17"/>
      <c r="C807" s="87"/>
      <c r="D807" s="87"/>
      <c r="E807" s="88"/>
      <c r="F807" s="87"/>
      <c r="G807" s="87"/>
      <c r="H807" s="729"/>
      <c r="I807" s="90"/>
      <c r="J807" s="91"/>
      <c r="K807" s="61"/>
      <c r="L807" s="61"/>
      <c r="M807" s="61"/>
      <c r="N807" s="61"/>
      <c r="O807" s="61"/>
      <c r="P807" s="61"/>
      <c r="Q807" s="61"/>
      <c r="R807" s="61"/>
      <c r="S807" s="61"/>
      <c r="T807" s="61"/>
    </row>
    <row r="808">
      <c r="A808" s="87"/>
      <c r="B808" s="17"/>
      <c r="C808" s="87"/>
      <c r="D808" s="87"/>
      <c r="E808" s="88"/>
      <c r="F808" s="87"/>
      <c r="G808" s="87"/>
      <c r="H808" s="729"/>
      <c r="I808" s="90"/>
      <c r="J808" s="91"/>
      <c r="K808" s="61"/>
      <c r="L808" s="61"/>
      <c r="M808" s="61"/>
      <c r="N808" s="61"/>
      <c r="O808" s="61"/>
      <c r="P808" s="61"/>
      <c r="Q808" s="61"/>
      <c r="R808" s="61"/>
      <c r="S808" s="61"/>
      <c r="T808" s="61"/>
    </row>
    <row r="809">
      <c r="A809" s="87"/>
      <c r="B809" s="17"/>
      <c r="C809" s="87"/>
      <c r="D809" s="87"/>
      <c r="E809" s="88"/>
      <c r="F809" s="87"/>
      <c r="G809" s="87"/>
      <c r="H809" s="729"/>
      <c r="I809" s="90"/>
      <c r="J809" s="91"/>
      <c r="K809" s="61"/>
      <c r="L809" s="61"/>
      <c r="M809" s="61"/>
      <c r="N809" s="61"/>
      <c r="O809" s="61"/>
      <c r="P809" s="61"/>
      <c r="Q809" s="61"/>
      <c r="R809" s="61"/>
      <c r="S809" s="61"/>
      <c r="T809" s="61"/>
    </row>
    <row r="810">
      <c r="A810" s="87"/>
      <c r="B810" s="17"/>
      <c r="C810" s="87"/>
      <c r="D810" s="87"/>
      <c r="E810" s="88"/>
      <c r="F810" s="87"/>
      <c r="G810" s="87"/>
      <c r="H810" s="729"/>
      <c r="I810" s="90"/>
      <c r="J810" s="91"/>
      <c r="K810" s="61"/>
      <c r="L810" s="61"/>
      <c r="M810" s="61"/>
      <c r="N810" s="61"/>
      <c r="O810" s="61"/>
      <c r="P810" s="61"/>
      <c r="Q810" s="61"/>
      <c r="R810" s="61"/>
      <c r="S810" s="61"/>
      <c r="T810" s="61"/>
    </row>
    <row r="811">
      <c r="A811" s="87"/>
      <c r="B811" s="17"/>
      <c r="C811" s="87"/>
      <c r="D811" s="87"/>
      <c r="E811" s="88"/>
      <c r="F811" s="87"/>
      <c r="G811" s="87"/>
      <c r="H811" s="729"/>
      <c r="I811" s="90"/>
      <c r="J811" s="91"/>
      <c r="K811" s="61"/>
      <c r="L811" s="61"/>
      <c r="M811" s="61"/>
      <c r="N811" s="61"/>
      <c r="O811" s="61"/>
      <c r="P811" s="61"/>
      <c r="Q811" s="61"/>
      <c r="R811" s="61"/>
      <c r="S811" s="61"/>
      <c r="T811" s="61"/>
    </row>
    <row r="812">
      <c r="A812" s="87"/>
      <c r="B812" s="17"/>
      <c r="C812" s="87"/>
      <c r="D812" s="87"/>
      <c r="E812" s="88"/>
      <c r="F812" s="87"/>
      <c r="G812" s="87"/>
      <c r="H812" s="729"/>
      <c r="I812" s="90"/>
      <c r="J812" s="91"/>
      <c r="K812" s="61"/>
      <c r="L812" s="61"/>
      <c r="M812" s="61"/>
      <c r="N812" s="61"/>
      <c r="O812" s="61"/>
      <c r="P812" s="61"/>
      <c r="Q812" s="61"/>
      <c r="R812" s="61"/>
      <c r="S812" s="61"/>
      <c r="T812" s="61"/>
    </row>
    <row r="813">
      <c r="A813" s="87"/>
      <c r="B813" s="17"/>
      <c r="C813" s="87"/>
      <c r="D813" s="87"/>
      <c r="E813" s="88"/>
      <c r="F813" s="87"/>
      <c r="G813" s="87"/>
      <c r="H813" s="729"/>
      <c r="I813" s="90"/>
      <c r="J813" s="91"/>
      <c r="K813" s="61"/>
      <c r="L813" s="61"/>
      <c r="M813" s="61"/>
      <c r="N813" s="61"/>
      <c r="O813" s="61"/>
      <c r="P813" s="61"/>
      <c r="Q813" s="61"/>
      <c r="R813" s="61"/>
      <c r="S813" s="61"/>
      <c r="T813" s="61"/>
    </row>
    <row r="814">
      <c r="A814" s="87"/>
      <c r="B814" s="17"/>
      <c r="C814" s="87"/>
      <c r="D814" s="87"/>
      <c r="E814" s="88"/>
      <c r="F814" s="87"/>
      <c r="G814" s="87"/>
      <c r="H814" s="729"/>
      <c r="I814" s="90"/>
      <c r="J814" s="91"/>
      <c r="K814" s="61"/>
      <c r="L814" s="61"/>
      <c r="M814" s="61"/>
      <c r="N814" s="61"/>
      <c r="O814" s="61"/>
      <c r="P814" s="61"/>
      <c r="Q814" s="61"/>
      <c r="R814" s="61"/>
      <c r="S814" s="61"/>
      <c r="T814" s="61"/>
    </row>
    <row r="815">
      <c r="A815" s="87"/>
      <c r="B815" s="17"/>
      <c r="C815" s="87"/>
      <c r="D815" s="87"/>
      <c r="E815" s="88"/>
      <c r="F815" s="87"/>
      <c r="G815" s="87"/>
      <c r="H815" s="729"/>
      <c r="I815" s="90"/>
      <c r="J815" s="91"/>
      <c r="K815" s="61"/>
      <c r="L815" s="61"/>
      <c r="M815" s="61"/>
      <c r="N815" s="61"/>
      <c r="O815" s="61"/>
      <c r="P815" s="61"/>
      <c r="Q815" s="61"/>
      <c r="R815" s="61"/>
      <c r="S815" s="61"/>
      <c r="T815" s="61"/>
    </row>
    <row r="816">
      <c r="A816" s="87"/>
      <c r="B816" s="17"/>
      <c r="C816" s="87"/>
      <c r="D816" s="87"/>
      <c r="E816" s="88"/>
      <c r="F816" s="87"/>
      <c r="G816" s="87"/>
      <c r="H816" s="729"/>
      <c r="I816" s="90"/>
      <c r="J816" s="91"/>
      <c r="K816" s="61"/>
      <c r="L816" s="61"/>
      <c r="M816" s="61"/>
      <c r="N816" s="61"/>
      <c r="O816" s="61"/>
      <c r="P816" s="61"/>
      <c r="Q816" s="61"/>
      <c r="R816" s="61"/>
      <c r="S816" s="61"/>
      <c r="T816" s="61"/>
    </row>
    <row r="817">
      <c r="A817" s="87"/>
      <c r="B817" s="17"/>
      <c r="C817" s="87"/>
      <c r="D817" s="87"/>
      <c r="E817" s="88"/>
      <c r="F817" s="87"/>
      <c r="G817" s="87"/>
      <c r="H817" s="729"/>
      <c r="I817" s="90"/>
      <c r="J817" s="91"/>
      <c r="K817" s="61"/>
      <c r="L817" s="61"/>
      <c r="M817" s="61"/>
      <c r="N817" s="61"/>
      <c r="O817" s="61"/>
      <c r="P817" s="61"/>
      <c r="Q817" s="61"/>
      <c r="R817" s="61"/>
      <c r="S817" s="61"/>
      <c r="T817" s="61"/>
    </row>
    <row r="818">
      <c r="A818" s="87"/>
      <c r="B818" s="17"/>
      <c r="C818" s="87"/>
      <c r="D818" s="87"/>
      <c r="E818" s="88"/>
      <c r="F818" s="87"/>
      <c r="G818" s="87"/>
      <c r="H818" s="729"/>
      <c r="I818" s="90"/>
      <c r="J818" s="91"/>
      <c r="K818" s="61"/>
      <c r="L818" s="61"/>
      <c r="M818" s="61"/>
      <c r="N818" s="61"/>
      <c r="O818" s="61"/>
      <c r="P818" s="61"/>
      <c r="Q818" s="61"/>
      <c r="R818" s="61"/>
      <c r="S818" s="61"/>
      <c r="T818" s="61"/>
    </row>
    <row r="819">
      <c r="A819" s="87"/>
      <c r="B819" s="17"/>
      <c r="C819" s="87"/>
      <c r="D819" s="87"/>
      <c r="E819" s="88"/>
      <c r="F819" s="87"/>
      <c r="G819" s="87"/>
      <c r="H819" s="729"/>
      <c r="I819" s="90"/>
      <c r="J819" s="91"/>
      <c r="K819" s="61"/>
      <c r="L819" s="61"/>
      <c r="M819" s="61"/>
      <c r="N819" s="61"/>
      <c r="O819" s="61"/>
      <c r="P819" s="61"/>
      <c r="Q819" s="61"/>
      <c r="R819" s="61"/>
      <c r="S819" s="61"/>
      <c r="T819" s="61"/>
    </row>
    <row r="820">
      <c r="A820" s="87"/>
      <c r="B820" s="17"/>
      <c r="C820" s="87"/>
      <c r="D820" s="87"/>
      <c r="E820" s="88"/>
      <c r="F820" s="87"/>
      <c r="G820" s="87"/>
      <c r="H820" s="729"/>
      <c r="I820" s="90"/>
      <c r="J820" s="91"/>
      <c r="K820" s="61"/>
      <c r="L820" s="61"/>
      <c r="M820" s="61"/>
      <c r="N820" s="61"/>
      <c r="O820" s="61"/>
      <c r="P820" s="61"/>
      <c r="Q820" s="61"/>
      <c r="R820" s="61"/>
      <c r="S820" s="61"/>
      <c r="T820" s="61"/>
    </row>
    <row r="821">
      <c r="A821" s="87"/>
      <c r="B821" s="17"/>
      <c r="C821" s="87"/>
      <c r="D821" s="87"/>
      <c r="E821" s="88"/>
      <c r="F821" s="87"/>
      <c r="G821" s="87"/>
      <c r="H821" s="729"/>
      <c r="I821" s="90"/>
      <c r="J821" s="91"/>
      <c r="K821" s="61"/>
      <c r="L821" s="61"/>
      <c r="M821" s="61"/>
      <c r="N821" s="61"/>
      <c r="O821" s="61"/>
      <c r="P821" s="61"/>
      <c r="Q821" s="61"/>
      <c r="R821" s="61"/>
      <c r="S821" s="61"/>
      <c r="T821" s="61"/>
    </row>
    <row r="822">
      <c r="A822" s="87"/>
      <c r="B822" s="17"/>
      <c r="C822" s="87"/>
      <c r="D822" s="87"/>
      <c r="E822" s="88"/>
      <c r="F822" s="87"/>
      <c r="G822" s="87"/>
      <c r="H822" s="729"/>
      <c r="I822" s="90"/>
      <c r="J822" s="91"/>
      <c r="K822" s="61"/>
      <c r="L822" s="61"/>
      <c r="M822" s="61"/>
      <c r="N822" s="61"/>
      <c r="O822" s="61"/>
      <c r="P822" s="61"/>
      <c r="Q822" s="61"/>
      <c r="R822" s="61"/>
      <c r="S822" s="61"/>
      <c r="T822" s="61"/>
    </row>
    <row r="823">
      <c r="A823" s="87"/>
      <c r="B823" s="17"/>
      <c r="C823" s="87"/>
      <c r="D823" s="87"/>
      <c r="E823" s="88"/>
      <c r="F823" s="87"/>
      <c r="G823" s="87"/>
      <c r="H823" s="729"/>
      <c r="I823" s="90"/>
      <c r="J823" s="91"/>
      <c r="K823" s="61"/>
      <c r="L823" s="61"/>
      <c r="M823" s="61"/>
      <c r="N823" s="61"/>
      <c r="O823" s="61"/>
      <c r="P823" s="61"/>
      <c r="Q823" s="61"/>
      <c r="R823" s="61"/>
      <c r="S823" s="61"/>
      <c r="T823" s="61"/>
    </row>
    <row r="824">
      <c r="A824" s="87"/>
      <c r="B824" s="17"/>
      <c r="C824" s="87"/>
      <c r="D824" s="87"/>
      <c r="E824" s="88"/>
      <c r="F824" s="87"/>
      <c r="G824" s="87"/>
      <c r="H824" s="729"/>
      <c r="I824" s="90"/>
      <c r="J824" s="91"/>
      <c r="K824" s="61"/>
      <c r="L824" s="61"/>
      <c r="M824" s="61"/>
      <c r="N824" s="61"/>
      <c r="O824" s="61"/>
      <c r="P824" s="61"/>
      <c r="Q824" s="61"/>
      <c r="R824" s="61"/>
      <c r="S824" s="61"/>
      <c r="T824" s="61"/>
    </row>
    <row r="825">
      <c r="A825" s="87"/>
      <c r="B825" s="17"/>
      <c r="C825" s="87"/>
      <c r="D825" s="87"/>
      <c r="E825" s="88"/>
      <c r="F825" s="87"/>
      <c r="G825" s="87"/>
      <c r="H825" s="729"/>
      <c r="I825" s="90"/>
      <c r="J825" s="91"/>
      <c r="K825" s="61"/>
      <c r="L825" s="61"/>
      <c r="M825" s="61"/>
      <c r="N825" s="61"/>
      <c r="O825" s="61"/>
      <c r="P825" s="61"/>
      <c r="Q825" s="61"/>
      <c r="R825" s="61"/>
      <c r="S825" s="61"/>
      <c r="T825" s="61"/>
    </row>
    <row r="826">
      <c r="A826" s="87"/>
      <c r="B826" s="17"/>
      <c r="C826" s="87"/>
      <c r="D826" s="87"/>
      <c r="E826" s="88"/>
      <c r="F826" s="87"/>
      <c r="G826" s="87"/>
      <c r="H826" s="729"/>
      <c r="I826" s="90"/>
      <c r="J826" s="91"/>
      <c r="K826" s="61"/>
      <c r="L826" s="61"/>
      <c r="M826" s="61"/>
      <c r="N826" s="61"/>
      <c r="O826" s="61"/>
      <c r="P826" s="61"/>
      <c r="Q826" s="61"/>
      <c r="R826" s="61"/>
      <c r="S826" s="61"/>
      <c r="T826" s="61"/>
    </row>
    <row r="827">
      <c r="A827" s="87"/>
      <c r="B827" s="17"/>
      <c r="C827" s="87"/>
      <c r="D827" s="87"/>
      <c r="E827" s="88"/>
      <c r="F827" s="87"/>
      <c r="G827" s="87"/>
      <c r="H827" s="729"/>
      <c r="I827" s="90"/>
      <c r="J827" s="91"/>
      <c r="K827" s="61"/>
      <c r="L827" s="61"/>
      <c r="M827" s="61"/>
      <c r="N827" s="61"/>
      <c r="O827" s="61"/>
      <c r="P827" s="61"/>
      <c r="Q827" s="61"/>
      <c r="R827" s="61"/>
      <c r="S827" s="61"/>
      <c r="T827" s="61"/>
    </row>
    <row r="828">
      <c r="A828" s="87"/>
      <c r="B828" s="17"/>
      <c r="C828" s="87"/>
      <c r="D828" s="87"/>
      <c r="E828" s="88"/>
      <c r="F828" s="87"/>
      <c r="G828" s="87"/>
      <c r="H828" s="729"/>
      <c r="I828" s="90"/>
      <c r="J828" s="91"/>
      <c r="K828" s="61"/>
      <c r="L828" s="61"/>
      <c r="M828" s="61"/>
      <c r="N828" s="61"/>
      <c r="O828" s="61"/>
      <c r="P828" s="61"/>
      <c r="Q828" s="61"/>
      <c r="R828" s="61"/>
      <c r="S828" s="61"/>
      <c r="T828" s="61"/>
    </row>
    <row r="829">
      <c r="A829" s="87"/>
      <c r="B829" s="17"/>
      <c r="C829" s="87"/>
      <c r="D829" s="87"/>
      <c r="E829" s="88"/>
      <c r="F829" s="87"/>
      <c r="G829" s="87"/>
      <c r="H829" s="729"/>
      <c r="I829" s="90"/>
      <c r="J829" s="91"/>
      <c r="K829" s="61"/>
      <c r="L829" s="61"/>
      <c r="M829" s="61"/>
      <c r="N829" s="61"/>
      <c r="O829" s="61"/>
      <c r="P829" s="61"/>
      <c r="Q829" s="61"/>
      <c r="R829" s="61"/>
      <c r="S829" s="61"/>
      <c r="T829" s="61"/>
    </row>
    <row r="830">
      <c r="A830" s="87"/>
      <c r="B830" s="17"/>
      <c r="C830" s="87"/>
      <c r="D830" s="87"/>
      <c r="E830" s="88"/>
      <c r="F830" s="87"/>
      <c r="G830" s="87"/>
      <c r="H830" s="729"/>
      <c r="I830" s="90"/>
      <c r="J830" s="91"/>
      <c r="K830" s="61"/>
      <c r="L830" s="61"/>
      <c r="M830" s="61"/>
      <c r="N830" s="61"/>
      <c r="O830" s="61"/>
      <c r="P830" s="61"/>
      <c r="Q830" s="61"/>
      <c r="R830" s="61"/>
      <c r="S830" s="61"/>
      <c r="T830" s="61"/>
    </row>
    <row r="831">
      <c r="A831" s="87"/>
      <c r="B831" s="17"/>
      <c r="C831" s="87"/>
      <c r="D831" s="87"/>
      <c r="E831" s="88"/>
      <c r="F831" s="87"/>
      <c r="G831" s="87"/>
      <c r="H831" s="729"/>
      <c r="I831" s="90"/>
      <c r="J831" s="91"/>
      <c r="K831" s="61"/>
      <c r="L831" s="61"/>
      <c r="M831" s="61"/>
      <c r="N831" s="61"/>
      <c r="O831" s="61"/>
      <c r="P831" s="61"/>
      <c r="Q831" s="61"/>
      <c r="R831" s="61"/>
      <c r="S831" s="61"/>
      <c r="T831" s="61"/>
    </row>
    <row r="832">
      <c r="A832" s="87"/>
      <c r="B832" s="17"/>
      <c r="C832" s="87"/>
      <c r="D832" s="87"/>
      <c r="E832" s="88"/>
      <c r="F832" s="87"/>
      <c r="G832" s="87"/>
      <c r="H832" s="729"/>
      <c r="I832" s="90"/>
      <c r="J832" s="91"/>
      <c r="K832" s="61"/>
      <c r="L832" s="61"/>
      <c r="M832" s="61"/>
      <c r="N832" s="61"/>
      <c r="O832" s="61"/>
      <c r="P832" s="61"/>
      <c r="Q832" s="61"/>
      <c r="R832" s="61"/>
      <c r="S832" s="61"/>
      <c r="T832" s="61"/>
    </row>
    <row r="833">
      <c r="A833" s="87"/>
      <c r="B833" s="17"/>
      <c r="C833" s="87"/>
      <c r="D833" s="87"/>
      <c r="E833" s="88"/>
      <c r="F833" s="87"/>
      <c r="G833" s="87"/>
      <c r="H833" s="729"/>
      <c r="I833" s="90"/>
      <c r="J833" s="91"/>
      <c r="K833" s="61"/>
      <c r="L833" s="61"/>
      <c r="M833" s="61"/>
      <c r="N833" s="61"/>
      <c r="O833" s="61"/>
      <c r="P833" s="61"/>
      <c r="Q833" s="61"/>
      <c r="R833" s="61"/>
      <c r="S833" s="61"/>
      <c r="T833" s="61"/>
    </row>
    <row r="834">
      <c r="A834" s="87"/>
      <c r="B834" s="17"/>
      <c r="C834" s="87"/>
      <c r="D834" s="87"/>
      <c r="E834" s="88"/>
      <c r="F834" s="87"/>
      <c r="G834" s="87"/>
      <c r="H834" s="729"/>
      <c r="I834" s="90"/>
      <c r="J834" s="91"/>
      <c r="K834" s="61"/>
      <c r="L834" s="61"/>
      <c r="M834" s="61"/>
      <c r="N834" s="61"/>
      <c r="O834" s="61"/>
      <c r="P834" s="61"/>
      <c r="Q834" s="61"/>
      <c r="R834" s="61"/>
      <c r="S834" s="61"/>
      <c r="T834" s="61"/>
    </row>
    <row r="835">
      <c r="A835" s="87"/>
      <c r="B835" s="17"/>
      <c r="C835" s="87"/>
      <c r="D835" s="87"/>
      <c r="E835" s="88"/>
      <c r="F835" s="87"/>
      <c r="G835" s="87"/>
      <c r="H835" s="729"/>
      <c r="I835" s="90"/>
      <c r="J835" s="91"/>
      <c r="K835" s="61"/>
      <c r="L835" s="61"/>
      <c r="M835" s="61"/>
      <c r="N835" s="61"/>
      <c r="O835" s="61"/>
      <c r="P835" s="61"/>
      <c r="Q835" s="61"/>
      <c r="R835" s="61"/>
      <c r="S835" s="61"/>
      <c r="T835" s="61"/>
    </row>
    <row r="836">
      <c r="A836" s="87"/>
      <c r="B836" s="17"/>
      <c r="C836" s="87"/>
      <c r="D836" s="87"/>
      <c r="E836" s="88"/>
      <c r="F836" s="87"/>
      <c r="G836" s="87"/>
      <c r="H836" s="729"/>
      <c r="I836" s="90"/>
      <c r="J836" s="91"/>
      <c r="K836" s="61"/>
      <c r="L836" s="61"/>
      <c r="M836" s="61"/>
      <c r="N836" s="61"/>
      <c r="O836" s="61"/>
      <c r="P836" s="61"/>
      <c r="Q836" s="61"/>
      <c r="R836" s="61"/>
      <c r="S836" s="61"/>
      <c r="T836" s="61"/>
    </row>
    <row r="837">
      <c r="A837" s="87"/>
      <c r="B837" s="17"/>
      <c r="C837" s="87"/>
      <c r="D837" s="87"/>
      <c r="E837" s="88"/>
      <c r="F837" s="87"/>
      <c r="G837" s="87"/>
      <c r="H837" s="729"/>
      <c r="I837" s="90"/>
      <c r="J837" s="91"/>
      <c r="K837" s="61"/>
      <c r="L837" s="61"/>
      <c r="M837" s="61"/>
      <c r="N837" s="61"/>
      <c r="O837" s="61"/>
      <c r="P837" s="61"/>
      <c r="Q837" s="61"/>
      <c r="R837" s="61"/>
      <c r="S837" s="61"/>
      <c r="T837" s="61"/>
    </row>
    <row r="838">
      <c r="A838" s="87"/>
      <c r="B838" s="17"/>
      <c r="C838" s="87"/>
      <c r="D838" s="87"/>
      <c r="E838" s="88"/>
      <c r="F838" s="87"/>
      <c r="G838" s="87"/>
      <c r="H838" s="729"/>
      <c r="I838" s="90"/>
      <c r="J838" s="91"/>
      <c r="K838" s="61"/>
      <c r="L838" s="61"/>
      <c r="M838" s="61"/>
      <c r="N838" s="61"/>
      <c r="O838" s="61"/>
      <c r="P838" s="61"/>
      <c r="Q838" s="61"/>
      <c r="R838" s="61"/>
      <c r="S838" s="61"/>
      <c r="T838" s="61"/>
    </row>
    <row r="839">
      <c r="A839" s="87"/>
      <c r="B839" s="17"/>
      <c r="C839" s="87"/>
      <c r="D839" s="87"/>
      <c r="E839" s="88"/>
      <c r="F839" s="87"/>
      <c r="G839" s="87"/>
      <c r="H839" s="729"/>
      <c r="I839" s="90"/>
      <c r="J839" s="91"/>
      <c r="K839" s="61"/>
      <c r="L839" s="61"/>
      <c r="M839" s="61"/>
      <c r="N839" s="61"/>
      <c r="O839" s="61"/>
      <c r="P839" s="61"/>
      <c r="Q839" s="61"/>
      <c r="R839" s="61"/>
      <c r="S839" s="61"/>
      <c r="T839" s="61"/>
    </row>
    <row r="840">
      <c r="A840" s="87"/>
      <c r="B840" s="17"/>
      <c r="C840" s="87"/>
      <c r="D840" s="87"/>
      <c r="E840" s="88"/>
      <c r="F840" s="87"/>
      <c r="G840" s="87"/>
      <c r="H840" s="729"/>
      <c r="I840" s="90"/>
      <c r="J840" s="91"/>
      <c r="K840" s="61"/>
      <c r="L840" s="61"/>
      <c r="M840" s="61"/>
      <c r="N840" s="61"/>
      <c r="O840" s="61"/>
      <c r="P840" s="61"/>
      <c r="Q840" s="61"/>
      <c r="R840" s="61"/>
      <c r="S840" s="61"/>
      <c r="T840" s="61"/>
    </row>
    <row r="841">
      <c r="A841" s="87"/>
      <c r="B841" s="17"/>
      <c r="C841" s="87"/>
      <c r="D841" s="87"/>
      <c r="E841" s="88"/>
      <c r="F841" s="87"/>
      <c r="G841" s="87"/>
      <c r="H841" s="729"/>
      <c r="I841" s="90"/>
      <c r="J841" s="91"/>
      <c r="K841" s="61"/>
      <c r="L841" s="61"/>
      <c r="M841" s="61"/>
      <c r="N841" s="61"/>
      <c r="O841" s="61"/>
      <c r="P841" s="61"/>
      <c r="Q841" s="61"/>
      <c r="R841" s="61"/>
      <c r="S841" s="61"/>
      <c r="T841" s="61"/>
    </row>
    <row r="842">
      <c r="A842" s="87"/>
      <c r="B842" s="17"/>
      <c r="C842" s="87"/>
      <c r="D842" s="87"/>
      <c r="E842" s="88"/>
      <c r="F842" s="87"/>
      <c r="G842" s="87"/>
      <c r="H842" s="729"/>
      <c r="I842" s="90"/>
      <c r="J842" s="91"/>
      <c r="K842" s="61"/>
      <c r="L842" s="61"/>
      <c r="M842" s="61"/>
      <c r="N842" s="61"/>
      <c r="O842" s="61"/>
      <c r="P842" s="61"/>
      <c r="Q842" s="61"/>
      <c r="R842" s="61"/>
      <c r="S842" s="61"/>
      <c r="T842" s="61"/>
    </row>
    <row r="843">
      <c r="A843" s="87"/>
      <c r="B843" s="17"/>
      <c r="C843" s="87"/>
      <c r="D843" s="87"/>
      <c r="E843" s="88"/>
      <c r="F843" s="87"/>
      <c r="G843" s="87"/>
      <c r="H843" s="729"/>
      <c r="I843" s="90"/>
      <c r="J843" s="91"/>
      <c r="K843" s="61"/>
      <c r="L843" s="61"/>
      <c r="M843" s="61"/>
      <c r="N843" s="61"/>
      <c r="O843" s="61"/>
      <c r="P843" s="61"/>
      <c r="Q843" s="61"/>
      <c r="R843" s="61"/>
      <c r="S843" s="61"/>
      <c r="T843" s="61"/>
    </row>
    <row r="844">
      <c r="A844" s="87"/>
      <c r="B844" s="17"/>
      <c r="C844" s="87"/>
      <c r="D844" s="87"/>
      <c r="E844" s="88"/>
      <c r="F844" s="87"/>
      <c r="G844" s="87"/>
      <c r="H844" s="729"/>
      <c r="I844" s="90"/>
      <c r="J844" s="91"/>
      <c r="K844" s="61"/>
      <c r="L844" s="61"/>
      <c r="M844" s="61"/>
      <c r="N844" s="61"/>
      <c r="O844" s="61"/>
      <c r="P844" s="61"/>
      <c r="Q844" s="61"/>
      <c r="R844" s="61"/>
      <c r="S844" s="61"/>
      <c r="T844" s="61"/>
    </row>
    <row r="845">
      <c r="A845" s="87"/>
      <c r="B845" s="17"/>
      <c r="C845" s="87"/>
      <c r="D845" s="87"/>
      <c r="E845" s="88"/>
      <c r="F845" s="87"/>
      <c r="G845" s="87"/>
      <c r="H845" s="729"/>
      <c r="I845" s="90"/>
      <c r="J845" s="91"/>
      <c r="K845" s="61"/>
      <c r="L845" s="61"/>
      <c r="M845" s="61"/>
      <c r="N845" s="61"/>
      <c r="O845" s="61"/>
      <c r="P845" s="61"/>
      <c r="Q845" s="61"/>
      <c r="R845" s="61"/>
      <c r="S845" s="61"/>
      <c r="T845" s="61"/>
    </row>
    <row r="846">
      <c r="A846" s="87"/>
      <c r="B846" s="17"/>
      <c r="C846" s="87"/>
      <c r="D846" s="87"/>
      <c r="E846" s="88"/>
      <c r="F846" s="87"/>
      <c r="G846" s="87"/>
      <c r="H846" s="729"/>
      <c r="I846" s="90"/>
      <c r="J846" s="91"/>
      <c r="K846" s="61"/>
      <c r="L846" s="61"/>
      <c r="M846" s="61"/>
      <c r="N846" s="61"/>
      <c r="O846" s="61"/>
      <c r="P846" s="61"/>
      <c r="Q846" s="61"/>
      <c r="R846" s="61"/>
      <c r="S846" s="61"/>
      <c r="T846" s="61"/>
    </row>
    <row r="847">
      <c r="A847" s="87"/>
      <c r="B847" s="17"/>
      <c r="C847" s="87"/>
      <c r="D847" s="87"/>
      <c r="E847" s="88"/>
      <c r="F847" s="87"/>
      <c r="G847" s="87"/>
      <c r="H847" s="729"/>
      <c r="I847" s="90"/>
      <c r="J847" s="91"/>
      <c r="K847" s="61"/>
      <c r="L847" s="61"/>
      <c r="M847" s="61"/>
      <c r="N847" s="61"/>
      <c r="O847" s="61"/>
      <c r="P847" s="61"/>
      <c r="Q847" s="61"/>
      <c r="R847" s="61"/>
      <c r="S847" s="61"/>
      <c r="T847" s="61"/>
    </row>
    <row r="848">
      <c r="A848" s="87"/>
      <c r="B848" s="17"/>
      <c r="C848" s="87"/>
      <c r="D848" s="87"/>
      <c r="E848" s="88"/>
      <c r="F848" s="87"/>
      <c r="G848" s="87"/>
      <c r="H848" s="729"/>
      <c r="I848" s="90"/>
      <c r="J848" s="91"/>
      <c r="K848" s="61"/>
      <c r="L848" s="61"/>
      <c r="M848" s="61"/>
      <c r="N848" s="61"/>
      <c r="O848" s="61"/>
      <c r="P848" s="61"/>
      <c r="Q848" s="61"/>
      <c r="R848" s="61"/>
      <c r="S848" s="61"/>
      <c r="T848" s="61"/>
    </row>
    <row r="849">
      <c r="A849" s="87"/>
      <c r="B849" s="17"/>
      <c r="C849" s="87"/>
      <c r="D849" s="87"/>
      <c r="E849" s="88"/>
      <c r="F849" s="87"/>
      <c r="G849" s="87"/>
      <c r="H849" s="729"/>
      <c r="I849" s="90"/>
      <c r="J849" s="91"/>
      <c r="K849" s="61"/>
      <c r="L849" s="61"/>
      <c r="M849" s="61"/>
      <c r="N849" s="61"/>
      <c r="O849" s="61"/>
      <c r="P849" s="61"/>
      <c r="Q849" s="61"/>
      <c r="R849" s="61"/>
      <c r="S849" s="61"/>
      <c r="T849" s="61"/>
    </row>
    <row r="850">
      <c r="A850" s="87"/>
      <c r="B850" s="17"/>
      <c r="C850" s="87"/>
      <c r="D850" s="87"/>
      <c r="E850" s="88"/>
      <c r="F850" s="87"/>
      <c r="G850" s="87"/>
      <c r="H850" s="729"/>
      <c r="I850" s="90"/>
      <c r="J850" s="91"/>
      <c r="K850" s="61"/>
      <c r="L850" s="61"/>
      <c r="M850" s="61"/>
      <c r="N850" s="61"/>
      <c r="O850" s="61"/>
      <c r="P850" s="61"/>
      <c r="Q850" s="61"/>
      <c r="R850" s="61"/>
      <c r="S850" s="61"/>
      <c r="T850" s="61"/>
    </row>
    <row r="851">
      <c r="A851" s="87"/>
      <c r="B851" s="17"/>
      <c r="C851" s="87"/>
      <c r="D851" s="87"/>
      <c r="E851" s="88"/>
      <c r="F851" s="87"/>
      <c r="G851" s="87"/>
      <c r="H851" s="729"/>
      <c r="I851" s="90"/>
      <c r="J851" s="91"/>
      <c r="K851" s="61"/>
      <c r="L851" s="61"/>
      <c r="M851" s="61"/>
      <c r="N851" s="61"/>
      <c r="O851" s="61"/>
      <c r="P851" s="61"/>
      <c r="Q851" s="61"/>
      <c r="R851" s="61"/>
      <c r="S851" s="61"/>
      <c r="T851" s="61"/>
    </row>
    <row r="852">
      <c r="A852" s="87"/>
      <c r="B852" s="17"/>
      <c r="C852" s="87"/>
      <c r="D852" s="87"/>
      <c r="E852" s="88"/>
      <c r="F852" s="87"/>
      <c r="G852" s="87"/>
      <c r="H852" s="729"/>
      <c r="I852" s="90"/>
      <c r="J852" s="91"/>
      <c r="K852" s="61"/>
      <c r="L852" s="61"/>
      <c r="M852" s="61"/>
      <c r="N852" s="61"/>
      <c r="O852" s="61"/>
      <c r="P852" s="61"/>
      <c r="Q852" s="61"/>
      <c r="R852" s="61"/>
      <c r="S852" s="61"/>
      <c r="T852" s="61"/>
    </row>
    <row r="853">
      <c r="A853" s="87"/>
      <c r="B853" s="17"/>
      <c r="C853" s="87"/>
      <c r="D853" s="87"/>
      <c r="E853" s="88"/>
      <c r="F853" s="87"/>
      <c r="G853" s="87"/>
      <c r="H853" s="729"/>
      <c r="I853" s="90"/>
      <c r="J853" s="91"/>
      <c r="K853" s="61"/>
      <c r="L853" s="61"/>
      <c r="M853" s="61"/>
      <c r="N853" s="61"/>
      <c r="O853" s="61"/>
      <c r="P853" s="61"/>
      <c r="Q853" s="61"/>
      <c r="R853" s="61"/>
      <c r="S853" s="61"/>
      <c r="T853" s="61"/>
    </row>
    <row r="854">
      <c r="A854" s="87"/>
      <c r="B854" s="17"/>
      <c r="C854" s="87"/>
      <c r="D854" s="87"/>
      <c r="E854" s="88"/>
      <c r="F854" s="87"/>
      <c r="G854" s="87"/>
      <c r="H854" s="729"/>
      <c r="I854" s="90"/>
      <c r="J854" s="91"/>
      <c r="K854" s="61"/>
      <c r="L854" s="61"/>
      <c r="M854" s="61"/>
      <c r="N854" s="61"/>
      <c r="O854" s="61"/>
      <c r="P854" s="61"/>
      <c r="Q854" s="61"/>
      <c r="R854" s="61"/>
      <c r="S854" s="61"/>
      <c r="T854" s="61"/>
    </row>
    <row r="855">
      <c r="A855" s="87"/>
      <c r="B855" s="17"/>
      <c r="C855" s="87"/>
      <c r="D855" s="87"/>
      <c r="E855" s="88"/>
      <c r="F855" s="87"/>
      <c r="G855" s="87"/>
      <c r="H855" s="729"/>
      <c r="I855" s="90"/>
      <c r="J855" s="91"/>
      <c r="K855" s="61"/>
      <c r="L855" s="61"/>
      <c r="M855" s="61"/>
      <c r="N855" s="61"/>
      <c r="O855" s="61"/>
      <c r="P855" s="61"/>
      <c r="Q855" s="61"/>
      <c r="R855" s="61"/>
      <c r="S855" s="61"/>
      <c r="T855" s="61"/>
    </row>
    <row r="856">
      <c r="A856" s="87"/>
      <c r="B856" s="17"/>
      <c r="C856" s="87"/>
      <c r="D856" s="87"/>
      <c r="E856" s="88"/>
      <c r="F856" s="87"/>
      <c r="G856" s="87"/>
      <c r="H856" s="729"/>
      <c r="I856" s="90"/>
      <c r="J856" s="91"/>
      <c r="K856" s="61"/>
      <c r="L856" s="61"/>
      <c r="M856" s="61"/>
      <c r="N856" s="61"/>
      <c r="O856" s="61"/>
      <c r="P856" s="61"/>
      <c r="Q856" s="61"/>
      <c r="R856" s="61"/>
      <c r="S856" s="61"/>
      <c r="T856" s="61"/>
    </row>
    <row r="857">
      <c r="A857" s="87"/>
      <c r="B857" s="17"/>
      <c r="C857" s="87"/>
      <c r="D857" s="87"/>
      <c r="E857" s="88"/>
      <c r="F857" s="87"/>
      <c r="G857" s="87"/>
      <c r="H857" s="729"/>
      <c r="I857" s="90"/>
      <c r="J857" s="91"/>
      <c r="K857" s="61"/>
      <c r="L857" s="61"/>
      <c r="M857" s="61"/>
      <c r="N857" s="61"/>
      <c r="O857" s="61"/>
      <c r="P857" s="61"/>
      <c r="Q857" s="61"/>
      <c r="R857" s="61"/>
      <c r="S857" s="61"/>
      <c r="T857" s="61"/>
    </row>
    <row r="858">
      <c r="A858" s="87"/>
      <c r="B858" s="17"/>
      <c r="C858" s="87"/>
      <c r="D858" s="87"/>
      <c r="E858" s="88"/>
      <c r="F858" s="87"/>
      <c r="G858" s="87"/>
      <c r="H858" s="729"/>
      <c r="I858" s="90"/>
      <c r="J858" s="91"/>
      <c r="K858" s="61"/>
      <c r="L858" s="61"/>
      <c r="M858" s="61"/>
      <c r="N858" s="61"/>
      <c r="O858" s="61"/>
      <c r="P858" s="61"/>
      <c r="Q858" s="61"/>
      <c r="R858" s="61"/>
      <c r="S858" s="61"/>
      <c r="T858" s="61"/>
    </row>
    <row r="859">
      <c r="A859" s="87"/>
      <c r="B859" s="17"/>
      <c r="C859" s="87"/>
      <c r="D859" s="87"/>
      <c r="E859" s="88"/>
      <c r="F859" s="87"/>
      <c r="G859" s="87"/>
      <c r="H859" s="729"/>
      <c r="I859" s="90"/>
      <c r="J859" s="91"/>
      <c r="K859" s="61"/>
      <c r="L859" s="61"/>
      <c r="M859" s="61"/>
      <c r="N859" s="61"/>
      <c r="O859" s="61"/>
      <c r="P859" s="61"/>
      <c r="Q859" s="61"/>
      <c r="R859" s="61"/>
      <c r="S859" s="61"/>
      <c r="T859" s="61"/>
    </row>
    <row r="860">
      <c r="A860" s="87"/>
      <c r="B860" s="17"/>
      <c r="C860" s="87"/>
      <c r="D860" s="87"/>
      <c r="E860" s="88"/>
      <c r="F860" s="87"/>
      <c r="G860" s="87"/>
      <c r="H860" s="729"/>
      <c r="I860" s="90"/>
      <c r="J860" s="91"/>
      <c r="K860" s="61"/>
      <c r="L860" s="61"/>
      <c r="M860" s="61"/>
      <c r="N860" s="61"/>
      <c r="O860" s="61"/>
      <c r="P860" s="61"/>
      <c r="Q860" s="61"/>
      <c r="R860" s="61"/>
      <c r="S860" s="61"/>
      <c r="T860" s="61"/>
    </row>
    <row r="861">
      <c r="A861" s="87"/>
      <c r="B861" s="17"/>
      <c r="C861" s="87"/>
      <c r="D861" s="87"/>
      <c r="E861" s="88"/>
      <c r="F861" s="87"/>
      <c r="G861" s="87"/>
      <c r="H861" s="729"/>
      <c r="I861" s="90"/>
      <c r="J861" s="91"/>
      <c r="K861" s="61"/>
      <c r="L861" s="61"/>
      <c r="M861" s="61"/>
      <c r="N861" s="61"/>
      <c r="O861" s="61"/>
      <c r="P861" s="61"/>
      <c r="Q861" s="61"/>
      <c r="R861" s="61"/>
      <c r="S861" s="61"/>
      <c r="T861" s="61"/>
    </row>
    <row r="862">
      <c r="A862" s="87"/>
      <c r="B862" s="17"/>
      <c r="C862" s="87"/>
      <c r="D862" s="87"/>
      <c r="E862" s="88"/>
      <c r="F862" s="87"/>
      <c r="G862" s="87"/>
      <c r="H862" s="729"/>
      <c r="I862" s="90"/>
      <c r="J862" s="91"/>
      <c r="K862" s="61"/>
      <c r="L862" s="61"/>
      <c r="M862" s="61"/>
      <c r="N862" s="61"/>
      <c r="O862" s="61"/>
      <c r="P862" s="61"/>
      <c r="Q862" s="61"/>
      <c r="R862" s="61"/>
      <c r="S862" s="61"/>
      <c r="T862" s="61"/>
    </row>
    <row r="863">
      <c r="A863" s="87"/>
      <c r="B863" s="17"/>
      <c r="C863" s="87"/>
      <c r="D863" s="87"/>
      <c r="E863" s="88"/>
      <c r="F863" s="87"/>
      <c r="G863" s="87"/>
      <c r="H863" s="729"/>
      <c r="I863" s="90"/>
      <c r="J863" s="91"/>
      <c r="K863" s="61"/>
      <c r="L863" s="61"/>
      <c r="M863" s="61"/>
      <c r="N863" s="61"/>
      <c r="O863" s="61"/>
      <c r="P863" s="61"/>
      <c r="Q863" s="61"/>
      <c r="R863" s="61"/>
      <c r="S863" s="61"/>
      <c r="T863" s="61"/>
    </row>
    <row r="864">
      <c r="A864" s="87"/>
      <c r="B864" s="17"/>
      <c r="C864" s="87"/>
      <c r="D864" s="87"/>
      <c r="E864" s="88"/>
      <c r="F864" s="87"/>
      <c r="G864" s="87"/>
      <c r="H864" s="729"/>
      <c r="I864" s="90"/>
      <c r="J864" s="91"/>
      <c r="K864" s="61"/>
      <c r="L864" s="61"/>
      <c r="M864" s="61"/>
      <c r="N864" s="61"/>
      <c r="O864" s="61"/>
      <c r="P864" s="61"/>
      <c r="Q864" s="61"/>
      <c r="R864" s="61"/>
      <c r="S864" s="61"/>
      <c r="T864" s="61"/>
    </row>
    <row r="865">
      <c r="A865" s="87"/>
      <c r="B865" s="17"/>
      <c r="C865" s="87"/>
      <c r="D865" s="87"/>
      <c r="E865" s="88"/>
      <c r="F865" s="87"/>
      <c r="G865" s="87"/>
      <c r="H865" s="729"/>
      <c r="I865" s="90"/>
      <c r="J865" s="91"/>
      <c r="K865" s="61"/>
      <c r="L865" s="61"/>
      <c r="M865" s="61"/>
      <c r="N865" s="61"/>
      <c r="O865" s="61"/>
      <c r="P865" s="61"/>
      <c r="Q865" s="61"/>
      <c r="R865" s="61"/>
      <c r="S865" s="61"/>
      <c r="T865" s="61"/>
    </row>
    <row r="866">
      <c r="A866" s="87"/>
      <c r="B866" s="17"/>
      <c r="C866" s="87"/>
      <c r="D866" s="87"/>
      <c r="E866" s="88"/>
      <c r="F866" s="87"/>
      <c r="G866" s="87"/>
      <c r="H866" s="729"/>
      <c r="I866" s="90"/>
      <c r="J866" s="91"/>
      <c r="K866" s="61"/>
      <c r="L866" s="61"/>
      <c r="M866" s="61"/>
      <c r="N866" s="61"/>
      <c r="O866" s="61"/>
      <c r="P866" s="61"/>
      <c r="Q866" s="61"/>
      <c r="R866" s="61"/>
      <c r="S866" s="61"/>
      <c r="T866" s="61"/>
    </row>
    <row r="867">
      <c r="A867" s="87"/>
      <c r="B867" s="17"/>
      <c r="C867" s="87"/>
      <c r="D867" s="87"/>
      <c r="E867" s="88"/>
      <c r="F867" s="87"/>
      <c r="G867" s="87"/>
      <c r="H867" s="729"/>
      <c r="I867" s="90"/>
      <c r="J867" s="91"/>
      <c r="K867" s="61"/>
      <c r="L867" s="61"/>
      <c r="M867" s="61"/>
      <c r="N867" s="61"/>
      <c r="O867" s="61"/>
      <c r="P867" s="61"/>
      <c r="Q867" s="61"/>
      <c r="R867" s="61"/>
      <c r="S867" s="61"/>
      <c r="T867" s="61"/>
    </row>
    <row r="868">
      <c r="A868" s="87"/>
      <c r="B868" s="17"/>
      <c r="C868" s="87"/>
      <c r="D868" s="87"/>
      <c r="E868" s="88"/>
      <c r="F868" s="87"/>
      <c r="G868" s="87"/>
      <c r="H868" s="729"/>
      <c r="I868" s="90"/>
      <c r="J868" s="91"/>
      <c r="K868" s="61"/>
      <c r="L868" s="61"/>
      <c r="M868" s="61"/>
      <c r="N868" s="61"/>
      <c r="O868" s="61"/>
      <c r="P868" s="61"/>
      <c r="Q868" s="61"/>
      <c r="R868" s="61"/>
      <c r="S868" s="61"/>
      <c r="T868" s="61"/>
    </row>
    <row r="869">
      <c r="A869" s="87"/>
      <c r="B869" s="17"/>
      <c r="C869" s="87"/>
      <c r="D869" s="87"/>
      <c r="E869" s="88"/>
      <c r="F869" s="87"/>
      <c r="G869" s="87"/>
      <c r="H869" s="729"/>
      <c r="I869" s="90"/>
      <c r="J869" s="91"/>
      <c r="K869" s="61"/>
      <c r="L869" s="61"/>
      <c r="M869" s="61"/>
      <c r="N869" s="61"/>
      <c r="O869" s="61"/>
      <c r="P869" s="61"/>
      <c r="Q869" s="61"/>
      <c r="R869" s="61"/>
      <c r="S869" s="61"/>
      <c r="T869" s="61"/>
    </row>
    <row r="870">
      <c r="A870" s="87"/>
      <c r="B870" s="17"/>
      <c r="C870" s="87"/>
      <c r="D870" s="87"/>
      <c r="E870" s="88"/>
      <c r="F870" s="87"/>
      <c r="G870" s="87"/>
      <c r="H870" s="729"/>
      <c r="I870" s="90"/>
      <c r="J870" s="91"/>
      <c r="K870" s="61"/>
      <c r="L870" s="61"/>
      <c r="M870" s="61"/>
      <c r="N870" s="61"/>
      <c r="O870" s="61"/>
      <c r="P870" s="61"/>
      <c r="Q870" s="61"/>
      <c r="R870" s="61"/>
      <c r="S870" s="61"/>
      <c r="T870" s="61"/>
    </row>
    <row r="871">
      <c r="A871" s="87"/>
      <c r="B871" s="17"/>
      <c r="C871" s="87"/>
      <c r="D871" s="87"/>
      <c r="E871" s="88"/>
      <c r="F871" s="87"/>
      <c r="G871" s="87"/>
      <c r="H871" s="729"/>
      <c r="I871" s="90"/>
      <c r="J871" s="91"/>
      <c r="K871" s="61"/>
      <c r="L871" s="61"/>
      <c r="M871" s="61"/>
      <c r="N871" s="61"/>
      <c r="O871" s="61"/>
      <c r="P871" s="61"/>
      <c r="Q871" s="61"/>
      <c r="R871" s="61"/>
      <c r="S871" s="61"/>
      <c r="T871" s="61"/>
    </row>
    <row r="872">
      <c r="A872" s="87"/>
      <c r="B872" s="17"/>
      <c r="C872" s="87"/>
      <c r="D872" s="87"/>
      <c r="E872" s="88"/>
      <c r="F872" s="87"/>
      <c r="G872" s="87"/>
      <c r="H872" s="729"/>
      <c r="I872" s="90"/>
      <c r="J872" s="91"/>
      <c r="K872" s="61"/>
      <c r="L872" s="61"/>
      <c r="M872" s="61"/>
      <c r="N872" s="61"/>
      <c r="O872" s="61"/>
      <c r="P872" s="61"/>
      <c r="Q872" s="61"/>
      <c r="R872" s="61"/>
      <c r="S872" s="61"/>
      <c r="T872" s="61"/>
    </row>
    <row r="873">
      <c r="A873" s="87"/>
      <c r="B873" s="17"/>
      <c r="C873" s="87"/>
      <c r="D873" s="87"/>
      <c r="E873" s="88"/>
      <c r="F873" s="87"/>
      <c r="G873" s="87"/>
      <c r="H873" s="729"/>
      <c r="I873" s="90"/>
      <c r="J873" s="91"/>
      <c r="K873" s="61"/>
      <c r="L873" s="61"/>
      <c r="M873" s="61"/>
      <c r="N873" s="61"/>
      <c r="O873" s="61"/>
      <c r="P873" s="61"/>
      <c r="Q873" s="61"/>
      <c r="R873" s="61"/>
      <c r="S873" s="61"/>
      <c r="T873" s="61"/>
    </row>
    <row r="874">
      <c r="A874" s="87"/>
      <c r="B874" s="17"/>
      <c r="C874" s="87"/>
      <c r="D874" s="87"/>
      <c r="E874" s="88"/>
      <c r="F874" s="87"/>
      <c r="G874" s="87"/>
      <c r="H874" s="729"/>
      <c r="I874" s="90"/>
      <c r="J874" s="91"/>
      <c r="K874" s="61"/>
      <c r="L874" s="61"/>
      <c r="M874" s="61"/>
      <c r="N874" s="61"/>
      <c r="O874" s="61"/>
      <c r="P874" s="61"/>
      <c r="Q874" s="61"/>
      <c r="R874" s="61"/>
      <c r="S874" s="61"/>
      <c r="T874" s="61"/>
    </row>
    <row r="875">
      <c r="A875" s="87"/>
      <c r="B875" s="17"/>
      <c r="C875" s="87"/>
      <c r="D875" s="87"/>
      <c r="E875" s="88"/>
      <c r="F875" s="87"/>
      <c r="G875" s="87"/>
      <c r="H875" s="729"/>
      <c r="I875" s="90"/>
      <c r="J875" s="91"/>
      <c r="K875" s="61"/>
      <c r="L875" s="61"/>
      <c r="M875" s="61"/>
      <c r="N875" s="61"/>
      <c r="O875" s="61"/>
      <c r="P875" s="61"/>
      <c r="Q875" s="61"/>
      <c r="R875" s="61"/>
      <c r="S875" s="61"/>
      <c r="T875" s="61"/>
    </row>
    <row r="876">
      <c r="A876" s="87"/>
      <c r="B876" s="17"/>
      <c r="C876" s="87"/>
      <c r="D876" s="87"/>
      <c r="E876" s="88"/>
      <c r="F876" s="87"/>
      <c r="G876" s="87"/>
      <c r="H876" s="729"/>
      <c r="I876" s="90"/>
      <c r="J876" s="91"/>
      <c r="K876" s="61"/>
      <c r="L876" s="61"/>
      <c r="M876" s="61"/>
      <c r="N876" s="61"/>
      <c r="O876" s="61"/>
      <c r="P876" s="61"/>
      <c r="Q876" s="61"/>
      <c r="R876" s="61"/>
      <c r="S876" s="61"/>
      <c r="T876" s="61"/>
    </row>
    <row r="877">
      <c r="A877" s="87"/>
      <c r="B877" s="17"/>
      <c r="C877" s="87"/>
      <c r="D877" s="87"/>
      <c r="E877" s="88"/>
      <c r="F877" s="87"/>
      <c r="G877" s="87"/>
      <c r="H877" s="729"/>
      <c r="I877" s="90"/>
      <c r="J877" s="91"/>
      <c r="K877" s="61"/>
      <c r="L877" s="61"/>
      <c r="M877" s="61"/>
      <c r="N877" s="61"/>
      <c r="O877" s="61"/>
      <c r="P877" s="61"/>
      <c r="Q877" s="61"/>
      <c r="R877" s="61"/>
      <c r="S877" s="61"/>
      <c r="T877" s="61"/>
    </row>
    <row r="878">
      <c r="A878" s="87"/>
      <c r="B878" s="17"/>
      <c r="C878" s="87"/>
      <c r="D878" s="87"/>
      <c r="E878" s="88"/>
      <c r="F878" s="87"/>
      <c r="G878" s="87"/>
      <c r="H878" s="729"/>
      <c r="I878" s="90"/>
      <c r="J878" s="91"/>
      <c r="K878" s="61"/>
      <c r="L878" s="61"/>
      <c r="M878" s="61"/>
      <c r="N878" s="61"/>
      <c r="O878" s="61"/>
      <c r="P878" s="61"/>
      <c r="Q878" s="61"/>
      <c r="R878" s="61"/>
      <c r="S878" s="61"/>
      <c r="T878" s="61"/>
    </row>
    <row r="879">
      <c r="A879" s="87"/>
      <c r="B879" s="17"/>
      <c r="C879" s="87"/>
      <c r="D879" s="87"/>
      <c r="E879" s="88"/>
      <c r="F879" s="87"/>
      <c r="G879" s="87"/>
      <c r="H879" s="729"/>
      <c r="I879" s="90"/>
      <c r="J879" s="91"/>
      <c r="K879" s="61"/>
      <c r="L879" s="61"/>
      <c r="M879" s="61"/>
      <c r="N879" s="61"/>
      <c r="O879" s="61"/>
      <c r="P879" s="61"/>
      <c r="Q879" s="61"/>
      <c r="R879" s="61"/>
      <c r="S879" s="61"/>
      <c r="T879" s="61"/>
    </row>
    <row r="880">
      <c r="A880" s="87"/>
      <c r="B880" s="17"/>
      <c r="C880" s="87"/>
      <c r="D880" s="87"/>
      <c r="E880" s="88"/>
      <c r="F880" s="87"/>
      <c r="G880" s="87"/>
      <c r="H880" s="729"/>
      <c r="I880" s="90"/>
      <c r="J880" s="91"/>
      <c r="K880" s="61"/>
      <c r="L880" s="61"/>
      <c r="M880" s="61"/>
      <c r="N880" s="61"/>
      <c r="O880" s="61"/>
      <c r="P880" s="61"/>
      <c r="Q880" s="61"/>
      <c r="R880" s="61"/>
      <c r="S880" s="61"/>
      <c r="T880" s="61"/>
    </row>
    <row r="881">
      <c r="A881" s="87"/>
      <c r="B881" s="17"/>
      <c r="C881" s="87"/>
      <c r="D881" s="87"/>
      <c r="E881" s="88"/>
      <c r="F881" s="87"/>
      <c r="G881" s="87"/>
      <c r="H881" s="729"/>
      <c r="I881" s="90"/>
      <c r="J881" s="91"/>
      <c r="K881" s="61"/>
      <c r="L881" s="61"/>
      <c r="M881" s="61"/>
      <c r="N881" s="61"/>
      <c r="O881" s="61"/>
      <c r="P881" s="61"/>
      <c r="Q881" s="61"/>
      <c r="R881" s="61"/>
      <c r="S881" s="61"/>
      <c r="T881" s="61"/>
    </row>
    <row r="882">
      <c r="A882" s="87"/>
      <c r="B882" s="17"/>
      <c r="C882" s="87"/>
      <c r="D882" s="87"/>
      <c r="E882" s="88"/>
      <c r="F882" s="87"/>
      <c r="G882" s="87"/>
      <c r="H882" s="729"/>
      <c r="I882" s="90"/>
      <c r="J882" s="91"/>
      <c r="K882" s="61"/>
      <c r="L882" s="61"/>
      <c r="M882" s="61"/>
      <c r="N882" s="61"/>
      <c r="O882" s="61"/>
      <c r="P882" s="61"/>
      <c r="Q882" s="61"/>
      <c r="R882" s="61"/>
      <c r="S882" s="61"/>
      <c r="T882" s="61"/>
    </row>
    <row r="883">
      <c r="A883" s="87"/>
      <c r="B883" s="17"/>
      <c r="C883" s="87"/>
      <c r="D883" s="87"/>
      <c r="E883" s="88"/>
      <c r="F883" s="87"/>
      <c r="G883" s="87"/>
      <c r="H883" s="729"/>
      <c r="I883" s="90"/>
      <c r="J883" s="91"/>
      <c r="K883" s="61"/>
      <c r="L883" s="61"/>
      <c r="M883" s="61"/>
      <c r="N883" s="61"/>
      <c r="O883" s="61"/>
      <c r="P883" s="61"/>
      <c r="Q883" s="61"/>
      <c r="R883" s="61"/>
      <c r="S883" s="61"/>
      <c r="T883" s="61"/>
    </row>
    <row r="884">
      <c r="A884" s="87"/>
      <c r="B884" s="17"/>
      <c r="C884" s="87"/>
      <c r="D884" s="87"/>
      <c r="E884" s="88"/>
      <c r="F884" s="87"/>
      <c r="G884" s="87"/>
      <c r="H884" s="729"/>
      <c r="I884" s="90"/>
      <c r="J884" s="91"/>
      <c r="K884" s="61"/>
      <c r="L884" s="61"/>
      <c r="M884" s="61"/>
      <c r="N884" s="61"/>
      <c r="O884" s="61"/>
      <c r="P884" s="61"/>
      <c r="Q884" s="61"/>
      <c r="R884" s="61"/>
      <c r="S884" s="61"/>
      <c r="T884" s="61"/>
    </row>
    <row r="885">
      <c r="A885" s="87"/>
      <c r="B885" s="17"/>
      <c r="C885" s="87"/>
      <c r="D885" s="87"/>
      <c r="E885" s="88"/>
      <c r="F885" s="87"/>
      <c r="G885" s="87"/>
      <c r="H885" s="729"/>
      <c r="I885" s="90"/>
      <c r="J885" s="91"/>
      <c r="K885" s="61"/>
      <c r="L885" s="61"/>
      <c r="M885" s="61"/>
      <c r="N885" s="61"/>
      <c r="O885" s="61"/>
      <c r="P885" s="61"/>
      <c r="Q885" s="61"/>
      <c r="R885" s="61"/>
      <c r="S885" s="61"/>
      <c r="T885" s="61"/>
    </row>
    <row r="886">
      <c r="A886" s="87"/>
      <c r="B886" s="17"/>
      <c r="C886" s="87"/>
      <c r="D886" s="87"/>
      <c r="E886" s="88"/>
      <c r="F886" s="87"/>
      <c r="G886" s="87"/>
      <c r="H886" s="729"/>
      <c r="I886" s="90"/>
      <c r="J886" s="91"/>
      <c r="K886" s="61"/>
      <c r="L886" s="61"/>
      <c r="M886" s="61"/>
      <c r="N886" s="61"/>
      <c r="O886" s="61"/>
      <c r="P886" s="61"/>
      <c r="Q886" s="61"/>
      <c r="R886" s="61"/>
      <c r="S886" s="61"/>
      <c r="T886" s="61"/>
    </row>
    <row r="887">
      <c r="A887" s="87"/>
      <c r="B887" s="17"/>
      <c r="C887" s="87"/>
      <c r="D887" s="87"/>
      <c r="E887" s="88"/>
      <c r="F887" s="87"/>
      <c r="G887" s="87"/>
      <c r="H887" s="729"/>
      <c r="I887" s="90"/>
      <c r="J887" s="91"/>
      <c r="K887" s="61"/>
      <c r="L887" s="61"/>
      <c r="M887" s="61"/>
      <c r="N887" s="61"/>
      <c r="O887" s="61"/>
      <c r="P887" s="61"/>
      <c r="Q887" s="61"/>
      <c r="R887" s="61"/>
      <c r="S887" s="61"/>
      <c r="T887" s="61"/>
    </row>
    <row r="888">
      <c r="A888" s="87"/>
      <c r="B888" s="17"/>
      <c r="C888" s="87"/>
      <c r="D888" s="87"/>
      <c r="E888" s="88"/>
      <c r="F888" s="87"/>
      <c r="G888" s="87"/>
      <c r="H888" s="729"/>
      <c r="I888" s="90"/>
      <c r="J888" s="91"/>
      <c r="K888" s="61"/>
      <c r="L888" s="61"/>
      <c r="M888" s="61"/>
      <c r="N888" s="61"/>
      <c r="O888" s="61"/>
      <c r="P888" s="61"/>
      <c r="Q888" s="61"/>
      <c r="R888" s="61"/>
      <c r="S888" s="61"/>
      <c r="T888" s="61"/>
    </row>
    <row r="889">
      <c r="A889" s="87"/>
      <c r="B889" s="17"/>
      <c r="C889" s="87"/>
      <c r="D889" s="87"/>
      <c r="E889" s="88"/>
      <c r="F889" s="87"/>
      <c r="G889" s="87"/>
      <c r="H889" s="729"/>
      <c r="I889" s="90"/>
      <c r="J889" s="91"/>
      <c r="K889" s="61"/>
      <c r="L889" s="61"/>
      <c r="M889" s="61"/>
      <c r="N889" s="61"/>
      <c r="O889" s="61"/>
      <c r="P889" s="61"/>
      <c r="Q889" s="61"/>
      <c r="R889" s="61"/>
      <c r="S889" s="61"/>
      <c r="T889" s="61"/>
    </row>
    <row r="890">
      <c r="A890" s="87"/>
      <c r="B890" s="17"/>
      <c r="C890" s="87"/>
      <c r="D890" s="87"/>
      <c r="E890" s="88"/>
      <c r="F890" s="87"/>
      <c r="G890" s="87"/>
      <c r="H890" s="729"/>
      <c r="I890" s="90"/>
      <c r="J890" s="91"/>
      <c r="K890" s="61"/>
      <c r="L890" s="61"/>
      <c r="M890" s="61"/>
      <c r="N890" s="61"/>
      <c r="O890" s="61"/>
      <c r="P890" s="61"/>
      <c r="Q890" s="61"/>
      <c r="R890" s="61"/>
      <c r="S890" s="61"/>
      <c r="T890" s="61"/>
    </row>
    <row r="891">
      <c r="A891" s="87"/>
      <c r="B891" s="17"/>
      <c r="C891" s="87"/>
      <c r="D891" s="87"/>
      <c r="E891" s="88"/>
      <c r="F891" s="87"/>
      <c r="G891" s="87"/>
      <c r="H891" s="729"/>
      <c r="I891" s="90"/>
      <c r="J891" s="91"/>
      <c r="K891" s="61"/>
      <c r="L891" s="61"/>
      <c r="M891" s="61"/>
      <c r="N891" s="61"/>
      <c r="O891" s="61"/>
      <c r="P891" s="61"/>
      <c r="Q891" s="61"/>
      <c r="R891" s="61"/>
      <c r="S891" s="61"/>
      <c r="T891" s="61"/>
    </row>
    <row r="892">
      <c r="A892" s="87"/>
      <c r="B892" s="17"/>
      <c r="C892" s="87"/>
      <c r="D892" s="87"/>
      <c r="E892" s="88"/>
      <c r="F892" s="87"/>
      <c r="G892" s="87"/>
      <c r="H892" s="729"/>
      <c r="I892" s="90"/>
      <c r="J892" s="91"/>
      <c r="K892" s="61"/>
      <c r="L892" s="61"/>
      <c r="M892" s="61"/>
      <c r="N892" s="61"/>
      <c r="O892" s="61"/>
      <c r="P892" s="61"/>
      <c r="Q892" s="61"/>
      <c r="R892" s="61"/>
      <c r="S892" s="61"/>
      <c r="T892" s="61"/>
    </row>
    <row r="893">
      <c r="A893" s="87"/>
      <c r="B893" s="17"/>
      <c r="C893" s="87"/>
      <c r="D893" s="87"/>
      <c r="E893" s="88"/>
      <c r="F893" s="87"/>
      <c r="G893" s="87"/>
      <c r="H893" s="729"/>
      <c r="I893" s="90"/>
      <c r="J893" s="91"/>
      <c r="K893" s="61"/>
      <c r="L893" s="61"/>
      <c r="M893" s="61"/>
      <c r="N893" s="61"/>
      <c r="O893" s="61"/>
      <c r="P893" s="61"/>
      <c r="Q893" s="61"/>
      <c r="R893" s="61"/>
      <c r="S893" s="61"/>
      <c r="T893" s="61"/>
    </row>
    <row r="894">
      <c r="A894" s="87"/>
      <c r="B894" s="17"/>
      <c r="C894" s="87"/>
      <c r="D894" s="87"/>
      <c r="E894" s="88"/>
      <c r="F894" s="87"/>
      <c r="G894" s="87"/>
      <c r="H894" s="729"/>
      <c r="I894" s="90"/>
      <c r="J894" s="91"/>
      <c r="K894" s="61"/>
      <c r="L894" s="61"/>
      <c r="M894" s="61"/>
      <c r="N894" s="61"/>
      <c r="O894" s="61"/>
      <c r="P894" s="61"/>
      <c r="Q894" s="61"/>
      <c r="R894" s="61"/>
      <c r="S894" s="61"/>
      <c r="T894" s="61"/>
    </row>
    <row r="895">
      <c r="A895" s="87"/>
      <c r="B895" s="17"/>
      <c r="C895" s="87"/>
      <c r="D895" s="87"/>
      <c r="E895" s="88"/>
      <c r="F895" s="87"/>
      <c r="G895" s="87"/>
      <c r="H895" s="729"/>
      <c r="I895" s="90"/>
      <c r="J895" s="91"/>
      <c r="K895" s="61"/>
      <c r="L895" s="61"/>
      <c r="M895" s="61"/>
      <c r="N895" s="61"/>
      <c r="O895" s="61"/>
      <c r="P895" s="61"/>
      <c r="Q895" s="61"/>
      <c r="R895" s="61"/>
      <c r="S895" s="61"/>
      <c r="T895" s="61"/>
    </row>
    <row r="896">
      <c r="A896" s="87"/>
      <c r="B896" s="17"/>
      <c r="C896" s="87"/>
      <c r="D896" s="87"/>
      <c r="E896" s="88"/>
      <c r="F896" s="87"/>
      <c r="G896" s="87"/>
      <c r="H896" s="729"/>
      <c r="I896" s="90"/>
      <c r="J896" s="91"/>
      <c r="K896" s="61"/>
      <c r="L896" s="61"/>
      <c r="M896" s="61"/>
      <c r="N896" s="61"/>
      <c r="O896" s="61"/>
      <c r="P896" s="61"/>
      <c r="Q896" s="61"/>
      <c r="R896" s="61"/>
      <c r="S896" s="61"/>
      <c r="T896" s="61"/>
    </row>
    <row r="897">
      <c r="A897" s="87"/>
      <c r="B897" s="17"/>
      <c r="C897" s="87"/>
      <c r="D897" s="87"/>
      <c r="E897" s="88"/>
      <c r="F897" s="87"/>
      <c r="G897" s="87"/>
      <c r="H897" s="729"/>
      <c r="I897" s="90"/>
      <c r="J897" s="91"/>
      <c r="K897" s="61"/>
      <c r="L897" s="61"/>
      <c r="M897" s="61"/>
      <c r="N897" s="61"/>
      <c r="O897" s="61"/>
      <c r="P897" s="61"/>
      <c r="Q897" s="61"/>
      <c r="R897" s="61"/>
      <c r="S897" s="61"/>
      <c r="T897" s="61"/>
    </row>
    <row r="898">
      <c r="A898" s="87"/>
      <c r="B898" s="17"/>
      <c r="C898" s="87"/>
      <c r="D898" s="87"/>
      <c r="E898" s="88"/>
      <c r="F898" s="87"/>
      <c r="G898" s="87"/>
      <c r="H898" s="729"/>
      <c r="I898" s="90"/>
      <c r="J898" s="91"/>
      <c r="K898" s="61"/>
      <c r="L898" s="61"/>
      <c r="M898" s="61"/>
      <c r="N898" s="61"/>
      <c r="O898" s="61"/>
      <c r="P898" s="61"/>
      <c r="Q898" s="61"/>
      <c r="R898" s="61"/>
      <c r="S898" s="61"/>
      <c r="T898" s="61"/>
    </row>
    <row r="899">
      <c r="A899" s="87"/>
      <c r="B899" s="17"/>
      <c r="C899" s="87"/>
      <c r="D899" s="87"/>
      <c r="E899" s="88"/>
      <c r="F899" s="87"/>
      <c r="G899" s="87"/>
      <c r="H899" s="729"/>
      <c r="I899" s="90"/>
      <c r="J899" s="91"/>
      <c r="K899" s="61"/>
      <c r="L899" s="61"/>
      <c r="M899" s="61"/>
      <c r="N899" s="61"/>
      <c r="O899" s="61"/>
      <c r="P899" s="61"/>
      <c r="Q899" s="61"/>
      <c r="R899" s="61"/>
      <c r="S899" s="61"/>
      <c r="T899" s="61"/>
    </row>
    <row r="900">
      <c r="A900" s="87"/>
      <c r="B900" s="17"/>
      <c r="C900" s="87"/>
      <c r="D900" s="87"/>
      <c r="E900" s="88"/>
      <c r="F900" s="87"/>
      <c r="G900" s="87"/>
      <c r="H900" s="729"/>
      <c r="I900" s="90"/>
      <c r="J900" s="91"/>
      <c r="K900" s="61"/>
      <c r="L900" s="61"/>
      <c r="M900" s="61"/>
      <c r="N900" s="61"/>
      <c r="O900" s="61"/>
      <c r="P900" s="61"/>
      <c r="Q900" s="61"/>
      <c r="R900" s="61"/>
      <c r="S900" s="61"/>
      <c r="T900" s="61"/>
    </row>
    <row r="901">
      <c r="A901" s="87"/>
      <c r="B901" s="17"/>
      <c r="C901" s="87"/>
      <c r="D901" s="87"/>
      <c r="E901" s="88"/>
      <c r="F901" s="87"/>
      <c r="G901" s="87"/>
      <c r="H901" s="729"/>
      <c r="I901" s="90"/>
      <c r="J901" s="91"/>
      <c r="K901" s="61"/>
      <c r="L901" s="61"/>
      <c r="M901" s="61"/>
      <c r="N901" s="61"/>
      <c r="O901" s="61"/>
      <c r="P901" s="61"/>
      <c r="Q901" s="61"/>
      <c r="R901" s="61"/>
      <c r="S901" s="61"/>
      <c r="T901" s="61"/>
    </row>
    <row r="902">
      <c r="A902" s="87"/>
      <c r="B902" s="17"/>
      <c r="C902" s="87"/>
      <c r="D902" s="87"/>
      <c r="E902" s="88"/>
      <c r="F902" s="87"/>
      <c r="G902" s="87"/>
      <c r="H902" s="729"/>
      <c r="I902" s="90"/>
      <c r="J902" s="91"/>
      <c r="K902" s="61"/>
      <c r="L902" s="61"/>
      <c r="M902" s="61"/>
      <c r="N902" s="61"/>
      <c r="O902" s="61"/>
      <c r="P902" s="61"/>
      <c r="Q902" s="61"/>
      <c r="R902" s="61"/>
      <c r="S902" s="61"/>
      <c r="T902" s="61"/>
    </row>
    <row r="903">
      <c r="A903" s="87"/>
      <c r="B903" s="17"/>
      <c r="C903" s="87"/>
      <c r="D903" s="87"/>
      <c r="E903" s="88"/>
      <c r="F903" s="87"/>
      <c r="G903" s="87"/>
      <c r="H903" s="729"/>
      <c r="I903" s="90"/>
      <c r="J903" s="91"/>
      <c r="K903" s="61"/>
      <c r="L903" s="61"/>
      <c r="M903" s="61"/>
      <c r="N903" s="61"/>
      <c r="O903" s="61"/>
      <c r="P903" s="61"/>
      <c r="Q903" s="61"/>
      <c r="R903" s="61"/>
      <c r="S903" s="61"/>
      <c r="T903" s="61"/>
    </row>
    <row r="904">
      <c r="A904" s="87"/>
      <c r="B904" s="17"/>
      <c r="C904" s="87"/>
      <c r="D904" s="87"/>
      <c r="E904" s="88"/>
      <c r="F904" s="87"/>
      <c r="G904" s="87"/>
      <c r="H904" s="729"/>
      <c r="I904" s="90"/>
      <c r="J904" s="91"/>
      <c r="K904" s="61"/>
      <c r="L904" s="61"/>
      <c r="M904" s="61"/>
      <c r="N904" s="61"/>
      <c r="O904" s="61"/>
      <c r="P904" s="61"/>
      <c r="Q904" s="61"/>
      <c r="R904" s="61"/>
      <c r="S904" s="61"/>
      <c r="T904" s="61"/>
    </row>
    <row r="905">
      <c r="A905" s="87"/>
      <c r="B905" s="17"/>
      <c r="C905" s="87"/>
      <c r="D905" s="87"/>
      <c r="E905" s="88"/>
      <c r="F905" s="87"/>
      <c r="G905" s="87"/>
      <c r="H905" s="729"/>
      <c r="I905" s="90"/>
      <c r="J905" s="91"/>
      <c r="K905" s="61"/>
      <c r="L905" s="61"/>
      <c r="M905" s="61"/>
      <c r="N905" s="61"/>
      <c r="O905" s="61"/>
      <c r="P905" s="61"/>
      <c r="Q905" s="61"/>
      <c r="R905" s="61"/>
      <c r="S905" s="61"/>
      <c r="T905" s="61"/>
    </row>
    <row r="906">
      <c r="A906" s="87"/>
      <c r="B906" s="17"/>
      <c r="C906" s="87"/>
      <c r="D906" s="87"/>
      <c r="E906" s="88"/>
      <c r="F906" s="87"/>
      <c r="G906" s="87"/>
      <c r="H906" s="729"/>
      <c r="I906" s="90"/>
      <c r="J906" s="91"/>
      <c r="K906" s="61"/>
      <c r="L906" s="61"/>
      <c r="M906" s="61"/>
      <c r="N906" s="61"/>
      <c r="O906" s="61"/>
      <c r="P906" s="61"/>
      <c r="Q906" s="61"/>
      <c r="R906" s="61"/>
      <c r="S906" s="61"/>
      <c r="T906" s="61"/>
    </row>
    <row r="907">
      <c r="A907" s="87"/>
      <c r="B907" s="17"/>
      <c r="C907" s="87"/>
      <c r="D907" s="87"/>
      <c r="E907" s="88"/>
      <c r="F907" s="87"/>
      <c r="G907" s="87"/>
      <c r="H907" s="729"/>
      <c r="I907" s="90"/>
      <c r="J907" s="91"/>
      <c r="K907" s="61"/>
      <c r="L907" s="61"/>
      <c r="M907" s="61"/>
      <c r="N907" s="61"/>
      <c r="O907" s="61"/>
      <c r="P907" s="61"/>
      <c r="Q907" s="61"/>
      <c r="R907" s="61"/>
      <c r="S907" s="61"/>
      <c r="T907" s="61"/>
    </row>
    <row r="908">
      <c r="A908" s="87"/>
      <c r="B908" s="17"/>
      <c r="C908" s="87"/>
      <c r="D908" s="87"/>
      <c r="E908" s="88"/>
      <c r="F908" s="87"/>
      <c r="G908" s="87"/>
      <c r="H908" s="729"/>
      <c r="I908" s="90"/>
      <c r="J908" s="91"/>
      <c r="K908" s="61"/>
      <c r="L908" s="61"/>
      <c r="M908" s="61"/>
      <c r="N908" s="61"/>
      <c r="O908" s="61"/>
      <c r="P908" s="61"/>
      <c r="Q908" s="61"/>
      <c r="R908" s="61"/>
      <c r="S908" s="61"/>
      <c r="T908" s="61"/>
    </row>
    <row r="909">
      <c r="A909" s="87"/>
      <c r="B909" s="17"/>
      <c r="C909" s="87"/>
      <c r="D909" s="87"/>
      <c r="E909" s="88"/>
      <c r="F909" s="87"/>
      <c r="G909" s="87"/>
      <c r="H909" s="729"/>
      <c r="I909" s="90"/>
      <c r="J909" s="91"/>
      <c r="K909" s="61"/>
      <c r="L909" s="61"/>
      <c r="M909" s="61"/>
      <c r="N909" s="61"/>
      <c r="O909" s="61"/>
      <c r="P909" s="61"/>
      <c r="Q909" s="61"/>
      <c r="R909" s="61"/>
      <c r="S909" s="61"/>
      <c r="T909" s="61"/>
    </row>
    <row r="910">
      <c r="A910" s="87"/>
      <c r="B910" s="17"/>
      <c r="C910" s="87"/>
      <c r="D910" s="87"/>
      <c r="E910" s="88"/>
      <c r="F910" s="87"/>
      <c r="G910" s="87"/>
      <c r="H910" s="729"/>
      <c r="I910" s="90"/>
      <c r="J910" s="91"/>
      <c r="K910" s="61"/>
      <c r="L910" s="61"/>
      <c r="M910" s="61"/>
      <c r="N910" s="61"/>
      <c r="O910" s="61"/>
      <c r="P910" s="61"/>
      <c r="Q910" s="61"/>
      <c r="R910" s="61"/>
      <c r="S910" s="61"/>
      <c r="T910" s="61"/>
    </row>
    <row r="911">
      <c r="A911" s="87"/>
      <c r="B911" s="17"/>
      <c r="C911" s="87"/>
      <c r="D911" s="87"/>
      <c r="E911" s="88"/>
      <c r="F911" s="87"/>
      <c r="G911" s="87"/>
      <c r="H911" s="729"/>
      <c r="I911" s="90"/>
      <c r="J911" s="91"/>
      <c r="K911" s="61"/>
      <c r="L911" s="61"/>
      <c r="M911" s="61"/>
      <c r="N911" s="61"/>
      <c r="O911" s="61"/>
      <c r="P911" s="61"/>
      <c r="Q911" s="61"/>
      <c r="R911" s="61"/>
      <c r="S911" s="61"/>
      <c r="T911" s="61"/>
    </row>
    <row r="912">
      <c r="A912" s="87"/>
      <c r="B912" s="17"/>
      <c r="C912" s="87"/>
      <c r="D912" s="87"/>
      <c r="E912" s="88"/>
      <c r="F912" s="87"/>
      <c r="G912" s="87"/>
      <c r="H912" s="729"/>
      <c r="I912" s="90"/>
      <c r="J912" s="91"/>
      <c r="K912" s="61"/>
      <c r="L912" s="61"/>
      <c r="M912" s="61"/>
      <c r="N912" s="61"/>
      <c r="O912" s="61"/>
      <c r="P912" s="61"/>
      <c r="Q912" s="61"/>
      <c r="R912" s="61"/>
      <c r="S912" s="61"/>
      <c r="T912" s="61"/>
    </row>
    <row r="913">
      <c r="A913" s="87"/>
      <c r="B913" s="17"/>
      <c r="C913" s="87"/>
      <c r="D913" s="87"/>
      <c r="E913" s="88"/>
      <c r="F913" s="87"/>
      <c r="G913" s="87"/>
      <c r="H913" s="729"/>
      <c r="I913" s="90"/>
      <c r="J913" s="91"/>
      <c r="K913" s="61"/>
      <c r="L913" s="61"/>
      <c r="M913" s="61"/>
      <c r="N913" s="61"/>
      <c r="O913" s="61"/>
      <c r="P913" s="61"/>
      <c r="Q913" s="61"/>
      <c r="R913" s="61"/>
      <c r="S913" s="61"/>
      <c r="T913" s="61"/>
    </row>
    <row r="914">
      <c r="A914" s="87"/>
      <c r="B914" s="17"/>
      <c r="C914" s="87"/>
      <c r="D914" s="87"/>
      <c r="E914" s="88"/>
      <c r="F914" s="87"/>
      <c r="G914" s="87"/>
      <c r="H914" s="729"/>
      <c r="I914" s="90"/>
      <c r="J914" s="91"/>
      <c r="K914" s="61"/>
      <c r="L914" s="61"/>
      <c r="M914" s="61"/>
      <c r="N914" s="61"/>
      <c r="O914" s="61"/>
      <c r="P914" s="61"/>
      <c r="Q914" s="61"/>
      <c r="R914" s="61"/>
      <c r="S914" s="61"/>
      <c r="T914" s="61"/>
    </row>
    <row r="915">
      <c r="A915" s="87"/>
      <c r="B915" s="17"/>
      <c r="C915" s="87"/>
      <c r="D915" s="87"/>
      <c r="E915" s="88"/>
      <c r="F915" s="87"/>
      <c r="G915" s="87"/>
      <c r="H915" s="729"/>
      <c r="I915" s="90"/>
      <c r="J915" s="91"/>
      <c r="K915" s="61"/>
      <c r="L915" s="61"/>
      <c r="M915" s="61"/>
      <c r="N915" s="61"/>
      <c r="O915" s="61"/>
      <c r="P915" s="61"/>
      <c r="Q915" s="61"/>
      <c r="R915" s="61"/>
      <c r="S915" s="61"/>
      <c r="T915" s="61"/>
    </row>
    <row r="916">
      <c r="A916" s="87"/>
      <c r="B916" s="17"/>
      <c r="C916" s="87"/>
      <c r="D916" s="87"/>
      <c r="E916" s="88"/>
      <c r="F916" s="87"/>
      <c r="G916" s="87"/>
      <c r="H916" s="729"/>
      <c r="I916" s="90"/>
      <c r="J916" s="91"/>
      <c r="K916" s="61"/>
      <c r="L916" s="61"/>
      <c r="M916" s="61"/>
      <c r="N916" s="61"/>
      <c r="O916" s="61"/>
      <c r="P916" s="61"/>
      <c r="Q916" s="61"/>
      <c r="R916" s="61"/>
      <c r="S916" s="61"/>
      <c r="T916" s="61"/>
    </row>
    <row r="917">
      <c r="A917" s="87"/>
      <c r="B917" s="17"/>
      <c r="C917" s="87"/>
      <c r="D917" s="87"/>
      <c r="E917" s="88"/>
      <c r="F917" s="87"/>
      <c r="G917" s="87"/>
      <c r="H917" s="729"/>
      <c r="I917" s="90"/>
      <c r="J917" s="91"/>
      <c r="K917" s="61"/>
      <c r="L917" s="61"/>
      <c r="M917" s="61"/>
      <c r="N917" s="61"/>
      <c r="O917" s="61"/>
      <c r="P917" s="61"/>
      <c r="Q917" s="61"/>
      <c r="R917" s="61"/>
      <c r="S917" s="61"/>
      <c r="T917" s="61"/>
    </row>
    <row r="918">
      <c r="A918" s="87"/>
      <c r="B918" s="17"/>
      <c r="C918" s="87"/>
      <c r="D918" s="87"/>
      <c r="E918" s="88"/>
      <c r="F918" s="87"/>
      <c r="G918" s="87"/>
      <c r="H918" s="729"/>
      <c r="I918" s="90"/>
      <c r="J918" s="91"/>
      <c r="K918" s="61"/>
      <c r="L918" s="61"/>
      <c r="M918" s="61"/>
      <c r="N918" s="61"/>
      <c r="O918" s="61"/>
      <c r="P918" s="61"/>
      <c r="Q918" s="61"/>
      <c r="R918" s="61"/>
      <c r="S918" s="61"/>
      <c r="T918" s="61"/>
    </row>
    <row r="919">
      <c r="A919" s="87"/>
      <c r="B919" s="17"/>
      <c r="C919" s="87"/>
      <c r="D919" s="87"/>
      <c r="E919" s="88"/>
      <c r="F919" s="87"/>
      <c r="G919" s="87"/>
      <c r="H919" s="729"/>
      <c r="I919" s="90"/>
      <c r="J919" s="91"/>
      <c r="K919" s="61"/>
      <c r="L919" s="61"/>
      <c r="M919" s="61"/>
      <c r="N919" s="61"/>
      <c r="O919" s="61"/>
      <c r="P919" s="61"/>
      <c r="Q919" s="61"/>
      <c r="R919" s="61"/>
      <c r="S919" s="61"/>
      <c r="T919" s="61"/>
    </row>
    <row r="920">
      <c r="A920" s="87"/>
      <c r="B920" s="17"/>
      <c r="C920" s="87"/>
      <c r="D920" s="87"/>
      <c r="E920" s="88"/>
      <c r="F920" s="87"/>
      <c r="G920" s="87"/>
      <c r="H920" s="729"/>
      <c r="I920" s="90"/>
      <c r="J920" s="91"/>
      <c r="K920" s="61"/>
      <c r="L920" s="61"/>
      <c r="M920" s="61"/>
      <c r="N920" s="61"/>
      <c r="O920" s="61"/>
      <c r="P920" s="61"/>
      <c r="Q920" s="61"/>
      <c r="R920" s="61"/>
      <c r="S920" s="61"/>
      <c r="T920" s="61"/>
    </row>
    <row r="921">
      <c r="A921" s="87"/>
      <c r="B921" s="17"/>
      <c r="C921" s="87"/>
      <c r="D921" s="87"/>
      <c r="E921" s="88"/>
      <c r="F921" s="87"/>
      <c r="G921" s="87"/>
      <c r="H921" s="729"/>
      <c r="I921" s="90"/>
      <c r="J921" s="91"/>
      <c r="K921" s="61"/>
      <c r="L921" s="61"/>
      <c r="M921" s="61"/>
      <c r="N921" s="61"/>
      <c r="O921" s="61"/>
      <c r="P921" s="61"/>
      <c r="Q921" s="61"/>
      <c r="R921" s="61"/>
      <c r="S921" s="61"/>
      <c r="T921" s="61"/>
    </row>
    <row r="922">
      <c r="A922" s="87"/>
      <c r="B922" s="17"/>
      <c r="C922" s="87"/>
      <c r="D922" s="87"/>
      <c r="E922" s="88"/>
      <c r="F922" s="87"/>
      <c r="G922" s="87"/>
      <c r="H922" s="729"/>
      <c r="I922" s="90"/>
      <c r="J922" s="91"/>
      <c r="K922" s="61"/>
      <c r="L922" s="61"/>
      <c r="M922" s="61"/>
      <c r="N922" s="61"/>
      <c r="O922" s="61"/>
      <c r="P922" s="61"/>
      <c r="Q922" s="61"/>
      <c r="R922" s="61"/>
      <c r="S922" s="61"/>
      <c r="T922" s="61"/>
    </row>
    <row r="923">
      <c r="A923" s="87"/>
      <c r="B923" s="17"/>
      <c r="C923" s="87"/>
      <c r="D923" s="87"/>
      <c r="E923" s="88"/>
      <c r="F923" s="87"/>
      <c r="G923" s="87"/>
      <c r="H923" s="729"/>
      <c r="I923" s="90"/>
      <c r="J923" s="91"/>
      <c r="K923" s="61"/>
      <c r="L923" s="61"/>
      <c r="M923" s="61"/>
      <c r="N923" s="61"/>
      <c r="O923" s="61"/>
      <c r="P923" s="61"/>
      <c r="Q923" s="61"/>
      <c r="R923" s="61"/>
      <c r="S923" s="61"/>
      <c r="T923" s="61"/>
    </row>
    <row r="924">
      <c r="A924" s="87"/>
      <c r="B924" s="17"/>
      <c r="C924" s="87"/>
      <c r="D924" s="87"/>
      <c r="E924" s="88"/>
      <c r="F924" s="87"/>
      <c r="G924" s="87"/>
      <c r="H924" s="729"/>
      <c r="I924" s="90"/>
      <c r="J924" s="91"/>
      <c r="K924" s="61"/>
      <c r="L924" s="61"/>
      <c r="M924" s="61"/>
      <c r="N924" s="61"/>
      <c r="O924" s="61"/>
      <c r="P924" s="61"/>
      <c r="Q924" s="61"/>
      <c r="R924" s="61"/>
      <c r="S924" s="61"/>
      <c r="T924" s="61"/>
    </row>
    <row r="925">
      <c r="A925" s="87"/>
      <c r="B925" s="17"/>
      <c r="C925" s="87"/>
      <c r="D925" s="87"/>
      <c r="E925" s="88"/>
      <c r="F925" s="87"/>
      <c r="G925" s="87"/>
      <c r="H925" s="729"/>
      <c r="I925" s="90"/>
      <c r="J925" s="91"/>
      <c r="K925" s="61"/>
      <c r="L925" s="61"/>
      <c r="M925" s="61"/>
      <c r="N925" s="61"/>
      <c r="O925" s="61"/>
      <c r="P925" s="61"/>
      <c r="Q925" s="61"/>
      <c r="R925" s="61"/>
      <c r="S925" s="61"/>
      <c r="T925" s="61"/>
    </row>
    <row r="926">
      <c r="A926" s="87"/>
      <c r="B926" s="17"/>
      <c r="C926" s="87"/>
      <c r="D926" s="87"/>
      <c r="E926" s="88"/>
      <c r="F926" s="87"/>
      <c r="G926" s="87"/>
      <c r="H926" s="729"/>
      <c r="I926" s="90"/>
      <c r="J926" s="91"/>
      <c r="K926" s="61"/>
      <c r="L926" s="61"/>
      <c r="M926" s="61"/>
      <c r="N926" s="61"/>
      <c r="O926" s="61"/>
      <c r="P926" s="61"/>
      <c r="Q926" s="61"/>
      <c r="R926" s="61"/>
      <c r="S926" s="61"/>
      <c r="T926" s="61"/>
    </row>
    <row r="927">
      <c r="A927" s="87"/>
      <c r="B927" s="17"/>
      <c r="C927" s="87"/>
      <c r="D927" s="87"/>
      <c r="E927" s="88"/>
      <c r="F927" s="87"/>
      <c r="G927" s="87"/>
      <c r="H927" s="729"/>
      <c r="I927" s="90"/>
      <c r="J927" s="91"/>
      <c r="K927" s="61"/>
      <c r="L927" s="61"/>
      <c r="M927" s="61"/>
      <c r="N927" s="61"/>
      <c r="O927" s="61"/>
      <c r="P927" s="61"/>
      <c r="Q927" s="61"/>
      <c r="R927" s="61"/>
      <c r="S927" s="61"/>
      <c r="T927" s="61"/>
    </row>
    <row r="928">
      <c r="A928" s="87"/>
      <c r="B928" s="17"/>
      <c r="C928" s="87"/>
      <c r="D928" s="87"/>
      <c r="E928" s="88"/>
      <c r="F928" s="87"/>
      <c r="G928" s="87"/>
      <c r="H928" s="729"/>
      <c r="I928" s="90"/>
      <c r="J928" s="91"/>
      <c r="K928" s="61"/>
      <c r="L928" s="61"/>
      <c r="M928" s="61"/>
      <c r="N928" s="61"/>
      <c r="O928" s="61"/>
      <c r="P928" s="61"/>
      <c r="Q928" s="61"/>
      <c r="R928" s="61"/>
      <c r="S928" s="61"/>
      <c r="T928" s="61"/>
    </row>
    <row r="929">
      <c r="A929" s="87"/>
      <c r="B929" s="17"/>
      <c r="C929" s="87"/>
      <c r="D929" s="87"/>
      <c r="E929" s="88"/>
      <c r="F929" s="87"/>
      <c r="G929" s="87"/>
      <c r="H929" s="729"/>
      <c r="I929" s="90"/>
      <c r="J929" s="91"/>
      <c r="K929" s="61"/>
      <c r="L929" s="61"/>
      <c r="M929" s="61"/>
      <c r="N929" s="61"/>
      <c r="O929" s="61"/>
      <c r="P929" s="61"/>
      <c r="Q929" s="61"/>
      <c r="R929" s="61"/>
      <c r="S929" s="61"/>
      <c r="T929" s="61"/>
    </row>
    <row r="930">
      <c r="A930" s="87"/>
      <c r="B930" s="17"/>
      <c r="C930" s="87"/>
      <c r="D930" s="87"/>
      <c r="E930" s="88"/>
      <c r="F930" s="87"/>
      <c r="G930" s="87"/>
      <c r="H930" s="729"/>
      <c r="I930" s="90"/>
      <c r="J930" s="91"/>
      <c r="K930" s="61"/>
      <c r="L930" s="61"/>
      <c r="M930" s="61"/>
      <c r="N930" s="61"/>
      <c r="O930" s="61"/>
      <c r="P930" s="61"/>
      <c r="Q930" s="61"/>
      <c r="R930" s="61"/>
      <c r="S930" s="61"/>
      <c r="T930" s="61"/>
    </row>
    <row r="931">
      <c r="A931" s="87"/>
      <c r="B931" s="17"/>
      <c r="C931" s="87"/>
      <c r="D931" s="87"/>
      <c r="E931" s="88"/>
      <c r="F931" s="87"/>
      <c r="G931" s="87"/>
      <c r="H931" s="729"/>
      <c r="I931" s="90"/>
      <c r="J931" s="91"/>
      <c r="K931" s="61"/>
      <c r="L931" s="61"/>
      <c r="M931" s="61"/>
      <c r="N931" s="61"/>
      <c r="O931" s="61"/>
      <c r="P931" s="61"/>
      <c r="Q931" s="61"/>
      <c r="R931" s="61"/>
      <c r="S931" s="61"/>
      <c r="T931" s="61"/>
    </row>
    <row r="932">
      <c r="A932" s="87"/>
      <c r="B932" s="17"/>
      <c r="C932" s="87"/>
      <c r="D932" s="87"/>
      <c r="E932" s="88"/>
      <c r="F932" s="87"/>
      <c r="G932" s="87"/>
      <c r="H932" s="729"/>
      <c r="I932" s="90"/>
      <c r="J932" s="91"/>
      <c r="K932" s="61"/>
      <c r="L932" s="61"/>
      <c r="M932" s="61"/>
      <c r="N932" s="61"/>
      <c r="O932" s="61"/>
      <c r="P932" s="61"/>
      <c r="Q932" s="61"/>
      <c r="R932" s="61"/>
      <c r="S932" s="61"/>
      <c r="T932" s="61"/>
    </row>
    <row r="933">
      <c r="A933" s="87"/>
      <c r="B933" s="17"/>
      <c r="C933" s="87"/>
      <c r="D933" s="87"/>
      <c r="E933" s="88"/>
      <c r="F933" s="87"/>
      <c r="G933" s="87"/>
      <c r="H933" s="729"/>
      <c r="I933" s="90"/>
      <c r="J933" s="91"/>
      <c r="K933" s="61"/>
      <c r="L933" s="61"/>
      <c r="M933" s="61"/>
      <c r="N933" s="61"/>
      <c r="O933" s="61"/>
      <c r="P933" s="61"/>
      <c r="Q933" s="61"/>
      <c r="R933" s="61"/>
      <c r="S933" s="61"/>
      <c r="T933" s="61"/>
    </row>
    <row r="934">
      <c r="A934" s="87"/>
      <c r="B934" s="17"/>
      <c r="C934" s="87"/>
      <c r="D934" s="87"/>
      <c r="E934" s="88"/>
      <c r="F934" s="87"/>
      <c r="G934" s="87"/>
      <c r="H934" s="729"/>
      <c r="I934" s="90"/>
      <c r="J934" s="91"/>
      <c r="K934" s="61"/>
      <c r="L934" s="61"/>
      <c r="M934" s="61"/>
      <c r="N934" s="61"/>
      <c r="O934" s="61"/>
      <c r="P934" s="61"/>
      <c r="Q934" s="61"/>
      <c r="R934" s="61"/>
      <c r="S934" s="61"/>
      <c r="T934" s="61"/>
    </row>
    <row r="935">
      <c r="A935" s="87"/>
      <c r="B935" s="17"/>
      <c r="C935" s="87"/>
      <c r="D935" s="87"/>
      <c r="E935" s="88"/>
      <c r="F935" s="87"/>
      <c r="G935" s="87"/>
      <c r="H935" s="729"/>
      <c r="I935" s="90"/>
      <c r="J935" s="91"/>
      <c r="K935" s="61"/>
      <c r="L935" s="61"/>
      <c r="M935" s="61"/>
      <c r="N935" s="61"/>
      <c r="O935" s="61"/>
      <c r="P935" s="61"/>
      <c r="Q935" s="61"/>
      <c r="R935" s="61"/>
      <c r="S935" s="61"/>
      <c r="T935" s="61"/>
    </row>
    <row r="936">
      <c r="A936" s="87"/>
      <c r="B936" s="17"/>
      <c r="C936" s="87"/>
      <c r="D936" s="87"/>
      <c r="E936" s="88"/>
      <c r="F936" s="87"/>
      <c r="G936" s="87"/>
      <c r="H936" s="729"/>
      <c r="I936" s="90"/>
      <c r="J936" s="91"/>
      <c r="K936" s="61"/>
      <c r="L936" s="61"/>
      <c r="M936" s="61"/>
      <c r="N936" s="61"/>
      <c r="O936" s="61"/>
      <c r="P936" s="61"/>
      <c r="Q936" s="61"/>
      <c r="R936" s="61"/>
      <c r="S936" s="61"/>
      <c r="T936" s="61"/>
    </row>
    <row r="937">
      <c r="A937" s="87"/>
      <c r="B937" s="17"/>
      <c r="C937" s="87"/>
      <c r="D937" s="87"/>
      <c r="E937" s="88"/>
      <c r="F937" s="87"/>
      <c r="G937" s="87"/>
      <c r="H937" s="729"/>
      <c r="I937" s="90"/>
      <c r="J937" s="91"/>
      <c r="K937" s="61"/>
      <c r="L937" s="61"/>
      <c r="M937" s="61"/>
      <c r="N937" s="61"/>
      <c r="O937" s="61"/>
      <c r="P937" s="61"/>
      <c r="Q937" s="61"/>
      <c r="R937" s="61"/>
      <c r="S937" s="61"/>
      <c r="T937" s="61"/>
    </row>
    <row r="938">
      <c r="A938" s="87"/>
      <c r="B938" s="17"/>
      <c r="C938" s="87"/>
      <c r="D938" s="87"/>
      <c r="E938" s="88"/>
      <c r="F938" s="87"/>
      <c r="G938" s="87"/>
      <c r="H938" s="729"/>
      <c r="I938" s="90"/>
      <c r="J938" s="91"/>
      <c r="K938" s="61"/>
      <c r="L938" s="61"/>
      <c r="M938" s="61"/>
      <c r="N938" s="61"/>
      <c r="O938" s="61"/>
      <c r="P938" s="61"/>
      <c r="Q938" s="61"/>
      <c r="R938" s="61"/>
      <c r="S938" s="61"/>
      <c r="T938" s="61"/>
    </row>
    <row r="939">
      <c r="A939" s="87"/>
      <c r="B939" s="17"/>
      <c r="C939" s="87"/>
      <c r="D939" s="87"/>
      <c r="E939" s="88"/>
      <c r="F939" s="87"/>
      <c r="G939" s="87"/>
      <c r="H939" s="729"/>
      <c r="I939" s="90"/>
      <c r="J939" s="91"/>
      <c r="K939" s="61"/>
      <c r="L939" s="61"/>
      <c r="M939" s="61"/>
      <c r="N939" s="61"/>
      <c r="O939" s="61"/>
      <c r="P939" s="61"/>
      <c r="Q939" s="61"/>
      <c r="R939" s="61"/>
      <c r="S939" s="61"/>
      <c r="T939" s="61"/>
    </row>
    <row r="940">
      <c r="A940" s="87"/>
      <c r="B940" s="17"/>
      <c r="C940" s="87"/>
      <c r="D940" s="87"/>
      <c r="E940" s="88"/>
      <c r="F940" s="87"/>
      <c r="G940" s="87"/>
      <c r="H940" s="729"/>
      <c r="I940" s="90"/>
      <c r="J940" s="91"/>
      <c r="K940" s="61"/>
      <c r="L940" s="61"/>
      <c r="M940" s="61"/>
      <c r="N940" s="61"/>
      <c r="O940" s="61"/>
      <c r="P940" s="61"/>
      <c r="Q940" s="61"/>
      <c r="R940" s="61"/>
      <c r="S940" s="61"/>
      <c r="T940" s="61"/>
    </row>
    <row r="941">
      <c r="A941" s="87"/>
      <c r="B941" s="17"/>
      <c r="C941" s="87"/>
      <c r="D941" s="87"/>
      <c r="E941" s="88"/>
      <c r="F941" s="87"/>
      <c r="G941" s="87"/>
      <c r="H941" s="729"/>
      <c r="I941" s="90"/>
      <c r="J941" s="91"/>
      <c r="K941" s="61"/>
      <c r="L941" s="61"/>
      <c r="M941" s="61"/>
      <c r="N941" s="61"/>
      <c r="O941" s="61"/>
      <c r="P941" s="61"/>
      <c r="Q941" s="61"/>
      <c r="R941" s="61"/>
      <c r="S941" s="61"/>
      <c r="T941" s="61"/>
    </row>
    <row r="942">
      <c r="A942" s="87"/>
      <c r="B942" s="17"/>
      <c r="C942" s="87"/>
      <c r="D942" s="87"/>
      <c r="E942" s="88"/>
      <c r="F942" s="87"/>
      <c r="G942" s="87"/>
      <c r="H942" s="729"/>
      <c r="I942" s="90"/>
      <c r="J942" s="91"/>
      <c r="K942" s="61"/>
      <c r="L942" s="61"/>
      <c r="M942" s="61"/>
      <c r="N942" s="61"/>
      <c r="O942" s="61"/>
      <c r="P942" s="61"/>
      <c r="Q942" s="61"/>
      <c r="R942" s="61"/>
      <c r="S942" s="61"/>
      <c r="T942" s="61"/>
    </row>
    <row r="943">
      <c r="A943" s="87"/>
      <c r="B943" s="17"/>
      <c r="C943" s="87"/>
      <c r="D943" s="87"/>
      <c r="E943" s="88"/>
      <c r="F943" s="87"/>
      <c r="G943" s="87"/>
      <c r="H943" s="729"/>
      <c r="I943" s="90"/>
      <c r="J943" s="91"/>
      <c r="K943" s="61"/>
      <c r="L943" s="61"/>
      <c r="M943" s="61"/>
      <c r="N943" s="61"/>
      <c r="O943" s="61"/>
      <c r="P943" s="61"/>
      <c r="Q943" s="61"/>
      <c r="R943" s="61"/>
      <c r="S943" s="61"/>
      <c r="T943" s="61"/>
    </row>
    <row r="944">
      <c r="A944" s="87"/>
      <c r="B944" s="17"/>
      <c r="C944" s="87"/>
      <c r="D944" s="87"/>
      <c r="E944" s="88"/>
      <c r="F944" s="87"/>
      <c r="G944" s="87"/>
      <c r="H944" s="729"/>
      <c r="I944" s="90"/>
      <c r="J944" s="91"/>
      <c r="K944" s="61"/>
      <c r="L944" s="61"/>
      <c r="M944" s="61"/>
      <c r="N944" s="61"/>
      <c r="O944" s="61"/>
      <c r="P944" s="61"/>
      <c r="Q944" s="61"/>
      <c r="R944" s="61"/>
      <c r="S944" s="61"/>
      <c r="T944" s="61"/>
    </row>
    <row r="945">
      <c r="A945" s="87"/>
      <c r="B945" s="17"/>
      <c r="C945" s="87"/>
      <c r="D945" s="87"/>
      <c r="E945" s="88"/>
      <c r="F945" s="87"/>
      <c r="G945" s="87"/>
      <c r="H945" s="729"/>
      <c r="I945" s="90"/>
      <c r="J945" s="91"/>
      <c r="K945" s="61"/>
      <c r="L945" s="61"/>
      <c r="M945" s="61"/>
      <c r="N945" s="61"/>
      <c r="O945" s="61"/>
      <c r="P945" s="61"/>
      <c r="Q945" s="61"/>
      <c r="R945" s="61"/>
      <c r="S945" s="61"/>
      <c r="T945" s="61"/>
    </row>
    <row r="946">
      <c r="A946" s="87"/>
      <c r="B946" s="17"/>
      <c r="C946" s="87"/>
      <c r="D946" s="87"/>
      <c r="E946" s="88"/>
      <c r="F946" s="87"/>
      <c r="G946" s="87"/>
      <c r="H946" s="729"/>
      <c r="I946" s="90"/>
      <c r="J946" s="91"/>
      <c r="K946" s="61"/>
      <c r="L946" s="61"/>
      <c r="M946" s="61"/>
      <c r="N946" s="61"/>
      <c r="O946" s="61"/>
      <c r="P946" s="61"/>
      <c r="Q946" s="61"/>
      <c r="R946" s="61"/>
      <c r="S946" s="61"/>
      <c r="T946" s="61"/>
    </row>
    <row r="947">
      <c r="A947" s="87"/>
      <c r="B947" s="17"/>
      <c r="C947" s="87"/>
      <c r="D947" s="87"/>
      <c r="E947" s="88"/>
      <c r="F947" s="87"/>
      <c r="G947" s="87"/>
      <c r="H947" s="729"/>
      <c r="I947" s="90"/>
      <c r="J947" s="91"/>
      <c r="K947" s="61"/>
      <c r="L947" s="61"/>
      <c r="M947" s="61"/>
      <c r="N947" s="61"/>
      <c r="O947" s="61"/>
      <c r="P947" s="61"/>
      <c r="Q947" s="61"/>
      <c r="R947" s="61"/>
      <c r="S947" s="61"/>
      <c r="T947" s="61"/>
    </row>
    <row r="948">
      <c r="A948" s="87"/>
      <c r="B948" s="17"/>
      <c r="C948" s="87"/>
      <c r="D948" s="87"/>
      <c r="E948" s="88"/>
      <c r="F948" s="87"/>
      <c r="G948" s="87"/>
      <c r="H948" s="729"/>
      <c r="I948" s="90"/>
      <c r="J948" s="91"/>
      <c r="K948" s="61"/>
      <c r="L948" s="61"/>
      <c r="M948" s="61"/>
      <c r="N948" s="61"/>
      <c r="O948" s="61"/>
      <c r="P948" s="61"/>
      <c r="Q948" s="61"/>
      <c r="R948" s="61"/>
      <c r="S948" s="61"/>
      <c r="T948" s="61"/>
    </row>
    <row r="949">
      <c r="A949" s="87"/>
      <c r="B949" s="17"/>
      <c r="C949" s="87"/>
      <c r="D949" s="87"/>
      <c r="E949" s="88"/>
      <c r="F949" s="87"/>
      <c r="G949" s="87"/>
      <c r="H949" s="729"/>
      <c r="I949" s="90"/>
      <c r="J949" s="91"/>
      <c r="K949" s="61"/>
      <c r="L949" s="61"/>
      <c r="M949" s="61"/>
      <c r="N949" s="61"/>
      <c r="O949" s="61"/>
      <c r="P949" s="61"/>
      <c r="Q949" s="61"/>
      <c r="R949" s="61"/>
      <c r="S949" s="61"/>
      <c r="T949" s="61"/>
    </row>
    <row r="950">
      <c r="A950" s="87"/>
      <c r="B950" s="17"/>
      <c r="C950" s="87"/>
      <c r="D950" s="87"/>
      <c r="E950" s="88"/>
      <c r="F950" s="87"/>
      <c r="G950" s="87"/>
      <c r="H950" s="729"/>
      <c r="I950" s="90"/>
      <c r="J950" s="91"/>
      <c r="K950" s="61"/>
      <c r="L950" s="61"/>
      <c r="M950" s="61"/>
      <c r="N950" s="61"/>
      <c r="O950" s="61"/>
      <c r="P950" s="61"/>
      <c r="Q950" s="61"/>
      <c r="R950" s="61"/>
      <c r="S950" s="61"/>
      <c r="T950" s="61"/>
    </row>
    <row r="951">
      <c r="A951" s="87"/>
      <c r="B951" s="17"/>
      <c r="C951" s="87"/>
      <c r="D951" s="87"/>
      <c r="E951" s="88"/>
      <c r="F951" s="87"/>
      <c r="G951" s="87"/>
      <c r="H951" s="729"/>
      <c r="I951" s="90"/>
      <c r="J951" s="91"/>
      <c r="K951" s="61"/>
      <c r="L951" s="61"/>
      <c r="M951" s="61"/>
      <c r="N951" s="61"/>
      <c r="O951" s="61"/>
      <c r="P951" s="61"/>
      <c r="Q951" s="61"/>
      <c r="R951" s="61"/>
      <c r="S951" s="61"/>
      <c r="T951" s="61"/>
    </row>
    <row r="952">
      <c r="A952" s="87"/>
      <c r="B952" s="17"/>
      <c r="C952" s="87"/>
      <c r="D952" s="87"/>
      <c r="E952" s="88"/>
      <c r="F952" s="87"/>
      <c r="G952" s="87"/>
      <c r="H952" s="729"/>
      <c r="I952" s="90"/>
      <c r="J952" s="91"/>
      <c r="K952" s="61"/>
      <c r="L952" s="61"/>
      <c r="M952" s="61"/>
      <c r="N952" s="61"/>
      <c r="O952" s="61"/>
      <c r="P952" s="61"/>
      <c r="Q952" s="61"/>
      <c r="R952" s="61"/>
      <c r="S952" s="61"/>
      <c r="T952" s="61"/>
    </row>
    <row r="953">
      <c r="A953" s="87"/>
      <c r="B953" s="17"/>
      <c r="C953" s="87"/>
      <c r="D953" s="87"/>
      <c r="E953" s="88"/>
      <c r="F953" s="87"/>
      <c r="G953" s="87"/>
      <c r="H953" s="729"/>
      <c r="I953" s="90"/>
      <c r="J953" s="91"/>
      <c r="K953" s="61"/>
      <c r="L953" s="61"/>
      <c r="M953" s="61"/>
      <c r="N953" s="61"/>
      <c r="O953" s="61"/>
      <c r="P953" s="61"/>
      <c r="Q953" s="61"/>
      <c r="R953" s="61"/>
      <c r="S953" s="61"/>
      <c r="T953" s="61"/>
    </row>
    <row r="954">
      <c r="A954" s="87"/>
      <c r="B954" s="17"/>
      <c r="C954" s="87"/>
      <c r="D954" s="87"/>
      <c r="E954" s="88"/>
      <c r="F954" s="87"/>
      <c r="G954" s="87"/>
      <c r="H954" s="729"/>
      <c r="I954" s="90"/>
      <c r="J954" s="91"/>
      <c r="K954" s="61"/>
      <c r="L954" s="61"/>
      <c r="M954" s="61"/>
      <c r="N954" s="61"/>
      <c r="O954" s="61"/>
      <c r="P954" s="61"/>
      <c r="Q954" s="61"/>
      <c r="R954" s="61"/>
      <c r="S954" s="61"/>
      <c r="T954" s="61"/>
    </row>
    <row r="955">
      <c r="A955" s="87"/>
      <c r="B955" s="17"/>
      <c r="C955" s="87"/>
      <c r="D955" s="87"/>
      <c r="E955" s="88"/>
      <c r="F955" s="87"/>
      <c r="G955" s="87"/>
      <c r="H955" s="729"/>
      <c r="I955" s="90"/>
      <c r="J955" s="91"/>
      <c r="K955" s="61"/>
      <c r="L955" s="61"/>
      <c r="M955" s="61"/>
      <c r="N955" s="61"/>
      <c r="O955" s="61"/>
      <c r="P955" s="61"/>
      <c r="Q955" s="61"/>
      <c r="R955" s="61"/>
      <c r="S955" s="61"/>
      <c r="T955" s="61"/>
    </row>
    <row r="956">
      <c r="A956" s="87"/>
      <c r="B956" s="17"/>
      <c r="C956" s="87"/>
      <c r="D956" s="87"/>
      <c r="E956" s="88"/>
      <c r="F956" s="87"/>
      <c r="G956" s="87"/>
      <c r="H956" s="729"/>
      <c r="I956" s="90"/>
      <c r="J956" s="91"/>
      <c r="K956" s="61"/>
      <c r="L956" s="61"/>
      <c r="M956" s="61"/>
      <c r="N956" s="61"/>
      <c r="O956" s="61"/>
      <c r="P956" s="61"/>
      <c r="Q956" s="61"/>
      <c r="R956" s="61"/>
      <c r="S956" s="61"/>
      <c r="T956" s="61"/>
    </row>
    <row r="957">
      <c r="A957" s="87"/>
      <c r="B957" s="17"/>
      <c r="C957" s="87"/>
      <c r="D957" s="87"/>
      <c r="E957" s="88"/>
      <c r="F957" s="87"/>
      <c r="G957" s="87"/>
      <c r="H957" s="729"/>
      <c r="I957" s="90"/>
      <c r="J957" s="91"/>
      <c r="K957" s="61"/>
      <c r="L957" s="61"/>
      <c r="M957" s="61"/>
      <c r="N957" s="61"/>
      <c r="O957" s="61"/>
      <c r="P957" s="61"/>
      <c r="Q957" s="61"/>
      <c r="R957" s="61"/>
      <c r="S957" s="61"/>
      <c r="T957" s="61"/>
    </row>
    <row r="958">
      <c r="A958" s="87"/>
      <c r="B958" s="17"/>
      <c r="C958" s="87"/>
      <c r="D958" s="87"/>
      <c r="E958" s="88"/>
      <c r="F958" s="87"/>
      <c r="G958" s="87"/>
      <c r="H958" s="729"/>
      <c r="I958" s="90"/>
      <c r="J958" s="91"/>
      <c r="K958" s="61"/>
      <c r="L958" s="61"/>
      <c r="M958" s="61"/>
      <c r="N958" s="61"/>
      <c r="O958" s="61"/>
      <c r="P958" s="61"/>
      <c r="Q958" s="61"/>
      <c r="R958" s="61"/>
      <c r="S958" s="61"/>
      <c r="T958" s="61"/>
    </row>
    <row r="959">
      <c r="A959" s="87"/>
      <c r="B959" s="17"/>
      <c r="C959" s="87"/>
      <c r="D959" s="87"/>
      <c r="E959" s="88"/>
      <c r="F959" s="87"/>
      <c r="G959" s="87"/>
      <c r="H959" s="729"/>
      <c r="I959" s="90"/>
      <c r="J959" s="91"/>
      <c r="K959" s="61"/>
      <c r="L959" s="61"/>
      <c r="M959" s="61"/>
      <c r="N959" s="61"/>
      <c r="O959" s="61"/>
      <c r="P959" s="61"/>
      <c r="Q959" s="61"/>
      <c r="R959" s="61"/>
      <c r="S959" s="61"/>
      <c r="T959" s="61"/>
    </row>
    <row r="960">
      <c r="A960" s="87"/>
      <c r="B960" s="17"/>
      <c r="C960" s="87"/>
      <c r="D960" s="87"/>
      <c r="E960" s="88"/>
      <c r="F960" s="87"/>
      <c r="G960" s="87"/>
      <c r="H960" s="729"/>
      <c r="I960" s="90"/>
      <c r="J960" s="91"/>
      <c r="K960" s="61"/>
      <c r="L960" s="61"/>
      <c r="M960" s="61"/>
      <c r="N960" s="61"/>
      <c r="O960" s="61"/>
      <c r="P960" s="61"/>
      <c r="Q960" s="61"/>
      <c r="R960" s="61"/>
      <c r="S960" s="61"/>
      <c r="T960" s="61"/>
    </row>
    <row r="961">
      <c r="A961" s="87"/>
      <c r="B961" s="17"/>
      <c r="C961" s="87"/>
      <c r="D961" s="87"/>
      <c r="E961" s="88"/>
      <c r="F961" s="87"/>
      <c r="G961" s="87"/>
      <c r="H961" s="729"/>
      <c r="I961" s="90"/>
      <c r="J961" s="91"/>
      <c r="K961" s="61"/>
      <c r="L961" s="61"/>
      <c r="M961" s="61"/>
      <c r="N961" s="61"/>
      <c r="O961" s="61"/>
      <c r="P961" s="61"/>
      <c r="Q961" s="61"/>
      <c r="R961" s="61"/>
      <c r="S961" s="61"/>
      <c r="T961" s="61"/>
    </row>
    <row r="962">
      <c r="A962" s="87"/>
      <c r="B962" s="17"/>
      <c r="C962" s="87"/>
      <c r="D962" s="87"/>
      <c r="E962" s="88"/>
      <c r="F962" s="87"/>
      <c r="G962" s="87"/>
      <c r="H962" s="729"/>
      <c r="I962" s="90"/>
      <c r="J962" s="91"/>
      <c r="K962" s="61"/>
      <c r="L962" s="61"/>
      <c r="M962" s="61"/>
      <c r="N962" s="61"/>
      <c r="O962" s="61"/>
      <c r="P962" s="61"/>
      <c r="Q962" s="61"/>
      <c r="R962" s="61"/>
      <c r="S962" s="61"/>
      <c r="T962" s="61"/>
    </row>
    <row r="963">
      <c r="A963" s="87"/>
      <c r="B963" s="17"/>
      <c r="C963" s="87"/>
      <c r="D963" s="87"/>
      <c r="E963" s="88"/>
      <c r="F963" s="87"/>
      <c r="G963" s="87"/>
      <c r="H963" s="729"/>
      <c r="I963" s="90"/>
      <c r="J963" s="91"/>
      <c r="K963" s="61"/>
      <c r="L963" s="61"/>
      <c r="M963" s="61"/>
      <c r="N963" s="61"/>
      <c r="O963" s="61"/>
      <c r="P963" s="61"/>
      <c r="Q963" s="61"/>
      <c r="R963" s="61"/>
      <c r="S963" s="61"/>
      <c r="T963" s="61"/>
    </row>
    <row r="964">
      <c r="A964" s="87"/>
      <c r="B964" s="17"/>
      <c r="C964" s="87"/>
      <c r="D964" s="87"/>
      <c r="E964" s="88"/>
      <c r="F964" s="87"/>
      <c r="G964" s="87"/>
      <c r="H964" s="729"/>
      <c r="I964" s="90"/>
      <c r="J964" s="91"/>
      <c r="K964" s="61"/>
      <c r="L964" s="61"/>
      <c r="M964" s="61"/>
      <c r="N964" s="61"/>
      <c r="O964" s="61"/>
      <c r="P964" s="61"/>
      <c r="Q964" s="61"/>
      <c r="R964" s="61"/>
      <c r="S964" s="61"/>
      <c r="T964" s="61"/>
    </row>
    <row r="965">
      <c r="A965" s="87"/>
      <c r="B965" s="17"/>
      <c r="C965" s="87"/>
      <c r="D965" s="87"/>
      <c r="E965" s="88"/>
      <c r="F965" s="87"/>
      <c r="G965" s="87"/>
      <c r="H965" s="729"/>
      <c r="I965" s="90"/>
      <c r="J965" s="91"/>
      <c r="K965" s="61"/>
      <c r="L965" s="61"/>
      <c r="M965" s="61"/>
      <c r="N965" s="61"/>
      <c r="O965" s="61"/>
      <c r="P965" s="61"/>
      <c r="Q965" s="61"/>
      <c r="R965" s="61"/>
      <c r="S965" s="61"/>
      <c r="T965" s="61"/>
    </row>
    <row r="966">
      <c r="A966" s="87"/>
      <c r="B966" s="17"/>
      <c r="C966" s="87"/>
      <c r="D966" s="87"/>
      <c r="E966" s="88"/>
      <c r="F966" s="87"/>
      <c r="G966" s="87"/>
      <c r="H966" s="729"/>
      <c r="I966" s="90"/>
      <c r="J966" s="91"/>
      <c r="K966" s="61"/>
      <c r="L966" s="61"/>
      <c r="M966" s="61"/>
      <c r="N966" s="61"/>
      <c r="O966" s="61"/>
      <c r="P966" s="61"/>
      <c r="Q966" s="61"/>
      <c r="R966" s="61"/>
      <c r="S966" s="61"/>
      <c r="T966" s="61"/>
    </row>
    <row r="967">
      <c r="A967" s="87"/>
      <c r="B967" s="17"/>
      <c r="C967" s="87"/>
      <c r="D967" s="87"/>
      <c r="E967" s="88"/>
      <c r="F967" s="87"/>
      <c r="G967" s="87"/>
      <c r="H967" s="729"/>
      <c r="I967" s="90"/>
      <c r="J967" s="91"/>
      <c r="K967" s="61"/>
      <c r="L967" s="61"/>
      <c r="M967" s="61"/>
      <c r="N967" s="61"/>
      <c r="O967" s="61"/>
      <c r="P967" s="61"/>
      <c r="Q967" s="61"/>
      <c r="R967" s="61"/>
      <c r="S967" s="61"/>
      <c r="T967" s="61"/>
    </row>
    <row r="968">
      <c r="A968" s="87"/>
      <c r="B968" s="17"/>
      <c r="C968" s="87"/>
      <c r="D968" s="87"/>
      <c r="E968" s="88"/>
      <c r="F968" s="87"/>
      <c r="G968" s="87"/>
      <c r="H968" s="729"/>
      <c r="I968" s="90"/>
      <c r="J968" s="91"/>
      <c r="K968" s="61"/>
      <c r="L968" s="61"/>
      <c r="M968" s="61"/>
      <c r="N968" s="61"/>
      <c r="O968" s="61"/>
      <c r="P968" s="61"/>
      <c r="Q968" s="61"/>
      <c r="R968" s="61"/>
      <c r="S968" s="61"/>
      <c r="T968" s="61"/>
    </row>
    <row r="969">
      <c r="A969" s="87"/>
      <c r="B969" s="17"/>
      <c r="C969" s="87"/>
      <c r="D969" s="87"/>
      <c r="E969" s="88"/>
      <c r="F969" s="87"/>
      <c r="G969" s="87"/>
      <c r="H969" s="729"/>
      <c r="I969" s="90"/>
      <c r="J969" s="91"/>
      <c r="K969" s="61"/>
      <c r="L969" s="61"/>
      <c r="M969" s="61"/>
      <c r="N969" s="61"/>
      <c r="O969" s="61"/>
      <c r="P969" s="61"/>
      <c r="Q969" s="61"/>
      <c r="R969" s="61"/>
      <c r="S969" s="61"/>
      <c r="T969" s="61"/>
    </row>
    <row r="970">
      <c r="A970" s="87"/>
      <c r="B970" s="17"/>
      <c r="C970" s="87"/>
      <c r="D970" s="87"/>
      <c r="E970" s="88"/>
      <c r="F970" s="87"/>
      <c r="G970" s="87"/>
      <c r="H970" s="729"/>
      <c r="I970" s="90"/>
      <c r="J970" s="91"/>
      <c r="K970" s="61"/>
      <c r="L970" s="61"/>
      <c r="M970" s="61"/>
      <c r="N970" s="61"/>
      <c r="O970" s="61"/>
      <c r="P970" s="61"/>
      <c r="Q970" s="61"/>
      <c r="R970" s="61"/>
      <c r="S970" s="61"/>
      <c r="T970" s="61"/>
    </row>
    <row r="971">
      <c r="A971" s="87"/>
      <c r="B971" s="17"/>
      <c r="C971" s="87"/>
      <c r="D971" s="87"/>
      <c r="E971" s="88"/>
      <c r="F971" s="87"/>
      <c r="G971" s="87"/>
      <c r="H971" s="729"/>
      <c r="I971" s="90"/>
      <c r="J971" s="91"/>
      <c r="K971" s="61"/>
      <c r="L971" s="61"/>
      <c r="M971" s="61"/>
      <c r="N971" s="61"/>
      <c r="O971" s="61"/>
      <c r="P971" s="61"/>
      <c r="Q971" s="61"/>
      <c r="R971" s="61"/>
      <c r="S971" s="61"/>
      <c r="T971" s="61"/>
    </row>
    <row r="972">
      <c r="A972" s="87"/>
      <c r="B972" s="17"/>
      <c r="C972" s="87"/>
      <c r="D972" s="87"/>
      <c r="E972" s="88"/>
      <c r="F972" s="87"/>
      <c r="G972" s="87"/>
      <c r="H972" s="729"/>
      <c r="I972" s="90"/>
      <c r="J972" s="91"/>
      <c r="K972" s="61"/>
      <c r="L972" s="61"/>
      <c r="M972" s="61"/>
      <c r="N972" s="61"/>
      <c r="O972" s="61"/>
      <c r="P972" s="61"/>
      <c r="Q972" s="61"/>
      <c r="R972" s="61"/>
      <c r="S972" s="61"/>
      <c r="T972" s="61"/>
    </row>
    <row r="973">
      <c r="A973" s="87"/>
      <c r="B973" s="17"/>
      <c r="C973" s="87"/>
      <c r="D973" s="87"/>
      <c r="E973" s="88"/>
      <c r="F973" s="87"/>
      <c r="G973" s="87"/>
      <c r="H973" s="729"/>
      <c r="I973" s="90"/>
      <c r="J973" s="91"/>
      <c r="K973" s="61"/>
      <c r="L973" s="61"/>
      <c r="M973" s="61"/>
      <c r="N973" s="61"/>
      <c r="O973" s="61"/>
      <c r="P973" s="61"/>
      <c r="Q973" s="61"/>
      <c r="R973" s="61"/>
      <c r="S973" s="61"/>
      <c r="T973" s="61"/>
    </row>
    <row r="974">
      <c r="A974" s="87"/>
      <c r="B974" s="17"/>
      <c r="C974" s="87"/>
      <c r="D974" s="87"/>
      <c r="E974" s="88"/>
      <c r="F974" s="87"/>
      <c r="G974" s="87"/>
      <c r="H974" s="729"/>
      <c r="I974" s="90"/>
      <c r="J974" s="91"/>
      <c r="K974" s="61"/>
      <c r="L974" s="61"/>
      <c r="M974" s="61"/>
      <c r="N974" s="61"/>
      <c r="O974" s="61"/>
      <c r="P974" s="61"/>
      <c r="Q974" s="61"/>
      <c r="R974" s="61"/>
      <c r="S974" s="61"/>
      <c r="T974" s="61"/>
    </row>
    <row r="975">
      <c r="A975" s="87"/>
      <c r="B975" s="17"/>
      <c r="C975" s="87"/>
      <c r="D975" s="87"/>
      <c r="E975" s="88"/>
      <c r="F975" s="87"/>
      <c r="G975" s="87"/>
      <c r="H975" s="729"/>
      <c r="I975" s="90"/>
      <c r="J975" s="91"/>
      <c r="K975" s="61"/>
      <c r="L975" s="61"/>
      <c r="M975" s="61"/>
      <c r="N975" s="61"/>
      <c r="O975" s="61"/>
      <c r="P975" s="61"/>
      <c r="Q975" s="61"/>
      <c r="R975" s="61"/>
      <c r="S975" s="61"/>
      <c r="T975" s="61"/>
    </row>
    <row r="976">
      <c r="A976" s="87"/>
      <c r="B976" s="17"/>
      <c r="C976" s="87"/>
      <c r="D976" s="87"/>
      <c r="E976" s="88"/>
      <c r="F976" s="87"/>
      <c r="G976" s="87"/>
      <c r="H976" s="729"/>
      <c r="I976" s="90"/>
      <c r="J976" s="91"/>
      <c r="K976" s="61"/>
      <c r="L976" s="61"/>
      <c r="M976" s="61"/>
      <c r="N976" s="61"/>
      <c r="O976" s="61"/>
      <c r="P976" s="61"/>
      <c r="Q976" s="61"/>
      <c r="R976" s="61"/>
      <c r="S976" s="61"/>
      <c r="T976" s="61"/>
    </row>
    <row r="977">
      <c r="A977" s="87"/>
      <c r="B977" s="17"/>
      <c r="C977" s="87"/>
      <c r="D977" s="87"/>
      <c r="E977" s="88"/>
      <c r="F977" s="87"/>
      <c r="G977" s="87"/>
      <c r="H977" s="729"/>
      <c r="I977" s="90"/>
      <c r="J977" s="91"/>
      <c r="K977" s="61"/>
      <c r="L977" s="61"/>
      <c r="M977" s="61"/>
      <c r="N977" s="61"/>
      <c r="O977" s="61"/>
      <c r="P977" s="61"/>
      <c r="Q977" s="61"/>
      <c r="R977" s="61"/>
      <c r="S977" s="61"/>
      <c r="T977" s="61"/>
    </row>
    <row r="978">
      <c r="A978" s="87"/>
      <c r="B978" s="17"/>
      <c r="C978" s="87"/>
      <c r="D978" s="87"/>
      <c r="E978" s="88"/>
      <c r="F978" s="87"/>
      <c r="G978" s="87"/>
      <c r="H978" s="729"/>
      <c r="I978" s="90"/>
      <c r="J978" s="91"/>
      <c r="K978" s="61"/>
      <c r="L978" s="61"/>
      <c r="M978" s="61"/>
      <c r="N978" s="61"/>
      <c r="O978" s="61"/>
      <c r="P978" s="61"/>
      <c r="Q978" s="61"/>
      <c r="R978" s="61"/>
      <c r="S978" s="61"/>
      <c r="T978" s="61"/>
    </row>
    <row r="979">
      <c r="A979" s="87"/>
      <c r="B979" s="17"/>
      <c r="C979" s="87"/>
      <c r="D979" s="87"/>
      <c r="E979" s="88"/>
      <c r="F979" s="87"/>
      <c r="G979" s="87"/>
      <c r="H979" s="729"/>
      <c r="I979" s="90"/>
      <c r="J979" s="91"/>
      <c r="K979" s="61"/>
      <c r="L979" s="61"/>
      <c r="M979" s="61"/>
      <c r="N979" s="61"/>
      <c r="O979" s="61"/>
      <c r="P979" s="61"/>
      <c r="Q979" s="61"/>
      <c r="R979" s="61"/>
      <c r="S979" s="61"/>
      <c r="T979" s="61"/>
    </row>
    <row r="980">
      <c r="A980" s="87"/>
      <c r="B980" s="17"/>
      <c r="C980" s="87"/>
      <c r="D980" s="87"/>
      <c r="E980" s="88"/>
      <c r="F980" s="87"/>
      <c r="G980" s="87"/>
      <c r="H980" s="729"/>
      <c r="I980" s="90"/>
      <c r="J980" s="91"/>
      <c r="K980" s="61"/>
      <c r="L980" s="61"/>
      <c r="M980" s="61"/>
      <c r="N980" s="61"/>
      <c r="O980" s="61"/>
      <c r="P980" s="61"/>
      <c r="Q980" s="61"/>
      <c r="R980" s="61"/>
      <c r="S980" s="61"/>
      <c r="T980" s="61"/>
    </row>
    <row r="981">
      <c r="A981" s="87"/>
      <c r="B981" s="17"/>
      <c r="C981" s="87"/>
      <c r="D981" s="87"/>
      <c r="E981" s="88"/>
      <c r="F981" s="87"/>
      <c r="G981" s="87"/>
      <c r="H981" s="729"/>
      <c r="I981" s="90"/>
      <c r="J981" s="91"/>
      <c r="K981" s="61"/>
      <c r="L981" s="61"/>
      <c r="M981" s="61"/>
      <c r="N981" s="61"/>
      <c r="O981" s="61"/>
      <c r="P981" s="61"/>
      <c r="Q981" s="61"/>
      <c r="R981" s="61"/>
      <c r="S981" s="61"/>
      <c r="T981" s="61"/>
    </row>
    <row r="982">
      <c r="A982" s="87"/>
      <c r="B982" s="17"/>
      <c r="C982" s="87"/>
      <c r="D982" s="87"/>
      <c r="E982" s="88"/>
      <c r="F982" s="87"/>
      <c r="G982" s="87"/>
      <c r="H982" s="729"/>
      <c r="I982" s="90"/>
      <c r="J982" s="91"/>
      <c r="K982" s="61"/>
      <c r="L982" s="61"/>
      <c r="M982" s="61"/>
      <c r="N982" s="61"/>
      <c r="O982" s="61"/>
      <c r="P982" s="61"/>
      <c r="Q982" s="61"/>
      <c r="R982" s="61"/>
      <c r="S982" s="61"/>
      <c r="T982" s="61"/>
    </row>
    <row r="983">
      <c r="A983" s="87"/>
      <c r="B983" s="17"/>
      <c r="C983" s="87"/>
      <c r="D983" s="87"/>
      <c r="E983" s="88"/>
      <c r="F983" s="87"/>
      <c r="G983" s="87"/>
      <c r="H983" s="729"/>
      <c r="I983" s="90"/>
      <c r="J983" s="91"/>
      <c r="K983" s="61"/>
      <c r="L983" s="61"/>
      <c r="M983" s="61"/>
      <c r="N983" s="61"/>
      <c r="O983" s="61"/>
      <c r="P983" s="61"/>
      <c r="Q983" s="61"/>
      <c r="R983" s="61"/>
      <c r="S983" s="61"/>
      <c r="T983" s="61"/>
    </row>
    <row r="984">
      <c r="A984" s="87"/>
      <c r="B984" s="17"/>
      <c r="C984" s="87"/>
      <c r="D984" s="87"/>
      <c r="E984" s="88"/>
      <c r="F984" s="87"/>
      <c r="G984" s="87"/>
      <c r="H984" s="729"/>
      <c r="I984" s="90"/>
      <c r="J984" s="91"/>
      <c r="K984" s="61"/>
      <c r="L984" s="61"/>
      <c r="M984" s="61"/>
      <c r="N984" s="61"/>
      <c r="O984" s="61"/>
      <c r="P984" s="61"/>
      <c r="Q984" s="61"/>
      <c r="R984" s="61"/>
      <c r="S984" s="61"/>
      <c r="T984" s="61"/>
    </row>
    <row r="985">
      <c r="A985" s="87"/>
      <c r="B985" s="17"/>
      <c r="C985" s="87"/>
      <c r="D985" s="87"/>
      <c r="E985" s="88"/>
      <c r="F985" s="87"/>
      <c r="G985" s="87"/>
      <c r="H985" s="729"/>
      <c r="I985" s="90"/>
      <c r="J985" s="91"/>
      <c r="K985" s="61"/>
      <c r="L985" s="61"/>
      <c r="M985" s="61"/>
      <c r="N985" s="61"/>
      <c r="O985" s="61"/>
      <c r="P985" s="61"/>
      <c r="Q985" s="61"/>
      <c r="R985" s="61"/>
      <c r="S985" s="61"/>
      <c r="T985" s="61"/>
    </row>
    <row r="986">
      <c r="A986" s="87"/>
      <c r="B986" s="17"/>
      <c r="C986" s="87"/>
      <c r="D986" s="87"/>
      <c r="E986" s="88"/>
      <c r="F986" s="87"/>
      <c r="G986" s="87"/>
      <c r="H986" s="729"/>
      <c r="I986" s="90"/>
      <c r="J986" s="91"/>
      <c r="K986" s="61"/>
      <c r="L986" s="61"/>
      <c r="M986" s="61"/>
      <c r="N986" s="61"/>
      <c r="O986" s="61"/>
      <c r="P986" s="61"/>
      <c r="Q986" s="61"/>
      <c r="R986" s="61"/>
      <c r="S986" s="61"/>
      <c r="T986" s="61"/>
    </row>
    <row r="987">
      <c r="A987" s="87"/>
      <c r="B987" s="17"/>
      <c r="C987" s="87"/>
      <c r="D987" s="87"/>
      <c r="E987" s="88"/>
      <c r="F987" s="87"/>
      <c r="G987" s="87"/>
      <c r="H987" s="729"/>
      <c r="I987" s="90"/>
      <c r="J987" s="91"/>
      <c r="K987" s="61"/>
      <c r="L987" s="61"/>
      <c r="M987" s="61"/>
      <c r="N987" s="61"/>
      <c r="O987" s="61"/>
      <c r="P987" s="61"/>
      <c r="Q987" s="61"/>
      <c r="R987" s="61"/>
      <c r="S987" s="61"/>
      <c r="T987" s="61"/>
    </row>
    <row r="988">
      <c r="A988" s="87"/>
      <c r="B988" s="17"/>
      <c r="C988" s="87"/>
      <c r="D988" s="87"/>
      <c r="E988" s="88"/>
      <c r="F988" s="87"/>
      <c r="G988" s="87"/>
      <c r="H988" s="729"/>
      <c r="I988" s="90"/>
      <c r="J988" s="91"/>
      <c r="K988" s="61"/>
      <c r="L988" s="61"/>
      <c r="M988" s="61"/>
      <c r="N988" s="61"/>
      <c r="O988" s="61"/>
      <c r="P988" s="61"/>
      <c r="Q988" s="61"/>
      <c r="R988" s="61"/>
      <c r="S988" s="61"/>
      <c r="T988" s="61"/>
    </row>
    <row r="989">
      <c r="A989" s="87"/>
      <c r="B989" s="17"/>
      <c r="C989" s="87"/>
      <c r="D989" s="87"/>
      <c r="E989" s="88"/>
      <c r="F989" s="87"/>
      <c r="G989" s="87"/>
      <c r="H989" s="729"/>
      <c r="I989" s="90"/>
      <c r="J989" s="91"/>
      <c r="K989" s="61"/>
      <c r="L989" s="61"/>
      <c r="M989" s="61"/>
      <c r="N989" s="61"/>
      <c r="O989" s="61"/>
      <c r="P989" s="61"/>
      <c r="Q989" s="61"/>
      <c r="R989" s="61"/>
      <c r="S989" s="61"/>
      <c r="T989" s="61"/>
    </row>
    <row r="990">
      <c r="A990" s="87"/>
      <c r="B990" s="17"/>
      <c r="C990" s="87"/>
      <c r="D990" s="87"/>
      <c r="E990" s="88"/>
      <c r="F990" s="87"/>
      <c r="G990" s="87"/>
      <c r="H990" s="729"/>
      <c r="I990" s="90"/>
      <c r="J990" s="91"/>
      <c r="K990" s="61"/>
      <c r="L990" s="61"/>
      <c r="M990" s="61"/>
      <c r="N990" s="61"/>
      <c r="O990" s="61"/>
      <c r="P990" s="61"/>
      <c r="Q990" s="61"/>
      <c r="R990" s="61"/>
      <c r="S990" s="61"/>
      <c r="T990" s="61"/>
    </row>
    <row r="991">
      <c r="A991" s="87"/>
      <c r="B991" s="17"/>
      <c r="C991" s="87"/>
      <c r="D991" s="87"/>
      <c r="E991" s="88"/>
      <c r="F991" s="87"/>
      <c r="G991" s="87"/>
      <c r="H991" s="729"/>
      <c r="I991" s="90"/>
      <c r="J991" s="91"/>
      <c r="K991" s="61"/>
      <c r="L991" s="61"/>
      <c r="M991" s="61"/>
      <c r="N991" s="61"/>
      <c r="O991" s="61"/>
      <c r="P991" s="61"/>
      <c r="Q991" s="61"/>
      <c r="R991" s="61"/>
      <c r="S991" s="61"/>
      <c r="T991" s="61"/>
    </row>
    <row r="992">
      <c r="A992" s="87"/>
      <c r="B992" s="17"/>
      <c r="C992" s="87"/>
      <c r="D992" s="87"/>
      <c r="E992" s="88"/>
      <c r="F992" s="87"/>
      <c r="G992" s="87"/>
      <c r="H992" s="729"/>
      <c r="I992" s="90"/>
      <c r="J992" s="91"/>
      <c r="K992" s="61"/>
      <c r="L992" s="61"/>
      <c r="M992" s="61"/>
      <c r="N992" s="61"/>
      <c r="O992" s="61"/>
      <c r="P992" s="61"/>
      <c r="Q992" s="61"/>
      <c r="R992" s="61"/>
      <c r="S992" s="61"/>
      <c r="T992" s="61"/>
    </row>
    <row r="993">
      <c r="A993" s="87"/>
      <c r="B993" s="17"/>
      <c r="C993" s="87"/>
      <c r="D993" s="87"/>
      <c r="E993" s="88"/>
      <c r="F993" s="87"/>
      <c r="G993" s="87"/>
      <c r="H993" s="729"/>
      <c r="I993" s="90"/>
      <c r="J993" s="91"/>
      <c r="K993" s="61"/>
      <c r="L993" s="61"/>
      <c r="M993" s="61"/>
      <c r="N993" s="61"/>
      <c r="O993" s="61"/>
      <c r="P993" s="61"/>
      <c r="Q993" s="61"/>
      <c r="R993" s="61"/>
      <c r="S993" s="61"/>
      <c r="T993" s="61"/>
    </row>
    <row r="994">
      <c r="A994" s="87"/>
      <c r="B994" s="17"/>
      <c r="C994" s="87"/>
      <c r="D994" s="87"/>
      <c r="E994" s="88"/>
      <c r="F994" s="87"/>
      <c r="G994" s="87"/>
      <c r="H994" s="729"/>
      <c r="I994" s="90"/>
      <c r="J994" s="91"/>
      <c r="K994" s="61"/>
      <c r="L994" s="61"/>
      <c r="M994" s="61"/>
      <c r="N994" s="61"/>
      <c r="O994" s="61"/>
      <c r="P994" s="61"/>
      <c r="Q994" s="61"/>
      <c r="R994" s="61"/>
      <c r="S994" s="61"/>
      <c r="T994" s="61"/>
    </row>
    <row r="995">
      <c r="A995" s="87"/>
      <c r="B995" s="17"/>
      <c r="C995" s="87"/>
      <c r="D995" s="87"/>
      <c r="E995" s="88"/>
      <c r="F995" s="87"/>
      <c r="G995" s="87"/>
      <c r="H995" s="729"/>
      <c r="I995" s="90"/>
      <c r="J995" s="91"/>
      <c r="K995" s="61"/>
      <c r="L995" s="61"/>
      <c r="M995" s="61"/>
      <c r="N995" s="61"/>
      <c r="O995" s="61"/>
      <c r="P995" s="61"/>
      <c r="Q995" s="61"/>
      <c r="R995" s="61"/>
      <c r="S995" s="61"/>
      <c r="T995" s="61"/>
    </row>
    <row r="996">
      <c r="A996" s="87"/>
      <c r="B996" s="17"/>
      <c r="C996" s="87"/>
      <c r="D996" s="87"/>
      <c r="E996" s="88"/>
      <c r="F996" s="87"/>
      <c r="G996" s="87"/>
      <c r="H996" s="729"/>
      <c r="I996" s="90"/>
      <c r="J996" s="91"/>
      <c r="K996" s="61"/>
      <c r="L996" s="61"/>
      <c r="M996" s="61"/>
      <c r="N996" s="61"/>
      <c r="O996" s="61"/>
      <c r="P996" s="61"/>
      <c r="Q996" s="61"/>
      <c r="R996" s="61"/>
      <c r="S996" s="61"/>
      <c r="T996" s="61"/>
    </row>
    <row r="997">
      <c r="A997" s="87"/>
      <c r="B997" s="17"/>
      <c r="C997" s="87"/>
      <c r="D997" s="87"/>
      <c r="E997" s="88"/>
      <c r="F997" s="87"/>
      <c r="G997" s="87"/>
      <c r="H997" s="729"/>
      <c r="I997" s="90"/>
      <c r="J997" s="91"/>
      <c r="K997" s="61"/>
      <c r="L997" s="61"/>
      <c r="M997" s="61"/>
      <c r="N997" s="61"/>
      <c r="O997" s="61"/>
      <c r="P997" s="61"/>
      <c r="Q997" s="61"/>
      <c r="R997" s="61"/>
      <c r="S997" s="61"/>
      <c r="T997" s="61"/>
    </row>
    <row r="998">
      <c r="A998" s="87"/>
      <c r="B998" s="17"/>
      <c r="C998" s="87"/>
      <c r="D998" s="87"/>
      <c r="E998" s="88"/>
      <c r="F998" s="87"/>
      <c r="G998" s="87"/>
      <c r="H998" s="729"/>
      <c r="I998" s="90"/>
      <c r="J998" s="91"/>
      <c r="K998" s="61"/>
      <c r="L998" s="61"/>
      <c r="M998" s="61"/>
      <c r="N998" s="61"/>
      <c r="O998" s="61"/>
      <c r="P998" s="61"/>
      <c r="Q998" s="61"/>
      <c r="R998" s="61"/>
      <c r="S998" s="61"/>
      <c r="T998" s="61"/>
    </row>
    <row r="999">
      <c r="A999" s="87"/>
      <c r="B999" s="17"/>
      <c r="C999" s="87"/>
      <c r="D999" s="87"/>
      <c r="E999" s="88"/>
      <c r="F999" s="87"/>
      <c r="G999" s="87"/>
      <c r="H999" s="729"/>
      <c r="I999" s="90"/>
      <c r="J999" s="91"/>
      <c r="K999" s="61"/>
      <c r="L999" s="61"/>
      <c r="M999" s="61"/>
      <c r="N999" s="61"/>
      <c r="O999" s="61"/>
      <c r="P999" s="61"/>
      <c r="Q999" s="61"/>
      <c r="R999" s="61"/>
      <c r="S999" s="61"/>
      <c r="T999" s="61"/>
    </row>
    <row r="1000">
      <c r="A1000" s="87"/>
      <c r="B1000" s="17"/>
      <c r="C1000" s="87"/>
      <c r="D1000" s="87"/>
      <c r="E1000" s="88"/>
      <c r="F1000" s="87"/>
      <c r="G1000" s="87"/>
      <c r="H1000" s="729"/>
      <c r="I1000" s="90"/>
      <c r="J1000" s="91"/>
      <c r="K1000" s="61"/>
      <c r="L1000" s="61"/>
      <c r="M1000" s="61"/>
      <c r="N1000" s="61"/>
      <c r="O1000" s="61"/>
      <c r="P1000" s="61"/>
      <c r="Q1000" s="61"/>
      <c r="R1000" s="61"/>
      <c r="S1000" s="61"/>
      <c r="T1000" s="61"/>
    </row>
    <row r="1001">
      <c r="A1001" s="87"/>
      <c r="B1001" s="17"/>
      <c r="C1001" s="87"/>
      <c r="D1001" s="87"/>
      <c r="E1001" s="88"/>
      <c r="F1001" s="87"/>
      <c r="G1001" s="87"/>
      <c r="H1001" s="729"/>
      <c r="I1001" s="90"/>
      <c r="J1001" s="91"/>
      <c r="K1001" s="61"/>
      <c r="L1001" s="61"/>
      <c r="M1001" s="61"/>
      <c r="N1001" s="61"/>
      <c r="O1001" s="61"/>
      <c r="P1001" s="61"/>
      <c r="Q1001" s="61"/>
      <c r="R1001" s="61"/>
      <c r="S1001" s="61"/>
      <c r="T1001" s="61"/>
    </row>
    <row r="1002">
      <c r="A1002" s="87"/>
      <c r="B1002" s="17"/>
      <c r="C1002" s="87"/>
      <c r="D1002" s="87"/>
      <c r="E1002" s="88"/>
      <c r="F1002" s="87"/>
      <c r="G1002" s="87"/>
      <c r="H1002" s="729"/>
      <c r="I1002" s="90"/>
      <c r="J1002" s="91"/>
      <c r="K1002" s="61"/>
      <c r="L1002" s="61"/>
      <c r="M1002" s="61"/>
      <c r="N1002" s="61"/>
      <c r="O1002" s="61"/>
      <c r="P1002" s="61"/>
      <c r="Q1002" s="61"/>
      <c r="R1002" s="61"/>
      <c r="S1002" s="61"/>
      <c r="T1002" s="61"/>
    </row>
    <row r="1003">
      <c r="A1003" s="87"/>
      <c r="B1003" s="17"/>
      <c r="C1003" s="87"/>
      <c r="D1003" s="87"/>
      <c r="E1003" s="88"/>
      <c r="F1003" s="87"/>
      <c r="G1003" s="87"/>
      <c r="H1003" s="729"/>
      <c r="I1003" s="90"/>
      <c r="J1003" s="91"/>
      <c r="K1003" s="61"/>
      <c r="L1003" s="61"/>
      <c r="M1003" s="61"/>
      <c r="N1003" s="61"/>
      <c r="O1003" s="61"/>
      <c r="P1003" s="61"/>
      <c r="Q1003" s="61"/>
      <c r="R1003" s="61"/>
      <c r="S1003" s="61"/>
      <c r="T1003" s="61"/>
    </row>
    <row r="1004">
      <c r="A1004" s="87"/>
      <c r="B1004" s="17"/>
      <c r="C1004" s="87"/>
      <c r="D1004" s="87"/>
      <c r="E1004" s="88"/>
      <c r="F1004" s="87"/>
      <c r="G1004" s="87"/>
      <c r="H1004" s="729"/>
      <c r="I1004" s="90"/>
      <c r="J1004" s="91"/>
      <c r="K1004" s="61"/>
      <c r="L1004" s="61"/>
      <c r="M1004" s="61"/>
      <c r="N1004" s="61"/>
      <c r="O1004" s="61"/>
      <c r="P1004" s="61"/>
      <c r="Q1004" s="61"/>
      <c r="R1004" s="61"/>
      <c r="S1004" s="61"/>
      <c r="T1004" s="61"/>
    </row>
    <row r="1005">
      <c r="A1005" s="87"/>
      <c r="B1005" s="17"/>
      <c r="C1005" s="87"/>
      <c r="D1005" s="87"/>
      <c r="E1005" s="88"/>
      <c r="F1005" s="87"/>
      <c r="G1005" s="87"/>
      <c r="H1005" s="729"/>
      <c r="I1005" s="90"/>
      <c r="J1005" s="91"/>
      <c r="K1005" s="61"/>
      <c r="L1005" s="61"/>
      <c r="M1005" s="61"/>
      <c r="N1005" s="61"/>
      <c r="O1005" s="61"/>
      <c r="P1005" s="61"/>
      <c r="Q1005" s="61"/>
      <c r="R1005" s="61"/>
      <c r="S1005" s="61"/>
      <c r="T1005" s="61"/>
    </row>
    <row r="1006">
      <c r="A1006" s="87"/>
      <c r="B1006" s="17"/>
      <c r="C1006" s="87"/>
      <c r="D1006" s="87"/>
      <c r="E1006" s="88"/>
      <c r="F1006" s="87"/>
      <c r="G1006" s="87"/>
      <c r="H1006" s="729"/>
      <c r="I1006" s="90"/>
      <c r="J1006" s="91"/>
      <c r="K1006" s="61"/>
      <c r="L1006" s="61"/>
      <c r="M1006" s="61"/>
      <c r="N1006" s="61"/>
      <c r="O1006" s="61"/>
      <c r="P1006" s="61"/>
      <c r="Q1006" s="61"/>
      <c r="R1006" s="61"/>
      <c r="S1006" s="61"/>
      <c r="T1006" s="61"/>
    </row>
    <row r="1007">
      <c r="A1007" s="87"/>
      <c r="B1007" s="17"/>
      <c r="C1007" s="87"/>
      <c r="D1007" s="87"/>
      <c r="E1007" s="88"/>
      <c r="F1007" s="87"/>
      <c r="G1007" s="87"/>
      <c r="H1007" s="729"/>
      <c r="I1007" s="90"/>
      <c r="J1007" s="91"/>
      <c r="K1007" s="61"/>
      <c r="L1007" s="61"/>
      <c r="M1007" s="61"/>
      <c r="N1007" s="61"/>
      <c r="O1007" s="61"/>
      <c r="P1007" s="61"/>
      <c r="Q1007" s="61"/>
      <c r="R1007" s="61"/>
      <c r="S1007" s="61"/>
      <c r="T1007" s="61"/>
    </row>
    <row r="1008">
      <c r="A1008" s="87"/>
      <c r="B1008" s="17"/>
      <c r="C1008" s="87"/>
      <c r="D1008" s="87"/>
      <c r="E1008" s="88"/>
      <c r="F1008" s="87"/>
      <c r="G1008" s="87"/>
      <c r="H1008" s="729"/>
      <c r="I1008" s="90"/>
      <c r="J1008" s="91"/>
      <c r="K1008" s="61"/>
      <c r="L1008" s="61"/>
      <c r="M1008" s="61"/>
      <c r="N1008" s="61"/>
      <c r="O1008" s="61"/>
      <c r="P1008" s="61"/>
      <c r="Q1008" s="61"/>
      <c r="R1008" s="61"/>
      <c r="S1008" s="61"/>
      <c r="T1008" s="61"/>
    </row>
    <row r="1009">
      <c r="A1009" s="87"/>
      <c r="B1009" s="17"/>
      <c r="C1009" s="87"/>
      <c r="D1009" s="87"/>
      <c r="E1009" s="88"/>
      <c r="F1009" s="87"/>
      <c r="G1009" s="87"/>
      <c r="H1009" s="729"/>
      <c r="I1009" s="90"/>
      <c r="J1009" s="91"/>
      <c r="K1009" s="61"/>
      <c r="L1009" s="61"/>
      <c r="M1009" s="61"/>
      <c r="N1009" s="61"/>
      <c r="O1009" s="61"/>
      <c r="P1009" s="61"/>
      <c r="Q1009" s="61"/>
      <c r="R1009" s="61"/>
      <c r="S1009" s="61"/>
      <c r="T1009" s="61"/>
    </row>
    <row r="1010">
      <c r="A1010" s="87"/>
      <c r="B1010" s="17"/>
      <c r="C1010" s="87"/>
      <c r="D1010" s="87"/>
      <c r="E1010" s="88"/>
      <c r="F1010" s="87"/>
      <c r="G1010" s="87"/>
      <c r="H1010" s="729"/>
      <c r="I1010" s="90"/>
      <c r="J1010" s="91"/>
      <c r="K1010" s="61"/>
      <c r="L1010" s="61"/>
      <c r="M1010" s="61"/>
      <c r="N1010" s="61"/>
      <c r="O1010" s="61"/>
      <c r="P1010" s="61"/>
      <c r="Q1010" s="61"/>
      <c r="R1010" s="61"/>
      <c r="S1010" s="61"/>
      <c r="T1010" s="61"/>
    </row>
    <row r="1011">
      <c r="A1011" s="87"/>
      <c r="B1011" s="17"/>
      <c r="C1011" s="87"/>
      <c r="D1011" s="87"/>
      <c r="E1011" s="88"/>
      <c r="F1011" s="87"/>
      <c r="G1011" s="87"/>
      <c r="H1011" s="729"/>
      <c r="I1011" s="90"/>
      <c r="J1011" s="91"/>
      <c r="K1011" s="61"/>
      <c r="L1011" s="61"/>
      <c r="M1011" s="61"/>
      <c r="N1011" s="61"/>
      <c r="O1011" s="61"/>
      <c r="P1011" s="61"/>
      <c r="Q1011" s="61"/>
      <c r="R1011" s="61"/>
      <c r="S1011" s="61"/>
      <c r="T1011" s="61"/>
    </row>
    <row r="1012">
      <c r="A1012" s="87"/>
      <c r="B1012" s="17"/>
      <c r="C1012" s="87"/>
      <c r="D1012" s="87"/>
      <c r="E1012" s="88"/>
      <c r="F1012" s="87"/>
      <c r="G1012" s="87"/>
      <c r="H1012" s="729"/>
      <c r="I1012" s="90"/>
      <c r="J1012" s="91"/>
      <c r="K1012" s="61"/>
      <c r="L1012" s="61"/>
      <c r="M1012" s="61"/>
      <c r="N1012" s="61"/>
      <c r="O1012" s="61"/>
      <c r="P1012" s="61"/>
      <c r="Q1012" s="61"/>
      <c r="R1012" s="61"/>
      <c r="S1012" s="61"/>
      <c r="T1012" s="61"/>
    </row>
    <row r="1013">
      <c r="A1013" s="87"/>
      <c r="B1013" s="17"/>
      <c r="C1013" s="87"/>
      <c r="D1013" s="87"/>
      <c r="E1013" s="88"/>
      <c r="F1013" s="87"/>
      <c r="G1013" s="87"/>
      <c r="H1013" s="729"/>
      <c r="I1013" s="90"/>
      <c r="J1013" s="91"/>
      <c r="K1013" s="61"/>
      <c r="L1013" s="61"/>
      <c r="M1013" s="61"/>
      <c r="N1013" s="61"/>
      <c r="O1013" s="61"/>
      <c r="P1013" s="61"/>
      <c r="Q1013" s="61"/>
      <c r="R1013" s="61"/>
      <c r="S1013" s="61"/>
      <c r="T1013" s="61"/>
    </row>
    <row r="1014">
      <c r="A1014" s="87"/>
      <c r="B1014" s="17"/>
      <c r="C1014" s="87"/>
      <c r="D1014" s="87"/>
      <c r="E1014" s="88"/>
      <c r="F1014" s="87"/>
      <c r="G1014" s="87"/>
      <c r="H1014" s="729"/>
      <c r="I1014" s="90"/>
      <c r="J1014" s="91"/>
      <c r="K1014" s="61"/>
      <c r="L1014" s="61"/>
      <c r="M1014" s="61"/>
      <c r="N1014" s="61"/>
      <c r="O1014" s="61"/>
      <c r="P1014" s="61"/>
      <c r="Q1014" s="61"/>
      <c r="R1014" s="61"/>
      <c r="S1014" s="61"/>
      <c r="T1014" s="61"/>
    </row>
    <row r="1015">
      <c r="A1015" s="87"/>
      <c r="B1015" s="17"/>
      <c r="C1015" s="87"/>
      <c r="D1015" s="87"/>
      <c r="E1015" s="88"/>
      <c r="F1015" s="87"/>
      <c r="G1015" s="87"/>
      <c r="H1015" s="729"/>
      <c r="I1015" s="90"/>
      <c r="J1015" s="91"/>
      <c r="K1015" s="61"/>
      <c r="L1015" s="61"/>
      <c r="M1015" s="61"/>
      <c r="N1015" s="61"/>
      <c r="O1015" s="61"/>
      <c r="P1015" s="61"/>
      <c r="Q1015" s="61"/>
      <c r="R1015" s="61"/>
      <c r="S1015" s="61"/>
      <c r="T1015" s="61"/>
    </row>
    <row r="1016">
      <c r="A1016" s="87"/>
      <c r="B1016" s="17"/>
      <c r="C1016" s="87"/>
      <c r="D1016" s="87"/>
      <c r="E1016" s="88"/>
      <c r="F1016" s="87"/>
      <c r="G1016" s="87"/>
      <c r="H1016" s="729"/>
      <c r="I1016" s="90"/>
      <c r="J1016" s="91"/>
      <c r="K1016" s="61"/>
      <c r="L1016" s="61"/>
      <c r="M1016" s="61"/>
      <c r="N1016" s="61"/>
      <c r="O1016" s="61"/>
      <c r="P1016" s="61"/>
      <c r="Q1016" s="61"/>
      <c r="R1016" s="61"/>
      <c r="S1016" s="61"/>
      <c r="T1016" s="61"/>
    </row>
    <row r="1017">
      <c r="A1017" s="87"/>
      <c r="B1017" s="17"/>
      <c r="C1017" s="87"/>
      <c r="D1017" s="87"/>
      <c r="E1017" s="88"/>
      <c r="F1017" s="87"/>
      <c r="G1017" s="87"/>
      <c r="H1017" s="729"/>
      <c r="I1017" s="90"/>
      <c r="J1017" s="91"/>
      <c r="K1017" s="61"/>
      <c r="L1017" s="61"/>
      <c r="M1017" s="61"/>
      <c r="N1017" s="61"/>
      <c r="O1017" s="61"/>
      <c r="P1017" s="61"/>
      <c r="Q1017" s="61"/>
      <c r="R1017" s="61"/>
      <c r="S1017" s="61"/>
      <c r="T1017" s="61"/>
    </row>
    <row r="1018">
      <c r="A1018" s="87"/>
      <c r="B1018" s="17"/>
      <c r="C1018" s="87"/>
      <c r="D1018" s="87"/>
      <c r="E1018" s="88"/>
      <c r="F1018" s="87"/>
      <c r="G1018" s="87"/>
      <c r="H1018" s="729"/>
      <c r="I1018" s="90"/>
      <c r="J1018" s="91"/>
      <c r="K1018" s="61"/>
      <c r="L1018" s="61"/>
      <c r="M1018" s="61"/>
      <c r="N1018" s="61"/>
      <c r="O1018" s="61"/>
      <c r="P1018" s="61"/>
      <c r="Q1018" s="61"/>
      <c r="R1018" s="61"/>
      <c r="S1018" s="61"/>
      <c r="T1018" s="61"/>
    </row>
    <row r="1019">
      <c r="A1019" s="87"/>
      <c r="B1019" s="17"/>
      <c r="C1019" s="87"/>
      <c r="D1019" s="87"/>
      <c r="E1019" s="88"/>
      <c r="F1019" s="87"/>
      <c r="G1019" s="87"/>
      <c r="H1019" s="729"/>
      <c r="I1019" s="90"/>
      <c r="J1019" s="91"/>
      <c r="K1019" s="61"/>
      <c r="L1019" s="61"/>
      <c r="M1019" s="61"/>
      <c r="N1019" s="61"/>
      <c r="O1019" s="61"/>
      <c r="P1019" s="61"/>
      <c r="Q1019" s="61"/>
      <c r="R1019" s="61"/>
      <c r="S1019" s="61"/>
      <c r="T1019" s="61"/>
    </row>
    <row r="1020">
      <c r="A1020" s="87"/>
      <c r="B1020" s="17"/>
      <c r="C1020" s="87"/>
      <c r="D1020" s="87"/>
      <c r="E1020" s="88"/>
      <c r="F1020" s="87"/>
      <c r="G1020" s="87"/>
      <c r="H1020" s="729"/>
      <c r="I1020" s="90"/>
      <c r="J1020" s="91"/>
      <c r="K1020" s="61"/>
      <c r="L1020" s="61"/>
      <c r="M1020" s="61"/>
      <c r="N1020" s="61"/>
      <c r="O1020" s="61"/>
      <c r="P1020" s="61"/>
      <c r="Q1020" s="61"/>
      <c r="R1020" s="61"/>
      <c r="S1020" s="61"/>
      <c r="T1020" s="61"/>
    </row>
    <row r="1021">
      <c r="A1021" s="87"/>
      <c r="B1021" s="17"/>
      <c r="C1021" s="87"/>
      <c r="D1021" s="87"/>
      <c r="E1021" s="88"/>
      <c r="F1021" s="87"/>
      <c r="G1021" s="87"/>
      <c r="H1021" s="729"/>
      <c r="I1021" s="90"/>
      <c r="J1021" s="91"/>
      <c r="K1021" s="61"/>
      <c r="L1021" s="61"/>
      <c r="M1021" s="61"/>
      <c r="N1021" s="61"/>
      <c r="O1021" s="61"/>
      <c r="P1021" s="61"/>
      <c r="Q1021" s="61"/>
      <c r="R1021" s="61"/>
      <c r="S1021" s="61"/>
      <c r="T1021" s="61"/>
    </row>
    <row r="1022">
      <c r="A1022" s="87"/>
      <c r="B1022" s="17"/>
      <c r="C1022" s="87"/>
      <c r="D1022" s="87"/>
      <c r="E1022" s="88"/>
      <c r="F1022" s="87"/>
      <c r="G1022" s="87"/>
      <c r="H1022" s="729"/>
      <c r="I1022" s="90"/>
      <c r="J1022" s="91"/>
      <c r="K1022" s="61"/>
      <c r="L1022" s="61"/>
      <c r="M1022" s="61"/>
      <c r="N1022" s="61"/>
      <c r="O1022" s="61"/>
      <c r="P1022" s="61"/>
      <c r="Q1022" s="61"/>
      <c r="R1022" s="61"/>
      <c r="S1022" s="61"/>
      <c r="T1022" s="61"/>
    </row>
    <row r="1023">
      <c r="A1023" s="87"/>
      <c r="B1023" s="17"/>
      <c r="C1023" s="87"/>
      <c r="D1023" s="87"/>
      <c r="E1023" s="88"/>
      <c r="F1023" s="87"/>
      <c r="G1023" s="87"/>
      <c r="H1023" s="729"/>
      <c r="I1023" s="90"/>
      <c r="J1023" s="91"/>
      <c r="K1023" s="61"/>
      <c r="L1023" s="61"/>
      <c r="M1023" s="61"/>
      <c r="N1023" s="61"/>
      <c r="O1023" s="61"/>
      <c r="P1023" s="61"/>
      <c r="Q1023" s="61"/>
      <c r="R1023" s="61"/>
      <c r="S1023" s="61"/>
      <c r="T1023" s="61"/>
    </row>
    <row r="1024">
      <c r="A1024" s="87"/>
      <c r="B1024" s="17"/>
      <c r="C1024" s="87"/>
      <c r="D1024" s="87"/>
      <c r="E1024" s="88"/>
      <c r="F1024" s="87"/>
      <c r="G1024" s="87"/>
      <c r="H1024" s="729"/>
      <c r="I1024" s="90"/>
      <c r="J1024" s="91"/>
      <c r="K1024" s="61"/>
      <c r="L1024" s="61"/>
      <c r="M1024" s="61"/>
      <c r="N1024" s="61"/>
      <c r="O1024" s="61"/>
      <c r="P1024" s="61"/>
      <c r="Q1024" s="61"/>
      <c r="R1024" s="61"/>
      <c r="S1024" s="61"/>
      <c r="T1024" s="61"/>
    </row>
    <row r="1025">
      <c r="A1025" s="87"/>
      <c r="B1025" s="17"/>
      <c r="C1025" s="87"/>
      <c r="D1025" s="87"/>
      <c r="E1025" s="88"/>
      <c r="F1025" s="87"/>
      <c r="G1025" s="87"/>
      <c r="H1025" s="729"/>
      <c r="I1025" s="90"/>
      <c r="J1025" s="91"/>
      <c r="K1025" s="61"/>
      <c r="L1025" s="61"/>
      <c r="M1025" s="61"/>
      <c r="N1025" s="61"/>
      <c r="O1025" s="61"/>
      <c r="P1025" s="61"/>
      <c r="Q1025" s="61"/>
      <c r="R1025" s="61"/>
      <c r="S1025" s="61"/>
      <c r="T1025" s="61"/>
    </row>
    <row r="1026">
      <c r="A1026" s="87"/>
      <c r="B1026" s="17"/>
      <c r="C1026" s="87"/>
      <c r="D1026" s="87"/>
      <c r="E1026" s="88"/>
      <c r="F1026" s="87"/>
      <c r="G1026" s="87"/>
      <c r="H1026" s="729"/>
      <c r="I1026" s="90"/>
      <c r="J1026" s="91"/>
      <c r="K1026" s="61"/>
      <c r="L1026" s="61"/>
      <c r="M1026" s="61"/>
      <c r="N1026" s="61"/>
      <c r="O1026" s="61"/>
      <c r="P1026" s="61"/>
      <c r="Q1026" s="61"/>
      <c r="R1026" s="61"/>
      <c r="S1026" s="61"/>
      <c r="T1026" s="61"/>
    </row>
    <row r="1027">
      <c r="A1027" s="87"/>
      <c r="B1027" s="17"/>
      <c r="C1027" s="87"/>
      <c r="D1027" s="87"/>
      <c r="E1027" s="88"/>
      <c r="F1027" s="87"/>
      <c r="G1027" s="87"/>
      <c r="H1027" s="729"/>
      <c r="I1027" s="90"/>
      <c r="J1027" s="91"/>
      <c r="K1027" s="61"/>
      <c r="L1027" s="61"/>
      <c r="M1027" s="61"/>
      <c r="N1027" s="61"/>
      <c r="O1027" s="61"/>
      <c r="P1027" s="61"/>
      <c r="Q1027" s="61"/>
      <c r="R1027" s="61"/>
      <c r="S1027" s="61"/>
      <c r="T1027" s="61"/>
    </row>
    <row r="1028">
      <c r="A1028" s="87"/>
      <c r="B1028" s="17"/>
      <c r="C1028" s="87"/>
      <c r="D1028" s="87"/>
      <c r="E1028" s="88"/>
      <c r="F1028" s="87"/>
      <c r="G1028" s="87"/>
      <c r="H1028" s="729"/>
      <c r="I1028" s="90"/>
      <c r="J1028" s="91"/>
      <c r="K1028" s="61"/>
      <c r="L1028" s="61"/>
      <c r="M1028" s="61"/>
      <c r="N1028" s="61"/>
      <c r="O1028" s="61"/>
      <c r="P1028" s="61"/>
      <c r="Q1028" s="61"/>
      <c r="R1028" s="61"/>
      <c r="S1028" s="61"/>
      <c r="T1028" s="61"/>
    </row>
    <row r="1029">
      <c r="A1029" s="87"/>
      <c r="B1029" s="17"/>
      <c r="C1029" s="87"/>
      <c r="D1029" s="87"/>
      <c r="E1029" s="88"/>
      <c r="F1029" s="87"/>
      <c r="G1029" s="87"/>
      <c r="H1029" s="729"/>
      <c r="I1029" s="90"/>
      <c r="J1029" s="91"/>
      <c r="K1029" s="61"/>
      <c r="L1029" s="61"/>
      <c r="M1029" s="61"/>
      <c r="N1029" s="61"/>
      <c r="O1029" s="61"/>
      <c r="P1029" s="61"/>
      <c r="Q1029" s="61"/>
      <c r="R1029" s="61"/>
      <c r="S1029" s="61"/>
      <c r="T1029" s="61"/>
    </row>
    <row r="1030">
      <c r="A1030" s="87"/>
      <c r="B1030" s="17"/>
      <c r="C1030" s="87"/>
      <c r="D1030" s="87"/>
      <c r="E1030" s="88"/>
      <c r="F1030" s="87"/>
      <c r="G1030" s="87"/>
      <c r="H1030" s="729"/>
      <c r="I1030" s="90"/>
      <c r="J1030" s="91"/>
      <c r="K1030" s="61"/>
      <c r="L1030" s="61"/>
      <c r="M1030" s="61"/>
      <c r="N1030" s="61"/>
      <c r="O1030" s="61"/>
      <c r="P1030" s="61"/>
      <c r="Q1030" s="61"/>
      <c r="R1030" s="61"/>
      <c r="S1030" s="61"/>
      <c r="T1030" s="61"/>
    </row>
    <row r="1031">
      <c r="A1031" s="87"/>
      <c r="B1031" s="17"/>
      <c r="C1031" s="87"/>
      <c r="D1031" s="87"/>
      <c r="E1031" s="88"/>
      <c r="F1031" s="87"/>
      <c r="G1031" s="87"/>
      <c r="H1031" s="729"/>
      <c r="I1031" s="90"/>
      <c r="J1031" s="91"/>
      <c r="K1031" s="61"/>
      <c r="L1031" s="61"/>
      <c r="M1031" s="61"/>
      <c r="N1031" s="61"/>
      <c r="O1031" s="61"/>
      <c r="P1031" s="61"/>
      <c r="Q1031" s="61"/>
      <c r="R1031" s="61"/>
      <c r="S1031" s="61"/>
      <c r="T1031" s="61"/>
    </row>
    <row r="1032">
      <c r="A1032" s="87"/>
      <c r="B1032" s="17"/>
      <c r="C1032" s="87"/>
      <c r="D1032" s="87"/>
      <c r="E1032" s="88"/>
      <c r="F1032" s="87"/>
      <c r="G1032" s="87"/>
      <c r="H1032" s="729"/>
      <c r="I1032" s="90"/>
      <c r="J1032" s="91"/>
      <c r="K1032" s="61"/>
      <c r="L1032" s="61"/>
      <c r="M1032" s="61"/>
      <c r="N1032" s="61"/>
      <c r="O1032" s="61"/>
      <c r="P1032" s="61"/>
      <c r="Q1032" s="61"/>
      <c r="R1032" s="61"/>
      <c r="S1032" s="61"/>
      <c r="T1032" s="61"/>
    </row>
    <row r="1033">
      <c r="A1033" s="87"/>
      <c r="B1033" s="17"/>
      <c r="C1033" s="87"/>
      <c r="D1033" s="87"/>
      <c r="E1033" s="88"/>
      <c r="F1033" s="87"/>
      <c r="G1033" s="87"/>
      <c r="H1033" s="729"/>
      <c r="I1033" s="90"/>
      <c r="J1033" s="91"/>
      <c r="K1033" s="61"/>
      <c r="L1033" s="61"/>
      <c r="M1033" s="61"/>
      <c r="N1033" s="61"/>
      <c r="O1033" s="61"/>
      <c r="P1033" s="61"/>
      <c r="Q1033" s="61"/>
      <c r="R1033" s="61"/>
      <c r="S1033" s="61"/>
      <c r="T1033" s="61"/>
    </row>
    <row r="1034">
      <c r="A1034" s="87"/>
      <c r="B1034" s="17"/>
      <c r="C1034" s="87"/>
      <c r="D1034" s="87"/>
      <c r="E1034" s="88"/>
      <c r="F1034" s="87"/>
      <c r="G1034" s="87"/>
      <c r="H1034" s="729"/>
      <c r="I1034" s="90"/>
      <c r="J1034" s="91"/>
      <c r="K1034" s="61"/>
      <c r="L1034" s="61"/>
      <c r="M1034" s="61"/>
      <c r="N1034" s="61"/>
      <c r="O1034" s="61"/>
      <c r="P1034" s="61"/>
      <c r="Q1034" s="61"/>
      <c r="R1034" s="61"/>
      <c r="S1034" s="61"/>
      <c r="T1034" s="61"/>
    </row>
    <row r="1035">
      <c r="A1035" s="87"/>
      <c r="B1035" s="17"/>
      <c r="C1035" s="87"/>
      <c r="D1035" s="87"/>
      <c r="E1035" s="88"/>
      <c r="F1035" s="87"/>
      <c r="G1035" s="87"/>
      <c r="H1035" s="729"/>
      <c r="I1035" s="90"/>
      <c r="J1035" s="91"/>
      <c r="K1035" s="61"/>
      <c r="L1035" s="61"/>
      <c r="M1035" s="61"/>
      <c r="N1035" s="61"/>
      <c r="O1035" s="61"/>
      <c r="P1035" s="61"/>
      <c r="Q1035" s="61"/>
      <c r="R1035" s="61"/>
      <c r="S1035" s="61"/>
      <c r="T1035" s="61"/>
    </row>
    <row r="1036">
      <c r="A1036" s="87"/>
      <c r="B1036" s="17"/>
      <c r="C1036" s="87"/>
      <c r="D1036" s="87"/>
      <c r="E1036" s="88"/>
      <c r="F1036" s="87"/>
      <c r="G1036" s="87"/>
      <c r="H1036" s="729"/>
      <c r="I1036" s="90"/>
      <c r="J1036" s="91"/>
      <c r="K1036" s="61"/>
      <c r="L1036" s="61"/>
      <c r="M1036" s="61"/>
      <c r="N1036" s="61"/>
      <c r="O1036" s="61"/>
      <c r="P1036" s="61"/>
      <c r="Q1036" s="61"/>
      <c r="R1036" s="61"/>
      <c r="S1036" s="61"/>
      <c r="T1036" s="61"/>
    </row>
    <row r="1037">
      <c r="A1037" s="87"/>
      <c r="B1037" s="17"/>
      <c r="C1037" s="87"/>
      <c r="D1037" s="87"/>
      <c r="E1037" s="88"/>
      <c r="F1037" s="87"/>
      <c r="G1037" s="87"/>
      <c r="H1037" s="729"/>
      <c r="I1037" s="90"/>
      <c r="J1037" s="91"/>
      <c r="K1037" s="61"/>
      <c r="L1037" s="61"/>
      <c r="M1037" s="61"/>
      <c r="N1037" s="61"/>
      <c r="O1037" s="61"/>
      <c r="P1037" s="61"/>
      <c r="Q1037" s="61"/>
      <c r="R1037" s="61"/>
      <c r="S1037" s="61"/>
      <c r="T1037" s="61"/>
    </row>
    <row r="1038">
      <c r="A1038" s="87"/>
      <c r="B1038" s="17"/>
      <c r="C1038" s="87"/>
      <c r="D1038" s="87"/>
      <c r="E1038" s="88"/>
      <c r="F1038" s="87"/>
      <c r="G1038" s="87"/>
      <c r="H1038" s="729"/>
      <c r="I1038" s="90"/>
      <c r="J1038" s="91"/>
      <c r="K1038" s="61"/>
      <c r="L1038" s="61"/>
      <c r="M1038" s="61"/>
      <c r="N1038" s="61"/>
      <c r="O1038" s="61"/>
      <c r="P1038" s="61"/>
      <c r="Q1038" s="61"/>
      <c r="R1038" s="61"/>
      <c r="S1038" s="61"/>
      <c r="T1038" s="61"/>
    </row>
    <row r="1039">
      <c r="A1039" s="87"/>
      <c r="B1039" s="17"/>
      <c r="C1039" s="87"/>
      <c r="D1039" s="87"/>
      <c r="E1039" s="88"/>
      <c r="F1039" s="87"/>
      <c r="G1039" s="87"/>
      <c r="H1039" s="729"/>
      <c r="I1039" s="90"/>
      <c r="J1039" s="91"/>
      <c r="K1039" s="61"/>
      <c r="L1039" s="61"/>
      <c r="M1039" s="61"/>
      <c r="N1039" s="61"/>
      <c r="O1039" s="61"/>
      <c r="P1039" s="61"/>
      <c r="Q1039" s="61"/>
      <c r="R1039" s="61"/>
      <c r="S1039" s="61"/>
      <c r="T1039" s="61"/>
    </row>
    <row r="1040">
      <c r="A1040" s="87"/>
      <c r="B1040" s="17"/>
      <c r="C1040" s="87"/>
      <c r="D1040" s="87"/>
      <c r="E1040" s="88"/>
      <c r="F1040" s="87"/>
      <c r="G1040" s="87"/>
      <c r="H1040" s="729"/>
      <c r="I1040" s="90"/>
      <c r="J1040" s="91"/>
      <c r="K1040" s="61"/>
      <c r="L1040" s="61"/>
      <c r="M1040" s="61"/>
      <c r="N1040" s="61"/>
      <c r="O1040" s="61"/>
      <c r="P1040" s="61"/>
      <c r="Q1040" s="61"/>
      <c r="R1040" s="61"/>
      <c r="S1040" s="61"/>
      <c r="T1040" s="61"/>
    </row>
    <row r="1041">
      <c r="A1041" s="87"/>
      <c r="B1041" s="17"/>
      <c r="C1041" s="87"/>
      <c r="D1041" s="87"/>
      <c r="E1041" s="88"/>
      <c r="F1041" s="87"/>
      <c r="G1041" s="87"/>
      <c r="H1041" s="729"/>
      <c r="I1041" s="90"/>
      <c r="J1041" s="91"/>
      <c r="K1041" s="61"/>
      <c r="L1041" s="61"/>
      <c r="M1041" s="61"/>
      <c r="N1041" s="61"/>
      <c r="O1041" s="61"/>
      <c r="P1041" s="61"/>
      <c r="Q1041" s="61"/>
      <c r="R1041" s="61"/>
      <c r="S1041" s="61"/>
      <c r="T1041" s="61"/>
    </row>
    <row r="1042">
      <c r="A1042" s="87"/>
      <c r="B1042" s="17"/>
      <c r="C1042" s="87"/>
      <c r="D1042" s="87"/>
      <c r="E1042" s="88"/>
      <c r="F1042" s="87"/>
      <c r="G1042" s="87"/>
      <c r="H1042" s="729"/>
      <c r="I1042" s="90"/>
      <c r="J1042" s="91"/>
      <c r="K1042" s="61"/>
      <c r="L1042" s="61"/>
      <c r="M1042" s="61"/>
      <c r="N1042" s="61"/>
      <c r="O1042" s="61"/>
      <c r="P1042" s="61"/>
      <c r="Q1042" s="61"/>
      <c r="R1042" s="61"/>
      <c r="S1042" s="61"/>
      <c r="T1042" s="61"/>
    </row>
    <row r="1043">
      <c r="A1043" s="87"/>
      <c r="B1043" s="17"/>
      <c r="C1043" s="87"/>
      <c r="D1043" s="87"/>
      <c r="E1043" s="88"/>
      <c r="F1043" s="87"/>
      <c r="G1043" s="87"/>
      <c r="H1043" s="729"/>
      <c r="I1043" s="90"/>
      <c r="J1043" s="91"/>
      <c r="K1043" s="61"/>
      <c r="L1043" s="61"/>
      <c r="M1043" s="61"/>
      <c r="N1043" s="61"/>
      <c r="O1043" s="61"/>
      <c r="P1043" s="61"/>
      <c r="Q1043" s="61"/>
      <c r="R1043" s="61"/>
      <c r="S1043" s="61"/>
      <c r="T1043" s="61"/>
    </row>
    <row r="1044">
      <c r="A1044" s="87"/>
      <c r="B1044" s="17"/>
      <c r="C1044" s="87"/>
      <c r="D1044" s="87"/>
      <c r="E1044" s="88"/>
      <c r="F1044" s="87"/>
      <c r="G1044" s="87"/>
      <c r="H1044" s="729"/>
      <c r="I1044" s="90"/>
      <c r="J1044" s="91"/>
      <c r="K1044" s="61"/>
      <c r="L1044" s="61"/>
      <c r="M1044" s="61"/>
      <c r="N1044" s="61"/>
      <c r="O1044" s="61"/>
      <c r="P1044" s="61"/>
      <c r="Q1044" s="61"/>
      <c r="R1044" s="61"/>
      <c r="S1044" s="61"/>
      <c r="T1044" s="61"/>
    </row>
    <row r="1045">
      <c r="A1045" s="87"/>
      <c r="B1045" s="17"/>
      <c r="C1045" s="87"/>
      <c r="D1045" s="87"/>
      <c r="E1045" s="88"/>
      <c r="F1045" s="87"/>
      <c r="G1045" s="87"/>
      <c r="H1045" s="729"/>
      <c r="I1045" s="90"/>
      <c r="J1045" s="91"/>
      <c r="K1045" s="61"/>
      <c r="L1045" s="61"/>
      <c r="M1045" s="61"/>
      <c r="N1045" s="61"/>
      <c r="O1045" s="61"/>
      <c r="P1045" s="61"/>
      <c r="Q1045" s="61"/>
      <c r="R1045" s="61"/>
      <c r="S1045" s="61"/>
      <c r="T1045" s="61"/>
    </row>
    <row r="1046">
      <c r="A1046" s="87"/>
      <c r="B1046" s="17"/>
      <c r="C1046" s="87"/>
      <c r="D1046" s="87"/>
      <c r="E1046" s="88"/>
      <c r="F1046" s="87"/>
      <c r="G1046" s="87"/>
      <c r="H1046" s="729"/>
      <c r="I1046" s="90"/>
      <c r="J1046" s="91"/>
      <c r="K1046" s="61"/>
      <c r="L1046" s="61"/>
      <c r="M1046" s="61"/>
      <c r="N1046" s="61"/>
      <c r="O1046" s="61"/>
      <c r="P1046" s="61"/>
      <c r="Q1046" s="61"/>
      <c r="R1046" s="61"/>
      <c r="S1046" s="61"/>
      <c r="T1046" s="61"/>
    </row>
    <row r="1047">
      <c r="A1047" s="87"/>
      <c r="B1047" s="17"/>
      <c r="C1047" s="87"/>
      <c r="D1047" s="87"/>
      <c r="E1047" s="88"/>
      <c r="F1047" s="87"/>
      <c r="G1047" s="87"/>
      <c r="H1047" s="729"/>
      <c r="I1047" s="90"/>
      <c r="J1047" s="91"/>
      <c r="K1047" s="61"/>
      <c r="L1047" s="61"/>
      <c r="M1047" s="61"/>
      <c r="N1047" s="61"/>
      <c r="O1047" s="61"/>
      <c r="P1047" s="61"/>
      <c r="Q1047" s="61"/>
      <c r="R1047" s="61"/>
      <c r="S1047" s="61"/>
      <c r="T1047" s="61"/>
    </row>
    <row r="1048">
      <c r="A1048" s="87"/>
      <c r="B1048" s="17"/>
      <c r="C1048" s="87"/>
      <c r="D1048" s="87"/>
      <c r="E1048" s="88"/>
      <c r="F1048" s="87"/>
      <c r="G1048" s="87"/>
      <c r="H1048" s="729"/>
      <c r="I1048" s="90"/>
      <c r="J1048" s="91"/>
      <c r="K1048" s="61"/>
      <c r="L1048" s="61"/>
      <c r="M1048" s="61"/>
      <c r="N1048" s="61"/>
      <c r="O1048" s="61"/>
      <c r="P1048" s="61"/>
      <c r="Q1048" s="61"/>
      <c r="R1048" s="61"/>
      <c r="S1048" s="61"/>
      <c r="T1048" s="61"/>
    </row>
    <row r="1049">
      <c r="A1049" s="87"/>
      <c r="B1049" s="17"/>
      <c r="C1049" s="87"/>
      <c r="D1049" s="87"/>
      <c r="E1049" s="88"/>
      <c r="F1049" s="87"/>
      <c r="G1049" s="87"/>
      <c r="H1049" s="729"/>
      <c r="I1049" s="90"/>
      <c r="J1049" s="91"/>
      <c r="K1049" s="61"/>
      <c r="L1049" s="61"/>
      <c r="M1049" s="61"/>
      <c r="N1049" s="61"/>
      <c r="O1049" s="61"/>
      <c r="P1049" s="61"/>
      <c r="Q1049" s="61"/>
      <c r="R1049" s="61"/>
      <c r="S1049" s="61"/>
      <c r="T1049" s="61"/>
    </row>
    <row r="1050">
      <c r="A1050" s="87"/>
      <c r="B1050" s="17"/>
      <c r="C1050" s="87"/>
      <c r="D1050" s="87"/>
      <c r="E1050" s="88"/>
      <c r="F1050" s="87"/>
      <c r="G1050" s="87"/>
      <c r="H1050" s="729"/>
      <c r="I1050" s="90"/>
      <c r="J1050" s="91"/>
      <c r="K1050" s="61"/>
      <c r="L1050" s="61"/>
      <c r="M1050" s="61"/>
      <c r="N1050" s="61"/>
      <c r="O1050" s="61"/>
      <c r="P1050" s="61"/>
      <c r="Q1050" s="61"/>
      <c r="R1050" s="61"/>
      <c r="S1050" s="61"/>
      <c r="T1050" s="61"/>
    </row>
    <row r="1051">
      <c r="A1051" s="87"/>
      <c r="B1051" s="17"/>
      <c r="C1051" s="87"/>
      <c r="D1051" s="87"/>
      <c r="E1051" s="88"/>
      <c r="F1051" s="87"/>
      <c r="G1051" s="87"/>
      <c r="H1051" s="729"/>
      <c r="I1051" s="90"/>
      <c r="J1051" s="91"/>
      <c r="K1051" s="61"/>
      <c r="L1051" s="61"/>
      <c r="M1051" s="61"/>
      <c r="N1051" s="61"/>
      <c r="O1051" s="61"/>
      <c r="P1051" s="61"/>
      <c r="Q1051" s="61"/>
      <c r="R1051" s="61"/>
      <c r="S1051" s="61"/>
      <c r="T1051" s="61"/>
    </row>
    <row r="1052">
      <c r="A1052" s="87"/>
      <c r="B1052" s="17"/>
      <c r="C1052" s="87"/>
      <c r="D1052" s="87"/>
      <c r="E1052" s="88"/>
      <c r="F1052" s="87"/>
      <c r="G1052" s="87"/>
      <c r="H1052" s="729"/>
      <c r="I1052" s="90"/>
      <c r="J1052" s="91"/>
      <c r="K1052" s="61"/>
      <c r="L1052" s="61"/>
      <c r="M1052" s="61"/>
      <c r="N1052" s="61"/>
      <c r="O1052" s="61"/>
      <c r="P1052" s="61"/>
      <c r="Q1052" s="61"/>
      <c r="R1052" s="61"/>
      <c r="S1052" s="61"/>
      <c r="T1052" s="61"/>
    </row>
    <row r="1053">
      <c r="A1053" s="87"/>
      <c r="B1053" s="17"/>
      <c r="C1053" s="87"/>
      <c r="D1053" s="87"/>
      <c r="E1053" s="88"/>
      <c r="F1053" s="87"/>
      <c r="G1053" s="87"/>
      <c r="H1053" s="729"/>
      <c r="I1053" s="90"/>
      <c r="J1053" s="91"/>
      <c r="K1053" s="61"/>
      <c r="L1053" s="61"/>
      <c r="M1053" s="61"/>
      <c r="N1053" s="61"/>
      <c r="O1053" s="61"/>
      <c r="P1053" s="61"/>
      <c r="Q1053" s="61"/>
      <c r="R1053" s="61"/>
      <c r="S1053" s="61"/>
      <c r="T1053" s="61"/>
    </row>
    <row r="1054">
      <c r="A1054" s="87"/>
      <c r="B1054" s="17"/>
      <c r="C1054" s="87"/>
      <c r="D1054" s="87"/>
      <c r="E1054" s="88"/>
      <c r="F1054" s="87"/>
      <c r="G1054" s="87"/>
      <c r="H1054" s="729"/>
      <c r="I1054" s="90"/>
      <c r="J1054" s="91"/>
      <c r="K1054" s="61"/>
      <c r="L1054" s="61"/>
      <c r="M1054" s="61"/>
      <c r="N1054" s="61"/>
      <c r="O1054" s="61"/>
      <c r="P1054" s="61"/>
      <c r="Q1054" s="61"/>
      <c r="R1054" s="61"/>
      <c r="S1054" s="61"/>
      <c r="T1054" s="61"/>
    </row>
    <row r="1055">
      <c r="A1055" s="87"/>
      <c r="B1055" s="17"/>
      <c r="C1055" s="87"/>
      <c r="D1055" s="87"/>
      <c r="E1055" s="88"/>
      <c r="F1055" s="87"/>
      <c r="G1055" s="87"/>
      <c r="H1055" s="729"/>
      <c r="I1055" s="90"/>
      <c r="J1055" s="91"/>
      <c r="K1055" s="61"/>
      <c r="L1055" s="61"/>
      <c r="M1055" s="61"/>
      <c r="N1055" s="61"/>
      <c r="O1055" s="61"/>
      <c r="P1055" s="61"/>
      <c r="Q1055" s="61"/>
      <c r="R1055" s="61"/>
      <c r="S1055" s="61"/>
      <c r="T1055" s="61"/>
    </row>
    <row r="1056">
      <c r="A1056" s="87"/>
      <c r="B1056" s="17"/>
      <c r="C1056" s="87"/>
      <c r="D1056" s="87"/>
      <c r="E1056" s="88"/>
      <c r="F1056" s="87"/>
      <c r="G1056" s="87"/>
      <c r="H1056" s="729"/>
      <c r="I1056" s="90"/>
      <c r="J1056" s="91"/>
      <c r="K1056" s="61"/>
      <c r="L1056" s="61"/>
      <c r="M1056" s="61"/>
      <c r="N1056" s="61"/>
      <c r="O1056" s="61"/>
      <c r="P1056" s="61"/>
      <c r="Q1056" s="61"/>
      <c r="R1056" s="61"/>
      <c r="S1056" s="61"/>
      <c r="T1056" s="61"/>
    </row>
    <row r="1057">
      <c r="A1057" s="87"/>
      <c r="B1057" s="17"/>
      <c r="C1057" s="87"/>
      <c r="D1057" s="87"/>
      <c r="E1057" s="88"/>
      <c r="F1057" s="87"/>
      <c r="G1057" s="87"/>
      <c r="H1057" s="729"/>
      <c r="I1057" s="90"/>
      <c r="J1057" s="91"/>
      <c r="K1057" s="61"/>
      <c r="L1057" s="61"/>
      <c r="M1057" s="61"/>
      <c r="N1057" s="61"/>
      <c r="O1057" s="61"/>
      <c r="P1057" s="61"/>
      <c r="Q1057" s="61"/>
      <c r="R1057" s="61"/>
      <c r="S1057" s="61"/>
      <c r="T1057" s="61"/>
    </row>
    <row r="1058">
      <c r="A1058" s="87"/>
      <c r="B1058" s="17"/>
      <c r="C1058" s="87"/>
      <c r="D1058" s="87"/>
      <c r="E1058" s="88"/>
      <c r="F1058" s="87"/>
      <c r="G1058" s="87"/>
      <c r="H1058" s="729"/>
      <c r="I1058" s="90"/>
      <c r="J1058" s="91"/>
      <c r="K1058" s="61"/>
      <c r="L1058" s="61"/>
      <c r="M1058" s="61"/>
      <c r="N1058" s="61"/>
      <c r="O1058" s="61"/>
      <c r="P1058" s="61"/>
      <c r="Q1058" s="61"/>
      <c r="R1058" s="61"/>
      <c r="S1058" s="61"/>
      <c r="T1058" s="61"/>
    </row>
    <row r="1059">
      <c r="A1059" s="87"/>
      <c r="B1059" s="17"/>
      <c r="C1059" s="87"/>
      <c r="D1059" s="87"/>
      <c r="E1059" s="88"/>
      <c r="F1059" s="87"/>
      <c r="G1059" s="87"/>
      <c r="H1059" s="729"/>
      <c r="I1059" s="90"/>
      <c r="J1059" s="91"/>
      <c r="K1059" s="61"/>
      <c r="L1059" s="61"/>
      <c r="M1059" s="61"/>
      <c r="N1059" s="61"/>
      <c r="O1059" s="61"/>
      <c r="P1059" s="61"/>
      <c r="Q1059" s="61"/>
      <c r="R1059" s="61"/>
      <c r="S1059" s="61"/>
      <c r="T1059" s="61"/>
    </row>
    <row r="1060">
      <c r="A1060" s="87"/>
      <c r="B1060" s="17"/>
      <c r="C1060" s="87"/>
      <c r="D1060" s="87"/>
      <c r="E1060" s="88"/>
      <c r="F1060" s="87"/>
      <c r="G1060" s="87"/>
      <c r="H1060" s="729"/>
      <c r="I1060" s="90"/>
      <c r="J1060" s="91"/>
      <c r="K1060" s="61"/>
      <c r="L1060" s="61"/>
      <c r="M1060" s="61"/>
      <c r="N1060" s="61"/>
      <c r="O1060" s="61"/>
      <c r="P1060" s="61"/>
      <c r="Q1060" s="61"/>
      <c r="R1060" s="61"/>
      <c r="S1060" s="61"/>
      <c r="T1060" s="61"/>
    </row>
    <row r="1061">
      <c r="A1061" s="87"/>
      <c r="B1061" s="17"/>
      <c r="C1061" s="87"/>
      <c r="D1061" s="87"/>
      <c r="E1061" s="88"/>
      <c r="F1061" s="87"/>
      <c r="G1061" s="87"/>
      <c r="H1061" s="729"/>
      <c r="I1061" s="90"/>
      <c r="J1061" s="91"/>
      <c r="K1061" s="61"/>
      <c r="L1061" s="61"/>
      <c r="M1061" s="61"/>
      <c r="N1061" s="61"/>
      <c r="O1061" s="61"/>
      <c r="P1061" s="61"/>
      <c r="Q1061" s="61"/>
      <c r="R1061" s="61"/>
      <c r="S1061" s="61"/>
      <c r="T1061" s="61"/>
    </row>
    <row r="1062">
      <c r="A1062" s="87"/>
      <c r="B1062" s="17"/>
      <c r="C1062" s="87"/>
      <c r="D1062" s="87"/>
      <c r="E1062" s="88"/>
      <c r="F1062" s="87"/>
      <c r="G1062" s="87"/>
      <c r="H1062" s="729"/>
      <c r="I1062" s="90"/>
      <c r="J1062" s="91"/>
      <c r="K1062" s="61"/>
      <c r="L1062" s="61"/>
      <c r="M1062" s="61"/>
      <c r="N1062" s="61"/>
      <c r="O1062" s="61"/>
      <c r="P1062" s="61"/>
      <c r="Q1062" s="61"/>
      <c r="R1062" s="61"/>
      <c r="S1062" s="61"/>
      <c r="T1062" s="61"/>
    </row>
    <row r="1063">
      <c r="A1063" s="87"/>
      <c r="B1063" s="17"/>
      <c r="C1063" s="87"/>
      <c r="D1063" s="87"/>
      <c r="E1063" s="88"/>
      <c r="F1063" s="87"/>
      <c r="G1063" s="87"/>
      <c r="H1063" s="729"/>
      <c r="I1063" s="90"/>
      <c r="J1063" s="91"/>
      <c r="K1063" s="61"/>
      <c r="L1063" s="61"/>
      <c r="M1063" s="61"/>
      <c r="N1063" s="61"/>
      <c r="O1063" s="61"/>
      <c r="P1063" s="61"/>
      <c r="Q1063" s="61"/>
      <c r="R1063" s="61"/>
      <c r="S1063" s="61"/>
      <c r="T1063" s="61"/>
    </row>
    <row r="1064">
      <c r="A1064" s="87"/>
      <c r="B1064" s="17"/>
      <c r="C1064" s="87"/>
      <c r="D1064" s="87"/>
      <c r="E1064" s="88"/>
      <c r="F1064" s="87"/>
      <c r="G1064" s="87"/>
      <c r="H1064" s="729"/>
      <c r="I1064" s="90"/>
      <c r="J1064" s="91"/>
      <c r="K1064" s="61"/>
      <c r="L1064" s="61"/>
      <c r="M1064" s="61"/>
      <c r="N1064" s="61"/>
      <c r="O1064" s="61"/>
      <c r="P1064" s="61"/>
      <c r="Q1064" s="61"/>
      <c r="R1064" s="61"/>
      <c r="S1064" s="61"/>
      <c r="T1064" s="61"/>
    </row>
    <row r="1065">
      <c r="A1065" s="87"/>
      <c r="B1065" s="17"/>
      <c r="C1065" s="87"/>
      <c r="D1065" s="87"/>
      <c r="E1065" s="88"/>
      <c r="F1065" s="87"/>
      <c r="G1065" s="87"/>
      <c r="H1065" s="729"/>
      <c r="I1065" s="90"/>
      <c r="J1065" s="91"/>
      <c r="K1065" s="61"/>
      <c r="L1065" s="61"/>
      <c r="M1065" s="61"/>
      <c r="N1065" s="61"/>
      <c r="O1065" s="61"/>
      <c r="P1065" s="61"/>
      <c r="Q1065" s="61"/>
      <c r="R1065" s="61"/>
      <c r="S1065" s="61"/>
      <c r="T1065" s="61"/>
    </row>
    <row r="1066">
      <c r="A1066" s="87"/>
      <c r="B1066" s="17"/>
      <c r="C1066" s="87"/>
      <c r="D1066" s="87"/>
      <c r="E1066" s="88"/>
      <c r="F1066" s="87"/>
      <c r="G1066" s="87"/>
      <c r="H1066" s="729"/>
      <c r="I1066" s="90"/>
      <c r="J1066" s="91"/>
      <c r="K1066" s="61"/>
      <c r="L1066" s="61"/>
      <c r="M1066" s="61"/>
      <c r="N1066" s="61"/>
      <c r="O1066" s="61"/>
      <c r="P1066" s="61"/>
      <c r="Q1066" s="61"/>
      <c r="R1066" s="61"/>
      <c r="S1066" s="61"/>
      <c r="T1066" s="61"/>
    </row>
    <row r="1067">
      <c r="A1067" s="87"/>
      <c r="B1067" s="17"/>
      <c r="C1067" s="87"/>
      <c r="D1067" s="87"/>
      <c r="E1067" s="88"/>
      <c r="F1067" s="87"/>
      <c r="G1067" s="87"/>
      <c r="H1067" s="729"/>
      <c r="I1067" s="90"/>
      <c r="J1067" s="91"/>
      <c r="K1067" s="61"/>
      <c r="L1067" s="61"/>
      <c r="M1067" s="61"/>
      <c r="N1067" s="61"/>
      <c r="O1067" s="61"/>
      <c r="P1067" s="61"/>
      <c r="Q1067" s="61"/>
      <c r="R1067" s="61"/>
      <c r="S1067" s="61"/>
      <c r="T1067" s="61"/>
    </row>
    <row r="1068">
      <c r="A1068" s="87"/>
      <c r="B1068" s="17"/>
      <c r="C1068" s="87"/>
      <c r="D1068" s="87"/>
      <c r="E1068" s="88"/>
      <c r="F1068" s="87"/>
      <c r="G1068" s="87"/>
      <c r="H1068" s="729"/>
      <c r="I1068" s="90"/>
      <c r="J1068" s="91"/>
      <c r="K1068" s="61"/>
      <c r="L1068" s="61"/>
      <c r="M1068" s="61"/>
      <c r="N1068" s="61"/>
      <c r="O1068" s="61"/>
      <c r="P1068" s="61"/>
      <c r="Q1068" s="61"/>
      <c r="R1068" s="61"/>
      <c r="S1068" s="61"/>
      <c r="T1068" s="61"/>
    </row>
    <row r="1069">
      <c r="A1069" s="87"/>
      <c r="B1069" s="17"/>
      <c r="C1069" s="87"/>
      <c r="D1069" s="87"/>
      <c r="E1069" s="88"/>
      <c r="F1069" s="87"/>
      <c r="G1069" s="87"/>
      <c r="H1069" s="729"/>
      <c r="I1069" s="90"/>
      <c r="J1069" s="91"/>
      <c r="K1069" s="61"/>
      <c r="L1069" s="61"/>
      <c r="M1069" s="61"/>
      <c r="N1069" s="61"/>
      <c r="O1069" s="61"/>
      <c r="P1069" s="61"/>
      <c r="Q1069" s="61"/>
      <c r="R1069" s="61"/>
      <c r="S1069" s="61"/>
      <c r="T1069" s="61"/>
    </row>
    <row r="1070">
      <c r="A1070" s="87"/>
      <c r="B1070" s="17"/>
      <c r="C1070" s="87"/>
      <c r="D1070" s="87"/>
      <c r="E1070" s="88"/>
      <c r="F1070" s="87"/>
      <c r="G1070" s="87"/>
      <c r="H1070" s="729"/>
      <c r="I1070" s="90"/>
      <c r="J1070" s="91"/>
      <c r="K1070" s="61"/>
      <c r="L1070" s="61"/>
      <c r="M1070" s="61"/>
      <c r="N1070" s="61"/>
      <c r="O1070" s="61"/>
      <c r="P1070" s="61"/>
      <c r="Q1070" s="61"/>
      <c r="R1070" s="61"/>
      <c r="S1070" s="61"/>
      <c r="T1070" s="61"/>
    </row>
    <row r="1071">
      <c r="A1071" s="87"/>
      <c r="B1071" s="17"/>
      <c r="C1071" s="87"/>
      <c r="D1071" s="87"/>
      <c r="E1071" s="88"/>
      <c r="F1071" s="87"/>
      <c r="G1071" s="87"/>
      <c r="H1071" s="729"/>
      <c r="I1071" s="90"/>
      <c r="J1071" s="91"/>
      <c r="K1071" s="61"/>
      <c r="L1071" s="61"/>
      <c r="M1071" s="61"/>
      <c r="N1071" s="61"/>
      <c r="O1071" s="61"/>
      <c r="P1071" s="61"/>
      <c r="Q1071" s="61"/>
      <c r="R1071" s="61"/>
      <c r="S1071" s="61"/>
      <c r="T1071" s="61"/>
    </row>
    <row r="1072">
      <c r="A1072" s="87"/>
      <c r="B1072" s="17"/>
      <c r="C1072" s="87"/>
      <c r="D1072" s="87"/>
      <c r="E1072" s="88"/>
      <c r="F1072" s="87"/>
      <c r="G1072" s="87"/>
      <c r="H1072" s="729"/>
      <c r="I1072" s="90"/>
      <c r="J1072" s="91"/>
      <c r="K1072" s="61"/>
      <c r="L1072" s="61"/>
      <c r="M1072" s="61"/>
      <c r="N1072" s="61"/>
      <c r="O1072" s="61"/>
      <c r="P1072" s="61"/>
      <c r="Q1072" s="61"/>
      <c r="R1072" s="61"/>
      <c r="S1072" s="61"/>
      <c r="T1072" s="61"/>
    </row>
    <row r="1073">
      <c r="A1073" s="87"/>
      <c r="B1073" s="17"/>
      <c r="C1073" s="87"/>
      <c r="D1073" s="87"/>
      <c r="E1073" s="88"/>
      <c r="F1073" s="87"/>
      <c r="G1073" s="87"/>
      <c r="H1073" s="729"/>
      <c r="I1073" s="90"/>
      <c r="J1073" s="91"/>
      <c r="K1073" s="61"/>
      <c r="L1073" s="61"/>
      <c r="M1073" s="61"/>
      <c r="N1073" s="61"/>
      <c r="O1073" s="61"/>
      <c r="P1073" s="61"/>
      <c r="Q1073" s="61"/>
      <c r="R1073" s="61"/>
      <c r="S1073" s="61"/>
      <c r="T1073" s="61"/>
    </row>
    <row r="1074">
      <c r="A1074" s="87"/>
      <c r="B1074" s="17"/>
      <c r="C1074" s="87"/>
      <c r="D1074" s="87"/>
      <c r="E1074" s="88"/>
      <c r="F1074" s="87"/>
      <c r="G1074" s="87"/>
      <c r="H1074" s="729"/>
      <c r="I1074" s="90"/>
      <c r="J1074" s="91"/>
      <c r="K1074" s="61"/>
      <c r="L1074" s="61"/>
      <c r="M1074" s="61"/>
      <c r="N1074" s="61"/>
      <c r="O1074" s="61"/>
      <c r="P1074" s="61"/>
      <c r="Q1074" s="61"/>
      <c r="R1074" s="61"/>
      <c r="S1074" s="61"/>
      <c r="T1074" s="61"/>
    </row>
    <row r="1075">
      <c r="A1075" s="87"/>
      <c r="B1075" s="17"/>
      <c r="C1075" s="87"/>
      <c r="D1075" s="87"/>
      <c r="E1075" s="88"/>
      <c r="F1075" s="87"/>
      <c r="G1075" s="87"/>
      <c r="H1075" s="729"/>
      <c r="I1075" s="90"/>
      <c r="J1075" s="91"/>
      <c r="K1075" s="61"/>
      <c r="L1075" s="61"/>
      <c r="M1075" s="61"/>
      <c r="N1075" s="61"/>
      <c r="O1075" s="61"/>
      <c r="P1075" s="61"/>
      <c r="Q1075" s="61"/>
      <c r="R1075" s="61"/>
      <c r="S1075" s="61"/>
      <c r="T1075" s="61"/>
    </row>
    <row r="1076">
      <c r="A1076" s="87"/>
      <c r="B1076" s="17"/>
      <c r="C1076" s="87"/>
      <c r="D1076" s="87"/>
      <c r="E1076" s="88"/>
      <c r="F1076" s="87"/>
      <c r="G1076" s="87"/>
      <c r="H1076" s="729"/>
      <c r="I1076" s="90"/>
      <c r="J1076" s="91"/>
      <c r="K1076" s="61"/>
      <c r="L1076" s="61"/>
      <c r="M1076" s="61"/>
      <c r="N1076" s="61"/>
      <c r="O1076" s="61"/>
      <c r="P1076" s="61"/>
      <c r="Q1076" s="61"/>
      <c r="R1076" s="61"/>
      <c r="S1076" s="61"/>
      <c r="T1076" s="61"/>
    </row>
    <row r="1077">
      <c r="A1077" s="87"/>
      <c r="B1077" s="17"/>
      <c r="C1077" s="87"/>
      <c r="D1077" s="87"/>
      <c r="E1077" s="88"/>
      <c r="F1077" s="87"/>
      <c r="G1077" s="87"/>
      <c r="H1077" s="729"/>
      <c r="I1077" s="90"/>
      <c r="J1077" s="91"/>
      <c r="K1077" s="61"/>
      <c r="L1077" s="61"/>
      <c r="M1077" s="61"/>
      <c r="N1077" s="61"/>
      <c r="O1077" s="61"/>
      <c r="P1077" s="61"/>
      <c r="Q1077" s="61"/>
      <c r="R1077" s="61"/>
      <c r="S1077" s="61"/>
      <c r="T1077" s="61"/>
    </row>
    <row r="1078">
      <c r="A1078" s="87"/>
      <c r="B1078" s="17"/>
      <c r="C1078" s="87"/>
      <c r="D1078" s="87"/>
      <c r="E1078" s="88"/>
      <c r="F1078" s="87"/>
      <c r="G1078" s="87"/>
      <c r="H1078" s="729"/>
      <c r="I1078" s="90"/>
      <c r="J1078" s="91"/>
      <c r="K1078" s="61"/>
      <c r="L1078" s="61"/>
      <c r="M1078" s="61"/>
      <c r="N1078" s="61"/>
      <c r="O1078" s="61"/>
      <c r="P1078" s="61"/>
      <c r="Q1078" s="61"/>
      <c r="R1078" s="61"/>
      <c r="S1078" s="61"/>
      <c r="T1078" s="61"/>
    </row>
    <row r="1079">
      <c r="A1079" s="87"/>
      <c r="B1079" s="17"/>
      <c r="C1079" s="87"/>
      <c r="D1079" s="87"/>
      <c r="E1079" s="88"/>
      <c r="F1079" s="87"/>
      <c r="G1079" s="87"/>
      <c r="H1079" s="729"/>
      <c r="I1079" s="90"/>
      <c r="J1079" s="91"/>
      <c r="K1079" s="61"/>
      <c r="L1079" s="61"/>
      <c r="M1079" s="61"/>
      <c r="N1079" s="61"/>
      <c r="O1079" s="61"/>
      <c r="P1079" s="61"/>
      <c r="Q1079" s="61"/>
      <c r="R1079" s="61"/>
      <c r="S1079" s="61"/>
      <c r="T1079" s="61"/>
    </row>
    <row r="1080">
      <c r="A1080" s="87"/>
      <c r="B1080" s="17"/>
      <c r="C1080" s="87"/>
      <c r="D1080" s="87"/>
      <c r="E1080" s="88"/>
      <c r="F1080" s="87"/>
      <c r="G1080" s="87"/>
      <c r="H1080" s="729"/>
      <c r="I1080" s="90"/>
      <c r="J1080" s="91"/>
      <c r="K1080" s="61"/>
      <c r="L1080" s="61"/>
      <c r="M1080" s="61"/>
      <c r="N1080" s="61"/>
      <c r="O1080" s="61"/>
      <c r="P1080" s="61"/>
      <c r="Q1080" s="61"/>
      <c r="R1080" s="61"/>
      <c r="S1080" s="61"/>
      <c r="T1080" s="61"/>
    </row>
    <row r="1081">
      <c r="A1081" s="87"/>
      <c r="B1081" s="17"/>
      <c r="C1081" s="87"/>
      <c r="D1081" s="87"/>
      <c r="E1081" s="88"/>
      <c r="F1081" s="87"/>
      <c r="G1081" s="87"/>
      <c r="H1081" s="729"/>
      <c r="I1081" s="90"/>
      <c r="J1081" s="91"/>
      <c r="K1081" s="61"/>
      <c r="L1081" s="61"/>
      <c r="M1081" s="61"/>
      <c r="N1081" s="61"/>
      <c r="O1081" s="61"/>
      <c r="P1081" s="61"/>
      <c r="Q1081" s="61"/>
      <c r="R1081" s="61"/>
      <c r="S1081" s="61"/>
      <c r="T1081" s="61"/>
    </row>
    <row r="1082">
      <c r="A1082" s="87"/>
      <c r="B1082" s="17"/>
      <c r="C1082" s="87"/>
      <c r="D1082" s="87"/>
      <c r="E1082" s="88"/>
      <c r="F1082" s="87"/>
      <c r="G1082" s="87"/>
      <c r="H1082" s="729"/>
      <c r="I1082" s="90"/>
      <c r="J1082" s="91"/>
      <c r="K1082" s="61"/>
      <c r="L1082" s="61"/>
      <c r="M1082" s="61"/>
      <c r="N1082" s="61"/>
      <c r="O1082" s="61"/>
      <c r="P1082" s="61"/>
      <c r="Q1082" s="61"/>
      <c r="R1082" s="61"/>
      <c r="S1082" s="61"/>
      <c r="T1082" s="61"/>
    </row>
    <row r="1083">
      <c r="A1083" s="87"/>
      <c r="B1083" s="17"/>
      <c r="C1083" s="87"/>
      <c r="D1083" s="87"/>
      <c r="E1083" s="88"/>
      <c r="F1083" s="87"/>
      <c r="G1083" s="87"/>
      <c r="H1083" s="729"/>
      <c r="I1083" s="90"/>
      <c r="J1083" s="91"/>
      <c r="K1083" s="61"/>
      <c r="L1083" s="61"/>
      <c r="M1083" s="61"/>
      <c r="N1083" s="61"/>
      <c r="O1083" s="61"/>
      <c r="P1083" s="61"/>
      <c r="Q1083" s="61"/>
      <c r="R1083" s="61"/>
      <c r="S1083" s="61"/>
      <c r="T1083" s="61"/>
    </row>
    <row r="1084">
      <c r="A1084" s="87"/>
      <c r="B1084" s="17"/>
      <c r="C1084" s="87"/>
      <c r="D1084" s="87"/>
      <c r="E1084" s="88"/>
      <c r="F1084" s="87"/>
      <c r="G1084" s="87"/>
      <c r="H1084" s="729"/>
      <c r="I1084" s="90"/>
      <c r="J1084" s="91"/>
      <c r="K1084" s="61"/>
      <c r="L1084" s="61"/>
      <c r="M1084" s="61"/>
      <c r="N1084" s="61"/>
      <c r="O1084" s="61"/>
      <c r="P1084" s="61"/>
      <c r="Q1084" s="61"/>
      <c r="R1084" s="61"/>
      <c r="S1084" s="61"/>
      <c r="T1084" s="61"/>
    </row>
    <row r="1085">
      <c r="A1085" s="87"/>
      <c r="B1085" s="17"/>
      <c r="C1085" s="87"/>
      <c r="D1085" s="87"/>
      <c r="E1085" s="88"/>
      <c r="F1085" s="87"/>
      <c r="G1085" s="87"/>
      <c r="H1085" s="729"/>
      <c r="I1085" s="90"/>
      <c r="J1085" s="91"/>
      <c r="K1085" s="61"/>
      <c r="L1085" s="61"/>
      <c r="M1085" s="61"/>
      <c r="N1085" s="61"/>
      <c r="O1085" s="61"/>
      <c r="P1085" s="61"/>
      <c r="Q1085" s="61"/>
      <c r="R1085" s="61"/>
      <c r="S1085" s="61"/>
      <c r="T1085" s="61"/>
    </row>
    <row r="1086">
      <c r="A1086" s="87"/>
      <c r="B1086" s="17"/>
      <c r="C1086" s="87"/>
      <c r="D1086" s="87"/>
      <c r="E1086" s="88"/>
      <c r="F1086" s="87"/>
      <c r="G1086" s="87"/>
      <c r="H1086" s="729"/>
      <c r="I1086" s="90"/>
      <c r="J1086" s="91"/>
      <c r="K1086" s="61"/>
      <c r="L1086" s="61"/>
      <c r="M1086" s="61"/>
      <c r="N1086" s="61"/>
      <c r="O1086" s="61"/>
      <c r="P1086" s="61"/>
      <c r="Q1086" s="61"/>
      <c r="R1086" s="61"/>
      <c r="S1086" s="61"/>
      <c r="T1086" s="61"/>
    </row>
    <row r="1087">
      <c r="A1087" s="87"/>
      <c r="B1087" s="17"/>
      <c r="C1087" s="87"/>
      <c r="D1087" s="87"/>
      <c r="E1087" s="88"/>
      <c r="F1087" s="87"/>
      <c r="G1087" s="87"/>
      <c r="H1087" s="729"/>
      <c r="I1087" s="90"/>
      <c r="J1087" s="91"/>
      <c r="K1087" s="61"/>
      <c r="L1087" s="61"/>
      <c r="M1087" s="61"/>
      <c r="N1087" s="61"/>
      <c r="O1087" s="61"/>
      <c r="P1087" s="61"/>
      <c r="Q1087" s="61"/>
      <c r="R1087" s="61"/>
      <c r="S1087" s="61"/>
      <c r="T1087" s="61"/>
    </row>
    <row r="1088">
      <c r="A1088" s="87"/>
      <c r="B1088" s="17"/>
      <c r="C1088" s="87"/>
      <c r="D1088" s="87"/>
      <c r="E1088" s="88"/>
      <c r="F1088" s="87"/>
      <c r="G1088" s="87"/>
      <c r="H1088" s="729"/>
      <c r="I1088" s="90"/>
      <c r="J1088" s="91"/>
      <c r="K1088" s="61"/>
      <c r="L1088" s="61"/>
      <c r="M1088" s="61"/>
      <c r="N1088" s="61"/>
      <c r="O1088" s="61"/>
      <c r="P1088" s="61"/>
      <c r="Q1088" s="61"/>
      <c r="R1088" s="61"/>
      <c r="S1088" s="61"/>
      <c r="T1088" s="61"/>
    </row>
    <row r="1089">
      <c r="A1089" s="87"/>
      <c r="B1089" s="17"/>
      <c r="C1089" s="87"/>
      <c r="D1089" s="87"/>
      <c r="E1089" s="88"/>
      <c r="F1089" s="87"/>
      <c r="G1089" s="87"/>
      <c r="H1089" s="729"/>
      <c r="I1089" s="90"/>
      <c r="J1089" s="91"/>
      <c r="K1089" s="61"/>
      <c r="L1089" s="61"/>
      <c r="M1089" s="61"/>
      <c r="N1089" s="61"/>
      <c r="O1089" s="61"/>
      <c r="P1089" s="61"/>
      <c r="Q1089" s="61"/>
      <c r="R1089" s="61"/>
      <c r="S1089" s="61"/>
      <c r="T1089" s="61"/>
    </row>
    <row r="1090">
      <c r="A1090" s="87"/>
      <c r="B1090" s="17"/>
      <c r="C1090" s="87"/>
      <c r="D1090" s="87"/>
      <c r="E1090" s="88"/>
      <c r="F1090" s="87"/>
      <c r="G1090" s="87"/>
      <c r="H1090" s="729"/>
      <c r="I1090" s="90"/>
      <c r="J1090" s="91"/>
      <c r="K1090" s="61"/>
      <c r="L1090" s="61"/>
      <c r="M1090" s="61"/>
      <c r="N1090" s="61"/>
      <c r="O1090" s="61"/>
      <c r="P1090" s="61"/>
      <c r="Q1090" s="61"/>
      <c r="R1090" s="61"/>
      <c r="S1090" s="61"/>
      <c r="T1090" s="61"/>
    </row>
    <row r="1091">
      <c r="A1091" s="87"/>
      <c r="B1091" s="17"/>
      <c r="C1091" s="87"/>
      <c r="D1091" s="87"/>
      <c r="E1091" s="88"/>
      <c r="F1091" s="87"/>
      <c r="G1091" s="87"/>
      <c r="H1091" s="729"/>
      <c r="I1091" s="90"/>
      <c r="J1091" s="91"/>
      <c r="K1091" s="61"/>
      <c r="L1091" s="61"/>
      <c r="M1091" s="61"/>
      <c r="N1091" s="61"/>
      <c r="O1091" s="61"/>
      <c r="P1091" s="61"/>
      <c r="Q1091" s="61"/>
      <c r="R1091" s="61"/>
      <c r="S1091" s="61"/>
      <c r="T1091" s="61"/>
    </row>
    <row r="1092">
      <c r="A1092" s="87"/>
      <c r="B1092" s="17"/>
      <c r="C1092" s="87"/>
      <c r="D1092" s="87"/>
      <c r="E1092" s="88"/>
      <c r="F1092" s="87"/>
      <c r="G1092" s="87"/>
      <c r="H1092" s="729"/>
      <c r="I1092" s="90"/>
      <c r="J1092" s="91"/>
      <c r="K1092" s="61"/>
      <c r="L1092" s="61"/>
      <c r="M1092" s="61"/>
      <c r="N1092" s="61"/>
      <c r="O1092" s="61"/>
      <c r="P1092" s="61"/>
      <c r="Q1092" s="61"/>
      <c r="R1092" s="61"/>
      <c r="S1092" s="61"/>
      <c r="T1092" s="61"/>
    </row>
    <row r="1093">
      <c r="A1093" s="87"/>
      <c r="B1093" s="17"/>
      <c r="C1093" s="87"/>
      <c r="D1093" s="87"/>
      <c r="E1093" s="88"/>
      <c r="F1093" s="87"/>
      <c r="G1093" s="87"/>
      <c r="H1093" s="729"/>
      <c r="I1093" s="90"/>
      <c r="J1093" s="91"/>
      <c r="K1093" s="61"/>
      <c r="L1093" s="61"/>
      <c r="M1093" s="61"/>
      <c r="N1093" s="61"/>
      <c r="O1093" s="61"/>
      <c r="P1093" s="61"/>
      <c r="Q1093" s="61"/>
      <c r="R1093" s="61"/>
      <c r="S1093" s="61"/>
      <c r="T1093" s="61"/>
    </row>
    <row r="1094">
      <c r="A1094" s="87"/>
      <c r="B1094" s="17"/>
      <c r="C1094" s="87"/>
      <c r="D1094" s="87"/>
      <c r="E1094" s="88"/>
      <c r="F1094" s="87"/>
      <c r="G1094" s="87"/>
      <c r="H1094" s="729"/>
      <c r="I1094" s="90"/>
      <c r="J1094" s="91"/>
      <c r="K1094" s="61"/>
      <c r="L1094" s="61"/>
      <c r="M1094" s="61"/>
      <c r="N1094" s="61"/>
      <c r="O1094" s="61"/>
      <c r="P1094" s="61"/>
      <c r="Q1094" s="61"/>
      <c r="R1094" s="61"/>
      <c r="S1094" s="61"/>
      <c r="T1094" s="61"/>
    </row>
    <row r="1095">
      <c r="A1095" s="87"/>
      <c r="B1095" s="17"/>
      <c r="C1095" s="87"/>
      <c r="D1095" s="87"/>
      <c r="E1095" s="88"/>
      <c r="F1095" s="87"/>
      <c r="G1095" s="87"/>
      <c r="H1095" s="729"/>
      <c r="I1095" s="90"/>
      <c r="J1095" s="91"/>
      <c r="K1095" s="61"/>
      <c r="L1095" s="61"/>
      <c r="M1095" s="61"/>
      <c r="N1095" s="61"/>
      <c r="O1095" s="61"/>
      <c r="P1095" s="61"/>
      <c r="Q1095" s="61"/>
      <c r="R1095" s="61"/>
      <c r="S1095" s="61"/>
      <c r="T1095" s="61"/>
    </row>
    <row r="1096">
      <c r="A1096" s="87"/>
      <c r="B1096" s="17"/>
      <c r="C1096" s="87"/>
      <c r="D1096" s="87"/>
      <c r="E1096" s="88"/>
      <c r="F1096" s="87"/>
      <c r="G1096" s="87"/>
      <c r="H1096" s="729"/>
      <c r="I1096" s="90"/>
      <c r="J1096" s="91"/>
      <c r="K1096" s="61"/>
      <c r="L1096" s="61"/>
      <c r="M1096" s="61"/>
      <c r="N1096" s="61"/>
      <c r="O1096" s="61"/>
      <c r="P1096" s="61"/>
      <c r="Q1096" s="61"/>
      <c r="R1096" s="61"/>
      <c r="S1096" s="61"/>
      <c r="T1096" s="61"/>
    </row>
    <row r="1097">
      <c r="A1097" s="87"/>
      <c r="B1097" s="17"/>
      <c r="C1097" s="87"/>
      <c r="D1097" s="87"/>
      <c r="E1097" s="88"/>
      <c r="F1097" s="87"/>
      <c r="G1097" s="87"/>
      <c r="H1097" s="729"/>
      <c r="I1097" s="90"/>
      <c r="J1097" s="91"/>
      <c r="K1097" s="61"/>
      <c r="L1097" s="61"/>
      <c r="M1097" s="61"/>
      <c r="N1097" s="61"/>
      <c r="O1097" s="61"/>
      <c r="P1097" s="61"/>
      <c r="Q1097" s="61"/>
      <c r="R1097" s="61"/>
      <c r="S1097" s="61"/>
      <c r="T1097" s="61"/>
    </row>
    <row r="1098">
      <c r="A1098" s="87"/>
      <c r="B1098" s="17"/>
      <c r="C1098" s="87"/>
      <c r="D1098" s="87"/>
      <c r="E1098" s="88"/>
      <c r="F1098" s="87"/>
      <c r="G1098" s="87"/>
      <c r="H1098" s="729"/>
      <c r="I1098" s="90"/>
      <c r="J1098" s="91"/>
      <c r="K1098" s="61"/>
      <c r="L1098" s="61"/>
      <c r="M1098" s="61"/>
      <c r="N1098" s="61"/>
      <c r="O1098" s="61"/>
      <c r="P1098" s="61"/>
      <c r="Q1098" s="61"/>
      <c r="R1098" s="61"/>
      <c r="S1098" s="61"/>
      <c r="T1098" s="61"/>
    </row>
    <row r="1099">
      <c r="A1099" s="87"/>
      <c r="B1099" s="17"/>
      <c r="C1099" s="87"/>
      <c r="D1099" s="87"/>
      <c r="E1099" s="88"/>
      <c r="F1099" s="87"/>
      <c r="G1099" s="87"/>
      <c r="H1099" s="729"/>
      <c r="I1099" s="90"/>
      <c r="J1099" s="91"/>
      <c r="K1099" s="61"/>
      <c r="L1099" s="61"/>
      <c r="M1099" s="61"/>
      <c r="N1099" s="61"/>
      <c r="O1099" s="61"/>
      <c r="P1099" s="61"/>
      <c r="Q1099" s="61"/>
      <c r="R1099" s="61"/>
      <c r="S1099" s="61"/>
      <c r="T1099" s="61"/>
    </row>
    <row r="1100">
      <c r="A1100" s="87"/>
      <c r="B1100" s="17"/>
      <c r="C1100" s="87"/>
      <c r="D1100" s="87"/>
      <c r="E1100" s="88"/>
      <c r="F1100" s="87"/>
      <c r="G1100" s="87"/>
      <c r="H1100" s="729"/>
      <c r="I1100" s="90"/>
      <c r="J1100" s="91"/>
      <c r="K1100" s="61"/>
      <c r="L1100" s="61"/>
      <c r="M1100" s="61"/>
      <c r="N1100" s="61"/>
      <c r="O1100" s="61"/>
      <c r="P1100" s="61"/>
      <c r="Q1100" s="61"/>
      <c r="R1100" s="61"/>
      <c r="S1100" s="61"/>
      <c r="T1100" s="61"/>
    </row>
    <row r="1101">
      <c r="A1101" s="87"/>
      <c r="B1101" s="17"/>
      <c r="C1101" s="87"/>
      <c r="D1101" s="87"/>
      <c r="E1101" s="88"/>
      <c r="F1101" s="87"/>
      <c r="G1101" s="87"/>
      <c r="H1101" s="729"/>
      <c r="I1101" s="90"/>
      <c r="J1101" s="91"/>
      <c r="K1101" s="61"/>
      <c r="L1101" s="61"/>
      <c r="M1101" s="61"/>
      <c r="N1101" s="61"/>
      <c r="O1101" s="61"/>
      <c r="P1101" s="61"/>
      <c r="Q1101" s="61"/>
      <c r="R1101" s="61"/>
      <c r="S1101" s="61"/>
      <c r="T1101" s="61"/>
    </row>
    <row r="1102">
      <c r="A1102" s="87"/>
      <c r="B1102" s="17"/>
      <c r="C1102" s="87"/>
      <c r="D1102" s="87"/>
      <c r="E1102" s="88"/>
      <c r="F1102" s="87"/>
      <c r="G1102" s="87"/>
      <c r="H1102" s="729"/>
      <c r="I1102" s="90"/>
      <c r="J1102" s="91"/>
      <c r="K1102" s="61"/>
      <c r="L1102" s="61"/>
      <c r="M1102" s="61"/>
      <c r="N1102" s="61"/>
      <c r="O1102" s="61"/>
      <c r="P1102" s="61"/>
      <c r="Q1102" s="61"/>
      <c r="R1102" s="61"/>
      <c r="S1102" s="61"/>
      <c r="T1102" s="61"/>
    </row>
    <row r="1103">
      <c r="A1103" s="87"/>
      <c r="B1103" s="17"/>
      <c r="C1103" s="87"/>
      <c r="D1103" s="87"/>
      <c r="E1103" s="88"/>
      <c r="F1103" s="87"/>
      <c r="G1103" s="87"/>
      <c r="H1103" s="729"/>
      <c r="I1103" s="90"/>
      <c r="J1103" s="91"/>
      <c r="K1103" s="61"/>
      <c r="L1103" s="61"/>
      <c r="M1103" s="61"/>
      <c r="N1103" s="61"/>
      <c r="O1103" s="61"/>
      <c r="P1103" s="61"/>
      <c r="Q1103" s="61"/>
      <c r="R1103" s="61"/>
      <c r="S1103" s="61"/>
      <c r="T1103" s="61"/>
    </row>
    <row r="1104">
      <c r="A1104" s="87"/>
      <c r="B1104" s="17"/>
      <c r="C1104" s="87"/>
      <c r="D1104" s="87"/>
      <c r="E1104" s="88"/>
      <c r="F1104" s="87"/>
      <c r="G1104" s="87"/>
      <c r="H1104" s="729"/>
      <c r="I1104" s="90"/>
      <c r="J1104" s="91"/>
      <c r="K1104" s="61"/>
      <c r="L1104" s="61"/>
      <c r="M1104" s="61"/>
      <c r="N1104" s="61"/>
      <c r="O1104" s="61"/>
      <c r="P1104" s="61"/>
      <c r="Q1104" s="61"/>
      <c r="R1104" s="61"/>
      <c r="S1104" s="61"/>
      <c r="T1104" s="61"/>
    </row>
    <row r="1105">
      <c r="A1105" s="87"/>
      <c r="B1105" s="17"/>
      <c r="C1105" s="87"/>
      <c r="D1105" s="87"/>
      <c r="E1105" s="88"/>
      <c r="F1105" s="87"/>
      <c r="G1105" s="87"/>
      <c r="H1105" s="729"/>
      <c r="I1105" s="90"/>
      <c r="J1105" s="91"/>
      <c r="K1105" s="61"/>
      <c r="L1105" s="61"/>
      <c r="M1105" s="61"/>
      <c r="N1105" s="61"/>
      <c r="O1105" s="61"/>
      <c r="P1105" s="61"/>
      <c r="Q1105" s="61"/>
      <c r="R1105" s="61"/>
      <c r="S1105" s="61"/>
      <c r="T1105" s="61"/>
    </row>
    <row r="1106">
      <c r="A1106" s="87"/>
      <c r="B1106" s="17"/>
      <c r="C1106" s="87"/>
      <c r="D1106" s="87"/>
      <c r="E1106" s="88"/>
      <c r="F1106" s="87"/>
      <c r="G1106" s="87"/>
      <c r="H1106" s="729"/>
      <c r="I1106" s="90"/>
      <c r="J1106" s="91"/>
      <c r="K1106" s="61"/>
      <c r="L1106" s="61"/>
      <c r="M1106" s="61"/>
      <c r="N1106" s="61"/>
      <c r="O1106" s="61"/>
      <c r="P1106" s="61"/>
      <c r="Q1106" s="61"/>
      <c r="R1106" s="61"/>
      <c r="S1106" s="61"/>
      <c r="T1106" s="61"/>
    </row>
    <row r="1107">
      <c r="A1107" s="87"/>
      <c r="B1107" s="17"/>
      <c r="C1107" s="87"/>
      <c r="D1107" s="87"/>
      <c r="E1107" s="88"/>
      <c r="F1107" s="87"/>
      <c r="G1107" s="87"/>
      <c r="H1107" s="729"/>
      <c r="I1107" s="90"/>
      <c r="J1107" s="91"/>
      <c r="K1107" s="61"/>
      <c r="L1107" s="61"/>
      <c r="M1107" s="61"/>
      <c r="N1107" s="61"/>
      <c r="O1107" s="61"/>
      <c r="P1107" s="61"/>
      <c r="Q1107" s="61"/>
      <c r="R1107" s="61"/>
      <c r="S1107" s="61"/>
      <c r="T1107" s="61"/>
    </row>
    <row r="1108">
      <c r="A1108" s="87"/>
      <c r="B1108" s="17"/>
      <c r="C1108" s="87"/>
      <c r="D1108" s="87"/>
      <c r="E1108" s="88"/>
      <c r="F1108" s="87"/>
      <c r="G1108" s="87"/>
      <c r="H1108" s="729"/>
      <c r="I1108" s="90"/>
      <c r="J1108" s="91"/>
      <c r="K1108" s="61"/>
      <c r="L1108" s="61"/>
      <c r="M1108" s="61"/>
      <c r="N1108" s="61"/>
      <c r="O1108" s="61"/>
      <c r="P1108" s="61"/>
      <c r="Q1108" s="61"/>
      <c r="R1108" s="61"/>
      <c r="S1108" s="61"/>
      <c r="T1108" s="61"/>
    </row>
    <row r="1109">
      <c r="A1109" s="87"/>
      <c r="B1109" s="17"/>
      <c r="C1109" s="87"/>
      <c r="D1109" s="87"/>
      <c r="E1109" s="88"/>
      <c r="F1109" s="87"/>
      <c r="G1109" s="87"/>
      <c r="H1109" s="729"/>
      <c r="I1109" s="90"/>
      <c r="J1109" s="91"/>
      <c r="K1109" s="61"/>
      <c r="L1109" s="61"/>
      <c r="M1109" s="61"/>
      <c r="N1109" s="61"/>
      <c r="O1109" s="61"/>
      <c r="P1109" s="61"/>
      <c r="Q1109" s="61"/>
      <c r="R1109" s="61"/>
      <c r="S1109" s="61"/>
      <c r="T1109" s="61"/>
    </row>
    <row r="1110">
      <c r="A1110" s="87"/>
      <c r="B1110" s="17"/>
      <c r="C1110" s="87"/>
      <c r="D1110" s="87"/>
      <c r="E1110" s="88"/>
      <c r="F1110" s="87"/>
      <c r="G1110" s="87"/>
      <c r="H1110" s="729"/>
      <c r="I1110" s="90"/>
      <c r="J1110" s="91"/>
      <c r="K1110" s="61"/>
      <c r="L1110" s="61"/>
      <c r="M1110" s="61"/>
      <c r="N1110" s="61"/>
      <c r="O1110" s="61"/>
      <c r="P1110" s="61"/>
      <c r="Q1110" s="61"/>
      <c r="R1110" s="61"/>
      <c r="S1110" s="61"/>
      <c r="T1110" s="61"/>
    </row>
    <row r="1111">
      <c r="A1111" s="87"/>
      <c r="B1111" s="17"/>
      <c r="C1111" s="87"/>
      <c r="D1111" s="87"/>
      <c r="E1111" s="88"/>
      <c r="F1111" s="87"/>
      <c r="G1111" s="87"/>
      <c r="H1111" s="729"/>
      <c r="I1111" s="90"/>
      <c r="J1111" s="91"/>
      <c r="K1111" s="61"/>
      <c r="L1111" s="61"/>
      <c r="M1111" s="61"/>
      <c r="N1111" s="61"/>
      <c r="O1111" s="61"/>
      <c r="P1111" s="61"/>
      <c r="Q1111" s="61"/>
      <c r="R1111" s="61"/>
      <c r="S1111" s="61"/>
      <c r="T1111" s="61"/>
    </row>
    <row r="1112">
      <c r="A1112" s="87"/>
      <c r="B1112" s="17"/>
      <c r="C1112" s="87"/>
      <c r="D1112" s="87"/>
      <c r="E1112" s="88"/>
      <c r="F1112" s="87"/>
      <c r="G1112" s="87"/>
      <c r="H1112" s="729"/>
      <c r="I1112" s="90"/>
      <c r="J1112" s="91"/>
      <c r="K1112" s="61"/>
      <c r="L1112" s="61"/>
      <c r="M1112" s="61"/>
      <c r="N1112" s="61"/>
      <c r="O1112" s="61"/>
      <c r="P1112" s="61"/>
      <c r="Q1112" s="61"/>
      <c r="R1112" s="61"/>
      <c r="S1112" s="61"/>
      <c r="T1112" s="61"/>
    </row>
    <row r="1113">
      <c r="A1113" s="87"/>
      <c r="B1113" s="17"/>
      <c r="C1113" s="87"/>
      <c r="D1113" s="87"/>
      <c r="E1113" s="88"/>
      <c r="F1113" s="87"/>
      <c r="G1113" s="87"/>
      <c r="H1113" s="729"/>
      <c r="I1113" s="90"/>
      <c r="J1113" s="91"/>
      <c r="K1113" s="61"/>
      <c r="L1113" s="61"/>
      <c r="M1113" s="61"/>
      <c r="N1113" s="61"/>
      <c r="O1113" s="61"/>
      <c r="P1113" s="61"/>
      <c r="Q1113" s="61"/>
      <c r="R1113" s="61"/>
      <c r="S1113" s="61"/>
      <c r="T1113" s="61"/>
    </row>
    <row r="1114">
      <c r="A1114" s="87"/>
      <c r="B1114" s="17"/>
      <c r="C1114" s="87"/>
      <c r="D1114" s="87"/>
      <c r="E1114" s="88"/>
      <c r="F1114" s="87"/>
      <c r="G1114" s="87"/>
      <c r="H1114" s="729"/>
      <c r="I1114" s="90"/>
      <c r="J1114" s="91"/>
      <c r="K1114" s="61"/>
      <c r="L1114" s="61"/>
      <c r="M1114" s="61"/>
      <c r="N1114" s="61"/>
      <c r="O1114" s="61"/>
      <c r="P1114" s="61"/>
      <c r="Q1114" s="61"/>
      <c r="R1114" s="61"/>
      <c r="S1114" s="61"/>
      <c r="T1114" s="61"/>
    </row>
    <row r="1115">
      <c r="A1115" s="87"/>
      <c r="B1115" s="17"/>
      <c r="C1115" s="87"/>
      <c r="D1115" s="87"/>
      <c r="E1115" s="88"/>
      <c r="F1115" s="87"/>
      <c r="G1115" s="87"/>
      <c r="H1115" s="729"/>
      <c r="I1115" s="90"/>
      <c r="J1115" s="91"/>
      <c r="K1115" s="61"/>
      <c r="L1115" s="61"/>
      <c r="M1115" s="61"/>
      <c r="N1115" s="61"/>
      <c r="O1115" s="61"/>
      <c r="P1115" s="61"/>
      <c r="Q1115" s="61"/>
      <c r="R1115" s="61"/>
      <c r="S1115" s="61"/>
      <c r="T1115" s="61"/>
    </row>
    <row r="1116">
      <c r="A1116" s="87"/>
      <c r="B1116" s="17"/>
      <c r="C1116" s="87"/>
      <c r="D1116" s="87"/>
      <c r="E1116" s="88"/>
      <c r="F1116" s="87"/>
      <c r="G1116" s="87"/>
      <c r="H1116" s="729"/>
      <c r="I1116" s="90"/>
      <c r="J1116" s="91"/>
      <c r="K1116" s="61"/>
      <c r="L1116" s="61"/>
      <c r="M1116" s="61"/>
      <c r="N1116" s="61"/>
      <c r="O1116" s="61"/>
      <c r="P1116" s="61"/>
      <c r="Q1116" s="61"/>
      <c r="R1116" s="61"/>
      <c r="S1116" s="61"/>
      <c r="T1116" s="61"/>
    </row>
    <row r="1117">
      <c r="A1117" s="87"/>
      <c r="B1117" s="17"/>
      <c r="C1117" s="87"/>
      <c r="D1117" s="87"/>
      <c r="E1117" s="88"/>
      <c r="F1117" s="87"/>
      <c r="G1117" s="87"/>
      <c r="H1117" s="729"/>
      <c r="I1117" s="90"/>
      <c r="J1117" s="91"/>
      <c r="K1117" s="61"/>
      <c r="L1117" s="61"/>
      <c r="M1117" s="61"/>
      <c r="N1117" s="61"/>
      <c r="O1117" s="61"/>
      <c r="P1117" s="61"/>
      <c r="Q1117" s="61"/>
      <c r="R1117" s="61"/>
      <c r="S1117" s="61"/>
      <c r="T1117" s="61"/>
    </row>
    <row r="1118">
      <c r="A1118" s="87"/>
      <c r="B1118" s="17"/>
      <c r="C1118" s="87"/>
      <c r="D1118" s="87"/>
      <c r="E1118" s="88"/>
      <c r="F1118" s="87"/>
      <c r="G1118" s="87"/>
      <c r="H1118" s="729"/>
      <c r="I1118" s="90"/>
      <c r="J1118" s="91"/>
      <c r="K1118" s="61"/>
      <c r="L1118" s="61"/>
      <c r="M1118" s="61"/>
      <c r="N1118" s="61"/>
      <c r="O1118" s="61"/>
      <c r="P1118" s="61"/>
      <c r="Q1118" s="61"/>
      <c r="R1118" s="61"/>
      <c r="S1118" s="61"/>
      <c r="T1118" s="61"/>
    </row>
    <row r="1119">
      <c r="A1119" s="87"/>
      <c r="B1119" s="17"/>
      <c r="C1119" s="87"/>
      <c r="D1119" s="87"/>
      <c r="E1119" s="88"/>
      <c r="F1119" s="87"/>
      <c r="G1119" s="87"/>
      <c r="H1119" s="729"/>
      <c r="I1119" s="90"/>
      <c r="J1119" s="91"/>
      <c r="K1119" s="61"/>
      <c r="L1119" s="61"/>
      <c r="M1119" s="61"/>
      <c r="N1119" s="61"/>
      <c r="O1119" s="61"/>
      <c r="P1119" s="61"/>
      <c r="Q1119" s="61"/>
      <c r="R1119" s="61"/>
      <c r="S1119" s="61"/>
      <c r="T1119" s="61"/>
    </row>
    <row r="1120">
      <c r="A1120" s="87"/>
      <c r="B1120" s="17"/>
      <c r="C1120" s="87"/>
      <c r="D1120" s="87"/>
      <c r="E1120" s="88"/>
      <c r="F1120" s="87"/>
      <c r="G1120" s="87"/>
      <c r="H1120" s="729"/>
      <c r="I1120" s="90"/>
      <c r="J1120" s="91"/>
      <c r="K1120" s="61"/>
      <c r="L1120" s="61"/>
      <c r="M1120" s="61"/>
      <c r="N1120" s="61"/>
      <c r="O1120" s="61"/>
      <c r="P1120" s="61"/>
      <c r="Q1120" s="61"/>
      <c r="R1120" s="61"/>
      <c r="S1120" s="61"/>
      <c r="T1120" s="61"/>
    </row>
    <row r="1121">
      <c r="A1121" s="87"/>
      <c r="B1121" s="17"/>
      <c r="C1121" s="87"/>
      <c r="D1121" s="87"/>
      <c r="E1121" s="88"/>
      <c r="F1121" s="87"/>
      <c r="G1121" s="87"/>
      <c r="H1121" s="729"/>
      <c r="I1121" s="90"/>
      <c r="J1121" s="91"/>
      <c r="K1121" s="61"/>
      <c r="L1121" s="61"/>
      <c r="M1121" s="61"/>
      <c r="N1121" s="61"/>
      <c r="O1121" s="61"/>
      <c r="P1121" s="61"/>
      <c r="Q1121" s="61"/>
      <c r="R1121" s="61"/>
      <c r="S1121" s="61"/>
      <c r="T1121" s="61"/>
    </row>
    <row r="1122">
      <c r="A1122" s="87"/>
      <c r="B1122" s="17"/>
      <c r="C1122" s="87"/>
      <c r="D1122" s="87"/>
      <c r="E1122" s="88"/>
      <c r="F1122" s="87"/>
      <c r="G1122" s="87"/>
      <c r="H1122" s="729"/>
      <c r="I1122" s="90"/>
      <c r="J1122" s="91"/>
      <c r="K1122" s="61"/>
      <c r="L1122" s="61"/>
      <c r="M1122" s="61"/>
      <c r="N1122" s="61"/>
      <c r="O1122" s="61"/>
      <c r="P1122" s="61"/>
      <c r="Q1122" s="61"/>
      <c r="R1122" s="61"/>
      <c r="S1122" s="61"/>
      <c r="T1122" s="61"/>
    </row>
    <row r="1123">
      <c r="A1123" s="87"/>
      <c r="B1123" s="17"/>
      <c r="C1123" s="87"/>
      <c r="D1123" s="87"/>
      <c r="E1123" s="88"/>
      <c r="F1123" s="87"/>
      <c r="G1123" s="87"/>
      <c r="H1123" s="729"/>
      <c r="I1123" s="90"/>
      <c r="J1123" s="91"/>
      <c r="K1123" s="61"/>
      <c r="L1123" s="61"/>
      <c r="M1123" s="61"/>
      <c r="N1123" s="61"/>
      <c r="O1123" s="61"/>
      <c r="P1123" s="61"/>
      <c r="Q1123" s="61"/>
      <c r="R1123" s="61"/>
      <c r="S1123" s="61"/>
      <c r="T1123" s="61"/>
    </row>
    <row r="1124">
      <c r="A1124" s="87"/>
      <c r="B1124" s="17"/>
      <c r="C1124" s="87"/>
      <c r="D1124" s="87"/>
      <c r="E1124" s="88"/>
      <c r="F1124" s="87"/>
      <c r="G1124" s="87"/>
      <c r="H1124" s="729"/>
      <c r="I1124" s="90"/>
      <c r="J1124" s="91"/>
      <c r="K1124" s="61"/>
      <c r="L1124" s="61"/>
      <c r="M1124" s="61"/>
      <c r="N1124" s="61"/>
      <c r="O1124" s="61"/>
      <c r="P1124" s="61"/>
      <c r="Q1124" s="61"/>
      <c r="R1124" s="61"/>
      <c r="S1124" s="61"/>
      <c r="T1124" s="61"/>
    </row>
    <row r="1125">
      <c r="A1125" s="87"/>
      <c r="B1125" s="17"/>
      <c r="C1125" s="87"/>
      <c r="D1125" s="87"/>
      <c r="E1125" s="88"/>
      <c r="F1125" s="87"/>
      <c r="G1125" s="87"/>
      <c r="H1125" s="729"/>
      <c r="I1125" s="90"/>
      <c r="J1125" s="91"/>
      <c r="K1125" s="61"/>
      <c r="L1125" s="61"/>
      <c r="M1125" s="61"/>
      <c r="N1125" s="61"/>
      <c r="O1125" s="61"/>
      <c r="P1125" s="61"/>
      <c r="Q1125" s="61"/>
      <c r="R1125" s="61"/>
      <c r="S1125" s="61"/>
      <c r="T1125" s="61"/>
    </row>
    <row r="1126">
      <c r="A1126" s="87"/>
      <c r="B1126" s="17"/>
      <c r="C1126" s="87"/>
      <c r="D1126" s="87"/>
      <c r="E1126" s="88"/>
      <c r="F1126" s="87"/>
      <c r="G1126" s="87"/>
      <c r="H1126" s="729"/>
      <c r="I1126" s="90"/>
      <c r="J1126" s="91"/>
      <c r="K1126" s="61"/>
      <c r="L1126" s="61"/>
      <c r="M1126" s="61"/>
      <c r="N1126" s="61"/>
      <c r="O1126" s="61"/>
      <c r="P1126" s="61"/>
      <c r="Q1126" s="61"/>
      <c r="R1126" s="61"/>
      <c r="S1126" s="61"/>
      <c r="T1126" s="61"/>
    </row>
    <row r="1127">
      <c r="A1127" s="87"/>
      <c r="B1127" s="17"/>
      <c r="C1127" s="87"/>
      <c r="D1127" s="87"/>
      <c r="E1127" s="88"/>
      <c r="F1127" s="87"/>
      <c r="G1127" s="87"/>
      <c r="H1127" s="729"/>
      <c r="I1127" s="90"/>
      <c r="J1127" s="91"/>
      <c r="K1127" s="61"/>
      <c r="L1127" s="61"/>
      <c r="M1127" s="61"/>
      <c r="N1127" s="61"/>
      <c r="O1127" s="61"/>
      <c r="P1127" s="61"/>
      <c r="Q1127" s="61"/>
      <c r="R1127" s="61"/>
      <c r="S1127" s="61"/>
      <c r="T1127" s="61"/>
    </row>
    <row r="1128">
      <c r="A1128" s="87"/>
      <c r="B1128" s="17"/>
      <c r="C1128" s="87"/>
      <c r="D1128" s="87"/>
      <c r="E1128" s="88"/>
      <c r="F1128" s="87"/>
      <c r="G1128" s="87"/>
      <c r="H1128" s="729"/>
      <c r="I1128" s="90"/>
      <c r="J1128" s="91"/>
      <c r="K1128" s="61"/>
      <c r="L1128" s="61"/>
      <c r="M1128" s="61"/>
      <c r="N1128" s="61"/>
      <c r="O1128" s="61"/>
      <c r="P1128" s="61"/>
      <c r="Q1128" s="61"/>
      <c r="R1128" s="61"/>
      <c r="S1128" s="61"/>
      <c r="T1128" s="61"/>
    </row>
    <row r="1129">
      <c r="A1129" s="87"/>
      <c r="B1129" s="17"/>
      <c r="C1129" s="87"/>
      <c r="D1129" s="87"/>
      <c r="E1129" s="88"/>
      <c r="F1129" s="87"/>
      <c r="G1129" s="87"/>
      <c r="H1129" s="729"/>
      <c r="I1129" s="90"/>
      <c r="J1129" s="91"/>
      <c r="K1129" s="61"/>
      <c r="L1129" s="61"/>
      <c r="M1129" s="61"/>
      <c r="N1129" s="61"/>
      <c r="O1129" s="61"/>
      <c r="P1129" s="61"/>
      <c r="Q1129" s="61"/>
      <c r="R1129" s="61"/>
      <c r="S1129" s="61"/>
      <c r="T1129" s="61"/>
    </row>
    <row r="1130">
      <c r="A1130" s="87"/>
      <c r="B1130" s="17"/>
      <c r="C1130" s="87"/>
      <c r="D1130" s="87"/>
      <c r="E1130" s="88"/>
      <c r="F1130" s="87"/>
      <c r="G1130" s="87"/>
      <c r="H1130" s="729"/>
      <c r="I1130" s="90"/>
      <c r="J1130" s="91"/>
      <c r="K1130" s="61"/>
      <c r="L1130" s="61"/>
      <c r="M1130" s="61"/>
      <c r="N1130" s="61"/>
      <c r="O1130" s="61"/>
      <c r="P1130" s="61"/>
      <c r="Q1130" s="61"/>
      <c r="R1130" s="61"/>
      <c r="S1130" s="61"/>
      <c r="T1130" s="61"/>
    </row>
    <row r="1131">
      <c r="A1131" s="87"/>
      <c r="B1131" s="17"/>
      <c r="C1131" s="87"/>
      <c r="D1131" s="87"/>
      <c r="E1131" s="88"/>
      <c r="F1131" s="87"/>
      <c r="G1131" s="87"/>
      <c r="H1131" s="729"/>
      <c r="I1131" s="90"/>
      <c r="J1131" s="91"/>
      <c r="K1131" s="61"/>
      <c r="L1131" s="61"/>
      <c r="M1131" s="61"/>
      <c r="N1131" s="61"/>
      <c r="O1131" s="61"/>
      <c r="P1131" s="61"/>
      <c r="Q1131" s="61"/>
      <c r="R1131" s="61"/>
      <c r="S1131" s="61"/>
      <c r="T1131" s="61"/>
    </row>
    <row r="1132">
      <c r="A1132" s="87"/>
      <c r="B1132" s="17"/>
      <c r="C1132" s="87"/>
      <c r="D1132" s="87"/>
      <c r="E1132" s="88"/>
      <c r="F1132" s="87"/>
      <c r="G1132" s="87"/>
      <c r="H1132" s="729"/>
      <c r="I1132" s="90"/>
      <c r="J1132" s="91"/>
      <c r="K1132" s="61"/>
      <c r="L1132" s="61"/>
      <c r="M1132" s="61"/>
      <c r="N1132" s="61"/>
      <c r="O1132" s="61"/>
      <c r="P1132" s="61"/>
      <c r="Q1132" s="61"/>
      <c r="R1132" s="61"/>
      <c r="S1132" s="61"/>
      <c r="T1132" s="61"/>
    </row>
    <row r="1133">
      <c r="A1133" s="87"/>
      <c r="B1133" s="17"/>
      <c r="C1133" s="87"/>
      <c r="D1133" s="87"/>
      <c r="E1133" s="88"/>
      <c r="F1133" s="87"/>
      <c r="G1133" s="87"/>
      <c r="H1133" s="729"/>
      <c r="I1133" s="90"/>
      <c r="J1133" s="91"/>
      <c r="K1133" s="61"/>
      <c r="L1133" s="61"/>
      <c r="M1133" s="61"/>
      <c r="N1133" s="61"/>
      <c r="O1133" s="61"/>
      <c r="P1133" s="61"/>
      <c r="Q1133" s="61"/>
      <c r="R1133" s="61"/>
      <c r="S1133" s="61"/>
      <c r="T1133" s="61"/>
    </row>
    <row r="1134">
      <c r="A1134" s="87"/>
      <c r="B1134" s="17"/>
      <c r="C1134" s="87"/>
      <c r="D1134" s="87"/>
      <c r="E1134" s="88"/>
      <c r="F1134" s="87"/>
      <c r="G1134" s="87"/>
      <c r="H1134" s="729"/>
      <c r="I1134" s="90"/>
      <c r="J1134" s="91"/>
      <c r="K1134" s="61"/>
      <c r="L1134" s="61"/>
      <c r="M1134" s="61"/>
      <c r="N1134" s="61"/>
      <c r="O1134" s="61"/>
      <c r="P1134" s="61"/>
      <c r="Q1134" s="61"/>
      <c r="R1134" s="61"/>
      <c r="S1134" s="61"/>
      <c r="T1134" s="61"/>
    </row>
    <row r="1135">
      <c r="A1135" s="87"/>
      <c r="B1135" s="17"/>
      <c r="C1135" s="87"/>
      <c r="D1135" s="87"/>
      <c r="E1135" s="88"/>
      <c r="F1135" s="87"/>
      <c r="G1135" s="87"/>
      <c r="H1135" s="729"/>
      <c r="I1135" s="90"/>
      <c r="J1135" s="91"/>
      <c r="K1135" s="61"/>
      <c r="L1135" s="61"/>
      <c r="M1135" s="61"/>
      <c r="N1135" s="61"/>
      <c r="O1135" s="61"/>
      <c r="P1135" s="61"/>
      <c r="Q1135" s="61"/>
      <c r="R1135" s="61"/>
      <c r="S1135" s="61"/>
      <c r="T1135" s="61"/>
    </row>
    <row r="1136">
      <c r="A1136" s="87"/>
      <c r="B1136" s="17"/>
      <c r="C1136" s="87"/>
      <c r="D1136" s="87"/>
      <c r="E1136" s="88"/>
      <c r="F1136" s="87"/>
      <c r="G1136" s="87"/>
      <c r="H1136" s="729"/>
      <c r="I1136" s="90"/>
      <c r="J1136" s="91"/>
      <c r="K1136" s="61"/>
      <c r="L1136" s="61"/>
      <c r="M1136" s="61"/>
      <c r="N1136" s="61"/>
      <c r="O1136" s="61"/>
      <c r="P1136" s="61"/>
      <c r="Q1136" s="61"/>
      <c r="R1136" s="61"/>
      <c r="S1136" s="61"/>
      <c r="T1136" s="61"/>
    </row>
    <row r="1137">
      <c r="A1137" s="87"/>
      <c r="B1137" s="17"/>
      <c r="C1137" s="87"/>
      <c r="D1137" s="87"/>
      <c r="E1137" s="88"/>
      <c r="F1137" s="87"/>
      <c r="G1137" s="87"/>
      <c r="H1137" s="729"/>
      <c r="I1137" s="90"/>
      <c r="J1137" s="91"/>
      <c r="K1137" s="61"/>
      <c r="L1137" s="61"/>
      <c r="M1137" s="61"/>
      <c r="N1137" s="61"/>
      <c r="O1137" s="61"/>
      <c r="P1137" s="61"/>
      <c r="Q1137" s="61"/>
      <c r="R1137" s="61"/>
      <c r="S1137" s="61"/>
      <c r="T1137" s="61"/>
    </row>
    <row r="1138">
      <c r="A1138" s="87"/>
      <c r="B1138" s="17"/>
      <c r="C1138" s="87"/>
      <c r="D1138" s="87"/>
      <c r="E1138" s="88"/>
      <c r="F1138" s="87"/>
      <c r="G1138" s="87"/>
      <c r="H1138" s="729"/>
      <c r="I1138" s="90"/>
      <c r="J1138" s="91"/>
      <c r="K1138" s="61"/>
      <c r="L1138" s="61"/>
      <c r="M1138" s="61"/>
      <c r="N1138" s="61"/>
      <c r="O1138" s="61"/>
      <c r="P1138" s="61"/>
      <c r="Q1138" s="61"/>
      <c r="R1138" s="61"/>
      <c r="S1138" s="61"/>
      <c r="T1138" s="61"/>
    </row>
    <row r="1139">
      <c r="A1139" s="87"/>
      <c r="B1139" s="17"/>
      <c r="C1139" s="87"/>
      <c r="D1139" s="87"/>
      <c r="E1139" s="88"/>
      <c r="F1139" s="87"/>
      <c r="G1139" s="87"/>
      <c r="H1139" s="729"/>
      <c r="I1139" s="90"/>
      <c r="J1139" s="91"/>
      <c r="K1139" s="61"/>
      <c r="L1139" s="61"/>
      <c r="M1139" s="61"/>
      <c r="N1139" s="61"/>
      <c r="O1139" s="61"/>
      <c r="P1139" s="61"/>
      <c r="Q1139" s="61"/>
      <c r="R1139" s="61"/>
      <c r="S1139" s="61"/>
      <c r="T1139" s="61"/>
    </row>
    <row r="1140">
      <c r="A1140" s="87"/>
      <c r="B1140" s="17"/>
      <c r="C1140" s="87"/>
      <c r="D1140" s="87"/>
      <c r="E1140" s="88"/>
      <c r="F1140" s="87"/>
      <c r="G1140" s="87"/>
      <c r="H1140" s="729"/>
      <c r="I1140" s="90"/>
      <c r="J1140" s="91"/>
      <c r="K1140" s="61"/>
      <c r="L1140" s="61"/>
      <c r="M1140" s="61"/>
      <c r="N1140" s="61"/>
      <c r="O1140" s="61"/>
      <c r="P1140" s="61"/>
      <c r="Q1140" s="61"/>
      <c r="R1140" s="61"/>
      <c r="S1140" s="61"/>
      <c r="T1140" s="61"/>
    </row>
    <row r="1141">
      <c r="A1141" s="87"/>
      <c r="B1141" s="17"/>
      <c r="C1141" s="87"/>
      <c r="D1141" s="87"/>
      <c r="E1141" s="88"/>
      <c r="F1141" s="87"/>
      <c r="G1141" s="87"/>
      <c r="H1141" s="729"/>
      <c r="I1141" s="90"/>
      <c r="J1141" s="91"/>
      <c r="K1141" s="61"/>
      <c r="L1141" s="61"/>
      <c r="M1141" s="61"/>
      <c r="N1141" s="61"/>
      <c r="O1141" s="61"/>
      <c r="P1141" s="61"/>
      <c r="Q1141" s="61"/>
      <c r="R1141" s="61"/>
      <c r="S1141" s="61"/>
      <c r="T1141" s="61"/>
    </row>
    <row r="1142">
      <c r="A1142" s="87"/>
      <c r="B1142" s="17"/>
      <c r="C1142" s="87"/>
      <c r="D1142" s="87"/>
      <c r="E1142" s="88"/>
      <c r="F1142" s="87"/>
      <c r="G1142" s="87"/>
      <c r="H1142" s="729"/>
      <c r="I1142" s="90"/>
      <c r="J1142" s="91"/>
      <c r="K1142" s="61"/>
      <c r="L1142" s="61"/>
      <c r="M1142" s="61"/>
      <c r="N1142" s="61"/>
      <c r="O1142" s="61"/>
      <c r="P1142" s="61"/>
      <c r="Q1142" s="61"/>
      <c r="R1142" s="61"/>
      <c r="S1142" s="61"/>
      <c r="T1142" s="61"/>
    </row>
    <row r="1143">
      <c r="A1143" s="87"/>
      <c r="B1143" s="17"/>
      <c r="C1143" s="87"/>
      <c r="D1143" s="87"/>
      <c r="E1143" s="88"/>
      <c r="F1143" s="87"/>
      <c r="G1143" s="87"/>
      <c r="H1143" s="729"/>
      <c r="I1143" s="90"/>
      <c r="J1143" s="91"/>
      <c r="K1143" s="61"/>
      <c r="L1143" s="61"/>
      <c r="M1143" s="61"/>
      <c r="N1143" s="61"/>
      <c r="O1143" s="61"/>
      <c r="P1143" s="61"/>
      <c r="Q1143" s="61"/>
      <c r="R1143" s="61"/>
      <c r="S1143" s="61"/>
      <c r="T1143" s="61"/>
    </row>
    <row r="1144">
      <c r="A1144" s="87"/>
      <c r="B1144" s="17"/>
      <c r="C1144" s="87"/>
      <c r="D1144" s="87"/>
      <c r="E1144" s="88"/>
      <c r="F1144" s="87"/>
      <c r="G1144" s="87"/>
      <c r="H1144" s="729"/>
      <c r="I1144" s="90"/>
      <c r="J1144" s="91"/>
      <c r="K1144" s="61"/>
      <c r="L1144" s="61"/>
      <c r="M1144" s="61"/>
      <c r="N1144" s="61"/>
      <c r="O1144" s="61"/>
      <c r="P1144" s="61"/>
      <c r="Q1144" s="61"/>
      <c r="R1144" s="61"/>
      <c r="S1144" s="61"/>
      <c r="T1144" s="61"/>
    </row>
    <row r="1145">
      <c r="A1145" s="87"/>
      <c r="B1145" s="17"/>
      <c r="C1145" s="87"/>
      <c r="D1145" s="87"/>
      <c r="E1145" s="88"/>
      <c r="F1145" s="87"/>
      <c r="G1145" s="87"/>
      <c r="H1145" s="729"/>
      <c r="I1145" s="90"/>
      <c r="J1145" s="91"/>
      <c r="K1145" s="61"/>
      <c r="L1145" s="61"/>
      <c r="M1145" s="61"/>
      <c r="N1145" s="61"/>
      <c r="O1145" s="61"/>
      <c r="P1145" s="61"/>
      <c r="Q1145" s="61"/>
      <c r="R1145" s="61"/>
      <c r="S1145" s="61"/>
      <c r="T1145" s="61"/>
    </row>
    <row r="1146">
      <c r="A1146" s="87"/>
      <c r="B1146" s="17"/>
      <c r="C1146" s="87"/>
      <c r="D1146" s="87"/>
      <c r="E1146" s="88"/>
      <c r="F1146" s="87"/>
      <c r="G1146" s="87"/>
      <c r="H1146" s="729"/>
      <c r="I1146" s="90"/>
      <c r="J1146" s="91"/>
      <c r="K1146" s="61"/>
      <c r="L1146" s="61"/>
      <c r="M1146" s="61"/>
      <c r="N1146" s="61"/>
      <c r="O1146" s="61"/>
      <c r="P1146" s="61"/>
      <c r="Q1146" s="61"/>
      <c r="R1146" s="61"/>
      <c r="S1146" s="61"/>
      <c r="T1146" s="61"/>
    </row>
    <row r="1147">
      <c r="A1147" s="87"/>
      <c r="B1147" s="17"/>
      <c r="C1147" s="87"/>
      <c r="D1147" s="87"/>
      <c r="E1147" s="88"/>
      <c r="F1147" s="87"/>
      <c r="G1147" s="87"/>
      <c r="H1147" s="729"/>
      <c r="I1147" s="90"/>
      <c r="J1147" s="91"/>
      <c r="K1147" s="61"/>
      <c r="L1147" s="61"/>
      <c r="M1147" s="61"/>
      <c r="N1147" s="61"/>
      <c r="O1147" s="61"/>
      <c r="P1147" s="61"/>
      <c r="Q1147" s="61"/>
      <c r="R1147" s="61"/>
      <c r="S1147" s="61"/>
      <c r="T1147" s="61"/>
    </row>
    <row r="1148">
      <c r="A1148" s="87"/>
      <c r="B1148" s="17"/>
      <c r="C1148" s="87"/>
      <c r="D1148" s="87"/>
      <c r="E1148" s="88"/>
      <c r="F1148" s="87"/>
      <c r="G1148" s="87"/>
      <c r="H1148" s="729"/>
      <c r="I1148" s="90"/>
      <c r="J1148" s="91"/>
      <c r="K1148" s="61"/>
      <c r="L1148" s="61"/>
      <c r="M1148" s="61"/>
      <c r="N1148" s="61"/>
      <c r="O1148" s="61"/>
      <c r="P1148" s="61"/>
      <c r="Q1148" s="61"/>
      <c r="R1148" s="61"/>
      <c r="S1148" s="61"/>
      <c r="T1148" s="61"/>
    </row>
    <row r="1149">
      <c r="A1149" s="87"/>
      <c r="B1149" s="17"/>
      <c r="C1149" s="87"/>
      <c r="D1149" s="87"/>
      <c r="E1149" s="88"/>
      <c r="F1149" s="87"/>
      <c r="G1149" s="87"/>
      <c r="H1149" s="729"/>
      <c r="I1149" s="90"/>
      <c r="J1149" s="91"/>
      <c r="K1149" s="61"/>
      <c r="L1149" s="61"/>
      <c r="M1149" s="61"/>
      <c r="N1149" s="61"/>
      <c r="O1149" s="61"/>
      <c r="P1149" s="61"/>
      <c r="Q1149" s="61"/>
      <c r="R1149" s="61"/>
      <c r="S1149" s="61"/>
      <c r="T1149" s="61"/>
    </row>
    <row r="1150">
      <c r="A1150" s="87"/>
      <c r="B1150" s="17"/>
      <c r="C1150" s="87"/>
      <c r="D1150" s="87"/>
      <c r="E1150" s="88"/>
      <c r="F1150" s="87"/>
      <c r="G1150" s="87"/>
      <c r="H1150" s="729"/>
      <c r="I1150" s="90"/>
      <c r="J1150" s="91"/>
      <c r="K1150" s="61"/>
      <c r="L1150" s="61"/>
      <c r="M1150" s="61"/>
      <c r="N1150" s="61"/>
      <c r="O1150" s="61"/>
      <c r="P1150" s="61"/>
      <c r="Q1150" s="61"/>
      <c r="R1150" s="61"/>
      <c r="S1150" s="61"/>
      <c r="T1150" s="61"/>
    </row>
    <row r="1151">
      <c r="A1151" s="87"/>
      <c r="B1151" s="17"/>
      <c r="C1151" s="87"/>
      <c r="D1151" s="87"/>
      <c r="E1151" s="88"/>
      <c r="F1151" s="87"/>
      <c r="G1151" s="87"/>
      <c r="H1151" s="729"/>
      <c r="I1151" s="90"/>
      <c r="J1151" s="91"/>
      <c r="K1151" s="61"/>
      <c r="L1151" s="61"/>
      <c r="M1151" s="61"/>
      <c r="N1151" s="61"/>
      <c r="O1151" s="61"/>
      <c r="P1151" s="61"/>
      <c r="Q1151" s="61"/>
      <c r="R1151" s="61"/>
      <c r="S1151" s="61"/>
      <c r="T1151" s="61"/>
    </row>
    <row r="1152">
      <c r="A1152" s="87"/>
      <c r="B1152" s="17"/>
      <c r="C1152" s="87"/>
      <c r="D1152" s="87"/>
      <c r="E1152" s="88"/>
      <c r="F1152" s="87"/>
      <c r="G1152" s="87"/>
      <c r="H1152" s="729"/>
      <c r="I1152" s="90"/>
      <c r="J1152" s="91"/>
      <c r="K1152" s="61"/>
      <c r="L1152" s="61"/>
      <c r="M1152" s="61"/>
      <c r="N1152" s="61"/>
      <c r="O1152" s="61"/>
      <c r="P1152" s="61"/>
      <c r="Q1152" s="61"/>
      <c r="R1152" s="61"/>
      <c r="S1152" s="61"/>
      <c r="T1152" s="61"/>
    </row>
    <row r="1153">
      <c r="A1153" s="87"/>
      <c r="B1153" s="17"/>
      <c r="C1153" s="87"/>
      <c r="D1153" s="87"/>
      <c r="E1153" s="88"/>
      <c r="F1153" s="87"/>
      <c r="G1153" s="87"/>
      <c r="H1153" s="729"/>
      <c r="I1153" s="90"/>
      <c r="J1153" s="91"/>
      <c r="K1153" s="61"/>
      <c r="L1153" s="61"/>
      <c r="M1153" s="61"/>
      <c r="N1153" s="61"/>
      <c r="O1153" s="61"/>
      <c r="P1153" s="61"/>
      <c r="Q1153" s="61"/>
      <c r="R1153" s="61"/>
      <c r="S1153" s="61"/>
      <c r="T1153" s="61"/>
    </row>
    <row r="1154">
      <c r="A1154" s="87"/>
      <c r="B1154" s="17"/>
      <c r="C1154" s="87"/>
      <c r="D1154" s="87"/>
      <c r="E1154" s="88"/>
      <c r="F1154" s="87"/>
      <c r="G1154" s="87"/>
      <c r="H1154" s="729"/>
      <c r="I1154" s="90"/>
      <c r="J1154" s="91"/>
      <c r="K1154" s="61"/>
      <c r="L1154" s="61"/>
      <c r="M1154" s="61"/>
      <c r="N1154" s="61"/>
      <c r="O1154" s="61"/>
      <c r="P1154" s="61"/>
      <c r="Q1154" s="61"/>
      <c r="R1154" s="61"/>
      <c r="S1154" s="61"/>
      <c r="T1154" s="61"/>
    </row>
    <row r="1155">
      <c r="A1155" s="87"/>
      <c r="B1155" s="17"/>
      <c r="C1155" s="87"/>
      <c r="D1155" s="87"/>
      <c r="E1155" s="88"/>
      <c r="F1155" s="87"/>
      <c r="G1155" s="87"/>
      <c r="H1155" s="729"/>
      <c r="I1155" s="90"/>
      <c r="J1155" s="91"/>
      <c r="K1155" s="61"/>
      <c r="L1155" s="61"/>
      <c r="M1155" s="61"/>
      <c r="N1155" s="61"/>
      <c r="O1155" s="61"/>
      <c r="P1155" s="61"/>
      <c r="Q1155" s="61"/>
      <c r="R1155" s="61"/>
      <c r="S1155" s="61"/>
      <c r="T1155" s="61"/>
    </row>
    <row r="1156">
      <c r="A1156" s="87"/>
      <c r="B1156" s="17"/>
      <c r="C1156" s="87"/>
      <c r="D1156" s="87"/>
      <c r="E1156" s="88"/>
      <c r="F1156" s="87"/>
      <c r="G1156" s="87"/>
      <c r="H1156" s="729"/>
      <c r="I1156" s="90"/>
      <c r="J1156" s="91"/>
      <c r="K1156" s="61"/>
      <c r="L1156" s="61"/>
      <c r="M1156" s="61"/>
      <c r="N1156" s="61"/>
      <c r="O1156" s="61"/>
      <c r="P1156" s="61"/>
      <c r="Q1156" s="61"/>
      <c r="R1156" s="61"/>
      <c r="S1156" s="61"/>
      <c r="T1156" s="61"/>
    </row>
    <row r="1157">
      <c r="A1157" s="87"/>
      <c r="B1157" s="17"/>
      <c r="C1157" s="87"/>
      <c r="D1157" s="87"/>
      <c r="E1157" s="88"/>
      <c r="F1157" s="87"/>
      <c r="G1157" s="87"/>
      <c r="H1157" s="729"/>
      <c r="I1157" s="90"/>
      <c r="J1157" s="91"/>
      <c r="K1157" s="61"/>
      <c r="L1157" s="61"/>
      <c r="M1157" s="61"/>
      <c r="N1157" s="61"/>
      <c r="O1157" s="61"/>
      <c r="P1157" s="61"/>
      <c r="Q1157" s="61"/>
      <c r="R1157" s="61"/>
      <c r="S1157" s="61"/>
      <c r="T1157" s="61"/>
    </row>
    <row r="1158">
      <c r="A1158" s="87"/>
      <c r="B1158" s="17"/>
      <c r="C1158" s="87"/>
      <c r="D1158" s="87"/>
      <c r="E1158" s="88"/>
      <c r="F1158" s="87"/>
      <c r="G1158" s="87"/>
      <c r="H1158" s="729"/>
      <c r="I1158" s="90"/>
      <c r="J1158" s="91"/>
      <c r="K1158" s="61"/>
      <c r="L1158" s="61"/>
      <c r="M1158" s="61"/>
      <c r="N1158" s="61"/>
      <c r="O1158" s="61"/>
      <c r="P1158" s="61"/>
      <c r="Q1158" s="61"/>
      <c r="R1158" s="61"/>
      <c r="S1158" s="61"/>
      <c r="T1158" s="61"/>
    </row>
    <row r="1159">
      <c r="A1159" s="87"/>
      <c r="B1159" s="17"/>
      <c r="C1159" s="87"/>
      <c r="D1159" s="87"/>
      <c r="E1159" s="88"/>
      <c r="F1159" s="87"/>
      <c r="G1159" s="87"/>
      <c r="H1159" s="729"/>
      <c r="I1159" s="90"/>
      <c r="J1159" s="91"/>
      <c r="K1159" s="61"/>
      <c r="L1159" s="61"/>
      <c r="M1159" s="61"/>
      <c r="N1159" s="61"/>
      <c r="O1159" s="61"/>
      <c r="P1159" s="61"/>
      <c r="Q1159" s="61"/>
      <c r="R1159" s="61"/>
      <c r="S1159" s="61"/>
      <c r="T1159" s="61"/>
    </row>
    <row r="1160">
      <c r="A1160" s="87"/>
      <c r="B1160" s="17"/>
      <c r="C1160" s="87"/>
      <c r="D1160" s="87"/>
      <c r="E1160" s="88"/>
      <c r="F1160" s="87"/>
      <c r="G1160" s="87"/>
      <c r="H1160" s="729"/>
      <c r="I1160" s="90"/>
      <c r="J1160" s="91"/>
      <c r="K1160" s="61"/>
      <c r="L1160" s="61"/>
      <c r="M1160" s="61"/>
      <c r="N1160" s="61"/>
      <c r="O1160" s="61"/>
      <c r="P1160" s="61"/>
      <c r="Q1160" s="61"/>
      <c r="R1160" s="61"/>
      <c r="S1160" s="61"/>
      <c r="T1160" s="61"/>
    </row>
    <row r="1161">
      <c r="A1161" s="87"/>
      <c r="B1161" s="17"/>
      <c r="C1161" s="87"/>
      <c r="D1161" s="87"/>
      <c r="E1161" s="88"/>
      <c r="F1161" s="87"/>
      <c r="G1161" s="87"/>
      <c r="H1161" s="729"/>
      <c r="I1161" s="90"/>
      <c r="J1161" s="91"/>
      <c r="K1161" s="61"/>
      <c r="L1161" s="61"/>
      <c r="M1161" s="61"/>
      <c r="N1161" s="61"/>
      <c r="O1161" s="61"/>
      <c r="P1161" s="61"/>
      <c r="Q1161" s="61"/>
      <c r="R1161" s="61"/>
      <c r="S1161" s="61"/>
      <c r="T1161" s="61"/>
    </row>
    <row r="1162">
      <c r="A1162" s="87"/>
      <c r="B1162" s="17"/>
      <c r="C1162" s="87"/>
      <c r="D1162" s="87"/>
      <c r="E1162" s="88"/>
      <c r="F1162" s="87"/>
      <c r="G1162" s="87"/>
      <c r="H1162" s="729"/>
      <c r="I1162" s="90"/>
      <c r="J1162" s="91"/>
      <c r="K1162" s="61"/>
      <c r="L1162" s="61"/>
      <c r="M1162" s="61"/>
      <c r="N1162" s="61"/>
      <c r="O1162" s="61"/>
      <c r="P1162" s="61"/>
      <c r="Q1162" s="61"/>
      <c r="R1162" s="61"/>
      <c r="S1162" s="61"/>
      <c r="T1162" s="61"/>
    </row>
    <row r="1163">
      <c r="A1163" s="87"/>
      <c r="B1163" s="17"/>
      <c r="C1163" s="87"/>
      <c r="D1163" s="87"/>
      <c r="E1163" s="88"/>
      <c r="F1163" s="87"/>
      <c r="G1163" s="87"/>
      <c r="H1163" s="729"/>
      <c r="I1163" s="90"/>
      <c r="J1163" s="91"/>
      <c r="K1163" s="61"/>
      <c r="L1163" s="61"/>
      <c r="M1163" s="61"/>
      <c r="N1163" s="61"/>
      <c r="O1163" s="61"/>
      <c r="P1163" s="61"/>
      <c r="Q1163" s="61"/>
      <c r="R1163" s="61"/>
      <c r="S1163" s="61"/>
      <c r="T1163" s="61"/>
    </row>
    <row r="1164">
      <c r="A1164" s="87"/>
      <c r="B1164" s="17"/>
      <c r="C1164" s="87"/>
      <c r="D1164" s="87"/>
      <c r="E1164" s="88"/>
      <c r="F1164" s="87"/>
      <c r="G1164" s="87"/>
      <c r="H1164" s="729"/>
      <c r="I1164" s="90"/>
      <c r="J1164" s="91"/>
      <c r="K1164" s="61"/>
      <c r="L1164" s="61"/>
      <c r="M1164" s="61"/>
      <c r="N1164" s="61"/>
      <c r="O1164" s="61"/>
      <c r="P1164" s="61"/>
      <c r="Q1164" s="61"/>
      <c r="R1164" s="61"/>
      <c r="S1164" s="61"/>
      <c r="T1164" s="61"/>
    </row>
    <row r="1165">
      <c r="A1165" s="87"/>
      <c r="B1165" s="17"/>
      <c r="C1165" s="87"/>
      <c r="D1165" s="87"/>
      <c r="E1165" s="88"/>
      <c r="F1165" s="87"/>
      <c r="G1165" s="87"/>
      <c r="H1165" s="729"/>
      <c r="I1165" s="90"/>
      <c r="J1165" s="91"/>
      <c r="K1165" s="61"/>
      <c r="L1165" s="61"/>
      <c r="M1165" s="61"/>
      <c r="N1165" s="61"/>
      <c r="O1165" s="61"/>
      <c r="P1165" s="61"/>
      <c r="Q1165" s="61"/>
      <c r="R1165" s="61"/>
      <c r="S1165" s="61"/>
      <c r="T1165" s="61"/>
    </row>
    <row r="1166">
      <c r="A1166" s="87"/>
      <c r="B1166" s="17"/>
      <c r="C1166" s="87"/>
      <c r="D1166" s="87"/>
      <c r="E1166" s="88"/>
      <c r="F1166" s="87"/>
      <c r="G1166" s="87"/>
      <c r="H1166" s="729"/>
      <c r="I1166" s="90"/>
      <c r="J1166" s="91"/>
      <c r="K1166" s="61"/>
      <c r="L1166" s="61"/>
      <c r="M1166" s="61"/>
      <c r="N1166" s="61"/>
      <c r="O1166" s="61"/>
      <c r="P1166" s="61"/>
      <c r="Q1166" s="61"/>
      <c r="R1166" s="61"/>
      <c r="S1166" s="61"/>
      <c r="T1166" s="61"/>
    </row>
    <row r="1167">
      <c r="A1167" s="87"/>
      <c r="B1167" s="17"/>
      <c r="C1167" s="87"/>
      <c r="D1167" s="87"/>
      <c r="E1167" s="88"/>
      <c r="F1167" s="87"/>
      <c r="G1167" s="87"/>
      <c r="H1167" s="729"/>
      <c r="I1167" s="90"/>
      <c r="J1167" s="91"/>
      <c r="K1167" s="61"/>
      <c r="L1167" s="61"/>
      <c r="M1167" s="61"/>
      <c r="N1167" s="61"/>
      <c r="O1167" s="61"/>
      <c r="P1167" s="61"/>
      <c r="Q1167" s="61"/>
      <c r="R1167" s="61"/>
      <c r="S1167" s="61"/>
      <c r="T1167" s="61"/>
    </row>
    <row r="1168">
      <c r="A1168" s="87"/>
      <c r="B1168" s="17"/>
      <c r="C1168" s="87"/>
      <c r="D1168" s="87"/>
      <c r="E1168" s="88"/>
      <c r="F1168" s="87"/>
      <c r="G1168" s="87"/>
      <c r="H1168" s="729"/>
      <c r="I1168" s="90"/>
      <c r="J1168" s="91"/>
      <c r="K1168" s="61"/>
      <c r="L1168" s="61"/>
      <c r="M1168" s="61"/>
      <c r="N1168" s="61"/>
      <c r="O1168" s="61"/>
      <c r="P1168" s="61"/>
      <c r="Q1168" s="61"/>
      <c r="R1168" s="61"/>
      <c r="S1168" s="61"/>
      <c r="T1168" s="61"/>
    </row>
    <row r="1169">
      <c r="A1169" s="87"/>
      <c r="B1169" s="17"/>
      <c r="C1169" s="87"/>
      <c r="D1169" s="87"/>
      <c r="E1169" s="88"/>
      <c r="F1169" s="87"/>
      <c r="G1169" s="87"/>
      <c r="H1169" s="729"/>
      <c r="I1169" s="90"/>
      <c r="J1169" s="91"/>
      <c r="K1169" s="61"/>
      <c r="L1169" s="61"/>
      <c r="M1169" s="61"/>
      <c r="N1169" s="61"/>
      <c r="O1169" s="61"/>
      <c r="P1169" s="61"/>
      <c r="Q1169" s="61"/>
      <c r="R1169" s="61"/>
      <c r="S1169" s="61"/>
      <c r="T1169" s="61"/>
    </row>
    <row r="1170">
      <c r="A1170" s="87"/>
      <c r="B1170" s="17"/>
      <c r="C1170" s="87"/>
      <c r="D1170" s="87"/>
      <c r="E1170" s="88"/>
      <c r="F1170" s="87"/>
      <c r="G1170" s="87"/>
      <c r="H1170" s="729"/>
      <c r="I1170" s="90"/>
      <c r="J1170" s="91"/>
      <c r="K1170" s="61"/>
      <c r="L1170" s="61"/>
      <c r="M1170" s="61"/>
      <c r="N1170" s="61"/>
      <c r="O1170" s="61"/>
      <c r="P1170" s="61"/>
      <c r="Q1170" s="61"/>
      <c r="R1170" s="61"/>
      <c r="S1170" s="61"/>
      <c r="T1170" s="61"/>
    </row>
    <row r="1171">
      <c r="A1171" s="87"/>
      <c r="B1171" s="17"/>
      <c r="C1171" s="87"/>
      <c r="D1171" s="87"/>
      <c r="E1171" s="88"/>
      <c r="F1171" s="87"/>
      <c r="G1171" s="87"/>
      <c r="H1171" s="729"/>
      <c r="I1171" s="90"/>
      <c r="J1171" s="91"/>
      <c r="K1171" s="61"/>
      <c r="L1171" s="61"/>
      <c r="M1171" s="61"/>
      <c r="N1171" s="61"/>
      <c r="O1171" s="61"/>
      <c r="P1171" s="61"/>
      <c r="Q1171" s="61"/>
      <c r="R1171" s="61"/>
      <c r="S1171" s="61"/>
      <c r="T1171" s="61"/>
    </row>
    <row r="1172">
      <c r="A1172" s="87"/>
      <c r="B1172" s="17"/>
      <c r="C1172" s="87"/>
      <c r="D1172" s="87"/>
      <c r="E1172" s="88"/>
      <c r="F1172" s="87"/>
      <c r="G1172" s="87"/>
      <c r="H1172" s="729"/>
      <c r="I1172" s="90"/>
      <c r="J1172" s="91"/>
      <c r="K1172" s="61"/>
      <c r="L1172" s="61"/>
      <c r="M1172" s="61"/>
      <c r="N1172" s="61"/>
      <c r="O1172" s="61"/>
      <c r="P1172" s="61"/>
      <c r="Q1172" s="61"/>
      <c r="R1172" s="61"/>
      <c r="S1172" s="61"/>
      <c r="T1172" s="61"/>
    </row>
    <row r="1173">
      <c r="A1173" s="87"/>
      <c r="B1173" s="17"/>
      <c r="C1173" s="87"/>
      <c r="D1173" s="87"/>
      <c r="E1173" s="88"/>
      <c r="F1173" s="87"/>
      <c r="G1173" s="87"/>
      <c r="H1173" s="729"/>
      <c r="I1173" s="90"/>
      <c r="J1173" s="91"/>
      <c r="K1173" s="61"/>
      <c r="L1173" s="61"/>
      <c r="M1173" s="61"/>
      <c r="N1173" s="61"/>
      <c r="O1173" s="61"/>
      <c r="P1173" s="61"/>
      <c r="Q1173" s="61"/>
      <c r="R1173" s="61"/>
      <c r="S1173" s="61"/>
      <c r="T1173" s="61"/>
    </row>
    <row r="1174">
      <c r="A1174" s="87"/>
      <c r="B1174" s="17"/>
      <c r="C1174" s="87"/>
      <c r="D1174" s="87"/>
      <c r="E1174" s="88"/>
      <c r="F1174" s="87"/>
      <c r="G1174" s="87"/>
      <c r="H1174" s="729"/>
      <c r="I1174" s="90"/>
      <c r="J1174" s="91"/>
      <c r="K1174" s="61"/>
      <c r="L1174" s="61"/>
      <c r="M1174" s="61"/>
      <c r="N1174" s="61"/>
      <c r="O1174" s="61"/>
      <c r="P1174" s="61"/>
      <c r="Q1174" s="61"/>
      <c r="R1174" s="61"/>
      <c r="S1174" s="61"/>
      <c r="T1174" s="61"/>
    </row>
    <row r="1175">
      <c r="A1175" s="87"/>
      <c r="B1175" s="17"/>
      <c r="C1175" s="87"/>
      <c r="D1175" s="87"/>
      <c r="E1175" s="88"/>
      <c r="F1175" s="87"/>
      <c r="G1175" s="87"/>
      <c r="H1175" s="729"/>
      <c r="I1175" s="90"/>
      <c r="J1175" s="91"/>
      <c r="K1175" s="61"/>
      <c r="L1175" s="61"/>
      <c r="M1175" s="61"/>
      <c r="N1175" s="61"/>
      <c r="O1175" s="61"/>
      <c r="P1175" s="61"/>
      <c r="Q1175" s="61"/>
      <c r="R1175" s="61"/>
      <c r="S1175" s="61"/>
      <c r="T1175" s="61"/>
    </row>
    <row r="1176">
      <c r="A1176" s="87"/>
      <c r="B1176" s="17"/>
      <c r="C1176" s="87"/>
      <c r="D1176" s="87"/>
      <c r="E1176" s="88"/>
      <c r="F1176" s="87"/>
      <c r="G1176" s="87"/>
      <c r="H1176" s="729"/>
      <c r="I1176" s="90"/>
      <c r="J1176" s="91"/>
      <c r="K1176" s="61"/>
      <c r="L1176" s="61"/>
      <c r="M1176" s="61"/>
      <c r="N1176" s="61"/>
      <c r="O1176" s="61"/>
      <c r="P1176" s="61"/>
      <c r="Q1176" s="61"/>
      <c r="R1176" s="61"/>
      <c r="S1176" s="61"/>
      <c r="T1176" s="61"/>
    </row>
    <row r="1177">
      <c r="A1177" s="87"/>
      <c r="B1177" s="17"/>
      <c r="C1177" s="87"/>
      <c r="D1177" s="87"/>
      <c r="E1177" s="88"/>
      <c r="F1177" s="87"/>
      <c r="G1177" s="87"/>
      <c r="H1177" s="729"/>
      <c r="I1177" s="90"/>
      <c r="J1177" s="91"/>
      <c r="K1177" s="61"/>
      <c r="L1177" s="61"/>
      <c r="M1177" s="61"/>
      <c r="N1177" s="61"/>
      <c r="O1177" s="61"/>
      <c r="P1177" s="61"/>
      <c r="Q1177" s="61"/>
      <c r="R1177" s="61"/>
      <c r="S1177" s="61"/>
      <c r="T1177" s="61"/>
    </row>
    <row r="1178">
      <c r="A1178" s="87"/>
      <c r="B1178" s="17"/>
      <c r="C1178" s="87"/>
      <c r="D1178" s="87"/>
      <c r="E1178" s="88"/>
      <c r="F1178" s="87"/>
      <c r="G1178" s="87"/>
      <c r="H1178" s="729"/>
      <c r="I1178" s="90"/>
      <c r="J1178" s="91"/>
      <c r="K1178" s="61"/>
      <c r="L1178" s="61"/>
      <c r="M1178" s="61"/>
      <c r="N1178" s="61"/>
      <c r="O1178" s="61"/>
      <c r="P1178" s="61"/>
      <c r="Q1178" s="61"/>
      <c r="R1178" s="61"/>
      <c r="S1178" s="61"/>
      <c r="T1178" s="61"/>
    </row>
    <row r="1179">
      <c r="A1179" s="87"/>
      <c r="B1179" s="17"/>
      <c r="C1179" s="87"/>
      <c r="D1179" s="87"/>
      <c r="E1179" s="88"/>
      <c r="F1179" s="87"/>
      <c r="G1179" s="87"/>
      <c r="H1179" s="729"/>
      <c r="I1179" s="90"/>
      <c r="J1179" s="91"/>
      <c r="K1179" s="61"/>
      <c r="L1179" s="61"/>
      <c r="M1179" s="61"/>
      <c r="N1179" s="61"/>
      <c r="O1179" s="61"/>
      <c r="P1179" s="61"/>
      <c r="Q1179" s="61"/>
      <c r="R1179" s="61"/>
      <c r="S1179" s="61"/>
      <c r="T1179" s="61"/>
    </row>
    <row r="1180">
      <c r="A1180" s="87"/>
      <c r="B1180" s="17"/>
      <c r="C1180" s="87"/>
      <c r="D1180" s="87"/>
      <c r="E1180" s="88"/>
      <c r="F1180" s="87"/>
      <c r="G1180" s="87"/>
      <c r="H1180" s="729"/>
      <c r="I1180" s="90"/>
      <c r="J1180" s="91"/>
      <c r="K1180" s="61"/>
      <c r="L1180" s="61"/>
      <c r="M1180" s="61"/>
      <c r="N1180" s="61"/>
      <c r="O1180" s="61"/>
      <c r="P1180" s="61"/>
      <c r="Q1180" s="61"/>
      <c r="R1180" s="61"/>
      <c r="S1180" s="61"/>
      <c r="T1180" s="61"/>
    </row>
    <row r="1181">
      <c r="A1181" s="87"/>
      <c r="B1181" s="17"/>
      <c r="C1181" s="87"/>
      <c r="D1181" s="87"/>
      <c r="E1181" s="88"/>
      <c r="F1181" s="87"/>
      <c r="G1181" s="87"/>
      <c r="H1181" s="729"/>
      <c r="I1181" s="90"/>
      <c r="J1181" s="91"/>
      <c r="K1181" s="61"/>
      <c r="L1181" s="61"/>
      <c r="M1181" s="61"/>
      <c r="N1181" s="61"/>
      <c r="O1181" s="61"/>
      <c r="P1181" s="61"/>
      <c r="Q1181" s="61"/>
      <c r="R1181" s="61"/>
      <c r="S1181" s="61"/>
      <c r="T1181" s="61"/>
    </row>
    <row r="1182">
      <c r="A1182" s="87"/>
      <c r="B1182" s="17"/>
      <c r="C1182" s="87"/>
      <c r="D1182" s="87"/>
      <c r="E1182" s="88"/>
      <c r="F1182" s="87"/>
      <c r="G1182" s="87"/>
      <c r="H1182" s="729"/>
      <c r="I1182" s="90"/>
      <c r="J1182" s="91"/>
      <c r="K1182" s="61"/>
      <c r="L1182" s="61"/>
      <c r="M1182" s="61"/>
      <c r="N1182" s="61"/>
      <c r="O1182" s="61"/>
      <c r="P1182" s="61"/>
      <c r="Q1182" s="61"/>
      <c r="R1182" s="61"/>
      <c r="S1182" s="61"/>
      <c r="T1182" s="61"/>
    </row>
    <row r="1183">
      <c r="A1183" s="87"/>
      <c r="B1183" s="17"/>
      <c r="C1183" s="87"/>
      <c r="D1183" s="87"/>
      <c r="E1183" s="88"/>
      <c r="F1183" s="87"/>
      <c r="G1183" s="87"/>
      <c r="H1183" s="729"/>
      <c r="I1183" s="90"/>
      <c r="J1183" s="91"/>
      <c r="K1183" s="61"/>
      <c r="L1183" s="61"/>
      <c r="M1183" s="61"/>
      <c r="N1183" s="61"/>
      <c r="O1183" s="61"/>
      <c r="P1183" s="61"/>
      <c r="Q1183" s="61"/>
      <c r="R1183" s="61"/>
      <c r="S1183" s="61"/>
      <c r="T1183" s="61"/>
    </row>
    <row r="1184">
      <c r="A1184" s="87"/>
      <c r="B1184" s="17"/>
      <c r="C1184" s="87"/>
      <c r="D1184" s="87"/>
      <c r="E1184" s="88"/>
      <c r="F1184" s="87"/>
      <c r="G1184" s="87"/>
      <c r="H1184" s="729"/>
      <c r="I1184" s="90"/>
      <c r="J1184" s="91"/>
      <c r="K1184" s="61"/>
      <c r="L1184" s="61"/>
      <c r="M1184" s="61"/>
      <c r="N1184" s="61"/>
      <c r="O1184" s="61"/>
      <c r="P1184" s="61"/>
      <c r="Q1184" s="61"/>
      <c r="R1184" s="61"/>
      <c r="S1184" s="61"/>
      <c r="T1184" s="61"/>
    </row>
    <row r="1185">
      <c r="A1185" s="87"/>
      <c r="B1185" s="17"/>
      <c r="C1185" s="87"/>
      <c r="D1185" s="87"/>
      <c r="E1185" s="88"/>
      <c r="F1185" s="87"/>
      <c r="G1185" s="87"/>
      <c r="H1185" s="729"/>
      <c r="I1185" s="90"/>
      <c r="J1185" s="91"/>
      <c r="K1185" s="61"/>
      <c r="L1185" s="61"/>
      <c r="M1185" s="61"/>
      <c r="N1185" s="61"/>
      <c r="O1185" s="61"/>
      <c r="P1185" s="61"/>
      <c r="Q1185" s="61"/>
      <c r="R1185" s="61"/>
      <c r="S1185" s="61"/>
      <c r="T1185" s="61"/>
    </row>
    <row r="1186">
      <c r="A1186" s="87"/>
      <c r="B1186" s="17"/>
      <c r="C1186" s="87"/>
      <c r="D1186" s="87"/>
      <c r="E1186" s="88"/>
      <c r="F1186" s="87"/>
      <c r="G1186" s="87"/>
      <c r="H1186" s="729"/>
      <c r="I1186" s="90"/>
      <c r="J1186" s="91"/>
      <c r="K1186" s="61"/>
      <c r="L1186" s="61"/>
      <c r="M1186" s="61"/>
      <c r="N1186" s="61"/>
      <c r="O1186" s="61"/>
      <c r="P1186" s="61"/>
      <c r="Q1186" s="61"/>
      <c r="R1186" s="61"/>
      <c r="S1186" s="61"/>
      <c r="T1186" s="61"/>
    </row>
    <row r="1187">
      <c r="A1187" s="87"/>
      <c r="B1187" s="17"/>
      <c r="C1187" s="87"/>
      <c r="D1187" s="87"/>
      <c r="E1187" s="88"/>
      <c r="F1187" s="87"/>
      <c r="G1187" s="87"/>
      <c r="H1187" s="729"/>
      <c r="I1187" s="90"/>
      <c r="J1187" s="91"/>
      <c r="K1187" s="61"/>
      <c r="L1187" s="61"/>
      <c r="M1187" s="61"/>
      <c r="N1187" s="61"/>
      <c r="O1187" s="61"/>
      <c r="P1187" s="61"/>
      <c r="Q1187" s="61"/>
      <c r="R1187" s="61"/>
      <c r="S1187" s="61"/>
      <c r="T1187" s="61"/>
    </row>
    <row r="1188">
      <c r="A1188" s="87"/>
      <c r="B1188" s="17"/>
      <c r="C1188" s="87"/>
      <c r="D1188" s="87"/>
      <c r="E1188" s="88"/>
      <c r="F1188" s="87"/>
      <c r="G1188" s="87"/>
      <c r="H1188" s="729"/>
      <c r="I1188" s="90"/>
      <c r="J1188" s="91"/>
      <c r="K1188" s="61"/>
      <c r="L1188" s="61"/>
      <c r="M1188" s="61"/>
      <c r="N1188" s="61"/>
      <c r="O1188" s="61"/>
      <c r="P1188" s="61"/>
      <c r="Q1188" s="61"/>
      <c r="R1188" s="61"/>
      <c r="S1188" s="61"/>
      <c r="T1188" s="61"/>
    </row>
    <row r="1189">
      <c r="A1189" s="87"/>
      <c r="B1189" s="17"/>
      <c r="C1189" s="87"/>
      <c r="D1189" s="87"/>
      <c r="E1189" s="88"/>
      <c r="F1189" s="87"/>
      <c r="G1189" s="87"/>
      <c r="H1189" s="729"/>
      <c r="I1189" s="90"/>
      <c r="J1189" s="91"/>
      <c r="K1189" s="61"/>
      <c r="L1189" s="61"/>
      <c r="M1189" s="61"/>
      <c r="N1189" s="61"/>
      <c r="O1189" s="61"/>
      <c r="P1189" s="61"/>
      <c r="Q1189" s="61"/>
      <c r="R1189" s="61"/>
      <c r="S1189" s="61"/>
      <c r="T1189" s="61"/>
    </row>
    <row r="1190">
      <c r="A1190" s="87"/>
      <c r="B1190" s="17"/>
      <c r="C1190" s="87"/>
      <c r="D1190" s="87"/>
      <c r="E1190" s="88"/>
      <c r="F1190" s="87"/>
      <c r="G1190" s="87"/>
      <c r="H1190" s="729"/>
      <c r="I1190" s="90"/>
      <c r="J1190" s="91"/>
      <c r="K1190" s="61"/>
      <c r="L1190" s="61"/>
      <c r="M1190" s="61"/>
      <c r="N1190" s="61"/>
      <c r="O1190" s="61"/>
      <c r="P1190" s="61"/>
      <c r="Q1190" s="61"/>
      <c r="R1190" s="61"/>
      <c r="S1190" s="61"/>
      <c r="T1190" s="61"/>
    </row>
    <row r="1191">
      <c r="A1191" s="87"/>
      <c r="B1191" s="17"/>
      <c r="C1191" s="87"/>
      <c r="D1191" s="87"/>
      <c r="E1191" s="88"/>
      <c r="F1191" s="87"/>
      <c r="G1191" s="87"/>
      <c r="H1191" s="729"/>
      <c r="I1191" s="90"/>
      <c r="J1191" s="91"/>
      <c r="K1191" s="61"/>
      <c r="L1191" s="61"/>
      <c r="M1191" s="61"/>
      <c r="N1191" s="61"/>
      <c r="O1191" s="61"/>
      <c r="P1191" s="61"/>
      <c r="Q1191" s="61"/>
      <c r="R1191" s="61"/>
      <c r="S1191" s="61"/>
      <c r="T1191" s="61"/>
    </row>
    <row r="1192">
      <c r="A1192" s="87"/>
      <c r="B1192" s="17"/>
      <c r="C1192" s="87"/>
      <c r="D1192" s="87"/>
      <c r="E1192" s="88"/>
      <c r="F1192" s="87"/>
      <c r="G1192" s="87"/>
      <c r="H1192" s="729"/>
      <c r="I1192" s="90"/>
      <c r="J1192" s="91"/>
      <c r="K1192" s="61"/>
      <c r="L1192" s="61"/>
      <c r="M1192" s="61"/>
      <c r="N1192" s="61"/>
      <c r="O1192" s="61"/>
      <c r="P1192" s="61"/>
      <c r="Q1192" s="61"/>
      <c r="R1192" s="61"/>
      <c r="S1192" s="61"/>
      <c r="T1192" s="61"/>
    </row>
    <row r="1193">
      <c r="A1193" s="87"/>
      <c r="B1193" s="17"/>
      <c r="C1193" s="87"/>
      <c r="D1193" s="87"/>
      <c r="E1193" s="88"/>
      <c r="F1193" s="87"/>
      <c r="G1193" s="87"/>
      <c r="H1193" s="729"/>
      <c r="I1193" s="90"/>
      <c r="J1193" s="91"/>
      <c r="K1193" s="61"/>
      <c r="L1193" s="61"/>
      <c r="M1193" s="61"/>
      <c r="N1193" s="61"/>
      <c r="O1193" s="61"/>
      <c r="P1193" s="61"/>
      <c r="Q1193" s="61"/>
      <c r="R1193" s="61"/>
      <c r="S1193" s="61"/>
      <c r="T1193" s="61"/>
    </row>
    <row r="1194">
      <c r="A1194" s="87"/>
      <c r="B1194" s="17"/>
      <c r="C1194" s="87"/>
      <c r="D1194" s="87"/>
      <c r="E1194" s="88"/>
      <c r="F1194" s="87"/>
      <c r="G1194" s="87"/>
      <c r="H1194" s="729"/>
      <c r="I1194" s="90"/>
      <c r="J1194" s="91"/>
      <c r="K1194" s="61"/>
      <c r="L1194" s="61"/>
      <c r="M1194" s="61"/>
      <c r="N1194" s="61"/>
      <c r="O1194" s="61"/>
      <c r="P1194" s="61"/>
      <c r="Q1194" s="61"/>
      <c r="R1194" s="61"/>
      <c r="S1194" s="61"/>
      <c r="T1194" s="61"/>
    </row>
    <row r="1195">
      <c r="A1195" s="87"/>
      <c r="B1195" s="17"/>
      <c r="C1195" s="87"/>
      <c r="D1195" s="87"/>
      <c r="E1195" s="88"/>
      <c r="F1195" s="87"/>
      <c r="G1195" s="87"/>
      <c r="H1195" s="729"/>
      <c r="I1195" s="90"/>
      <c r="J1195" s="91"/>
      <c r="K1195" s="61"/>
      <c r="L1195" s="61"/>
      <c r="M1195" s="61"/>
      <c r="N1195" s="61"/>
      <c r="O1195" s="61"/>
      <c r="P1195" s="61"/>
      <c r="Q1195" s="61"/>
      <c r="R1195" s="61"/>
      <c r="S1195" s="61"/>
      <c r="T1195" s="61"/>
    </row>
    <row r="1196">
      <c r="A1196" s="87"/>
      <c r="B1196" s="17"/>
      <c r="C1196" s="87"/>
      <c r="D1196" s="87"/>
      <c r="E1196" s="88"/>
      <c r="F1196" s="87"/>
      <c r="G1196" s="87"/>
      <c r="H1196" s="729"/>
      <c r="I1196" s="90"/>
      <c r="J1196" s="91"/>
      <c r="K1196" s="61"/>
      <c r="L1196" s="61"/>
      <c r="M1196" s="61"/>
      <c r="N1196" s="61"/>
      <c r="O1196" s="61"/>
      <c r="P1196" s="61"/>
      <c r="Q1196" s="61"/>
      <c r="R1196" s="61"/>
      <c r="S1196" s="61"/>
      <c r="T1196" s="61"/>
    </row>
    <row r="1197">
      <c r="A1197" s="87"/>
      <c r="B1197" s="17"/>
      <c r="C1197" s="87"/>
      <c r="D1197" s="87"/>
      <c r="E1197" s="88"/>
      <c r="F1197" s="87"/>
      <c r="G1197" s="87"/>
      <c r="H1197" s="729"/>
      <c r="I1197" s="90"/>
      <c r="J1197" s="91"/>
      <c r="K1197" s="61"/>
      <c r="L1197" s="61"/>
      <c r="M1197" s="61"/>
      <c r="N1197" s="61"/>
      <c r="O1197" s="61"/>
      <c r="P1197" s="61"/>
      <c r="Q1197" s="61"/>
      <c r="R1197" s="61"/>
      <c r="S1197" s="61"/>
      <c r="T1197" s="61"/>
    </row>
    <row r="1198">
      <c r="A1198" s="87"/>
      <c r="B1198" s="17"/>
      <c r="C1198" s="87"/>
      <c r="D1198" s="87"/>
      <c r="E1198" s="88"/>
      <c r="F1198" s="87"/>
      <c r="G1198" s="87"/>
      <c r="H1198" s="729"/>
      <c r="I1198" s="90"/>
      <c r="J1198" s="91"/>
      <c r="K1198" s="61"/>
      <c r="L1198" s="61"/>
      <c r="M1198" s="61"/>
      <c r="N1198" s="61"/>
      <c r="O1198" s="61"/>
      <c r="P1198" s="61"/>
      <c r="Q1198" s="61"/>
      <c r="R1198" s="61"/>
      <c r="S1198" s="61"/>
      <c r="T1198" s="61"/>
    </row>
    <row r="1199">
      <c r="A1199" s="87"/>
      <c r="B1199" s="17"/>
      <c r="C1199" s="87"/>
      <c r="D1199" s="87"/>
      <c r="E1199" s="88"/>
      <c r="F1199" s="87"/>
      <c r="G1199" s="87"/>
      <c r="H1199" s="729"/>
      <c r="I1199" s="90"/>
      <c r="J1199" s="91"/>
      <c r="K1199" s="61"/>
      <c r="L1199" s="61"/>
      <c r="M1199" s="61"/>
      <c r="N1199" s="61"/>
      <c r="O1199" s="61"/>
      <c r="P1199" s="61"/>
      <c r="Q1199" s="61"/>
      <c r="R1199" s="61"/>
      <c r="S1199" s="61"/>
      <c r="T1199" s="61"/>
    </row>
    <row r="1200">
      <c r="A1200" s="87"/>
      <c r="B1200" s="17"/>
      <c r="C1200" s="87"/>
      <c r="D1200" s="87"/>
      <c r="E1200" s="88"/>
      <c r="F1200" s="87"/>
      <c r="G1200" s="87"/>
      <c r="H1200" s="729"/>
      <c r="I1200" s="90"/>
      <c r="J1200" s="91"/>
      <c r="K1200" s="61"/>
      <c r="L1200" s="61"/>
      <c r="M1200" s="61"/>
      <c r="N1200" s="61"/>
      <c r="O1200" s="61"/>
      <c r="P1200" s="61"/>
      <c r="Q1200" s="61"/>
      <c r="R1200" s="61"/>
      <c r="S1200" s="61"/>
      <c r="T1200" s="61"/>
    </row>
    <row r="1201">
      <c r="A1201" s="87"/>
      <c r="B1201" s="17"/>
      <c r="C1201" s="87"/>
      <c r="D1201" s="87"/>
      <c r="E1201" s="88"/>
      <c r="F1201" s="87"/>
      <c r="G1201" s="87"/>
      <c r="H1201" s="729"/>
      <c r="I1201" s="90"/>
      <c r="J1201" s="91"/>
      <c r="K1201" s="61"/>
      <c r="L1201" s="61"/>
      <c r="M1201" s="61"/>
      <c r="N1201" s="61"/>
      <c r="O1201" s="61"/>
      <c r="P1201" s="61"/>
      <c r="Q1201" s="61"/>
      <c r="R1201" s="61"/>
      <c r="S1201" s="61"/>
      <c r="T1201" s="61"/>
    </row>
    <row r="1202">
      <c r="A1202" s="87"/>
      <c r="B1202" s="17"/>
      <c r="C1202" s="87"/>
      <c r="D1202" s="87"/>
      <c r="E1202" s="88"/>
      <c r="F1202" s="87"/>
      <c r="G1202" s="87"/>
      <c r="H1202" s="729"/>
      <c r="I1202" s="90"/>
      <c r="J1202" s="91"/>
      <c r="K1202" s="61"/>
      <c r="L1202" s="61"/>
      <c r="M1202" s="61"/>
      <c r="N1202" s="61"/>
      <c r="O1202" s="61"/>
      <c r="P1202" s="61"/>
      <c r="Q1202" s="61"/>
      <c r="R1202" s="61"/>
      <c r="S1202" s="61"/>
      <c r="T1202" s="61"/>
    </row>
    <row r="1203">
      <c r="A1203" s="87"/>
      <c r="B1203" s="17"/>
      <c r="C1203" s="87"/>
      <c r="D1203" s="87"/>
      <c r="E1203" s="88"/>
      <c r="F1203" s="87"/>
      <c r="G1203" s="87"/>
      <c r="H1203" s="729"/>
      <c r="I1203" s="90"/>
      <c r="J1203" s="91"/>
      <c r="K1203" s="61"/>
      <c r="L1203" s="61"/>
      <c r="M1203" s="61"/>
      <c r="N1203" s="61"/>
      <c r="O1203" s="61"/>
      <c r="P1203" s="61"/>
      <c r="Q1203" s="61"/>
      <c r="R1203" s="61"/>
      <c r="S1203" s="61"/>
      <c r="T1203" s="61"/>
    </row>
    <row r="1204">
      <c r="A1204" s="87"/>
      <c r="B1204" s="17"/>
      <c r="C1204" s="87"/>
      <c r="D1204" s="87"/>
      <c r="E1204" s="88"/>
      <c r="F1204" s="87"/>
      <c r="G1204" s="87"/>
      <c r="H1204" s="729"/>
      <c r="I1204" s="90"/>
      <c r="J1204" s="91"/>
      <c r="K1204" s="61"/>
      <c r="L1204" s="61"/>
      <c r="M1204" s="61"/>
      <c r="N1204" s="61"/>
      <c r="O1204" s="61"/>
      <c r="P1204" s="61"/>
      <c r="Q1204" s="61"/>
      <c r="R1204" s="61"/>
      <c r="S1204" s="61"/>
      <c r="T1204" s="61"/>
    </row>
    <row r="1205">
      <c r="A1205" s="87"/>
      <c r="B1205" s="17"/>
      <c r="C1205" s="87"/>
      <c r="D1205" s="87"/>
      <c r="E1205" s="88"/>
      <c r="F1205" s="87"/>
      <c r="G1205" s="87"/>
      <c r="H1205" s="729"/>
      <c r="I1205" s="90"/>
      <c r="J1205" s="91"/>
      <c r="K1205" s="61"/>
      <c r="L1205" s="61"/>
      <c r="M1205" s="61"/>
      <c r="N1205" s="61"/>
      <c r="O1205" s="61"/>
      <c r="P1205" s="61"/>
      <c r="Q1205" s="61"/>
      <c r="R1205" s="61"/>
      <c r="S1205" s="61"/>
      <c r="T1205" s="61"/>
    </row>
    <row r="1206">
      <c r="A1206" s="87"/>
      <c r="B1206" s="17"/>
      <c r="C1206" s="87"/>
      <c r="D1206" s="87"/>
      <c r="E1206" s="88"/>
      <c r="F1206" s="87"/>
      <c r="G1206" s="87"/>
      <c r="H1206" s="729"/>
      <c r="I1206" s="90"/>
      <c r="J1206" s="91"/>
      <c r="K1206" s="61"/>
      <c r="L1206" s="61"/>
      <c r="M1206" s="61"/>
      <c r="N1206" s="61"/>
      <c r="O1206" s="61"/>
      <c r="P1206" s="61"/>
      <c r="Q1206" s="61"/>
      <c r="R1206" s="61"/>
      <c r="S1206" s="61"/>
      <c r="T1206" s="61"/>
    </row>
    <row r="1207">
      <c r="A1207" s="87"/>
      <c r="B1207" s="17"/>
      <c r="C1207" s="87"/>
      <c r="D1207" s="87"/>
      <c r="E1207" s="88"/>
      <c r="F1207" s="87"/>
      <c r="G1207" s="87"/>
      <c r="H1207" s="729"/>
      <c r="I1207" s="90"/>
      <c r="J1207" s="91"/>
      <c r="K1207" s="61"/>
      <c r="L1207" s="61"/>
      <c r="M1207" s="61"/>
      <c r="N1207" s="61"/>
      <c r="O1207" s="61"/>
      <c r="P1207" s="61"/>
      <c r="Q1207" s="61"/>
      <c r="R1207" s="61"/>
      <c r="S1207" s="61"/>
      <c r="T1207" s="61"/>
    </row>
    <row r="1208">
      <c r="A1208" s="87"/>
      <c r="B1208" s="17"/>
      <c r="C1208" s="87"/>
      <c r="D1208" s="87"/>
      <c r="E1208" s="88"/>
      <c r="F1208" s="87"/>
      <c r="G1208" s="87"/>
      <c r="H1208" s="729"/>
      <c r="I1208" s="90"/>
      <c r="J1208" s="91"/>
      <c r="K1208" s="61"/>
      <c r="L1208" s="61"/>
      <c r="M1208" s="61"/>
      <c r="N1208" s="61"/>
      <c r="O1208" s="61"/>
      <c r="P1208" s="61"/>
      <c r="Q1208" s="61"/>
      <c r="R1208" s="61"/>
      <c r="S1208" s="61"/>
      <c r="T1208" s="61"/>
    </row>
    <row r="1209">
      <c r="A1209" s="87"/>
      <c r="B1209" s="17"/>
      <c r="C1209" s="87"/>
      <c r="D1209" s="87"/>
      <c r="E1209" s="88"/>
      <c r="F1209" s="87"/>
      <c r="G1209" s="87"/>
      <c r="H1209" s="729"/>
      <c r="I1209" s="90"/>
      <c r="J1209" s="91"/>
      <c r="K1209" s="61"/>
      <c r="L1209" s="61"/>
      <c r="M1209" s="61"/>
      <c r="N1209" s="61"/>
      <c r="O1209" s="61"/>
      <c r="P1209" s="61"/>
      <c r="Q1209" s="61"/>
      <c r="R1209" s="61"/>
      <c r="S1209" s="61"/>
      <c r="T1209" s="61"/>
    </row>
    <row r="1210">
      <c r="A1210" s="87"/>
      <c r="B1210" s="17"/>
      <c r="C1210" s="87"/>
      <c r="D1210" s="87"/>
      <c r="E1210" s="88"/>
      <c r="F1210" s="87"/>
      <c r="G1210" s="87"/>
      <c r="H1210" s="729"/>
      <c r="I1210" s="90"/>
      <c r="J1210" s="91"/>
      <c r="K1210" s="61"/>
      <c r="L1210" s="61"/>
      <c r="M1210" s="61"/>
      <c r="N1210" s="61"/>
      <c r="O1210" s="61"/>
      <c r="P1210" s="61"/>
      <c r="Q1210" s="61"/>
      <c r="R1210" s="61"/>
      <c r="S1210" s="61"/>
      <c r="T1210" s="61"/>
    </row>
    <row r="1211">
      <c r="A1211" s="87"/>
      <c r="B1211" s="17"/>
      <c r="C1211" s="87"/>
      <c r="D1211" s="87"/>
      <c r="E1211" s="88"/>
      <c r="F1211" s="87"/>
      <c r="G1211" s="87"/>
      <c r="H1211" s="729"/>
      <c r="I1211" s="90"/>
      <c r="J1211" s="91"/>
      <c r="K1211" s="61"/>
      <c r="L1211" s="61"/>
      <c r="M1211" s="61"/>
      <c r="N1211" s="61"/>
      <c r="O1211" s="61"/>
      <c r="P1211" s="61"/>
      <c r="Q1211" s="61"/>
      <c r="R1211" s="61"/>
      <c r="S1211" s="61"/>
      <c r="T1211" s="61"/>
    </row>
    <row r="1212">
      <c r="A1212" s="87"/>
      <c r="B1212" s="17"/>
      <c r="C1212" s="87"/>
      <c r="D1212" s="87"/>
      <c r="E1212" s="88"/>
      <c r="F1212" s="87"/>
      <c r="G1212" s="87"/>
      <c r="H1212" s="729"/>
      <c r="I1212" s="90"/>
      <c r="J1212" s="91"/>
      <c r="K1212" s="61"/>
      <c r="L1212" s="61"/>
      <c r="M1212" s="61"/>
      <c r="N1212" s="61"/>
      <c r="O1212" s="61"/>
      <c r="P1212" s="61"/>
      <c r="Q1212" s="61"/>
      <c r="R1212" s="61"/>
      <c r="S1212" s="61"/>
      <c r="T1212" s="61"/>
    </row>
    <row r="1213">
      <c r="A1213" s="87"/>
      <c r="B1213" s="17"/>
      <c r="C1213" s="87"/>
      <c r="D1213" s="87"/>
      <c r="E1213" s="88"/>
      <c r="F1213" s="87"/>
      <c r="G1213" s="87"/>
      <c r="H1213" s="729"/>
      <c r="I1213" s="90"/>
      <c r="J1213" s="91"/>
      <c r="K1213" s="61"/>
      <c r="L1213" s="61"/>
      <c r="M1213" s="61"/>
      <c r="N1213" s="61"/>
      <c r="O1213" s="61"/>
      <c r="P1213" s="61"/>
      <c r="Q1213" s="61"/>
      <c r="R1213" s="61"/>
      <c r="S1213" s="61"/>
      <c r="T1213" s="61"/>
    </row>
    <row r="1214">
      <c r="A1214" s="87"/>
      <c r="B1214" s="17"/>
      <c r="C1214" s="87"/>
      <c r="D1214" s="87"/>
      <c r="E1214" s="88"/>
      <c r="F1214" s="87"/>
      <c r="G1214" s="87"/>
      <c r="H1214" s="729"/>
      <c r="I1214" s="90"/>
      <c r="J1214" s="91"/>
      <c r="K1214" s="61"/>
      <c r="L1214" s="61"/>
      <c r="M1214" s="61"/>
      <c r="N1214" s="61"/>
      <c r="O1214" s="61"/>
      <c r="P1214" s="61"/>
      <c r="Q1214" s="61"/>
      <c r="R1214" s="61"/>
      <c r="S1214" s="61"/>
      <c r="T1214" s="61"/>
    </row>
    <row r="1215">
      <c r="A1215" s="87"/>
      <c r="B1215" s="17"/>
      <c r="C1215" s="87"/>
      <c r="D1215" s="87"/>
      <c r="E1215" s="88"/>
      <c r="F1215" s="87"/>
      <c r="G1215" s="87"/>
      <c r="H1215" s="729"/>
      <c r="I1215" s="90"/>
      <c r="J1215" s="91"/>
      <c r="K1215" s="61"/>
      <c r="L1215" s="61"/>
      <c r="M1215" s="61"/>
      <c r="N1215" s="61"/>
      <c r="O1215" s="61"/>
      <c r="P1215" s="61"/>
      <c r="Q1215" s="61"/>
      <c r="R1215" s="61"/>
      <c r="S1215" s="61"/>
      <c r="T1215" s="61"/>
    </row>
    <row r="1216">
      <c r="A1216" s="87"/>
      <c r="B1216" s="17"/>
      <c r="C1216" s="87"/>
      <c r="D1216" s="87"/>
      <c r="E1216" s="88"/>
      <c r="F1216" s="87"/>
      <c r="G1216" s="87"/>
      <c r="H1216" s="729"/>
      <c r="I1216" s="90"/>
      <c r="J1216" s="91"/>
      <c r="K1216" s="61"/>
      <c r="L1216" s="61"/>
      <c r="M1216" s="61"/>
      <c r="N1216" s="61"/>
      <c r="O1216" s="61"/>
      <c r="P1216" s="61"/>
      <c r="Q1216" s="61"/>
      <c r="R1216" s="61"/>
      <c r="S1216" s="61"/>
      <c r="T1216" s="61"/>
    </row>
    <row r="1217">
      <c r="A1217" s="87"/>
      <c r="B1217" s="17"/>
      <c r="C1217" s="87"/>
      <c r="D1217" s="87"/>
      <c r="E1217" s="88"/>
      <c r="F1217" s="87"/>
      <c r="G1217" s="87"/>
      <c r="H1217" s="729"/>
      <c r="I1217" s="90"/>
      <c r="J1217" s="91"/>
      <c r="K1217" s="61"/>
      <c r="L1217" s="61"/>
      <c r="M1217" s="61"/>
      <c r="N1217" s="61"/>
      <c r="O1217" s="61"/>
      <c r="P1217" s="61"/>
      <c r="Q1217" s="61"/>
      <c r="R1217" s="61"/>
      <c r="S1217" s="61"/>
      <c r="T1217" s="61"/>
    </row>
    <row r="1218">
      <c r="A1218" s="87"/>
      <c r="B1218" s="17"/>
      <c r="C1218" s="87"/>
      <c r="D1218" s="87"/>
      <c r="E1218" s="88"/>
      <c r="F1218" s="87"/>
      <c r="G1218" s="87"/>
      <c r="H1218" s="729"/>
      <c r="I1218" s="90"/>
      <c r="J1218" s="91"/>
      <c r="K1218" s="61"/>
      <c r="L1218" s="61"/>
      <c r="M1218" s="61"/>
      <c r="N1218" s="61"/>
      <c r="O1218" s="61"/>
      <c r="P1218" s="61"/>
      <c r="Q1218" s="61"/>
      <c r="R1218" s="61"/>
      <c r="S1218" s="61"/>
      <c r="T1218" s="61"/>
    </row>
    <row r="1219">
      <c r="A1219" s="87"/>
      <c r="B1219" s="17"/>
      <c r="C1219" s="87"/>
      <c r="D1219" s="87"/>
      <c r="E1219" s="88"/>
      <c r="F1219" s="87"/>
      <c r="G1219" s="87"/>
      <c r="H1219" s="729"/>
      <c r="I1219" s="90"/>
      <c r="J1219" s="91"/>
      <c r="K1219" s="61"/>
      <c r="L1219" s="61"/>
      <c r="M1219" s="61"/>
      <c r="N1219" s="61"/>
      <c r="O1219" s="61"/>
      <c r="P1219" s="61"/>
      <c r="Q1219" s="61"/>
      <c r="R1219" s="61"/>
      <c r="S1219" s="61"/>
      <c r="T1219" s="61"/>
    </row>
    <row r="1220">
      <c r="A1220" s="87"/>
      <c r="B1220" s="17"/>
      <c r="C1220" s="87"/>
      <c r="D1220" s="87"/>
      <c r="E1220" s="88"/>
      <c r="F1220" s="87"/>
      <c r="G1220" s="87"/>
      <c r="H1220" s="729"/>
      <c r="I1220" s="90"/>
      <c r="J1220" s="91"/>
      <c r="K1220" s="61"/>
      <c r="L1220" s="61"/>
      <c r="M1220" s="61"/>
      <c r="N1220" s="61"/>
      <c r="O1220" s="61"/>
      <c r="P1220" s="61"/>
      <c r="Q1220" s="61"/>
      <c r="R1220" s="61"/>
      <c r="S1220" s="61"/>
      <c r="T1220" s="61"/>
    </row>
    <row r="1221">
      <c r="A1221" s="87"/>
      <c r="B1221" s="17"/>
      <c r="C1221" s="87"/>
      <c r="D1221" s="87"/>
      <c r="E1221" s="88"/>
      <c r="F1221" s="87"/>
      <c r="G1221" s="87"/>
      <c r="H1221" s="729"/>
      <c r="I1221" s="90"/>
      <c r="J1221" s="91"/>
      <c r="K1221" s="61"/>
      <c r="L1221" s="61"/>
      <c r="M1221" s="61"/>
      <c r="N1221" s="61"/>
      <c r="O1221" s="61"/>
      <c r="P1221" s="61"/>
      <c r="Q1221" s="61"/>
      <c r="R1221" s="61"/>
      <c r="S1221" s="61"/>
      <c r="T1221" s="61"/>
    </row>
    <row r="1222">
      <c r="A1222" s="87"/>
      <c r="B1222" s="17"/>
      <c r="C1222" s="87"/>
      <c r="D1222" s="87"/>
      <c r="E1222" s="88"/>
      <c r="F1222" s="87"/>
      <c r="G1222" s="87"/>
      <c r="H1222" s="729"/>
      <c r="I1222" s="90"/>
      <c r="J1222" s="91"/>
      <c r="K1222" s="61"/>
      <c r="L1222" s="61"/>
      <c r="M1222" s="61"/>
      <c r="N1222" s="61"/>
      <c r="O1222" s="61"/>
      <c r="P1222" s="61"/>
      <c r="Q1222" s="61"/>
      <c r="R1222" s="61"/>
      <c r="S1222" s="61"/>
      <c r="T1222" s="61"/>
    </row>
    <row r="1223">
      <c r="A1223" s="87"/>
      <c r="B1223" s="17"/>
      <c r="C1223" s="87"/>
      <c r="D1223" s="87"/>
      <c r="E1223" s="88"/>
      <c r="F1223" s="87"/>
      <c r="G1223" s="87"/>
      <c r="H1223" s="729"/>
      <c r="I1223" s="90"/>
      <c r="J1223" s="91"/>
      <c r="K1223" s="61"/>
      <c r="L1223" s="61"/>
      <c r="M1223" s="61"/>
      <c r="N1223" s="61"/>
      <c r="O1223" s="61"/>
      <c r="P1223" s="61"/>
      <c r="Q1223" s="61"/>
      <c r="R1223" s="61"/>
      <c r="S1223" s="61"/>
      <c r="T1223" s="61"/>
    </row>
    <row r="1224">
      <c r="A1224" s="87"/>
      <c r="B1224" s="17"/>
      <c r="C1224" s="87"/>
      <c r="D1224" s="87"/>
      <c r="E1224" s="88"/>
      <c r="F1224" s="87"/>
      <c r="G1224" s="87"/>
      <c r="H1224" s="729"/>
      <c r="I1224" s="90"/>
      <c r="J1224" s="91"/>
      <c r="K1224" s="61"/>
      <c r="L1224" s="61"/>
      <c r="M1224" s="61"/>
      <c r="N1224" s="61"/>
      <c r="O1224" s="61"/>
      <c r="P1224" s="61"/>
      <c r="Q1224" s="61"/>
      <c r="R1224" s="61"/>
      <c r="S1224" s="61"/>
      <c r="T1224" s="61"/>
    </row>
    <row r="1225">
      <c r="A1225" s="87"/>
      <c r="B1225" s="17"/>
      <c r="C1225" s="87"/>
      <c r="D1225" s="87"/>
      <c r="E1225" s="88"/>
      <c r="F1225" s="87"/>
      <c r="G1225" s="87"/>
      <c r="H1225" s="729"/>
      <c r="I1225" s="90"/>
      <c r="J1225" s="91"/>
      <c r="K1225" s="61"/>
      <c r="L1225" s="61"/>
      <c r="M1225" s="61"/>
      <c r="N1225" s="61"/>
      <c r="O1225" s="61"/>
      <c r="P1225" s="61"/>
      <c r="Q1225" s="61"/>
      <c r="R1225" s="61"/>
      <c r="S1225" s="61"/>
      <c r="T1225" s="61"/>
    </row>
    <row r="1226">
      <c r="A1226" s="87"/>
      <c r="B1226" s="17"/>
      <c r="C1226" s="87"/>
      <c r="D1226" s="87"/>
      <c r="E1226" s="88"/>
      <c r="F1226" s="87"/>
      <c r="G1226" s="87"/>
      <c r="H1226" s="729"/>
      <c r="I1226" s="90"/>
      <c r="J1226" s="91"/>
      <c r="K1226" s="61"/>
      <c r="L1226" s="61"/>
      <c r="M1226" s="61"/>
      <c r="N1226" s="61"/>
      <c r="O1226" s="61"/>
      <c r="P1226" s="61"/>
      <c r="Q1226" s="61"/>
      <c r="R1226" s="61"/>
      <c r="S1226" s="61"/>
      <c r="T1226" s="61"/>
    </row>
    <row r="1227">
      <c r="A1227" s="87"/>
      <c r="B1227" s="17"/>
      <c r="C1227" s="87"/>
      <c r="D1227" s="87"/>
      <c r="E1227" s="88"/>
      <c r="F1227" s="87"/>
      <c r="G1227" s="87"/>
      <c r="H1227" s="729"/>
      <c r="I1227" s="90"/>
      <c r="J1227" s="91"/>
      <c r="K1227" s="61"/>
      <c r="L1227" s="61"/>
      <c r="M1227" s="61"/>
      <c r="N1227" s="61"/>
      <c r="O1227" s="61"/>
      <c r="P1227" s="61"/>
      <c r="Q1227" s="61"/>
      <c r="R1227" s="61"/>
      <c r="S1227" s="61"/>
      <c r="T1227" s="61"/>
    </row>
    <row r="1228">
      <c r="A1228" s="87"/>
      <c r="B1228" s="17"/>
      <c r="C1228" s="87"/>
      <c r="D1228" s="87"/>
      <c r="E1228" s="88"/>
      <c r="F1228" s="87"/>
      <c r="G1228" s="87"/>
      <c r="H1228" s="729"/>
      <c r="I1228" s="90"/>
      <c r="J1228" s="91"/>
      <c r="K1228" s="61"/>
      <c r="L1228" s="61"/>
      <c r="M1228" s="61"/>
      <c r="N1228" s="61"/>
      <c r="O1228" s="61"/>
      <c r="P1228" s="61"/>
      <c r="Q1228" s="61"/>
      <c r="R1228" s="61"/>
      <c r="S1228" s="61"/>
      <c r="T1228" s="61"/>
    </row>
    <row r="1229">
      <c r="A1229" s="87"/>
      <c r="B1229" s="17"/>
      <c r="C1229" s="87"/>
      <c r="D1229" s="87"/>
      <c r="E1229" s="88"/>
      <c r="F1229" s="87"/>
      <c r="G1229" s="87"/>
      <c r="H1229" s="729"/>
      <c r="I1229" s="90"/>
      <c r="J1229" s="91"/>
      <c r="K1229" s="61"/>
      <c r="L1229" s="61"/>
      <c r="M1229" s="61"/>
      <c r="N1229" s="61"/>
      <c r="O1229" s="61"/>
      <c r="P1229" s="61"/>
      <c r="Q1229" s="61"/>
      <c r="R1229" s="61"/>
      <c r="S1229" s="61"/>
      <c r="T1229" s="61"/>
    </row>
    <row r="1230">
      <c r="A1230" s="87"/>
      <c r="B1230" s="17"/>
      <c r="C1230" s="87"/>
      <c r="D1230" s="87"/>
      <c r="E1230" s="88"/>
      <c r="F1230" s="87"/>
      <c r="G1230" s="87"/>
      <c r="H1230" s="729"/>
      <c r="I1230" s="90"/>
      <c r="J1230" s="91"/>
      <c r="K1230" s="61"/>
      <c r="L1230" s="61"/>
      <c r="M1230" s="61"/>
      <c r="N1230" s="61"/>
      <c r="O1230" s="61"/>
      <c r="P1230" s="61"/>
      <c r="Q1230" s="61"/>
      <c r="R1230" s="61"/>
      <c r="S1230" s="61"/>
      <c r="T1230" s="61"/>
    </row>
    <row r="1231">
      <c r="A1231" s="87"/>
      <c r="B1231" s="17"/>
      <c r="C1231" s="87"/>
      <c r="D1231" s="87"/>
      <c r="E1231" s="88"/>
      <c r="F1231" s="87"/>
      <c r="G1231" s="87"/>
      <c r="H1231" s="729"/>
      <c r="I1231" s="90"/>
      <c r="J1231" s="91"/>
      <c r="K1231" s="61"/>
      <c r="L1231" s="61"/>
      <c r="M1231" s="61"/>
      <c r="N1231" s="61"/>
      <c r="O1231" s="61"/>
      <c r="P1231" s="61"/>
      <c r="Q1231" s="61"/>
      <c r="R1231" s="61"/>
      <c r="S1231" s="61"/>
      <c r="T1231" s="61"/>
    </row>
    <row r="1232">
      <c r="A1232" s="87"/>
      <c r="B1232" s="17"/>
      <c r="C1232" s="87"/>
      <c r="D1232" s="87"/>
      <c r="E1232" s="88"/>
      <c r="F1232" s="87"/>
      <c r="G1232" s="87"/>
      <c r="H1232" s="729"/>
      <c r="I1232" s="90"/>
      <c r="J1232" s="91"/>
      <c r="K1232" s="61"/>
      <c r="L1232" s="61"/>
      <c r="M1232" s="61"/>
      <c r="N1232" s="61"/>
      <c r="O1232" s="61"/>
      <c r="P1232" s="61"/>
      <c r="Q1232" s="61"/>
      <c r="R1232" s="61"/>
      <c r="S1232" s="61"/>
      <c r="T1232" s="61"/>
    </row>
    <row r="1233">
      <c r="A1233" s="87"/>
      <c r="B1233" s="17"/>
      <c r="C1233" s="87"/>
      <c r="D1233" s="87"/>
      <c r="E1233" s="88"/>
      <c r="F1233" s="87"/>
      <c r="G1233" s="87"/>
      <c r="H1233" s="729"/>
      <c r="I1233" s="90"/>
      <c r="J1233" s="91"/>
      <c r="K1233" s="61"/>
      <c r="L1233" s="61"/>
      <c r="M1233" s="61"/>
      <c r="N1233" s="61"/>
      <c r="O1233" s="61"/>
      <c r="P1233" s="61"/>
      <c r="Q1233" s="61"/>
      <c r="R1233" s="61"/>
      <c r="S1233" s="61"/>
      <c r="T1233" s="61"/>
    </row>
    <row r="1234">
      <c r="A1234" s="87"/>
      <c r="B1234" s="17"/>
      <c r="C1234" s="87"/>
      <c r="D1234" s="87"/>
      <c r="E1234" s="88"/>
      <c r="F1234" s="87"/>
      <c r="G1234" s="87"/>
      <c r="H1234" s="729"/>
      <c r="I1234" s="90"/>
      <c r="J1234" s="91"/>
      <c r="K1234" s="61"/>
      <c r="L1234" s="61"/>
      <c r="M1234" s="61"/>
      <c r="N1234" s="61"/>
      <c r="O1234" s="61"/>
      <c r="P1234" s="61"/>
      <c r="Q1234" s="61"/>
      <c r="R1234" s="61"/>
      <c r="S1234" s="61"/>
      <c r="T1234" s="61"/>
    </row>
    <row r="1235">
      <c r="A1235" s="87"/>
      <c r="B1235" s="17"/>
      <c r="C1235" s="87"/>
      <c r="D1235" s="87"/>
      <c r="E1235" s="88"/>
      <c r="F1235" s="87"/>
      <c r="G1235" s="87"/>
      <c r="H1235" s="729"/>
      <c r="I1235" s="90"/>
      <c r="J1235" s="91"/>
      <c r="K1235" s="61"/>
      <c r="L1235" s="61"/>
      <c r="M1235" s="61"/>
      <c r="N1235" s="61"/>
      <c r="O1235" s="61"/>
      <c r="P1235" s="61"/>
      <c r="Q1235" s="61"/>
      <c r="R1235" s="61"/>
      <c r="S1235" s="61"/>
      <c r="T1235" s="61"/>
    </row>
    <row r="1236">
      <c r="A1236" s="87"/>
      <c r="B1236" s="17"/>
      <c r="C1236" s="87"/>
      <c r="D1236" s="87"/>
      <c r="E1236" s="88"/>
      <c r="F1236" s="87"/>
      <c r="G1236" s="87"/>
      <c r="H1236" s="729"/>
      <c r="I1236" s="90"/>
      <c r="J1236" s="91"/>
      <c r="K1236" s="61"/>
      <c r="L1236" s="61"/>
      <c r="M1236" s="61"/>
      <c r="N1236" s="61"/>
      <c r="O1236" s="61"/>
      <c r="P1236" s="61"/>
      <c r="Q1236" s="61"/>
      <c r="R1236" s="61"/>
      <c r="S1236" s="61"/>
      <c r="T1236" s="61"/>
    </row>
    <row r="1237">
      <c r="A1237" s="87"/>
      <c r="B1237" s="17"/>
      <c r="C1237" s="87"/>
      <c r="D1237" s="87"/>
      <c r="E1237" s="88"/>
      <c r="F1237" s="87"/>
      <c r="G1237" s="87"/>
      <c r="H1237" s="729"/>
      <c r="I1237" s="90"/>
      <c r="J1237" s="91"/>
      <c r="K1237" s="61"/>
      <c r="L1237" s="61"/>
      <c r="M1237" s="61"/>
      <c r="N1237" s="61"/>
      <c r="O1237" s="61"/>
      <c r="P1237" s="61"/>
      <c r="Q1237" s="61"/>
      <c r="R1237" s="61"/>
      <c r="S1237" s="61"/>
      <c r="T1237" s="61"/>
    </row>
    <row r="1238">
      <c r="A1238" s="87"/>
      <c r="B1238" s="17"/>
      <c r="C1238" s="87"/>
      <c r="D1238" s="87"/>
      <c r="E1238" s="88"/>
      <c r="F1238" s="87"/>
      <c r="G1238" s="87"/>
      <c r="H1238" s="729"/>
      <c r="I1238" s="90"/>
      <c r="J1238" s="91"/>
      <c r="K1238" s="61"/>
      <c r="L1238" s="61"/>
      <c r="M1238" s="61"/>
      <c r="N1238" s="61"/>
      <c r="O1238" s="61"/>
      <c r="P1238" s="61"/>
      <c r="Q1238" s="61"/>
      <c r="R1238" s="61"/>
      <c r="S1238" s="61"/>
      <c r="T1238" s="61"/>
    </row>
    <row r="1239">
      <c r="A1239" s="87"/>
      <c r="B1239" s="17"/>
      <c r="C1239" s="87"/>
      <c r="D1239" s="87"/>
      <c r="E1239" s="88"/>
      <c r="F1239" s="87"/>
      <c r="G1239" s="87"/>
      <c r="H1239" s="729"/>
      <c r="I1239" s="90"/>
      <c r="J1239" s="91"/>
      <c r="K1239" s="61"/>
      <c r="L1239" s="61"/>
      <c r="M1239" s="61"/>
      <c r="N1239" s="61"/>
      <c r="O1239" s="61"/>
      <c r="P1239" s="61"/>
      <c r="Q1239" s="61"/>
      <c r="R1239" s="61"/>
      <c r="S1239" s="61"/>
      <c r="T1239" s="61"/>
    </row>
    <row r="1240">
      <c r="A1240" s="87"/>
      <c r="B1240" s="17"/>
      <c r="C1240" s="87"/>
      <c r="D1240" s="87"/>
      <c r="E1240" s="88"/>
      <c r="F1240" s="87"/>
      <c r="G1240" s="87"/>
      <c r="H1240" s="729"/>
      <c r="I1240" s="90"/>
      <c r="J1240" s="91"/>
      <c r="K1240" s="61"/>
      <c r="L1240" s="61"/>
      <c r="M1240" s="61"/>
      <c r="N1240" s="61"/>
      <c r="O1240" s="61"/>
      <c r="P1240" s="61"/>
      <c r="Q1240" s="61"/>
      <c r="R1240" s="61"/>
      <c r="S1240" s="61"/>
      <c r="T1240" s="61"/>
    </row>
    <row r="1241">
      <c r="A1241" s="87"/>
      <c r="B1241" s="17"/>
      <c r="C1241" s="87"/>
      <c r="D1241" s="87"/>
      <c r="E1241" s="88"/>
      <c r="F1241" s="87"/>
      <c r="G1241" s="87"/>
      <c r="H1241" s="729"/>
      <c r="I1241" s="90"/>
      <c r="J1241" s="91"/>
      <c r="K1241" s="61"/>
      <c r="L1241" s="61"/>
      <c r="M1241" s="61"/>
      <c r="N1241" s="61"/>
      <c r="O1241" s="61"/>
      <c r="P1241" s="61"/>
      <c r="Q1241" s="61"/>
      <c r="R1241" s="61"/>
      <c r="S1241" s="61"/>
      <c r="T1241" s="61"/>
    </row>
    <row r="1242">
      <c r="A1242" s="87"/>
      <c r="B1242" s="17"/>
      <c r="C1242" s="87"/>
      <c r="D1242" s="87"/>
      <c r="E1242" s="88"/>
      <c r="F1242" s="87"/>
      <c r="G1242" s="87"/>
      <c r="H1242" s="729"/>
      <c r="I1242" s="90"/>
      <c r="J1242" s="91"/>
      <c r="K1242" s="61"/>
      <c r="L1242" s="61"/>
      <c r="M1242" s="61"/>
      <c r="N1242" s="61"/>
      <c r="O1242" s="61"/>
      <c r="P1242" s="61"/>
      <c r="Q1242" s="61"/>
      <c r="R1242" s="61"/>
      <c r="S1242" s="61"/>
      <c r="T1242" s="61"/>
    </row>
    <row r="1243">
      <c r="A1243" s="87"/>
      <c r="B1243" s="17"/>
      <c r="C1243" s="87"/>
      <c r="D1243" s="87"/>
      <c r="E1243" s="88"/>
      <c r="F1243" s="87"/>
      <c r="G1243" s="87"/>
      <c r="H1243" s="729"/>
      <c r="I1243" s="90"/>
      <c r="J1243" s="91"/>
      <c r="K1243" s="61"/>
      <c r="L1243" s="61"/>
      <c r="M1243" s="61"/>
      <c r="N1243" s="61"/>
      <c r="O1243" s="61"/>
      <c r="P1243" s="61"/>
      <c r="Q1243" s="61"/>
      <c r="R1243" s="61"/>
      <c r="S1243" s="61"/>
      <c r="T1243" s="61"/>
    </row>
    <row r="1244">
      <c r="A1244" s="87"/>
      <c r="B1244" s="17"/>
      <c r="C1244" s="87"/>
      <c r="D1244" s="87"/>
      <c r="E1244" s="88"/>
      <c r="F1244" s="87"/>
      <c r="G1244" s="87"/>
      <c r="H1244" s="729"/>
      <c r="I1244" s="90"/>
      <c r="J1244" s="91"/>
      <c r="K1244" s="61"/>
      <c r="L1244" s="61"/>
      <c r="M1244" s="61"/>
      <c r="N1244" s="61"/>
      <c r="O1244" s="61"/>
      <c r="P1244" s="61"/>
      <c r="Q1244" s="61"/>
      <c r="R1244" s="61"/>
      <c r="S1244" s="61"/>
      <c r="T1244" s="61"/>
    </row>
    <row r="1245">
      <c r="A1245" s="87"/>
      <c r="B1245" s="17"/>
      <c r="C1245" s="87"/>
      <c r="D1245" s="87"/>
      <c r="E1245" s="88"/>
      <c r="F1245" s="87"/>
      <c r="G1245" s="87"/>
      <c r="H1245" s="729"/>
      <c r="I1245" s="90"/>
      <c r="J1245" s="91"/>
      <c r="K1245" s="61"/>
      <c r="L1245" s="61"/>
      <c r="M1245" s="61"/>
      <c r="N1245" s="61"/>
      <c r="O1245" s="61"/>
      <c r="P1245" s="61"/>
      <c r="Q1245" s="61"/>
      <c r="R1245" s="61"/>
      <c r="S1245" s="61"/>
      <c r="T1245" s="61"/>
    </row>
    <row r="1246">
      <c r="A1246" s="87"/>
      <c r="B1246" s="17"/>
      <c r="C1246" s="87"/>
      <c r="D1246" s="87"/>
      <c r="E1246" s="88"/>
      <c r="F1246" s="87"/>
      <c r="G1246" s="87"/>
      <c r="H1246" s="729"/>
      <c r="I1246" s="90"/>
      <c r="J1246" s="91"/>
      <c r="K1246" s="61"/>
      <c r="L1246" s="61"/>
      <c r="M1246" s="61"/>
      <c r="N1246" s="61"/>
      <c r="O1246" s="61"/>
      <c r="P1246" s="61"/>
      <c r="Q1246" s="61"/>
      <c r="R1246" s="61"/>
      <c r="S1246" s="61"/>
      <c r="T1246" s="61"/>
    </row>
    <row r="1247">
      <c r="A1247" s="87"/>
      <c r="B1247" s="17"/>
      <c r="C1247" s="87"/>
      <c r="D1247" s="87"/>
      <c r="E1247" s="88"/>
      <c r="F1247" s="87"/>
      <c r="G1247" s="87"/>
      <c r="H1247" s="729"/>
      <c r="I1247" s="90"/>
      <c r="J1247" s="91"/>
      <c r="K1247" s="61"/>
      <c r="L1247" s="61"/>
      <c r="M1247" s="61"/>
      <c r="N1247" s="61"/>
      <c r="O1247" s="61"/>
      <c r="P1247" s="61"/>
      <c r="Q1247" s="61"/>
      <c r="R1247" s="61"/>
      <c r="S1247" s="61"/>
      <c r="T1247" s="61"/>
    </row>
    <row r="1248">
      <c r="A1248" s="87"/>
      <c r="B1248" s="17"/>
      <c r="C1248" s="87"/>
      <c r="D1248" s="87"/>
      <c r="E1248" s="88"/>
      <c r="F1248" s="87"/>
      <c r="G1248" s="87"/>
      <c r="H1248" s="729"/>
      <c r="I1248" s="90"/>
      <c r="J1248" s="91"/>
      <c r="K1248" s="61"/>
      <c r="L1248" s="61"/>
      <c r="M1248" s="61"/>
      <c r="N1248" s="61"/>
      <c r="O1248" s="61"/>
      <c r="P1248" s="61"/>
      <c r="Q1248" s="61"/>
      <c r="R1248" s="61"/>
      <c r="S1248" s="61"/>
      <c r="T1248" s="61"/>
    </row>
    <row r="1249">
      <c r="A1249" s="87"/>
      <c r="B1249" s="17"/>
      <c r="C1249" s="87"/>
      <c r="D1249" s="87"/>
      <c r="E1249" s="88"/>
      <c r="F1249" s="87"/>
      <c r="G1249" s="87"/>
      <c r="H1249" s="729"/>
      <c r="I1249" s="90"/>
      <c r="J1249" s="91"/>
      <c r="K1249" s="61"/>
      <c r="L1249" s="61"/>
      <c r="M1249" s="61"/>
      <c r="N1249" s="61"/>
      <c r="O1249" s="61"/>
      <c r="P1249" s="61"/>
      <c r="Q1249" s="61"/>
      <c r="R1249" s="61"/>
      <c r="S1249" s="61"/>
      <c r="T1249" s="61"/>
    </row>
    <row r="1250">
      <c r="A1250" s="87"/>
      <c r="B1250" s="17"/>
      <c r="C1250" s="87"/>
      <c r="D1250" s="87"/>
      <c r="E1250" s="88"/>
      <c r="F1250" s="87"/>
      <c r="G1250" s="87"/>
      <c r="H1250" s="729"/>
      <c r="I1250" s="90"/>
      <c r="J1250" s="91"/>
      <c r="K1250" s="61"/>
      <c r="L1250" s="61"/>
      <c r="M1250" s="61"/>
      <c r="N1250" s="61"/>
      <c r="O1250" s="61"/>
      <c r="P1250" s="61"/>
      <c r="Q1250" s="61"/>
      <c r="R1250" s="61"/>
      <c r="S1250" s="61"/>
      <c r="T1250" s="61"/>
    </row>
    <row r="1251">
      <c r="A1251" s="87"/>
      <c r="B1251" s="17"/>
      <c r="C1251" s="87"/>
      <c r="D1251" s="87"/>
      <c r="E1251" s="88"/>
      <c r="F1251" s="87"/>
      <c r="G1251" s="87"/>
      <c r="H1251" s="729"/>
      <c r="I1251" s="90"/>
      <c r="J1251" s="91"/>
      <c r="K1251" s="61"/>
      <c r="L1251" s="61"/>
      <c r="M1251" s="61"/>
      <c r="N1251" s="61"/>
      <c r="O1251" s="61"/>
      <c r="P1251" s="61"/>
      <c r="Q1251" s="61"/>
      <c r="R1251" s="61"/>
      <c r="S1251" s="61"/>
      <c r="T1251" s="61"/>
    </row>
    <row r="1252">
      <c r="A1252" s="87"/>
      <c r="B1252" s="17"/>
      <c r="C1252" s="87"/>
      <c r="D1252" s="87"/>
      <c r="E1252" s="88"/>
      <c r="F1252" s="87"/>
      <c r="G1252" s="87"/>
      <c r="H1252" s="729"/>
      <c r="I1252" s="90"/>
      <c r="J1252" s="91"/>
      <c r="K1252" s="61"/>
      <c r="L1252" s="61"/>
      <c r="M1252" s="61"/>
      <c r="N1252" s="61"/>
      <c r="O1252" s="61"/>
      <c r="P1252" s="61"/>
      <c r="Q1252" s="61"/>
      <c r="R1252" s="61"/>
      <c r="S1252" s="61"/>
      <c r="T1252" s="61"/>
    </row>
    <row r="1253">
      <c r="A1253" s="87"/>
      <c r="B1253" s="17"/>
      <c r="C1253" s="87"/>
      <c r="D1253" s="87"/>
      <c r="E1253" s="88"/>
      <c r="F1253" s="87"/>
      <c r="G1253" s="87"/>
      <c r="H1253" s="729"/>
      <c r="I1253" s="90"/>
      <c r="J1253" s="91"/>
      <c r="K1253" s="61"/>
      <c r="L1253" s="61"/>
      <c r="M1253" s="61"/>
      <c r="N1253" s="61"/>
      <c r="O1253" s="61"/>
      <c r="P1253" s="61"/>
      <c r="Q1253" s="61"/>
      <c r="R1253" s="61"/>
      <c r="S1253" s="61"/>
      <c r="T1253" s="61"/>
    </row>
    <row r="1254">
      <c r="A1254" s="87"/>
      <c r="B1254" s="17"/>
      <c r="C1254" s="87"/>
      <c r="D1254" s="87"/>
      <c r="E1254" s="88"/>
      <c r="F1254" s="87"/>
      <c r="G1254" s="87"/>
      <c r="H1254" s="729"/>
      <c r="I1254" s="90"/>
      <c r="J1254" s="91"/>
      <c r="K1254" s="61"/>
      <c r="L1254" s="61"/>
      <c r="M1254" s="61"/>
      <c r="N1254" s="61"/>
      <c r="O1254" s="61"/>
      <c r="P1254" s="61"/>
      <c r="Q1254" s="61"/>
      <c r="R1254" s="61"/>
      <c r="S1254" s="61"/>
      <c r="T1254" s="61"/>
    </row>
    <row r="1255">
      <c r="A1255" s="87"/>
      <c r="B1255" s="17"/>
      <c r="C1255" s="87"/>
      <c r="D1255" s="87"/>
      <c r="E1255" s="88"/>
      <c r="F1255" s="87"/>
      <c r="G1255" s="87"/>
      <c r="H1255" s="729"/>
      <c r="I1255" s="90"/>
      <c r="J1255" s="91"/>
      <c r="K1255" s="61"/>
      <c r="L1255" s="61"/>
      <c r="M1255" s="61"/>
      <c r="N1255" s="61"/>
      <c r="O1255" s="61"/>
      <c r="P1255" s="61"/>
      <c r="Q1255" s="61"/>
      <c r="R1255" s="61"/>
      <c r="S1255" s="61"/>
      <c r="T1255" s="61"/>
    </row>
    <row r="1256">
      <c r="A1256" s="87"/>
      <c r="B1256" s="17"/>
      <c r="C1256" s="87"/>
      <c r="D1256" s="87"/>
      <c r="E1256" s="88"/>
      <c r="F1256" s="87"/>
      <c r="G1256" s="87"/>
      <c r="H1256" s="729"/>
      <c r="I1256" s="90"/>
      <c r="J1256" s="91"/>
      <c r="K1256" s="61"/>
      <c r="L1256" s="61"/>
      <c r="M1256" s="61"/>
      <c r="N1256" s="61"/>
      <c r="O1256" s="61"/>
      <c r="P1256" s="61"/>
      <c r="Q1256" s="61"/>
      <c r="R1256" s="61"/>
      <c r="S1256" s="61"/>
      <c r="T1256" s="61"/>
    </row>
    <row r="1257">
      <c r="A1257" s="87"/>
      <c r="B1257" s="17"/>
      <c r="C1257" s="87"/>
      <c r="D1257" s="87"/>
      <c r="E1257" s="88"/>
      <c r="F1257" s="87"/>
      <c r="G1257" s="87"/>
      <c r="H1257" s="729"/>
      <c r="I1257" s="90"/>
      <c r="J1257" s="91"/>
      <c r="K1257" s="61"/>
      <c r="L1257" s="61"/>
      <c r="M1257" s="61"/>
      <c r="N1257" s="61"/>
      <c r="O1257" s="61"/>
      <c r="P1257" s="61"/>
      <c r="Q1257" s="61"/>
      <c r="R1257" s="61"/>
      <c r="S1257" s="61"/>
      <c r="T1257" s="61"/>
    </row>
    <row r="1258">
      <c r="A1258" s="87"/>
      <c r="B1258" s="17"/>
      <c r="C1258" s="87"/>
      <c r="D1258" s="87"/>
      <c r="E1258" s="88"/>
      <c r="F1258" s="87"/>
      <c r="G1258" s="87"/>
      <c r="H1258" s="729"/>
      <c r="I1258" s="90"/>
      <c r="J1258" s="91"/>
      <c r="K1258" s="61"/>
      <c r="L1258" s="61"/>
      <c r="M1258" s="61"/>
      <c r="N1258" s="61"/>
      <c r="O1258" s="61"/>
      <c r="P1258" s="61"/>
      <c r="Q1258" s="61"/>
      <c r="R1258" s="61"/>
      <c r="S1258" s="61"/>
      <c r="T1258" s="61"/>
    </row>
    <row r="1259">
      <c r="A1259" s="87"/>
      <c r="B1259" s="17"/>
      <c r="C1259" s="87"/>
      <c r="D1259" s="87"/>
      <c r="E1259" s="88"/>
      <c r="F1259" s="87"/>
      <c r="G1259" s="87"/>
      <c r="H1259" s="729"/>
      <c r="I1259" s="90"/>
      <c r="J1259" s="91"/>
      <c r="K1259" s="61"/>
      <c r="L1259" s="61"/>
      <c r="M1259" s="61"/>
      <c r="N1259" s="61"/>
      <c r="O1259" s="61"/>
      <c r="P1259" s="61"/>
      <c r="Q1259" s="61"/>
      <c r="R1259" s="61"/>
      <c r="S1259" s="61"/>
      <c r="T1259" s="61"/>
    </row>
    <row r="1260">
      <c r="A1260" s="87"/>
      <c r="B1260" s="17"/>
      <c r="C1260" s="87"/>
      <c r="D1260" s="87"/>
      <c r="E1260" s="88"/>
      <c r="F1260" s="87"/>
      <c r="G1260" s="87"/>
      <c r="H1260" s="729"/>
      <c r="I1260" s="90"/>
      <c r="J1260" s="91"/>
      <c r="K1260" s="61"/>
      <c r="L1260" s="61"/>
      <c r="M1260" s="61"/>
      <c r="N1260" s="61"/>
      <c r="O1260" s="61"/>
      <c r="P1260" s="61"/>
      <c r="Q1260" s="61"/>
      <c r="R1260" s="61"/>
      <c r="S1260" s="61"/>
      <c r="T1260" s="61"/>
    </row>
    <row r="1261">
      <c r="A1261" s="87"/>
      <c r="B1261" s="17"/>
      <c r="C1261" s="87"/>
      <c r="D1261" s="87"/>
      <c r="E1261" s="88"/>
      <c r="F1261" s="87"/>
      <c r="G1261" s="87"/>
      <c r="H1261" s="729"/>
      <c r="I1261" s="90"/>
      <c r="J1261" s="91"/>
      <c r="K1261" s="61"/>
      <c r="L1261" s="61"/>
      <c r="M1261" s="61"/>
      <c r="N1261" s="61"/>
      <c r="O1261" s="61"/>
      <c r="P1261" s="61"/>
      <c r="Q1261" s="61"/>
      <c r="R1261" s="61"/>
      <c r="S1261" s="61"/>
      <c r="T1261" s="61"/>
    </row>
    <row r="1262">
      <c r="A1262" s="87"/>
      <c r="B1262" s="17"/>
      <c r="C1262" s="87"/>
      <c r="D1262" s="87"/>
      <c r="E1262" s="88"/>
      <c r="F1262" s="87"/>
      <c r="G1262" s="87"/>
      <c r="H1262" s="729"/>
      <c r="I1262" s="90"/>
      <c r="J1262" s="91"/>
      <c r="K1262" s="61"/>
      <c r="L1262" s="61"/>
      <c r="M1262" s="61"/>
      <c r="N1262" s="61"/>
      <c r="O1262" s="61"/>
      <c r="P1262" s="61"/>
      <c r="Q1262" s="61"/>
      <c r="R1262" s="61"/>
      <c r="S1262" s="61"/>
      <c r="T1262" s="61"/>
    </row>
    <row r="1263">
      <c r="A1263" s="87"/>
      <c r="B1263" s="17"/>
      <c r="C1263" s="87"/>
      <c r="D1263" s="87"/>
      <c r="E1263" s="88"/>
      <c r="F1263" s="87"/>
      <c r="G1263" s="87"/>
      <c r="H1263" s="729"/>
      <c r="I1263" s="90"/>
      <c r="J1263" s="91"/>
      <c r="K1263" s="61"/>
      <c r="L1263" s="61"/>
      <c r="M1263" s="61"/>
      <c r="N1263" s="61"/>
      <c r="O1263" s="61"/>
      <c r="P1263" s="61"/>
      <c r="Q1263" s="61"/>
      <c r="R1263" s="61"/>
      <c r="S1263" s="61"/>
      <c r="T1263" s="61"/>
    </row>
    <row r="1264">
      <c r="A1264" s="87"/>
      <c r="B1264" s="17"/>
      <c r="C1264" s="87"/>
      <c r="D1264" s="87"/>
      <c r="E1264" s="88"/>
      <c r="F1264" s="87"/>
      <c r="G1264" s="87"/>
      <c r="H1264" s="729"/>
      <c r="I1264" s="90"/>
      <c r="J1264" s="91"/>
      <c r="K1264" s="61"/>
      <c r="L1264" s="61"/>
      <c r="M1264" s="61"/>
      <c r="N1264" s="61"/>
      <c r="O1264" s="61"/>
      <c r="P1264" s="61"/>
      <c r="Q1264" s="61"/>
      <c r="R1264" s="61"/>
      <c r="S1264" s="61"/>
      <c r="T1264" s="61"/>
    </row>
    <row r="1265">
      <c r="A1265" s="87"/>
      <c r="B1265" s="17"/>
      <c r="C1265" s="87"/>
      <c r="D1265" s="87"/>
      <c r="E1265" s="88"/>
      <c r="F1265" s="87"/>
      <c r="G1265" s="87"/>
      <c r="H1265" s="729"/>
      <c r="I1265" s="90"/>
      <c r="J1265" s="91"/>
      <c r="K1265" s="61"/>
      <c r="L1265" s="61"/>
      <c r="M1265" s="61"/>
      <c r="N1265" s="61"/>
      <c r="O1265" s="61"/>
      <c r="P1265" s="61"/>
      <c r="Q1265" s="61"/>
      <c r="R1265" s="61"/>
      <c r="S1265" s="61"/>
      <c r="T1265" s="61"/>
    </row>
    <row r="1266">
      <c r="A1266" s="87"/>
      <c r="B1266" s="17"/>
      <c r="C1266" s="87"/>
      <c r="D1266" s="87"/>
      <c r="E1266" s="88"/>
      <c r="F1266" s="87"/>
      <c r="G1266" s="87"/>
      <c r="H1266" s="729"/>
      <c r="I1266" s="90"/>
      <c r="J1266" s="91"/>
      <c r="K1266" s="61"/>
      <c r="L1266" s="61"/>
      <c r="M1266" s="61"/>
      <c r="N1266" s="61"/>
      <c r="O1266" s="61"/>
      <c r="P1266" s="61"/>
      <c r="Q1266" s="61"/>
      <c r="R1266" s="61"/>
      <c r="S1266" s="61"/>
      <c r="T1266" s="61"/>
    </row>
    <row r="1267">
      <c r="A1267" s="87"/>
      <c r="B1267" s="17"/>
      <c r="C1267" s="87"/>
      <c r="D1267" s="87"/>
      <c r="E1267" s="88"/>
      <c r="F1267" s="87"/>
      <c r="G1267" s="87"/>
      <c r="H1267" s="729"/>
      <c r="I1267" s="90"/>
      <c r="J1267" s="91"/>
      <c r="K1267" s="61"/>
      <c r="L1267" s="61"/>
      <c r="M1267" s="61"/>
      <c r="N1267" s="61"/>
      <c r="O1267" s="61"/>
      <c r="P1267" s="61"/>
      <c r="Q1267" s="61"/>
      <c r="R1267" s="61"/>
      <c r="S1267" s="61"/>
      <c r="T1267" s="61"/>
    </row>
    <row r="1268">
      <c r="A1268" s="87"/>
      <c r="B1268" s="17"/>
      <c r="C1268" s="87"/>
      <c r="D1268" s="87"/>
      <c r="E1268" s="88"/>
      <c r="F1268" s="87"/>
      <c r="G1268" s="87"/>
      <c r="H1268" s="729"/>
      <c r="I1268" s="90"/>
      <c r="J1268" s="91"/>
      <c r="K1268" s="61"/>
      <c r="L1268" s="61"/>
      <c r="M1268" s="61"/>
      <c r="N1268" s="61"/>
      <c r="O1268" s="61"/>
      <c r="P1268" s="61"/>
      <c r="Q1268" s="61"/>
      <c r="R1268" s="61"/>
      <c r="S1268" s="61"/>
      <c r="T1268" s="61"/>
    </row>
    <row r="1269">
      <c r="A1269" s="87"/>
      <c r="B1269" s="17"/>
      <c r="C1269" s="87"/>
      <c r="D1269" s="87"/>
      <c r="E1269" s="88"/>
      <c r="F1269" s="87"/>
      <c r="G1269" s="87"/>
      <c r="H1269" s="729"/>
      <c r="I1269" s="90"/>
      <c r="J1269" s="91"/>
      <c r="K1269" s="61"/>
      <c r="L1269" s="61"/>
      <c r="M1269" s="61"/>
      <c r="N1269" s="61"/>
      <c r="O1269" s="61"/>
      <c r="P1269" s="61"/>
      <c r="Q1269" s="61"/>
      <c r="R1269" s="61"/>
      <c r="S1269" s="61"/>
      <c r="T1269" s="61"/>
    </row>
    <row r="1270">
      <c r="A1270" s="87"/>
      <c r="B1270" s="17"/>
      <c r="C1270" s="87"/>
      <c r="D1270" s="87"/>
      <c r="E1270" s="88"/>
      <c r="F1270" s="87"/>
      <c r="G1270" s="87"/>
      <c r="H1270" s="729"/>
      <c r="I1270" s="90"/>
      <c r="J1270" s="91"/>
      <c r="K1270" s="61"/>
      <c r="L1270" s="61"/>
      <c r="M1270" s="61"/>
      <c r="N1270" s="61"/>
      <c r="O1270" s="61"/>
      <c r="P1270" s="61"/>
      <c r="Q1270" s="61"/>
      <c r="R1270" s="61"/>
      <c r="S1270" s="61"/>
      <c r="T1270" s="61"/>
    </row>
    <row r="1271">
      <c r="A1271" s="87"/>
      <c r="B1271" s="17"/>
      <c r="C1271" s="87"/>
      <c r="D1271" s="87"/>
      <c r="E1271" s="88"/>
      <c r="F1271" s="87"/>
      <c r="G1271" s="87"/>
      <c r="H1271" s="729"/>
      <c r="I1271" s="90"/>
      <c r="J1271" s="91"/>
      <c r="K1271" s="61"/>
      <c r="L1271" s="61"/>
      <c r="M1271" s="61"/>
      <c r="N1271" s="61"/>
      <c r="O1271" s="61"/>
      <c r="P1271" s="61"/>
      <c r="Q1271" s="61"/>
      <c r="R1271" s="61"/>
      <c r="S1271" s="61"/>
      <c r="T1271" s="61"/>
    </row>
    <row r="1272">
      <c r="A1272" s="87"/>
      <c r="B1272" s="17"/>
      <c r="C1272" s="87"/>
      <c r="D1272" s="87"/>
      <c r="E1272" s="88"/>
      <c r="F1272" s="87"/>
      <c r="G1272" s="87"/>
      <c r="H1272" s="729"/>
      <c r="I1272" s="90"/>
      <c r="J1272" s="91"/>
      <c r="K1272" s="61"/>
      <c r="L1272" s="61"/>
      <c r="M1272" s="61"/>
      <c r="N1272" s="61"/>
      <c r="O1272" s="61"/>
      <c r="P1272" s="61"/>
      <c r="Q1272" s="61"/>
      <c r="R1272" s="61"/>
      <c r="S1272" s="61"/>
      <c r="T1272" s="61"/>
    </row>
    <row r="1273">
      <c r="A1273" s="87"/>
      <c r="B1273" s="17"/>
      <c r="C1273" s="87"/>
      <c r="D1273" s="87"/>
      <c r="E1273" s="88"/>
      <c r="F1273" s="87"/>
      <c r="G1273" s="87"/>
      <c r="H1273" s="729"/>
      <c r="I1273" s="90"/>
      <c r="J1273" s="91"/>
      <c r="K1273" s="61"/>
      <c r="L1273" s="61"/>
      <c r="M1273" s="61"/>
      <c r="N1273" s="61"/>
      <c r="O1273" s="61"/>
      <c r="P1273" s="61"/>
      <c r="Q1273" s="61"/>
      <c r="R1273" s="61"/>
      <c r="S1273" s="61"/>
      <c r="T1273" s="61"/>
    </row>
    <row r="1274">
      <c r="A1274" s="87"/>
      <c r="B1274" s="17"/>
      <c r="C1274" s="87"/>
      <c r="D1274" s="87"/>
      <c r="E1274" s="88"/>
      <c r="F1274" s="87"/>
      <c r="G1274" s="87"/>
      <c r="H1274" s="729"/>
      <c r="I1274" s="90"/>
      <c r="J1274" s="91"/>
      <c r="K1274" s="61"/>
      <c r="L1274" s="61"/>
      <c r="M1274" s="61"/>
      <c r="N1274" s="61"/>
      <c r="O1274" s="61"/>
      <c r="P1274" s="61"/>
      <c r="Q1274" s="61"/>
      <c r="R1274" s="61"/>
      <c r="S1274" s="61"/>
      <c r="T1274" s="61"/>
    </row>
    <row r="1275">
      <c r="A1275" s="87"/>
      <c r="B1275" s="17"/>
      <c r="C1275" s="87"/>
      <c r="D1275" s="87"/>
      <c r="E1275" s="88"/>
      <c r="F1275" s="87"/>
      <c r="G1275" s="87"/>
      <c r="H1275" s="729"/>
      <c r="I1275" s="90"/>
      <c r="J1275" s="91"/>
      <c r="K1275" s="61"/>
      <c r="L1275" s="61"/>
      <c r="M1275" s="61"/>
      <c r="N1275" s="61"/>
      <c r="O1275" s="61"/>
      <c r="P1275" s="61"/>
      <c r="Q1275" s="61"/>
      <c r="R1275" s="61"/>
      <c r="S1275" s="61"/>
      <c r="T1275" s="61"/>
    </row>
    <row r="1276">
      <c r="A1276" s="87"/>
      <c r="B1276" s="17"/>
      <c r="C1276" s="87"/>
      <c r="D1276" s="87"/>
      <c r="E1276" s="88"/>
      <c r="F1276" s="87"/>
      <c r="G1276" s="87"/>
      <c r="H1276" s="729"/>
      <c r="I1276" s="90"/>
      <c r="J1276" s="91"/>
      <c r="K1276" s="61"/>
      <c r="L1276" s="61"/>
      <c r="M1276" s="61"/>
      <c r="N1276" s="61"/>
      <c r="O1276" s="61"/>
      <c r="P1276" s="61"/>
      <c r="Q1276" s="61"/>
      <c r="R1276" s="61"/>
      <c r="S1276" s="61"/>
      <c r="T1276" s="61"/>
    </row>
    <row r="1277">
      <c r="A1277" s="87"/>
      <c r="B1277" s="17"/>
      <c r="C1277" s="87"/>
      <c r="D1277" s="87"/>
      <c r="E1277" s="88"/>
      <c r="F1277" s="87"/>
      <c r="G1277" s="87"/>
      <c r="H1277" s="729"/>
      <c r="I1277" s="90"/>
      <c r="J1277" s="91"/>
      <c r="K1277" s="61"/>
      <c r="L1277" s="61"/>
      <c r="M1277" s="61"/>
      <c r="N1277" s="61"/>
      <c r="O1277" s="61"/>
      <c r="P1277" s="61"/>
      <c r="Q1277" s="61"/>
      <c r="R1277" s="61"/>
      <c r="S1277" s="61"/>
      <c r="T1277" s="61"/>
    </row>
    <row r="1278">
      <c r="A1278" s="87"/>
      <c r="B1278" s="17"/>
      <c r="C1278" s="87"/>
      <c r="D1278" s="87"/>
      <c r="E1278" s="88"/>
      <c r="F1278" s="87"/>
      <c r="G1278" s="87"/>
      <c r="H1278" s="729"/>
      <c r="I1278" s="90"/>
      <c r="J1278" s="91"/>
      <c r="K1278" s="61"/>
      <c r="L1278" s="61"/>
      <c r="M1278" s="61"/>
      <c r="N1278" s="61"/>
      <c r="O1278" s="61"/>
      <c r="P1278" s="61"/>
      <c r="Q1278" s="61"/>
      <c r="R1278" s="61"/>
      <c r="S1278" s="61"/>
      <c r="T1278" s="61"/>
    </row>
    <row r="1279">
      <c r="A1279" s="87"/>
      <c r="B1279" s="17"/>
      <c r="C1279" s="87"/>
      <c r="D1279" s="87"/>
      <c r="E1279" s="88"/>
      <c r="F1279" s="87"/>
      <c r="G1279" s="87"/>
      <c r="H1279" s="729"/>
      <c r="I1279" s="90"/>
      <c r="J1279" s="91"/>
      <c r="K1279" s="61"/>
      <c r="L1279" s="61"/>
      <c r="M1279" s="61"/>
      <c r="N1279" s="61"/>
      <c r="O1279" s="61"/>
      <c r="P1279" s="61"/>
      <c r="Q1279" s="61"/>
      <c r="R1279" s="61"/>
      <c r="S1279" s="61"/>
      <c r="T1279" s="61"/>
    </row>
    <row r="1280">
      <c r="A1280" s="87"/>
      <c r="B1280" s="17"/>
      <c r="C1280" s="87"/>
      <c r="D1280" s="87"/>
      <c r="E1280" s="88"/>
      <c r="F1280" s="87"/>
      <c r="G1280" s="87"/>
      <c r="H1280" s="729"/>
      <c r="I1280" s="90"/>
      <c r="J1280" s="91"/>
      <c r="K1280" s="61"/>
      <c r="L1280" s="61"/>
      <c r="M1280" s="61"/>
      <c r="N1280" s="61"/>
      <c r="O1280" s="61"/>
      <c r="P1280" s="61"/>
      <c r="Q1280" s="61"/>
      <c r="R1280" s="61"/>
      <c r="S1280" s="61"/>
      <c r="T1280" s="61"/>
    </row>
    <row r="1281">
      <c r="A1281" s="87"/>
      <c r="B1281" s="17"/>
      <c r="C1281" s="87"/>
      <c r="D1281" s="87"/>
      <c r="E1281" s="88"/>
      <c r="F1281" s="87"/>
      <c r="G1281" s="87"/>
      <c r="H1281" s="729"/>
      <c r="I1281" s="90"/>
      <c r="J1281" s="91"/>
      <c r="K1281" s="61"/>
      <c r="L1281" s="61"/>
      <c r="M1281" s="61"/>
      <c r="N1281" s="61"/>
      <c r="O1281" s="61"/>
      <c r="P1281" s="61"/>
      <c r="Q1281" s="61"/>
      <c r="R1281" s="61"/>
      <c r="S1281" s="61"/>
      <c r="T1281" s="61"/>
    </row>
    <row r="1282">
      <c r="A1282" s="87"/>
      <c r="B1282" s="17"/>
      <c r="C1282" s="87"/>
      <c r="D1282" s="87"/>
      <c r="E1282" s="88"/>
      <c r="F1282" s="87"/>
      <c r="G1282" s="87"/>
      <c r="H1282" s="729"/>
      <c r="I1282" s="90"/>
      <c r="J1282" s="91"/>
      <c r="K1282" s="61"/>
      <c r="L1282" s="61"/>
      <c r="M1282" s="61"/>
      <c r="N1282" s="61"/>
      <c r="O1282" s="61"/>
      <c r="P1282" s="61"/>
      <c r="Q1282" s="61"/>
      <c r="R1282" s="61"/>
      <c r="S1282" s="61"/>
      <c r="T1282" s="61"/>
    </row>
    <row r="1283">
      <c r="A1283" s="87"/>
      <c r="B1283" s="17"/>
      <c r="C1283" s="87"/>
      <c r="D1283" s="87"/>
      <c r="E1283" s="88"/>
      <c r="F1283" s="87"/>
      <c r="G1283" s="87"/>
      <c r="H1283" s="729"/>
      <c r="I1283" s="90"/>
      <c r="J1283" s="91"/>
      <c r="K1283" s="61"/>
      <c r="L1283" s="61"/>
      <c r="M1283" s="61"/>
      <c r="N1283" s="61"/>
      <c r="O1283" s="61"/>
      <c r="P1283" s="61"/>
      <c r="Q1283" s="61"/>
      <c r="R1283" s="61"/>
      <c r="S1283" s="61"/>
      <c r="T1283" s="61"/>
    </row>
    <row r="1284">
      <c r="A1284" s="87"/>
      <c r="B1284" s="17"/>
      <c r="C1284" s="87"/>
      <c r="D1284" s="87"/>
      <c r="E1284" s="88"/>
      <c r="F1284" s="87"/>
      <c r="G1284" s="87"/>
      <c r="H1284" s="729"/>
      <c r="I1284" s="90"/>
      <c r="J1284" s="91"/>
      <c r="K1284" s="61"/>
      <c r="L1284" s="61"/>
      <c r="M1284" s="61"/>
      <c r="N1284" s="61"/>
      <c r="O1284" s="61"/>
      <c r="P1284" s="61"/>
      <c r="Q1284" s="61"/>
      <c r="R1284" s="61"/>
      <c r="S1284" s="61"/>
      <c r="T1284" s="61"/>
    </row>
    <row r="1285">
      <c r="A1285" s="87"/>
      <c r="B1285" s="17"/>
      <c r="C1285" s="87"/>
      <c r="D1285" s="87"/>
      <c r="E1285" s="88"/>
      <c r="F1285" s="87"/>
      <c r="G1285" s="87"/>
      <c r="H1285" s="729"/>
      <c r="I1285" s="90"/>
      <c r="J1285" s="91"/>
      <c r="K1285" s="61"/>
      <c r="L1285" s="61"/>
      <c r="M1285" s="61"/>
      <c r="N1285" s="61"/>
      <c r="O1285" s="61"/>
      <c r="P1285" s="61"/>
      <c r="Q1285" s="61"/>
      <c r="R1285" s="61"/>
      <c r="S1285" s="61"/>
      <c r="T1285" s="61"/>
    </row>
    <row r="1286">
      <c r="A1286" s="87"/>
      <c r="B1286" s="17"/>
      <c r="C1286" s="87"/>
      <c r="D1286" s="87"/>
      <c r="E1286" s="88"/>
      <c r="F1286" s="87"/>
      <c r="G1286" s="87"/>
      <c r="H1286" s="729"/>
      <c r="I1286" s="90"/>
      <c r="J1286" s="91"/>
      <c r="K1286" s="61"/>
      <c r="L1286" s="61"/>
      <c r="M1286" s="61"/>
      <c r="N1286" s="61"/>
      <c r="O1286" s="61"/>
      <c r="P1286" s="61"/>
      <c r="Q1286" s="61"/>
      <c r="R1286" s="61"/>
      <c r="S1286" s="61"/>
      <c r="T1286" s="61"/>
    </row>
    <row r="1287">
      <c r="A1287" s="87"/>
      <c r="B1287" s="17"/>
      <c r="C1287" s="87"/>
      <c r="D1287" s="87"/>
      <c r="E1287" s="88"/>
      <c r="F1287" s="87"/>
      <c r="G1287" s="87"/>
      <c r="H1287" s="729"/>
      <c r="I1287" s="90"/>
      <c r="J1287" s="91"/>
      <c r="K1287" s="61"/>
      <c r="L1287" s="61"/>
      <c r="M1287" s="61"/>
      <c r="N1287" s="61"/>
      <c r="O1287" s="61"/>
      <c r="P1287" s="61"/>
      <c r="Q1287" s="61"/>
      <c r="R1287" s="61"/>
      <c r="S1287" s="61"/>
      <c r="T1287" s="61"/>
    </row>
    <row r="1288">
      <c r="A1288" s="87"/>
      <c r="B1288" s="17"/>
      <c r="C1288" s="87"/>
      <c r="D1288" s="87"/>
      <c r="E1288" s="88"/>
      <c r="F1288" s="87"/>
      <c r="G1288" s="87"/>
      <c r="H1288" s="729"/>
      <c r="I1288" s="90"/>
      <c r="J1288" s="91"/>
      <c r="K1288" s="61"/>
      <c r="L1288" s="61"/>
      <c r="M1288" s="61"/>
      <c r="N1288" s="61"/>
      <c r="O1288" s="61"/>
      <c r="P1288" s="61"/>
      <c r="Q1288" s="61"/>
      <c r="R1288" s="61"/>
      <c r="S1288" s="61"/>
      <c r="T1288" s="61"/>
    </row>
    <row r="1289">
      <c r="A1289" s="87"/>
      <c r="B1289" s="17"/>
      <c r="C1289" s="87"/>
      <c r="D1289" s="87"/>
      <c r="E1289" s="88"/>
      <c r="F1289" s="87"/>
      <c r="G1289" s="87"/>
      <c r="H1289" s="729"/>
      <c r="I1289" s="90"/>
      <c r="J1289" s="91"/>
      <c r="K1289" s="61"/>
      <c r="L1289" s="61"/>
      <c r="M1289" s="61"/>
      <c r="N1289" s="61"/>
      <c r="O1289" s="61"/>
      <c r="P1289" s="61"/>
      <c r="Q1289" s="61"/>
      <c r="R1289" s="61"/>
      <c r="S1289" s="61"/>
      <c r="T1289" s="61"/>
    </row>
    <row r="1290">
      <c r="A1290" s="87"/>
      <c r="B1290" s="17"/>
      <c r="C1290" s="87"/>
      <c r="D1290" s="87"/>
      <c r="E1290" s="88"/>
      <c r="F1290" s="87"/>
      <c r="G1290" s="87"/>
      <c r="H1290" s="729"/>
      <c r="I1290" s="90"/>
      <c r="J1290" s="91"/>
      <c r="K1290" s="61"/>
      <c r="L1290" s="61"/>
      <c r="M1290" s="61"/>
      <c r="N1290" s="61"/>
      <c r="O1290" s="61"/>
      <c r="P1290" s="61"/>
      <c r="Q1290" s="61"/>
      <c r="R1290" s="61"/>
      <c r="S1290" s="61"/>
      <c r="T1290" s="61"/>
    </row>
    <row r="1291">
      <c r="A1291" s="87"/>
      <c r="B1291" s="17"/>
      <c r="C1291" s="87"/>
      <c r="D1291" s="87"/>
      <c r="E1291" s="88"/>
      <c r="F1291" s="87"/>
      <c r="G1291" s="87"/>
      <c r="H1291" s="729"/>
      <c r="I1291" s="90"/>
      <c r="J1291" s="91"/>
      <c r="K1291" s="61"/>
      <c r="L1291" s="61"/>
      <c r="M1291" s="61"/>
      <c r="N1291" s="61"/>
      <c r="O1291" s="61"/>
      <c r="P1291" s="61"/>
      <c r="Q1291" s="61"/>
      <c r="R1291" s="61"/>
      <c r="S1291" s="61"/>
      <c r="T1291" s="61"/>
    </row>
    <row r="1292">
      <c r="A1292" s="87"/>
      <c r="B1292" s="17"/>
      <c r="C1292" s="87"/>
      <c r="D1292" s="87"/>
      <c r="E1292" s="88"/>
      <c r="F1292" s="87"/>
      <c r="G1292" s="87"/>
      <c r="H1292" s="729"/>
      <c r="I1292" s="90"/>
      <c r="J1292" s="91"/>
      <c r="K1292" s="61"/>
      <c r="L1292" s="61"/>
      <c r="M1292" s="61"/>
      <c r="N1292" s="61"/>
      <c r="O1292" s="61"/>
      <c r="P1292" s="61"/>
      <c r="Q1292" s="61"/>
      <c r="R1292" s="61"/>
      <c r="S1292" s="61"/>
      <c r="T1292" s="61"/>
    </row>
    <row r="1293">
      <c r="A1293" s="87"/>
      <c r="B1293" s="17"/>
      <c r="C1293" s="87"/>
      <c r="D1293" s="87"/>
      <c r="E1293" s="88"/>
      <c r="F1293" s="87"/>
      <c r="G1293" s="87"/>
      <c r="H1293" s="729"/>
      <c r="I1293" s="90"/>
      <c r="J1293" s="91"/>
      <c r="K1293" s="61"/>
      <c r="L1293" s="61"/>
      <c r="M1293" s="61"/>
      <c r="N1293" s="61"/>
      <c r="O1293" s="61"/>
      <c r="P1293" s="61"/>
      <c r="Q1293" s="61"/>
      <c r="R1293" s="61"/>
      <c r="S1293" s="61"/>
      <c r="T1293" s="61"/>
    </row>
    <row r="1294">
      <c r="A1294" s="87"/>
      <c r="B1294" s="17"/>
      <c r="C1294" s="87"/>
      <c r="D1294" s="87"/>
      <c r="E1294" s="88"/>
      <c r="F1294" s="87"/>
      <c r="G1294" s="87"/>
      <c r="H1294" s="729"/>
      <c r="I1294" s="90"/>
      <c r="J1294" s="91"/>
      <c r="K1294" s="61"/>
      <c r="L1294" s="61"/>
      <c r="M1294" s="61"/>
      <c r="N1294" s="61"/>
      <c r="O1294" s="61"/>
      <c r="P1294" s="61"/>
      <c r="Q1294" s="61"/>
      <c r="R1294" s="61"/>
      <c r="S1294" s="61"/>
      <c r="T1294" s="61"/>
    </row>
    <row r="1295">
      <c r="A1295" s="87"/>
      <c r="B1295" s="17"/>
      <c r="C1295" s="87"/>
      <c r="D1295" s="87"/>
      <c r="E1295" s="88"/>
      <c r="F1295" s="87"/>
      <c r="G1295" s="87"/>
      <c r="H1295" s="729"/>
      <c r="I1295" s="90"/>
      <c r="J1295" s="91"/>
      <c r="K1295" s="61"/>
      <c r="L1295" s="61"/>
      <c r="M1295" s="61"/>
      <c r="N1295" s="61"/>
      <c r="O1295" s="61"/>
      <c r="P1295" s="61"/>
      <c r="Q1295" s="61"/>
      <c r="R1295" s="61"/>
      <c r="S1295" s="61"/>
      <c r="T1295" s="61"/>
    </row>
    <row r="1296">
      <c r="A1296" s="87"/>
      <c r="B1296" s="17"/>
      <c r="C1296" s="87"/>
      <c r="D1296" s="87"/>
      <c r="E1296" s="88"/>
      <c r="F1296" s="87"/>
      <c r="G1296" s="87"/>
      <c r="H1296" s="729"/>
      <c r="I1296" s="90"/>
      <c r="J1296" s="91"/>
      <c r="K1296" s="61"/>
      <c r="L1296" s="61"/>
      <c r="M1296" s="61"/>
      <c r="N1296" s="61"/>
      <c r="O1296" s="61"/>
      <c r="P1296" s="61"/>
      <c r="Q1296" s="61"/>
      <c r="R1296" s="61"/>
      <c r="S1296" s="61"/>
      <c r="T1296" s="61"/>
    </row>
    <row r="1297">
      <c r="A1297" s="87"/>
      <c r="B1297" s="17"/>
      <c r="C1297" s="87"/>
      <c r="D1297" s="87"/>
      <c r="E1297" s="88"/>
      <c r="F1297" s="87"/>
      <c r="G1297" s="87"/>
      <c r="H1297" s="729"/>
      <c r="I1297" s="90"/>
      <c r="J1297" s="91"/>
      <c r="K1297" s="61"/>
      <c r="L1297" s="61"/>
      <c r="M1297" s="61"/>
      <c r="N1297" s="61"/>
      <c r="O1297" s="61"/>
      <c r="P1297" s="61"/>
      <c r="Q1297" s="61"/>
      <c r="R1297" s="61"/>
      <c r="S1297" s="61"/>
      <c r="T1297" s="61"/>
    </row>
    <row r="1298">
      <c r="A1298" s="87"/>
      <c r="B1298" s="17"/>
      <c r="C1298" s="87"/>
      <c r="D1298" s="87"/>
      <c r="E1298" s="88"/>
      <c r="F1298" s="87"/>
      <c r="G1298" s="87"/>
      <c r="H1298" s="729"/>
      <c r="I1298" s="90"/>
      <c r="J1298" s="91"/>
      <c r="K1298" s="61"/>
      <c r="L1298" s="61"/>
      <c r="M1298" s="61"/>
      <c r="N1298" s="61"/>
      <c r="O1298" s="61"/>
      <c r="P1298" s="61"/>
      <c r="Q1298" s="61"/>
      <c r="R1298" s="61"/>
      <c r="S1298" s="61"/>
      <c r="T1298" s="61"/>
    </row>
    <row r="1299">
      <c r="A1299" s="87"/>
      <c r="B1299" s="17"/>
      <c r="C1299" s="87"/>
      <c r="D1299" s="87"/>
      <c r="E1299" s="88"/>
      <c r="F1299" s="87"/>
      <c r="G1299" s="87"/>
      <c r="H1299" s="729"/>
      <c r="I1299" s="90"/>
      <c r="J1299" s="91"/>
      <c r="K1299" s="61"/>
      <c r="L1299" s="61"/>
      <c r="M1299" s="61"/>
      <c r="N1299" s="61"/>
      <c r="O1299" s="61"/>
      <c r="P1299" s="61"/>
      <c r="Q1299" s="61"/>
      <c r="R1299" s="61"/>
      <c r="S1299" s="61"/>
      <c r="T1299" s="61"/>
    </row>
    <row r="1300">
      <c r="A1300" s="87"/>
      <c r="B1300" s="17"/>
      <c r="C1300" s="87"/>
      <c r="D1300" s="87"/>
      <c r="E1300" s="88"/>
      <c r="F1300" s="87"/>
      <c r="G1300" s="87"/>
      <c r="H1300" s="729"/>
      <c r="I1300" s="90"/>
      <c r="J1300" s="91"/>
      <c r="K1300" s="61"/>
      <c r="L1300" s="61"/>
      <c r="M1300" s="61"/>
      <c r="N1300" s="61"/>
      <c r="O1300" s="61"/>
      <c r="P1300" s="61"/>
      <c r="Q1300" s="61"/>
      <c r="R1300" s="61"/>
      <c r="S1300" s="61"/>
      <c r="T1300" s="61"/>
    </row>
    <row r="1301">
      <c r="A1301" s="87"/>
      <c r="B1301" s="17"/>
      <c r="C1301" s="87"/>
      <c r="D1301" s="87"/>
      <c r="E1301" s="88"/>
      <c r="F1301" s="87"/>
      <c r="G1301" s="87"/>
      <c r="H1301" s="729"/>
      <c r="I1301" s="90"/>
      <c r="J1301" s="91"/>
      <c r="K1301" s="61"/>
      <c r="L1301" s="61"/>
      <c r="M1301" s="61"/>
      <c r="N1301" s="61"/>
      <c r="O1301" s="61"/>
      <c r="P1301" s="61"/>
      <c r="Q1301" s="61"/>
      <c r="R1301" s="61"/>
      <c r="S1301" s="61"/>
      <c r="T1301" s="61"/>
    </row>
    <row r="1302">
      <c r="A1302" s="87"/>
      <c r="B1302" s="17"/>
      <c r="C1302" s="87"/>
      <c r="D1302" s="87"/>
      <c r="E1302" s="88"/>
      <c r="F1302" s="87"/>
      <c r="G1302" s="87"/>
      <c r="H1302" s="729"/>
      <c r="I1302" s="90"/>
      <c r="J1302" s="91"/>
      <c r="K1302" s="61"/>
      <c r="L1302" s="61"/>
      <c r="M1302" s="61"/>
      <c r="N1302" s="61"/>
      <c r="O1302" s="61"/>
      <c r="P1302" s="61"/>
      <c r="Q1302" s="61"/>
      <c r="R1302" s="61"/>
      <c r="S1302" s="61"/>
      <c r="T1302" s="61"/>
    </row>
    <row r="1303">
      <c r="A1303" s="87"/>
      <c r="B1303" s="17"/>
      <c r="C1303" s="87"/>
      <c r="D1303" s="87"/>
      <c r="E1303" s="88"/>
      <c r="F1303" s="87"/>
      <c r="G1303" s="87"/>
      <c r="H1303" s="729"/>
      <c r="I1303" s="90"/>
      <c r="J1303" s="91"/>
      <c r="K1303" s="61"/>
      <c r="L1303" s="61"/>
      <c r="M1303" s="61"/>
      <c r="N1303" s="61"/>
      <c r="O1303" s="61"/>
      <c r="P1303" s="61"/>
      <c r="Q1303" s="61"/>
      <c r="R1303" s="61"/>
      <c r="S1303" s="61"/>
      <c r="T1303" s="61"/>
    </row>
    <row r="1304">
      <c r="A1304" s="87"/>
      <c r="B1304" s="17"/>
      <c r="C1304" s="87"/>
      <c r="D1304" s="87"/>
      <c r="E1304" s="88"/>
      <c r="F1304" s="87"/>
      <c r="G1304" s="87"/>
      <c r="H1304" s="729"/>
      <c r="I1304" s="90"/>
      <c r="J1304" s="91"/>
      <c r="K1304" s="61"/>
      <c r="L1304" s="61"/>
      <c r="M1304" s="61"/>
      <c r="N1304" s="61"/>
      <c r="O1304" s="61"/>
      <c r="P1304" s="61"/>
      <c r="Q1304" s="61"/>
      <c r="R1304" s="61"/>
      <c r="S1304" s="61"/>
      <c r="T1304" s="61"/>
    </row>
    <row r="1305">
      <c r="A1305" s="87"/>
      <c r="B1305" s="17"/>
      <c r="C1305" s="87"/>
      <c r="D1305" s="87"/>
      <c r="E1305" s="88"/>
      <c r="F1305" s="87"/>
      <c r="G1305" s="87"/>
      <c r="H1305" s="729"/>
      <c r="I1305" s="90"/>
      <c r="J1305" s="91"/>
      <c r="K1305" s="61"/>
      <c r="L1305" s="61"/>
      <c r="M1305" s="61"/>
      <c r="N1305" s="61"/>
      <c r="O1305" s="61"/>
      <c r="P1305" s="61"/>
      <c r="Q1305" s="61"/>
      <c r="R1305" s="61"/>
      <c r="S1305" s="61"/>
      <c r="T1305" s="61"/>
    </row>
    <row r="1306">
      <c r="A1306" s="87"/>
      <c r="B1306" s="17"/>
      <c r="C1306" s="87"/>
      <c r="D1306" s="87"/>
      <c r="E1306" s="88"/>
      <c r="F1306" s="87"/>
      <c r="G1306" s="87"/>
      <c r="H1306" s="729"/>
      <c r="I1306" s="90"/>
      <c r="J1306" s="91"/>
      <c r="K1306" s="61"/>
      <c r="L1306" s="61"/>
      <c r="M1306" s="61"/>
      <c r="N1306" s="61"/>
      <c r="O1306" s="61"/>
      <c r="P1306" s="61"/>
      <c r="Q1306" s="61"/>
      <c r="R1306" s="61"/>
      <c r="S1306" s="61"/>
      <c r="T1306" s="61"/>
    </row>
    <row r="1307">
      <c r="A1307" s="87"/>
      <c r="B1307" s="17"/>
      <c r="C1307" s="87"/>
      <c r="D1307" s="87"/>
      <c r="E1307" s="88"/>
      <c r="F1307" s="87"/>
      <c r="G1307" s="87"/>
      <c r="H1307" s="729"/>
      <c r="I1307" s="90"/>
      <c r="J1307" s="91"/>
      <c r="K1307" s="61"/>
      <c r="L1307" s="61"/>
      <c r="M1307" s="61"/>
      <c r="N1307" s="61"/>
      <c r="O1307" s="61"/>
      <c r="P1307" s="61"/>
      <c r="Q1307" s="61"/>
      <c r="R1307" s="61"/>
      <c r="S1307" s="61"/>
      <c r="T1307" s="61"/>
    </row>
    <row r="1308">
      <c r="A1308" s="87"/>
      <c r="B1308" s="17"/>
      <c r="C1308" s="87"/>
      <c r="D1308" s="87"/>
      <c r="E1308" s="88"/>
      <c r="F1308" s="87"/>
      <c r="G1308" s="87"/>
      <c r="H1308" s="729"/>
      <c r="I1308" s="90"/>
      <c r="J1308" s="91"/>
      <c r="K1308" s="61"/>
      <c r="L1308" s="61"/>
      <c r="M1308" s="61"/>
      <c r="N1308" s="61"/>
      <c r="O1308" s="61"/>
      <c r="P1308" s="61"/>
      <c r="Q1308" s="61"/>
      <c r="R1308" s="61"/>
      <c r="S1308" s="61"/>
      <c r="T1308" s="61"/>
    </row>
    <row r="1309">
      <c r="A1309" s="87"/>
      <c r="B1309" s="17"/>
      <c r="C1309" s="87"/>
      <c r="D1309" s="87"/>
      <c r="E1309" s="88"/>
      <c r="F1309" s="87"/>
      <c r="G1309" s="87"/>
      <c r="H1309" s="729"/>
      <c r="I1309" s="90"/>
      <c r="J1309" s="91"/>
      <c r="K1309" s="61"/>
      <c r="L1309" s="61"/>
      <c r="M1309" s="61"/>
      <c r="N1309" s="61"/>
      <c r="O1309" s="61"/>
      <c r="P1309" s="61"/>
      <c r="Q1309" s="61"/>
      <c r="R1309" s="61"/>
      <c r="S1309" s="61"/>
      <c r="T1309" s="61"/>
    </row>
    <row r="1310">
      <c r="A1310" s="87"/>
      <c r="B1310" s="17"/>
      <c r="C1310" s="87"/>
      <c r="D1310" s="87"/>
      <c r="E1310" s="88"/>
      <c r="F1310" s="87"/>
      <c r="G1310" s="87"/>
      <c r="H1310" s="729"/>
      <c r="I1310" s="90"/>
      <c r="J1310" s="91"/>
      <c r="K1310" s="61"/>
      <c r="L1310" s="61"/>
      <c r="M1310" s="61"/>
      <c r="N1310" s="61"/>
      <c r="O1310" s="61"/>
      <c r="P1310" s="61"/>
      <c r="Q1310" s="61"/>
      <c r="R1310" s="61"/>
      <c r="S1310" s="61"/>
      <c r="T1310" s="61"/>
    </row>
    <row r="1311">
      <c r="A1311" s="87"/>
      <c r="B1311" s="17"/>
      <c r="C1311" s="87"/>
      <c r="D1311" s="87"/>
      <c r="E1311" s="88"/>
      <c r="F1311" s="87"/>
      <c r="G1311" s="87"/>
      <c r="H1311" s="729"/>
      <c r="I1311" s="90"/>
      <c r="J1311" s="91"/>
      <c r="K1311" s="61"/>
      <c r="L1311" s="61"/>
      <c r="M1311" s="61"/>
      <c r="N1311" s="61"/>
      <c r="O1311" s="61"/>
      <c r="P1311" s="61"/>
      <c r="Q1311" s="61"/>
      <c r="R1311" s="61"/>
      <c r="S1311" s="61"/>
      <c r="T1311" s="61"/>
    </row>
    <row r="1312">
      <c r="A1312" s="87"/>
      <c r="B1312" s="17"/>
      <c r="C1312" s="87"/>
      <c r="D1312" s="87"/>
      <c r="E1312" s="88"/>
      <c r="F1312" s="87"/>
      <c r="G1312" s="87"/>
      <c r="H1312" s="729"/>
      <c r="I1312" s="90"/>
      <c r="J1312" s="91"/>
      <c r="K1312" s="61"/>
      <c r="L1312" s="61"/>
      <c r="M1312" s="61"/>
      <c r="N1312" s="61"/>
      <c r="O1312" s="61"/>
      <c r="P1312" s="61"/>
      <c r="Q1312" s="61"/>
      <c r="R1312" s="61"/>
      <c r="S1312" s="61"/>
      <c r="T1312" s="61"/>
    </row>
    <row r="1313">
      <c r="A1313" s="87"/>
      <c r="B1313" s="17"/>
      <c r="C1313" s="87"/>
      <c r="D1313" s="87"/>
      <c r="E1313" s="88"/>
      <c r="F1313" s="87"/>
      <c r="G1313" s="87"/>
      <c r="H1313" s="729"/>
      <c r="I1313" s="90"/>
      <c r="J1313" s="91"/>
      <c r="K1313" s="61"/>
      <c r="L1313" s="61"/>
      <c r="M1313" s="61"/>
      <c r="N1313" s="61"/>
      <c r="O1313" s="61"/>
      <c r="P1313" s="61"/>
      <c r="Q1313" s="61"/>
      <c r="R1313" s="61"/>
      <c r="S1313" s="61"/>
      <c r="T1313" s="61"/>
    </row>
    <row r="1314">
      <c r="A1314" s="87"/>
      <c r="B1314" s="17"/>
      <c r="C1314" s="87"/>
      <c r="D1314" s="87"/>
      <c r="E1314" s="88"/>
      <c r="F1314" s="87"/>
      <c r="G1314" s="87"/>
      <c r="H1314" s="729"/>
      <c r="I1314" s="90"/>
      <c r="J1314" s="91"/>
      <c r="K1314" s="61"/>
      <c r="L1314" s="61"/>
      <c r="M1314" s="61"/>
      <c r="N1314" s="61"/>
      <c r="O1314" s="61"/>
      <c r="P1314" s="61"/>
      <c r="Q1314" s="61"/>
      <c r="R1314" s="61"/>
      <c r="S1314" s="61"/>
      <c r="T1314" s="61"/>
    </row>
    <row r="1315">
      <c r="A1315" s="87"/>
      <c r="B1315" s="17"/>
      <c r="C1315" s="87"/>
      <c r="D1315" s="87"/>
      <c r="E1315" s="88"/>
      <c r="F1315" s="87"/>
      <c r="G1315" s="87"/>
      <c r="H1315" s="729"/>
      <c r="I1315" s="90"/>
      <c r="J1315" s="91"/>
      <c r="K1315" s="61"/>
      <c r="L1315" s="61"/>
      <c r="M1315" s="61"/>
      <c r="N1315" s="61"/>
      <c r="O1315" s="61"/>
      <c r="P1315" s="61"/>
      <c r="Q1315" s="61"/>
      <c r="R1315" s="61"/>
      <c r="S1315" s="61"/>
      <c r="T1315" s="61"/>
    </row>
    <row r="1316">
      <c r="A1316" s="87"/>
      <c r="B1316" s="17"/>
      <c r="C1316" s="87"/>
      <c r="D1316" s="87"/>
      <c r="E1316" s="88"/>
      <c r="F1316" s="87"/>
      <c r="G1316" s="87"/>
      <c r="H1316" s="729"/>
      <c r="I1316" s="90"/>
      <c r="J1316" s="91"/>
      <c r="K1316" s="61"/>
      <c r="L1316" s="61"/>
      <c r="M1316" s="61"/>
      <c r="N1316" s="61"/>
      <c r="O1316" s="61"/>
      <c r="P1316" s="61"/>
      <c r="Q1316" s="61"/>
      <c r="R1316" s="61"/>
      <c r="S1316" s="61"/>
      <c r="T1316" s="61"/>
    </row>
    <row r="1317">
      <c r="A1317" s="87"/>
      <c r="B1317" s="17"/>
      <c r="C1317" s="87"/>
      <c r="D1317" s="87"/>
      <c r="E1317" s="88"/>
      <c r="F1317" s="87"/>
      <c r="G1317" s="87"/>
      <c r="H1317" s="729"/>
      <c r="I1317" s="90"/>
      <c r="J1317" s="91"/>
      <c r="K1317" s="61"/>
      <c r="L1317" s="61"/>
      <c r="M1317" s="61"/>
      <c r="N1317" s="61"/>
      <c r="O1317" s="61"/>
      <c r="P1317" s="61"/>
      <c r="Q1317" s="61"/>
      <c r="R1317" s="61"/>
      <c r="S1317" s="61"/>
      <c r="T1317" s="61"/>
    </row>
    <row r="1318">
      <c r="A1318" s="87"/>
      <c r="B1318" s="17"/>
      <c r="C1318" s="87"/>
      <c r="D1318" s="87"/>
      <c r="E1318" s="88"/>
      <c r="F1318" s="87"/>
      <c r="G1318" s="87"/>
      <c r="H1318" s="729"/>
      <c r="I1318" s="90"/>
      <c r="J1318" s="91"/>
      <c r="K1318" s="61"/>
      <c r="L1318" s="61"/>
      <c r="M1318" s="61"/>
      <c r="N1318" s="61"/>
      <c r="O1318" s="61"/>
      <c r="P1318" s="61"/>
      <c r="Q1318" s="61"/>
      <c r="R1318" s="61"/>
      <c r="S1318" s="61"/>
      <c r="T1318" s="61"/>
    </row>
    <row r="1319">
      <c r="A1319" s="87"/>
      <c r="B1319" s="17"/>
      <c r="C1319" s="87"/>
      <c r="D1319" s="87"/>
      <c r="E1319" s="88"/>
      <c r="F1319" s="87"/>
      <c r="G1319" s="87"/>
      <c r="H1319" s="729"/>
      <c r="I1319" s="90"/>
      <c r="J1319" s="91"/>
      <c r="K1319" s="61"/>
      <c r="L1319" s="61"/>
      <c r="M1319" s="61"/>
      <c r="N1319" s="61"/>
      <c r="O1319" s="61"/>
      <c r="P1319" s="61"/>
      <c r="Q1319" s="61"/>
      <c r="R1319" s="61"/>
      <c r="S1319" s="61"/>
      <c r="T1319" s="61"/>
    </row>
    <row r="1320">
      <c r="A1320" s="87"/>
      <c r="B1320" s="17"/>
      <c r="C1320" s="87"/>
      <c r="D1320" s="87"/>
      <c r="E1320" s="88"/>
      <c r="F1320" s="87"/>
      <c r="G1320" s="87"/>
      <c r="H1320" s="729"/>
      <c r="I1320" s="90"/>
      <c r="J1320" s="91"/>
      <c r="K1320" s="61"/>
      <c r="L1320" s="61"/>
      <c r="M1320" s="61"/>
      <c r="N1320" s="61"/>
      <c r="O1320" s="61"/>
      <c r="P1320" s="61"/>
      <c r="Q1320" s="61"/>
      <c r="R1320" s="61"/>
      <c r="S1320" s="61"/>
      <c r="T1320" s="61"/>
    </row>
    <row r="1321">
      <c r="A1321" s="87"/>
      <c r="B1321" s="17"/>
      <c r="C1321" s="87"/>
      <c r="D1321" s="87"/>
      <c r="E1321" s="88"/>
      <c r="F1321" s="87"/>
      <c r="G1321" s="87"/>
      <c r="H1321" s="729"/>
      <c r="I1321" s="90"/>
      <c r="J1321" s="91"/>
      <c r="K1321" s="61"/>
      <c r="L1321" s="61"/>
      <c r="M1321" s="61"/>
      <c r="N1321" s="61"/>
      <c r="O1321" s="61"/>
      <c r="P1321" s="61"/>
      <c r="Q1321" s="61"/>
      <c r="R1321" s="61"/>
      <c r="S1321" s="61"/>
      <c r="T1321" s="61"/>
    </row>
    <row r="1322">
      <c r="A1322" s="87"/>
      <c r="B1322" s="17"/>
      <c r="C1322" s="87"/>
      <c r="D1322" s="87"/>
      <c r="E1322" s="88"/>
      <c r="F1322" s="87"/>
      <c r="G1322" s="87"/>
      <c r="H1322" s="729"/>
      <c r="I1322" s="90"/>
      <c r="J1322" s="91"/>
      <c r="K1322" s="61"/>
      <c r="L1322" s="61"/>
      <c r="M1322" s="61"/>
      <c r="N1322" s="61"/>
      <c r="O1322" s="61"/>
      <c r="P1322" s="61"/>
      <c r="Q1322" s="61"/>
      <c r="R1322" s="61"/>
      <c r="S1322" s="61"/>
      <c r="T1322" s="61"/>
    </row>
    <row r="1323">
      <c r="A1323" s="87"/>
      <c r="B1323" s="17"/>
      <c r="C1323" s="87"/>
      <c r="D1323" s="87"/>
      <c r="E1323" s="88"/>
      <c r="F1323" s="87"/>
      <c r="G1323" s="87"/>
      <c r="H1323" s="729"/>
      <c r="I1323" s="90"/>
      <c r="J1323" s="91"/>
      <c r="K1323" s="61"/>
      <c r="L1323" s="61"/>
      <c r="M1323" s="61"/>
      <c r="N1323" s="61"/>
      <c r="O1323" s="61"/>
      <c r="P1323" s="61"/>
      <c r="Q1323" s="61"/>
      <c r="R1323" s="61"/>
      <c r="S1323" s="61"/>
      <c r="T1323" s="61"/>
    </row>
    <row r="1324">
      <c r="A1324" s="87"/>
      <c r="B1324" s="17"/>
      <c r="C1324" s="87"/>
      <c r="D1324" s="87"/>
      <c r="E1324" s="88"/>
      <c r="F1324" s="87"/>
      <c r="G1324" s="87"/>
      <c r="H1324" s="729"/>
      <c r="I1324" s="90"/>
      <c r="J1324" s="91"/>
      <c r="K1324" s="61"/>
      <c r="L1324" s="61"/>
      <c r="M1324" s="61"/>
      <c r="N1324" s="61"/>
      <c r="O1324" s="61"/>
      <c r="P1324" s="61"/>
      <c r="Q1324" s="61"/>
      <c r="R1324" s="61"/>
      <c r="S1324" s="61"/>
      <c r="T1324" s="61"/>
    </row>
    <row r="1325">
      <c r="A1325" s="87"/>
      <c r="B1325" s="17"/>
      <c r="C1325" s="87"/>
      <c r="D1325" s="87"/>
      <c r="E1325" s="88"/>
      <c r="F1325" s="87"/>
      <c r="G1325" s="87"/>
      <c r="H1325" s="729"/>
      <c r="I1325" s="90"/>
      <c r="J1325" s="91"/>
      <c r="K1325" s="61"/>
      <c r="L1325" s="61"/>
      <c r="M1325" s="61"/>
      <c r="N1325" s="61"/>
      <c r="O1325" s="61"/>
      <c r="P1325" s="61"/>
      <c r="Q1325" s="61"/>
      <c r="R1325" s="61"/>
      <c r="S1325" s="61"/>
      <c r="T1325" s="61"/>
    </row>
    <row r="1326">
      <c r="A1326" s="87"/>
      <c r="B1326" s="17"/>
      <c r="C1326" s="87"/>
      <c r="D1326" s="87"/>
      <c r="E1326" s="88"/>
      <c r="F1326" s="87"/>
      <c r="G1326" s="87"/>
      <c r="H1326" s="729"/>
      <c r="I1326" s="90"/>
      <c r="J1326" s="91"/>
      <c r="K1326" s="61"/>
      <c r="L1326" s="61"/>
      <c r="M1326" s="61"/>
      <c r="N1326" s="61"/>
      <c r="O1326" s="61"/>
      <c r="P1326" s="61"/>
      <c r="Q1326" s="61"/>
      <c r="R1326" s="61"/>
      <c r="S1326" s="61"/>
      <c r="T1326" s="61"/>
    </row>
    <row r="1327">
      <c r="A1327" s="87"/>
      <c r="B1327" s="17"/>
      <c r="C1327" s="87"/>
      <c r="D1327" s="87"/>
      <c r="E1327" s="88"/>
      <c r="F1327" s="87"/>
      <c r="G1327" s="87"/>
      <c r="H1327" s="729"/>
      <c r="I1327" s="90"/>
      <c r="J1327" s="91"/>
      <c r="K1327" s="61"/>
      <c r="L1327" s="61"/>
      <c r="M1327" s="61"/>
      <c r="N1327" s="61"/>
      <c r="O1327" s="61"/>
      <c r="P1327" s="61"/>
      <c r="Q1327" s="61"/>
      <c r="R1327" s="61"/>
      <c r="S1327" s="61"/>
      <c r="T1327" s="61"/>
    </row>
    <row r="1328">
      <c r="A1328" s="87"/>
      <c r="B1328" s="17"/>
      <c r="C1328" s="87"/>
      <c r="D1328" s="87"/>
      <c r="E1328" s="88"/>
      <c r="F1328" s="87"/>
      <c r="G1328" s="87"/>
      <c r="H1328" s="729"/>
      <c r="I1328" s="90"/>
      <c r="J1328" s="91"/>
      <c r="K1328" s="61"/>
      <c r="L1328" s="61"/>
      <c r="M1328" s="61"/>
      <c r="N1328" s="61"/>
      <c r="O1328" s="61"/>
      <c r="P1328" s="61"/>
      <c r="Q1328" s="61"/>
      <c r="R1328" s="61"/>
      <c r="S1328" s="61"/>
      <c r="T1328" s="61"/>
    </row>
    <row r="1329">
      <c r="A1329" s="87"/>
      <c r="B1329" s="17"/>
      <c r="C1329" s="87"/>
      <c r="D1329" s="87"/>
      <c r="E1329" s="88"/>
      <c r="F1329" s="87"/>
      <c r="G1329" s="87"/>
      <c r="H1329" s="729"/>
      <c r="I1329" s="90"/>
      <c r="J1329" s="91"/>
      <c r="K1329" s="61"/>
      <c r="L1329" s="61"/>
      <c r="M1329" s="61"/>
      <c r="N1329" s="61"/>
      <c r="O1329" s="61"/>
      <c r="P1329" s="61"/>
      <c r="Q1329" s="61"/>
      <c r="R1329" s="61"/>
      <c r="S1329" s="61"/>
      <c r="T1329" s="61"/>
    </row>
    <row r="1330">
      <c r="A1330" s="87"/>
      <c r="B1330" s="17"/>
      <c r="C1330" s="87"/>
      <c r="D1330" s="87"/>
      <c r="E1330" s="88"/>
      <c r="F1330" s="87"/>
      <c r="G1330" s="87"/>
      <c r="H1330" s="729"/>
      <c r="I1330" s="90"/>
      <c r="J1330" s="91"/>
      <c r="K1330" s="61"/>
      <c r="L1330" s="61"/>
      <c r="M1330" s="61"/>
      <c r="N1330" s="61"/>
      <c r="O1330" s="61"/>
      <c r="P1330" s="61"/>
      <c r="Q1330" s="61"/>
      <c r="R1330" s="61"/>
      <c r="S1330" s="61"/>
      <c r="T1330" s="61"/>
    </row>
    <row r="1331">
      <c r="A1331" s="87"/>
      <c r="B1331" s="17"/>
      <c r="C1331" s="87"/>
      <c r="D1331" s="87"/>
      <c r="E1331" s="88"/>
      <c r="F1331" s="87"/>
      <c r="G1331" s="87"/>
      <c r="H1331" s="729"/>
      <c r="I1331" s="90"/>
      <c r="J1331" s="91"/>
      <c r="K1331" s="61"/>
      <c r="L1331" s="61"/>
      <c r="M1331" s="61"/>
      <c r="N1331" s="61"/>
      <c r="O1331" s="61"/>
      <c r="P1331" s="61"/>
      <c r="Q1331" s="61"/>
      <c r="R1331" s="61"/>
      <c r="S1331" s="61"/>
      <c r="T1331" s="61"/>
    </row>
    <row r="1332">
      <c r="A1332" s="87"/>
      <c r="B1332" s="17"/>
      <c r="C1332" s="87"/>
      <c r="D1332" s="87"/>
      <c r="E1332" s="88"/>
      <c r="F1332" s="87"/>
      <c r="G1332" s="87"/>
      <c r="H1332" s="729"/>
      <c r="I1332" s="90"/>
      <c r="J1332" s="91"/>
      <c r="K1332" s="61"/>
      <c r="L1332" s="61"/>
      <c r="M1332" s="61"/>
      <c r="N1332" s="61"/>
      <c r="O1332" s="61"/>
      <c r="P1332" s="61"/>
      <c r="Q1332" s="61"/>
      <c r="R1332" s="61"/>
      <c r="S1332" s="61"/>
      <c r="T1332" s="61"/>
    </row>
    <row r="1333">
      <c r="A1333" s="87"/>
      <c r="B1333" s="17"/>
      <c r="C1333" s="87"/>
      <c r="D1333" s="87"/>
      <c r="E1333" s="88"/>
      <c r="F1333" s="87"/>
      <c r="G1333" s="87"/>
      <c r="H1333" s="729"/>
      <c r="I1333" s="90"/>
      <c r="J1333" s="91"/>
      <c r="K1333" s="61"/>
      <c r="L1333" s="61"/>
      <c r="M1333" s="61"/>
      <c r="N1333" s="61"/>
      <c r="O1333" s="61"/>
      <c r="P1333" s="61"/>
      <c r="Q1333" s="61"/>
      <c r="R1333" s="61"/>
      <c r="S1333" s="61"/>
      <c r="T1333" s="61"/>
    </row>
    <row r="1334">
      <c r="A1334" s="87"/>
      <c r="B1334" s="17"/>
      <c r="C1334" s="87"/>
      <c r="D1334" s="87"/>
      <c r="E1334" s="88"/>
      <c r="F1334" s="87"/>
      <c r="G1334" s="87"/>
      <c r="H1334" s="729"/>
      <c r="I1334" s="90"/>
      <c r="J1334" s="91"/>
      <c r="K1334" s="61"/>
      <c r="L1334" s="61"/>
      <c r="M1334" s="61"/>
      <c r="N1334" s="61"/>
      <c r="O1334" s="61"/>
      <c r="P1334" s="61"/>
      <c r="Q1334" s="61"/>
      <c r="R1334" s="61"/>
      <c r="S1334" s="61"/>
      <c r="T1334" s="61"/>
    </row>
    <row r="1335">
      <c r="A1335" s="87"/>
      <c r="B1335" s="17"/>
      <c r="C1335" s="87"/>
      <c r="D1335" s="87"/>
      <c r="E1335" s="88"/>
      <c r="F1335" s="87"/>
      <c r="G1335" s="87"/>
      <c r="H1335" s="729"/>
      <c r="I1335" s="90"/>
      <c r="J1335" s="91"/>
      <c r="K1335" s="61"/>
      <c r="L1335" s="61"/>
      <c r="M1335" s="61"/>
      <c r="N1335" s="61"/>
      <c r="O1335" s="61"/>
      <c r="P1335" s="61"/>
      <c r="Q1335" s="61"/>
      <c r="R1335" s="61"/>
      <c r="S1335" s="61"/>
      <c r="T1335" s="61"/>
    </row>
    <row r="1336">
      <c r="A1336" s="87"/>
      <c r="B1336" s="17"/>
      <c r="C1336" s="87"/>
      <c r="D1336" s="87"/>
      <c r="E1336" s="88"/>
      <c r="F1336" s="87"/>
      <c r="G1336" s="87"/>
      <c r="H1336" s="729"/>
      <c r="I1336" s="90"/>
      <c r="J1336" s="91"/>
      <c r="K1336" s="61"/>
      <c r="L1336" s="61"/>
      <c r="M1336" s="61"/>
      <c r="N1336" s="61"/>
      <c r="O1336" s="61"/>
      <c r="P1336" s="61"/>
      <c r="Q1336" s="61"/>
      <c r="R1336" s="61"/>
      <c r="S1336" s="61"/>
      <c r="T1336" s="61"/>
    </row>
    <row r="1337">
      <c r="A1337" s="87"/>
      <c r="B1337" s="17"/>
      <c r="C1337" s="87"/>
      <c r="D1337" s="87"/>
      <c r="E1337" s="88"/>
      <c r="F1337" s="87"/>
      <c r="G1337" s="87"/>
      <c r="H1337" s="729"/>
      <c r="I1337" s="90"/>
      <c r="J1337" s="91"/>
      <c r="K1337" s="61"/>
      <c r="L1337" s="61"/>
      <c r="M1337" s="61"/>
      <c r="N1337" s="61"/>
      <c r="O1337" s="61"/>
      <c r="P1337" s="61"/>
      <c r="Q1337" s="61"/>
      <c r="R1337" s="61"/>
      <c r="S1337" s="61"/>
      <c r="T1337" s="61"/>
    </row>
    <row r="1338">
      <c r="A1338" s="87"/>
      <c r="B1338" s="17"/>
      <c r="C1338" s="87"/>
      <c r="D1338" s="87"/>
      <c r="E1338" s="88"/>
      <c r="F1338" s="87"/>
      <c r="G1338" s="87"/>
      <c r="H1338" s="729"/>
      <c r="I1338" s="90"/>
      <c r="J1338" s="91"/>
      <c r="K1338" s="61"/>
      <c r="L1338" s="61"/>
      <c r="M1338" s="61"/>
      <c r="N1338" s="61"/>
      <c r="O1338" s="61"/>
      <c r="P1338" s="61"/>
      <c r="Q1338" s="61"/>
      <c r="R1338" s="61"/>
      <c r="S1338" s="61"/>
      <c r="T1338" s="61"/>
    </row>
    <row r="1339">
      <c r="A1339" s="87"/>
      <c r="B1339" s="17"/>
      <c r="C1339" s="87"/>
      <c r="D1339" s="87"/>
      <c r="E1339" s="88"/>
      <c r="F1339" s="87"/>
      <c r="G1339" s="87"/>
      <c r="H1339" s="729"/>
      <c r="I1339" s="90"/>
      <c r="J1339" s="91"/>
      <c r="K1339" s="61"/>
      <c r="L1339" s="61"/>
      <c r="M1339" s="61"/>
      <c r="N1339" s="61"/>
      <c r="O1339" s="61"/>
      <c r="P1339" s="61"/>
      <c r="Q1339" s="61"/>
      <c r="R1339" s="61"/>
      <c r="S1339" s="61"/>
      <c r="T1339" s="61"/>
    </row>
    <row r="1340">
      <c r="A1340" s="87"/>
      <c r="B1340" s="17"/>
      <c r="C1340" s="87"/>
      <c r="D1340" s="87"/>
      <c r="E1340" s="88"/>
      <c r="F1340" s="87"/>
      <c r="G1340" s="87"/>
      <c r="H1340" s="729"/>
      <c r="I1340" s="90"/>
      <c r="J1340" s="91"/>
      <c r="K1340" s="61"/>
      <c r="L1340" s="61"/>
      <c r="M1340" s="61"/>
      <c r="N1340" s="61"/>
      <c r="O1340" s="61"/>
      <c r="P1340" s="61"/>
      <c r="Q1340" s="61"/>
      <c r="R1340" s="61"/>
      <c r="S1340" s="61"/>
      <c r="T1340" s="61"/>
    </row>
    <row r="1341">
      <c r="A1341" s="87"/>
      <c r="B1341" s="17"/>
      <c r="C1341" s="87"/>
      <c r="D1341" s="87"/>
      <c r="E1341" s="88"/>
      <c r="F1341" s="87"/>
      <c r="G1341" s="87"/>
      <c r="H1341" s="729"/>
      <c r="I1341" s="90"/>
      <c r="J1341" s="91"/>
      <c r="K1341" s="61"/>
      <c r="L1341" s="61"/>
      <c r="M1341" s="61"/>
      <c r="N1341" s="61"/>
      <c r="O1341" s="61"/>
      <c r="P1341" s="61"/>
      <c r="Q1341" s="61"/>
      <c r="R1341" s="61"/>
      <c r="S1341" s="61"/>
      <c r="T1341" s="61"/>
    </row>
    <row r="1342">
      <c r="A1342" s="87"/>
      <c r="B1342" s="17"/>
      <c r="C1342" s="87"/>
      <c r="D1342" s="87"/>
      <c r="E1342" s="88"/>
      <c r="F1342" s="87"/>
      <c r="G1342" s="87"/>
      <c r="H1342" s="729"/>
      <c r="I1342" s="90"/>
      <c r="J1342" s="91"/>
      <c r="K1342" s="61"/>
      <c r="L1342" s="61"/>
      <c r="M1342" s="61"/>
      <c r="N1342" s="61"/>
      <c r="O1342" s="61"/>
      <c r="P1342" s="61"/>
      <c r="Q1342" s="61"/>
      <c r="R1342" s="61"/>
      <c r="S1342" s="61"/>
      <c r="T1342" s="61"/>
    </row>
    <row r="1343">
      <c r="A1343" s="87"/>
      <c r="B1343" s="17"/>
      <c r="C1343" s="87"/>
      <c r="D1343" s="87"/>
      <c r="E1343" s="88"/>
      <c r="F1343" s="87"/>
      <c r="G1343" s="87"/>
      <c r="H1343" s="729"/>
      <c r="I1343" s="90"/>
      <c r="J1343" s="91"/>
      <c r="K1343" s="61"/>
      <c r="L1343" s="61"/>
      <c r="M1343" s="61"/>
      <c r="N1343" s="61"/>
      <c r="O1343" s="61"/>
      <c r="P1343" s="61"/>
      <c r="Q1343" s="61"/>
      <c r="R1343" s="61"/>
      <c r="S1343" s="61"/>
      <c r="T1343" s="61"/>
    </row>
    <row r="1344">
      <c r="A1344" s="87"/>
      <c r="B1344" s="17"/>
      <c r="C1344" s="87"/>
      <c r="D1344" s="87"/>
      <c r="E1344" s="88"/>
      <c r="F1344" s="87"/>
      <c r="G1344" s="87"/>
      <c r="H1344" s="729"/>
      <c r="I1344" s="90"/>
      <c r="J1344" s="91"/>
      <c r="K1344" s="61"/>
      <c r="L1344" s="61"/>
      <c r="M1344" s="61"/>
      <c r="N1344" s="61"/>
      <c r="O1344" s="61"/>
      <c r="P1344" s="61"/>
      <c r="Q1344" s="61"/>
      <c r="R1344" s="61"/>
      <c r="S1344" s="61"/>
      <c r="T1344" s="61"/>
    </row>
    <row r="1345">
      <c r="A1345" s="87"/>
      <c r="B1345" s="17"/>
      <c r="C1345" s="87"/>
      <c r="D1345" s="87"/>
      <c r="E1345" s="88"/>
      <c r="F1345" s="87"/>
      <c r="G1345" s="87"/>
      <c r="H1345" s="729"/>
      <c r="I1345" s="90"/>
      <c r="J1345" s="91"/>
      <c r="K1345" s="61"/>
      <c r="L1345" s="61"/>
      <c r="M1345" s="61"/>
      <c r="N1345" s="61"/>
      <c r="O1345" s="61"/>
      <c r="P1345" s="61"/>
      <c r="Q1345" s="61"/>
      <c r="R1345" s="61"/>
      <c r="S1345" s="61"/>
      <c r="T1345" s="61"/>
    </row>
    <row r="1346">
      <c r="A1346" s="87"/>
      <c r="B1346" s="17"/>
      <c r="C1346" s="87"/>
      <c r="D1346" s="87"/>
      <c r="E1346" s="88"/>
      <c r="F1346" s="87"/>
      <c r="G1346" s="87"/>
      <c r="H1346" s="729"/>
      <c r="I1346" s="90"/>
      <c r="J1346" s="91"/>
      <c r="K1346" s="61"/>
      <c r="L1346" s="61"/>
      <c r="M1346" s="61"/>
      <c r="N1346" s="61"/>
      <c r="O1346" s="61"/>
      <c r="P1346" s="61"/>
      <c r="Q1346" s="61"/>
      <c r="R1346" s="61"/>
      <c r="S1346" s="61"/>
      <c r="T1346" s="61"/>
    </row>
    <row r="1347">
      <c r="A1347" s="87"/>
      <c r="B1347" s="17"/>
      <c r="C1347" s="87"/>
      <c r="D1347" s="87"/>
      <c r="E1347" s="88"/>
      <c r="F1347" s="87"/>
      <c r="G1347" s="87"/>
      <c r="H1347" s="729"/>
      <c r="I1347" s="90"/>
      <c r="J1347" s="91"/>
      <c r="K1347" s="61"/>
      <c r="L1347" s="61"/>
      <c r="M1347" s="61"/>
      <c r="N1347" s="61"/>
      <c r="O1347" s="61"/>
      <c r="P1347" s="61"/>
      <c r="Q1347" s="61"/>
      <c r="R1347" s="61"/>
      <c r="S1347" s="61"/>
      <c r="T1347" s="61"/>
    </row>
    <row r="1348">
      <c r="A1348" s="87"/>
      <c r="B1348" s="17"/>
      <c r="C1348" s="87"/>
      <c r="D1348" s="87"/>
      <c r="E1348" s="88"/>
      <c r="F1348" s="87"/>
      <c r="G1348" s="87"/>
      <c r="H1348" s="729"/>
      <c r="I1348" s="90"/>
      <c r="J1348" s="91"/>
      <c r="K1348" s="61"/>
      <c r="L1348" s="61"/>
      <c r="M1348" s="61"/>
      <c r="N1348" s="61"/>
      <c r="O1348" s="61"/>
      <c r="P1348" s="61"/>
      <c r="Q1348" s="61"/>
      <c r="R1348" s="61"/>
      <c r="S1348" s="61"/>
      <c r="T1348" s="61"/>
    </row>
    <row r="1349">
      <c r="A1349" s="87"/>
      <c r="B1349" s="17"/>
      <c r="C1349" s="87"/>
      <c r="D1349" s="87"/>
      <c r="E1349" s="88"/>
      <c r="F1349" s="87"/>
      <c r="G1349" s="87"/>
      <c r="H1349" s="729"/>
      <c r="I1349" s="90"/>
      <c r="J1349" s="91"/>
      <c r="K1349" s="61"/>
      <c r="L1349" s="61"/>
      <c r="M1349" s="61"/>
      <c r="N1349" s="61"/>
      <c r="O1349" s="61"/>
      <c r="P1349" s="61"/>
      <c r="Q1349" s="61"/>
      <c r="R1349" s="61"/>
      <c r="S1349" s="61"/>
      <c r="T1349" s="61"/>
    </row>
    <row r="1350">
      <c r="A1350" s="87"/>
      <c r="B1350" s="17"/>
      <c r="C1350" s="87"/>
      <c r="D1350" s="87"/>
      <c r="E1350" s="88"/>
      <c r="F1350" s="87"/>
      <c r="G1350" s="87"/>
      <c r="H1350" s="729"/>
      <c r="I1350" s="90"/>
      <c r="J1350" s="91"/>
      <c r="K1350" s="61"/>
      <c r="L1350" s="61"/>
      <c r="M1350" s="61"/>
      <c r="N1350" s="61"/>
      <c r="O1350" s="61"/>
      <c r="P1350" s="61"/>
      <c r="Q1350" s="61"/>
      <c r="R1350" s="61"/>
      <c r="S1350" s="61"/>
      <c r="T1350" s="61"/>
    </row>
    <row r="1351">
      <c r="A1351" s="87"/>
      <c r="B1351" s="17"/>
      <c r="C1351" s="87"/>
      <c r="D1351" s="87"/>
      <c r="E1351" s="88"/>
      <c r="F1351" s="87"/>
      <c r="G1351" s="87"/>
      <c r="H1351" s="729"/>
      <c r="I1351" s="90"/>
      <c r="J1351" s="91"/>
      <c r="K1351" s="61"/>
      <c r="L1351" s="61"/>
      <c r="M1351" s="61"/>
      <c r="N1351" s="61"/>
      <c r="O1351" s="61"/>
      <c r="P1351" s="61"/>
      <c r="Q1351" s="61"/>
      <c r="R1351" s="61"/>
      <c r="S1351" s="61"/>
      <c r="T1351" s="61"/>
    </row>
    <row r="1352">
      <c r="A1352" s="87"/>
      <c r="B1352" s="17"/>
      <c r="C1352" s="87"/>
      <c r="D1352" s="87"/>
      <c r="E1352" s="88"/>
      <c r="F1352" s="87"/>
      <c r="G1352" s="87"/>
      <c r="H1352" s="729"/>
      <c r="I1352" s="90"/>
      <c r="J1352" s="91"/>
      <c r="K1352" s="61"/>
      <c r="L1352" s="61"/>
      <c r="M1352" s="61"/>
      <c r="N1352" s="61"/>
      <c r="O1352" s="61"/>
      <c r="P1352" s="61"/>
      <c r="Q1352" s="61"/>
      <c r="R1352" s="61"/>
      <c r="S1352" s="61"/>
      <c r="T1352" s="61"/>
    </row>
    <row r="1353">
      <c r="A1353" s="87"/>
      <c r="B1353" s="17"/>
      <c r="C1353" s="87"/>
      <c r="D1353" s="87"/>
      <c r="E1353" s="88"/>
      <c r="F1353" s="87"/>
      <c r="G1353" s="87"/>
      <c r="H1353" s="729"/>
      <c r="I1353" s="90"/>
      <c r="J1353" s="91"/>
      <c r="K1353" s="61"/>
      <c r="L1353" s="61"/>
      <c r="M1353" s="61"/>
      <c r="N1353" s="61"/>
      <c r="O1353" s="61"/>
      <c r="P1353" s="61"/>
      <c r="Q1353" s="61"/>
      <c r="R1353" s="61"/>
      <c r="S1353" s="61"/>
      <c r="T1353" s="61"/>
    </row>
    <row r="1354">
      <c r="A1354" s="87"/>
      <c r="B1354" s="17"/>
      <c r="C1354" s="87"/>
      <c r="D1354" s="87"/>
      <c r="E1354" s="88"/>
      <c r="F1354" s="87"/>
      <c r="G1354" s="87"/>
      <c r="H1354" s="729"/>
      <c r="I1354" s="90"/>
      <c r="J1354" s="91"/>
      <c r="K1354" s="61"/>
      <c r="L1354" s="61"/>
      <c r="M1354" s="61"/>
      <c r="N1354" s="61"/>
      <c r="O1354" s="61"/>
      <c r="P1354" s="61"/>
      <c r="Q1354" s="61"/>
      <c r="R1354" s="61"/>
      <c r="S1354" s="61"/>
      <c r="T1354" s="61"/>
    </row>
    <row r="1355">
      <c r="A1355" s="87"/>
      <c r="B1355" s="17"/>
      <c r="C1355" s="87"/>
      <c r="D1355" s="87"/>
      <c r="E1355" s="88"/>
      <c r="F1355" s="87"/>
      <c r="G1355" s="87"/>
      <c r="H1355" s="729"/>
      <c r="I1355" s="90"/>
      <c r="J1355" s="91"/>
      <c r="K1355" s="61"/>
      <c r="L1355" s="61"/>
      <c r="M1355" s="61"/>
      <c r="N1355" s="61"/>
      <c r="O1355" s="61"/>
      <c r="P1355" s="61"/>
      <c r="Q1355" s="61"/>
      <c r="R1355" s="61"/>
      <c r="S1355" s="61"/>
      <c r="T1355" s="61"/>
    </row>
    <row r="1356">
      <c r="A1356" s="87"/>
      <c r="B1356" s="17"/>
      <c r="C1356" s="87"/>
      <c r="D1356" s="87"/>
      <c r="E1356" s="88"/>
      <c r="F1356" s="87"/>
      <c r="G1356" s="87"/>
      <c r="H1356" s="729"/>
      <c r="I1356" s="90"/>
      <c r="J1356" s="91"/>
      <c r="K1356" s="61"/>
      <c r="L1356" s="61"/>
      <c r="M1356" s="61"/>
      <c r="N1356" s="61"/>
      <c r="O1356" s="61"/>
      <c r="P1356" s="61"/>
      <c r="Q1356" s="61"/>
      <c r="R1356" s="61"/>
      <c r="S1356" s="61"/>
      <c r="T1356" s="61"/>
    </row>
    <row r="1357">
      <c r="A1357" s="87"/>
      <c r="B1357" s="17"/>
      <c r="C1357" s="87"/>
      <c r="D1357" s="87"/>
      <c r="E1357" s="88"/>
      <c r="F1357" s="87"/>
      <c r="G1357" s="87"/>
      <c r="H1357" s="729"/>
      <c r="I1357" s="90"/>
      <c r="J1357" s="91"/>
      <c r="K1357" s="61"/>
      <c r="L1357" s="61"/>
      <c r="M1357" s="61"/>
      <c r="N1357" s="61"/>
      <c r="O1357" s="61"/>
      <c r="P1357" s="61"/>
      <c r="Q1357" s="61"/>
      <c r="R1357" s="61"/>
      <c r="S1357" s="61"/>
      <c r="T1357" s="61"/>
    </row>
    <row r="1358">
      <c r="A1358" s="87"/>
      <c r="B1358" s="17"/>
      <c r="C1358" s="87"/>
      <c r="D1358" s="87"/>
      <c r="E1358" s="88"/>
      <c r="F1358" s="87"/>
      <c r="G1358" s="87"/>
      <c r="H1358" s="729"/>
      <c r="I1358" s="90"/>
      <c r="J1358" s="91"/>
      <c r="K1358" s="61"/>
      <c r="L1358" s="61"/>
      <c r="M1358" s="61"/>
      <c r="N1358" s="61"/>
      <c r="O1358" s="61"/>
      <c r="P1358" s="61"/>
      <c r="Q1358" s="61"/>
      <c r="R1358" s="61"/>
      <c r="S1358" s="61"/>
      <c r="T1358" s="61"/>
    </row>
    <row r="1359">
      <c r="A1359" s="87"/>
      <c r="B1359" s="17"/>
      <c r="C1359" s="87"/>
      <c r="D1359" s="87"/>
      <c r="E1359" s="88"/>
      <c r="F1359" s="87"/>
      <c r="G1359" s="87"/>
      <c r="H1359" s="729"/>
      <c r="I1359" s="90"/>
      <c r="J1359" s="91"/>
      <c r="K1359" s="61"/>
      <c r="L1359" s="61"/>
      <c r="M1359" s="61"/>
      <c r="N1359" s="61"/>
      <c r="O1359" s="61"/>
      <c r="P1359" s="61"/>
      <c r="Q1359" s="61"/>
      <c r="R1359" s="61"/>
      <c r="S1359" s="61"/>
      <c r="T1359" s="61"/>
    </row>
    <row r="1360">
      <c r="A1360" s="87"/>
      <c r="B1360" s="17"/>
      <c r="C1360" s="87"/>
      <c r="D1360" s="87"/>
      <c r="E1360" s="88"/>
      <c r="F1360" s="87"/>
      <c r="G1360" s="87"/>
      <c r="H1360" s="729"/>
      <c r="I1360" s="90"/>
      <c r="J1360" s="91"/>
      <c r="K1360" s="61"/>
      <c r="L1360" s="61"/>
      <c r="M1360" s="61"/>
      <c r="N1360" s="61"/>
      <c r="O1360" s="61"/>
      <c r="P1360" s="61"/>
      <c r="Q1360" s="61"/>
      <c r="R1360" s="61"/>
      <c r="S1360" s="61"/>
      <c r="T1360" s="61"/>
    </row>
    <row r="1361">
      <c r="A1361" s="87"/>
      <c r="B1361" s="17"/>
      <c r="C1361" s="87"/>
      <c r="D1361" s="87"/>
      <c r="E1361" s="88"/>
      <c r="F1361" s="87"/>
      <c r="G1361" s="87"/>
      <c r="H1361" s="729"/>
      <c r="I1361" s="90"/>
      <c r="J1361" s="91"/>
      <c r="K1361" s="61"/>
      <c r="L1361" s="61"/>
      <c r="M1361" s="61"/>
      <c r="N1361" s="61"/>
      <c r="O1361" s="61"/>
      <c r="P1361" s="61"/>
      <c r="Q1361" s="61"/>
      <c r="R1361" s="61"/>
      <c r="S1361" s="61"/>
      <c r="T1361" s="61"/>
    </row>
    <row r="1362">
      <c r="A1362" s="87"/>
      <c r="B1362" s="17"/>
      <c r="C1362" s="87"/>
      <c r="D1362" s="87"/>
      <c r="E1362" s="88"/>
      <c r="F1362" s="87"/>
      <c r="G1362" s="87"/>
      <c r="H1362" s="729"/>
      <c r="I1362" s="90"/>
      <c r="J1362" s="91"/>
      <c r="K1362" s="61"/>
      <c r="L1362" s="61"/>
      <c r="M1362" s="61"/>
      <c r="N1362" s="61"/>
      <c r="O1362" s="61"/>
      <c r="P1362" s="61"/>
      <c r="Q1362" s="61"/>
      <c r="R1362" s="61"/>
      <c r="S1362" s="61"/>
      <c r="T1362" s="61"/>
    </row>
    <row r="1363">
      <c r="A1363" s="87"/>
      <c r="B1363" s="17"/>
      <c r="C1363" s="87"/>
      <c r="D1363" s="87"/>
      <c r="E1363" s="88"/>
      <c r="F1363" s="87"/>
      <c r="G1363" s="87"/>
      <c r="H1363" s="729"/>
      <c r="I1363" s="90"/>
      <c r="J1363" s="91"/>
      <c r="K1363" s="61"/>
      <c r="L1363" s="61"/>
      <c r="M1363" s="61"/>
      <c r="N1363" s="61"/>
      <c r="O1363" s="61"/>
      <c r="P1363" s="61"/>
      <c r="Q1363" s="61"/>
      <c r="R1363" s="61"/>
      <c r="S1363" s="61"/>
      <c r="T1363" s="61"/>
    </row>
    <row r="1364">
      <c r="A1364" s="87"/>
      <c r="B1364" s="17"/>
      <c r="C1364" s="87"/>
      <c r="D1364" s="87"/>
      <c r="E1364" s="88"/>
      <c r="F1364" s="87"/>
      <c r="G1364" s="87"/>
      <c r="H1364" s="729"/>
      <c r="I1364" s="90"/>
      <c r="J1364" s="91"/>
      <c r="K1364" s="61"/>
      <c r="L1364" s="61"/>
      <c r="M1364" s="61"/>
      <c r="N1364" s="61"/>
      <c r="O1364" s="61"/>
      <c r="P1364" s="61"/>
      <c r="Q1364" s="61"/>
      <c r="R1364" s="61"/>
      <c r="S1364" s="61"/>
      <c r="T1364" s="61"/>
    </row>
    <row r="1365">
      <c r="A1365" s="87"/>
      <c r="B1365" s="17"/>
      <c r="C1365" s="87"/>
      <c r="D1365" s="87"/>
      <c r="E1365" s="88"/>
      <c r="F1365" s="87"/>
      <c r="G1365" s="87"/>
      <c r="H1365" s="729"/>
      <c r="I1365" s="90"/>
      <c r="J1365" s="91"/>
      <c r="K1365" s="61"/>
      <c r="L1365" s="61"/>
      <c r="M1365" s="61"/>
      <c r="N1365" s="61"/>
      <c r="O1365" s="61"/>
      <c r="P1365" s="61"/>
      <c r="Q1365" s="61"/>
      <c r="R1365" s="61"/>
      <c r="S1365" s="61"/>
      <c r="T1365" s="61"/>
    </row>
    <row r="1366">
      <c r="A1366" s="87"/>
      <c r="B1366" s="17"/>
      <c r="C1366" s="87"/>
      <c r="D1366" s="87"/>
      <c r="E1366" s="88"/>
      <c r="F1366" s="87"/>
      <c r="G1366" s="87"/>
      <c r="H1366" s="729"/>
      <c r="I1366" s="90"/>
      <c r="J1366" s="91"/>
      <c r="K1366" s="61"/>
      <c r="L1366" s="61"/>
      <c r="M1366" s="61"/>
      <c r="N1366" s="61"/>
      <c r="O1366" s="61"/>
      <c r="P1366" s="61"/>
      <c r="Q1366" s="61"/>
      <c r="R1366" s="61"/>
      <c r="S1366" s="61"/>
      <c r="T1366" s="61"/>
    </row>
    <row r="1367">
      <c r="A1367" s="87"/>
      <c r="B1367" s="17"/>
      <c r="C1367" s="87"/>
      <c r="D1367" s="87"/>
      <c r="E1367" s="88"/>
      <c r="F1367" s="87"/>
      <c r="G1367" s="87"/>
      <c r="H1367" s="729"/>
      <c r="I1367" s="90"/>
      <c r="J1367" s="91"/>
      <c r="K1367" s="61"/>
      <c r="L1367" s="61"/>
      <c r="M1367" s="61"/>
      <c r="N1367" s="61"/>
      <c r="O1367" s="61"/>
      <c r="P1367" s="61"/>
      <c r="Q1367" s="61"/>
      <c r="R1367" s="61"/>
      <c r="S1367" s="61"/>
      <c r="T1367" s="61"/>
    </row>
    <row r="1368">
      <c r="A1368" s="87"/>
      <c r="B1368" s="17"/>
      <c r="C1368" s="87"/>
      <c r="D1368" s="87"/>
      <c r="E1368" s="88"/>
      <c r="F1368" s="87"/>
      <c r="G1368" s="87"/>
      <c r="H1368" s="729"/>
      <c r="I1368" s="90"/>
      <c r="J1368" s="91"/>
      <c r="K1368" s="61"/>
      <c r="L1368" s="61"/>
      <c r="M1368" s="61"/>
      <c r="N1368" s="61"/>
      <c r="O1368" s="61"/>
      <c r="P1368" s="61"/>
      <c r="Q1368" s="61"/>
      <c r="R1368" s="61"/>
      <c r="S1368" s="61"/>
      <c r="T1368" s="61"/>
    </row>
    <row r="1369">
      <c r="A1369" s="87"/>
      <c r="B1369" s="17"/>
      <c r="C1369" s="87"/>
      <c r="D1369" s="87"/>
      <c r="E1369" s="88"/>
      <c r="F1369" s="87"/>
      <c r="G1369" s="87"/>
      <c r="H1369" s="729"/>
      <c r="I1369" s="90"/>
      <c r="J1369" s="91"/>
      <c r="K1369" s="61"/>
      <c r="L1369" s="61"/>
      <c r="M1369" s="61"/>
      <c r="N1369" s="61"/>
      <c r="O1369" s="61"/>
      <c r="P1369" s="61"/>
      <c r="Q1369" s="61"/>
      <c r="R1369" s="61"/>
      <c r="S1369" s="61"/>
      <c r="T1369" s="61"/>
    </row>
    <row r="1370">
      <c r="A1370" s="87"/>
      <c r="B1370" s="17"/>
      <c r="C1370" s="87"/>
      <c r="D1370" s="87"/>
      <c r="E1370" s="88"/>
      <c r="F1370" s="87"/>
      <c r="G1370" s="87"/>
      <c r="H1370" s="729"/>
      <c r="I1370" s="90"/>
      <c r="J1370" s="91"/>
      <c r="K1370" s="61"/>
      <c r="L1370" s="61"/>
      <c r="M1370" s="61"/>
      <c r="N1370" s="61"/>
      <c r="O1370" s="61"/>
      <c r="P1370" s="61"/>
      <c r="Q1370" s="61"/>
      <c r="R1370" s="61"/>
      <c r="S1370" s="61"/>
      <c r="T1370" s="61"/>
    </row>
    <row r="1371">
      <c r="A1371" s="87"/>
      <c r="B1371" s="17"/>
      <c r="C1371" s="87"/>
      <c r="D1371" s="87"/>
      <c r="E1371" s="88"/>
      <c r="F1371" s="87"/>
      <c r="G1371" s="87"/>
      <c r="H1371" s="729"/>
      <c r="I1371" s="90"/>
      <c r="J1371" s="91"/>
      <c r="K1371" s="61"/>
      <c r="L1371" s="61"/>
      <c r="M1371" s="61"/>
      <c r="N1371" s="61"/>
      <c r="O1371" s="61"/>
      <c r="P1371" s="61"/>
      <c r="Q1371" s="61"/>
      <c r="R1371" s="61"/>
      <c r="S1371" s="61"/>
      <c r="T1371" s="61"/>
    </row>
    <row r="1372">
      <c r="A1372" s="87"/>
      <c r="B1372" s="17"/>
      <c r="C1372" s="87"/>
      <c r="D1372" s="87"/>
      <c r="E1372" s="88"/>
      <c r="F1372" s="87"/>
      <c r="G1372" s="87"/>
      <c r="H1372" s="729"/>
      <c r="I1372" s="90"/>
      <c r="J1372" s="91"/>
      <c r="K1372" s="61"/>
      <c r="L1372" s="61"/>
      <c r="M1372" s="61"/>
      <c r="N1372" s="61"/>
      <c r="O1372" s="61"/>
      <c r="P1372" s="61"/>
      <c r="Q1372" s="61"/>
      <c r="R1372" s="61"/>
      <c r="S1372" s="61"/>
      <c r="T1372" s="61"/>
    </row>
    <row r="1373">
      <c r="A1373" s="87"/>
      <c r="B1373" s="17"/>
      <c r="C1373" s="87"/>
      <c r="D1373" s="87"/>
      <c r="E1373" s="88"/>
      <c r="F1373" s="87"/>
      <c r="G1373" s="87"/>
      <c r="H1373" s="729"/>
      <c r="I1373" s="90"/>
      <c r="J1373" s="91"/>
      <c r="K1373" s="61"/>
      <c r="L1373" s="61"/>
      <c r="M1373" s="61"/>
      <c r="N1373" s="61"/>
      <c r="O1373" s="61"/>
      <c r="P1373" s="61"/>
      <c r="Q1373" s="61"/>
      <c r="R1373" s="61"/>
      <c r="S1373" s="61"/>
      <c r="T1373" s="61"/>
    </row>
    <row r="1374">
      <c r="A1374" s="87"/>
      <c r="B1374" s="17"/>
      <c r="C1374" s="87"/>
      <c r="D1374" s="87"/>
      <c r="E1374" s="88"/>
      <c r="F1374" s="87"/>
      <c r="G1374" s="87"/>
      <c r="H1374" s="729"/>
      <c r="I1374" s="90"/>
      <c r="J1374" s="91"/>
      <c r="K1374" s="61"/>
      <c r="L1374" s="61"/>
      <c r="M1374" s="61"/>
      <c r="N1374" s="61"/>
      <c r="O1374" s="61"/>
      <c r="P1374" s="61"/>
      <c r="Q1374" s="61"/>
      <c r="R1374" s="61"/>
      <c r="S1374" s="61"/>
      <c r="T1374" s="61"/>
    </row>
    <row r="1375">
      <c r="A1375" s="87"/>
      <c r="B1375" s="17"/>
      <c r="C1375" s="87"/>
      <c r="D1375" s="87"/>
      <c r="E1375" s="88"/>
      <c r="F1375" s="87"/>
      <c r="G1375" s="87"/>
      <c r="H1375" s="729"/>
      <c r="I1375" s="90"/>
      <c r="J1375" s="91"/>
      <c r="K1375" s="61"/>
      <c r="L1375" s="61"/>
      <c r="M1375" s="61"/>
      <c r="N1375" s="61"/>
      <c r="O1375" s="61"/>
      <c r="P1375" s="61"/>
      <c r="Q1375" s="61"/>
      <c r="R1375" s="61"/>
      <c r="S1375" s="61"/>
      <c r="T1375" s="61"/>
    </row>
    <row r="1376">
      <c r="A1376" s="87"/>
      <c r="B1376" s="17"/>
      <c r="C1376" s="87"/>
      <c r="D1376" s="87"/>
      <c r="E1376" s="88"/>
      <c r="F1376" s="87"/>
      <c r="G1376" s="87"/>
      <c r="H1376" s="729"/>
      <c r="I1376" s="90"/>
      <c r="J1376" s="91"/>
      <c r="K1376" s="61"/>
      <c r="L1376" s="61"/>
      <c r="M1376" s="61"/>
      <c r="N1376" s="61"/>
      <c r="O1376" s="61"/>
      <c r="P1376" s="61"/>
      <c r="Q1376" s="61"/>
      <c r="R1376" s="61"/>
      <c r="S1376" s="61"/>
      <c r="T1376" s="61"/>
    </row>
    <row r="1377">
      <c r="A1377" s="87"/>
      <c r="B1377" s="17"/>
      <c r="C1377" s="87"/>
      <c r="D1377" s="87"/>
      <c r="E1377" s="88"/>
      <c r="F1377" s="87"/>
      <c r="G1377" s="87"/>
      <c r="H1377" s="729"/>
      <c r="I1377" s="90"/>
      <c r="J1377" s="91"/>
      <c r="K1377" s="61"/>
      <c r="L1377" s="61"/>
      <c r="M1377" s="61"/>
      <c r="N1377" s="61"/>
      <c r="O1377" s="61"/>
      <c r="P1377" s="61"/>
      <c r="Q1377" s="61"/>
      <c r="R1377" s="61"/>
      <c r="S1377" s="61"/>
      <c r="T1377" s="61"/>
    </row>
    <row r="1378">
      <c r="A1378" s="87"/>
      <c r="B1378" s="17"/>
      <c r="C1378" s="87"/>
      <c r="D1378" s="87"/>
      <c r="E1378" s="88"/>
      <c r="F1378" s="87"/>
      <c r="G1378" s="87"/>
      <c r="H1378" s="729"/>
      <c r="I1378" s="90"/>
      <c r="J1378" s="91"/>
      <c r="K1378" s="61"/>
      <c r="L1378" s="61"/>
      <c r="M1378" s="61"/>
      <c r="N1378" s="61"/>
      <c r="O1378" s="61"/>
      <c r="P1378" s="61"/>
      <c r="Q1378" s="61"/>
      <c r="R1378" s="61"/>
      <c r="S1378" s="61"/>
      <c r="T1378" s="61"/>
    </row>
    <row r="1379">
      <c r="A1379" s="87"/>
      <c r="B1379" s="17"/>
      <c r="C1379" s="87"/>
      <c r="D1379" s="87"/>
      <c r="E1379" s="88"/>
      <c r="F1379" s="87"/>
      <c r="G1379" s="87"/>
      <c r="H1379" s="729"/>
      <c r="I1379" s="90"/>
      <c r="J1379" s="91"/>
      <c r="K1379" s="61"/>
      <c r="L1379" s="61"/>
      <c r="M1379" s="61"/>
      <c r="N1379" s="61"/>
      <c r="O1379" s="61"/>
      <c r="P1379" s="61"/>
      <c r="Q1379" s="61"/>
      <c r="R1379" s="61"/>
      <c r="S1379" s="61"/>
      <c r="T1379" s="61"/>
    </row>
    <row r="1380">
      <c r="A1380" s="87"/>
      <c r="B1380" s="17"/>
      <c r="C1380" s="87"/>
      <c r="D1380" s="87"/>
      <c r="E1380" s="88"/>
      <c r="F1380" s="87"/>
      <c r="G1380" s="87"/>
      <c r="H1380" s="729"/>
      <c r="I1380" s="90"/>
      <c r="J1380" s="91"/>
      <c r="K1380" s="61"/>
      <c r="L1380" s="61"/>
      <c r="M1380" s="61"/>
      <c r="N1380" s="61"/>
      <c r="O1380" s="61"/>
      <c r="P1380" s="61"/>
      <c r="Q1380" s="61"/>
      <c r="R1380" s="61"/>
      <c r="S1380" s="61"/>
      <c r="T1380" s="61"/>
    </row>
    <row r="1381">
      <c r="A1381" s="87"/>
      <c r="B1381" s="17"/>
      <c r="C1381" s="87"/>
      <c r="D1381" s="87"/>
      <c r="E1381" s="88"/>
      <c r="F1381" s="87"/>
      <c r="G1381" s="87"/>
      <c r="H1381" s="729"/>
      <c r="I1381" s="90"/>
      <c r="J1381" s="91"/>
      <c r="K1381" s="61"/>
      <c r="L1381" s="61"/>
      <c r="M1381" s="61"/>
      <c r="N1381" s="61"/>
      <c r="O1381" s="61"/>
      <c r="P1381" s="61"/>
      <c r="Q1381" s="61"/>
      <c r="R1381" s="61"/>
      <c r="S1381" s="61"/>
      <c r="T1381" s="61"/>
    </row>
    <row r="1382">
      <c r="A1382" s="87"/>
      <c r="B1382" s="17"/>
      <c r="C1382" s="87"/>
      <c r="D1382" s="87"/>
      <c r="E1382" s="88"/>
      <c r="F1382" s="87"/>
      <c r="G1382" s="87"/>
      <c r="H1382" s="729"/>
      <c r="I1382" s="90"/>
      <c r="J1382" s="91"/>
      <c r="K1382" s="61"/>
      <c r="L1382" s="61"/>
      <c r="M1382" s="61"/>
      <c r="N1382" s="61"/>
      <c r="O1382" s="61"/>
      <c r="P1382" s="61"/>
      <c r="Q1382" s="61"/>
      <c r="R1382" s="61"/>
      <c r="S1382" s="61"/>
      <c r="T1382" s="61"/>
    </row>
    <row r="1383">
      <c r="A1383" s="87"/>
      <c r="B1383" s="17"/>
      <c r="C1383" s="87"/>
      <c r="D1383" s="87"/>
      <c r="E1383" s="88"/>
      <c r="F1383" s="87"/>
      <c r="G1383" s="87"/>
      <c r="H1383" s="729"/>
      <c r="I1383" s="90"/>
      <c r="J1383" s="91"/>
      <c r="K1383" s="61"/>
      <c r="L1383" s="61"/>
      <c r="M1383" s="61"/>
      <c r="N1383" s="61"/>
      <c r="O1383" s="61"/>
      <c r="P1383" s="61"/>
      <c r="Q1383" s="61"/>
      <c r="R1383" s="61"/>
      <c r="S1383" s="61"/>
      <c r="T1383" s="61"/>
    </row>
    <row r="1384">
      <c r="A1384" s="87"/>
      <c r="B1384" s="17"/>
      <c r="C1384" s="87"/>
      <c r="D1384" s="87"/>
      <c r="E1384" s="88"/>
      <c r="F1384" s="87"/>
      <c r="G1384" s="87"/>
      <c r="H1384" s="729"/>
      <c r="I1384" s="90"/>
      <c r="J1384" s="91"/>
      <c r="K1384" s="61"/>
      <c r="L1384" s="61"/>
      <c r="M1384" s="61"/>
      <c r="N1384" s="61"/>
      <c r="O1384" s="61"/>
      <c r="P1384" s="61"/>
      <c r="Q1384" s="61"/>
      <c r="R1384" s="61"/>
      <c r="S1384" s="61"/>
      <c r="T1384" s="61"/>
    </row>
    <row r="1385">
      <c r="A1385" s="87"/>
      <c r="B1385" s="17"/>
      <c r="C1385" s="87"/>
      <c r="D1385" s="87"/>
      <c r="E1385" s="88"/>
      <c r="F1385" s="87"/>
      <c r="G1385" s="87"/>
      <c r="H1385" s="729"/>
      <c r="I1385" s="90"/>
      <c r="J1385" s="91"/>
      <c r="K1385" s="61"/>
      <c r="L1385" s="61"/>
      <c r="M1385" s="61"/>
      <c r="N1385" s="61"/>
      <c r="O1385" s="61"/>
      <c r="P1385" s="61"/>
      <c r="Q1385" s="61"/>
      <c r="R1385" s="61"/>
      <c r="S1385" s="61"/>
      <c r="T1385" s="61"/>
    </row>
    <row r="1386">
      <c r="A1386" s="87"/>
      <c r="B1386" s="17"/>
      <c r="C1386" s="87"/>
      <c r="D1386" s="87"/>
      <c r="E1386" s="88"/>
      <c r="F1386" s="87"/>
      <c r="G1386" s="87"/>
      <c r="H1386" s="729"/>
      <c r="I1386" s="90"/>
      <c r="J1386" s="91"/>
      <c r="K1386" s="61"/>
      <c r="L1386" s="61"/>
      <c r="M1386" s="61"/>
      <c r="N1386" s="61"/>
      <c r="O1386" s="61"/>
      <c r="P1386" s="61"/>
      <c r="Q1386" s="61"/>
      <c r="R1386" s="61"/>
      <c r="S1386" s="61"/>
      <c r="T1386" s="61"/>
    </row>
    <row r="1387">
      <c r="A1387" s="87"/>
      <c r="B1387" s="17"/>
      <c r="C1387" s="87"/>
      <c r="D1387" s="87"/>
      <c r="E1387" s="88"/>
      <c r="F1387" s="87"/>
      <c r="G1387" s="87"/>
      <c r="H1387" s="729"/>
      <c r="I1387" s="90"/>
      <c r="J1387" s="91"/>
      <c r="K1387" s="61"/>
      <c r="L1387" s="61"/>
      <c r="M1387" s="61"/>
      <c r="N1387" s="61"/>
      <c r="O1387" s="61"/>
      <c r="P1387" s="61"/>
      <c r="Q1387" s="61"/>
      <c r="R1387" s="61"/>
      <c r="S1387" s="61"/>
      <c r="T1387" s="61"/>
    </row>
    <row r="1388">
      <c r="A1388" s="87"/>
      <c r="B1388" s="17"/>
      <c r="C1388" s="87"/>
      <c r="D1388" s="87"/>
      <c r="E1388" s="88"/>
      <c r="F1388" s="87"/>
      <c r="G1388" s="87"/>
      <c r="H1388" s="729"/>
      <c r="I1388" s="90"/>
      <c r="J1388" s="91"/>
      <c r="K1388" s="61"/>
      <c r="L1388" s="61"/>
      <c r="M1388" s="61"/>
      <c r="N1388" s="61"/>
      <c r="O1388" s="61"/>
      <c r="P1388" s="61"/>
      <c r="Q1388" s="61"/>
      <c r="R1388" s="61"/>
      <c r="S1388" s="61"/>
      <c r="T1388" s="61"/>
    </row>
    <row r="1389">
      <c r="A1389" s="87"/>
      <c r="B1389" s="17"/>
      <c r="C1389" s="87"/>
      <c r="D1389" s="87"/>
      <c r="E1389" s="88"/>
      <c r="F1389" s="87"/>
      <c r="G1389" s="87"/>
      <c r="H1389" s="729"/>
      <c r="I1389" s="90"/>
      <c r="J1389" s="91"/>
      <c r="K1389" s="61"/>
      <c r="L1389" s="61"/>
      <c r="M1389" s="61"/>
      <c r="N1389" s="61"/>
      <c r="O1389" s="61"/>
      <c r="P1389" s="61"/>
      <c r="Q1389" s="61"/>
      <c r="R1389" s="61"/>
      <c r="S1389" s="61"/>
      <c r="T1389" s="61"/>
    </row>
    <row r="1390">
      <c r="A1390" s="87"/>
      <c r="B1390" s="17"/>
      <c r="C1390" s="87"/>
      <c r="D1390" s="87"/>
      <c r="E1390" s="88"/>
      <c r="F1390" s="87"/>
      <c r="G1390" s="87"/>
      <c r="H1390" s="729"/>
      <c r="I1390" s="90"/>
      <c r="J1390" s="91"/>
      <c r="K1390" s="61"/>
      <c r="L1390" s="61"/>
      <c r="M1390" s="61"/>
      <c r="N1390" s="61"/>
      <c r="O1390" s="61"/>
      <c r="P1390" s="61"/>
      <c r="Q1390" s="61"/>
      <c r="R1390" s="61"/>
      <c r="S1390" s="61"/>
      <c r="T1390" s="61"/>
    </row>
    <row r="1391">
      <c r="A1391" s="87"/>
      <c r="B1391" s="17"/>
      <c r="C1391" s="87"/>
      <c r="D1391" s="87"/>
      <c r="E1391" s="88"/>
      <c r="F1391" s="87"/>
      <c r="G1391" s="87"/>
      <c r="H1391" s="729"/>
      <c r="I1391" s="90"/>
      <c r="J1391" s="91"/>
      <c r="K1391" s="61"/>
      <c r="L1391" s="61"/>
      <c r="M1391" s="61"/>
      <c r="N1391" s="61"/>
      <c r="O1391" s="61"/>
      <c r="P1391" s="61"/>
      <c r="Q1391" s="61"/>
      <c r="R1391" s="61"/>
      <c r="S1391" s="61"/>
      <c r="T1391" s="61"/>
    </row>
    <row r="1392">
      <c r="A1392" s="87"/>
      <c r="B1392" s="17"/>
      <c r="C1392" s="87"/>
      <c r="D1392" s="87"/>
      <c r="E1392" s="88"/>
      <c r="F1392" s="87"/>
      <c r="G1392" s="87"/>
      <c r="H1392" s="729"/>
      <c r="I1392" s="90"/>
      <c r="J1392" s="91"/>
      <c r="K1392" s="61"/>
      <c r="L1392" s="61"/>
      <c r="M1392" s="61"/>
      <c r="N1392" s="61"/>
      <c r="O1392" s="61"/>
      <c r="P1392" s="61"/>
      <c r="Q1392" s="61"/>
      <c r="R1392" s="61"/>
      <c r="S1392" s="61"/>
      <c r="T1392" s="61"/>
    </row>
    <row r="1393">
      <c r="A1393" s="87"/>
      <c r="B1393" s="17"/>
      <c r="C1393" s="87"/>
      <c r="D1393" s="87"/>
      <c r="E1393" s="88"/>
      <c r="F1393" s="87"/>
      <c r="G1393" s="87"/>
      <c r="H1393" s="729"/>
      <c r="I1393" s="90"/>
      <c r="J1393" s="91"/>
      <c r="K1393" s="61"/>
      <c r="L1393" s="61"/>
      <c r="M1393" s="61"/>
      <c r="N1393" s="61"/>
      <c r="O1393" s="61"/>
      <c r="P1393" s="61"/>
      <c r="Q1393" s="61"/>
      <c r="R1393" s="61"/>
      <c r="S1393" s="61"/>
      <c r="T1393" s="61"/>
    </row>
    <row r="1394">
      <c r="A1394" s="87"/>
      <c r="B1394" s="17"/>
      <c r="C1394" s="87"/>
      <c r="D1394" s="87"/>
      <c r="E1394" s="88"/>
      <c r="F1394" s="87"/>
      <c r="G1394" s="87"/>
      <c r="H1394" s="729"/>
      <c r="I1394" s="90"/>
      <c r="J1394" s="91"/>
      <c r="K1394" s="61"/>
      <c r="L1394" s="61"/>
      <c r="M1394" s="61"/>
      <c r="N1394" s="61"/>
      <c r="O1394" s="61"/>
      <c r="P1394" s="61"/>
      <c r="Q1394" s="61"/>
      <c r="R1394" s="61"/>
      <c r="S1394" s="61"/>
      <c r="T1394" s="61"/>
    </row>
    <row r="1395">
      <c r="A1395" s="87"/>
      <c r="B1395" s="17"/>
      <c r="C1395" s="87"/>
      <c r="D1395" s="87"/>
      <c r="E1395" s="88"/>
      <c r="F1395" s="87"/>
      <c r="G1395" s="87"/>
      <c r="H1395" s="729"/>
      <c r="I1395" s="90"/>
      <c r="J1395" s="91"/>
      <c r="K1395" s="61"/>
      <c r="L1395" s="61"/>
      <c r="M1395" s="61"/>
      <c r="N1395" s="61"/>
      <c r="O1395" s="61"/>
      <c r="P1395" s="61"/>
      <c r="Q1395" s="61"/>
      <c r="R1395" s="61"/>
      <c r="S1395" s="61"/>
      <c r="T1395" s="61"/>
    </row>
    <row r="1396">
      <c r="A1396" s="87"/>
      <c r="B1396" s="17"/>
      <c r="C1396" s="87"/>
      <c r="D1396" s="87"/>
      <c r="E1396" s="88"/>
      <c r="F1396" s="87"/>
      <c r="G1396" s="87"/>
      <c r="H1396" s="729"/>
      <c r="I1396" s="90"/>
      <c r="J1396" s="91"/>
      <c r="K1396" s="61"/>
      <c r="L1396" s="61"/>
      <c r="M1396" s="61"/>
      <c r="N1396" s="61"/>
      <c r="O1396" s="61"/>
      <c r="P1396" s="61"/>
      <c r="Q1396" s="61"/>
      <c r="R1396" s="61"/>
      <c r="S1396" s="61"/>
      <c r="T1396" s="61"/>
    </row>
    <row r="1397">
      <c r="A1397" s="87"/>
      <c r="B1397" s="17"/>
      <c r="C1397" s="87"/>
      <c r="D1397" s="87"/>
      <c r="E1397" s="88"/>
      <c r="F1397" s="87"/>
      <c r="G1397" s="87"/>
      <c r="H1397" s="729"/>
      <c r="I1397" s="90"/>
      <c r="J1397" s="91"/>
      <c r="K1397" s="61"/>
      <c r="L1397" s="61"/>
      <c r="M1397" s="61"/>
      <c r="N1397" s="61"/>
      <c r="O1397" s="61"/>
      <c r="P1397" s="61"/>
      <c r="Q1397" s="61"/>
      <c r="R1397" s="61"/>
      <c r="S1397" s="61"/>
      <c r="T1397" s="61"/>
    </row>
    <row r="1398">
      <c r="A1398" s="87"/>
      <c r="B1398" s="17"/>
      <c r="C1398" s="87"/>
      <c r="D1398" s="87"/>
      <c r="E1398" s="88"/>
      <c r="F1398" s="87"/>
      <c r="G1398" s="87"/>
      <c r="H1398" s="729"/>
      <c r="I1398" s="90"/>
      <c r="J1398" s="91"/>
      <c r="K1398" s="61"/>
      <c r="L1398" s="61"/>
      <c r="M1398" s="61"/>
      <c r="N1398" s="61"/>
      <c r="O1398" s="61"/>
      <c r="P1398" s="61"/>
      <c r="Q1398" s="61"/>
      <c r="R1398" s="61"/>
      <c r="S1398" s="61"/>
      <c r="T1398" s="61"/>
    </row>
    <row r="1399">
      <c r="A1399" s="87"/>
      <c r="B1399" s="17"/>
      <c r="C1399" s="87"/>
      <c r="D1399" s="87"/>
      <c r="E1399" s="88"/>
      <c r="F1399" s="87"/>
      <c r="G1399" s="87"/>
      <c r="H1399" s="729"/>
      <c r="I1399" s="90"/>
      <c r="J1399" s="91"/>
      <c r="K1399" s="61"/>
      <c r="L1399" s="61"/>
      <c r="M1399" s="61"/>
      <c r="N1399" s="61"/>
      <c r="O1399" s="61"/>
      <c r="P1399" s="61"/>
      <c r="Q1399" s="61"/>
      <c r="R1399" s="61"/>
      <c r="S1399" s="61"/>
      <c r="T1399" s="61"/>
    </row>
    <row r="1400">
      <c r="A1400" s="87"/>
      <c r="B1400" s="17"/>
      <c r="C1400" s="87"/>
      <c r="D1400" s="87"/>
      <c r="E1400" s="88"/>
      <c r="F1400" s="87"/>
      <c r="G1400" s="87"/>
      <c r="H1400" s="729"/>
      <c r="I1400" s="90"/>
      <c r="J1400" s="91"/>
      <c r="K1400" s="61"/>
      <c r="L1400" s="61"/>
      <c r="M1400" s="61"/>
      <c r="N1400" s="61"/>
      <c r="O1400" s="61"/>
      <c r="P1400" s="61"/>
      <c r="Q1400" s="61"/>
      <c r="R1400" s="61"/>
      <c r="S1400" s="61"/>
      <c r="T1400" s="61"/>
    </row>
    <row r="1401">
      <c r="A1401" s="87"/>
      <c r="B1401" s="17"/>
      <c r="C1401" s="87"/>
      <c r="D1401" s="87"/>
      <c r="E1401" s="88"/>
      <c r="F1401" s="87"/>
      <c r="G1401" s="87"/>
      <c r="H1401" s="729"/>
      <c r="I1401" s="90"/>
      <c r="J1401" s="91"/>
      <c r="K1401" s="61"/>
      <c r="L1401" s="61"/>
      <c r="M1401" s="61"/>
      <c r="N1401" s="61"/>
      <c r="O1401" s="61"/>
      <c r="P1401" s="61"/>
      <c r="Q1401" s="61"/>
      <c r="R1401" s="61"/>
      <c r="S1401" s="61"/>
      <c r="T1401" s="61"/>
    </row>
    <row r="1402">
      <c r="A1402" s="87"/>
      <c r="B1402" s="17"/>
      <c r="C1402" s="87"/>
      <c r="D1402" s="87"/>
      <c r="E1402" s="88"/>
      <c r="F1402" s="87"/>
      <c r="G1402" s="87"/>
      <c r="H1402" s="729"/>
      <c r="I1402" s="90"/>
      <c r="J1402" s="91"/>
      <c r="K1402" s="61"/>
      <c r="L1402" s="61"/>
      <c r="M1402" s="61"/>
      <c r="N1402" s="61"/>
      <c r="O1402" s="61"/>
      <c r="P1402" s="61"/>
      <c r="Q1402" s="61"/>
      <c r="R1402" s="61"/>
      <c r="S1402" s="61"/>
      <c r="T1402" s="61"/>
    </row>
    <row r="1403">
      <c r="A1403" s="87"/>
      <c r="B1403" s="17"/>
      <c r="C1403" s="87"/>
      <c r="D1403" s="87"/>
      <c r="E1403" s="88"/>
      <c r="F1403" s="87"/>
      <c r="G1403" s="87"/>
      <c r="H1403" s="729"/>
      <c r="I1403" s="90"/>
      <c r="J1403" s="91"/>
      <c r="K1403" s="61"/>
      <c r="L1403" s="61"/>
      <c r="M1403" s="61"/>
      <c r="N1403" s="61"/>
      <c r="O1403" s="61"/>
      <c r="P1403" s="61"/>
      <c r="Q1403" s="61"/>
      <c r="R1403" s="61"/>
      <c r="S1403" s="61"/>
      <c r="T1403" s="61"/>
    </row>
    <row r="1404">
      <c r="A1404" s="87"/>
      <c r="B1404" s="17"/>
      <c r="C1404" s="87"/>
      <c r="D1404" s="87"/>
      <c r="E1404" s="88"/>
      <c r="F1404" s="87"/>
      <c r="G1404" s="87"/>
      <c r="H1404" s="729"/>
      <c r="I1404" s="90"/>
      <c r="J1404" s="91"/>
      <c r="K1404" s="61"/>
      <c r="L1404" s="61"/>
      <c r="M1404" s="61"/>
      <c r="N1404" s="61"/>
      <c r="O1404" s="61"/>
      <c r="P1404" s="61"/>
      <c r="Q1404" s="61"/>
      <c r="R1404" s="61"/>
      <c r="S1404" s="61"/>
      <c r="T1404" s="61"/>
    </row>
    <row r="1405">
      <c r="A1405" s="87"/>
      <c r="B1405" s="17"/>
      <c r="C1405" s="87"/>
      <c r="D1405" s="87"/>
      <c r="E1405" s="88"/>
      <c r="F1405" s="87"/>
      <c r="G1405" s="87"/>
      <c r="H1405" s="729"/>
      <c r="I1405" s="90"/>
      <c r="J1405" s="91"/>
      <c r="K1405" s="61"/>
      <c r="L1405" s="61"/>
      <c r="M1405" s="61"/>
      <c r="N1405" s="61"/>
      <c r="O1405" s="61"/>
      <c r="P1405" s="61"/>
      <c r="Q1405" s="61"/>
      <c r="R1405" s="61"/>
      <c r="S1405" s="61"/>
      <c r="T1405" s="61"/>
    </row>
    <row r="1406">
      <c r="A1406" s="87"/>
      <c r="B1406" s="17"/>
      <c r="C1406" s="87"/>
      <c r="D1406" s="87"/>
      <c r="E1406" s="88"/>
      <c r="F1406" s="87"/>
      <c r="G1406" s="87"/>
      <c r="H1406" s="729"/>
      <c r="I1406" s="90"/>
      <c r="J1406" s="91"/>
      <c r="K1406" s="61"/>
      <c r="L1406" s="61"/>
      <c r="M1406" s="61"/>
      <c r="N1406" s="61"/>
      <c r="O1406" s="61"/>
      <c r="P1406" s="61"/>
      <c r="Q1406" s="61"/>
      <c r="R1406" s="61"/>
      <c r="S1406" s="61"/>
      <c r="T1406" s="61"/>
    </row>
    <row r="1407">
      <c r="A1407" s="87"/>
      <c r="B1407" s="17"/>
      <c r="C1407" s="87"/>
      <c r="D1407" s="87"/>
      <c r="E1407" s="88"/>
      <c r="F1407" s="87"/>
      <c r="G1407" s="87"/>
      <c r="H1407" s="729"/>
      <c r="I1407" s="90"/>
      <c r="J1407" s="91"/>
      <c r="K1407" s="61"/>
      <c r="L1407" s="61"/>
      <c r="M1407" s="61"/>
      <c r="N1407" s="61"/>
      <c r="O1407" s="61"/>
      <c r="P1407" s="61"/>
      <c r="Q1407" s="61"/>
      <c r="R1407" s="61"/>
      <c r="S1407" s="61"/>
      <c r="T1407" s="61"/>
    </row>
    <row r="1408">
      <c r="A1408" s="87"/>
      <c r="B1408" s="17"/>
      <c r="C1408" s="87"/>
      <c r="D1408" s="87"/>
      <c r="E1408" s="88"/>
      <c r="F1408" s="87"/>
      <c r="G1408" s="87"/>
      <c r="H1408" s="729"/>
      <c r="I1408" s="90"/>
      <c r="J1408" s="91"/>
      <c r="K1408" s="61"/>
      <c r="L1408" s="61"/>
      <c r="M1408" s="61"/>
      <c r="N1408" s="61"/>
      <c r="O1408" s="61"/>
      <c r="P1408" s="61"/>
      <c r="Q1408" s="61"/>
      <c r="R1408" s="61"/>
      <c r="S1408" s="61"/>
      <c r="T1408" s="61"/>
    </row>
    <row r="1409">
      <c r="A1409" s="87"/>
      <c r="B1409" s="17"/>
      <c r="C1409" s="87"/>
      <c r="D1409" s="87"/>
      <c r="E1409" s="88"/>
      <c r="F1409" s="87"/>
      <c r="G1409" s="87"/>
      <c r="H1409" s="729"/>
      <c r="I1409" s="90"/>
      <c r="J1409" s="91"/>
      <c r="K1409" s="61"/>
      <c r="L1409" s="61"/>
      <c r="M1409" s="61"/>
      <c r="N1409" s="61"/>
      <c r="O1409" s="61"/>
      <c r="P1409" s="61"/>
      <c r="Q1409" s="61"/>
      <c r="R1409" s="61"/>
      <c r="S1409" s="61"/>
      <c r="T1409" s="61"/>
    </row>
    <row r="1410">
      <c r="A1410" s="87"/>
      <c r="B1410" s="17"/>
      <c r="C1410" s="87"/>
      <c r="D1410" s="87"/>
      <c r="E1410" s="88"/>
      <c r="F1410" s="87"/>
      <c r="G1410" s="87"/>
      <c r="H1410" s="729"/>
      <c r="I1410" s="90"/>
      <c r="J1410" s="91"/>
      <c r="K1410" s="61"/>
      <c r="L1410" s="61"/>
      <c r="M1410" s="61"/>
      <c r="N1410" s="61"/>
      <c r="O1410" s="61"/>
      <c r="P1410" s="61"/>
      <c r="Q1410" s="61"/>
      <c r="R1410" s="61"/>
      <c r="S1410" s="61"/>
      <c r="T1410" s="61"/>
    </row>
    <row r="1411">
      <c r="A1411" s="87"/>
      <c r="B1411" s="17"/>
      <c r="C1411" s="87"/>
      <c r="D1411" s="87"/>
      <c r="E1411" s="88"/>
      <c r="F1411" s="87"/>
      <c r="G1411" s="87"/>
      <c r="H1411" s="729"/>
      <c r="I1411" s="90"/>
      <c r="J1411" s="91"/>
      <c r="K1411" s="61"/>
      <c r="L1411" s="61"/>
      <c r="M1411" s="61"/>
      <c r="N1411" s="61"/>
      <c r="O1411" s="61"/>
      <c r="P1411" s="61"/>
      <c r="Q1411" s="61"/>
      <c r="R1411" s="61"/>
      <c r="S1411" s="61"/>
      <c r="T1411" s="61"/>
    </row>
    <row r="1412">
      <c r="A1412" s="87"/>
      <c r="B1412" s="17"/>
      <c r="C1412" s="87"/>
      <c r="D1412" s="87"/>
      <c r="E1412" s="88"/>
      <c r="F1412" s="87"/>
      <c r="G1412" s="87"/>
      <c r="H1412" s="729"/>
      <c r="I1412" s="90"/>
      <c r="J1412" s="91"/>
      <c r="K1412" s="61"/>
      <c r="L1412" s="61"/>
      <c r="M1412" s="61"/>
      <c r="N1412" s="61"/>
      <c r="O1412" s="61"/>
      <c r="P1412" s="61"/>
      <c r="Q1412" s="61"/>
      <c r="R1412" s="61"/>
      <c r="S1412" s="61"/>
      <c r="T1412" s="61"/>
    </row>
    <row r="1413">
      <c r="A1413" s="87"/>
      <c r="B1413" s="17"/>
      <c r="C1413" s="87"/>
      <c r="D1413" s="87"/>
      <c r="E1413" s="88"/>
      <c r="F1413" s="87"/>
      <c r="G1413" s="87"/>
      <c r="H1413" s="729"/>
      <c r="I1413" s="90"/>
      <c r="J1413" s="91"/>
      <c r="K1413" s="61"/>
      <c r="L1413" s="61"/>
      <c r="M1413" s="61"/>
      <c r="N1413" s="61"/>
      <c r="O1413" s="61"/>
      <c r="P1413" s="61"/>
      <c r="Q1413" s="61"/>
      <c r="R1413" s="61"/>
      <c r="S1413" s="61"/>
      <c r="T1413" s="61"/>
    </row>
    <row r="1414">
      <c r="A1414" s="87"/>
      <c r="B1414" s="17"/>
      <c r="C1414" s="87"/>
      <c r="D1414" s="87"/>
      <c r="E1414" s="88"/>
      <c r="F1414" s="87"/>
      <c r="G1414" s="87"/>
      <c r="H1414" s="729"/>
      <c r="I1414" s="90"/>
      <c r="J1414" s="91"/>
      <c r="K1414" s="61"/>
      <c r="L1414" s="61"/>
      <c r="M1414" s="61"/>
      <c r="N1414" s="61"/>
      <c r="O1414" s="61"/>
      <c r="P1414" s="61"/>
      <c r="Q1414" s="61"/>
      <c r="R1414" s="61"/>
      <c r="S1414" s="61"/>
      <c r="T1414" s="61"/>
    </row>
    <row r="1415">
      <c r="A1415" s="87"/>
      <c r="B1415" s="17"/>
      <c r="C1415" s="87"/>
      <c r="D1415" s="87"/>
      <c r="E1415" s="88"/>
      <c r="F1415" s="87"/>
      <c r="G1415" s="87"/>
      <c r="H1415" s="729"/>
      <c r="I1415" s="90"/>
      <c r="J1415" s="91"/>
      <c r="K1415" s="61"/>
      <c r="L1415" s="61"/>
      <c r="M1415" s="61"/>
      <c r="N1415" s="61"/>
      <c r="O1415" s="61"/>
      <c r="P1415" s="61"/>
      <c r="Q1415" s="61"/>
      <c r="R1415" s="61"/>
      <c r="S1415" s="61"/>
      <c r="T1415" s="61"/>
    </row>
    <row r="1416">
      <c r="A1416" s="87"/>
      <c r="B1416" s="17"/>
      <c r="C1416" s="87"/>
      <c r="D1416" s="87"/>
      <c r="E1416" s="88"/>
      <c r="F1416" s="87"/>
      <c r="G1416" s="87"/>
      <c r="H1416" s="729"/>
      <c r="I1416" s="90"/>
      <c r="J1416" s="91"/>
      <c r="K1416" s="61"/>
      <c r="L1416" s="61"/>
      <c r="M1416" s="61"/>
      <c r="N1416" s="61"/>
      <c r="O1416" s="61"/>
      <c r="P1416" s="61"/>
      <c r="Q1416" s="61"/>
      <c r="R1416" s="61"/>
      <c r="S1416" s="61"/>
      <c r="T1416" s="61"/>
    </row>
    <row r="1417">
      <c r="A1417" s="87"/>
      <c r="B1417" s="17"/>
      <c r="C1417" s="87"/>
      <c r="D1417" s="87"/>
      <c r="E1417" s="88"/>
      <c r="F1417" s="87"/>
      <c r="G1417" s="87"/>
      <c r="H1417" s="729"/>
      <c r="I1417" s="90"/>
      <c r="J1417" s="91"/>
      <c r="K1417" s="61"/>
      <c r="L1417" s="61"/>
      <c r="M1417" s="61"/>
      <c r="N1417" s="61"/>
      <c r="O1417" s="61"/>
      <c r="P1417" s="61"/>
      <c r="Q1417" s="61"/>
      <c r="R1417" s="61"/>
      <c r="S1417" s="61"/>
      <c r="T1417" s="61"/>
    </row>
    <row r="1418">
      <c r="A1418" s="87"/>
      <c r="B1418" s="17"/>
      <c r="C1418" s="87"/>
      <c r="D1418" s="87"/>
      <c r="E1418" s="88"/>
      <c r="F1418" s="87"/>
      <c r="G1418" s="87"/>
      <c r="H1418" s="729"/>
      <c r="I1418" s="90"/>
      <c r="J1418" s="91"/>
      <c r="K1418" s="61"/>
      <c r="L1418" s="61"/>
      <c r="M1418" s="61"/>
      <c r="N1418" s="61"/>
      <c r="O1418" s="61"/>
      <c r="P1418" s="61"/>
      <c r="Q1418" s="61"/>
      <c r="R1418" s="61"/>
      <c r="S1418" s="61"/>
      <c r="T1418" s="61"/>
    </row>
    <row r="1419">
      <c r="A1419" s="87"/>
      <c r="B1419" s="17"/>
      <c r="C1419" s="87"/>
      <c r="D1419" s="87"/>
      <c r="E1419" s="88"/>
      <c r="F1419" s="87"/>
      <c r="G1419" s="87"/>
      <c r="H1419" s="729"/>
      <c r="I1419" s="90"/>
      <c r="J1419" s="91"/>
      <c r="K1419" s="61"/>
      <c r="L1419" s="61"/>
      <c r="M1419" s="61"/>
      <c r="N1419" s="61"/>
      <c r="O1419" s="61"/>
      <c r="P1419" s="61"/>
      <c r="Q1419" s="61"/>
      <c r="R1419" s="61"/>
      <c r="S1419" s="61"/>
      <c r="T1419" s="61"/>
    </row>
    <row r="1420">
      <c r="A1420" s="87"/>
      <c r="B1420" s="17"/>
      <c r="C1420" s="87"/>
      <c r="D1420" s="87"/>
      <c r="E1420" s="88"/>
      <c r="F1420" s="87"/>
      <c r="G1420" s="87"/>
      <c r="H1420" s="729"/>
      <c r="I1420" s="90"/>
      <c r="J1420" s="91"/>
      <c r="K1420" s="61"/>
      <c r="L1420" s="61"/>
      <c r="M1420" s="61"/>
      <c r="N1420" s="61"/>
      <c r="O1420" s="61"/>
      <c r="P1420" s="61"/>
      <c r="Q1420" s="61"/>
      <c r="R1420" s="61"/>
      <c r="S1420" s="61"/>
      <c r="T1420" s="61"/>
    </row>
    <row r="1421">
      <c r="A1421" s="87"/>
      <c r="B1421" s="17"/>
      <c r="C1421" s="87"/>
      <c r="D1421" s="87"/>
      <c r="E1421" s="88"/>
      <c r="F1421" s="87"/>
      <c r="G1421" s="87"/>
      <c r="H1421" s="729"/>
      <c r="I1421" s="90"/>
      <c r="J1421" s="91"/>
      <c r="K1421" s="61"/>
      <c r="L1421" s="61"/>
      <c r="M1421" s="61"/>
      <c r="N1421" s="61"/>
      <c r="O1421" s="61"/>
      <c r="P1421" s="61"/>
      <c r="Q1421" s="61"/>
      <c r="R1421" s="61"/>
      <c r="S1421" s="61"/>
      <c r="T1421" s="61"/>
    </row>
    <row r="1422">
      <c r="A1422" s="87"/>
      <c r="B1422" s="17"/>
      <c r="C1422" s="87"/>
      <c r="D1422" s="87"/>
      <c r="E1422" s="88"/>
      <c r="F1422" s="87"/>
      <c r="G1422" s="87"/>
      <c r="H1422" s="729"/>
      <c r="I1422" s="90"/>
      <c r="J1422" s="91"/>
      <c r="K1422" s="61"/>
      <c r="L1422" s="61"/>
      <c r="M1422" s="61"/>
      <c r="N1422" s="61"/>
      <c r="O1422" s="61"/>
      <c r="P1422" s="61"/>
      <c r="Q1422" s="61"/>
      <c r="R1422" s="61"/>
      <c r="S1422" s="61"/>
      <c r="T1422" s="61"/>
    </row>
    <row r="1423">
      <c r="A1423" s="87"/>
      <c r="B1423" s="17"/>
      <c r="C1423" s="87"/>
      <c r="D1423" s="87"/>
      <c r="E1423" s="88"/>
      <c r="F1423" s="87"/>
      <c r="G1423" s="87"/>
      <c r="H1423" s="729"/>
      <c r="I1423" s="90"/>
      <c r="J1423" s="91"/>
      <c r="K1423" s="61"/>
      <c r="L1423" s="61"/>
      <c r="M1423" s="61"/>
      <c r="N1423" s="61"/>
      <c r="O1423" s="61"/>
      <c r="P1423" s="61"/>
      <c r="Q1423" s="61"/>
      <c r="R1423" s="61"/>
      <c r="S1423" s="61"/>
      <c r="T1423" s="61"/>
    </row>
    <row r="1424">
      <c r="A1424" s="87"/>
      <c r="B1424" s="17"/>
      <c r="C1424" s="87"/>
      <c r="D1424" s="87"/>
      <c r="E1424" s="88"/>
      <c r="F1424" s="87"/>
      <c r="G1424" s="87"/>
      <c r="H1424" s="729"/>
      <c r="I1424" s="90"/>
      <c r="J1424" s="91"/>
      <c r="K1424" s="61"/>
      <c r="L1424" s="61"/>
      <c r="M1424" s="61"/>
      <c r="N1424" s="61"/>
      <c r="O1424" s="61"/>
      <c r="P1424" s="61"/>
      <c r="Q1424" s="61"/>
      <c r="R1424" s="61"/>
      <c r="S1424" s="61"/>
      <c r="T1424" s="61"/>
    </row>
    <row r="1425">
      <c r="A1425" s="87"/>
      <c r="B1425" s="17"/>
      <c r="C1425" s="87"/>
      <c r="D1425" s="87"/>
      <c r="E1425" s="88"/>
      <c r="F1425" s="87"/>
      <c r="G1425" s="87"/>
      <c r="H1425" s="729"/>
      <c r="I1425" s="90"/>
      <c r="J1425" s="91"/>
      <c r="K1425" s="61"/>
      <c r="L1425" s="61"/>
      <c r="M1425" s="61"/>
      <c r="N1425" s="61"/>
      <c r="O1425" s="61"/>
      <c r="P1425" s="61"/>
      <c r="Q1425" s="61"/>
      <c r="R1425" s="61"/>
      <c r="S1425" s="61"/>
      <c r="T1425" s="61"/>
    </row>
    <row r="1426">
      <c r="A1426" s="87"/>
      <c r="B1426" s="17"/>
      <c r="C1426" s="87"/>
      <c r="D1426" s="87"/>
      <c r="E1426" s="88"/>
      <c r="F1426" s="87"/>
      <c r="G1426" s="87"/>
      <c r="H1426" s="729"/>
      <c r="I1426" s="90"/>
      <c r="J1426" s="91"/>
      <c r="K1426" s="61"/>
      <c r="L1426" s="61"/>
      <c r="M1426" s="61"/>
      <c r="N1426" s="61"/>
      <c r="O1426" s="61"/>
      <c r="P1426" s="61"/>
      <c r="Q1426" s="61"/>
      <c r="R1426" s="61"/>
      <c r="S1426" s="61"/>
      <c r="T1426" s="61"/>
    </row>
    <row r="1427">
      <c r="A1427" s="87"/>
      <c r="B1427" s="17"/>
      <c r="C1427" s="87"/>
      <c r="D1427" s="87"/>
      <c r="E1427" s="88"/>
      <c r="F1427" s="87"/>
      <c r="G1427" s="87"/>
      <c r="H1427" s="729"/>
      <c r="I1427" s="90"/>
      <c r="J1427" s="91"/>
      <c r="K1427" s="61"/>
      <c r="L1427" s="61"/>
      <c r="M1427" s="61"/>
      <c r="N1427" s="61"/>
      <c r="O1427" s="61"/>
      <c r="P1427" s="61"/>
      <c r="Q1427" s="61"/>
      <c r="R1427" s="61"/>
      <c r="S1427" s="61"/>
      <c r="T1427" s="61"/>
    </row>
    <row r="1428">
      <c r="A1428" s="87"/>
      <c r="B1428" s="17"/>
      <c r="C1428" s="87"/>
      <c r="D1428" s="87"/>
      <c r="E1428" s="88"/>
      <c r="F1428" s="87"/>
      <c r="G1428" s="87"/>
      <c r="H1428" s="729"/>
      <c r="I1428" s="90"/>
      <c r="J1428" s="91"/>
      <c r="K1428" s="61"/>
      <c r="L1428" s="61"/>
      <c r="M1428" s="61"/>
      <c r="N1428" s="61"/>
      <c r="O1428" s="61"/>
      <c r="P1428" s="61"/>
      <c r="Q1428" s="61"/>
      <c r="R1428" s="61"/>
      <c r="S1428" s="61"/>
      <c r="T1428" s="61"/>
    </row>
    <row r="1429">
      <c r="A1429" s="87"/>
      <c r="B1429" s="17"/>
      <c r="C1429" s="87"/>
      <c r="D1429" s="87"/>
      <c r="E1429" s="88"/>
      <c r="F1429" s="87"/>
      <c r="G1429" s="87"/>
      <c r="H1429" s="729"/>
      <c r="I1429" s="90"/>
      <c r="J1429" s="91"/>
      <c r="K1429" s="61"/>
      <c r="L1429" s="61"/>
      <c r="M1429" s="61"/>
      <c r="N1429" s="61"/>
      <c r="O1429" s="61"/>
      <c r="P1429" s="61"/>
      <c r="Q1429" s="61"/>
      <c r="R1429" s="61"/>
      <c r="S1429" s="61"/>
      <c r="T1429" s="61"/>
    </row>
    <row r="1430">
      <c r="A1430" s="87"/>
      <c r="B1430" s="17"/>
      <c r="C1430" s="87"/>
      <c r="D1430" s="87"/>
      <c r="E1430" s="88"/>
      <c r="F1430" s="87"/>
      <c r="G1430" s="87"/>
      <c r="H1430" s="729"/>
      <c r="I1430" s="90"/>
      <c r="J1430" s="91"/>
      <c r="K1430" s="61"/>
      <c r="L1430" s="61"/>
      <c r="M1430" s="61"/>
      <c r="N1430" s="61"/>
      <c r="O1430" s="61"/>
      <c r="P1430" s="61"/>
      <c r="Q1430" s="61"/>
      <c r="R1430" s="61"/>
      <c r="S1430" s="61"/>
      <c r="T1430" s="61"/>
    </row>
    <row r="1431">
      <c r="A1431" s="87"/>
      <c r="B1431" s="17"/>
      <c r="C1431" s="87"/>
      <c r="D1431" s="87"/>
      <c r="E1431" s="88"/>
      <c r="F1431" s="87"/>
      <c r="G1431" s="87"/>
      <c r="H1431" s="729"/>
      <c r="I1431" s="90"/>
      <c r="J1431" s="91"/>
      <c r="K1431" s="61"/>
      <c r="L1431" s="61"/>
      <c r="M1431" s="61"/>
      <c r="N1431" s="61"/>
      <c r="O1431" s="61"/>
      <c r="P1431" s="61"/>
      <c r="Q1431" s="61"/>
      <c r="R1431" s="61"/>
      <c r="S1431" s="61"/>
      <c r="T1431" s="61"/>
    </row>
    <row r="1432">
      <c r="A1432" s="87"/>
      <c r="B1432" s="17"/>
      <c r="C1432" s="87"/>
      <c r="D1432" s="87"/>
      <c r="E1432" s="88"/>
      <c r="F1432" s="87"/>
      <c r="G1432" s="87"/>
      <c r="H1432" s="729"/>
      <c r="I1432" s="90"/>
      <c r="J1432" s="91"/>
      <c r="K1432" s="61"/>
      <c r="L1432" s="61"/>
      <c r="M1432" s="61"/>
      <c r="N1432" s="61"/>
      <c r="O1432" s="61"/>
      <c r="P1432" s="61"/>
      <c r="Q1432" s="61"/>
      <c r="R1432" s="61"/>
      <c r="S1432" s="61"/>
      <c r="T1432" s="61"/>
    </row>
    <row r="1433">
      <c r="A1433" s="87"/>
      <c r="B1433" s="17"/>
      <c r="C1433" s="87"/>
      <c r="D1433" s="87"/>
      <c r="E1433" s="88"/>
      <c r="F1433" s="87"/>
      <c r="G1433" s="87"/>
      <c r="H1433" s="729"/>
      <c r="I1433" s="90"/>
      <c r="J1433" s="91"/>
      <c r="K1433" s="61"/>
      <c r="L1433" s="61"/>
      <c r="M1433" s="61"/>
      <c r="N1433" s="61"/>
      <c r="O1433" s="61"/>
      <c r="P1433" s="61"/>
      <c r="Q1433" s="61"/>
      <c r="R1433" s="61"/>
      <c r="S1433" s="61"/>
      <c r="T1433" s="61"/>
    </row>
    <row r="1434">
      <c r="A1434" s="87"/>
      <c r="B1434" s="17"/>
      <c r="C1434" s="87"/>
      <c r="D1434" s="87"/>
      <c r="E1434" s="88"/>
      <c r="F1434" s="87"/>
      <c r="G1434" s="87"/>
      <c r="H1434" s="729"/>
      <c r="I1434" s="90"/>
      <c r="J1434" s="91"/>
      <c r="K1434" s="61"/>
      <c r="L1434" s="61"/>
      <c r="M1434" s="61"/>
      <c r="N1434" s="61"/>
      <c r="O1434" s="61"/>
      <c r="P1434" s="61"/>
      <c r="Q1434" s="61"/>
      <c r="R1434" s="61"/>
      <c r="S1434" s="61"/>
      <c r="T1434" s="61"/>
    </row>
    <row r="1435">
      <c r="A1435" s="87"/>
      <c r="B1435" s="17"/>
      <c r="C1435" s="87"/>
      <c r="D1435" s="87"/>
      <c r="E1435" s="88"/>
      <c r="F1435" s="87"/>
      <c r="G1435" s="87"/>
      <c r="H1435" s="729"/>
      <c r="I1435" s="90"/>
      <c r="J1435" s="91"/>
      <c r="K1435" s="61"/>
      <c r="L1435" s="61"/>
      <c r="M1435" s="61"/>
      <c r="N1435" s="61"/>
      <c r="O1435" s="61"/>
      <c r="P1435" s="61"/>
      <c r="Q1435" s="61"/>
      <c r="R1435" s="61"/>
      <c r="S1435" s="61"/>
      <c r="T1435" s="61"/>
    </row>
    <row r="1436">
      <c r="A1436" s="87"/>
      <c r="B1436" s="17"/>
      <c r="C1436" s="87"/>
      <c r="D1436" s="87"/>
      <c r="E1436" s="88"/>
      <c r="F1436" s="87"/>
      <c r="G1436" s="87"/>
      <c r="H1436" s="729"/>
      <c r="I1436" s="90"/>
      <c r="J1436" s="91"/>
      <c r="K1436" s="61"/>
      <c r="L1436" s="61"/>
      <c r="M1436" s="61"/>
      <c r="N1436" s="61"/>
      <c r="O1436" s="61"/>
      <c r="P1436" s="61"/>
      <c r="Q1436" s="61"/>
      <c r="R1436" s="61"/>
      <c r="S1436" s="61"/>
      <c r="T1436" s="61"/>
    </row>
    <row r="1437">
      <c r="A1437" s="87"/>
      <c r="B1437" s="17"/>
      <c r="C1437" s="87"/>
      <c r="D1437" s="87"/>
      <c r="E1437" s="88"/>
      <c r="F1437" s="87"/>
      <c r="G1437" s="87"/>
      <c r="H1437" s="729"/>
      <c r="I1437" s="90"/>
      <c r="J1437" s="91"/>
      <c r="K1437" s="61"/>
      <c r="L1437" s="61"/>
      <c r="M1437" s="61"/>
      <c r="N1437" s="61"/>
      <c r="O1437" s="61"/>
      <c r="P1437" s="61"/>
      <c r="Q1437" s="61"/>
      <c r="R1437" s="61"/>
      <c r="S1437" s="61"/>
      <c r="T1437" s="61"/>
    </row>
    <row r="1438">
      <c r="A1438" s="87"/>
      <c r="B1438" s="17"/>
      <c r="C1438" s="87"/>
      <c r="D1438" s="87"/>
      <c r="E1438" s="88"/>
      <c r="F1438" s="87"/>
      <c r="G1438" s="87"/>
      <c r="H1438" s="729"/>
      <c r="I1438" s="90"/>
      <c r="J1438" s="91"/>
      <c r="K1438" s="61"/>
      <c r="L1438" s="61"/>
      <c r="M1438" s="61"/>
      <c r="N1438" s="61"/>
      <c r="O1438" s="61"/>
      <c r="P1438" s="61"/>
      <c r="Q1438" s="61"/>
      <c r="R1438" s="61"/>
      <c r="S1438" s="61"/>
      <c r="T1438" s="61"/>
    </row>
    <row r="1439">
      <c r="A1439" s="87"/>
      <c r="B1439" s="17"/>
      <c r="C1439" s="87"/>
      <c r="D1439" s="87"/>
      <c r="E1439" s="88"/>
      <c r="F1439" s="87"/>
      <c r="G1439" s="87"/>
      <c r="H1439" s="729"/>
      <c r="I1439" s="90"/>
      <c r="J1439" s="91"/>
      <c r="K1439" s="61"/>
      <c r="L1439" s="61"/>
      <c r="M1439" s="61"/>
      <c r="N1439" s="61"/>
      <c r="O1439" s="61"/>
      <c r="P1439" s="61"/>
      <c r="Q1439" s="61"/>
      <c r="R1439" s="61"/>
      <c r="S1439" s="61"/>
      <c r="T1439" s="61"/>
    </row>
    <row r="1440">
      <c r="A1440" s="87"/>
      <c r="B1440" s="17"/>
      <c r="C1440" s="87"/>
      <c r="D1440" s="87"/>
      <c r="E1440" s="88"/>
      <c r="F1440" s="87"/>
      <c r="G1440" s="87"/>
      <c r="H1440" s="729"/>
      <c r="I1440" s="90"/>
      <c r="J1440" s="91"/>
      <c r="K1440" s="61"/>
      <c r="L1440" s="61"/>
      <c r="M1440" s="61"/>
      <c r="N1440" s="61"/>
      <c r="O1440" s="61"/>
      <c r="P1440" s="61"/>
      <c r="Q1440" s="61"/>
      <c r="R1440" s="61"/>
      <c r="S1440" s="61"/>
      <c r="T1440" s="61"/>
    </row>
    <row r="1441">
      <c r="A1441" s="87"/>
      <c r="B1441" s="17"/>
      <c r="C1441" s="87"/>
      <c r="D1441" s="87"/>
      <c r="E1441" s="88"/>
      <c r="F1441" s="87"/>
      <c r="G1441" s="87"/>
      <c r="H1441" s="729"/>
      <c r="I1441" s="90"/>
      <c r="J1441" s="91"/>
      <c r="K1441" s="61"/>
      <c r="L1441" s="61"/>
      <c r="M1441" s="61"/>
      <c r="N1441" s="61"/>
      <c r="O1441" s="61"/>
      <c r="P1441" s="61"/>
      <c r="Q1441" s="61"/>
      <c r="R1441" s="61"/>
      <c r="S1441" s="61"/>
      <c r="T1441" s="61"/>
    </row>
    <row r="1442">
      <c r="A1442" s="87"/>
      <c r="B1442" s="17"/>
      <c r="C1442" s="87"/>
      <c r="D1442" s="87"/>
      <c r="E1442" s="88"/>
      <c r="F1442" s="87"/>
      <c r="G1442" s="87"/>
      <c r="H1442" s="729"/>
      <c r="I1442" s="90"/>
      <c r="J1442" s="91"/>
      <c r="K1442" s="61"/>
      <c r="L1442" s="61"/>
      <c r="M1442" s="61"/>
      <c r="N1442" s="61"/>
      <c r="O1442" s="61"/>
      <c r="P1442" s="61"/>
      <c r="Q1442" s="61"/>
      <c r="R1442" s="61"/>
      <c r="S1442" s="61"/>
      <c r="T1442" s="61"/>
    </row>
    <row r="1443">
      <c r="A1443" s="87"/>
      <c r="B1443" s="17"/>
      <c r="C1443" s="87"/>
      <c r="D1443" s="87"/>
      <c r="E1443" s="88"/>
      <c r="F1443" s="87"/>
      <c r="G1443" s="87"/>
      <c r="H1443" s="729"/>
      <c r="I1443" s="90"/>
      <c r="J1443" s="91"/>
      <c r="K1443" s="61"/>
      <c r="L1443" s="61"/>
      <c r="M1443" s="61"/>
      <c r="N1443" s="61"/>
      <c r="O1443" s="61"/>
      <c r="P1443" s="61"/>
      <c r="Q1443" s="61"/>
      <c r="R1443" s="61"/>
      <c r="S1443" s="61"/>
      <c r="T1443" s="61"/>
    </row>
    <row r="1444">
      <c r="A1444" s="87"/>
      <c r="B1444" s="17"/>
      <c r="C1444" s="87"/>
      <c r="D1444" s="87"/>
      <c r="E1444" s="88"/>
      <c r="F1444" s="87"/>
      <c r="G1444" s="87"/>
      <c r="H1444" s="729"/>
      <c r="I1444" s="90"/>
      <c r="J1444" s="91"/>
      <c r="K1444" s="61"/>
      <c r="L1444" s="61"/>
      <c r="M1444" s="61"/>
      <c r="N1444" s="61"/>
      <c r="O1444" s="61"/>
      <c r="P1444" s="61"/>
      <c r="Q1444" s="61"/>
      <c r="R1444" s="61"/>
      <c r="S1444" s="61"/>
      <c r="T1444" s="61"/>
    </row>
    <row r="1445">
      <c r="A1445" s="87"/>
      <c r="B1445" s="17"/>
      <c r="C1445" s="87"/>
      <c r="D1445" s="87"/>
      <c r="E1445" s="88"/>
      <c r="F1445" s="87"/>
      <c r="G1445" s="87"/>
      <c r="H1445" s="729"/>
      <c r="I1445" s="90"/>
      <c r="J1445" s="91"/>
      <c r="K1445" s="61"/>
      <c r="L1445" s="61"/>
      <c r="M1445" s="61"/>
      <c r="N1445" s="61"/>
      <c r="O1445" s="61"/>
      <c r="P1445" s="61"/>
      <c r="Q1445" s="61"/>
      <c r="R1445" s="61"/>
      <c r="S1445" s="61"/>
      <c r="T1445" s="61"/>
    </row>
    <row r="1446">
      <c r="A1446" s="87"/>
      <c r="B1446" s="17"/>
      <c r="C1446" s="87"/>
      <c r="D1446" s="87"/>
      <c r="E1446" s="88"/>
      <c r="F1446" s="87"/>
      <c r="G1446" s="87"/>
      <c r="H1446" s="729"/>
      <c r="I1446" s="90"/>
      <c r="J1446" s="91"/>
      <c r="K1446" s="61"/>
      <c r="L1446" s="61"/>
      <c r="M1446" s="61"/>
      <c r="N1446" s="61"/>
      <c r="O1446" s="61"/>
      <c r="P1446" s="61"/>
      <c r="Q1446" s="61"/>
      <c r="R1446" s="61"/>
      <c r="S1446" s="61"/>
      <c r="T1446" s="61"/>
    </row>
    <row r="1447">
      <c r="A1447" s="87"/>
      <c r="B1447" s="17"/>
      <c r="C1447" s="87"/>
      <c r="D1447" s="87"/>
      <c r="E1447" s="88"/>
      <c r="F1447" s="87"/>
      <c r="G1447" s="87"/>
      <c r="H1447" s="729"/>
      <c r="I1447" s="90"/>
      <c r="J1447" s="91"/>
      <c r="K1447" s="61"/>
      <c r="L1447" s="61"/>
      <c r="M1447" s="61"/>
      <c r="N1447" s="61"/>
      <c r="O1447" s="61"/>
      <c r="P1447" s="61"/>
      <c r="Q1447" s="61"/>
      <c r="R1447" s="61"/>
      <c r="S1447" s="61"/>
      <c r="T1447" s="61"/>
    </row>
    <row r="1448">
      <c r="A1448" s="87"/>
      <c r="B1448" s="17"/>
      <c r="C1448" s="87"/>
      <c r="D1448" s="87"/>
      <c r="E1448" s="88"/>
      <c r="F1448" s="87"/>
      <c r="G1448" s="87"/>
      <c r="H1448" s="729"/>
      <c r="I1448" s="90"/>
      <c r="J1448" s="91"/>
      <c r="K1448" s="61"/>
      <c r="L1448" s="61"/>
      <c r="M1448" s="61"/>
      <c r="N1448" s="61"/>
      <c r="O1448" s="61"/>
      <c r="P1448" s="61"/>
      <c r="Q1448" s="61"/>
      <c r="R1448" s="61"/>
      <c r="S1448" s="61"/>
      <c r="T1448" s="61"/>
    </row>
    <row r="1449">
      <c r="A1449" s="87"/>
      <c r="B1449" s="17"/>
      <c r="C1449" s="87"/>
      <c r="D1449" s="87"/>
      <c r="E1449" s="88"/>
      <c r="F1449" s="87"/>
      <c r="G1449" s="87"/>
      <c r="H1449" s="729"/>
      <c r="I1449" s="90"/>
      <c r="J1449" s="91"/>
      <c r="K1449" s="61"/>
      <c r="L1449" s="61"/>
      <c r="M1449" s="61"/>
      <c r="N1449" s="61"/>
      <c r="O1449" s="61"/>
      <c r="P1449" s="61"/>
      <c r="Q1449" s="61"/>
      <c r="R1449" s="61"/>
      <c r="S1449" s="61"/>
      <c r="T1449" s="61"/>
    </row>
    <row r="1450">
      <c r="A1450" s="87"/>
      <c r="B1450" s="17"/>
      <c r="C1450" s="87"/>
      <c r="D1450" s="87"/>
      <c r="E1450" s="88"/>
      <c r="F1450" s="87"/>
      <c r="G1450" s="87"/>
      <c r="H1450" s="729"/>
      <c r="I1450" s="90"/>
      <c r="J1450" s="91"/>
      <c r="K1450" s="61"/>
      <c r="L1450" s="61"/>
      <c r="M1450" s="61"/>
      <c r="N1450" s="61"/>
      <c r="O1450" s="61"/>
      <c r="P1450" s="61"/>
      <c r="Q1450" s="61"/>
      <c r="R1450" s="61"/>
      <c r="S1450" s="61"/>
      <c r="T1450" s="61"/>
    </row>
    <row r="1451">
      <c r="A1451" s="87"/>
      <c r="B1451" s="17"/>
      <c r="C1451" s="87"/>
      <c r="D1451" s="87"/>
      <c r="E1451" s="88"/>
      <c r="F1451" s="87"/>
      <c r="G1451" s="87"/>
      <c r="H1451" s="729"/>
      <c r="I1451" s="90"/>
      <c r="J1451" s="91"/>
      <c r="K1451" s="61"/>
      <c r="L1451" s="61"/>
      <c r="M1451" s="61"/>
      <c r="N1451" s="61"/>
      <c r="O1451" s="61"/>
      <c r="P1451" s="61"/>
      <c r="Q1451" s="61"/>
      <c r="R1451" s="61"/>
      <c r="S1451" s="61"/>
      <c r="T1451" s="61"/>
    </row>
    <row r="1452">
      <c r="A1452" s="87"/>
      <c r="B1452" s="17"/>
      <c r="C1452" s="87"/>
      <c r="D1452" s="87"/>
      <c r="E1452" s="88"/>
      <c r="F1452" s="87"/>
      <c r="G1452" s="87"/>
      <c r="H1452" s="729"/>
      <c r="I1452" s="90"/>
      <c r="J1452" s="91"/>
      <c r="K1452" s="61"/>
      <c r="L1452" s="61"/>
      <c r="M1452" s="61"/>
      <c r="N1452" s="61"/>
      <c r="O1452" s="61"/>
      <c r="P1452" s="61"/>
      <c r="Q1452" s="61"/>
      <c r="R1452" s="61"/>
      <c r="S1452" s="61"/>
      <c r="T1452" s="61"/>
    </row>
    <row r="1453">
      <c r="A1453" s="87"/>
      <c r="B1453" s="17"/>
      <c r="C1453" s="87"/>
      <c r="D1453" s="87"/>
      <c r="E1453" s="88"/>
      <c r="F1453" s="87"/>
      <c r="G1453" s="87"/>
      <c r="H1453" s="729"/>
      <c r="I1453" s="90"/>
      <c r="J1453" s="91"/>
      <c r="K1453" s="61"/>
      <c r="L1453" s="61"/>
      <c r="M1453" s="61"/>
      <c r="N1453" s="61"/>
      <c r="O1453" s="61"/>
      <c r="P1453" s="61"/>
      <c r="Q1453" s="61"/>
      <c r="R1453" s="61"/>
      <c r="S1453" s="61"/>
      <c r="T1453" s="61"/>
    </row>
    <row r="1454">
      <c r="A1454" s="87"/>
      <c r="B1454" s="17"/>
      <c r="C1454" s="87"/>
      <c r="D1454" s="87"/>
      <c r="E1454" s="88"/>
      <c r="F1454" s="87"/>
      <c r="G1454" s="87"/>
      <c r="H1454" s="729"/>
      <c r="I1454" s="90"/>
      <c r="J1454" s="91"/>
      <c r="K1454" s="61"/>
      <c r="L1454" s="61"/>
      <c r="M1454" s="61"/>
      <c r="N1454" s="61"/>
      <c r="O1454" s="61"/>
      <c r="P1454" s="61"/>
      <c r="Q1454" s="61"/>
      <c r="R1454" s="61"/>
      <c r="S1454" s="61"/>
      <c r="T1454" s="61"/>
    </row>
    <row r="1455">
      <c r="A1455" s="87"/>
      <c r="B1455" s="17"/>
      <c r="C1455" s="87"/>
      <c r="D1455" s="87"/>
      <c r="E1455" s="88"/>
      <c r="F1455" s="87"/>
      <c r="G1455" s="87"/>
      <c r="H1455" s="729"/>
      <c r="I1455" s="90"/>
      <c r="J1455" s="91"/>
      <c r="K1455" s="61"/>
      <c r="L1455" s="61"/>
      <c r="M1455" s="61"/>
      <c r="N1455" s="61"/>
      <c r="O1455" s="61"/>
      <c r="P1455" s="61"/>
      <c r="Q1455" s="61"/>
      <c r="R1455" s="61"/>
      <c r="S1455" s="61"/>
      <c r="T1455" s="61"/>
    </row>
    <row r="1456">
      <c r="A1456" s="87"/>
      <c r="B1456" s="17"/>
      <c r="C1456" s="87"/>
      <c r="D1456" s="87"/>
      <c r="E1456" s="88"/>
      <c r="F1456" s="87"/>
      <c r="G1456" s="87"/>
      <c r="H1456" s="729"/>
      <c r="I1456" s="90"/>
      <c r="J1456" s="91"/>
      <c r="K1456" s="61"/>
      <c r="L1456" s="61"/>
      <c r="M1456" s="61"/>
      <c r="N1456" s="61"/>
      <c r="O1456" s="61"/>
      <c r="P1456" s="61"/>
      <c r="Q1456" s="61"/>
      <c r="R1456" s="61"/>
      <c r="S1456" s="61"/>
      <c r="T1456" s="61"/>
    </row>
    <row r="1457">
      <c r="A1457" s="87"/>
      <c r="B1457" s="17"/>
      <c r="C1457" s="87"/>
      <c r="D1457" s="87"/>
      <c r="E1457" s="88"/>
      <c r="F1457" s="87"/>
      <c r="G1457" s="87"/>
      <c r="H1457" s="729"/>
      <c r="I1457" s="90"/>
      <c r="J1457" s="91"/>
      <c r="K1457" s="61"/>
      <c r="L1457" s="61"/>
      <c r="M1457" s="61"/>
      <c r="N1457" s="61"/>
      <c r="O1457" s="61"/>
      <c r="P1457" s="61"/>
      <c r="Q1457" s="61"/>
      <c r="R1457" s="61"/>
      <c r="S1457" s="61"/>
      <c r="T1457" s="61"/>
    </row>
    <row r="1458">
      <c r="A1458" s="87"/>
      <c r="B1458" s="17"/>
      <c r="C1458" s="87"/>
      <c r="D1458" s="87"/>
      <c r="E1458" s="88"/>
      <c r="F1458" s="87"/>
      <c r="G1458" s="87"/>
      <c r="H1458" s="729"/>
      <c r="I1458" s="90"/>
      <c r="J1458" s="91"/>
      <c r="K1458" s="61"/>
      <c r="L1458" s="61"/>
      <c r="M1458" s="61"/>
      <c r="N1458" s="61"/>
      <c r="O1458" s="61"/>
      <c r="P1458" s="61"/>
      <c r="Q1458" s="61"/>
      <c r="R1458" s="61"/>
      <c r="S1458" s="61"/>
      <c r="T1458" s="61"/>
    </row>
    <row r="1459">
      <c r="A1459" s="87"/>
      <c r="B1459" s="17"/>
      <c r="C1459" s="87"/>
      <c r="D1459" s="87"/>
      <c r="E1459" s="88"/>
      <c r="F1459" s="87"/>
      <c r="G1459" s="87"/>
      <c r="H1459" s="729"/>
      <c r="I1459" s="90"/>
      <c r="J1459" s="91"/>
      <c r="K1459" s="61"/>
      <c r="L1459" s="61"/>
      <c r="M1459" s="61"/>
      <c r="N1459" s="61"/>
      <c r="O1459" s="61"/>
      <c r="P1459" s="61"/>
      <c r="Q1459" s="61"/>
      <c r="R1459" s="61"/>
      <c r="S1459" s="61"/>
      <c r="T1459" s="61"/>
    </row>
    <row r="1460">
      <c r="A1460" s="87"/>
      <c r="B1460" s="17"/>
      <c r="C1460" s="87"/>
      <c r="D1460" s="87"/>
      <c r="E1460" s="88"/>
      <c r="F1460" s="87"/>
      <c r="G1460" s="87"/>
      <c r="H1460" s="729"/>
      <c r="I1460" s="90"/>
      <c r="J1460" s="91"/>
      <c r="K1460" s="61"/>
      <c r="L1460" s="61"/>
      <c r="M1460" s="61"/>
      <c r="N1460" s="61"/>
      <c r="O1460" s="61"/>
      <c r="P1460" s="61"/>
      <c r="Q1460" s="61"/>
      <c r="R1460" s="61"/>
      <c r="S1460" s="61"/>
      <c r="T1460" s="61"/>
    </row>
    <row r="1461">
      <c r="A1461" s="87"/>
      <c r="B1461" s="17"/>
      <c r="C1461" s="87"/>
      <c r="D1461" s="87"/>
      <c r="E1461" s="88"/>
      <c r="F1461" s="87"/>
      <c r="G1461" s="87"/>
      <c r="H1461" s="729"/>
      <c r="I1461" s="90"/>
      <c r="J1461" s="91"/>
      <c r="K1461" s="61"/>
      <c r="L1461" s="61"/>
      <c r="M1461" s="61"/>
      <c r="N1461" s="61"/>
      <c r="O1461" s="61"/>
      <c r="P1461" s="61"/>
      <c r="Q1461" s="61"/>
      <c r="R1461" s="61"/>
      <c r="S1461" s="61"/>
      <c r="T1461" s="61"/>
    </row>
    <row r="1462">
      <c r="A1462" s="87"/>
      <c r="B1462" s="17"/>
      <c r="C1462" s="87"/>
      <c r="D1462" s="87"/>
      <c r="E1462" s="88"/>
      <c r="F1462" s="87"/>
      <c r="G1462" s="87"/>
      <c r="H1462" s="729"/>
      <c r="I1462" s="90"/>
      <c r="J1462" s="91"/>
      <c r="K1462" s="61"/>
      <c r="L1462" s="61"/>
      <c r="M1462" s="61"/>
      <c r="N1462" s="61"/>
      <c r="O1462" s="61"/>
      <c r="P1462" s="61"/>
      <c r="Q1462" s="61"/>
      <c r="R1462" s="61"/>
      <c r="S1462" s="61"/>
      <c r="T1462" s="61"/>
    </row>
    <row r="1463">
      <c r="A1463" s="87"/>
      <c r="B1463" s="17"/>
      <c r="C1463" s="87"/>
      <c r="D1463" s="87"/>
      <c r="E1463" s="88"/>
      <c r="F1463" s="87"/>
      <c r="G1463" s="87"/>
      <c r="H1463" s="729"/>
      <c r="I1463" s="90"/>
      <c r="J1463" s="91"/>
      <c r="K1463" s="61"/>
      <c r="L1463" s="61"/>
      <c r="M1463" s="61"/>
      <c r="N1463" s="61"/>
      <c r="O1463" s="61"/>
      <c r="P1463" s="61"/>
      <c r="Q1463" s="61"/>
      <c r="R1463" s="61"/>
      <c r="S1463" s="61"/>
      <c r="T1463" s="61"/>
    </row>
    <row r="1464">
      <c r="A1464" s="87"/>
      <c r="B1464" s="17"/>
      <c r="C1464" s="87"/>
      <c r="D1464" s="87"/>
      <c r="E1464" s="88"/>
      <c r="F1464" s="87"/>
      <c r="G1464" s="87"/>
      <c r="H1464" s="729"/>
      <c r="I1464" s="90"/>
      <c r="J1464" s="91"/>
      <c r="K1464" s="61"/>
      <c r="L1464" s="61"/>
      <c r="M1464" s="61"/>
      <c r="N1464" s="61"/>
      <c r="O1464" s="61"/>
      <c r="P1464" s="61"/>
      <c r="Q1464" s="61"/>
      <c r="R1464" s="61"/>
      <c r="S1464" s="61"/>
      <c r="T1464" s="61"/>
    </row>
    <row r="1465">
      <c r="A1465" s="87"/>
      <c r="B1465" s="17"/>
      <c r="C1465" s="87"/>
      <c r="D1465" s="87"/>
      <c r="E1465" s="88"/>
      <c r="F1465" s="87"/>
      <c r="G1465" s="87"/>
      <c r="H1465" s="729"/>
      <c r="I1465" s="90"/>
      <c r="J1465" s="91"/>
      <c r="K1465" s="61"/>
      <c r="L1465" s="61"/>
      <c r="M1465" s="61"/>
      <c r="N1465" s="61"/>
      <c r="O1465" s="61"/>
      <c r="P1465" s="61"/>
      <c r="Q1465" s="61"/>
      <c r="R1465" s="61"/>
      <c r="S1465" s="61"/>
      <c r="T1465" s="61"/>
    </row>
    <row r="1466">
      <c r="A1466" s="87"/>
      <c r="B1466" s="17"/>
      <c r="C1466" s="87"/>
      <c r="D1466" s="87"/>
      <c r="E1466" s="88"/>
      <c r="F1466" s="87"/>
      <c r="G1466" s="87"/>
      <c r="H1466" s="729"/>
      <c r="I1466" s="90"/>
      <c r="J1466" s="91"/>
      <c r="K1466" s="61"/>
      <c r="L1466" s="61"/>
      <c r="M1466" s="61"/>
      <c r="N1466" s="61"/>
      <c r="O1466" s="61"/>
      <c r="P1466" s="61"/>
      <c r="Q1466" s="61"/>
      <c r="R1466" s="61"/>
      <c r="S1466" s="61"/>
      <c r="T1466" s="61"/>
    </row>
    <row r="1467">
      <c r="A1467" s="87"/>
      <c r="B1467" s="17"/>
      <c r="C1467" s="87"/>
      <c r="D1467" s="87"/>
      <c r="E1467" s="88"/>
      <c r="F1467" s="87"/>
      <c r="G1467" s="87"/>
      <c r="H1467" s="729"/>
      <c r="I1467" s="90"/>
      <c r="J1467" s="91"/>
      <c r="K1467" s="61"/>
      <c r="L1467" s="61"/>
      <c r="M1467" s="61"/>
      <c r="N1467" s="61"/>
      <c r="O1467" s="61"/>
      <c r="P1467" s="61"/>
      <c r="Q1467" s="61"/>
      <c r="R1467" s="61"/>
      <c r="S1467" s="61"/>
      <c r="T1467" s="61"/>
    </row>
    <row r="1468">
      <c r="A1468" s="87"/>
      <c r="B1468" s="17"/>
      <c r="C1468" s="87"/>
      <c r="D1468" s="87"/>
      <c r="E1468" s="88"/>
      <c r="F1468" s="87"/>
      <c r="G1468" s="87"/>
      <c r="H1468" s="729"/>
      <c r="I1468" s="90"/>
      <c r="J1468" s="91"/>
      <c r="K1468" s="61"/>
      <c r="L1468" s="61"/>
      <c r="M1468" s="61"/>
      <c r="N1468" s="61"/>
      <c r="O1468" s="61"/>
      <c r="P1468" s="61"/>
      <c r="Q1468" s="61"/>
      <c r="R1468" s="61"/>
      <c r="S1468" s="61"/>
      <c r="T1468" s="61"/>
    </row>
    <row r="1469">
      <c r="A1469" s="87"/>
      <c r="B1469" s="17"/>
      <c r="C1469" s="87"/>
      <c r="D1469" s="87"/>
      <c r="E1469" s="88"/>
      <c r="F1469" s="87"/>
      <c r="G1469" s="87"/>
      <c r="H1469" s="729"/>
      <c r="I1469" s="90"/>
      <c r="J1469" s="91"/>
      <c r="K1469" s="61"/>
      <c r="L1469" s="61"/>
      <c r="M1469" s="61"/>
      <c r="N1469" s="61"/>
      <c r="O1469" s="61"/>
      <c r="P1469" s="61"/>
      <c r="Q1469" s="61"/>
      <c r="R1469" s="61"/>
      <c r="S1469" s="61"/>
      <c r="T1469" s="61"/>
    </row>
    <row r="1470">
      <c r="A1470" s="87"/>
      <c r="B1470" s="17"/>
      <c r="C1470" s="87"/>
      <c r="D1470" s="87"/>
      <c r="E1470" s="88"/>
      <c r="F1470" s="87"/>
      <c r="G1470" s="87"/>
      <c r="H1470" s="729"/>
      <c r="I1470" s="90"/>
      <c r="J1470" s="91"/>
      <c r="K1470" s="61"/>
      <c r="L1470" s="61"/>
      <c r="M1470" s="61"/>
      <c r="N1470" s="61"/>
      <c r="O1470" s="61"/>
      <c r="P1470" s="61"/>
      <c r="Q1470" s="61"/>
      <c r="R1470" s="61"/>
      <c r="S1470" s="61"/>
      <c r="T1470" s="61"/>
    </row>
    <row r="1471">
      <c r="A1471" s="87"/>
      <c r="B1471" s="17"/>
      <c r="C1471" s="87"/>
      <c r="D1471" s="87"/>
      <c r="E1471" s="88"/>
      <c r="F1471" s="87"/>
      <c r="G1471" s="87"/>
      <c r="H1471" s="729"/>
      <c r="I1471" s="90"/>
      <c r="J1471" s="91"/>
      <c r="K1471" s="61"/>
      <c r="L1471" s="61"/>
      <c r="M1471" s="61"/>
      <c r="N1471" s="61"/>
      <c r="O1471" s="61"/>
      <c r="P1471" s="61"/>
      <c r="Q1471" s="61"/>
      <c r="R1471" s="61"/>
      <c r="S1471" s="61"/>
      <c r="T1471" s="61"/>
    </row>
    <row r="1472">
      <c r="A1472" s="87"/>
      <c r="B1472" s="17"/>
      <c r="C1472" s="87"/>
      <c r="D1472" s="87"/>
      <c r="E1472" s="88"/>
      <c r="F1472" s="87"/>
      <c r="G1472" s="87"/>
      <c r="H1472" s="729"/>
      <c r="I1472" s="90"/>
      <c r="J1472" s="91"/>
      <c r="K1472" s="61"/>
      <c r="L1472" s="61"/>
      <c r="M1472" s="61"/>
      <c r="N1472" s="61"/>
      <c r="O1472" s="61"/>
      <c r="P1472" s="61"/>
      <c r="Q1472" s="61"/>
      <c r="R1472" s="61"/>
      <c r="S1472" s="61"/>
      <c r="T1472" s="61"/>
    </row>
    <row r="1473">
      <c r="A1473" s="87"/>
      <c r="B1473" s="17"/>
      <c r="C1473" s="87"/>
      <c r="D1473" s="87"/>
      <c r="E1473" s="88"/>
      <c r="F1473" s="87"/>
      <c r="G1473" s="87"/>
      <c r="H1473" s="729"/>
      <c r="I1473" s="90"/>
      <c r="J1473" s="91"/>
      <c r="K1473" s="61"/>
      <c r="L1473" s="61"/>
      <c r="M1473" s="61"/>
      <c r="N1473" s="61"/>
      <c r="O1473" s="61"/>
      <c r="P1473" s="61"/>
      <c r="Q1473" s="61"/>
      <c r="R1473" s="61"/>
      <c r="S1473" s="61"/>
      <c r="T1473" s="61"/>
    </row>
    <row r="1474">
      <c r="A1474" s="87"/>
      <c r="B1474" s="17"/>
      <c r="C1474" s="87"/>
      <c r="D1474" s="87"/>
      <c r="E1474" s="88"/>
      <c r="F1474" s="87"/>
      <c r="G1474" s="87"/>
      <c r="H1474" s="729"/>
      <c r="I1474" s="90"/>
      <c r="J1474" s="91"/>
      <c r="K1474" s="61"/>
      <c r="L1474" s="61"/>
      <c r="M1474" s="61"/>
      <c r="N1474" s="61"/>
      <c r="O1474" s="61"/>
      <c r="P1474" s="61"/>
      <c r="Q1474" s="61"/>
      <c r="R1474" s="61"/>
      <c r="S1474" s="61"/>
      <c r="T1474" s="61"/>
    </row>
    <row r="1475">
      <c r="A1475" s="87"/>
      <c r="B1475" s="17"/>
      <c r="C1475" s="87"/>
      <c r="D1475" s="87"/>
      <c r="E1475" s="88"/>
      <c r="F1475" s="87"/>
      <c r="G1475" s="87"/>
      <c r="H1475" s="729"/>
      <c r="I1475" s="90"/>
      <c r="J1475" s="91"/>
      <c r="K1475" s="61"/>
      <c r="L1475" s="61"/>
      <c r="M1475" s="61"/>
      <c r="N1475" s="61"/>
      <c r="O1475" s="61"/>
      <c r="P1475" s="61"/>
      <c r="Q1475" s="61"/>
      <c r="R1475" s="61"/>
      <c r="S1475" s="61"/>
      <c r="T1475" s="61"/>
    </row>
    <row r="1476">
      <c r="A1476" s="87"/>
      <c r="B1476" s="17"/>
      <c r="C1476" s="87"/>
      <c r="D1476" s="87"/>
      <c r="E1476" s="88"/>
      <c r="F1476" s="87"/>
      <c r="G1476" s="87"/>
      <c r="H1476" s="729"/>
      <c r="I1476" s="90"/>
      <c r="J1476" s="91"/>
      <c r="K1476" s="61"/>
      <c r="L1476" s="61"/>
      <c r="M1476" s="61"/>
      <c r="N1476" s="61"/>
      <c r="O1476" s="61"/>
      <c r="P1476" s="61"/>
      <c r="Q1476" s="61"/>
      <c r="R1476" s="61"/>
      <c r="S1476" s="61"/>
      <c r="T1476" s="61"/>
    </row>
    <row r="1477">
      <c r="A1477" s="87"/>
      <c r="B1477" s="17"/>
      <c r="C1477" s="87"/>
      <c r="D1477" s="87"/>
      <c r="E1477" s="88"/>
      <c r="F1477" s="87"/>
      <c r="G1477" s="87"/>
      <c r="H1477" s="729"/>
      <c r="I1477" s="90"/>
      <c r="J1477" s="91"/>
      <c r="K1477" s="61"/>
      <c r="L1477" s="61"/>
      <c r="M1477" s="61"/>
      <c r="N1477" s="61"/>
      <c r="O1477" s="61"/>
      <c r="P1477" s="61"/>
      <c r="Q1477" s="61"/>
      <c r="R1477" s="61"/>
      <c r="S1477" s="61"/>
      <c r="T1477" s="61"/>
    </row>
    <row r="1478">
      <c r="A1478" s="87"/>
      <c r="B1478" s="17"/>
      <c r="C1478" s="87"/>
      <c r="D1478" s="87"/>
      <c r="E1478" s="88"/>
      <c r="F1478" s="87"/>
      <c r="G1478" s="87"/>
      <c r="H1478" s="729"/>
      <c r="I1478" s="90"/>
      <c r="J1478" s="91"/>
      <c r="K1478" s="61"/>
      <c r="L1478" s="61"/>
      <c r="M1478" s="61"/>
      <c r="N1478" s="61"/>
      <c r="O1478" s="61"/>
      <c r="P1478" s="61"/>
      <c r="Q1478" s="61"/>
      <c r="R1478" s="61"/>
      <c r="S1478" s="61"/>
      <c r="T1478" s="61"/>
    </row>
    <row r="1479">
      <c r="A1479" s="87"/>
      <c r="B1479" s="17"/>
      <c r="C1479" s="87"/>
      <c r="D1479" s="87"/>
      <c r="E1479" s="88"/>
      <c r="F1479" s="87"/>
      <c r="G1479" s="87"/>
      <c r="H1479" s="729"/>
      <c r="I1479" s="90"/>
      <c r="J1479" s="91"/>
      <c r="K1479" s="61"/>
      <c r="L1479" s="61"/>
      <c r="M1479" s="61"/>
      <c r="N1479" s="61"/>
      <c r="O1479" s="61"/>
      <c r="P1479" s="61"/>
      <c r="Q1479" s="61"/>
      <c r="R1479" s="61"/>
      <c r="S1479" s="61"/>
      <c r="T1479" s="61"/>
    </row>
    <row r="1480">
      <c r="A1480" s="87"/>
      <c r="B1480" s="17"/>
      <c r="C1480" s="87"/>
      <c r="D1480" s="87"/>
      <c r="E1480" s="88"/>
      <c r="F1480" s="87"/>
      <c r="G1480" s="87"/>
      <c r="H1480" s="729"/>
      <c r="I1480" s="90"/>
      <c r="J1480" s="91"/>
      <c r="K1480" s="61"/>
      <c r="L1480" s="61"/>
      <c r="M1480" s="61"/>
      <c r="N1480" s="61"/>
      <c r="O1480" s="61"/>
      <c r="P1480" s="61"/>
      <c r="Q1480" s="61"/>
      <c r="R1480" s="61"/>
      <c r="S1480" s="61"/>
      <c r="T1480" s="61"/>
    </row>
    <row r="1481">
      <c r="A1481" s="87"/>
      <c r="B1481" s="17"/>
      <c r="C1481" s="87"/>
      <c r="D1481" s="87"/>
      <c r="E1481" s="88"/>
      <c r="F1481" s="87"/>
      <c r="G1481" s="87"/>
      <c r="H1481" s="729"/>
      <c r="I1481" s="90"/>
      <c r="J1481" s="91"/>
      <c r="K1481" s="61"/>
      <c r="L1481" s="61"/>
      <c r="M1481" s="61"/>
      <c r="N1481" s="61"/>
      <c r="O1481" s="61"/>
      <c r="P1481" s="61"/>
      <c r="Q1481" s="61"/>
      <c r="R1481" s="61"/>
      <c r="S1481" s="61"/>
      <c r="T1481" s="61"/>
    </row>
    <row r="1482">
      <c r="A1482" s="87"/>
      <c r="B1482" s="17"/>
      <c r="C1482" s="87"/>
      <c r="D1482" s="87"/>
      <c r="E1482" s="88"/>
      <c r="F1482" s="87"/>
      <c r="G1482" s="87"/>
      <c r="H1482" s="729"/>
      <c r="I1482" s="90"/>
      <c r="J1482" s="91"/>
      <c r="K1482" s="61"/>
      <c r="L1482" s="61"/>
      <c r="M1482" s="61"/>
      <c r="N1482" s="61"/>
      <c r="O1482" s="61"/>
      <c r="P1482" s="61"/>
      <c r="Q1482" s="61"/>
      <c r="R1482" s="61"/>
      <c r="S1482" s="61"/>
      <c r="T1482" s="61"/>
    </row>
    <row r="1483">
      <c r="A1483" s="87"/>
      <c r="B1483" s="17"/>
      <c r="C1483" s="87"/>
      <c r="D1483" s="87"/>
      <c r="E1483" s="88"/>
      <c r="F1483" s="87"/>
      <c r="G1483" s="87"/>
      <c r="H1483" s="729"/>
      <c r="I1483" s="90"/>
      <c r="J1483" s="91"/>
      <c r="K1483" s="61"/>
      <c r="L1483" s="61"/>
      <c r="M1483" s="61"/>
      <c r="N1483" s="61"/>
      <c r="O1483" s="61"/>
      <c r="P1483" s="61"/>
      <c r="Q1483" s="61"/>
      <c r="R1483" s="61"/>
      <c r="S1483" s="61"/>
      <c r="T1483" s="61"/>
    </row>
    <row r="1484">
      <c r="A1484" s="87"/>
      <c r="B1484" s="17"/>
      <c r="C1484" s="87"/>
      <c r="D1484" s="87"/>
      <c r="E1484" s="88"/>
      <c r="F1484" s="87"/>
      <c r="G1484" s="87"/>
      <c r="H1484" s="729"/>
      <c r="I1484" s="90"/>
      <c r="J1484" s="91"/>
      <c r="K1484" s="61"/>
      <c r="L1484" s="61"/>
      <c r="M1484" s="61"/>
      <c r="N1484" s="61"/>
      <c r="O1484" s="61"/>
      <c r="P1484" s="61"/>
      <c r="Q1484" s="61"/>
      <c r="R1484" s="61"/>
      <c r="S1484" s="61"/>
      <c r="T1484" s="61"/>
    </row>
    <row r="1485">
      <c r="A1485" s="87"/>
      <c r="B1485" s="17"/>
      <c r="C1485" s="87"/>
      <c r="D1485" s="87"/>
      <c r="E1485" s="88"/>
      <c r="F1485" s="87"/>
      <c r="G1485" s="87"/>
      <c r="H1485" s="729"/>
      <c r="I1485" s="90"/>
      <c r="J1485" s="91"/>
      <c r="K1485" s="61"/>
      <c r="L1485" s="61"/>
      <c r="M1485" s="61"/>
      <c r="N1485" s="61"/>
      <c r="O1485" s="61"/>
      <c r="P1485" s="61"/>
      <c r="Q1485" s="61"/>
      <c r="R1485" s="61"/>
      <c r="S1485" s="61"/>
      <c r="T1485" s="61"/>
    </row>
    <row r="1486">
      <c r="A1486" s="87"/>
      <c r="B1486" s="17"/>
      <c r="C1486" s="87"/>
      <c r="D1486" s="87"/>
      <c r="E1486" s="88"/>
      <c r="F1486" s="87"/>
      <c r="G1486" s="87"/>
      <c r="H1486" s="729"/>
      <c r="I1486" s="90"/>
      <c r="J1486" s="91"/>
      <c r="K1486" s="61"/>
      <c r="L1486" s="61"/>
      <c r="M1486" s="61"/>
      <c r="N1486" s="61"/>
      <c r="O1486" s="61"/>
      <c r="P1486" s="61"/>
      <c r="Q1486" s="61"/>
      <c r="R1486" s="61"/>
      <c r="S1486" s="61"/>
      <c r="T1486" s="61"/>
    </row>
    <row r="1487">
      <c r="A1487" s="87"/>
      <c r="B1487" s="17"/>
      <c r="C1487" s="87"/>
      <c r="D1487" s="87"/>
      <c r="E1487" s="88"/>
      <c r="F1487" s="87"/>
      <c r="G1487" s="87"/>
      <c r="H1487" s="729"/>
      <c r="I1487" s="90"/>
      <c r="J1487" s="91"/>
      <c r="K1487" s="61"/>
      <c r="L1487" s="61"/>
      <c r="M1487" s="61"/>
      <c r="N1487" s="61"/>
      <c r="O1487" s="61"/>
      <c r="P1487" s="61"/>
      <c r="Q1487" s="61"/>
      <c r="R1487" s="61"/>
      <c r="S1487" s="61"/>
      <c r="T1487" s="61"/>
    </row>
    <row r="1488">
      <c r="A1488" s="87"/>
      <c r="B1488" s="17"/>
      <c r="C1488" s="87"/>
      <c r="D1488" s="87"/>
      <c r="E1488" s="88"/>
      <c r="F1488" s="87"/>
      <c r="G1488" s="87"/>
      <c r="H1488" s="729"/>
      <c r="I1488" s="90"/>
      <c r="J1488" s="91"/>
      <c r="K1488" s="61"/>
      <c r="L1488" s="61"/>
      <c r="M1488" s="61"/>
      <c r="N1488" s="61"/>
      <c r="O1488" s="61"/>
      <c r="P1488" s="61"/>
      <c r="Q1488" s="61"/>
      <c r="R1488" s="61"/>
      <c r="S1488" s="61"/>
      <c r="T1488" s="61"/>
    </row>
    <row r="1489">
      <c r="A1489" s="87"/>
      <c r="B1489" s="17"/>
      <c r="C1489" s="87"/>
      <c r="D1489" s="87"/>
      <c r="E1489" s="88"/>
      <c r="F1489" s="87"/>
      <c r="G1489" s="87"/>
      <c r="H1489" s="729"/>
      <c r="I1489" s="90"/>
      <c r="J1489" s="91"/>
      <c r="K1489" s="61"/>
      <c r="L1489" s="61"/>
      <c r="M1489" s="61"/>
      <c r="N1489" s="61"/>
      <c r="O1489" s="61"/>
      <c r="P1489" s="61"/>
      <c r="Q1489" s="61"/>
      <c r="R1489" s="61"/>
      <c r="S1489" s="61"/>
      <c r="T1489" s="61"/>
    </row>
    <row r="1490">
      <c r="A1490" s="87"/>
      <c r="B1490" s="17"/>
      <c r="C1490" s="87"/>
      <c r="D1490" s="87"/>
      <c r="E1490" s="88"/>
      <c r="F1490" s="87"/>
      <c r="G1490" s="87"/>
      <c r="H1490" s="729"/>
      <c r="I1490" s="90"/>
      <c r="J1490" s="91"/>
      <c r="K1490" s="61"/>
      <c r="L1490" s="61"/>
      <c r="M1490" s="61"/>
      <c r="N1490" s="61"/>
      <c r="O1490" s="61"/>
      <c r="P1490" s="61"/>
      <c r="Q1490" s="61"/>
      <c r="R1490" s="61"/>
      <c r="S1490" s="61"/>
      <c r="T1490" s="61"/>
    </row>
    <row r="1491">
      <c r="A1491" s="87"/>
      <c r="B1491" s="17"/>
      <c r="C1491" s="87"/>
      <c r="D1491" s="87"/>
      <c r="E1491" s="88"/>
      <c r="F1491" s="87"/>
      <c r="G1491" s="87"/>
      <c r="H1491" s="729"/>
      <c r="I1491" s="90"/>
      <c r="J1491" s="91"/>
      <c r="K1491" s="61"/>
      <c r="L1491" s="61"/>
      <c r="M1491" s="61"/>
      <c r="N1491" s="61"/>
      <c r="O1491" s="61"/>
      <c r="P1491" s="61"/>
      <c r="Q1491" s="61"/>
      <c r="R1491" s="61"/>
      <c r="S1491" s="61"/>
      <c r="T1491" s="61"/>
    </row>
    <row r="1492">
      <c r="A1492" s="87"/>
      <c r="B1492" s="17"/>
      <c r="C1492" s="87"/>
      <c r="D1492" s="87"/>
      <c r="E1492" s="88"/>
      <c r="F1492" s="87"/>
      <c r="G1492" s="87"/>
      <c r="H1492" s="729"/>
      <c r="I1492" s="90"/>
      <c r="J1492" s="91"/>
      <c r="K1492" s="61"/>
      <c r="L1492" s="61"/>
      <c r="M1492" s="61"/>
      <c r="N1492" s="61"/>
      <c r="O1492" s="61"/>
      <c r="P1492" s="61"/>
      <c r="Q1492" s="61"/>
      <c r="R1492" s="61"/>
      <c r="S1492" s="61"/>
      <c r="T1492" s="61"/>
    </row>
    <row r="1493">
      <c r="A1493" s="87"/>
      <c r="B1493" s="17"/>
      <c r="C1493" s="87"/>
      <c r="D1493" s="87"/>
      <c r="E1493" s="88"/>
      <c r="F1493" s="87"/>
      <c r="G1493" s="87"/>
      <c r="H1493" s="729"/>
      <c r="I1493" s="90"/>
      <c r="J1493" s="91"/>
      <c r="K1493" s="61"/>
      <c r="L1493" s="61"/>
      <c r="M1493" s="61"/>
      <c r="N1493" s="61"/>
      <c r="O1493" s="61"/>
      <c r="P1493" s="61"/>
      <c r="Q1493" s="61"/>
      <c r="R1493" s="61"/>
      <c r="S1493" s="61"/>
      <c r="T1493" s="61"/>
    </row>
    <row r="1494">
      <c r="A1494" s="87"/>
      <c r="B1494" s="17"/>
      <c r="C1494" s="87"/>
      <c r="D1494" s="87"/>
      <c r="E1494" s="88"/>
      <c r="F1494" s="87"/>
      <c r="G1494" s="87"/>
      <c r="H1494" s="729"/>
      <c r="I1494" s="90"/>
      <c r="J1494" s="91"/>
      <c r="K1494" s="61"/>
      <c r="L1494" s="61"/>
      <c r="M1494" s="61"/>
      <c r="N1494" s="61"/>
      <c r="O1494" s="61"/>
      <c r="P1494" s="61"/>
      <c r="Q1494" s="61"/>
      <c r="R1494" s="61"/>
      <c r="S1494" s="61"/>
      <c r="T1494" s="61"/>
    </row>
    <row r="1495">
      <c r="A1495" s="87"/>
      <c r="B1495" s="17"/>
      <c r="C1495" s="87"/>
      <c r="D1495" s="87"/>
      <c r="E1495" s="88"/>
      <c r="F1495" s="87"/>
      <c r="G1495" s="87"/>
      <c r="H1495" s="729"/>
      <c r="I1495" s="90"/>
      <c r="J1495" s="91"/>
      <c r="K1495" s="61"/>
      <c r="L1495" s="61"/>
      <c r="M1495" s="61"/>
      <c r="N1495" s="61"/>
      <c r="O1495" s="61"/>
      <c r="P1495" s="61"/>
      <c r="Q1495" s="61"/>
      <c r="R1495" s="61"/>
      <c r="S1495" s="61"/>
      <c r="T1495" s="61"/>
    </row>
    <row r="1496">
      <c r="A1496" s="87"/>
      <c r="B1496" s="17"/>
      <c r="C1496" s="87"/>
      <c r="D1496" s="87"/>
      <c r="E1496" s="88"/>
      <c r="F1496" s="87"/>
      <c r="G1496" s="87"/>
      <c r="H1496" s="729"/>
      <c r="I1496" s="90"/>
      <c r="J1496" s="91"/>
      <c r="K1496" s="61"/>
      <c r="L1496" s="61"/>
      <c r="M1496" s="61"/>
      <c r="N1496" s="61"/>
      <c r="O1496" s="61"/>
      <c r="P1496" s="61"/>
      <c r="Q1496" s="61"/>
      <c r="R1496" s="61"/>
      <c r="S1496" s="61"/>
      <c r="T1496" s="61"/>
    </row>
    <row r="1497">
      <c r="A1497" s="87"/>
      <c r="B1497" s="17"/>
      <c r="C1497" s="87"/>
      <c r="D1497" s="87"/>
      <c r="E1497" s="88"/>
      <c r="F1497" s="87"/>
      <c r="G1497" s="87"/>
      <c r="H1497" s="729"/>
      <c r="I1497" s="90"/>
      <c r="J1497" s="91"/>
      <c r="K1497" s="61"/>
      <c r="L1497" s="61"/>
      <c r="M1497" s="61"/>
      <c r="N1497" s="61"/>
      <c r="O1497" s="61"/>
      <c r="P1497" s="61"/>
      <c r="Q1497" s="61"/>
      <c r="R1497" s="61"/>
      <c r="S1497" s="61"/>
      <c r="T1497" s="61"/>
    </row>
    <row r="1498">
      <c r="A1498" s="87"/>
      <c r="B1498" s="17"/>
      <c r="C1498" s="87"/>
      <c r="D1498" s="87"/>
      <c r="E1498" s="88"/>
      <c r="F1498" s="87"/>
      <c r="G1498" s="87"/>
      <c r="H1498" s="729"/>
      <c r="I1498" s="90"/>
      <c r="J1498" s="91"/>
      <c r="K1498" s="61"/>
      <c r="L1498" s="61"/>
      <c r="M1498" s="61"/>
      <c r="N1498" s="61"/>
      <c r="O1498" s="61"/>
      <c r="P1498" s="61"/>
      <c r="Q1498" s="61"/>
      <c r="R1498" s="61"/>
      <c r="S1498" s="61"/>
      <c r="T1498" s="61"/>
    </row>
    <row r="1499">
      <c r="A1499" s="87"/>
      <c r="B1499" s="17"/>
      <c r="C1499" s="87"/>
      <c r="D1499" s="87"/>
      <c r="E1499" s="88"/>
      <c r="F1499" s="87"/>
      <c r="G1499" s="87"/>
      <c r="H1499" s="729"/>
      <c r="I1499" s="90"/>
      <c r="J1499" s="91"/>
      <c r="K1499" s="61"/>
      <c r="L1499" s="61"/>
      <c r="M1499" s="61"/>
      <c r="N1499" s="61"/>
      <c r="O1499" s="61"/>
      <c r="P1499" s="61"/>
      <c r="Q1499" s="61"/>
      <c r="R1499" s="61"/>
      <c r="S1499" s="61"/>
      <c r="T1499" s="61"/>
    </row>
    <row r="1500">
      <c r="A1500" s="87"/>
      <c r="B1500" s="17"/>
      <c r="C1500" s="87"/>
      <c r="D1500" s="87"/>
      <c r="E1500" s="88"/>
      <c r="F1500" s="87"/>
      <c r="G1500" s="87"/>
      <c r="H1500" s="729"/>
      <c r="I1500" s="90"/>
      <c r="J1500" s="91"/>
      <c r="K1500" s="61"/>
      <c r="L1500" s="61"/>
      <c r="M1500" s="61"/>
      <c r="N1500" s="61"/>
      <c r="O1500" s="61"/>
      <c r="P1500" s="61"/>
      <c r="Q1500" s="61"/>
      <c r="R1500" s="61"/>
      <c r="S1500" s="61"/>
      <c r="T1500" s="61"/>
    </row>
    <row r="1501">
      <c r="A1501" s="87"/>
      <c r="B1501" s="17"/>
      <c r="C1501" s="87"/>
      <c r="D1501" s="87"/>
      <c r="E1501" s="88"/>
      <c r="F1501" s="87"/>
      <c r="G1501" s="87"/>
      <c r="H1501" s="729"/>
      <c r="I1501" s="90"/>
      <c r="J1501" s="91"/>
      <c r="K1501" s="61"/>
      <c r="L1501" s="61"/>
      <c r="M1501" s="61"/>
      <c r="N1501" s="61"/>
      <c r="O1501" s="61"/>
      <c r="P1501" s="61"/>
      <c r="Q1501" s="61"/>
      <c r="R1501" s="61"/>
      <c r="S1501" s="61"/>
      <c r="T1501" s="61"/>
    </row>
    <row r="1502">
      <c r="A1502" s="87"/>
      <c r="B1502" s="17"/>
      <c r="C1502" s="87"/>
      <c r="D1502" s="87"/>
      <c r="E1502" s="88"/>
      <c r="F1502" s="87"/>
      <c r="G1502" s="87"/>
      <c r="H1502" s="729"/>
      <c r="I1502" s="90"/>
      <c r="J1502" s="91"/>
      <c r="K1502" s="61"/>
      <c r="L1502" s="61"/>
      <c r="M1502" s="61"/>
      <c r="N1502" s="61"/>
      <c r="O1502" s="61"/>
      <c r="P1502" s="61"/>
      <c r="Q1502" s="61"/>
      <c r="R1502" s="61"/>
      <c r="S1502" s="61"/>
      <c r="T1502" s="61"/>
    </row>
    <row r="1503">
      <c r="A1503" s="87"/>
      <c r="B1503" s="17"/>
      <c r="C1503" s="87"/>
      <c r="D1503" s="87"/>
      <c r="E1503" s="88"/>
      <c r="F1503" s="87"/>
      <c r="G1503" s="87"/>
      <c r="H1503" s="729"/>
      <c r="I1503" s="90"/>
      <c r="J1503" s="91"/>
      <c r="K1503" s="61"/>
      <c r="L1503" s="61"/>
      <c r="M1503" s="61"/>
      <c r="N1503" s="61"/>
      <c r="O1503" s="61"/>
      <c r="P1503" s="61"/>
      <c r="Q1503" s="61"/>
      <c r="R1503" s="61"/>
      <c r="S1503" s="61"/>
      <c r="T1503" s="61"/>
    </row>
    <row r="1504">
      <c r="A1504" s="87"/>
      <c r="B1504" s="17"/>
      <c r="C1504" s="87"/>
      <c r="D1504" s="87"/>
      <c r="E1504" s="88"/>
      <c r="F1504" s="87"/>
      <c r="G1504" s="87"/>
      <c r="H1504" s="729"/>
      <c r="I1504" s="90"/>
      <c r="J1504" s="91"/>
      <c r="K1504" s="61"/>
      <c r="L1504" s="61"/>
      <c r="M1504" s="61"/>
      <c r="N1504" s="61"/>
      <c r="O1504" s="61"/>
      <c r="P1504" s="61"/>
      <c r="Q1504" s="61"/>
      <c r="R1504" s="61"/>
      <c r="S1504" s="61"/>
      <c r="T1504" s="61"/>
    </row>
    <row r="1505">
      <c r="A1505" s="87"/>
      <c r="B1505" s="17"/>
      <c r="C1505" s="87"/>
      <c r="D1505" s="87"/>
      <c r="E1505" s="88"/>
      <c r="F1505" s="87"/>
      <c r="G1505" s="87"/>
      <c r="H1505" s="729"/>
      <c r="I1505" s="90"/>
      <c r="J1505" s="91"/>
      <c r="K1505" s="61"/>
      <c r="L1505" s="61"/>
      <c r="M1505" s="61"/>
      <c r="N1505" s="61"/>
      <c r="O1505" s="61"/>
      <c r="P1505" s="61"/>
      <c r="Q1505" s="61"/>
      <c r="R1505" s="61"/>
      <c r="S1505" s="61"/>
      <c r="T1505" s="61"/>
    </row>
    <row r="1506">
      <c r="A1506" s="87"/>
      <c r="B1506" s="17"/>
      <c r="C1506" s="87"/>
      <c r="D1506" s="87"/>
      <c r="E1506" s="88"/>
      <c r="F1506" s="87"/>
      <c r="G1506" s="87"/>
      <c r="H1506" s="729"/>
      <c r="I1506" s="90"/>
      <c r="J1506" s="91"/>
      <c r="K1506" s="61"/>
      <c r="L1506" s="61"/>
      <c r="M1506" s="61"/>
      <c r="N1506" s="61"/>
      <c r="O1506" s="61"/>
      <c r="P1506" s="61"/>
      <c r="Q1506" s="61"/>
      <c r="R1506" s="61"/>
      <c r="S1506" s="61"/>
      <c r="T1506" s="61"/>
    </row>
    <row r="1507">
      <c r="A1507" s="87"/>
      <c r="B1507" s="17"/>
      <c r="C1507" s="87"/>
      <c r="D1507" s="87"/>
      <c r="E1507" s="88"/>
      <c r="F1507" s="87"/>
      <c r="G1507" s="87"/>
      <c r="H1507" s="729"/>
      <c r="I1507" s="90"/>
      <c r="J1507" s="91"/>
      <c r="K1507" s="61"/>
      <c r="L1507" s="61"/>
      <c r="M1507" s="61"/>
      <c r="N1507" s="61"/>
      <c r="O1507" s="61"/>
      <c r="P1507" s="61"/>
      <c r="Q1507" s="61"/>
      <c r="R1507" s="61"/>
      <c r="S1507" s="61"/>
      <c r="T1507" s="61"/>
    </row>
    <row r="1508">
      <c r="A1508" s="87"/>
      <c r="B1508" s="17"/>
      <c r="C1508" s="87"/>
      <c r="D1508" s="87"/>
      <c r="E1508" s="88"/>
      <c r="F1508" s="87"/>
      <c r="G1508" s="87"/>
      <c r="H1508" s="729"/>
      <c r="I1508" s="90"/>
      <c r="J1508" s="91"/>
      <c r="K1508" s="61"/>
      <c r="L1508" s="61"/>
      <c r="M1508" s="61"/>
      <c r="N1508" s="61"/>
      <c r="O1508" s="61"/>
      <c r="P1508" s="61"/>
      <c r="Q1508" s="61"/>
      <c r="R1508" s="61"/>
      <c r="S1508" s="61"/>
      <c r="T1508" s="61"/>
    </row>
    <row r="1509">
      <c r="A1509" s="87"/>
      <c r="B1509" s="17"/>
      <c r="C1509" s="87"/>
      <c r="D1509" s="87"/>
      <c r="E1509" s="88"/>
      <c r="F1509" s="87"/>
      <c r="G1509" s="87"/>
      <c r="H1509" s="729"/>
      <c r="I1509" s="90"/>
      <c r="J1509" s="91"/>
      <c r="K1509" s="61"/>
      <c r="L1509" s="61"/>
      <c r="M1509" s="61"/>
      <c r="N1509" s="61"/>
      <c r="O1509" s="61"/>
      <c r="P1509" s="61"/>
      <c r="Q1509" s="61"/>
      <c r="R1509" s="61"/>
      <c r="S1509" s="61"/>
      <c r="T1509" s="61"/>
    </row>
    <row r="1510">
      <c r="A1510" s="87"/>
      <c r="B1510" s="17"/>
      <c r="C1510" s="87"/>
      <c r="D1510" s="87"/>
      <c r="E1510" s="88"/>
      <c r="F1510" s="87"/>
      <c r="G1510" s="87"/>
      <c r="H1510" s="729"/>
      <c r="I1510" s="90"/>
      <c r="J1510" s="91"/>
      <c r="K1510" s="61"/>
      <c r="L1510" s="61"/>
      <c r="M1510" s="61"/>
      <c r="N1510" s="61"/>
      <c r="O1510" s="61"/>
      <c r="P1510" s="61"/>
      <c r="Q1510" s="61"/>
      <c r="R1510" s="61"/>
      <c r="S1510" s="61"/>
      <c r="T1510" s="61"/>
    </row>
    <row r="1511">
      <c r="A1511" s="87"/>
      <c r="B1511" s="17"/>
      <c r="C1511" s="87"/>
      <c r="D1511" s="87"/>
      <c r="E1511" s="88"/>
      <c r="F1511" s="87"/>
      <c r="G1511" s="87"/>
      <c r="H1511" s="729"/>
      <c r="I1511" s="90"/>
      <c r="J1511" s="91"/>
      <c r="K1511" s="61"/>
      <c r="L1511" s="61"/>
      <c r="M1511" s="61"/>
      <c r="N1511" s="61"/>
      <c r="O1511" s="61"/>
      <c r="P1511" s="61"/>
      <c r="Q1511" s="61"/>
      <c r="R1511" s="61"/>
      <c r="S1511" s="61"/>
      <c r="T1511" s="61"/>
    </row>
    <row r="1512">
      <c r="A1512" s="87"/>
      <c r="B1512" s="17"/>
      <c r="C1512" s="87"/>
      <c r="D1512" s="87"/>
      <c r="E1512" s="88"/>
      <c r="F1512" s="87"/>
      <c r="G1512" s="87"/>
      <c r="H1512" s="729"/>
      <c r="I1512" s="90"/>
      <c r="J1512" s="91"/>
      <c r="K1512" s="61"/>
      <c r="L1512" s="61"/>
      <c r="M1512" s="61"/>
      <c r="N1512" s="61"/>
      <c r="O1512" s="61"/>
      <c r="P1512" s="61"/>
      <c r="Q1512" s="61"/>
      <c r="R1512" s="61"/>
      <c r="S1512" s="61"/>
      <c r="T1512" s="61"/>
    </row>
    <row r="1513">
      <c r="A1513" s="87"/>
      <c r="B1513" s="17"/>
      <c r="C1513" s="87"/>
      <c r="D1513" s="87"/>
      <c r="E1513" s="88"/>
      <c r="F1513" s="87"/>
      <c r="G1513" s="87"/>
      <c r="H1513" s="729"/>
      <c r="I1513" s="90"/>
      <c r="J1513" s="91"/>
      <c r="K1513" s="61"/>
      <c r="L1513" s="61"/>
      <c r="M1513" s="61"/>
      <c r="N1513" s="61"/>
      <c r="O1513" s="61"/>
      <c r="P1513" s="61"/>
      <c r="Q1513" s="61"/>
      <c r="R1513" s="61"/>
      <c r="S1513" s="61"/>
      <c r="T1513" s="61"/>
    </row>
    <row r="1514">
      <c r="A1514" s="87"/>
      <c r="B1514" s="17"/>
      <c r="C1514" s="87"/>
      <c r="D1514" s="87"/>
      <c r="E1514" s="88"/>
      <c r="F1514" s="87"/>
      <c r="G1514" s="87"/>
      <c r="H1514" s="729"/>
      <c r="I1514" s="90"/>
      <c r="J1514" s="91"/>
      <c r="K1514" s="61"/>
      <c r="L1514" s="61"/>
      <c r="M1514" s="61"/>
      <c r="N1514" s="61"/>
      <c r="O1514" s="61"/>
      <c r="P1514" s="61"/>
      <c r="Q1514" s="61"/>
      <c r="R1514" s="61"/>
      <c r="S1514" s="61"/>
      <c r="T1514" s="61"/>
    </row>
    <row r="1515">
      <c r="A1515" s="87"/>
      <c r="B1515" s="17"/>
      <c r="C1515" s="87"/>
      <c r="D1515" s="87"/>
      <c r="E1515" s="88"/>
      <c r="F1515" s="87"/>
      <c r="G1515" s="87"/>
      <c r="H1515" s="729"/>
      <c r="I1515" s="90"/>
      <c r="J1515" s="91"/>
      <c r="K1515" s="61"/>
      <c r="L1515" s="61"/>
      <c r="M1515" s="61"/>
      <c r="N1515" s="61"/>
      <c r="O1515" s="61"/>
      <c r="P1515" s="61"/>
      <c r="Q1515" s="61"/>
      <c r="R1515" s="61"/>
      <c r="S1515" s="61"/>
      <c r="T1515" s="61"/>
    </row>
    <row r="1516">
      <c r="A1516" s="87"/>
      <c r="B1516" s="17"/>
      <c r="C1516" s="87"/>
      <c r="D1516" s="87"/>
      <c r="E1516" s="88"/>
      <c r="F1516" s="87"/>
      <c r="G1516" s="87"/>
      <c r="H1516" s="729"/>
      <c r="I1516" s="90"/>
      <c r="J1516" s="91"/>
      <c r="K1516" s="61"/>
      <c r="L1516" s="61"/>
      <c r="M1516" s="61"/>
      <c r="N1516" s="61"/>
      <c r="O1516" s="61"/>
      <c r="P1516" s="61"/>
      <c r="Q1516" s="61"/>
      <c r="R1516" s="61"/>
      <c r="S1516" s="61"/>
      <c r="T1516" s="61"/>
    </row>
    <row r="1517">
      <c r="A1517" s="87"/>
      <c r="B1517" s="17"/>
      <c r="C1517" s="87"/>
      <c r="D1517" s="87"/>
      <c r="E1517" s="88"/>
      <c r="F1517" s="87"/>
      <c r="G1517" s="87"/>
      <c r="H1517" s="729"/>
      <c r="I1517" s="90"/>
      <c r="J1517" s="91"/>
      <c r="K1517" s="61"/>
      <c r="L1517" s="61"/>
      <c r="M1517" s="61"/>
      <c r="N1517" s="61"/>
      <c r="O1517" s="61"/>
      <c r="P1517" s="61"/>
      <c r="Q1517" s="61"/>
      <c r="R1517" s="61"/>
      <c r="S1517" s="61"/>
      <c r="T1517" s="61"/>
    </row>
    <row r="1518">
      <c r="A1518" s="87"/>
      <c r="B1518" s="17"/>
      <c r="C1518" s="87"/>
      <c r="D1518" s="87"/>
      <c r="E1518" s="88"/>
      <c r="F1518" s="87"/>
      <c r="G1518" s="87"/>
      <c r="H1518" s="729"/>
      <c r="I1518" s="90"/>
      <c r="J1518" s="91"/>
      <c r="K1518" s="61"/>
      <c r="L1518" s="61"/>
      <c r="M1518" s="61"/>
      <c r="N1518" s="61"/>
      <c r="O1518" s="61"/>
      <c r="P1518" s="61"/>
      <c r="Q1518" s="61"/>
      <c r="R1518" s="61"/>
      <c r="S1518" s="61"/>
      <c r="T1518" s="61"/>
    </row>
    <row r="1519">
      <c r="A1519" s="87"/>
      <c r="B1519" s="17"/>
      <c r="C1519" s="87"/>
      <c r="D1519" s="87"/>
      <c r="E1519" s="88"/>
      <c r="F1519" s="87"/>
      <c r="G1519" s="87"/>
      <c r="H1519" s="729"/>
      <c r="I1519" s="90"/>
      <c r="J1519" s="91"/>
      <c r="K1519" s="61"/>
      <c r="L1519" s="61"/>
      <c r="M1519" s="61"/>
      <c r="N1519" s="61"/>
      <c r="O1519" s="61"/>
      <c r="P1519" s="61"/>
      <c r="Q1519" s="61"/>
      <c r="R1519" s="61"/>
      <c r="S1519" s="61"/>
      <c r="T1519" s="61"/>
    </row>
    <row r="1520">
      <c r="A1520" s="87"/>
      <c r="B1520" s="17"/>
      <c r="C1520" s="87"/>
      <c r="D1520" s="87"/>
      <c r="E1520" s="88"/>
      <c r="F1520" s="87"/>
      <c r="G1520" s="87"/>
      <c r="H1520" s="729"/>
      <c r="I1520" s="90"/>
      <c r="J1520" s="91"/>
      <c r="K1520" s="61"/>
      <c r="L1520" s="61"/>
      <c r="M1520" s="61"/>
      <c r="N1520" s="61"/>
      <c r="O1520" s="61"/>
      <c r="P1520" s="61"/>
      <c r="Q1520" s="61"/>
      <c r="R1520" s="61"/>
      <c r="S1520" s="61"/>
      <c r="T1520" s="61"/>
    </row>
    <row r="1521">
      <c r="A1521" s="87"/>
      <c r="B1521" s="17"/>
      <c r="C1521" s="87"/>
      <c r="D1521" s="87"/>
      <c r="E1521" s="88"/>
      <c r="F1521" s="87"/>
      <c r="G1521" s="87"/>
      <c r="H1521" s="729"/>
      <c r="I1521" s="90"/>
      <c r="J1521" s="91"/>
      <c r="K1521" s="61"/>
      <c r="L1521" s="61"/>
      <c r="M1521" s="61"/>
      <c r="N1521" s="61"/>
      <c r="O1521" s="61"/>
      <c r="P1521" s="61"/>
      <c r="Q1521" s="61"/>
      <c r="R1521" s="61"/>
      <c r="S1521" s="61"/>
      <c r="T1521" s="61"/>
    </row>
    <row r="1522">
      <c r="A1522" s="87"/>
      <c r="B1522" s="17"/>
      <c r="C1522" s="87"/>
      <c r="D1522" s="87"/>
      <c r="E1522" s="88"/>
      <c r="F1522" s="87"/>
      <c r="G1522" s="87"/>
      <c r="H1522" s="729"/>
      <c r="I1522" s="90"/>
      <c r="J1522" s="91"/>
      <c r="K1522" s="61"/>
      <c r="L1522" s="61"/>
      <c r="M1522" s="61"/>
      <c r="N1522" s="61"/>
      <c r="O1522" s="61"/>
      <c r="P1522" s="61"/>
      <c r="Q1522" s="61"/>
      <c r="R1522" s="61"/>
      <c r="S1522" s="61"/>
      <c r="T1522" s="61"/>
    </row>
    <row r="1523">
      <c r="A1523" s="87"/>
      <c r="B1523" s="17"/>
      <c r="C1523" s="87"/>
      <c r="D1523" s="87"/>
      <c r="E1523" s="88"/>
      <c r="F1523" s="87"/>
      <c r="G1523" s="87"/>
      <c r="H1523" s="729"/>
      <c r="I1523" s="90"/>
      <c r="J1523" s="91"/>
      <c r="K1523" s="61"/>
      <c r="L1523" s="61"/>
      <c r="M1523" s="61"/>
      <c r="N1523" s="61"/>
      <c r="O1523" s="61"/>
      <c r="P1523" s="61"/>
      <c r="Q1523" s="61"/>
      <c r="R1523" s="61"/>
      <c r="S1523" s="61"/>
      <c r="T1523" s="61"/>
    </row>
    <row r="1524">
      <c r="A1524" s="87"/>
      <c r="B1524" s="17"/>
      <c r="C1524" s="87"/>
      <c r="D1524" s="87"/>
      <c r="E1524" s="88"/>
      <c r="F1524" s="87"/>
      <c r="G1524" s="87"/>
      <c r="H1524" s="729"/>
      <c r="I1524" s="90"/>
      <c r="J1524" s="91"/>
      <c r="K1524" s="61"/>
      <c r="L1524" s="61"/>
      <c r="M1524" s="61"/>
      <c r="N1524" s="61"/>
      <c r="O1524" s="61"/>
      <c r="P1524" s="61"/>
      <c r="Q1524" s="61"/>
      <c r="R1524" s="61"/>
      <c r="S1524" s="61"/>
      <c r="T1524" s="61"/>
    </row>
    <row r="1525">
      <c r="A1525" s="87"/>
      <c r="B1525" s="17"/>
      <c r="C1525" s="87"/>
      <c r="D1525" s="87"/>
      <c r="E1525" s="88"/>
      <c r="F1525" s="87"/>
      <c r="G1525" s="87"/>
      <c r="H1525" s="729"/>
      <c r="I1525" s="90"/>
      <c r="J1525" s="91"/>
      <c r="K1525" s="61"/>
      <c r="L1525" s="61"/>
      <c r="M1525" s="61"/>
      <c r="N1525" s="61"/>
      <c r="O1525" s="61"/>
      <c r="P1525" s="61"/>
      <c r="Q1525" s="61"/>
      <c r="R1525" s="61"/>
      <c r="S1525" s="61"/>
      <c r="T1525" s="61"/>
    </row>
    <row r="1526">
      <c r="A1526" s="87"/>
      <c r="B1526" s="17"/>
      <c r="C1526" s="87"/>
      <c r="D1526" s="87"/>
      <c r="E1526" s="88"/>
      <c r="F1526" s="87"/>
      <c r="G1526" s="87"/>
      <c r="H1526" s="729"/>
      <c r="I1526" s="90"/>
      <c r="J1526" s="91"/>
      <c r="K1526" s="61"/>
      <c r="L1526" s="61"/>
      <c r="M1526" s="61"/>
      <c r="N1526" s="61"/>
      <c r="O1526" s="61"/>
      <c r="P1526" s="61"/>
      <c r="Q1526" s="61"/>
      <c r="R1526" s="61"/>
      <c r="S1526" s="61"/>
      <c r="T1526" s="61"/>
    </row>
    <row r="1527">
      <c r="A1527" s="87"/>
      <c r="B1527" s="17"/>
      <c r="C1527" s="87"/>
      <c r="D1527" s="87"/>
      <c r="E1527" s="88"/>
      <c r="F1527" s="87"/>
      <c r="G1527" s="87"/>
      <c r="H1527" s="729"/>
      <c r="I1527" s="90"/>
      <c r="J1527" s="91"/>
      <c r="K1527" s="61"/>
      <c r="L1527" s="61"/>
      <c r="M1527" s="61"/>
      <c r="N1527" s="61"/>
      <c r="O1527" s="61"/>
      <c r="P1527" s="61"/>
      <c r="Q1527" s="61"/>
      <c r="R1527" s="61"/>
      <c r="S1527" s="61"/>
      <c r="T1527" s="61"/>
    </row>
    <row r="1528">
      <c r="A1528" s="87"/>
      <c r="B1528" s="17"/>
      <c r="C1528" s="87"/>
      <c r="D1528" s="87"/>
      <c r="E1528" s="88"/>
      <c r="F1528" s="87"/>
      <c r="G1528" s="87"/>
      <c r="H1528" s="729"/>
      <c r="I1528" s="90"/>
      <c r="J1528" s="91"/>
      <c r="K1528" s="61"/>
      <c r="L1528" s="61"/>
      <c r="M1528" s="61"/>
      <c r="N1528" s="61"/>
      <c r="O1528" s="61"/>
      <c r="P1528" s="61"/>
      <c r="Q1528" s="61"/>
      <c r="R1528" s="61"/>
      <c r="S1528" s="61"/>
      <c r="T1528" s="61"/>
    </row>
    <row r="1529">
      <c r="A1529" s="87"/>
      <c r="B1529" s="17"/>
      <c r="C1529" s="87"/>
      <c r="D1529" s="87"/>
      <c r="E1529" s="88"/>
      <c r="F1529" s="87"/>
      <c r="G1529" s="87"/>
      <c r="H1529" s="729"/>
      <c r="I1529" s="90"/>
      <c r="J1529" s="91"/>
      <c r="K1529" s="61"/>
      <c r="L1529" s="61"/>
      <c r="M1529" s="61"/>
      <c r="N1529" s="61"/>
      <c r="O1529" s="61"/>
      <c r="P1529" s="61"/>
      <c r="Q1529" s="61"/>
      <c r="R1529" s="61"/>
      <c r="S1529" s="61"/>
      <c r="T1529" s="61"/>
    </row>
    <row r="1530">
      <c r="A1530" s="87"/>
      <c r="B1530" s="17"/>
      <c r="C1530" s="87"/>
      <c r="D1530" s="87"/>
      <c r="E1530" s="88"/>
      <c r="F1530" s="87"/>
      <c r="G1530" s="87"/>
      <c r="H1530" s="729"/>
      <c r="I1530" s="90"/>
      <c r="J1530" s="91"/>
      <c r="K1530" s="61"/>
      <c r="L1530" s="61"/>
      <c r="M1530" s="61"/>
      <c r="N1530" s="61"/>
      <c r="O1530" s="61"/>
      <c r="P1530" s="61"/>
      <c r="Q1530" s="61"/>
      <c r="R1530" s="61"/>
      <c r="S1530" s="61"/>
      <c r="T1530" s="61"/>
    </row>
    <row r="1531">
      <c r="A1531" s="87"/>
      <c r="B1531" s="17"/>
      <c r="C1531" s="87"/>
      <c r="D1531" s="87"/>
      <c r="E1531" s="88"/>
      <c r="F1531" s="87"/>
      <c r="G1531" s="87"/>
      <c r="H1531" s="729"/>
      <c r="I1531" s="90"/>
      <c r="J1531" s="91"/>
      <c r="K1531" s="61"/>
      <c r="L1531" s="61"/>
      <c r="M1531" s="61"/>
      <c r="N1531" s="61"/>
      <c r="O1531" s="61"/>
      <c r="P1531" s="61"/>
      <c r="Q1531" s="61"/>
      <c r="R1531" s="61"/>
      <c r="S1531" s="61"/>
      <c r="T1531" s="61"/>
    </row>
    <row r="1532">
      <c r="A1532" s="87"/>
      <c r="B1532" s="17"/>
      <c r="C1532" s="87"/>
      <c r="D1532" s="87"/>
      <c r="E1532" s="88"/>
      <c r="F1532" s="87"/>
      <c r="G1532" s="87"/>
      <c r="H1532" s="729"/>
      <c r="I1532" s="90"/>
      <c r="J1532" s="91"/>
      <c r="K1532" s="61"/>
      <c r="L1532" s="61"/>
      <c r="M1532" s="61"/>
      <c r="N1532" s="61"/>
      <c r="O1532" s="61"/>
      <c r="P1532" s="61"/>
      <c r="Q1532" s="61"/>
      <c r="R1532" s="61"/>
      <c r="S1532" s="61"/>
      <c r="T1532" s="61"/>
    </row>
    <row r="1533">
      <c r="A1533" s="87"/>
      <c r="B1533" s="17"/>
      <c r="C1533" s="87"/>
      <c r="D1533" s="87"/>
      <c r="E1533" s="88"/>
      <c r="F1533" s="87"/>
      <c r="G1533" s="87"/>
      <c r="H1533" s="729"/>
      <c r="I1533" s="90"/>
      <c r="J1533" s="91"/>
      <c r="K1533" s="61"/>
      <c r="L1533" s="61"/>
      <c r="M1533" s="61"/>
      <c r="N1533" s="61"/>
      <c r="O1533" s="61"/>
      <c r="P1533" s="61"/>
      <c r="Q1533" s="61"/>
      <c r="R1533" s="61"/>
      <c r="S1533" s="61"/>
      <c r="T1533" s="61"/>
    </row>
    <row r="1534">
      <c r="A1534" s="87"/>
      <c r="B1534" s="17"/>
      <c r="C1534" s="87"/>
      <c r="D1534" s="87"/>
      <c r="E1534" s="88"/>
      <c r="F1534" s="87"/>
      <c r="G1534" s="87"/>
      <c r="H1534" s="729"/>
      <c r="I1534" s="90"/>
      <c r="J1534" s="91"/>
      <c r="K1534" s="61"/>
      <c r="L1534" s="61"/>
      <c r="M1534" s="61"/>
      <c r="N1534" s="61"/>
      <c r="O1534" s="61"/>
      <c r="P1534" s="61"/>
      <c r="Q1534" s="61"/>
      <c r="R1534" s="61"/>
      <c r="S1534" s="61"/>
      <c r="T1534" s="61"/>
    </row>
    <row r="1535">
      <c r="A1535" s="87"/>
      <c r="B1535" s="17"/>
      <c r="C1535" s="87"/>
      <c r="D1535" s="87"/>
      <c r="E1535" s="88"/>
      <c r="F1535" s="87"/>
      <c r="G1535" s="87"/>
      <c r="H1535" s="729"/>
      <c r="I1535" s="90"/>
      <c r="J1535" s="91"/>
      <c r="K1535" s="61"/>
      <c r="L1535" s="61"/>
      <c r="M1535" s="61"/>
      <c r="N1535" s="61"/>
      <c r="O1535" s="61"/>
      <c r="P1535" s="61"/>
      <c r="Q1535" s="61"/>
      <c r="R1535" s="61"/>
      <c r="S1535" s="61"/>
      <c r="T1535" s="61"/>
    </row>
    <row r="1536">
      <c r="A1536" s="87"/>
      <c r="B1536" s="17"/>
      <c r="C1536" s="87"/>
      <c r="D1536" s="87"/>
      <c r="E1536" s="88"/>
      <c r="F1536" s="87"/>
      <c r="G1536" s="87"/>
      <c r="H1536" s="729"/>
      <c r="I1536" s="90"/>
      <c r="J1536" s="91"/>
      <c r="K1536" s="61"/>
      <c r="L1536" s="61"/>
      <c r="M1536" s="61"/>
      <c r="N1536" s="61"/>
      <c r="O1536" s="61"/>
      <c r="P1536" s="61"/>
      <c r="Q1536" s="61"/>
      <c r="R1536" s="61"/>
      <c r="S1536" s="61"/>
      <c r="T1536" s="61"/>
    </row>
    <row r="1537">
      <c r="A1537" s="87"/>
      <c r="B1537" s="17"/>
      <c r="C1537" s="87"/>
      <c r="D1537" s="87"/>
      <c r="E1537" s="88"/>
      <c r="F1537" s="87"/>
      <c r="G1537" s="87"/>
      <c r="H1537" s="729"/>
      <c r="I1537" s="90"/>
      <c r="J1537" s="91"/>
      <c r="K1537" s="61"/>
      <c r="L1537" s="61"/>
      <c r="M1537" s="61"/>
      <c r="N1537" s="61"/>
      <c r="O1537" s="61"/>
      <c r="P1537" s="61"/>
      <c r="Q1537" s="61"/>
      <c r="R1537" s="61"/>
      <c r="S1537" s="61"/>
      <c r="T1537" s="61"/>
    </row>
    <row r="1538">
      <c r="A1538" s="87"/>
      <c r="B1538" s="17"/>
      <c r="C1538" s="87"/>
      <c r="D1538" s="87"/>
      <c r="E1538" s="88"/>
      <c r="F1538" s="87"/>
      <c r="G1538" s="87"/>
      <c r="H1538" s="729"/>
      <c r="I1538" s="90"/>
      <c r="J1538" s="91"/>
      <c r="K1538" s="61"/>
      <c r="L1538" s="61"/>
      <c r="M1538" s="61"/>
      <c r="N1538" s="61"/>
      <c r="O1538" s="61"/>
      <c r="P1538" s="61"/>
      <c r="Q1538" s="61"/>
      <c r="R1538" s="61"/>
      <c r="S1538" s="61"/>
      <c r="T1538" s="61"/>
    </row>
    <row r="1539">
      <c r="A1539" s="87"/>
      <c r="B1539" s="17"/>
      <c r="C1539" s="87"/>
      <c r="D1539" s="87"/>
      <c r="E1539" s="88"/>
      <c r="F1539" s="87"/>
      <c r="G1539" s="87"/>
      <c r="H1539" s="729"/>
      <c r="I1539" s="90"/>
      <c r="J1539" s="91"/>
      <c r="K1539" s="61"/>
      <c r="L1539" s="61"/>
      <c r="M1539" s="61"/>
      <c r="N1539" s="61"/>
      <c r="O1539" s="61"/>
      <c r="P1539" s="61"/>
      <c r="Q1539" s="61"/>
      <c r="R1539" s="61"/>
      <c r="S1539" s="61"/>
      <c r="T1539" s="61"/>
    </row>
    <row r="1540">
      <c r="A1540" s="87"/>
      <c r="B1540" s="17"/>
      <c r="C1540" s="87"/>
      <c r="D1540" s="87"/>
      <c r="E1540" s="88"/>
      <c r="F1540" s="87"/>
      <c r="G1540" s="87"/>
      <c r="H1540" s="729"/>
      <c r="I1540" s="90"/>
      <c r="J1540" s="91"/>
      <c r="K1540" s="61"/>
      <c r="L1540" s="61"/>
      <c r="M1540" s="61"/>
      <c r="N1540" s="61"/>
      <c r="O1540" s="61"/>
      <c r="P1540" s="61"/>
      <c r="Q1540" s="61"/>
      <c r="R1540" s="61"/>
      <c r="S1540" s="61"/>
      <c r="T1540" s="61"/>
    </row>
    <row r="1541">
      <c r="A1541" s="87"/>
      <c r="B1541" s="17"/>
      <c r="C1541" s="87"/>
      <c r="D1541" s="87"/>
      <c r="E1541" s="88"/>
      <c r="F1541" s="87"/>
      <c r="G1541" s="87"/>
      <c r="H1541" s="729"/>
      <c r="I1541" s="90"/>
      <c r="J1541" s="91"/>
      <c r="K1541" s="61"/>
      <c r="L1541" s="61"/>
      <c r="M1541" s="61"/>
      <c r="N1541" s="61"/>
      <c r="O1541" s="61"/>
      <c r="P1541" s="61"/>
      <c r="Q1541" s="61"/>
      <c r="R1541" s="61"/>
      <c r="S1541" s="61"/>
      <c r="T1541" s="61"/>
    </row>
    <row r="1542">
      <c r="A1542" s="87"/>
      <c r="B1542" s="17"/>
      <c r="C1542" s="87"/>
      <c r="D1542" s="87"/>
      <c r="E1542" s="88"/>
      <c r="F1542" s="87"/>
      <c r="G1542" s="87"/>
      <c r="H1542" s="729"/>
      <c r="I1542" s="90"/>
      <c r="J1542" s="91"/>
      <c r="K1542" s="61"/>
      <c r="L1542" s="61"/>
      <c r="M1542" s="61"/>
      <c r="N1542" s="61"/>
      <c r="O1542" s="61"/>
      <c r="P1542" s="61"/>
      <c r="Q1542" s="61"/>
      <c r="R1542" s="61"/>
      <c r="S1542" s="61"/>
      <c r="T1542" s="61"/>
    </row>
    <row r="1543">
      <c r="A1543" s="87"/>
      <c r="B1543" s="17"/>
      <c r="C1543" s="87"/>
      <c r="D1543" s="87"/>
      <c r="E1543" s="88"/>
      <c r="F1543" s="87"/>
      <c r="G1543" s="87"/>
      <c r="H1543" s="729"/>
      <c r="I1543" s="90"/>
      <c r="J1543" s="91"/>
      <c r="K1543" s="61"/>
      <c r="L1543" s="61"/>
      <c r="M1543" s="61"/>
      <c r="N1543" s="61"/>
      <c r="O1543" s="61"/>
      <c r="P1543" s="61"/>
      <c r="Q1543" s="61"/>
      <c r="R1543" s="61"/>
      <c r="S1543" s="61"/>
      <c r="T1543" s="61"/>
    </row>
    <row r="1544">
      <c r="A1544" s="87"/>
      <c r="B1544" s="17"/>
      <c r="C1544" s="87"/>
      <c r="D1544" s="87"/>
      <c r="E1544" s="88"/>
      <c r="F1544" s="87"/>
      <c r="G1544" s="87"/>
      <c r="H1544" s="729"/>
      <c r="I1544" s="90"/>
      <c r="J1544" s="91"/>
      <c r="K1544" s="61"/>
      <c r="L1544" s="61"/>
      <c r="M1544" s="61"/>
      <c r="N1544" s="61"/>
      <c r="O1544" s="61"/>
      <c r="P1544" s="61"/>
      <c r="Q1544" s="61"/>
      <c r="R1544" s="61"/>
      <c r="S1544" s="61"/>
      <c r="T1544" s="61"/>
    </row>
    <row r="1545">
      <c r="A1545" s="87"/>
      <c r="B1545" s="17"/>
      <c r="C1545" s="87"/>
      <c r="D1545" s="87"/>
      <c r="E1545" s="88"/>
      <c r="F1545" s="87"/>
      <c r="G1545" s="87"/>
      <c r="H1545" s="729"/>
      <c r="I1545" s="90"/>
      <c r="J1545" s="91"/>
      <c r="K1545" s="61"/>
      <c r="L1545" s="61"/>
      <c r="M1545" s="61"/>
      <c r="N1545" s="61"/>
      <c r="O1545" s="61"/>
      <c r="P1545" s="61"/>
      <c r="Q1545" s="61"/>
      <c r="R1545" s="61"/>
      <c r="S1545" s="61"/>
      <c r="T1545" s="61"/>
    </row>
    <row r="1546">
      <c r="A1546" s="87"/>
      <c r="B1546" s="17"/>
      <c r="C1546" s="87"/>
      <c r="D1546" s="87"/>
      <c r="E1546" s="88"/>
      <c r="F1546" s="87"/>
      <c r="G1546" s="87"/>
      <c r="H1546" s="729"/>
      <c r="I1546" s="90"/>
      <c r="J1546" s="91"/>
      <c r="K1546" s="61"/>
      <c r="L1546" s="61"/>
      <c r="M1546" s="61"/>
      <c r="N1546" s="61"/>
      <c r="O1546" s="61"/>
      <c r="P1546" s="61"/>
      <c r="Q1546" s="61"/>
      <c r="R1546" s="61"/>
      <c r="S1546" s="61"/>
      <c r="T1546" s="61"/>
    </row>
    <row r="1547">
      <c r="A1547" s="87"/>
      <c r="B1547" s="17"/>
      <c r="C1547" s="87"/>
      <c r="D1547" s="87"/>
      <c r="E1547" s="88"/>
      <c r="F1547" s="87"/>
      <c r="G1547" s="87"/>
      <c r="H1547" s="729"/>
      <c r="I1547" s="90"/>
      <c r="J1547" s="91"/>
      <c r="K1547" s="61"/>
      <c r="L1547" s="61"/>
      <c r="M1547" s="61"/>
      <c r="N1547" s="61"/>
      <c r="O1547" s="61"/>
      <c r="P1547" s="61"/>
      <c r="Q1547" s="61"/>
      <c r="R1547" s="61"/>
      <c r="S1547" s="61"/>
      <c r="T1547" s="61"/>
    </row>
    <row r="1548">
      <c r="A1548" s="87"/>
      <c r="B1548" s="17"/>
      <c r="C1548" s="87"/>
      <c r="D1548" s="87"/>
      <c r="E1548" s="88"/>
      <c r="F1548" s="87"/>
      <c r="G1548" s="87"/>
      <c r="H1548" s="729"/>
      <c r="I1548" s="90"/>
      <c r="J1548" s="91"/>
      <c r="K1548" s="61"/>
      <c r="L1548" s="61"/>
      <c r="M1548" s="61"/>
      <c r="N1548" s="61"/>
      <c r="O1548" s="61"/>
      <c r="P1548" s="61"/>
      <c r="Q1548" s="61"/>
      <c r="R1548" s="61"/>
      <c r="S1548" s="61"/>
      <c r="T1548" s="61"/>
    </row>
    <row r="1549">
      <c r="A1549" s="87"/>
      <c r="B1549" s="17"/>
      <c r="C1549" s="87"/>
      <c r="D1549" s="87"/>
      <c r="E1549" s="88"/>
      <c r="F1549" s="87"/>
      <c r="G1549" s="87"/>
      <c r="H1549" s="729"/>
      <c r="I1549" s="90"/>
      <c r="J1549" s="91"/>
      <c r="K1549" s="61"/>
      <c r="L1549" s="61"/>
      <c r="M1549" s="61"/>
      <c r="N1549" s="61"/>
      <c r="O1549" s="61"/>
      <c r="P1549" s="61"/>
      <c r="Q1549" s="61"/>
      <c r="R1549" s="61"/>
      <c r="S1549" s="61"/>
      <c r="T1549" s="61"/>
    </row>
    <row r="1550">
      <c r="A1550" s="87"/>
      <c r="B1550" s="17"/>
      <c r="C1550" s="87"/>
      <c r="D1550" s="87"/>
      <c r="E1550" s="88"/>
      <c r="F1550" s="87"/>
      <c r="G1550" s="87"/>
      <c r="H1550" s="729"/>
      <c r="I1550" s="90"/>
      <c r="J1550" s="91"/>
      <c r="K1550" s="61"/>
      <c r="L1550" s="61"/>
      <c r="M1550" s="61"/>
      <c r="N1550" s="61"/>
      <c r="O1550" s="61"/>
      <c r="P1550" s="61"/>
      <c r="Q1550" s="61"/>
      <c r="R1550" s="61"/>
      <c r="S1550" s="61"/>
      <c r="T1550" s="61"/>
    </row>
    <row r="1551">
      <c r="A1551" s="87"/>
      <c r="B1551" s="17"/>
      <c r="C1551" s="87"/>
      <c r="D1551" s="87"/>
      <c r="E1551" s="88"/>
      <c r="F1551" s="87"/>
      <c r="G1551" s="87"/>
      <c r="H1551" s="729"/>
      <c r="I1551" s="90"/>
      <c r="J1551" s="91"/>
      <c r="K1551" s="61"/>
      <c r="L1551" s="61"/>
      <c r="M1551" s="61"/>
      <c r="N1551" s="61"/>
      <c r="O1551" s="61"/>
      <c r="P1551" s="61"/>
      <c r="Q1551" s="61"/>
      <c r="R1551" s="61"/>
      <c r="S1551" s="61"/>
      <c r="T1551" s="61"/>
    </row>
    <row r="1552">
      <c r="A1552" s="87"/>
      <c r="B1552" s="17"/>
      <c r="C1552" s="87"/>
      <c r="D1552" s="87"/>
      <c r="E1552" s="88"/>
      <c r="F1552" s="87"/>
      <c r="G1552" s="87"/>
      <c r="H1552" s="729"/>
      <c r="I1552" s="90"/>
      <c r="J1552" s="91"/>
      <c r="K1552" s="61"/>
      <c r="L1552" s="61"/>
      <c r="M1552" s="61"/>
      <c r="N1552" s="61"/>
      <c r="O1552" s="61"/>
      <c r="P1552" s="61"/>
      <c r="Q1552" s="61"/>
      <c r="R1552" s="61"/>
      <c r="S1552" s="61"/>
      <c r="T1552" s="61"/>
    </row>
    <row r="1553">
      <c r="A1553" s="87"/>
      <c r="B1553" s="17"/>
      <c r="C1553" s="87"/>
      <c r="D1553" s="87"/>
      <c r="E1553" s="88"/>
      <c r="F1553" s="87"/>
      <c r="G1553" s="87"/>
      <c r="H1553" s="729"/>
      <c r="I1553" s="90"/>
      <c r="J1553" s="91"/>
      <c r="K1553" s="61"/>
      <c r="L1553" s="61"/>
      <c r="M1553" s="61"/>
      <c r="N1553" s="61"/>
      <c r="O1553" s="61"/>
      <c r="P1553" s="61"/>
      <c r="Q1553" s="61"/>
      <c r="R1553" s="61"/>
      <c r="S1553" s="61"/>
      <c r="T1553" s="61"/>
    </row>
    <row r="1554">
      <c r="A1554" s="87"/>
      <c r="B1554" s="17"/>
      <c r="C1554" s="87"/>
      <c r="D1554" s="87"/>
      <c r="E1554" s="88"/>
      <c r="F1554" s="87"/>
      <c r="G1554" s="87"/>
      <c r="H1554" s="729"/>
      <c r="I1554" s="90"/>
      <c r="J1554" s="91"/>
      <c r="K1554" s="61"/>
      <c r="L1554" s="61"/>
      <c r="M1554" s="61"/>
      <c r="N1554" s="61"/>
      <c r="O1554" s="61"/>
      <c r="P1554" s="61"/>
      <c r="Q1554" s="61"/>
      <c r="R1554" s="61"/>
      <c r="S1554" s="61"/>
      <c r="T1554" s="61"/>
    </row>
    <row r="1555">
      <c r="A1555" s="87"/>
      <c r="B1555" s="17"/>
      <c r="C1555" s="87"/>
      <c r="D1555" s="87"/>
      <c r="E1555" s="88"/>
      <c r="F1555" s="87"/>
      <c r="G1555" s="87"/>
      <c r="H1555" s="729"/>
      <c r="I1555" s="90"/>
      <c r="J1555" s="91"/>
      <c r="K1555" s="61"/>
      <c r="L1555" s="61"/>
      <c r="M1555" s="61"/>
      <c r="N1555" s="61"/>
      <c r="O1555" s="61"/>
      <c r="P1555" s="61"/>
      <c r="Q1555" s="61"/>
      <c r="R1555" s="61"/>
      <c r="S1555" s="61"/>
      <c r="T1555" s="61"/>
    </row>
    <row r="1556">
      <c r="A1556" s="87"/>
      <c r="B1556" s="17"/>
      <c r="C1556" s="87"/>
      <c r="D1556" s="87"/>
      <c r="E1556" s="88"/>
      <c r="F1556" s="87"/>
      <c r="G1556" s="87"/>
      <c r="H1556" s="729"/>
      <c r="I1556" s="90"/>
      <c r="J1556" s="91"/>
      <c r="K1556" s="61"/>
      <c r="L1556" s="61"/>
      <c r="M1556" s="61"/>
      <c r="N1556" s="61"/>
      <c r="O1556" s="61"/>
      <c r="P1556" s="61"/>
      <c r="Q1556" s="61"/>
      <c r="R1556" s="61"/>
      <c r="S1556" s="61"/>
      <c r="T1556" s="61"/>
    </row>
    <row r="1557">
      <c r="A1557" s="87"/>
      <c r="B1557" s="17"/>
      <c r="C1557" s="87"/>
      <c r="D1557" s="87"/>
      <c r="E1557" s="88"/>
      <c r="F1557" s="87"/>
      <c r="G1557" s="87"/>
      <c r="H1557" s="729"/>
      <c r="I1557" s="90"/>
      <c r="J1557" s="91"/>
      <c r="K1557" s="61"/>
      <c r="L1557" s="61"/>
      <c r="M1557" s="61"/>
      <c r="N1557" s="61"/>
      <c r="O1557" s="61"/>
      <c r="P1557" s="61"/>
      <c r="Q1557" s="61"/>
      <c r="R1557" s="61"/>
      <c r="S1557" s="61"/>
      <c r="T1557" s="61"/>
    </row>
    <row r="1558">
      <c r="A1558" s="87"/>
      <c r="B1558" s="17"/>
      <c r="C1558" s="87"/>
      <c r="D1558" s="87"/>
      <c r="E1558" s="88"/>
      <c r="F1558" s="87"/>
      <c r="G1558" s="87"/>
      <c r="H1558" s="729"/>
      <c r="I1558" s="90"/>
      <c r="J1558" s="91"/>
      <c r="K1558" s="61"/>
      <c r="L1558" s="61"/>
      <c r="M1558" s="61"/>
      <c r="N1558" s="61"/>
      <c r="O1558" s="61"/>
      <c r="P1558" s="61"/>
      <c r="Q1558" s="61"/>
      <c r="R1558" s="61"/>
      <c r="S1558" s="61"/>
      <c r="T1558" s="61"/>
    </row>
    <row r="1559">
      <c r="A1559" s="87"/>
      <c r="B1559" s="17"/>
      <c r="C1559" s="87"/>
      <c r="D1559" s="87"/>
      <c r="E1559" s="88"/>
      <c r="F1559" s="87"/>
      <c r="G1559" s="87"/>
      <c r="H1559" s="729"/>
      <c r="I1559" s="90"/>
      <c r="J1559" s="91"/>
      <c r="K1559" s="61"/>
      <c r="L1559" s="61"/>
      <c r="M1559" s="61"/>
      <c r="N1559" s="61"/>
      <c r="O1559" s="61"/>
      <c r="P1559" s="61"/>
      <c r="Q1559" s="61"/>
      <c r="R1559" s="61"/>
      <c r="S1559" s="61"/>
      <c r="T1559" s="61"/>
    </row>
    <row r="1560">
      <c r="A1560" s="87"/>
      <c r="B1560" s="17"/>
      <c r="C1560" s="87"/>
      <c r="D1560" s="87"/>
      <c r="E1560" s="88"/>
      <c r="F1560" s="87"/>
      <c r="G1560" s="87"/>
      <c r="H1560" s="729"/>
      <c r="I1560" s="90"/>
      <c r="J1560" s="91"/>
      <c r="K1560" s="61"/>
      <c r="L1560" s="61"/>
      <c r="M1560" s="61"/>
      <c r="N1560" s="61"/>
      <c r="O1560" s="61"/>
      <c r="P1560" s="61"/>
      <c r="Q1560" s="61"/>
      <c r="R1560" s="61"/>
      <c r="S1560" s="61"/>
      <c r="T1560" s="61"/>
    </row>
    <row r="1561">
      <c r="A1561" s="87"/>
      <c r="B1561" s="17"/>
      <c r="C1561" s="87"/>
      <c r="D1561" s="87"/>
      <c r="E1561" s="88"/>
      <c r="F1561" s="87"/>
      <c r="G1561" s="87"/>
      <c r="H1561" s="729"/>
      <c r="I1561" s="90"/>
      <c r="J1561" s="91"/>
      <c r="K1561" s="61"/>
      <c r="L1561" s="61"/>
      <c r="M1561" s="61"/>
      <c r="N1561" s="61"/>
      <c r="O1561" s="61"/>
      <c r="P1561" s="61"/>
      <c r="Q1561" s="61"/>
      <c r="R1561" s="61"/>
      <c r="S1561" s="61"/>
      <c r="T1561" s="61"/>
    </row>
    <row r="1562">
      <c r="A1562" s="87"/>
      <c r="B1562" s="17"/>
      <c r="C1562" s="87"/>
      <c r="D1562" s="87"/>
      <c r="E1562" s="88"/>
      <c r="F1562" s="87"/>
      <c r="G1562" s="87"/>
      <c r="H1562" s="729"/>
      <c r="I1562" s="90"/>
      <c r="J1562" s="91"/>
      <c r="K1562" s="61"/>
      <c r="L1562" s="61"/>
      <c r="M1562" s="61"/>
      <c r="N1562" s="61"/>
      <c r="O1562" s="61"/>
      <c r="P1562" s="61"/>
      <c r="Q1562" s="61"/>
      <c r="R1562" s="61"/>
      <c r="S1562" s="61"/>
      <c r="T1562" s="61"/>
    </row>
    <row r="1563">
      <c r="A1563" s="87"/>
      <c r="B1563" s="17"/>
      <c r="C1563" s="87"/>
      <c r="D1563" s="87"/>
      <c r="E1563" s="88"/>
      <c r="F1563" s="87"/>
      <c r="G1563" s="87"/>
      <c r="H1563" s="729"/>
      <c r="I1563" s="90"/>
      <c r="J1563" s="91"/>
      <c r="K1563" s="61"/>
      <c r="L1563" s="61"/>
      <c r="M1563" s="61"/>
      <c r="N1563" s="61"/>
      <c r="O1563" s="61"/>
      <c r="P1563" s="61"/>
      <c r="Q1563" s="61"/>
      <c r="R1563" s="61"/>
      <c r="S1563" s="61"/>
      <c r="T1563" s="61"/>
    </row>
    <row r="1564">
      <c r="A1564" s="87"/>
      <c r="B1564" s="17"/>
      <c r="C1564" s="87"/>
      <c r="D1564" s="87"/>
      <c r="E1564" s="88"/>
      <c r="F1564" s="87"/>
      <c r="G1564" s="87"/>
      <c r="H1564" s="729"/>
      <c r="I1564" s="90"/>
      <c r="J1564" s="91"/>
      <c r="K1564" s="61"/>
      <c r="L1564" s="61"/>
      <c r="M1564" s="61"/>
      <c r="N1564" s="61"/>
      <c r="O1564" s="61"/>
      <c r="P1564" s="61"/>
      <c r="Q1564" s="61"/>
      <c r="R1564" s="61"/>
      <c r="S1564" s="61"/>
      <c r="T1564" s="61"/>
    </row>
    <row r="1565">
      <c r="A1565" s="87"/>
      <c r="B1565" s="17"/>
      <c r="C1565" s="87"/>
      <c r="D1565" s="87"/>
      <c r="E1565" s="88"/>
      <c r="F1565" s="87"/>
      <c r="G1565" s="87"/>
      <c r="H1565" s="729"/>
      <c r="I1565" s="90"/>
      <c r="J1565" s="91"/>
      <c r="K1565" s="61"/>
      <c r="L1565" s="61"/>
      <c r="M1565" s="61"/>
      <c r="N1565" s="61"/>
      <c r="O1565" s="61"/>
      <c r="P1565" s="61"/>
      <c r="Q1565" s="61"/>
      <c r="R1565" s="61"/>
      <c r="S1565" s="61"/>
      <c r="T1565" s="61"/>
    </row>
    <row r="1566">
      <c r="A1566" s="87"/>
      <c r="B1566" s="17"/>
      <c r="C1566" s="87"/>
      <c r="D1566" s="87"/>
      <c r="E1566" s="88"/>
      <c r="F1566" s="87"/>
      <c r="G1566" s="87"/>
      <c r="H1566" s="729"/>
      <c r="I1566" s="90"/>
      <c r="J1566" s="91"/>
      <c r="K1566" s="61"/>
      <c r="L1566" s="61"/>
      <c r="M1566" s="61"/>
      <c r="N1566" s="61"/>
      <c r="O1566" s="61"/>
      <c r="P1566" s="61"/>
      <c r="Q1566" s="61"/>
      <c r="R1566" s="61"/>
      <c r="S1566" s="61"/>
      <c r="T1566" s="61"/>
    </row>
    <row r="1567">
      <c r="A1567" s="87"/>
      <c r="B1567" s="17"/>
      <c r="C1567" s="87"/>
      <c r="D1567" s="87"/>
      <c r="E1567" s="88"/>
      <c r="F1567" s="87"/>
      <c r="G1567" s="87"/>
      <c r="H1567" s="729"/>
      <c r="I1567" s="90"/>
      <c r="J1567" s="91"/>
      <c r="K1567" s="61"/>
      <c r="L1567" s="61"/>
      <c r="M1567" s="61"/>
      <c r="N1567" s="61"/>
      <c r="O1567" s="61"/>
      <c r="P1567" s="61"/>
      <c r="Q1567" s="61"/>
      <c r="R1567" s="61"/>
      <c r="S1567" s="61"/>
      <c r="T1567" s="61"/>
    </row>
    <row r="1568">
      <c r="A1568" s="87"/>
      <c r="B1568" s="17"/>
      <c r="C1568" s="87"/>
      <c r="D1568" s="87"/>
      <c r="E1568" s="88"/>
      <c r="F1568" s="87"/>
      <c r="G1568" s="87"/>
      <c r="H1568" s="729"/>
      <c r="I1568" s="90"/>
      <c r="J1568" s="91"/>
      <c r="K1568" s="61"/>
      <c r="L1568" s="61"/>
      <c r="M1568" s="61"/>
      <c r="N1568" s="61"/>
      <c r="O1568" s="61"/>
      <c r="P1568" s="61"/>
      <c r="Q1568" s="61"/>
      <c r="R1568" s="61"/>
      <c r="S1568" s="61"/>
      <c r="T1568" s="61"/>
    </row>
    <row r="1569">
      <c r="A1569" s="87"/>
      <c r="B1569" s="17"/>
      <c r="C1569" s="87"/>
      <c r="D1569" s="87"/>
      <c r="E1569" s="88"/>
      <c r="F1569" s="87"/>
      <c r="G1569" s="87"/>
      <c r="H1569" s="729"/>
      <c r="I1569" s="90"/>
      <c r="J1569" s="91"/>
      <c r="K1569" s="61"/>
      <c r="L1569" s="61"/>
      <c r="M1569" s="61"/>
      <c r="N1569" s="61"/>
      <c r="O1569" s="61"/>
      <c r="P1569" s="61"/>
      <c r="Q1569" s="61"/>
      <c r="R1569" s="61"/>
      <c r="S1569" s="61"/>
      <c r="T1569" s="61"/>
    </row>
    <row r="1570">
      <c r="A1570" s="87"/>
      <c r="B1570" s="17"/>
      <c r="C1570" s="87"/>
      <c r="D1570" s="87"/>
      <c r="E1570" s="88"/>
      <c r="F1570" s="87"/>
      <c r="G1570" s="87"/>
      <c r="H1570" s="729"/>
      <c r="I1570" s="90"/>
      <c r="J1570" s="91"/>
      <c r="K1570" s="61"/>
      <c r="L1570" s="61"/>
      <c r="M1570" s="61"/>
      <c r="N1570" s="61"/>
      <c r="O1570" s="61"/>
      <c r="P1570" s="61"/>
      <c r="Q1570" s="61"/>
      <c r="R1570" s="61"/>
      <c r="S1570" s="61"/>
      <c r="T1570" s="61"/>
    </row>
    <row r="1571">
      <c r="A1571" s="87"/>
      <c r="B1571" s="17"/>
      <c r="C1571" s="87"/>
      <c r="D1571" s="87"/>
      <c r="E1571" s="88"/>
      <c r="F1571" s="87"/>
      <c r="G1571" s="87"/>
      <c r="H1571" s="729"/>
      <c r="I1571" s="90"/>
      <c r="J1571" s="91"/>
      <c r="K1571" s="61"/>
      <c r="L1571" s="61"/>
      <c r="M1571" s="61"/>
      <c r="N1571" s="61"/>
      <c r="O1571" s="61"/>
      <c r="P1571" s="61"/>
      <c r="Q1571" s="61"/>
      <c r="R1571" s="61"/>
      <c r="S1571" s="61"/>
      <c r="T1571" s="61"/>
    </row>
    <row r="1572">
      <c r="A1572" s="87"/>
      <c r="B1572" s="17"/>
      <c r="C1572" s="87"/>
      <c r="D1572" s="87"/>
      <c r="E1572" s="88"/>
      <c r="F1572" s="87"/>
      <c r="G1572" s="87"/>
      <c r="H1572" s="729"/>
      <c r="I1572" s="90"/>
      <c r="J1572" s="91"/>
      <c r="K1572" s="61"/>
      <c r="L1572" s="61"/>
      <c r="M1572" s="61"/>
      <c r="N1572" s="61"/>
      <c r="O1572" s="61"/>
      <c r="P1572" s="61"/>
      <c r="Q1572" s="61"/>
      <c r="R1572" s="61"/>
      <c r="S1572" s="61"/>
      <c r="T1572" s="61"/>
    </row>
    <row r="1573">
      <c r="A1573" s="87"/>
      <c r="B1573" s="17"/>
      <c r="C1573" s="87"/>
      <c r="D1573" s="87"/>
      <c r="E1573" s="88"/>
      <c r="F1573" s="87"/>
      <c r="G1573" s="87"/>
      <c r="H1573" s="729"/>
      <c r="I1573" s="90"/>
      <c r="J1573" s="91"/>
      <c r="K1573" s="61"/>
      <c r="L1573" s="61"/>
      <c r="M1573" s="61"/>
      <c r="N1573" s="61"/>
      <c r="O1573" s="61"/>
      <c r="P1573" s="61"/>
      <c r="Q1573" s="61"/>
      <c r="R1573" s="61"/>
      <c r="S1573" s="61"/>
      <c r="T1573" s="61"/>
    </row>
    <row r="1574">
      <c r="A1574" s="87"/>
      <c r="B1574" s="17"/>
      <c r="C1574" s="87"/>
      <c r="D1574" s="87"/>
      <c r="E1574" s="88"/>
      <c r="F1574" s="87"/>
      <c r="G1574" s="87"/>
      <c r="H1574" s="729"/>
      <c r="I1574" s="90"/>
      <c r="J1574" s="91"/>
      <c r="K1574" s="61"/>
      <c r="L1574" s="61"/>
      <c r="M1574" s="61"/>
      <c r="N1574" s="61"/>
      <c r="O1574" s="61"/>
      <c r="P1574" s="61"/>
      <c r="Q1574" s="61"/>
      <c r="R1574" s="61"/>
      <c r="S1574" s="61"/>
      <c r="T1574" s="61"/>
    </row>
    <row r="1575">
      <c r="A1575" s="87"/>
      <c r="B1575" s="17"/>
      <c r="C1575" s="87"/>
      <c r="D1575" s="87"/>
      <c r="E1575" s="88"/>
      <c r="F1575" s="87"/>
      <c r="G1575" s="87"/>
      <c r="H1575" s="729"/>
      <c r="I1575" s="90"/>
      <c r="J1575" s="91"/>
      <c r="K1575" s="61"/>
      <c r="L1575" s="61"/>
      <c r="M1575" s="61"/>
      <c r="N1575" s="61"/>
      <c r="O1575" s="61"/>
      <c r="P1575" s="61"/>
      <c r="Q1575" s="61"/>
      <c r="R1575" s="61"/>
      <c r="S1575" s="61"/>
      <c r="T1575" s="61"/>
    </row>
    <row r="1576">
      <c r="A1576" s="87"/>
      <c r="B1576" s="17"/>
      <c r="C1576" s="87"/>
      <c r="D1576" s="87"/>
      <c r="E1576" s="88"/>
      <c r="F1576" s="87"/>
      <c r="G1576" s="87"/>
      <c r="H1576" s="729"/>
      <c r="I1576" s="90"/>
      <c r="J1576" s="91"/>
      <c r="K1576" s="61"/>
      <c r="L1576" s="61"/>
      <c r="M1576" s="61"/>
      <c r="N1576" s="61"/>
      <c r="O1576" s="61"/>
      <c r="P1576" s="61"/>
      <c r="Q1576" s="61"/>
      <c r="R1576" s="61"/>
      <c r="S1576" s="61"/>
      <c r="T1576" s="61"/>
    </row>
    <row r="1577">
      <c r="A1577" s="87"/>
      <c r="B1577" s="17"/>
      <c r="C1577" s="87"/>
      <c r="D1577" s="87"/>
      <c r="E1577" s="88"/>
      <c r="F1577" s="87"/>
      <c r="G1577" s="87"/>
      <c r="H1577" s="729"/>
      <c r="I1577" s="90"/>
      <c r="J1577" s="91"/>
      <c r="K1577" s="61"/>
      <c r="L1577" s="61"/>
      <c r="M1577" s="61"/>
      <c r="N1577" s="61"/>
      <c r="O1577" s="61"/>
      <c r="P1577" s="61"/>
      <c r="Q1577" s="61"/>
      <c r="R1577" s="61"/>
      <c r="S1577" s="61"/>
      <c r="T1577" s="61"/>
    </row>
    <row r="1578">
      <c r="A1578" s="87"/>
      <c r="B1578" s="17"/>
      <c r="C1578" s="87"/>
      <c r="D1578" s="87"/>
      <c r="E1578" s="88"/>
      <c r="F1578" s="87"/>
      <c r="G1578" s="87"/>
      <c r="H1578" s="729"/>
      <c r="I1578" s="90"/>
      <c r="J1578" s="91"/>
      <c r="K1578" s="61"/>
      <c r="L1578" s="61"/>
      <c r="M1578" s="61"/>
      <c r="N1578" s="61"/>
      <c r="O1578" s="61"/>
      <c r="P1578" s="61"/>
      <c r="Q1578" s="61"/>
      <c r="R1578" s="61"/>
      <c r="S1578" s="61"/>
      <c r="T1578" s="61"/>
    </row>
    <row r="1579">
      <c r="A1579" s="87"/>
      <c r="B1579" s="17"/>
      <c r="C1579" s="87"/>
      <c r="D1579" s="87"/>
      <c r="E1579" s="88"/>
      <c r="F1579" s="87"/>
      <c r="G1579" s="87"/>
      <c r="H1579" s="729"/>
      <c r="I1579" s="90"/>
      <c r="J1579" s="91"/>
      <c r="K1579" s="61"/>
      <c r="L1579" s="61"/>
      <c r="M1579" s="61"/>
      <c r="N1579" s="61"/>
      <c r="O1579" s="61"/>
      <c r="P1579" s="61"/>
      <c r="Q1579" s="61"/>
      <c r="R1579" s="61"/>
      <c r="S1579" s="61"/>
      <c r="T1579" s="61"/>
    </row>
    <row r="1580">
      <c r="A1580" s="87"/>
      <c r="B1580" s="17"/>
      <c r="C1580" s="87"/>
      <c r="D1580" s="87"/>
      <c r="E1580" s="88"/>
      <c r="F1580" s="87"/>
      <c r="G1580" s="87"/>
      <c r="H1580" s="729"/>
      <c r="I1580" s="90"/>
      <c r="J1580" s="91"/>
      <c r="K1580" s="61"/>
      <c r="L1580" s="61"/>
      <c r="M1580" s="61"/>
      <c r="N1580" s="61"/>
      <c r="O1580" s="61"/>
      <c r="P1580" s="61"/>
      <c r="Q1580" s="61"/>
      <c r="R1580" s="61"/>
      <c r="S1580" s="61"/>
      <c r="T1580" s="61"/>
    </row>
    <row r="1581">
      <c r="A1581" s="87"/>
      <c r="B1581" s="17"/>
      <c r="C1581" s="87"/>
      <c r="D1581" s="87"/>
      <c r="E1581" s="88"/>
      <c r="F1581" s="87"/>
      <c r="G1581" s="87"/>
      <c r="H1581" s="729"/>
      <c r="I1581" s="90"/>
      <c r="J1581" s="91"/>
      <c r="K1581" s="61"/>
      <c r="L1581" s="61"/>
      <c r="M1581" s="61"/>
      <c r="N1581" s="61"/>
      <c r="O1581" s="61"/>
      <c r="P1581" s="61"/>
      <c r="Q1581" s="61"/>
      <c r="R1581" s="61"/>
      <c r="S1581" s="61"/>
      <c r="T1581" s="61"/>
    </row>
    <row r="1582">
      <c r="A1582" s="87"/>
      <c r="B1582" s="17"/>
      <c r="C1582" s="87"/>
      <c r="D1582" s="87"/>
      <c r="E1582" s="88"/>
      <c r="F1582" s="87"/>
      <c r="G1582" s="87"/>
      <c r="H1582" s="729"/>
      <c r="I1582" s="90"/>
      <c r="J1582" s="91"/>
      <c r="K1582" s="61"/>
      <c r="L1582" s="61"/>
      <c r="M1582" s="61"/>
      <c r="N1582" s="61"/>
      <c r="O1582" s="61"/>
      <c r="P1582" s="61"/>
      <c r="Q1582" s="61"/>
      <c r="R1582" s="61"/>
      <c r="S1582" s="61"/>
      <c r="T1582" s="61"/>
    </row>
    <row r="1583">
      <c r="A1583" s="87"/>
      <c r="B1583" s="17"/>
      <c r="C1583" s="87"/>
      <c r="D1583" s="87"/>
      <c r="E1583" s="88"/>
      <c r="F1583" s="87"/>
      <c r="G1583" s="87"/>
      <c r="H1583" s="729"/>
      <c r="I1583" s="90"/>
      <c r="J1583" s="91"/>
      <c r="K1583" s="61"/>
      <c r="L1583" s="61"/>
      <c r="M1583" s="61"/>
      <c r="N1583" s="61"/>
      <c r="O1583" s="61"/>
      <c r="P1583" s="61"/>
      <c r="Q1583" s="61"/>
      <c r="R1583" s="61"/>
      <c r="S1583" s="61"/>
      <c r="T1583" s="61"/>
    </row>
    <row r="1584">
      <c r="A1584" s="87"/>
      <c r="B1584" s="17"/>
      <c r="C1584" s="87"/>
      <c r="D1584" s="87"/>
      <c r="E1584" s="88"/>
      <c r="F1584" s="87"/>
      <c r="G1584" s="87"/>
      <c r="H1584" s="729"/>
      <c r="I1584" s="90"/>
      <c r="J1584" s="91"/>
      <c r="K1584" s="61"/>
      <c r="L1584" s="61"/>
      <c r="M1584" s="61"/>
      <c r="N1584" s="61"/>
      <c r="O1584" s="61"/>
      <c r="P1584" s="61"/>
      <c r="Q1584" s="61"/>
      <c r="R1584" s="61"/>
      <c r="S1584" s="61"/>
      <c r="T1584" s="61"/>
    </row>
    <row r="1585">
      <c r="A1585" s="87"/>
      <c r="B1585" s="17"/>
      <c r="C1585" s="87"/>
      <c r="D1585" s="87"/>
      <c r="E1585" s="88"/>
      <c r="F1585" s="87"/>
      <c r="G1585" s="87"/>
      <c r="H1585" s="729"/>
      <c r="I1585" s="90"/>
      <c r="J1585" s="91"/>
      <c r="K1585" s="61"/>
      <c r="L1585" s="61"/>
      <c r="M1585" s="61"/>
      <c r="N1585" s="61"/>
      <c r="O1585" s="61"/>
      <c r="P1585" s="61"/>
      <c r="Q1585" s="61"/>
      <c r="R1585" s="61"/>
      <c r="S1585" s="61"/>
      <c r="T1585" s="61"/>
    </row>
    <row r="1586">
      <c r="A1586" s="87"/>
      <c r="B1586" s="17"/>
      <c r="C1586" s="87"/>
      <c r="D1586" s="87"/>
      <c r="E1586" s="88"/>
      <c r="F1586" s="87"/>
      <c r="G1586" s="87"/>
      <c r="H1586" s="729"/>
      <c r="I1586" s="90"/>
      <c r="J1586" s="91"/>
      <c r="K1586" s="61"/>
      <c r="L1586" s="61"/>
      <c r="M1586" s="61"/>
      <c r="N1586" s="61"/>
      <c r="O1586" s="61"/>
      <c r="P1586" s="61"/>
      <c r="Q1586" s="61"/>
      <c r="R1586" s="61"/>
      <c r="S1586" s="61"/>
      <c r="T1586" s="61"/>
    </row>
    <row r="1587">
      <c r="A1587" s="87"/>
      <c r="B1587" s="17"/>
      <c r="C1587" s="87"/>
      <c r="D1587" s="87"/>
      <c r="E1587" s="88"/>
      <c r="F1587" s="87"/>
      <c r="G1587" s="87"/>
      <c r="H1587" s="729"/>
      <c r="I1587" s="90"/>
      <c r="J1587" s="91"/>
      <c r="K1587" s="61"/>
      <c r="L1587" s="61"/>
      <c r="M1587" s="61"/>
      <c r="N1587" s="61"/>
      <c r="O1587" s="61"/>
      <c r="P1587" s="61"/>
      <c r="Q1587" s="61"/>
      <c r="R1587" s="61"/>
      <c r="S1587" s="61"/>
      <c r="T1587" s="61"/>
    </row>
    <row r="1588">
      <c r="A1588" s="87"/>
      <c r="B1588" s="17"/>
      <c r="C1588" s="87"/>
      <c r="D1588" s="87"/>
      <c r="E1588" s="88"/>
      <c r="F1588" s="87"/>
      <c r="G1588" s="87"/>
      <c r="H1588" s="729"/>
      <c r="I1588" s="90"/>
      <c r="J1588" s="91"/>
      <c r="K1588" s="61"/>
      <c r="L1588" s="61"/>
      <c r="M1588" s="61"/>
      <c r="N1588" s="61"/>
      <c r="O1588" s="61"/>
      <c r="P1588" s="61"/>
      <c r="Q1588" s="61"/>
      <c r="R1588" s="61"/>
      <c r="S1588" s="61"/>
      <c r="T1588" s="61"/>
    </row>
    <row r="1589">
      <c r="A1589" s="87"/>
      <c r="B1589" s="17"/>
      <c r="C1589" s="87"/>
      <c r="D1589" s="87"/>
      <c r="E1589" s="88"/>
      <c r="F1589" s="87"/>
      <c r="G1589" s="87"/>
      <c r="H1589" s="729"/>
      <c r="I1589" s="90"/>
      <c r="J1589" s="91"/>
      <c r="K1589" s="61"/>
      <c r="L1589" s="61"/>
      <c r="M1589" s="61"/>
      <c r="N1589" s="61"/>
      <c r="O1589" s="61"/>
      <c r="P1589" s="61"/>
      <c r="Q1589" s="61"/>
      <c r="R1589" s="61"/>
      <c r="S1589" s="61"/>
      <c r="T1589" s="61"/>
    </row>
    <row r="1590">
      <c r="A1590" s="87"/>
      <c r="B1590" s="17"/>
      <c r="C1590" s="87"/>
      <c r="D1590" s="87"/>
      <c r="E1590" s="88"/>
      <c r="F1590" s="87"/>
      <c r="G1590" s="87"/>
      <c r="H1590" s="729"/>
      <c r="I1590" s="90"/>
      <c r="J1590" s="91"/>
      <c r="K1590" s="61"/>
      <c r="L1590" s="61"/>
      <c r="M1590" s="61"/>
      <c r="N1590" s="61"/>
      <c r="O1590" s="61"/>
      <c r="P1590" s="61"/>
      <c r="Q1590" s="61"/>
      <c r="R1590" s="61"/>
      <c r="S1590" s="61"/>
      <c r="T1590" s="61"/>
    </row>
    <row r="1591">
      <c r="A1591" s="87"/>
      <c r="B1591" s="17"/>
      <c r="C1591" s="87"/>
      <c r="D1591" s="87"/>
      <c r="E1591" s="88"/>
      <c r="F1591" s="87"/>
      <c r="G1591" s="87"/>
      <c r="H1591" s="729"/>
      <c r="I1591" s="90"/>
      <c r="J1591" s="91"/>
      <c r="K1591" s="61"/>
      <c r="L1591" s="61"/>
      <c r="M1591" s="61"/>
      <c r="N1591" s="61"/>
      <c r="O1591" s="61"/>
      <c r="P1591" s="61"/>
      <c r="Q1591" s="61"/>
      <c r="R1591" s="61"/>
      <c r="S1591" s="61"/>
      <c r="T1591" s="61"/>
    </row>
    <row r="1592">
      <c r="A1592" s="87"/>
      <c r="B1592" s="17"/>
      <c r="C1592" s="87"/>
      <c r="D1592" s="87"/>
      <c r="E1592" s="88"/>
      <c r="F1592" s="87"/>
      <c r="G1592" s="87"/>
      <c r="H1592" s="729"/>
      <c r="I1592" s="90"/>
      <c r="J1592" s="91"/>
      <c r="K1592" s="61"/>
      <c r="L1592" s="61"/>
      <c r="M1592" s="61"/>
      <c r="N1592" s="61"/>
      <c r="O1592" s="61"/>
      <c r="P1592" s="61"/>
      <c r="Q1592" s="61"/>
      <c r="R1592" s="61"/>
      <c r="S1592" s="61"/>
      <c r="T1592" s="61"/>
    </row>
    <row r="1593">
      <c r="A1593" s="87"/>
      <c r="B1593" s="17"/>
      <c r="C1593" s="87"/>
      <c r="D1593" s="87"/>
      <c r="E1593" s="88"/>
      <c r="F1593" s="87"/>
      <c r="G1593" s="87"/>
      <c r="H1593" s="729"/>
      <c r="I1593" s="90"/>
      <c r="J1593" s="91"/>
      <c r="K1593" s="61"/>
      <c r="L1593" s="61"/>
      <c r="M1593" s="61"/>
      <c r="N1593" s="61"/>
      <c r="O1593" s="61"/>
      <c r="P1593" s="61"/>
      <c r="Q1593" s="61"/>
      <c r="R1593" s="61"/>
      <c r="S1593" s="61"/>
      <c r="T1593" s="61"/>
    </row>
    <row r="1594">
      <c r="A1594" s="87"/>
      <c r="B1594" s="17"/>
      <c r="C1594" s="87"/>
      <c r="D1594" s="87"/>
      <c r="E1594" s="88"/>
      <c r="F1594" s="87"/>
      <c r="G1594" s="87"/>
      <c r="H1594" s="729"/>
      <c r="I1594" s="90"/>
      <c r="J1594" s="91"/>
      <c r="K1594" s="61"/>
      <c r="L1594" s="61"/>
      <c r="M1594" s="61"/>
      <c r="N1594" s="61"/>
      <c r="O1594" s="61"/>
      <c r="P1594" s="61"/>
      <c r="Q1594" s="61"/>
      <c r="R1594" s="61"/>
      <c r="S1594" s="61"/>
      <c r="T1594" s="61"/>
    </row>
    <row r="1595">
      <c r="A1595" s="87"/>
      <c r="B1595" s="17"/>
      <c r="C1595" s="87"/>
      <c r="D1595" s="87"/>
      <c r="E1595" s="88"/>
      <c r="F1595" s="87"/>
      <c r="G1595" s="87"/>
      <c r="H1595" s="729"/>
      <c r="I1595" s="90"/>
      <c r="J1595" s="91"/>
      <c r="K1595" s="61"/>
      <c r="L1595" s="61"/>
      <c r="M1595" s="61"/>
      <c r="N1595" s="61"/>
      <c r="O1595" s="61"/>
      <c r="P1595" s="61"/>
      <c r="Q1595" s="61"/>
      <c r="R1595" s="61"/>
      <c r="S1595" s="61"/>
      <c r="T1595" s="61"/>
    </row>
    <row r="1596">
      <c r="A1596" s="87"/>
      <c r="B1596" s="17"/>
      <c r="C1596" s="87"/>
      <c r="D1596" s="87"/>
      <c r="E1596" s="88"/>
      <c r="F1596" s="87"/>
      <c r="G1596" s="87"/>
      <c r="H1596" s="729"/>
      <c r="I1596" s="90"/>
      <c r="J1596" s="91"/>
      <c r="K1596" s="61"/>
      <c r="L1596" s="61"/>
      <c r="M1596" s="61"/>
      <c r="N1596" s="61"/>
      <c r="O1596" s="61"/>
      <c r="P1596" s="61"/>
      <c r="Q1596" s="61"/>
      <c r="R1596" s="61"/>
      <c r="S1596" s="61"/>
      <c r="T1596" s="61"/>
    </row>
    <row r="1597">
      <c r="A1597" s="87"/>
      <c r="B1597" s="17"/>
      <c r="C1597" s="87"/>
      <c r="D1597" s="87"/>
      <c r="E1597" s="88"/>
      <c r="F1597" s="87"/>
      <c r="G1597" s="87"/>
      <c r="H1597" s="729"/>
      <c r="I1597" s="90"/>
      <c r="J1597" s="91"/>
      <c r="K1597" s="61"/>
      <c r="L1597" s="61"/>
      <c r="M1597" s="61"/>
      <c r="N1597" s="61"/>
      <c r="O1597" s="61"/>
      <c r="P1597" s="61"/>
      <c r="Q1597" s="61"/>
      <c r="R1597" s="61"/>
      <c r="S1597" s="61"/>
      <c r="T1597" s="61"/>
    </row>
    <row r="1598">
      <c r="A1598" s="87"/>
      <c r="B1598" s="17"/>
      <c r="C1598" s="87"/>
      <c r="D1598" s="87"/>
      <c r="E1598" s="88"/>
      <c r="F1598" s="87"/>
      <c r="G1598" s="87"/>
      <c r="H1598" s="729"/>
      <c r="I1598" s="90"/>
      <c r="J1598" s="91"/>
      <c r="K1598" s="61"/>
      <c r="L1598" s="61"/>
      <c r="M1598" s="61"/>
      <c r="N1598" s="61"/>
      <c r="O1598" s="61"/>
      <c r="P1598" s="61"/>
      <c r="Q1598" s="61"/>
      <c r="R1598" s="61"/>
      <c r="S1598" s="61"/>
      <c r="T1598" s="61"/>
    </row>
    <row r="1599">
      <c r="A1599" s="87"/>
      <c r="B1599" s="17"/>
      <c r="C1599" s="87"/>
      <c r="D1599" s="87"/>
      <c r="E1599" s="88"/>
      <c r="F1599" s="87"/>
      <c r="G1599" s="87"/>
      <c r="H1599" s="729"/>
      <c r="I1599" s="90"/>
      <c r="J1599" s="91"/>
      <c r="K1599" s="61"/>
      <c r="L1599" s="61"/>
      <c r="M1599" s="61"/>
      <c r="N1599" s="61"/>
      <c r="O1599" s="61"/>
      <c r="P1599" s="61"/>
      <c r="Q1599" s="61"/>
      <c r="R1599" s="61"/>
      <c r="S1599" s="61"/>
      <c r="T1599" s="61"/>
    </row>
    <row r="1600">
      <c r="A1600" s="87"/>
      <c r="B1600" s="17"/>
      <c r="C1600" s="87"/>
      <c r="D1600" s="87"/>
      <c r="E1600" s="88"/>
      <c r="F1600" s="87"/>
      <c r="G1600" s="87"/>
      <c r="H1600" s="729"/>
      <c r="I1600" s="90"/>
      <c r="J1600" s="91"/>
      <c r="K1600" s="61"/>
      <c r="L1600" s="61"/>
      <c r="M1600" s="61"/>
      <c r="N1600" s="61"/>
      <c r="O1600" s="61"/>
      <c r="P1600" s="61"/>
      <c r="Q1600" s="61"/>
      <c r="R1600" s="61"/>
      <c r="S1600" s="61"/>
      <c r="T1600" s="61"/>
    </row>
    <row r="1601">
      <c r="A1601" s="87"/>
      <c r="B1601" s="17"/>
      <c r="C1601" s="87"/>
      <c r="D1601" s="87"/>
      <c r="E1601" s="88"/>
      <c r="F1601" s="87"/>
      <c r="G1601" s="87"/>
      <c r="H1601" s="729"/>
      <c r="I1601" s="90"/>
      <c r="J1601" s="91"/>
      <c r="K1601" s="61"/>
      <c r="L1601" s="61"/>
      <c r="M1601" s="61"/>
      <c r="N1601" s="61"/>
      <c r="O1601" s="61"/>
      <c r="P1601" s="61"/>
      <c r="Q1601" s="61"/>
      <c r="R1601" s="61"/>
      <c r="S1601" s="61"/>
      <c r="T1601" s="61"/>
    </row>
    <row r="1602">
      <c r="A1602" s="87"/>
      <c r="B1602" s="17"/>
      <c r="C1602" s="87"/>
      <c r="D1602" s="87"/>
      <c r="E1602" s="88"/>
      <c r="F1602" s="87"/>
      <c r="G1602" s="87"/>
      <c r="H1602" s="729"/>
      <c r="I1602" s="90"/>
      <c r="J1602" s="91"/>
      <c r="K1602" s="61"/>
      <c r="L1602" s="61"/>
      <c r="M1602" s="61"/>
      <c r="N1602" s="61"/>
      <c r="O1602" s="61"/>
      <c r="P1602" s="61"/>
      <c r="Q1602" s="61"/>
      <c r="R1602" s="61"/>
      <c r="S1602" s="61"/>
      <c r="T1602" s="61"/>
    </row>
    <row r="1603">
      <c r="A1603" s="87"/>
      <c r="B1603" s="17"/>
      <c r="C1603" s="87"/>
      <c r="D1603" s="87"/>
      <c r="E1603" s="88"/>
      <c r="F1603" s="87"/>
      <c r="G1603" s="87"/>
      <c r="H1603" s="729"/>
      <c r="I1603" s="90"/>
      <c r="J1603" s="91"/>
      <c r="K1603" s="61"/>
      <c r="L1603" s="61"/>
      <c r="M1603" s="61"/>
      <c r="N1603" s="61"/>
      <c r="O1603" s="61"/>
      <c r="P1603" s="61"/>
      <c r="Q1603" s="61"/>
      <c r="R1603" s="61"/>
      <c r="S1603" s="61"/>
      <c r="T1603" s="61"/>
    </row>
    <row r="1604">
      <c r="A1604" s="87"/>
      <c r="B1604" s="17"/>
      <c r="C1604" s="87"/>
      <c r="D1604" s="87"/>
      <c r="E1604" s="88"/>
      <c r="F1604" s="87"/>
      <c r="G1604" s="87"/>
      <c r="H1604" s="729"/>
      <c r="I1604" s="90"/>
      <c r="J1604" s="91"/>
      <c r="K1604" s="61"/>
      <c r="L1604" s="61"/>
      <c r="M1604" s="61"/>
      <c r="N1604" s="61"/>
      <c r="O1604" s="61"/>
      <c r="P1604" s="61"/>
      <c r="Q1604" s="61"/>
      <c r="R1604" s="61"/>
      <c r="S1604" s="61"/>
      <c r="T1604" s="61"/>
    </row>
    <row r="1605">
      <c r="A1605" s="87"/>
      <c r="B1605" s="17"/>
      <c r="C1605" s="87"/>
      <c r="D1605" s="87"/>
      <c r="E1605" s="88"/>
      <c r="F1605" s="87"/>
      <c r="G1605" s="87"/>
      <c r="H1605" s="729"/>
      <c r="I1605" s="90"/>
      <c r="J1605" s="91"/>
      <c r="K1605" s="61"/>
      <c r="L1605" s="61"/>
      <c r="M1605" s="61"/>
      <c r="N1605" s="61"/>
      <c r="O1605" s="61"/>
      <c r="P1605" s="61"/>
      <c r="Q1605" s="61"/>
      <c r="R1605" s="61"/>
      <c r="S1605" s="61"/>
      <c r="T1605" s="61"/>
    </row>
    <row r="1606">
      <c r="A1606" s="87"/>
      <c r="B1606" s="17"/>
      <c r="C1606" s="87"/>
      <c r="D1606" s="87"/>
      <c r="E1606" s="88"/>
      <c r="F1606" s="87"/>
      <c r="G1606" s="87"/>
      <c r="H1606" s="729"/>
      <c r="I1606" s="90"/>
      <c r="J1606" s="91"/>
      <c r="K1606" s="61"/>
      <c r="L1606" s="61"/>
      <c r="M1606" s="61"/>
      <c r="N1606" s="61"/>
      <c r="O1606" s="61"/>
      <c r="P1606" s="61"/>
      <c r="Q1606" s="61"/>
      <c r="R1606" s="61"/>
      <c r="S1606" s="61"/>
      <c r="T1606" s="61"/>
    </row>
    <row r="1607">
      <c r="A1607" s="87"/>
      <c r="B1607" s="17"/>
      <c r="C1607" s="87"/>
      <c r="D1607" s="87"/>
      <c r="E1607" s="88"/>
      <c r="F1607" s="87"/>
      <c r="G1607" s="87"/>
      <c r="H1607" s="729"/>
      <c r="I1607" s="90"/>
      <c r="J1607" s="91"/>
      <c r="K1607" s="61"/>
      <c r="L1607" s="61"/>
      <c r="M1607" s="61"/>
      <c r="N1607" s="61"/>
      <c r="O1607" s="61"/>
      <c r="P1607" s="61"/>
      <c r="Q1607" s="61"/>
      <c r="R1607" s="61"/>
      <c r="S1607" s="61"/>
      <c r="T1607" s="61"/>
    </row>
    <row r="1608">
      <c r="A1608" s="87"/>
      <c r="B1608" s="17"/>
      <c r="C1608" s="87"/>
      <c r="D1608" s="87"/>
      <c r="E1608" s="88"/>
      <c r="F1608" s="87"/>
      <c r="G1608" s="87"/>
      <c r="H1608" s="729"/>
      <c r="I1608" s="90"/>
      <c r="J1608" s="91"/>
      <c r="K1608" s="61"/>
      <c r="L1608" s="61"/>
      <c r="M1608" s="61"/>
      <c r="N1608" s="61"/>
      <c r="O1608" s="61"/>
      <c r="P1608" s="61"/>
      <c r="Q1608" s="61"/>
      <c r="R1608" s="61"/>
      <c r="S1608" s="61"/>
      <c r="T1608" s="61"/>
    </row>
    <row r="1609">
      <c r="A1609" s="87"/>
      <c r="B1609" s="17"/>
      <c r="C1609" s="87"/>
      <c r="D1609" s="87"/>
      <c r="E1609" s="88"/>
      <c r="F1609" s="87"/>
      <c r="G1609" s="87"/>
      <c r="H1609" s="729"/>
      <c r="I1609" s="90"/>
      <c r="J1609" s="91"/>
      <c r="K1609" s="61"/>
      <c r="L1609" s="61"/>
      <c r="M1609" s="61"/>
      <c r="N1609" s="61"/>
      <c r="O1609" s="61"/>
      <c r="P1609" s="61"/>
      <c r="Q1609" s="61"/>
      <c r="R1609" s="61"/>
      <c r="S1609" s="61"/>
      <c r="T1609" s="61"/>
    </row>
    <row r="1610">
      <c r="A1610" s="87"/>
      <c r="B1610" s="17"/>
      <c r="C1610" s="87"/>
      <c r="D1610" s="87"/>
      <c r="E1610" s="88"/>
      <c r="F1610" s="87"/>
      <c r="G1610" s="87"/>
      <c r="H1610" s="729"/>
      <c r="I1610" s="90"/>
      <c r="J1610" s="91"/>
      <c r="K1610" s="61"/>
      <c r="L1610" s="61"/>
      <c r="M1610" s="61"/>
      <c r="N1610" s="61"/>
      <c r="O1610" s="61"/>
      <c r="P1610" s="61"/>
      <c r="Q1610" s="61"/>
      <c r="R1610" s="61"/>
      <c r="S1610" s="61"/>
      <c r="T1610" s="61"/>
    </row>
    <row r="1611">
      <c r="A1611" s="87"/>
      <c r="B1611" s="17"/>
      <c r="C1611" s="87"/>
      <c r="D1611" s="87"/>
      <c r="E1611" s="88"/>
      <c r="F1611" s="87"/>
      <c r="G1611" s="87"/>
      <c r="H1611" s="729"/>
      <c r="I1611" s="90"/>
      <c r="J1611" s="91"/>
      <c r="K1611" s="61"/>
      <c r="L1611" s="61"/>
      <c r="M1611" s="61"/>
      <c r="N1611" s="61"/>
      <c r="O1611" s="61"/>
      <c r="P1611" s="61"/>
      <c r="Q1611" s="61"/>
      <c r="R1611" s="61"/>
      <c r="S1611" s="61"/>
      <c r="T1611" s="61"/>
    </row>
    <row r="1612">
      <c r="A1612" s="87"/>
      <c r="B1612" s="17"/>
      <c r="C1612" s="87"/>
      <c r="D1612" s="87"/>
      <c r="E1612" s="88"/>
      <c r="F1612" s="87"/>
      <c r="G1612" s="87"/>
      <c r="H1612" s="729"/>
      <c r="I1612" s="90"/>
      <c r="J1612" s="91"/>
      <c r="K1612" s="61"/>
      <c r="L1612" s="61"/>
      <c r="M1612" s="61"/>
      <c r="N1612" s="61"/>
      <c r="O1612" s="61"/>
      <c r="P1612" s="61"/>
      <c r="Q1612" s="61"/>
      <c r="R1612" s="61"/>
      <c r="S1612" s="61"/>
      <c r="T1612" s="61"/>
    </row>
    <row r="1613">
      <c r="A1613" s="87"/>
      <c r="B1613" s="17"/>
      <c r="C1613" s="87"/>
      <c r="D1613" s="87"/>
      <c r="E1613" s="88"/>
      <c r="F1613" s="87"/>
      <c r="G1613" s="87"/>
      <c r="H1613" s="729"/>
      <c r="I1613" s="90"/>
      <c r="J1613" s="91"/>
      <c r="K1613" s="61"/>
      <c r="L1613" s="61"/>
      <c r="M1613" s="61"/>
      <c r="N1613" s="61"/>
      <c r="O1613" s="61"/>
      <c r="P1613" s="61"/>
      <c r="Q1613" s="61"/>
      <c r="R1613" s="61"/>
      <c r="S1613" s="61"/>
      <c r="T1613" s="61"/>
    </row>
    <row r="1614">
      <c r="A1614" s="87"/>
      <c r="B1614" s="17"/>
      <c r="C1614" s="87"/>
      <c r="D1614" s="87"/>
      <c r="E1614" s="88"/>
      <c r="F1614" s="87"/>
      <c r="G1614" s="87"/>
      <c r="H1614" s="729"/>
      <c r="I1614" s="90"/>
      <c r="J1614" s="91"/>
      <c r="K1614" s="61"/>
      <c r="L1614" s="61"/>
      <c r="M1614" s="61"/>
      <c r="N1614" s="61"/>
      <c r="O1614" s="61"/>
      <c r="P1614" s="61"/>
      <c r="Q1614" s="61"/>
      <c r="R1614" s="61"/>
      <c r="S1614" s="61"/>
      <c r="T1614" s="61"/>
    </row>
    <row r="1615">
      <c r="A1615" s="87"/>
      <c r="B1615" s="17"/>
      <c r="C1615" s="87"/>
      <c r="D1615" s="87"/>
      <c r="E1615" s="88"/>
      <c r="F1615" s="87"/>
      <c r="G1615" s="87"/>
      <c r="H1615" s="729"/>
      <c r="I1615" s="90"/>
      <c r="J1615" s="91"/>
      <c r="K1615" s="61"/>
      <c r="L1615" s="61"/>
      <c r="M1615" s="61"/>
      <c r="N1615" s="61"/>
      <c r="O1615" s="61"/>
      <c r="P1615" s="61"/>
      <c r="Q1615" s="61"/>
      <c r="R1615" s="61"/>
      <c r="S1615" s="61"/>
      <c r="T1615" s="61"/>
    </row>
    <row r="1616">
      <c r="A1616" s="87"/>
      <c r="B1616" s="17"/>
      <c r="C1616" s="87"/>
      <c r="D1616" s="87"/>
      <c r="E1616" s="88"/>
      <c r="F1616" s="87"/>
      <c r="G1616" s="87"/>
      <c r="H1616" s="729"/>
      <c r="I1616" s="90"/>
      <c r="J1616" s="91"/>
      <c r="K1616" s="61"/>
      <c r="L1616" s="61"/>
      <c r="M1616" s="61"/>
      <c r="N1616" s="61"/>
      <c r="O1616" s="61"/>
      <c r="P1616" s="61"/>
      <c r="Q1616" s="61"/>
      <c r="R1616" s="61"/>
      <c r="S1616" s="61"/>
      <c r="T1616" s="61"/>
    </row>
    <row r="1617">
      <c r="A1617" s="87"/>
      <c r="B1617" s="17"/>
      <c r="C1617" s="87"/>
      <c r="D1617" s="87"/>
      <c r="E1617" s="88"/>
      <c r="F1617" s="87"/>
      <c r="G1617" s="87"/>
      <c r="H1617" s="729"/>
      <c r="I1617" s="90"/>
      <c r="J1617" s="91"/>
      <c r="K1617" s="61"/>
      <c r="L1617" s="61"/>
      <c r="M1617" s="61"/>
      <c r="N1617" s="61"/>
      <c r="O1617" s="61"/>
      <c r="P1617" s="61"/>
      <c r="Q1617" s="61"/>
      <c r="R1617" s="61"/>
      <c r="S1617" s="61"/>
      <c r="T1617" s="61"/>
    </row>
    <row r="1618">
      <c r="A1618" s="87"/>
      <c r="B1618" s="17"/>
      <c r="C1618" s="87"/>
      <c r="D1618" s="87"/>
      <c r="E1618" s="88"/>
      <c r="F1618" s="87"/>
      <c r="G1618" s="87"/>
      <c r="H1618" s="729"/>
      <c r="I1618" s="90"/>
      <c r="J1618" s="91"/>
      <c r="K1618" s="61"/>
      <c r="L1618" s="61"/>
      <c r="M1618" s="61"/>
      <c r="N1618" s="61"/>
      <c r="O1618" s="61"/>
      <c r="P1618" s="61"/>
      <c r="Q1618" s="61"/>
      <c r="R1618" s="61"/>
      <c r="S1618" s="61"/>
      <c r="T1618" s="61"/>
    </row>
    <row r="1619">
      <c r="A1619" s="87"/>
      <c r="B1619" s="17"/>
      <c r="C1619" s="87"/>
      <c r="D1619" s="87"/>
      <c r="E1619" s="88"/>
      <c r="F1619" s="87"/>
      <c r="G1619" s="87"/>
      <c r="H1619" s="729"/>
      <c r="I1619" s="90"/>
      <c r="J1619" s="91"/>
      <c r="K1619" s="61"/>
      <c r="L1619" s="61"/>
      <c r="M1619" s="61"/>
      <c r="N1619" s="61"/>
      <c r="O1619" s="61"/>
      <c r="P1619" s="61"/>
      <c r="Q1619" s="61"/>
      <c r="R1619" s="61"/>
      <c r="S1619" s="61"/>
      <c r="T1619" s="61"/>
    </row>
    <row r="1620">
      <c r="A1620" s="87"/>
      <c r="B1620" s="17"/>
      <c r="C1620" s="87"/>
      <c r="D1620" s="87"/>
      <c r="E1620" s="88"/>
      <c r="F1620" s="87"/>
      <c r="G1620" s="87"/>
      <c r="H1620" s="729"/>
      <c r="I1620" s="90"/>
      <c r="J1620" s="91"/>
      <c r="K1620" s="61"/>
      <c r="L1620" s="61"/>
      <c r="M1620" s="61"/>
      <c r="N1620" s="61"/>
      <c r="O1620" s="61"/>
      <c r="P1620" s="61"/>
      <c r="Q1620" s="61"/>
      <c r="R1620" s="61"/>
      <c r="S1620" s="61"/>
      <c r="T1620" s="61"/>
    </row>
    <row r="1621">
      <c r="A1621" s="87"/>
      <c r="B1621" s="17"/>
      <c r="C1621" s="87"/>
      <c r="D1621" s="87"/>
      <c r="E1621" s="88"/>
      <c r="F1621" s="87"/>
      <c r="G1621" s="87"/>
      <c r="H1621" s="729"/>
      <c r="I1621" s="90"/>
      <c r="J1621" s="91"/>
      <c r="K1621" s="61"/>
      <c r="L1621" s="61"/>
      <c r="M1621" s="61"/>
      <c r="N1621" s="61"/>
      <c r="O1621" s="61"/>
      <c r="P1621" s="61"/>
      <c r="Q1621" s="61"/>
      <c r="R1621" s="61"/>
      <c r="S1621" s="61"/>
      <c r="T1621" s="61"/>
    </row>
    <row r="1622">
      <c r="A1622" s="87"/>
      <c r="B1622" s="17"/>
      <c r="C1622" s="87"/>
      <c r="D1622" s="87"/>
      <c r="E1622" s="88"/>
      <c r="F1622" s="87"/>
      <c r="G1622" s="87"/>
      <c r="H1622" s="729"/>
      <c r="I1622" s="90"/>
      <c r="J1622" s="91"/>
      <c r="K1622" s="61"/>
      <c r="L1622" s="61"/>
      <c r="M1622" s="61"/>
      <c r="N1622" s="61"/>
      <c r="O1622" s="61"/>
      <c r="P1622" s="61"/>
      <c r="Q1622" s="61"/>
      <c r="R1622" s="61"/>
      <c r="S1622" s="61"/>
      <c r="T1622" s="61"/>
    </row>
    <row r="1623">
      <c r="A1623" s="87"/>
      <c r="B1623" s="17"/>
      <c r="C1623" s="87"/>
      <c r="D1623" s="87"/>
      <c r="E1623" s="88"/>
      <c r="F1623" s="87"/>
      <c r="G1623" s="87"/>
      <c r="H1623" s="729"/>
      <c r="I1623" s="90"/>
      <c r="J1623" s="91"/>
      <c r="K1623" s="61"/>
      <c r="L1623" s="61"/>
      <c r="M1623" s="61"/>
      <c r="N1623" s="61"/>
      <c r="O1623" s="61"/>
      <c r="P1623" s="61"/>
      <c r="Q1623" s="61"/>
      <c r="R1623" s="61"/>
      <c r="S1623" s="61"/>
      <c r="T1623" s="61"/>
    </row>
    <row r="1624">
      <c r="A1624" s="87"/>
      <c r="B1624" s="17"/>
      <c r="C1624" s="87"/>
      <c r="D1624" s="87"/>
      <c r="E1624" s="88"/>
      <c r="F1624" s="87"/>
      <c r="G1624" s="87"/>
      <c r="H1624" s="729"/>
      <c r="I1624" s="90"/>
      <c r="J1624" s="91"/>
      <c r="K1624" s="61"/>
      <c r="L1624" s="61"/>
      <c r="M1624" s="61"/>
      <c r="N1624" s="61"/>
      <c r="O1624" s="61"/>
      <c r="P1624" s="61"/>
      <c r="Q1624" s="61"/>
      <c r="R1624" s="61"/>
      <c r="S1624" s="61"/>
      <c r="T1624" s="61"/>
    </row>
    <row r="1625">
      <c r="A1625" s="87"/>
      <c r="B1625" s="17"/>
      <c r="C1625" s="87"/>
      <c r="D1625" s="87"/>
      <c r="E1625" s="88"/>
      <c r="F1625" s="87"/>
      <c r="G1625" s="87"/>
      <c r="H1625" s="729"/>
      <c r="I1625" s="90"/>
      <c r="J1625" s="91"/>
      <c r="K1625" s="61"/>
      <c r="L1625" s="61"/>
      <c r="M1625" s="61"/>
      <c r="N1625" s="61"/>
      <c r="O1625" s="61"/>
      <c r="P1625" s="61"/>
      <c r="Q1625" s="61"/>
      <c r="R1625" s="61"/>
      <c r="S1625" s="61"/>
      <c r="T1625" s="61"/>
    </row>
    <row r="1626">
      <c r="A1626" s="87"/>
      <c r="B1626" s="17"/>
      <c r="C1626" s="87"/>
      <c r="D1626" s="87"/>
      <c r="E1626" s="88"/>
      <c r="F1626" s="87"/>
      <c r="G1626" s="87"/>
      <c r="H1626" s="729"/>
      <c r="I1626" s="90"/>
      <c r="J1626" s="91"/>
      <c r="K1626" s="61"/>
      <c r="L1626" s="61"/>
      <c r="M1626" s="61"/>
      <c r="N1626" s="61"/>
      <c r="O1626" s="61"/>
      <c r="P1626" s="61"/>
      <c r="Q1626" s="61"/>
      <c r="R1626" s="61"/>
      <c r="S1626" s="61"/>
      <c r="T1626" s="61"/>
    </row>
    <row r="1627">
      <c r="A1627" s="87"/>
      <c r="B1627" s="17"/>
      <c r="C1627" s="87"/>
      <c r="D1627" s="87"/>
      <c r="E1627" s="88"/>
      <c r="F1627" s="87"/>
      <c r="G1627" s="87"/>
      <c r="H1627" s="729"/>
      <c r="I1627" s="90"/>
      <c r="J1627" s="91"/>
      <c r="K1627" s="61"/>
      <c r="L1627" s="61"/>
      <c r="M1627" s="61"/>
      <c r="N1627" s="61"/>
      <c r="O1627" s="61"/>
      <c r="P1627" s="61"/>
      <c r="Q1627" s="61"/>
      <c r="R1627" s="61"/>
      <c r="S1627" s="61"/>
      <c r="T1627" s="61"/>
    </row>
    <row r="1628">
      <c r="A1628" s="87"/>
      <c r="B1628" s="17"/>
      <c r="C1628" s="87"/>
      <c r="D1628" s="87"/>
      <c r="E1628" s="88"/>
      <c r="F1628" s="87"/>
      <c r="G1628" s="87"/>
      <c r="H1628" s="729"/>
      <c r="I1628" s="90"/>
      <c r="J1628" s="91"/>
      <c r="K1628" s="61"/>
      <c r="L1628" s="61"/>
      <c r="M1628" s="61"/>
      <c r="N1628" s="61"/>
      <c r="O1628" s="61"/>
      <c r="P1628" s="61"/>
      <c r="Q1628" s="61"/>
      <c r="R1628" s="61"/>
      <c r="S1628" s="61"/>
      <c r="T1628" s="61"/>
    </row>
    <row r="1629">
      <c r="A1629" s="87"/>
      <c r="B1629" s="17"/>
      <c r="C1629" s="87"/>
      <c r="D1629" s="87"/>
      <c r="E1629" s="88"/>
      <c r="F1629" s="87"/>
      <c r="G1629" s="87"/>
      <c r="H1629" s="729"/>
      <c r="I1629" s="90"/>
      <c r="J1629" s="91"/>
      <c r="K1629" s="61"/>
      <c r="L1629" s="61"/>
      <c r="M1629" s="61"/>
      <c r="N1629" s="61"/>
      <c r="O1629" s="61"/>
      <c r="P1629" s="61"/>
      <c r="Q1629" s="61"/>
      <c r="R1629" s="61"/>
      <c r="S1629" s="61"/>
      <c r="T1629" s="61"/>
    </row>
    <row r="1630">
      <c r="A1630" s="87"/>
      <c r="B1630" s="17"/>
      <c r="C1630" s="87"/>
      <c r="D1630" s="87"/>
      <c r="E1630" s="88"/>
      <c r="F1630" s="87"/>
      <c r="G1630" s="87"/>
      <c r="H1630" s="729"/>
      <c r="I1630" s="90"/>
      <c r="J1630" s="91"/>
      <c r="K1630" s="61"/>
      <c r="L1630" s="61"/>
      <c r="M1630" s="61"/>
      <c r="N1630" s="61"/>
      <c r="O1630" s="61"/>
      <c r="P1630" s="61"/>
      <c r="Q1630" s="61"/>
      <c r="R1630" s="61"/>
      <c r="S1630" s="61"/>
      <c r="T1630" s="61"/>
    </row>
    <row r="1631">
      <c r="A1631" s="87"/>
      <c r="B1631" s="17"/>
      <c r="C1631" s="87"/>
      <c r="D1631" s="87"/>
      <c r="E1631" s="88"/>
      <c r="F1631" s="87"/>
      <c r="G1631" s="87"/>
      <c r="H1631" s="729"/>
      <c r="I1631" s="90"/>
      <c r="J1631" s="91"/>
      <c r="K1631" s="61"/>
      <c r="L1631" s="61"/>
      <c r="M1631" s="61"/>
      <c r="N1631" s="61"/>
      <c r="O1631" s="61"/>
      <c r="P1631" s="61"/>
      <c r="Q1631" s="61"/>
      <c r="R1631" s="61"/>
      <c r="S1631" s="61"/>
      <c r="T1631" s="61"/>
    </row>
    <row r="1632">
      <c r="A1632" s="87"/>
      <c r="B1632" s="17"/>
      <c r="C1632" s="87"/>
      <c r="D1632" s="87"/>
      <c r="E1632" s="88"/>
      <c r="F1632" s="87"/>
      <c r="G1632" s="87"/>
      <c r="H1632" s="729"/>
      <c r="I1632" s="90"/>
      <c r="J1632" s="91"/>
      <c r="K1632" s="61"/>
      <c r="L1632" s="61"/>
      <c r="M1632" s="61"/>
      <c r="N1632" s="61"/>
      <c r="O1632" s="61"/>
      <c r="P1632" s="61"/>
      <c r="Q1632" s="61"/>
      <c r="R1632" s="61"/>
      <c r="S1632" s="61"/>
      <c r="T1632" s="61"/>
    </row>
    <row r="1633">
      <c r="A1633" s="87"/>
      <c r="B1633" s="17"/>
      <c r="C1633" s="87"/>
      <c r="D1633" s="87"/>
      <c r="E1633" s="88"/>
      <c r="F1633" s="87"/>
      <c r="G1633" s="87"/>
      <c r="H1633" s="729"/>
      <c r="I1633" s="90"/>
      <c r="J1633" s="91"/>
      <c r="K1633" s="61"/>
      <c r="L1633" s="61"/>
      <c r="M1633" s="61"/>
      <c r="N1633" s="61"/>
      <c r="O1633" s="61"/>
      <c r="P1633" s="61"/>
      <c r="Q1633" s="61"/>
      <c r="R1633" s="61"/>
      <c r="S1633" s="61"/>
      <c r="T1633" s="61"/>
    </row>
    <row r="1634">
      <c r="A1634" s="87"/>
      <c r="B1634" s="17"/>
      <c r="C1634" s="87"/>
      <c r="D1634" s="87"/>
      <c r="E1634" s="88"/>
      <c r="F1634" s="87"/>
      <c r="G1634" s="87"/>
      <c r="H1634" s="729"/>
      <c r="I1634" s="90"/>
      <c r="J1634" s="91"/>
      <c r="K1634" s="61"/>
      <c r="L1634" s="61"/>
      <c r="M1634" s="61"/>
      <c r="N1634" s="61"/>
      <c r="O1634" s="61"/>
      <c r="P1634" s="61"/>
      <c r="Q1634" s="61"/>
      <c r="R1634" s="61"/>
      <c r="S1634" s="61"/>
      <c r="T1634" s="61"/>
    </row>
    <row r="1635">
      <c r="A1635" s="87"/>
      <c r="B1635" s="17"/>
      <c r="C1635" s="87"/>
      <c r="D1635" s="87"/>
      <c r="E1635" s="88"/>
      <c r="F1635" s="87"/>
      <c r="G1635" s="87"/>
      <c r="H1635" s="729"/>
      <c r="I1635" s="90"/>
      <c r="J1635" s="91"/>
      <c r="K1635" s="61"/>
      <c r="L1635" s="61"/>
      <c r="M1635" s="61"/>
      <c r="N1635" s="61"/>
      <c r="O1635" s="61"/>
      <c r="P1635" s="61"/>
      <c r="Q1635" s="61"/>
      <c r="R1635" s="61"/>
      <c r="S1635" s="61"/>
      <c r="T1635" s="61"/>
    </row>
    <row r="1636">
      <c r="A1636" s="87"/>
      <c r="B1636" s="17"/>
      <c r="C1636" s="87"/>
      <c r="D1636" s="87"/>
      <c r="E1636" s="88"/>
      <c r="F1636" s="87"/>
      <c r="G1636" s="87"/>
      <c r="H1636" s="729"/>
      <c r="I1636" s="90"/>
      <c r="J1636" s="91"/>
      <c r="K1636" s="61"/>
      <c r="L1636" s="61"/>
      <c r="M1636" s="61"/>
      <c r="N1636" s="61"/>
      <c r="O1636" s="61"/>
      <c r="P1636" s="61"/>
      <c r="Q1636" s="61"/>
      <c r="R1636" s="61"/>
      <c r="S1636" s="61"/>
      <c r="T1636" s="61"/>
    </row>
    <row r="1637">
      <c r="A1637" s="87"/>
      <c r="B1637" s="17"/>
      <c r="C1637" s="87"/>
      <c r="D1637" s="87"/>
      <c r="E1637" s="88"/>
      <c r="F1637" s="87"/>
      <c r="G1637" s="87"/>
      <c r="H1637" s="729"/>
      <c r="I1637" s="90"/>
      <c r="J1637" s="91"/>
      <c r="K1637" s="61"/>
      <c r="L1637" s="61"/>
      <c r="M1637" s="61"/>
      <c r="N1637" s="61"/>
      <c r="O1637" s="61"/>
      <c r="P1637" s="61"/>
      <c r="Q1637" s="61"/>
      <c r="R1637" s="61"/>
      <c r="S1637" s="61"/>
      <c r="T1637" s="61"/>
    </row>
    <row r="1638">
      <c r="A1638" s="87"/>
      <c r="B1638" s="17"/>
      <c r="C1638" s="87"/>
      <c r="D1638" s="87"/>
      <c r="E1638" s="88"/>
      <c r="F1638" s="87"/>
      <c r="G1638" s="87"/>
      <c r="H1638" s="729"/>
      <c r="I1638" s="90"/>
      <c r="J1638" s="91"/>
      <c r="K1638" s="61"/>
      <c r="L1638" s="61"/>
      <c r="M1638" s="61"/>
      <c r="N1638" s="61"/>
      <c r="O1638" s="61"/>
      <c r="P1638" s="61"/>
      <c r="Q1638" s="61"/>
      <c r="R1638" s="61"/>
      <c r="S1638" s="61"/>
      <c r="T1638" s="61"/>
    </row>
    <row r="1639">
      <c r="A1639" s="87"/>
      <c r="B1639" s="17"/>
      <c r="C1639" s="87"/>
      <c r="D1639" s="87"/>
      <c r="E1639" s="88"/>
      <c r="F1639" s="87"/>
      <c r="G1639" s="87"/>
      <c r="H1639" s="729"/>
      <c r="I1639" s="90"/>
      <c r="J1639" s="91"/>
      <c r="K1639" s="61"/>
      <c r="L1639" s="61"/>
      <c r="M1639" s="61"/>
      <c r="N1639" s="61"/>
      <c r="O1639" s="61"/>
      <c r="P1639" s="61"/>
      <c r="Q1639" s="61"/>
      <c r="R1639" s="61"/>
      <c r="S1639" s="61"/>
      <c r="T1639" s="61"/>
    </row>
    <row r="1640">
      <c r="A1640" s="87"/>
      <c r="B1640" s="17"/>
      <c r="C1640" s="87"/>
      <c r="D1640" s="87"/>
      <c r="E1640" s="88"/>
      <c r="F1640" s="87"/>
      <c r="G1640" s="87"/>
      <c r="H1640" s="729"/>
      <c r="I1640" s="90"/>
      <c r="J1640" s="91"/>
      <c r="K1640" s="61"/>
      <c r="L1640" s="61"/>
      <c r="M1640" s="61"/>
      <c r="N1640" s="61"/>
      <c r="O1640" s="61"/>
      <c r="P1640" s="61"/>
      <c r="Q1640" s="61"/>
      <c r="R1640" s="61"/>
      <c r="S1640" s="61"/>
      <c r="T1640" s="61"/>
    </row>
    <row r="1641">
      <c r="A1641" s="87"/>
      <c r="B1641" s="17"/>
      <c r="C1641" s="87"/>
      <c r="D1641" s="87"/>
      <c r="E1641" s="88"/>
      <c r="F1641" s="87"/>
      <c r="G1641" s="87"/>
      <c r="H1641" s="729"/>
      <c r="I1641" s="90"/>
      <c r="J1641" s="91"/>
      <c r="K1641" s="61"/>
      <c r="L1641" s="61"/>
      <c r="M1641" s="61"/>
      <c r="N1641" s="61"/>
      <c r="O1641" s="61"/>
      <c r="P1641" s="61"/>
      <c r="Q1641" s="61"/>
      <c r="R1641" s="61"/>
      <c r="S1641" s="61"/>
      <c r="T1641" s="61"/>
    </row>
    <row r="1642">
      <c r="A1642" s="87"/>
      <c r="B1642" s="17"/>
      <c r="C1642" s="87"/>
      <c r="D1642" s="87"/>
      <c r="E1642" s="88"/>
      <c r="F1642" s="87"/>
      <c r="G1642" s="87"/>
      <c r="H1642" s="729"/>
      <c r="I1642" s="90"/>
      <c r="J1642" s="91"/>
      <c r="K1642" s="61"/>
      <c r="L1642" s="61"/>
      <c r="M1642" s="61"/>
      <c r="N1642" s="61"/>
      <c r="O1642" s="61"/>
      <c r="P1642" s="61"/>
      <c r="Q1642" s="61"/>
      <c r="R1642" s="61"/>
      <c r="S1642" s="61"/>
      <c r="T1642" s="61"/>
    </row>
    <row r="1643">
      <c r="A1643" s="87"/>
      <c r="B1643" s="17"/>
      <c r="C1643" s="87"/>
      <c r="D1643" s="87"/>
      <c r="E1643" s="88"/>
      <c r="F1643" s="87"/>
      <c r="G1643" s="87"/>
      <c r="H1643" s="729"/>
      <c r="I1643" s="90"/>
      <c r="J1643" s="91"/>
      <c r="K1643" s="61"/>
      <c r="L1643" s="61"/>
      <c r="M1643" s="61"/>
      <c r="N1643" s="61"/>
      <c r="O1643" s="61"/>
      <c r="P1643" s="61"/>
      <c r="Q1643" s="61"/>
      <c r="R1643" s="61"/>
      <c r="S1643" s="61"/>
      <c r="T1643" s="61"/>
    </row>
    <row r="1644">
      <c r="A1644" s="87"/>
      <c r="B1644" s="17"/>
      <c r="C1644" s="87"/>
      <c r="D1644" s="87"/>
      <c r="E1644" s="88"/>
      <c r="F1644" s="87"/>
      <c r="G1644" s="87"/>
      <c r="H1644" s="729"/>
      <c r="I1644" s="90"/>
      <c r="J1644" s="91"/>
      <c r="K1644" s="61"/>
      <c r="L1644" s="61"/>
      <c r="M1644" s="61"/>
      <c r="N1644" s="61"/>
      <c r="O1644" s="61"/>
      <c r="P1644" s="61"/>
      <c r="Q1644" s="61"/>
      <c r="R1644" s="61"/>
      <c r="S1644" s="61"/>
      <c r="T1644" s="61"/>
    </row>
    <row r="1645">
      <c r="A1645" s="87"/>
      <c r="B1645" s="17"/>
      <c r="C1645" s="87"/>
      <c r="D1645" s="87"/>
      <c r="E1645" s="88"/>
      <c r="F1645" s="87"/>
      <c r="G1645" s="87"/>
      <c r="H1645" s="729"/>
      <c r="I1645" s="90"/>
      <c r="J1645" s="91"/>
      <c r="K1645" s="61"/>
      <c r="L1645" s="61"/>
      <c r="M1645" s="61"/>
      <c r="N1645" s="61"/>
      <c r="O1645" s="61"/>
      <c r="P1645" s="61"/>
      <c r="Q1645" s="61"/>
      <c r="R1645" s="61"/>
      <c r="S1645" s="61"/>
      <c r="T1645" s="61"/>
    </row>
    <row r="1646">
      <c r="A1646" s="87"/>
      <c r="B1646" s="17"/>
      <c r="C1646" s="87"/>
      <c r="D1646" s="87"/>
      <c r="E1646" s="88"/>
      <c r="F1646" s="87"/>
      <c r="G1646" s="87"/>
      <c r="H1646" s="729"/>
      <c r="I1646" s="90"/>
      <c r="J1646" s="91"/>
      <c r="K1646" s="61"/>
      <c r="L1646" s="61"/>
      <c r="M1646" s="61"/>
      <c r="N1646" s="61"/>
      <c r="O1646" s="61"/>
      <c r="P1646" s="61"/>
      <c r="Q1646" s="61"/>
      <c r="R1646" s="61"/>
      <c r="S1646" s="61"/>
      <c r="T1646" s="61"/>
    </row>
    <row r="1647">
      <c r="A1647" s="87"/>
      <c r="B1647" s="17"/>
      <c r="C1647" s="87"/>
      <c r="D1647" s="87"/>
      <c r="E1647" s="88"/>
      <c r="F1647" s="87"/>
      <c r="G1647" s="87"/>
      <c r="H1647" s="729"/>
      <c r="I1647" s="90"/>
      <c r="J1647" s="91"/>
      <c r="K1647" s="61"/>
      <c r="L1647" s="61"/>
      <c r="M1647" s="61"/>
      <c r="N1647" s="61"/>
      <c r="O1647" s="61"/>
      <c r="P1647" s="61"/>
      <c r="Q1647" s="61"/>
      <c r="R1647" s="61"/>
      <c r="S1647" s="61"/>
      <c r="T1647" s="61"/>
    </row>
    <row r="1648">
      <c r="A1648" s="87"/>
      <c r="B1648" s="17"/>
      <c r="C1648" s="87"/>
      <c r="D1648" s="87"/>
      <c r="E1648" s="88"/>
      <c r="F1648" s="87"/>
      <c r="G1648" s="87"/>
      <c r="H1648" s="729"/>
      <c r="I1648" s="90"/>
      <c r="J1648" s="91"/>
      <c r="K1648" s="61"/>
      <c r="L1648" s="61"/>
      <c r="M1648" s="61"/>
      <c r="N1648" s="61"/>
      <c r="O1648" s="61"/>
      <c r="P1648" s="61"/>
      <c r="Q1648" s="61"/>
      <c r="R1648" s="61"/>
      <c r="S1648" s="61"/>
      <c r="T1648" s="61"/>
    </row>
    <row r="1649">
      <c r="A1649" s="87"/>
      <c r="B1649" s="17"/>
      <c r="C1649" s="87"/>
      <c r="D1649" s="87"/>
      <c r="E1649" s="88"/>
      <c r="F1649" s="87"/>
      <c r="G1649" s="87"/>
      <c r="H1649" s="729"/>
      <c r="I1649" s="90"/>
      <c r="J1649" s="91"/>
      <c r="K1649" s="61"/>
      <c r="L1649" s="61"/>
      <c r="M1649" s="61"/>
      <c r="N1649" s="61"/>
      <c r="O1649" s="61"/>
      <c r="P1649" s="61"/>
      <c r="Q1649" s="61"/>
      <c r="R1649" s="61"/>
      <c r="S1649" s="61"/>
      <c r="T1649" s="61"/>
    </row>
    <row r="1650">
      <c r="A1650" s="87"/>
      <c r="B1650" s="17"/>
      <c r="C1650" s="87"/>
      <c r="D1650" s="87"/>
      <c r="E1650" s="88"/>
      <c r="F1650" s="87"/>
      <c r="G1650" s="87"/>
      <c r="H1650" s="729"/>
      <c r="I1650" s="90"/>
      <c r="J1650" s="91"/>
      <c r="K1650" s="61"/>
      <c r="L1650" s="61"/>
      <c r="M1650" s="61"/>
      <c r="N1650" s="61"/>
      <c r="O1650" s="61"/>
      <c r="P1650" s="61"/>
      <c r="Q1650" s="61"/>
      <c r="R1650" s="61"/>
      <c r="S1650" s="61"/>
      <c r="T1650" s="61"/>
    </row>
    <row r="1651">
      <c r="A1651" s="87"/>
      <c r="B1651" s="17"/>
      <c r="C1651" s="87"/>
      <c r="D1651" s="87"/>
      <c r="E1651" s="88"/>
      <c r="F1651" s="87"/>
      <c r="G1651" s="87"/>
      <c r="H1651" s="729"/>
      <c r="I1651" s="90"/>
      <c r="J1651" s="91"/>
      <c r="K1651" s="61"/>
      <c r="L1651" s="61"/>
      <c r="M1651" s="61"/>
      <c r="N1651" s="61"/>
      <c r="O1651" s="61"/>
      <c r="P1651" s="61"/>
      <c r="Q1651" s="61"/>
      <c r="R1651" s="61"/>
      <c r="S1651" s="61"/>
      <c r="T1651" s="61"/>
    </row>
    <row r="1652">
      <c r="A1652" s="87"/>
      <c r="B1652" s="17"/>
      <c r="C1652" s="87"/>
      <c r="D1652" s="87"/>
      <c r="E1652" s="88"/>
      <c r="F1652" s="87"/>
      <c r="G1652" s="87"/>
      <c r="H1652" s="729"/>
      <c r="I1652" s="90"/>
      <c r="J1652" s="91"/>
      <c r="K1652" s="61"/>
      <c r="L1652" s="61"/>
      <c r="M1652" s="61"/>
      <c r="N1652" s="61"/>
      <c r="O1652" s="61"/>
      <c r="P1652" s="61"/>
      <c r="Q1652" s="61"/>
      <c r="R1652" s="61"/>
      <c r="S1652" s="61"/>
      <c r="T1652" s="61"/>
    </row>
    <row r="1653">
      <c r="A1653" s="87"/>
      <c r="B1653" s="17"/>
      <c r="C1653" s="87"/>
      <c r="D1653" s="87"/>
      <c r="E1653" s="88"/>
      <c r="F1653" s="87"/>
      <c r="G1653" s="87"/>
      <c r="H1653" s="729"/>
      <c r="I1653" s="90"/>
      <c r="J1653" s="91"/>
      <c r="K1653" s="61"/>
      <c r="L1653" s="61"/>
      <c r="M1653" s="61"/>
      <c r="N1653" s="61"/>
      <c r="O1653" s="61"/>
      <c r="P1653" s="61"/>
      <c r="Q1653" s="61"/>
      <c r="R1653" s="61"/>
      <c r="S1653" s="61"/>
      <c r="T1653" s="61"/>
    </row>
    <row r="1654">
      <c r="A1654" s="87"/>
      <c r="B1654" s="17"/>
      <c r="C1654" s="87"/>
      <c r="D1654" s="87"/>
      <c r="E1654" s="88"/>
      <c r="F1654" s="87"/>
      <c r="G1654" s="87"/>
      <c r="H1654" s="729"/>
      <c r="I1654" s="90"/>
      <c r="J1654" s="91"/>
      <c r="K1654" s="61"/>
      <c r="L1654" s="61"/>
      <c r="M1654" s="61"/>
      <c r="N1654" s="61"/>
      <c r="O1654" s="61"/>
      <c r="P1654" s="61"/>
      <c r="Q1654" s="61"/>
      <c r="R1654" s="61"/>
      <c r="S1654" s="61"/>
      <c r="T1654" s="61"/>
    </row>
    <row r="1655">
      <c r="A1655" s="87"/>
      <c r="B1655" s="17"/>
      <c r="C1655" s="87"/>
      <c r="D1655" s="87"/>
      <c r="E1655" s="88"/>
      <c r="F1655" s="87"/>
      <c r="G1655" s="87"/>
      <c r="H1655" s="729"/>
      <c r="I1655" s="90"/>
      <c r="J1655" s="91"/>
      <c r="K1655" s="61"/>
      <c r="L1655" s="61"/>
      <c r="M1655" s="61"/>
      <c r="N1655" s="61"/>
      <c r="O1655" s="61"/>
      <c r="P1655" s="61"/>
      <c r="Q1655" s="61"/>
      <c r="R1655" s="61"/>
      <c r="S1655" s="61"/>
      <c r="T1655" s="61"/>
    </row>
    <row r="1656">
      <c r="A1656" s="87"/>
      <c r="B1656" s="17"/>
      <c r="C1656" s="87"/>
      <c r="D1656" s="87"/>
      <c r="E1656" s="88"/>
      <c r="F1656" s="87"/>
      <c r="G1656" s="87"/>
      <c r="H1656" s="729"/>
      <c r="I1656" s="90"/>
      <c r="J1656" s="91"/>
      <c r="K1656" s="61"/>
      <c r="L1656" s="61"/>
      <c r="M1656" s="61"/>
      <c r="N1656" s="61"/>
      <c r="O1656" s="61"/>
      <c r="P1656" s="61"/>
      <c r="Q1656" s="61"/>
      <c r="R1656" s="61"/>
      <c r="S1656" s="61"/>
      <c r="T1656" s="61"/>
    </row>
    <row r="1657">
      <c r="A1657" s="87"/>
      <c r="B1657" s="17"/>
      <c r="C1657" s="87"/>
      <c r="D1657" s="87"/>
      <c r="E1657" s="88"/>
      <c r="F1657" s="87"/>
      <c r="G1657" s="87"/>
      <c r="H1657" s="729"/>
      <c r="I1657" s="90"/>
      <c r="J1657" s="91"/>
      <c r="K1657" s="61"/>
      <c r="L1657" s="61"/>
      <c r="M1657" s="61"/>
      <c r="N1657" s="61"/>
      <c r="O1657" s="61"/>
      <c r="P1657" s="61"/>
      <c r="Q1657" s="61"/>
      <c r="R1657" s="61"/>
      <c r="S1657" s="61"/>
      <c r="T1657" s="61"/>
    </row>
    <row r="1658">
      <c r="A1658" s="87"/>
      <c r="B1658" s="17"/>
      <c r="C1658" s="87"/>
      <c r="D1658" s="87"/>
      <c r="E1658" s="88"/>
      <c r="F1658" s="87"/>
      <c r="G1658" s="87"/>
      <c r="H1658" s="729"/>
      <c r="I1658" s="90"/>
      <c r="J1658" s="91"/>
      <c r="K1658" s="61"/>
      <c r="L1658" s="61"/>
      <c r="M1658" s="61"/>
      <c r="N1658" s="61"/>
      <c r="O1658" s="61"/>
      <c r="P1658" s="61"/>
      <c r="Q1658" s="61"/>
      <c r="R1658" s="61"/>
      <c r="S1658" s="61"/>
      <c r="T1658" s="61"/>
    </row>
    <row r="1659">
      <c r="A1659" s="87"/>
      <c r="B1659" s="17"/>
      <c r="C1659" s="87"/>
      <c r="D1659" s="87"/>
      <c r="E1659" s="88"/>
      <c r="F1659" s="87"/>
      <c r="G1659" s="87"/>
      <c r="H1659" s="729"/>
      <c r="I1659" s="90"/>
      <c r="J1659" s="91"/>
      <c r="K1659" s="61"/>
      <c r="L1659" s="61"/>
      <c r="M1659" s="61"/>
      <c r="N1659" s="61"/>
      <c r="O1659" s="61"/>
      <c r="P1659" s="61"/>
      <c r="Q1659" s="61"/>
      <c r="R1659" s="61"/>
      <c r="S1659" s="61"/>
      <c r="T1659" s="61"/>
    </row>
    <row r="1660">
      <c r="A1660" s="87"/>
      <c r="B1660" s="17"/>
      <c r="C1660" s="87"/>
      <c r="D1660" s="87"/>
      <c r="E1660" s="88"/>
      <c r="F1660" s="87"/>
      <c r="G1660" s="87"/>
      <c r="H1660" s="729"/>
      <c r="I1660" s="90"/>
      <c r="J1660" s="91"/>
      <c r="K1660" s="61"/>
      <c r="L1660" s="61"/>
      <c r="M1660" s="61"/>
      <c r="N1660" s="61"/>
      <c r="O1660" s="61"/>
      <c r="P1660" s="61"/>
      <c r="Q1660" s="61"/>
      <c r="R1660" s="61"/>
      <c r="S1660" s="61"/>
      <c r="T1660" s="61"/>
    </row>
    <row r="1661">
      <c r="A1661" s="87"/>
      <c r="B1661" s="17"/>
      <c r="C1661" s="87"/>
      <c r="D1661" s="87"/>
      <c r="E1661" s="88"/>
      <c r="F1661" s="87"/>
      <c r="G1661" s="87"/>
      <c r="H1661" s="729"/>
      <c r="I1661" s="90"/>
      <c r="J1661" s="91"/>
      <c r="K1661" s="61"/>
      <c r="L1661" s="61"/>
      <c r="M1661" s="61"/>
      <c r="N1661" s="61"/>
      <c r="O1661" s="61"/>
      <c r="P1661" s="61"/>
      <c r="Q1661" s="61"/>
      <c r="R1661" s="61"/>
      <c r="S1661" s="61"/>
      <c r="T1661" s="61"/>
    </row>
    <row r="1662">
      <c r="A1662" s="87"/>
      <c r="B1662" s="17"/>
      <c r="C1662" s="87"/>
      <c r="D1662" s="87"/>
      <c r="E1662" s="88"/>
      <c r="F1662" s="87"/>
      <c r="G1662" s="87"/>
      <c r="H1662" s="729"/>
      <c r="I1662" s="90"/>
      <c r="J1662" s="91"/>
      <c r="K1662" s="61"/>
      <c r="L1662" s="61"/>
      <c r="M1662" s="61"/>
      <c r="N1662" s="61"/>
      <c r="O1662" s="61"/>
      <c r="P1662" s="61"/>
      <c r="Q1662" s="61"/>
      <c r="R1662" s="61"/>
      <c r="S1662" s="61"/>
      <c r="T1662" s="61"/>
    </row>
    <row r="1663">
      <c r="A1663" s="87"/>
      <c r="B1663" s="17"/>
      <c r="C1663" s="87"/>
      <c r="D1663" s="87"/>
      <c r="E1663" s="88"/>
      <c r="F1663" s="87"/>
      <c r="G1663" s="87"/>
      <c r="H1663" s="729"/>
      <c r="I1663" s="90"/>
      <c r="J1663" s="91"/>
      <c r="K1663" s="61"/>
      <c r="L1663" s="61"/>
      <c r="M1663" s="61"/>
      <c r="N1663" s="61"/>
      <c r="O1663" s="61"/>
      <c r="P1663" s="61"/>
      <c r="Q1663" s="61"/>
      <c r="R1663" s="61"/>
      <c r="S1663" s="61"/>
      <c r="T1663" s="61"/>
    </row>
    <row r="1664">
      <c r="A1664" s="87"/>
      <c r="B1664" s="17"/>
      <c r="C1664" s="87"/>
      <c r="D1664" s="87"/>
      <c r="E1664" s="88"/>
      <c r="F1664" s="87"/>
      <c r="G1664" s="87"/>
      <c r="H1664" s="729"/>
      <c r="I1664" s="90"/>
      <c r="J1664" s="91"/>
      <c r="K1664" s="61"/>
      <c r="L1664" s="61"/>
      <c r="M1664" s="61"/>
      <c r="N1664" s="61"/>
      <c r="O1664" s="61"/>
      <c r="P1664" s="61"/>
      <c r="Q1664" s="61"/>
      <c r="R1664" s="61"/>
      <c r="S1664" s="61"/>
      <c r="T1664" s="61"/>
    </row>
    <row r="1665">
      <c r="A1665" s="87"/>
      <c r="B1665" s="17"/>
      <c r="C1665" s="87"/>
      <c r="D1665" s="87"/>
      <c r="E1665" s="88"/>
      <c r="F1665" s="87"/>
      <c r="G1665" s="87"/>
      <c r="H1665" s="729"/>
      <c r="I1665" s="90"/>
      <c r="J1665" s="91"/>
      <c r="K1665" s="61"/>
      <c r="L1665" s="61"/>
      <c r="M1665" s="61"/>
      <c r="N1665" s="61"/>
      <c r="O1665" s="61"/>
      <c r="P1665" s="61"/>
      <c r="Q1665" s="61"/>
      <c r="R1665" s="61"/>
      <c r="S1665" s="61"/>
      <c r="T1665" s="61"/>
    </row>
    <row r="1666">
      <c r="A1666" s="87"/>
      <c r="B1666" s="17"/>
      <c r="C1666" s="87"/>
      <c r="D1666" s="87"/>
      <c r="E1666" s="88"/>
      <c r="F1666" s="87"/>
      <c r="G1666" s="87"/>
      <c r="H1666" s="729"/>
      <c r="I1666" s="90"/>
      <c r="J1666" s="91"/>
      <c r="K1666" s="61"/>
      <c r="L1666" s="61"/>
      <c r="M1666" s="61"/>
      <c r="N1666" s="61"/>
      <c r="O1666" s="61"/>
      <c r="P1666" s="61"/>
      <c r="Q1666" s="61"/>
      <c r="R1666" s="61"/>
      <c r="S1666" s="61"/>
      <c r="T1666" s="61"/>
    </row>
    <row r="1667">
      <c r="A1667" s="87"/>
      <c r="B1667" s="17"/>
      <c r="C1667" s="87"/>
      <c r="D1667" s="87"/>
      <c r="E1667" s="88"/>
      <c r="F1667" s="87"/>
      <c r="G1667" s="87"/>
      <c r="H1667" s="729"/>
      <c r="I1667" s="90"/>
      <c r="J1667" s="91"/>
      <c r="K1667" s="61"/>
      <c r="L1667" s="61"/>
      <c r="M1667" s="61"/>
      <c r="N1667" s="61"/>
      <c r="O1667" s="61"/>
      <c r="P1667" s="61"/>
      <c r="Q1667" s="61"/>
      <c r="R1667" s="61"/>
      <c r="S1667" s="61"/>
      <c r="T1667" s="61"/>
    </row>
    <row r="1668">
      <c r="A1668" s="87"/>
      <c r="B1668" s="17"/>
      <c r="C1668" s="87"/>
      <c r="D1668" s="87"/>
      <c r="E1668" s="88"/>
      <c r="F1668" s="87"/>
      <c r="G1668" s="87"/>
      <c r="H1668" s="729"/>
      <c r="I1668" s="90"/>
      <c r="J1668" s="91"/>
      <c r="K1668" s="61"/>
      <c r="L1668" s="61"/>
      <c r="M1668" s="61"/>
      <c r="N1668" s="61"/>
      <c r="O1668" s="61"/>
      <c r="P1668" s="61"/>
      <c r="Q1668" s="61"/>
      <c r="R1668" s="61"/>
      <c r="S1668" s="61"/>
      <c r="T1668" s="61"/>
    </row>
    <row r="1669">
      <c r="A1669" s="87"/>
      <c r="B1669" s="17"/>
      <c r="C1669" s="87"/>
      <c r="D1669" s="87"/>
      <c r="E1669" s="88"/>
      <c r="F1669" s="87"/>
      <c r="G1669" s="87"/>
      <c r="H1669" s="729"/>
      <c r="I1669" s="90"/>
      <c r="J1669" s="91"/>
      <c r="K1669" s="61"/>
      <c r="L1669" s="61"/>
      <c r="M1669" s="61"/>
      <c r="N1669" s="61"/>
      <c r="O1669" s="61"/>
      <c r="P1669" s="61"/>
      <c r="Q1669" s="61"/>
      <c r="R1669" s="61"/>
      <c r="S1669" s="61"/>
      <c r="T1669" s="61"/>
    </row>
    <row r="1670">
      <c r="A1670" s="87"/>
      <c r="B1670" s="17"/>
      <c r="C1670" s="87"/>
      <c r="D1670" s="87"/>
      <c r="E1670" s="88"/>
      <c r="F1670" s="87"/>
      <c r="G1670" s="87"/>
      <c r="H1670" s="729"/>
      <c r="I1670" s="90"/>
      <c r="J1670" s="91"/>
      <c r="K1670" s="61"/>
      <c r="L1670" s="61"/>
      <c r="M1670" s="61"/>
      <c r="N1670" s="61"/>
      <c r="O1670" s="61"/>
      <c r="P1670" s="61"/>
      <c r="Q1670" s="61"/>
      <c r="R1670" s="61"/>
      <c r="S1670" s="61"/>
      <c r="T1670" s="61"/>
    </row>
    <row r="1671">
      <c r="A1671" s="87"/>
      <c r="B1671" s="17"/>
      <c r="C1671" s="87"/>
      <c r="D1671" s="87"/>
      <c r="E1671" s="88"/>
      <c r="F1671" s="87"/>
      <c r="G1671" s="87"/>
      <c r="H1671" s="729"/>
      <c r="I1671" s="90"/>
      <c r="J1671" s="91"/>
      <c r="K1671" s="61"/>
      <c r="L1671" s="61"/>
      <c r="M1671" s="61"/>
      <c r="N1671" s="61"/>
      <c r="O1671" s="61"/>
      <c r="P1671" s="61"/>
      <c r="Q1671" s="61"/>
      <c r="R1671" s="61"/>
      <c r="S1671" s="61"/>
      <c r="T1671" s="61"/>
    </row>
    <row r="1672">
      <c r="A1672" s="87"/>
      <c r="B1672" s="17"/>
      <c r="C1672" s="87"/>
      <c r="D1672" s="87"/>
      <c r="E1672" s="88"/>
      <c r="F1672" s="87"/>
      <c r="G1672" s="87"/>
      <c r="H1672" s="729"/>
      <c r="I1672" s="90"/>
      <c r="J1672" s="91"/>
      <c r="K1672" s="61"/>
      <c r="L1672" s="61"/>
      <c r="M1672" s="61"/>
      <c r="N1672" s="61"/>
      <c r="O1672" s="61"/>
      <c r="P1672" s="61"/>
      <c r="Q1672" s="61"/>
      <c r="R1672" s="61"/>
      <c r="S1672" s="61"/>
      <c r="T1672" s="61"/>
    </row>
    <row r="1673">
      <c r="A1673" s="87"/>
      <c r="B1673" s="17"/>
      <c r="C1673" s="87"/>
      <c r="D1673" s="87"/>
      <c r="E1673" s="88"/>
      <c r="F1673" s="87"/>
      <c r="G1673" s="87"/>
      <c r="H1673" s="729"/>
      <c r="I1673" s="90"/>
      <c r="J1673" s="91"/>
      <c r="K1673" s="61"/>
      <c r="L1673" s="61"/>
      <c r="M1673" s="61"/>
      <c r="N1673" s="61"/>
      <c r="O1673" s="61"/>
      <c r="P1673" s="61"/>
      <c r="Q1673" s="61"/>
      <c r="R1673" s="61"/>
      <c r="S1673" s="61"/>
      <c r="T1673" s="61"/>
    </row>
    <row r="1674">
      <c r="A1674" s="87"/>
      <c r="B1674" s="17"/>
      <c r="C1674" s="87"/>
      <c r="D1674" s="87"/>
      <c r="E1674" s="88"/>
      <c r="F1674" s="87"/>
      <c r="G1674" s="87"/>
      <c r="H1674" s="729"/>
      <c r="I1674" s="90"/>
      <c r="J1674" s="91"/>
      <c r="K1674" s="61"/>
      <c r="L1674" s="61"/>
      <c r="M1674" s="61"/>
      <c r="N1674" s="61"/>
      <c r="O1674" s="61"/>
      <c r="P1674" s="61"/>
      <c r="Q1674" s="61"/>
      <c r="R1674" s="61"/>
      <c r="S1674" s="61"/>
      <c r="T1674" s="61"/>
    </row>
    <row r="1675">
      <c r="A1675" s="87"/>
      <c r="B1675" s="17"/>
      <c r="C1675" s="87"/>
      <c r="D1675" s="87"/>
      <c r="E1675" s="88"/>
      <c r="F1675" s="87"/>
      <c r="G1675" s="87"/>
      <c r="H1675" s="729"/>
      <c r="I1675" s="90"/>
      <c r="J1675" s="91"/>
      <c r="K1675" s="61"/>
      <c r="L1675" s="61"/>
      <c r="M1675" s="61"/>
      <c r="N1675" s="61"/>
      <c r="O1675" s="61"/>
      <c r="P1675" s="61"/>
      <c r="Q1675" s="61"/>
      <c r="R1675" s="61"/>
      <c r="S1675" s="61"/>
      <c r="T1675" s="61"/>
    </row>
    <row r="1676">
      <c r="A1676" s="87"/>
      <c r="B1676" s="17"/>
      <c r="C1676" s="87"/>
      <c r="D1676" s="87"/>
      <c r="E1676" s="88"/>
      <c r="F1676" s="87"/>
      <c r="G1676" s="87"/>
      <c r="H1676" s="729"/>
      <c r="I1676" s="90"/>
      <c r="J1676" s="91"/>
      <c r="K1676" s="61"/>
      <c r="L1676" s="61"/>
      <c r="M1676" s="61"/>
      <c r="N1676" s="61"/>
      <c r="O1676" s="61"/>
      <c r="P1676" s="61"/>
      <c r="Q1676" s="61"/>
      <c r="R1676" s="61"/>
      <c r="S1676" s="61"/>
      <c r="T1676" s="61"/>
    </row>
    <row r="1677">
      <c r="A1677" s="87"/>
      <c r="B1677" s="17"/>
      <c r="C1677" s="87"/>
      <c r="D1677" s="87"/>
      <c r="E1677" s="88"/>
      <c r="F1677" s="87"/>
      <c r="G1677" s="87"/>
      <c r="H1677" s="729"/>
      <c r="I1677" s="90"/>
      <c r="J1677" s="91"/>
      <c r="K1677" s="61"/>
      <c r="L1677" s="61"/>
      <c r="M1677" s="61"/>
      <c r="N1677" s="61"/>
      <c r="O1677" s="61"/>
      <c r="P1677" s="61"/>
      <c r="Q1677" s="61"/>
      <c r="R1677" s="61"/>
      <c r="S1677" s="61"/>
      <c r="T1677" s="61"/>
    </row>
    <row r="1678">
      <c r="A1678" s="87"/>
      <c r="B1678" s="17"/>
      <c r="C1678" s="87"/>
      <c r="D1678" s="87"/>
      <c r="E1678" s="88"/>
      <c r="F1678" s="87"/>
      <c r="G1678" s="87"/>
      <c r="H1678" s="729"/>
      <c r="I1678" s="90"/>
      <c r="J1678" s="91"/>
      <c r="K1678" s="61"/>
      <c r="L1678" s="61"/>
      <c r="M1678" s="61"/>
      <c r="N1678" s="61"/>
      <c r="O1678" s="61"/>
      <c r="P1678" s="61"/>
      <c r="Q1678" s="61"/>
      <c r="R1678" s="61"/>
      <c r="S1678" s="61"/>
      <c r="T1678" s="61"/>
    </row>
    <row r="1679">
      <c r="A1679" s="87"/>
      <c r="B1679" s="17"/>
      <c r="C1679" s="87"/>
      <c r="D1679" s="87"/>
      <c r="E1679" s="88"/>
      <c r="F1679" s="87"/>
      <c r="G1679" s="87"/>
      <c r="H1679" s="729"/>
      <c r="I1679" s="90"/>
      <c r="J1679" s="91"/>
      <c r="K1679" s="61"/>
      <c r="L1679" s="61"/>
      <c r="M1679" s="61"/>
      <c r="N1679" s="61"/>
      <c r="O1679" s="61"/>
      <c r="P1679" s="61"/>
      <c r="Q1679" s="61"/>
      <c r="R1679" s="61"/>
      <c r="S1679" s="61"/>
      <c r="T1679" s="61"/>
    </row>
    <row r="1680">
      <c r="A1680" s="87"/>
      <c r="B1680" s="17"/>
      <c r="C1680" s="87"/>
      <c r="D1680" s="87"/>
      <c r="E1680" s="88"/>
      <c r="F1680" s="87"/>
      <c r="G1680" s="87"/>
      <c r="H1680" s="729"/>
      <c r="I1680" s="90"/>
      <c r="J1680" s="91"/>
      <c r="K1680" s="61"/>
      <c r="L1680" s="61"/>
      <c r="M1680" s="61"/>
      <c r="N1680" s="61"/>
      <c r="O1680" s="61"/>
      <c r="P1680" s="61"/>
      <c r="Q1680" s="61"/>
      <c r="R1680" s="61"/>
      <c r="S1680" s="61"/>
      <c r="T1680" s="61"/>
    </row>
    <row r="1681">
      <c r="A1681" s="87"/>
      <c r="B1681" s="17"/>
      <c r="C1681" s="87"/>
      <c r="D1681" s="87"/>
      <c r="E1681" s="88"/>
      <c r="F1681" s="87"/>
      <c r="G1681" s="87"/>
      <c r="H1681" s="729"/>
      <c r="I1681" s="90"/>
      <c r="J1681" s="91"/>
      <c r="K1681" s="61"/>
      <c r="L1681" s="61"/>
      <c r="M1681" s="61"/>
      <c r="N1681" s="61"/>
      <c r="O1681" s="61"/>
      <c r="P1681" s="61"/>
      <c r="Q1681" s="61"/>
      <c r="R1681" s="61"/>
      <c r="S1681" s="61"/>
      <c r="T1681" s="61"/>
    </row>
    <row r="1682">
      <c r="A1682" s="87"/>
      <c r="B1682" s="17"/>
      <c r="C1682" s="87"/>
      <c r="D1682" s="87"/>
      <c r="E1682" s="88"/>
      <c r="F1682" s="87"/>
      <c r="G1682" s="87"/>
      <c r="H1682" s="729"/>
      <c r="I1682" s="90"/>
      <c r="J1682" s="91"/>
      <c r="K1682" s="61"/>
      <c r="L1682" s="61"/>
      <c r="M1682" s="61"/>
      <c r="N1682" s="61"/>
      <c r="O1682" s="61"/>
      <c r="P1682" s="61"/>
      <c r="Q1682" s="61"/>
      <c r="R1682" s="61"/>
      <c r="S1682" s="61"/>
      <c r="T1682" s="61"/>
    </row>
    <row r="1683">
      <c r="A1683" s="87"/>
      <c r="B1683" s="17"/>
      <c r="C1683" s="87"/>
      <c r="D1683" s="87"/>
      <c r="E1683" s="88"/>
      <c r="F1683" s="87"/>
      <c r="G1683" s="87"/>
      <c r="H1683" s="729"/>
      <c r="I1683" s="90"/>
      <c r="J1683" s="91"/>
      <c r="K1683" s="61"/>
      <c r="L1683" s="61"/>
      <c r="M1683" s="61"/>
      <c r="N1683" s="61"/>
      <c r="O1683" s="61"/>
      <c r="P1683" s="61"/>
      <c r="Q1683" s="61"/>
      <c r="R1683" s="61"/>
      <c r="S1683" s="61"/>
      <c r="T1683" s="61"/>
    </row>
    <row r="1684">
      <c r="A1684" s="87"/>
      <c r="B1684" s="17"/>
      <c r="C1684" s="87"/>
      <c r="D1684" s="87"/>
      <c r="E1684" s="88"/>
      <c r="F1684" s="87"/>
      <c r="G1684" s="87"/>
      <c r="H1684" s="729"/>
      <c r="I1684" s="90"/>
      <c r="J1684" s="91"/>
      <c r="K1684" s="61"/>
      <c r="L1684" s="61"/>
      <c r="M1684" s="61"/>
      <c r="N1684" s="61"/>
      <c r="O1684" s="61"/>
      <c r="P1684" s="61"/>
      <c r="Q1684" s="61"/>
      <c r="R1684" s="61"/>
      <c r="S1684" s="61"/>
      <c r="T1684" s="61"/>
    </row>
    <row r="1685">
      <c r="A1685" s="87"/>
      <c r="B1685" s="17"/>
      <c r="C1685" s="87"/>
      <c r="D1685" s="87"/>
      <c r="E1685" s="88"/>
      <c r="F1685" s="87"/>
      <c r="G1685" s="87"/>
      <c r="H1685" s="729"/>
      <c r="I1685" s="90"/>
      <c r="J1685" s="91"/>
      <c r="K1685" s="61"/>
      <c r="L1685" s="61"/>
      <c r="M1685" s="61"/>
      <c r="N1685" s="61"/>
      <c r="O1685" s="61"/>
      <c r="P1685" s="61"/>
      <c r="Q1685" s="61"/>
      <c r="R1685" s="61"/>
      <c r="S1685" s="61"/>
      <c r="T1685" s="61"/>
    </row>
    <row r="1686">
      <c r="A1686" s="87"/>
      <c r="B1686" s="17"/>
      <c r="C1686" s="87"/>
      <c r="D1686" s="87"/>
      <c r="E1686" s="88"/>
      <c r="F1686" s="87"/>
      <c r="G1686" s="87"/>
      <c r="H1686" s="729"/>
      <c r="I1686" s="90"/>
      <c r="J1686" s="91"/>
      <c r="K1686" s="61"/>
      <c r="L1686" s="61"/>
      <c r="M1686" s="61"/>
      <c r="N1686" s="61"/>
      <c r="O1686" s="61"/>
      <c r="P1686" s="61"/>
      <c r="Q1686" s="61"/>
      <c r="R1686" s="61"/>
      <c r="S1686" s="61"/>
      <c r="T1686" s="61"/>
    </row>
    <row r="1687">
      <c r="A1687" s="87"/>
      <c r="B1687" s="17"/>
      <c r="C1687" s="87"/>
      <c r="D1687" s="87"/>
      <c r="E1687" s="88"/>
      <c r="F1687" s="87"/>
      <c r="G1687" s="87"/>
      <c r="H1687" s="729"/>
      <c r="I1687" s="90"/>
      <c r="J1687" s="91"/>
      <c r="K1687" s="61"/>
      <c r="L1687" s="61"/>
      <c r="M1687" s="61"/>
      <c r="N1687" s="61"/>
      <c r="O1687" s="61"/>
      <c r="P1687" s="61"/>
      <c r="Q1687" s="61"/>
      <c r="R1687" s="61"/>
      <c r="S1687" s="61"/>
      <c r="T1687" s="61"/>
    </row>
    <row r="1688">
      <c r="A1688" s="87"/>
      <c r="B1688" s="17"/>
      <c r="C1688" s="87"/>
      <c r="D1688" s="87"/>
      <c r="E1688" s="88"/>
      <c r="F1688" s="87"/>
      <c r="G1688" s="87"/>
      <c r="H1688" s="729"/>
      <c r="I1688" s="90"/>
      <c r="J1688" s="91"/>
      <c r="K1688" s="61"/>
      <c r="L1688" s="61"/>
      <c r="M1688" s="61"/>
      <c r="N1688" s="61"/>
      <c r="O1688" s="61"/>
      <c r="P1688" s="61"/>
      <c r="Q1688" s="61"/>
      <c r="R1688" s="61"/>
      <c r="S1688" s="61"/>
      <c r="T1688" s="61"/>
    </row>
    <row r="1689">
      <c r="A1689" s="87"/>
      <c r="B1689" s="17"/>
      <c r="C1689" s="87"/>
      <c r="D1689" s="87"/>
      <c r="E1689" s="88"/>
      <c r="F1689" s="87"/>
      <c r="G1689" s="87"/>
      <c r="H1689" s="729"/>
      <c r="I1689" s="90"/>
      <c r="J1689" s="91"/>
      <c r="K1689" s="61"/>
      <c r="L1689" s="61"/>
      <c r="M1689" s="61"/>
      <c r="N1689" s="61"/>
      <c r="O1689" s="61"/>
      <c r="P1689" s="61"/>
      <c r="Q1689" s="61"/>
      <c r="R1689" s="61"/>
      <c r="S1689" s="61"/>
      <c r="T1689" s="61"/>
    </row>
    <row r="1690">
      <c r="A1690" s="87"/>
      <c r="B1690" s="17"/>
      <c r="C1690" s="87"/>
      <c r="D1690" s="87"/>
      <c r="E1690" s="88"/>
      <c r="F1690" s="87"/>
      <c r="G1690" s="87"/>
      <c r="H1690" s="729"/>
      <c r="I1690" s="90"/>
      <c r="J1690" s="91"/>
      <c r="K1690" s="61"/>
      <c r="L1690" s="61"/>
      <c r="M1690" s="61"/>
      <c r="N1690" s="61"/>
      <c r="O1690" s="61"/>
      <c r="P1690" s="61"/>
      <c r="Q1690" s="61"/>
      <c r="R1690" s="61"/>
      <c r="S1690" s="61"/>
      <c r="T1690" s="61"/>
    </row>
    <row r="1691">
      <c r="A1691" s="87"/>
      <c r="B1691" s="17"/>
      <c r="C1691" s="87"/>
      <c r="D1691" s="87"/>
      <c r="E1691" s="88"/>
      <c r="F1691" s="87"/>
      <c r="G1691" s="87"/>
      <c r="H1691" s="729"/>
      <c r="I1691" s="90"/>
      <c r="J1691" s="91"/>
      <c r="K1691" s="61"/>
      <c r="L1691" s="61"/>
      <c r="M1691" s="61"/>
      <c r="N1691" s="61"/>
      <c r="O1691" s="61"/>
      <c r="P1691" s="61"/>
      <c r="Q1691" s="61"/>
      <c r="R1691" s="61"/>
      <c r="S1691" s="61"/>
      <c r="T1691" s="61"/>
    </row>
    <row r="1692">
      <c r="A1692" s="87"/>
      <c r="B1692" s="17"/>
      <c r="C1692" s="87"/>
      <c r="D1692" s="87"/>
      <c r="E1692" s="88"/>
      <c r="F1692" s="87"/>
      <c r="G1692" s="87"/>
      <c r="H1692" s="729"/>
      <c r="I1692" s="90"/>
      <c r="J1692" s="91"/>
      <c r="K1692" s="61"/>
      <c r="L1692" s="61"/>
      <c r="M1692" s="61"/>
      <c r="N1692" s="61"/>
      <c r="O1692" s="61"/>
      <c r="P1692" s="61"/>
      <c r="Q1692" s="61"/>
      <c r="R1692" s="61"/>
      <c r="S1692" s="61"/>
      <c r="T1692" s="61"/>
    </row>
    <row r="1693">
      <c r="A1693" s="87"/>
      <c r="B1693" s="17"/>
      <c r="C1693" s="87"/>
      <c r="D1693" s="87"/>
      <c r="E1693" s="88"/>
      <c r="F1693" s="87"/>
      <c r="G1693" s="87"/>
      <c r="H1693" s="729"/>
      <c r="I1693" s="90"/>
      <c r="J1693" s="91"/>
      <c r="K1693" s="61"/>
      <c r="L1693" s="61"/>
      <c r="M1693" s="61"/>
      <c r="N1693" s="61"/>
      <c r="O1693" s="61"/>
      <c r="P1693" s="61"/>
      <c r="Q1693" s="61"/>
      <c r="R1693" s="61"/>
      <c r="S1693" s="61"/>
      <c r="T1693" s="61"/>
    </row>
    <row r="1694">
      <c r="A1694" s="87"/>
      <c r="B1694" s="17"/>
      <c r="C1694" s="87"/>
      <c r="D1694" s="87"/>
      <c r="E1694" s="88"/>
      <c r="F1694" s="87"/>
      <c r="G1694" s="87"/>
      <c r="H1694" s="729"/>
      <c r="I1694" s="90"/>
      <c r="J1694" s="91"/>
      <c r="K1694" s="61"/>
      <c r="L1694" s="61"/>
      <c r="M1694" s="61"/>
      <c r="N1694" s="61"/>
      <c r="O1694" s="61"/>
      <c r="P1694" s="61"/>
      <c r="Q1694" s="61"/>
      <c r="R1694" s="61"/>
      <c r="S1694" s="61"/>
      <c r="T1694" s="61"/>
    </row>
    <row r="1695">
      <c r="A1695" s="87"/>
      <c r="B1695" s="17"/>
      <c r="C1695" s="87"/>
      <c r="D1695" s="87"/>
      <c r="E1695" s="88"/>
      <c r="F1695" s="87"/>
      <c r="G1695" s="87"/>
      <c r="H1695" s="729"/>
      <c r="I1695" s="90"/>
      <c r="J1695" s="91"/>
      <c r="K1695" s="61"/>
      <c r="L1695" s="61"/>
      <c r="M1695" s="61"/>
      <c r="N1695" s="61"/>
      <c r="O1695" s="61"/>
      <c r="P1695" s="61"/>
      <c r="Q1695" s="61"/>
      <c r="R1695" s="61"/>
      <c r="S1695" s="61"/>
      <c r="T1695" s="61"/>
    </row>
    <row r="1696">
      <c r="A1696" s="87"/>
      <c r="B1696" s="17"/>
      <c r="C1696" s="87"/>
      <c r="D1696" s="87"/>
      <c r="E1696" s="88"/>
      <c r="F1696" s="87"/>
      <c r="G1696" s="87"/>
      <c r="H1696" s="729"/>
      <c r="I1696" s="90"/>
      <c r="J1696" s="91"/>
      <c r="K1696" s="61"/>
      <c r="L1696" s="61"/>
      <c r="M1696" s="61"/>
      <c r="N1696" s="61"/>
      <c r="O1696" s="61"/>
      <c r="P1696" s="61"/>
      <c r="Q1696" s="61"/>
      <c r="R1696" s="61"/>
      <c r="S1696" s="61"/>
      <c r="T1696" s="61"/>
    </row>
    <row r="1697">
      <c r="A1697" s="87"/>
      <c r="B1697" s="17"/>
      <c r="C1697" s="87"/>
      <c r="D1697" s="87"/>
      <c r="E1697" s="88"/>
      <c r="F1697" s="87"/>
      <c r="G1697" s="87"/>
      <c r="H1697" s="729"/>
      <c r="I1697" s="90"/>
      <c r="J1697" s="91"/>
      <c r="K1697" s="61"/>
      <c r="L1697" s="61"/>
      <c r="M1697" s="61"/>
      <c r="N1697" s="61"/>
      <c r="O1697" s="61"/>
      <c r="P1697" s="61"/>
      <c r="Q1697" s="61"/>
      <c r="R1697" s="61"/>
      <c r="S1697" s="61"/>
      <c r="T1697" s="61"/>
    </row>
    <row r="1698">
      <c r="A1698" s="87"/>
      <c r="B1698" s="17"/>
      <c r="C1698" s="87"/>
      <c r="D1698" s="87"/>
      <c r="E1698" s="88"/>
      <c r="F1698" s="87"/>
      <c r="G1698" s="87"/>
      <c r="H1698" s="729"/>
      <c r="I1698" s="90"/>
      <c r="J1698" s="91"/>
      <c r="K1698" s="61"/>
      <c r="L1698" s="61"/>
      <c r="M1698" s="61"/>
      <c r="N1698" s="61"/>
      <c r="O1698" s="61"/>
      <c r="P1698" s="61"/>
      <c r="Q1698" s="61"/>
      <c r="R1698" s="61"/>
      <c r="S1698" s="61"/>
      <c r="T1698" s="61"/>
    </row>
    <row r="1699">
      <c r="A1699" s="87"/>
      <c r="B1699" s="17"/>
      <c r="C1699" s="87"/>
      <c r="D1699" s="87"/>
      <c r="E1699" s="88"/>
      <c r="F1699" s="87"/>
      <c r="G1699" s="87"/>
      <c r="H1699" s="729"/>
      <c r="I1699" s="90"/>
      <c r="J1699" s="91"/>
      <c r="K1699" s="61"/>
      <c r="L1699" s="61"/>
      <c r="M1699" s="61"/>
      <c r="N1699" s="61"/>
      <c r="O1699" s="61"/>
      <c r="P1699" s="61"/>
      <c r="Q1699" s="61"/>
      <c r="R1699" s="61"/>
      <c r="S1699" s="61"/>
      <c r="T1699" s="61"/>
    </row>
    <row r="1700">
      <c r="A1700" s="87"/>
      <c r="B1700" s="17"/>
      <c r="C1700" s="87"/>
      <c r="D1700" s="87"/>
      <c r="E1700" s="88"/>
      <c r="F1700" s="87"/>
      <c r="G1700" s="87"/>
      <c r="H1700" s="729"/>
      <c r="I1700" s="90"/>
      <c r="J1700" s="91"/>
      <c r="K1700" s="61"/>
      <c r="L1700" s="61"/>
      <c r="M1700" s="61"/>
      <c r="N1700" s="61"/>
      <c r="O1700" s="61"/>
      <c r="P1700" s="61"/>
      <c r="Q1700" s="61"/>
      <c r="R1700" s="61"/>
      <c r="S1700" s="61"/>
      <c r="T1700" s="61"/>
    </row>
    <row r="1701">
      <c r="A1701" s="87"/>
      <c r="B1701" s="17"/>
      <c r="C1701" s="87"/>
      <c r="D1701" s="87"/>
      <c r="E1701" s="88"/>
      <c r="F1701" s="87"/>
      <c r="G1701" s="87"/>
      <c r="H1701" s="729"/>
      <c r="I1701" s="90"/>
      <c r="J1701" s="91"/>
      <c r="K1701" s="61"/>
      <c r="L1701" s="61"/>
      <c r="M1701" s="61"/>
      <c r="N1701" s="61"/>
      <c r="O1701" s="61"/>
      <c r="P1701" s="61"/>
      <c r="Q1701" s="61"/>
      <c r="R1701" s="61"/>
      <c r="S1701" s="61"/>
      <c r="T1701" s="61"/>
    </row>
    <row r="1702">
      <c r="A1702" s="87"/>
      <c r="B1702" s="17"/>
      <c r="C1702" s="87"/>
      <c r="D1702" s="87"/>
      <c r="E1702" s="88"/>
      <c r="F1702" s="87"/>
      <c r="G1702" s="87"/>
      <c r="H1702" s="729"/>
      <c r="I1702" s="90"/>
      <c r="J1702" s="91"/>
      <c r="K1702" s="61"/>
      <c r="L1702" s="61"/>
      <c r="M1702" s="61"/>
      <c r="N1702" s="61"/>
      <c r="O1702" s="61"/>
      <c r="P1702" s="61"/>
      <c r="Q1702" s="61"/>
      <c r="R1702" s="61"/>
      <c r="S1702" s="61"/>
      <c r="T1702" s="61"/>
    </row>
    <row r="1703">
      <c r="A1703" s="87"/>
      <c r="B1703" s="17"/>
      <c r="C1703" s="87"/>
      <c r="D1703" s="87"/>
      <c r="E1703" s="88"/>
      <c r="F1703" s="87"/>
      <c r="G1703" s="87"/>
      <c r="H1703" s="729"/>
      <c r="I1703" s="90"/>
      <c r="J1703" s="91"/>
      <c r="K1703" s="61"/>
      <c r="L1703" s="61"/>
      <c r="M1703" s="61"/>
      <c r="N1703" s="61"/>
      <c r="O1703" s="61"/>
      <c r="P1703" s="61"/>
      <c r="Q1703" s="61"/>
      <c r="R1703" s="61"/>
      <c r="S1703" s="61"/>
      <c r="T1703" s="61"/>
    </row>
    <row r="1704">
      <c r="A1704" s="87"/>
      <c r="B1704" s="17"/>
      <c r="C1704" s="87"/>
      <c r="D1704" s="87"/>
      <c r="E1704" s="88"/>
      <c r="F1704" s="87"/>
      <c r="G1704" s="87"/>
      <c r="H1704" s="729"/>
      <c r="I1704" s="90"/>
      <c r="J1704" s="91"/>
      <c r="K1704" s="61"/>
      <c r="L1704" s="61"/>
      <c r="M1704" s="61"/>
      <c r="N1704" s="61"/>
      <c r="O1704" s="61"/>
      <c r="P1704" s="61"/>
      <c r="Q1704" s="61"/>
      <c r="R1704" s="61"/>
      <c r="S1704" s="61"/>
      <c r="T1704" s="61"/>
    </row>
    <row r="1705">
      <c r="A1705" s="87"/>
      <c r="B1705" s="17"/>
      <c r="C1705" s="87"/>
      <c r="D1705" s="87"/>
      <c r="E1705" s="88"/>
      <c r="F1705" s="87"/>
      <c r="G1705" s="87"/>
      <c r="H1705" s="729"/>
      <c r="I1705" s="90"/>
      <c r="J1705" s="91"/>
      <c r="K1705" s="61"/>
      <c r="L1705" s="61"/>
      <c r="M1705" s="61"/>
      <c r="N1705" s="61"/>
      <c r="O1705" s="61"/>
      <c r="P1705" s="61"/>
      <c r="Q1705" s="61"/>
      <c r="R1705" s="61"/>
      <c r="S1705" s="61"/>
      <c r="T1705" s="61"/>
    </row>
    <row r="1706">
      <c r="A1706" s="87"/>
      <c r="B1706" s="17"/>
      <c r="C1706" s="87"/>
      <c r="D1706" s="87"/>
      <c r="E1706" s="88"/>
      <c r="F1706" s="87"/>
      <c r="G1706" s="87"/>
      <c r="H1706" s="729"/>
      <c r="I1706" s="90"/>
      <c r="J1706" s="91"/>
      <c r="K1706" s="61"/>
      <c r="L1706" s="61"/>
      <c r="M1706" s="61"/>
      <c r="N1706" s="61"/>
      <c r="O1706" s="61"/>
      <c r="P1706" s="61"/>
      <c r="Q1706" s="61"/>
      <c r="R1706" s="61"/>
      <c r="S1706" s="61"/>
      <c r="T1706" s="61"/>
    </row>
    <row r="1707">
      <c r="A1707" s="87"/>
      <c r="B1707" s="17"/>
      <c r="C1707" s="87"/>
      <c r="D1707" s="87"/>
      <c r="E1707" s="88"/>
      <c r="F1707" s="87"/>
      <c r="G1707" s="87"/>
      <c r="H1707" s="729"/>
      <c r="I1707" s="90"/>
      <c r="J1707" s="91"/>
      <c r="K1707" s="61"/>
      <c r="L1707" s="61"/>
      <c r="M1707" s="61"/>
      <c r="N1707" s="61"/>
      <c r="O1707" s="61"/>
      <c r="P1707" s="61"/>
      <c r="Q1707" s="61"/>
      <c r="R1707" s="61"/>
      <c r="S1707" s="61"/>
      <c r="T1707" s="61"/>
    </row>
    <row r="1708">
      <c r="A1708" s="87"/>
      <c r="B1708" s="17"/>
      <c r="C1708" s="87"/>
      <c r="D1708" s="87"/>
      <c r="E1708" s="88"/>
      <c r="F1708" s="87"/>
      <c r="G1708" s="87"/>
      <c r="H1708" s="729"/>
      <c r="I1708" s="90"/>
      <c r="J1708" s="91"/>
      <c r="K1708" s="61"/>
      <c r="L1708" s="61"/>
      <c r="M1708" s="61"/>
      <c r="N1708" s="61"/>
      <c r="O1708" s="61"/>
      <c r="P1708" s="61"/>
      <c r="Q1708" s="61"/>
      <c r="R1708" s="61"/>
      <c r="S1708" s="61"/>
      <c r="T1708" s="61"/>
    </row>
    <row r="1709">
      <c r="A1709" s="87"/>
      <c r="B1709" s="17"/>
      <c r="C1709" s="87"/>
      <c r="D1709" s="87"/>
      <c r="E1709" s="88"/>
      <c r="F1709" s="87"/>
      <c r="G1709" s="87"/>
      <c r="H1709" s="729"/>
      <c r="I1709" s="90"/>
      <c r="J1709" s="91"/>
      <c r="K1709" s="61"/>
      <c r="L1709" s="61"/>
      <c r="M1709" s="61"/>
      <c r="N1709" s="61"/>
      <c r="O1709" s="61"/>
      <c r="P1709" s="61"/>
      <c r="Q1709" s="61"/>
      <c r="R1709" s="61"/>
      <c r="S1709" s="61"/>
      <c r="T1709" s="61"/>
    </row>
    <row r="1710">
      <c r="A1710" s="87"/>
      <c r="B1710" s="17"/>
      <c r="C1710" s="87"/>
      <c r="D1710" s="87"/>
      <c r="E1710" s="88"/>
      <c r="F1710" s="87"/>
      <c r="G1710" s="87"/>
      <c r="H1710" s="729"/>
      <c r="I1710" s="90"/>
      <c r="J1710" s="91"/>
      <c r="K1710" s="61"/>
      <c r="L1710" s="61"/>
      <c r="M1710" s="61"/>
      <c r="N1710" s="61"/>
      <c r="O1710" s="61"/>
      <c r="P1710" s="61"/>
      <c r="Q1710" s="61"/>
      <c r="R1710" s="61"/>
      <c r="S1710" s="61"/>
      <c r="T1710" s="61"/>
    </row>
    <row r="1711">
      <c r="A1711" s="87"/>
      <c r="B1711" s="17"/>
      <c r="C1711" s="87"/>
      <c r="D1711" s="87"/>
      <c r="E1711" s="88"/>
      <c r="F1711" s="87"/>
      <c r="G1711" s="87"/>
      <c r="H1711" s="729"/>
      <c r="I1711" s="90"/>
      <c r="J1711" s="91"/>
      <c r="K1711" s="61"/>
      <c r="L1711" s="61"/>
      <c r="M1711" s="61"/>
      <c r="N1711" s="61"/>
      <c r="O1711" s="61"/>
      <c r="P1711" s="61"/>
      <c r="Q1711" s="61"/>
      <c r="R1711" s="61"/>
      <c r="S1711" s="61"/>
      <c r="T1711" s="61"/>
    </row>
    <row r="1712">
      <c r="A1712" s="87"/>
      <c r="B1712" s="17"/>
      <c r="C1712" s="87"/>
      <c r="D1712" s="87"/>
      <c r="E1712" s="88"/>
      <c r="F1712" s="87"/>
      <c r="G1712" s="87"/>
      <c r="H1712" s="729"/>
      <c r="I1712" s="90"/>
      <c r="J1712" s="91"/>
      <c r="K1712" s="61"/>
      <c r="L1712" s="61"/>
      <c r="M1712" s="61"/>
      <c r="N1712" s="61"/>
      <c r="O1712" s="61"/>
      <c r="P1712" s="61"/>
      <c r="Q1712" s="61"/>
      <c r="R1712" s="61"/>
      <c r="S1712" s="61"/>
      <c r="T1712" s="61"/>
    </row>
    <row r="1713">
      <c r="A1713" s="87"/>
      <c r="B1713" s="17"/>
      <c r="C1713" s="87"/>
      <c r="D1713" s="87"/>
      <c r="E1713" s="88"/>
      <c r="F1713" s="87"/>
      <c r="G1713" s="87"/>
      <c r="H1713" s="729"/>
      <c r="I1713" s="90"/>
      <c r="J1713" s="91"/>
      <c r="K1713" s="61"/>
      <c r="L1713" s="61"/>
      <c r="M1713" s="61"/>
      <c r="N1713" s="61"/>
      <c r="O1713" s="61"/>
      <c r="P1713" s="61"/>
      <c r="Q1713" s="61"/>
      <c r="R1713" s="61"/>
      <c r="S1713" s="61"/>
      <c r="T1713" s="61"/>
    </row>
    <row r="1714">
      <c r="A1714" s="87"/>
      <c r="B1714" s="17"/>
      <c r="C1714" s="87"/>
      <c r="D1714" s="87"/>
      <c r="E1714" s="88"/>
      <c r="F1714" s="87"/>
      <c r="G1714" s="87"/>
      <c r="H1714" s="729"/>
      <c r="I1714" s="90"/>
      <c r="J1714" s="91"/>
      <c r="K1714" s="61"/>
      <c r="L1714" s="61"/>
      <c r="M1714" s="61"/>
      <c r="N1714" s="61"/>
      <c r="O1714" s="61"/>
      <c r="P1714" s="61"/>
      <c r="Q1714" s="61"/>
      <c r="R1714" s="61"/>
      <c r="S1714" s="61"/>
      <c r="T1714" s="61"/>
    </row>
    <row r="1715">
      <c r="A1715" s="87"/>
      <c r="B1715" s="17"/>
      <c r="C1715" s="87"/>
      <c r="D1715" s="87"/>
      <c r="E1715" s="88"/>
      <c r="F1715" s="87"/>
      <c r="G1715" s="87"/>
      <c r="H1715" s="729"/>
      <c r="I1715" s="90"/>
      <c r="J1715" s="91"/>
      <c r="K1715" s="61"/>
      <c r="L1715" s="61"/>
      <c r="M1715" s="61"/>
      <c r="N1715" s="61"/>
      <c r="O1715" s="61"/>
      <c r="P1715" s="61"/>
      <c r="Q1715" s="61"/>
      <c r="R1715" s="61"/>
      <c r="S1715" s="61"/>
      <c r="T1715" s="61"/>
    </row>
    <row r="1716">
      <c r="A1716" s="87"/>
      <c r="B1716" s="17"/>
      <c r="C1716" s="87"/>
      <c r="D1716" s="87"/>
      <c r="E1716" s="88"/>
      <c r="F1716" s="87"/>
      <c r="G1716" s="87"/>
      <c r="H1716" s="729"/>
      <c r="I1716" s="90"/>
      <c r="J1716" s="91"/>
      <c r="K1716" s="61"/>
      <c r="L1716" s="61"/>
      <c r="M1716" s="61"/>
      <c r="N1716" s="61"/>
      <c r="O1716" s="61"/>
      <c r="P1716" s="61"/>
      <c r="Q1716" s="61"/>
      <c r="R1716" s="61"/>
      <c r="S1716" s="61"/>
      <c r="T1716" s="61"/>
    </row>
    <row r="1717">
      <c r="A1717" s="87"/>
      <c r="B1717" s="17"/>
      <c r="C1717" s="87"/>
      <c r="D1717" s="87"/>
      <c r="E1717" s="88"/>
      <c r="F1717" s="87"/>
      <c r="G1717" s="87"/>
      <c r="H1717" s="729"/>
      <c r="I1717" s="90"/>
      <c r="J1717" s="91"/>
      <c r="K1717" s="61"/>
      <c r="L1717" s="61"/>
      <c r="M1717" s="61"/>
      <c r="N1717" s="61"/>
      <c r="O1717" s="61"/>
      <c r="P1717" s="61"/>
      <c r="Q1717" s="61"/>
      <c r="R1717" s="61"/>
      <c r="S1717" s="61"/>
      <c r="T1717" s="61"/>
    </row>
    <row r="1718">
      <c r="A1718" s="87"/>
      <c r="B1718" s="17"/>
      <c r="C1718" s="87"/>
      <c r="D1718" s="87"/>
      <c r="E1718" s="88"/>
      <c r="F1718" s="87"/>
      <c r="G1718" s="87"/>
      <c r="H1718" s="729"/>
      <c r="I1718" s="90"/>
      <c r="J1718" s="91"/>
      <c r="K1718" s="61"/>
      <c r="L1718" s="61"/>
      <c r="M1718" s="61"/>
      <c r="N1718" s="61"/>
      <c r="O1718" s="61"/>
      <c r="P1718" s="61"/>
      <c r="Q1718" s="61"/>
      <c r="R1718" s="61"/>
      <c r="S1718" s="61"/>
      <c r="T1718" s="61"/>
    </row>
    <row r="1719">
      <c r="A1719" s="87"/>
      <c r="B1719" s="17"/>
      <c r="C1719" s="87"/>
      <c r="D1719" s="87"/>
      <c r="E1719" s="88"/>
      <c r="F1719" s="87"/>
      <c r="G1719" s="87"/>
      <c r="H1719" s="729"/>
      <c r="I1719" s="90"/>
      <c r="J1719" s="91"/>
      <c r="K1719" s="61"/>
      <c r="L1719" s="61"/>
      <c r="M1719" s="61"/>
      <c r="N1719" s="61"/>
      <c r="O1719" s="61"/>
      <c r="P1719" s="61"/>
      <c r="Q1719" s="61"/>
      <c r="R1719" s="61"/>
      <c r="S1719" s="61"/>
      <c r="T1719" s="61"/>
    </row>
    <row r="1720">
      <c r="A1720" s="87"/>
      <c r="B1720" s="17"/>
      <c r="C1720" s="87"/>
      <c r="D1720" s="87"/>
      <c r="E1720" s="88"/>
      <c r="F1720" s="87"/>
      <c r="G1720" s="87"/>
      <c r="H1720" s="729"/>
      <c r="I1720" s="90"/>
      <c r="J1720" s="91"/>
      <c r="K1720" s="61"/>
      <c r="L1720" s="61"/>
      <c r="M1720" s="61"/>
      <c r="N1720" s="61"/>
      <c r="O1720" s="61"/>
      <c r="P1720" s="61"/>
      <c r="Q1720" s="61"/>
      <c r="R1720" s="61"/>
      <c r="S1720" s="61"/>
      <c r="T1720" s="61"/>
    </row>
    <row r="1721">
      <c r="A1721" s="87"/>
      <c r="B1721" s="17"/>
      <c r="C1721" s="87"/>
      <c r="D1721" s="87"/>
      <c r="E1721" s="88"/>
      <c r="F1721" s="87"/>
      <c r="G1721" s="87"/>
      <c r="H1721" s="729"/>
      <c r="I1721" s="90"/>
      <c r="J1721" s="91"/>
      <c r="K1721" s="61"/>
      <c r="L1721" s="61"/>
      <c r="M1721" s="61"/>
      <c r="N1721" s="61"/>
      <c r="O1721" s="61"/>
      <c r="P1721" s="61"/>
      <c r="Q1721" s="61"/>
      <c r="R1721" s="61"/>
      <c r="S1721" s="61"/>
      <c r="T1721" s="61"/>
    </row>
    <row r="1722">
      <c r="A1722" s="87"/>
      <c r="B1722" s="17"/>
      <c r="C1722" s="87"/>
      <c r="D1722" s="87"/>
      <c r="E1722" s="88"/>
      <c r="F1722" s="87"/>
      <c r="G1722" s="87"/>
      <c r="H1722" s="729"/>
      <c r="I1722" s="90"/>
      <c r="J1722" s="91"/>
      <c r="K1722" s="61"/>
      <c r="L1722" s="61"/>
      <c r="M1722" s="61"/>
      <c r="N1722" s="61"/>
      <c r="O1722" s="61"/>
      <c r="P1722" s="61"/>
      <c r="Q1722" s="61"/>
      <c r="R1722" s="61"/>
      <c r="S1722" s="61"/>
      <c r="T1722" s="61"/>
    </row>
    <row r="1723">
      <c r="A1723" s="87"/>
      <c r="B1723" s="17"/>
      <c r="C1723" s="87"/>
      <c r="D1723" s="87"/>
      <c r="E1723" s="88"/>
      <c r="F1723" s="87"/>
      <c r="G1723" s="87"/>
      <c r="H1723" s="729"/>
      <c r="I1723" s="90"/>
      <c r="J1723" s="91"/>
      <c r="K1723" s="61"/>
      <c r="L1723" s="61"/>
      <c r="M1723" s="61"/>
      <c r="N1723" s="61"/>
      <c r="O1723" s="61"/>
      <c r="P1723" s="61"/>
      <c r="Q1723" s="61"/>
      <c r="R1723" s="61"/>
      <c r="S1723" s="61"/>
      <c r="T1723" s="61"/>
    </row>
    <row r="1724">
      <c r="A1724" s="87"/>
      <c r="B1724" s="17"/>
      <c r="C1724" s="87"/>
      <c r="D1724" s="87"/>
      <c r="E1724" s="88"/>
      <c r="F1724" s="87"/>
      <c r="G1724" s="87"/>
      <c r="H1724" s="729"/>
      <c r="I1724" s="90"/>
      <c r="J1724" s="91"/>
      <c r="K1724" s="61"/>
      <c r="L1724" s="61"/>
      <c r="M1724" s="61"/>
      <c r="N1724" s="61"/>
      <c r="O1724" s="61"/>
      <c r="P1724" s="61"/>
      <c r="Q1724" s="61"/>
      <c r="R1724" s="61"/>
      <c r="S1724" s="61"/>
      <c r="T1724" s="61"/>
    </row>
    <row r="1725">
      <c r="A1725" s="87"/>
      <c r="B1725" s="17"/>
      <c r="C1725" s="87"/>
      <c r="D1725" s="87"/>
      <c r="E1725" s="88"/>
      <c r="F1725" s="87"/>
      <c r="G1725" s="87"/>
      <c r="H1725" s="729"/>
      <c r="I1725" s="90"/>
      <c r="J1725" s="91"/>
      <c r="K1725" s="61"/>
      <c r="L1725" s="61"/>
      <c r="M1725" s="61"/>
      <c r="N1725" s="61"/>
      <c r="O1725" s="61"/>
      <c r="P1725" s="61"/>
      <c r="Q1725" s="61"/>
      <c r="R1725" s="61"/>
      <c r="S1725" s="61"/>
      <c r="T1725" s="61"/>
    </row>
    <row r="1726">
      <c r="A1726" s="87"/>
      <c r="B1726" s="17"/>
      <c r="C1726" s="87"/>
      <c r="D1726" s="87"/>
      <c r="E1726" s="88"/>
      <c r="F1726" s="87"/>
      <c r="G1726" s="87"/>
      <c r="H1726" s="729"/>
      <c r="I1726" s="90"/>
      <c r="J1726" s="91"/>
      <c r="K1726" s="61"/>
      <c r="L1726" s="61"/>
      <c r="M1726" s="61"/>
      <c r="N1726" s="61"/>
      <c r="O1726" s="61"/>
      <c r="P1726" s="61"/>
      <c r="Q1726" s="61"/>
      <c r="R1726" s="61"/>
      <c r="S1726" s="61"/>
      <c r="T1726" s="61"/>
    </row>
    <row r="1727">
      <c r="A1727" s="87"/>
      <c r="B1727" s="17"/>
      <c r="C1727" s="87"/>
      <c r="D1727" s="87"/>
      <c r="E1727" s="88"/>
      <c r="F1727" s="87"/>
      <c r="G1727" s="87"/>
      <c r="H1727" s="729"/>
      <c r="I1727" s="90"/>
      <c r="J1727" s="91"/>
      <c r="K1727" s="61"/>
      <c r="L1727" s="61"/>
      <c r="M1727" s="61"/>
      <c r="N1727" s="61"/>
      <c r="O1727" s="61"/>
      <c r="P1727" s="61"/>
      <c r="Q1727" s="61"/>
      <c r="R1727" s="61"/>
      <c r="S1727" s="61"/>
      <c r="T1727" s="61"/>
    </row>
    <row r="1728">
      <c r="A1728" s="87"/>
      <c r="B1728" s="17"/>
      <c r="C1728" s="87"/>
      <c r="D1728" s="87"/>
      <c r="E1728" s="88"/>
      <c r="F1728" s="87"/>
      <c r="G1728" s="87"/>
      <c r="H1728" s="729"/>
      <c r="I1728" s="90"/>
      <c r="J1728" s="91"/>
      <c r="K1728" s="61"/>
      <c r="L1728" s="61"/>
      <c r="M1728" s="61"/>
      <c r="N1728" s="61"/>
      <c r="O1728" s="61"/>
      <c r="P1728" s="61"/>
      <c r="Q1728" s="61"/>
      <c r="R1728" s="61"/>
      <c r="S1728" s="61"/>
      <c r="T1728" s="61"/>
    </row>
    <row r="1729">
      <c r="A1729" s="87"/>
      <c r="B1729" s="17"/>
      <c r="C1729" s="87"/>
      <c r="D1729" s="87"/>
      <c r="E1729" s="88"/>
      <c r="F1729" s="87"/>
      <c r="G1729" s="87"/>
      <c r="H1729" s="729"/>
      <c r="I1729" s="90"/>
      <c r="J1729" s="91"/>
      <c r="K1729" s="61"/>
      <c r="L1729" s="61"/>
      <c r="M1729" s="61"/>
      <c r="N1729" s="61"/>
      <c r="O1729" s="61"/>
      <c r="P1729" s="61"/>
      <c r="Q1729" s="61"/>
      <c r="R1729" s="61"/>
      <c r="S1729" s="61"/>
      <c r="T1729" s="61"/>
    </row>
    <row r="1730">
      <c r="A1730" s="87"/>
      <c r="B1730" s="17"/>
      <c r="C1730" s="87"/>
      <c r="D1730" s="87"/>
      <c r="E1730" s="88"/>
      <c r="F1730" s="87"/>
      <c r="G1730" s="87"/>
      <c r="H1730" s="729"/>
      <c r="I1730" s="90"/>
      <c r="J1730" s="91"/>
      <c r="K1730" s="61"/>
      <c r="L1730" s="61"/>
      <c r="M1730" s="61"/>
      <c r="N1730" s="61"/>
      <c r="O1730" s="61"/>
      <c r="P1730" s="61"/>
      <c r="Q1730" s="61"/>
      <c r="R1730" s="61"/>
      <c r="S1730" s="61"/>
      <c r="T1730" s="61"/>
    </row>
    <row r="1731">
      <c r="A1731" s="87"/>
      <c r="B1731" s="17"/>
      <c r="C1731" s="87"/>
      <c r="D1731" s="87"/>
      <c r="E1731" s="88"/>
      <c r="F1731" s="87"/>
      <c r="G1731" s="87"/>
      <c r="H1731" s="729"/>
      <c r="I1731" s="90"/>
      <c r="J1731" s="91"/>
      <c r="K1731" s="61"/>
      <c r="L1731" s="61"/>
      <c r="M1731" s="61"/>
      <c r="N1731" s="61"/>
      <c r="O1731" s="61"/>
      <c r="P1731" s="61"/>
      <c r="Q1731" s="61"/>
      <c r="R1731" s="61"/>
      <c r="S1731" s="61"/>
      <c r="T1731" s="61"/>
    </row>
    <row r="1732">
      <c r="A1732" s="87"/>
      <c r="B1732" s="17"/>
      <c r="C1732" s="87"/>
      <c r="D1732" s="87"/>
      <c r="E1732" s="88"/>
      <c r="F1732" s="87"/>
      <c r="G1732" s="87"/>
      <c r="H1732" s="729"/>
      <c r="I1732" s="90"/>
      <c r="J1732" s="91"/>
      <c r="K1732" s="61"/>
      <c r="L1732" s="61"/>
      <c r="M1732" s="61"/>
      <c r="N1732" s="61"/>
      <c r="O1732" s="61"/>
      <c r="P1732" s="61"/>
      <c r="Q1732" s="61"/>
      <c r="R1732" s="61"/>
      <c r="S1732" s="61"/>
      <c r="T1732" s="61"/>
    </row>
    <row r="1733">
      <c r="A1733" s="87"/>
      <c r="B1733" s="17"/>
      <c r="C1733" s="87"/>
      <c r="D1733" s="87"/>
      <c r="E1733" s="88"/>
      <c r="F1733" s="87"/>
      <c r="G1733" s="87"/>
      <c r="H1733" s="729"/>
      <c r="I1733" s="90"/>
      <c r="J1733" s="91"/>
      <c r="K1733" s="61"/>
      <c r="L1733" s="61"/>
      <c r="M1733" s="61"/>
      <c r="N1733" s="61"/>
      <c r="O1733" s="61"/>
      <c r="P1733" s="61"/>
      <c r="Q1733" s="61"/>
      <c r="R1733" s="61"/>
      <c r="S1733" s="61"/>
      <c r="T1733" s="61"/>
    </row>
    <row r="1734">
      <c r="A1734" s="87"/>
      <c r="B1734" s="17"/>
      <c r="C1734" s="87"/>
      <c r="D1734" s="87"/>
      <c r="E1734" s="88"/>
      <c r="F1734" s="87"/>
      <c r="G1734" s="87"/>
      <c r="H1734" s="729"/>
      <c r="I1734" s="90"/>
      <c r="J1734" s="91"/>
      <c r="K1734" s="61"/>
      <c r="L1734" s="61"/>
      <c r="M1734" s="61"/>
      <c r="N1734" s="61"/>
      <c r="O1734" s="61"/>
      <c r="P1734" s="61"/>
      <c r="Q1734" s="61"/>
      <c r="R1734" s="61"/>
      <c r="S1734" s="61"/>
      <c r="T1734" s="61"/>
    </row>
    <row r="1735">
      <c r="A1735" s="87"/>
      <c r="B1735" s="17"/>
      <c r="C1735" s="87"/>
      <c r="D1735" s="87"/>
      <c r="E1735" s="88"/>
      <c r="F1735" s="87"/>
      <c r="G1735" s="87"/>
      <c r="H1735" s="729"/>
      <c r="I1735" s="90"/>
      <c r="J1735" s="91"/>
      <c r="K1735" s="61"/>
      <c r="L1735" s="61"/>
      <c r="M1735" s="61"/>
      <c r="N1735" s="61"/>
      <c r="O1735" s="61"/>
      <c r="P1735" s="61"/>
      <c r="Q1735" s="61"/>
      <c r="R1735" s="61"/>
      <c r="S1735" s="61"/>
      <c r="T1735" s="61"/>
    </row>
    <row r="1736">
      <c r="A1736" s="87"/>
      <c r="B1736" s="17"/>
      <c r="C1736" s="87"/>
      <c r="D1736" s="87"/>
      <c r="E1736" s="88"/>
      <c r="F1736" s="87"/>
      <c r="G1736" s="87"/>
      <c r="H1736" s="729"/>
      <c r="I1736" s="90"/>
      <c r="J1736" s="91"/>
      <c r="K1736" s="61"/>
      <c r="L1736" s="61"/>
      <c r="M1736" s="61"/>
      <c r="N1736" s="61"/>
      <c r="O1736" s="61"/>
      <c r="P1736" s="61"/>
      <c r="Q1736" s="61"/>
      <c r="R1736" s="61"/>
      <c r="S1736" s="61"/>
      <c r="T1736" s="61"/>
    </row>
    <row r="1737">
      <c r="A1737" s="87"/>
      <c r="B1737" s="17"/>
      <c r="C1737" s="87"/>
      <c r="D1737" s="87"/>
      <c r="E1737" s="88"/>
      <c r="F1737" s="87"/>
      <c r="G1737" s="87"/>
      <c r="H1737" s="729"/>
      <c r="I1737" s="90"/>
      <c r="J1737" s="91"/>
      <c r="K1737" s="61"/>
      <c r="L1737" s="61"/>
      <c r="M1737" s="61"/>
      <c r="N1737" s="61"/>
      <c r="O1737" s="61"/>
      <c r="P1737" s="61"/>
      <c r="Q1737" s="61"/>
      <c r="R1737" s="61"/>
      <c r="S1737" s="61"/>
      <c r="T1737" s="61"/>
    </row>
    <row r="1738">
      <c r="A1738" s="87"/>
      <c r="B1738" s="17"/>
      <c r="C1738" s="87"/>
      <c r="D1738" s="87"/>
      <c r="E1738" s="88"/>
      <c r="F1738" s="87"/>
      <c r="G1738" s="87"/>
      <c r="H1738" s="729"/>
      <c r="I1738" s="90"/>
      <c r="J1738" s="91"/>
      <c r="K1738" s="61"/>
      <c r="L1738" s="61"/>
      <c r="M1738" s="61"/>
      <c r="N1738" s="61"/>
      <c r="O1738" s="61"/>
      <c r="P1738" s="61"/>
      <c r="Q1738" s="61"/>
      <c r="R1738" s="61"/>
      <c r="S1738" s="61"/>
      <c r="T1738" s="61"/>
    </row>
    <row r="1739">
      <c r="A1739" s="87"/>
      <c r="B1739" s="17"/>
      <c r="C1739" s="87"/>
      <c r="D1739" s="87"/>
      <c r="E1739" s="88"/>
      <c r="F1739" s="87"/>
      <c r="G1739" s="87"/>
      <c r="H1739" s="729"/>
      <c r="I1739" s="90"/>
      <c r="J1739" s="91"/>
      <c r="K1739" s="61"/>
      <c r="L1739" s="61"/>
      <c r="M1739" s="61"/>
      <c r="N1739" s="61"/>
      <c r="O1739" s="61"/>
      <c r="P1739" s="61"/>
      <c r="Q1739" s="61"/>
      <c r="R1739" s="61"/>
      <c r="S1739" s="61"/>
      <c r="T1739" s="61"/>
    </row>
    <row r="1740">
      <c r="A1740" s="87"/>
      <c r="B1740" s="17"/>
      <c r="C1740" s="87"/>
      <c r="D1740" s="87"/>
      <c r="E1740" s="88"/>
      <c r="F1740" s="87"/>
      <c r="G1740" s="87"/>
      <c r="H1740" s="729"/>
      <c r="I1740" s="90"/>
      <c r="J1740" s="91"/>
      <c r="K1740" s="61"/>
      <c r="L1740" s="61"/>
      <c r="M1740" s="61"/>
      <c r="N1740" s="61"/>
      <c r="O1740" s="61"/>
      <c r="P1740" s="61"/>
      <c r="Q1740" s="61"/>
      <c r="R1740" s="61"/>
      <c r="S1740" s="61"/>
      <c r="T1740" s="61"/>
    </row>
    <row r="1741">
      <c r="A1741" s="87"/>
      <c r="B1741" s="17"/>
      <c r="C1741" s="87"/>
      <c r="D1741" s="87"/>
      <c r="E1741" s="88"/>
      <c r="F1741" s="87"/>
      <c r="G1741" s="87"/>
      <c r="H1741" s="729"/>
      <c r="I1741" s="90"/>
      <c r="J1741" s="91"/>
      <c r="K1741" s="61"/>
      <c r="L1741" s="61"/>
      <c r="M1741" s="61"/>
      <c r="N1741" s="61"/>
      <c r="O1741" s="61"/>
      <c r="P1741" s="61"/>
      <c r="Q1741" s="61"/>
      <c r="R1741" s="61"/>
      <c r="S1741" s="61"/>
      <c r="T1741" s="61"/>
    </row>
    <row r="1742">
      <c r="A1742" s="87"/>
      <c r="B1742" s="17"/>
      <c r="C1742" s="87"/>
      <c r="D1742" s="87"/>
      <c r="E1742" s="88"/>
      <c r="F1742" s="87"/>
      <c r="G1742" s="87"/>
      <c r="H1742" s="729"/>
      <c r="I1742" s="90"/>
      <c r="J1742" s="91"/>
      <c r="K1742" s="61"/>
      <c r="L1742" s="61"/>
      <c r="M1742" s="61"/>
      <c r="N1742" s="61"/>
      <c r="O1742" s="61"/>
      <c r="P1742" s="61"/>
      <c r="Q1742" s="61"/>
      <c r="R1742" s="61"/>
      <c r="S1742" s="61"/>
      <c r="T1742" s="61"/>
    </row>
    <row r="1743">
      <c r="A1743" s="87"/>
      <c r="B1743" s="17"/>
      <c r="C1743" s="87"/>
      <c r="D1743" s="87"/>
      <c r="E1743" s="88"/>
      <c r="F1743" s="87"/>
      <c r="G1743" s="87"/>
      <c r="H1743" s="729"/>
      <c r="I1743" s="90"/>
      <c r="J1743" s="91"/>
      <c r="K1743" s="61"/>
      <c r="L1743" s="61"/>
      <c r="M1743" s="61"/>
      <c r="N1743" s="61"/>
      <c r="O1743" s="61"/>
      <c r="P1743" s="61"/>
      <c r="Q1743" s="61"/>
      <c r="R1743" s="61"/>
      <c r="S1743" s="61"/>
      <c r="T1743" s="61"/>
    </row>
    <row r="1744">
      <c r="A1744" s="87"/>
      <c r="B1744" s="17"/>
      <c r="C1744" s="87"/>
      <c r="D1744" s="87"/>
      <c r="E1744" s="88"/>
      <c r="F1744" s="87"/>
      <c r="G1744" s="87"/>
      <c r="H1744" s="729"/>
      <c r="I1744" s="90"/>
      <c r="J1744" s="91"/>
      <c r="K1744" s="61"/>
      <c r="L1744" s="61"/>
      <c r="M1744" s="61"/>
      <c r="N1744" s="61"/>
      <c r="O1744" s="61"/>
      <c r="P1744" s="61"/>
      <c r="Q1744" s="61"/>
      <c r="R1744" s="61"/>
      <c r="S1744" s="61"/>
      <c r="T1744" s="61"/>
    </row>
    <row r="1745">
      <c r="A1745" s="87"/>
      <c r="B1745" s="17"/>
      <c r="C1745" s="87"/>
      <c r="D1745" s="87"/>
      <c r="E1745" s="88"/>
      <c r="F1745" s="87"/>
      <c r="G1745" s="87"/>
      <c r="H1745" s="729"/>
      <c r="I1745" s="90"/>
      <c r="J1745" s="91"/>
      <c r="K1745" s="61"/>
      <c r="L1745" s="61"/>
      <c r="M1745" s="61"/>
      <c r="N1745" s="61"/>
      <c r="O1745" s="61"/>
      <c r="P1745" s="61"/>
      <c r="Q1745" s="61"/>
      <c r="R1745" s="61"/>
      <c r="S1745" s="61"/>
      <c r="T1745" s="61"/>
    </row>
    <row r="1746">
      <c r="A1746" s="87"/>
      <c r="B1746" s="17"/>
      <c r="C1746" s="87"/>
      <c r="D1746" s="87"/>
      <c r="E1746" s="88"/>
      <c r="F1746" s="87"/>
      <c r="G1746" s="87"/>
      <c r="H1746" s="729"/>
      <c r="I1746" s="90"/>
      <c r="J1746" s="91"/>
      <c r="K1746" s="61"/>
      <c r="L1746" s="61"/>
      <c r="M1746" s="61"/>
      <c r="N1746" s="61"/>
      <c r="O1746" s="61"/>
      <c r="P1746" s="61"/>
      <c r="Q1746" s="61"/>
      <c r="R1746" s="61"/>
      <c r="S1746" s="61"/>
      <c r="T1746" s="61"/>
    </row>
    <row r="1747">
      <c r="A1747" s="87"/>
      <c r="B1747" s="17"/>
      <c r="C1747" s="87"/>
      <c r="D1747" s="87"/>
      <c r="E1747" s="88"/>
      <c r="F1747" s="87"/>
      <c r="G1747" s="87"/>
      <c r="H1747" s="729"/>
      <c r="I1747" s="90"/>
      <c r="J1747" s="91"/>
      <c r="K1747" s="61"/>
      <c r="L1747" s="61"/>
      <c r="M1747" s="61"/>
      <c r="N1747" s="61"/>
      <c r="O1747" s="61"/>
      <c r="P1747" s="61"/>
      <c r="Q1747" s="61"/>
      <c r="R1747" s="61"/>
      <c r="S1747" s="61"/>
      <c r="T1747" s="61"/>
    </row>
    <row r="1748">
      <c r="A1748" s="87"/>
      <c r="B1748" s="17"/>
      <c r="C1748" s="87"/>
      <c r="D1748" s="87"/>
      <c r="E1748" s="88"/>
      <c r="F1748" s="87"/>
      <c r="G1748" s="87"/>
      <c r="H1748" s="729"/>
      <c r="I1748" s="90"/>
      <c r="J1748" s="91"/>
      <c r="K1748" s="61"/>
      <c r="L1748" s="61"/>
      <c r="M1748" s="61"/>
      <c r="N1748" s="61"/>
      <c r="O1748" s="61"/>
      <c r="P1748" s="61"/>
      <c r="Q1748" s="61"/>
      <c r="R1748" s="61"/>
      <c r="S1748" s="61"/>
      <c r="T1748" s="61"/>
    </row>
    <row r="1749">
      <c r="A1749" s="87"/>
      <c r="B1749" s="17"/>
      <c r="C1749" s="87"/>
      <c r="D1749" s="87"/>
      <c r="E1749" s="88"/>
      <c r="F1749" s="87"/>
      <c r="G1749" s="87"/>
      <c r="H1749" s="729"/>
      <c r="I1749" s="90"/>
      <c r="J1749" s="91"/>
      <c r="K1749" s="61"/>
      <c r="L1749" s="61"/>
      <c r="M1749" s="61"/>
      <c r="N1749" s="61"/>
      <c r="O1749" s="61"/>
      <c r="P1749" s="61"/>
      <c r="Q1749" s="61"/>
      <c r="R1749" s="61"/>
      <c r="S1749" s="61"/>
      <c r="T1749" s="61"/>
    </row>
    <row r="1750">
      <c r="A1750" s="87"/>
      <c r="B1750" s="17"/>
      <c r="C1750" s="87"/>
      <c r="D1750" s="87"/>
      <c r="E1750" s="88"/>
      <c r="F1750" s="87"/>
      <c r="G1750" s="87"/>
      <c r="H1750" s="729"/>
      <c r="I1750" s="90"/>
      <c r="J1750" s="91"/>
      <c r="K1750" s="61"/>
      <c r="L1750" s="61"/>
      <c r="M1750" s="61"/>
      <c r="N1750" s="61"/>
      <c r="O1750" s="61"/>
      <c r="P1750" s="61"/>
      <c r="Q1750" s="61"/>
      <c r="R1750" s="61"/>
      <c r="S1750" s="61"/>
      <c r="T1750" s="61"/>
    </row>
    <row r="1751">
      <c r="A1751" s="87"/>
      <c r="B1751" s="17"/>
      <c r="C1751" s="87"/>
      <c r="D1751" s="87"/>
      <c r="E1751" s="88"/>
      <c r="F1751" s="87"/>
      <c r="G1751" s="87"/>
      <c r="H1751" s="729"/>
      <c r="I1751" s="90"/>
      <c r="J1751" s="91"/>
      <c r="K1751" s="61"/>
      <c r="L1751" s="61"/>
      <c r="M1751" s="61"/>
      <c r="N1751" s="61"/>
      <c r="O1751" s="61"/>
      <c r="P1751" s="61"/>
      <c r="Q1751" s="61"/>
      <c r="R1751" s="61"/>
      <c r="S1751" s="61"/>
      <c r="T1751" s="61"/>
    </row>
    <row r="1752">
      <c r="A1752" s="87"/>
      <c r="B1752" s="17"/>
      <c r="C1752" s="87"/>
      <c r="D1752" s="87"/>
      <c r="E1752" s="88"/>
      <c r="F1752" s="87"/>
      <c r="G1752" s="87"/>
      <c r="H1752" s="729"/>
      <c r="I1752" s="90"/>
      <c r="J1752" s="91"/>
      <c r="K1752" s="61"/>
      <c r="L1752" s="61"/>
      <c r="M1752" s="61"/>
      <c r="N1752" s="61"/>
      <c r="O1752" s="61"/>
      <c r="P1752" s="61"/>
      <c r="Q1752" s="61"/>
      <c r="R1752" s="61"/>
      <c r="S1752" s="61"/>
      <c r="T1752" s="61"/>
    </row>
    <row r="1753">
      <c r="A1753" s="87"/>
      <c r="B1753" s="17"/>
      <c r="C1753" s="87"/>
      <c r="D1753" s="87"/>
      <c r="E1753" s="88"/>
      <c r="F1753" s="87"/>
      <c r="G1753" s="87"/>
      <c r="H1753" s="729"/>
      <c r="I1753" s="90"/>
      <c r="J1753" s="91"/>
      <c r="K1753" s="61"/>
      <c r="L1753" s="61"/>
      <c r="M1753" s="61"/>
      <c r="N1753" s="61"/>
      <c r="O1753" s="61"/>
      <c r="P1753" s="61"/>
      <c r="Q1753" s="61"/>
      <c r="R1753" s="61"/>
      <c r="S1753" s="61"/>
      <c r="T1753" s="61"/>
    </row>
    <row r="1754">
      <c r="A1754" s="87"/>
      <c r="B1754" s="17"/>
      <c r="C1754" s="87"/>
      <c r="D1754" s="87"/>
      <c r="E1754" s="88"/>
      <c r="F1754" s="87"/>
      <c r="G1754" s="87"/>
      <c r="H1754" s="729"/>
      <c r="I1754" s="90"/>
      <c r="J1754" s="91"/>
      <c r="K1754" s="61"/>
      <c r="L1754" s="61"/>
      <c r="M1754" s="61"/>
      <c r="N1754" s="61"/>
      <c r="O1754" s="61"/>
      <c r="P1754" s="61"/>
      <c r="Q1754" s="61"/>
      <c r="R1754" s="61"/>
      <c r="S1754" s="61"/>
      <c r="T1754" s="61"/>
    </row>
    <row r="1755">
      <c r="A1755" s="87"/>
      <c r="B1755" s="17"/>
      <c r="C1755" s="87"/>
      <c r="D1755" s="87"/>
      <c r="E1755" s="88"/>
      <c r="F1755" s="87"/>
      <c r="G1755" s="87"/>
      <c r="H1755" s="729"/>
      <c r="I1755" s="90"/>
      <c r="J1755" s="91"/>
      <c r="K1755" s="61"/>
      <c r="L1755" s="61"/>
      <c r="M1755" s="61"/>
      <c r="N1755" s="61"/>
      <c r="O1755" s="61"/>
      <c r="P1755" s="61"/>
      <c r="Q1755" s="61"/>
      <c r="R1755" s="61"/>
      <c r="S1755" s="61"/>
      <c r="T1755" s="61"/>
    </row>
    <row r="1756">
      <c r="A1756" s="87"/>
      <c r="B1756" s="17"/>
      <c r="C1756" s="87"/>
      <c r="D1756" s="87"/>
      <c r="E1756" s="88"/>
      <c r="F1756" s="87"/>
      <c r="G1756" s="87"/>
      <c r="H1756" s="729"/>
      <c r="I1756" s="90"/>
      <c r="J1756" s="91"/>
      <c r="K1756" s="61"/>
      <c r="L1756" s="61"/>
      <c r="M1756" s="61"/>
      <c r="N1756" s="61"/>
      <c r="O1756" s="61"/>
      <c r="P1756" s="61"/>
      <c r="Q1756" s="61"/>
      <c r="R1756" s="61"/>
      <c r="S1756" s="61"/>
      <c r="T1756" s="61"/>
    </row>
    <row r="1757">
      <c r="A1757" s="87"/>
      <c r="B1757" s="17"/>
      <c r="C1757" s="87"/>
      <c r="D1757" s="87"/>
      <c r="E1757" s="88"/>
      <c r="F1757" s="87"/>
      <c r="G1757" s="87"/>
      <c r="H1757" s="729"/>
      <c r="I1757" s="90"/>
      <c r="J1757" s="91"/>
      <c r="K1757" s="61"/>
      <c r="L1757" s="61"/>
      <c r="M1757" s="61"/>
      <c r="N1757" s="61"/>
      <c r="O1757" s="61"/>
      <c r="P1757" s="61"/>
      <c r="Q1757" s="61"/>
      <c r="R1757" s="61"/>
      <c r="S1757" s="61"/>
      <c r="T1757" s="61"/>
    </row>
    <row r="1758">
      <c r="A1758" s="87"/>
      <c r="B1758" s="17"/>
      <c r="C1758" s="87"/>
      <c r="D1758" s="87"/>
      <c r="E1758" s="88"/>
      <c r="F1758" s="87"/>
      <c r="G1758" s="87"/>
      <c r="H1758" s="729"/>
      <c r="I1758" s="90"/>
      <c r="J1758" s="91"/>
      <c r="K1758" s="61"/>
      <c r="L1758" s="61"/>
      <c r="M1758" s="61"/>
      <c r="N1758" s="61"/>
      <c r="O1758" s="61"/>
      <c r="P1758" s="61"/>
      <c r="Q1758" s="61"/>
      <c r="R1758" s="61"/>
      <c r="S1758" s="61"/>
      <c r="T1758" s="61"/>
    </row>
    <row r="1759">
      <c r="A1759" s="87"/>
      <c r="B1759" s="17"/>
      <c r="C1759" s="87"/>
      <c r="D1759" s="87"/>
      <c r="E1759" s="88"/>
      <c r="F1759" s="87"/>
      <c r="G1759" s="87"/>
      <c r="H1759" s="729"/>
      <c r="I1759" s="90"/>
      <c r="J1759" s="91"/>
      <c r="K1759" s="61"/>
      <c r="L1759" s="61"/>
      <c r="M1759" s="61"/>
      <c r="N1759" s="61"/>
      <c r="O1759" s="61"/>
      <c r="P1759" s="61"/>
      <c r="Q1759" s="61"/>
      <c r="R1759" s="61"/>
      <c r="S1759" s="61"/>
      <c r="T1759" s="61"/>
    </row>
    <row r="1760">
      <c r="A1760" s="87"/>
      <c r="B1760" s="17"/>
      <c r="C1760" s="87"/>
      <c r="D1760" s="87"/>
      <c r="E1760" s="88"/>
      <c r="F1760" s="87"/>
      <c r="G1760" s="87"/>
      <c r="H1760" s="729"/>
      <c r="I1760" s="90"/>
      <c r="J1760" s="91"/>
      <c r="K1760" s="61"/>
      <c r="L1760" s="61"/>
      <c r="M1760" s="61"/>
      <c r="N1760" s="61"/>
      <c r="O1760" s="61"/>
      <c r="P1760" s="61"/>
      <c r="Q1760" s="61"/>
      <c r="R1760" s="61"/>
      <c r="S1760" s="61"/>
      <c r="T1760" s="61"/>
    </row>
    <row r="1761">
      <c r="A1761" s="87"/>
      <c r="B1761" s="17"/>
      <c r="C1761" s="87"/>
      <c r="D1761" s="87"/>
      <c r="E1761" s="88"/>
      <c r="F1761" s="87"/>
      <c r="G1761" s="87"/>
      <c r="H1761" s="729"/>
      <c r="I1761" s="90"/>
      <c r="J1761" s="91"/>
      <c r="K1761" s="61"/>
      <c r="L1761" s="61"/>
      <c r="M1761" s="61"/>
      <c r="N1761" s="61"/>
      <c r="O1761" s="61"/>
      <c r="P1761" s="61"/>
      <c r="Q1761" s="61"/>
      <c r="R1761" s="61"/>
      <c r="S1761" s="61"/>
      <c r="T1761" s="61"/>
    </row>
    <row r="1762">
      <c r="A1762" s="87"/>
      <c r="B1762" s="17"/>
      <c r="C1762" s="87"/>
      <c r="D1762" s="87"/>
      <c r="E1762" s="88"/>
      <c r="F1762" s="87"/>
      <c r="G1762" s="87"/>
      <c r="H1762" s="729"/>
      <c r="I1762" s="90"/>
      <c r="J1762" s="91"/>
      <c r="K1762" s="61"/>
      <c r="L1762" s="61"/>
      <c r="M1762" s="61"/>
      <c r="N1762" s="61"/>
      <c r="O1762" s="61"/>
      <c r="P1762" s="61"/>
      <c r="Q1762" s="61"/>
      <c r="R1762" s="61"/>
      <c r="S1762" s="61"/>
      <c r="T1762" s="61"/>
    </row>
    <row r="1763">
      <c r="A1763" s="87"/>
      <c r="B1763" s="17"/>
      <c r="C1763" s="87"/>
      <c r="D1763" s="87"/>
      <c r="E1763" s="88"/>
      <c r="F1763" s="87"/>
      <c r="G1763" s="87"/>
      <c r="H1763" s="729"/>
      <c r="I1763" s="90"/>
      <c r="J1763" s="91"/>
      <c r="K1763" s="61"/>
      <c r="L1763" s="61"/>
      <c r="M1763" s="61"/>
      <c r="N1763" s="61"/>
      <c r="O1763" s="61"/>
      <c r="P1763" s="61"/>
      <c r="Q1763" s="61"/>
      <c r="R1763" s="61"/>
      <c r="S1763" s="61"/>
      <c r="T1763" s="61"/>
    </row>
    <row r="1764">
      <c r="A1764" s="87"/>
      <c r="B1764" s="17"/>
      <c r="C1764" s="87"/>
      <c r="D1764" s="87"/>
      <c r="E1764" s="88"/>
      <c r="F1764" s="87"/>
      <c r="G1764" s="87"/>
      <c r="H1764" s="729"/>
      <c r="I1764" s="90"/>
      <c r="J1764" s="91"/>
      <c r="K1764" s="61"/>
      <c r="L1764" s="61"/>
      <c r="M1764" s="61"/>
      <c r="N1764" s="61"/>
      <c r="O1764" s="61"/>
      <c r="P1764" s="61"/>
      <c r="Q1764" s="61"/>
      <c r="R1764" s="61"/>
      <c r="S1764" s="61"/>
      <c r="T1764" s="61"/>
    </row>
    <row r="1765">
      <c r="A1765" s="87"/>
      <c r="B1765" s="17"/>
      <c r="C1765" s="87"/>
      <c r="D1765" s="87"/>
      <c r="E1765" s="88"/>
      <c r="F1765" s="87"/>
      <c r="G1765" s="87"/>
      <c r="H1765" s="729"/>
      <c r="I1765" s="90"/>
      <c r="J1765" s="91"/>
      <c r="K1765" s="61"/>
      <c r="L1765" s="61"/>
      <c r="M1765" s="61"/>
      <c r="N1765" s="61"/>
      <c r="O1765" s="61"/>
      <c r="P1765" s="61"/>
      <c r="Q1765" s="61"/>
      <c r="R1765" s="61"/>
      <c r="S1765" s="61"/>
      <c r="T1765" s="61"/>
    </row>
    <row r="1766">
      <c r="A1766" s="87"/>
      <c r="B1766" s="17"/>
      <c r="C1766" s="87"/>
      <c r="D1766" s="87"/>
      <c r="E1766" s="88"/>
      <c r="F1766" s="87"/>
      <c r="G1766" s="87"/>
      <c r="H1766" s="729"/>
      <c r="I1766" s="90"/>
      <c r="J1766" s="91"/>
      <c r="K1766" s="61"/>
      <c r="L1766" s="61"/>
      <c r="M1766" s="61"/>
      <c r="N1766" s="61"/>
      <c r="O1766" s="61"/>
      <c r="P1766" s="61"/>
      <c r="Q1766" s="61"/>
      <c r="R1766" s="61"/>
      <c r="S1766" s="61"/>
      <c r="T1766" s="61"/>
    </row>
    <row r="1767">
      <c r="A1767" s="87"/>
      <c r="B1767" s="17"/>
      <c r="C1767" s="87"/>
      <c r="D1767" s="87"/>
      <c r="E1767" s="88"/>
      <c r="F1767" s="87"/>
      <c r="G1767" s="87"/>
      <c r="H1767" s="729"/>
      <c r="I1767" s="90"/>
      <c r="J1767" s="91"/>
      <c r="K1767" s="61"/>
      <c r="L1767" s="61"/>
      <c r="M1767" s="61"/>
      <c r="N1767" s="61"/>
      <c r="O1767" s="61"/>
      <c r="P1767" s="61"/>
      <c r="Q1767" s="61"/>
      <c r="R1767" s="61"/>
      <c r="S1767" s="61"/>
      <c r="T1767" s="61"/>
    </row>
    <row r="1768">
      <c r="A1768" s="87"/>
      <c r="B1768" s="17"/>
      <c r="C1768" s="87"/>
      <c r="D1768" s="87"/>
      <c r="E1768" s="88"/>
      <c r="F1768" s="87"/>
      <c r="G1768" s="87"/>
      <c r="H1768" s="729"/>
      <c r="I1768" s="90"/>
      <c r="J1768" s="91"/>
      <c r="K1768" s="61"/>
      <c r="L1768" s="61"/>
      <c r="M1768" s="61"/>
      <c r="N1768" s="61"/>
      <c r="O1768" s="61"/>
      <c r="P1768" s="61"/>
      <c r="Q1768" s="61"/>
      <c r="R1768" s="61"/>
      <c r="S1768" s="61"/>
      <c r="T1768" s="61"/>
    </row>
    <row r="1769">
      <c r="A1769" s="87"/>
      <c r="B1769" s="17"/>
      <c r="C1769" s="87"/>
      <c r="D1769" s="87"/>
      <c r="E1769" s="88"/>
      <c r="F1769" s="87"/>
      <c r="G1769" s="87"/>
      <c r="H1769" s="729"/>
      <c r="I1769" s="90"/>
      <c r="J1769" s="91"/>
      <c r="K1769" s="61"/>
      <c r="L1769" s="61"/>
      <c r="M1769" s="61"/>
      <c r="N1769" s="61"/>
      <c r="O1769" s="61"/>
      <c r="P1769" s="61"/>
      <c r="Q1769" s="61"/>
      <c r="R1769" s="61"/>
      <c r="S1769" s="61"/>
      <c r="T1769" s="61"/>
    </row>
    <row r="1770">
      <c r="A1770" s="87"/>
      <c r="B1770" s="17"/>
      <c r="C1770" s="87"/>
      <c r="D1770" s="87"/>
      <c r="E1770" s="88"/>
      <c r="F1770" s="87"/>
      <c r="G1770" s="87"/>
      <c r="H1770" s="729"/>
      <c r="I1770" s="90"/>
      <c r="J1770" s="91"/>
      <c r="K1770" s="61"/>
      <c r="L1770" s="61"/>
      <c r="M1770" s="61"/>
      <c r="N1770" s="61"/>
      <c r="O1770" s="61"/>
      <c r="P1770" s="61"/>
      <c r="Q1770" s="61"/>
      <c r="R1770" s="61"/>
      <c r="S1770" s="61"/>
      <c r="T1770" s="61"/>
    </row>
    <row r="1771">
      <c r="A1771" s="87"/>
      <c r="B1771" s="17"/>
      <c r="C1771" s="87"/>
      <c r="D1771" s="87"/>
      <c r="E1771" s="88"/>
      <c r="F1771" s="87"/>
      <c r="G1771" s="87"/>
      <c r="H1771" s="729"/>
      <c r="I1771" s="90"/>
      <c r="J1771" s="91"/>
      <c r="K1771" s="61"/>
      <c r="L1771" s="61"/>
      <c r="M1771" s="61"/>
      <c r="N1771" s="61"/>
      <c r="O1771" s="61"/>
      <c r="P1771" s="61"/>
      <c r="Q1771" s="61"/>
      <c r="R1771" s="61"/>
      <c r="S1771" s="61"/>
      <c r="T1771" s="61"/>
    </row>
    <row r="1772">
      <c r="A1772" s="87"/>
      <c r="B1772" s="17"/>
      <c r="C1772" s="87"/>
      <c r="D1772" s="87"/>
      <c r="E1772" s="88"/>
      <c r="F1772" s="87"/>
      <c r="G1772" s="87"/>
      <c r="H1772" s="729"/>
      <c r="I1772" s="90"/>
      <c r="J1772" s="91"/>
      <c r="K1772" s="61"/>
      <c r="L1772" s="61"/>
      <c r="M1772" s="61"/>
      <c r="N1772" s="61"/>
      <c r="O1772" s="61"/>
      <c r="P1772" s="61"/>
      <c r="Q1772" s="61"/>
      <c r="R1772" s="61"/>
      <c r="S1772" s="61"/>
      <c r="T1772" s="61"/>
    </row>
    <row r="1773">
      <c r="A1773" s="87"/>
      <c r="B1773" s="17"/>
      <c r="C1773" s="87"/>
      <c r="D1773" s="87"/>
      <c r="E1773" s="88"/>
      <c r="F1773" s="87"/>
      <c r="G1773" s="87"/>
      <c r="H1773" s="729"/>
      <c r="I1773" s="90"/>
      <c r="J1773" s="91"/>
      <c r="K1773" s="61"/>
      <c r="L1773" s="61"/>
      <c r="M1773" s="61"/>
      <c r="N1773" s="61"/>
      <c r="O1773" s="61"/>
      <c r="P1773" s="61"/>
      <c r="Q1773" s="61"/>
      <c r="R1773" s="61"/>
      <c r="S1773" s="61"/>
      <c r="T1773" s="61"/>
    </row>
    <row r="1774">
      <c r="A1774" s="87"/>
      <c r="B1774" s="17"/>
      <c r="C1774" s="87"/>
      <c r="D1774" s="87"/>
      <c r="E1774" s="88"/>
      <c r="F1774" s="87"/>
      <c r="G1774" s="87"/>
      <c r="H1774" s="729"/>
      <c r="I1774" s="90"/>
      <c r="J1774" s="91"/>
      <c r="K1774" s="61"/>
      <c r="L1774" s="61"/>
      <c r="M1774" s="61"/>
      <c r="N1774" s="61"/>
      <c r="O1774" s="61"/>
      <c r="P1774" s="61"/>
      <c r="Q1774" s="61"/>
      <c r="R1774" s="61"/>
      <c r="S1774" s="61"/>
      <c r="T1774" s="61"/>
    </row>
    <row r="1775">
      <c r="A1775" s="87"/>
      <c r="B1775" s="17"/>
      <c r="C1775" s="87"/>
      <c r="D1775" s="87"/>
      <c r="E1775" s="88"/>
      <c r="F1775" s="87"/>
      <c r="G1775" s="87"/>
      <c r="H1775" s="729"/>
      <c r="I1775" s="90"/>
      <c r="J1775" s="91"/>
      <c r="K1775" s="61"/>
      <c r="L1775" s="61"/>
      <c r="M1775" s="61"/>
      <c r="N1775" s="61"/>
      <c r="O1775" s="61"/>
      <c r="P1775" s="61"/>
      <c r="Q1775" s="61"/>
      <c r="R1775" s="61"/>
      <c r="S1775" s="61"/>
      <c r="T1775" s="61"/>
    </row>
    <row r="1776">
      <c r="A1776" s="87"/>
      <c r="B1776" s="17"/>
      <c r="C1776" s="87"/>
      <c r="D1776" s="87"/>
      <c r="E1776" s="88"/>
      <c r="F1776" s="87"/>
      <c r="G1776" s="87"/>
      <c r="H1776" s="729"/>
      <c r="I1776" s="90"/>
      <c r="J1776" s="91"/>
      <c r="K1776" s="61"/>
      <c r="L1776" s="61"/>
      <c r="M1776" s="61"/>
      <c r="N1776" s="61"/>
      <c r="O1776" s="61"/>
      <c r="P1776" s="61"/>
      <c r="Q1776" s="61"/>
      <c r="R1776" s="61"/>
      <c r="S1776" s="61"/>
      <c r="T1776" s="61"/>
    </row>
    <row r="1777">
      <c r="A1777" s="87"/>
      <c r="B1777" s="17"/>
      <c r="C1777" s="87"/>
      <c r="D1777" s="87"/>
      <c r="E1777" s="88"/>
      <c r="F1777" s="87"/>
      <c r="G1777" s="87"/>
      <c r="H1777" s="729"/>
      <c r="I1777" s="90"/>
      <c r="J1777" s="91"/>
      <c r="K1777" s="61"/>
      <c r="L1777" s="61"/>
      <c r="M1777" s="61"/>
      <c r="N1777" s="61"/>
      <c r="O1777" s="61"/>
      <c r="P1777" s="61"/>
      <c r="Q1777" s="61"/>
      <c r="R1777" s="61"/>
      <c r="S1777" s="61"/>
      <c r="T1777" s="61"/>
    </row>
    <row r="1778">
      <c r="A1778" s="87"/>
      <c r="B1778" s="17"/>
      <c r="C1778" s="87"/>
      <c r="D1778" s="87"/>
      <c r="E1778" s="88"/>
      <c r="F1778" s="87"/>
      <c r="G1778" s="87"/>
      <c r="H1778" s="729"/>
      <c r="I1778" s="90"/>
      <c r="J1778" s="91"/>
      <c r="K1778" s="61"/>
      <c r="L1778" s="61"/>
      <c r="M1778" s="61"/>
      <c r="N1778" s="61"/>
      <c r="O1778" s="61"/>
      <c r="P1778" s="61"/>
      <c r="Q1778" s="61"/>
      <c r="R1778" s="61"/>
      <c r="S1778" s="61"/>
      <c r="T1778" s="61"/>
    </row>
    <row r="1779">
      <c r="A1779" s="87"/>
      <c r="B1779" s="17"/>
      <c r="C1779" s="87"/>
      <c r="D1779" s="87"/>
      <c r="E1779" s="88"/>
      <c r="F1779" s="87"/>
      <c r="G1779" s="87"/>
      <c r="H1779" s="729"/>
      <c r="I1779" s="90"/>
      <c r="J1779" s="91"/>
      <c r="K1779" s="61"/>
      <c r="L1779" s="61"/>
      <c r="M1779" s="61"/>
      <c r="N1779" s="61"/>
      <c r="O1779" s="61"/>
      <c r="P1779" s="61"/>
      <c r="Q1779" s="61"/>
      <c r="R1779" s="61"/>
      <c r="S1779" s="61"/>
      <c r="T1779" s="61"/>
    </row>
    <row r="1780">
      <c r="A1780" s="87"/>
      <c r="B1780" s="17"/>
      <c r="C1780" s="87"/>
      <c r="D1780" s="87"/>
      <c r="E1780" s="88"/>
      <c r="F1780" s="87"/>
      <c r="G1780" s="87"/>
      <c r="H1780" s="729"/>
      <c r="I1780" s="90"/>
      <c r="J1780" s="91"/>
      <c r="K1780" s="61"/>
      <c r="L1780" s="61"/>
      <c r="M1780" s="61"/>
      <c r="N1780" s="61"/>
      <c r="O1780" s="61"/>
      <c r="P1780" s="61"/>
      <c r="Q1780" s="61"/>
      <c r="R1780" s="61"/>
      <c r="S1780" s="61"/>
      <c r="T1780" s="61"/>
    </row>
    <row r="1781">
      <c r="A1781" s="87"/>
      <c r="B1781" s="17"/>
      <c r="C1781" s="87"/>
      <c r="D1781" s="87"/>
      <c r="E1781" s="88"/>
      <c r="F1781" s="87"/>
      <c r="G1781" s="87"/>
      <c r="H1781" s="729"/>
      <c r="I1781" s="90"/>
      <c r="J1781" s="91"/>
      <c r="K1781" s="61"/>
      <c r="L1781" s="61"/>
      <c r="M1781" s="61"/>
      <c r="N1781" s="61"/>
      <c r="O1781" s="61"/>
      <c r="P1781" s="61"/>
      <c r="Q1781" s="61"/>
      <c r="R1781" s="61"/>
      <c r="S1781" s="61"/>
      <c r="T1781" s="61"/>
    </row>
    <row r="1782">
      <c r="A1782" s="87"/>
      <c r="B1782" s="17"/>
      <c r="C1782" s="87"/>
      <c r="D1782" s="87"/>
      <c r="E1782" s="88"/>
      <c r="F1782" s="87"/>
      <c r="G1782" s="87"/>
      <c r="H1782" s="729"/>
      <c r="I1782" s="90"/>
      <c r="J1782" s="91"/>
      <c r="K1782" s="61"/>
      <c r="L1782" s="61"/>
      <c r="M1782" s="61"/>
      <c r="N1782" s="61"/>
      <c r="O1782" s="61"/>
      <c r="P1782" s="61"/>
      <c r="Q1782" s="61"/>
      <c r="R1782" s="61"/>
      <c r="S1782" s="61"/>
      <c r="T1782" s="61"/>
    </row>
    <row r="1783">
      <c r="A1783" s="87"/>
      <c r="B1783" s="17"/>
      <c r="C1783" s="87"/>
      <c r="D1783" s="87"/>
      <c r="E1783" s="88"/>
      <c r="F1783" s="87"/>
      <c r="G1783" s="87"/>
      <c r="H1783" s="729"/>
      <c r="I1783" s="90"/>
      <c r="J1783" s="91"/>
      <c r="K1783" s="61"/>
      <c r="L1783" s="61"/>
      <c r="M1783" s="61"/>
      <c r="N1783" s="61"/>
      <c r="O1783" s="61"/>
      <c r="P1783" s="61"/>
      <c r="Q1783" s="61"/>
      <c r="R1783" s="61"/>
      <c r="S1783" s="61"/>
      <c r="T1783" s="61"/>
    </row>
    <row r="1784">
      <c r="A1784" s="87"/>
      <c r="B1784" s="17"/>
      <c r="C1784" s="87"/>
      <c r="D1784" s="87"/>
      <c r="E1784" s="88"/>
      <c r="F1784" s="87"/>
      <c r="G1784" s="87"/>
      <c r="H1784" s="729"/>
      <c r="I1784" s="90"/>
      <c r="J1784" s="91"/>
      <c r="K1784" s="61"/>
      <c r="L1784" s="61"/>
      <c r="M1784" s="61"/>
      <c r="N1784" s="61"/>
      <c r="O1784" s="61"/>
      <c r="P1784" s="61"/>
      <c r="Q1784" s="61"/>
      <c r="R1784" s="61"/>
      <c r="S1784" s="61"/>
      <c r="T1784" s="61"/>
    </row>
    <row r="1785">
      <c r="A1785" s="87"/>
      <c r="B1785" s="17"/>
      <c r="C1785" s="87"/>
      <c r="D1785" s="87"/>
      <c r="E1785" s="88"/>
      <c r="F1785" s="87"/>
      <c r="G1785" s="87"/>
      <c r="H1785" s="729"/>
      <c r="I1785" s="90"/>
      <c r="J1785" s="91"/>
      <c r="K1785" s="61"/>
      <c r="L1785" s="61"/>
      <c r="M1785" s="61"/>
      <c r="N1785" s="61"/>
      <c r="O1785" s="61"/>
      <c r="P1785" s="61"/>
      <c r="Q1785" s="61"/>
      <c r="R1785" s="61"/>
      <c r="S1785" s="61"/>
      <c r="T1785" s="61"/>
    </row>
    <row r="1786">
      <c r="A1786" s="87"/>
      <c r="B1786" s="17"/>
      <c r="C1786" s="87"/>
      <c r="D1786" s="87"/>
      <c r="E1786" s="88"/>
      <c r="F1786" s="87"/>
      <c r="G1786" s="87"/>
      <c r="H1786" s="729"/>
      <c r="I1786" s="90"/>
      <c r="J1786" s="91"/>
      <c r="K1786" s="61"/>
      <c r="L1786" s="61"/>
      <c r="M1786" s="61"/>
      <c r="N1786" s="61"/>
      <c r="O1786" s="61"/>
      <c r="P1786" s="61"/>
      <c r="Q1786" s="61"/>
      <c r="R1786" s="61"/>
      <c r="S1786" s="61"/>
      <c r="T1786" s="61"/>
    </row>
    <row r="1787">
      <c r="A1787" s="87"/>
      <c r="B1787" s="17"/>
      <c r="C1787" s="87"/>
      <c r="D1787" s="87"/>
      <c r="E1787" s="88"/>
      <c r="F1787" s="87"/>
      <c r="G1787" s="87"/>
      <c r="H1787" s="729"/>
      <c r="I1787" s="90"/>
      <c r="J1787" s="91"/>
      <c r="K1787" s="61"/>
      <c r="L1787" s="61"/>
      <c r="M1787" s="61"/>
      <c r="N1787" s="61"/>
      <c r="O1787" s="61"/>
      <c r="P1787" s="61"/>
      <c r="Q1787" s="61"/>
      <c r="R1787" s="61"/>
      <c r="S1787" s="61"/>
      <c r="T1787" s="61"/>
    </row>
    <row r="1788">
      <c r="A1788" s="87"/>
      <c r="B1788" s="17"/>
      <c r="C1788" s="87"/>
      <c r="D1788" s="87"/>
      <c r="E1788" s="88"/>
      <c r="F1788" s="87"/>
      <c r="G1788" s="87"/>
      <c r="H1788" s="729"/>
      <c r="I1788" s="90"/>
      <c r="J1788" s="91"/>
      <c r="K1788" s="61"/>
      <c r="L1788" s="61"/>
      <c r="M1788" s="61"/>
      <c r="N1788" s="61"/>
      <c r="O1788" s="61"/>
      <c r="P1788" s="61"/>
      <c r="Q1788" s="61"/>
      <c r="R1788" s="61"/>
      <c r="S1788" s="61"/>
      <c r="T1788" s="61"/>
    </row>
    <row r="1789">
      <c r="A1789" s="87"/>
      <c r="B1789" s="17"/>
      <c r="C1789" s="87"/>
      <c r="D1789" s="87"/>
      <c r="E1789" s="88"/>
      <c r="F1789" s="87"/>
      <c r="G1789" s="87"/>
      <c r="H1789" s="729"/>
      <c r="I1789" s="90"/>
      <c r="J1789" s="91"/>
      <c r="K1789" s="61"/>
      <c r="L1789" s="61"/>
      <c r="M1789" s="61"/>
      <c r="N1789" s="61"/>
      <c r="O1789" s="61"/>
      <c r="P1789" s="61"/>
      <c r="Q1789" s="61"/>
      <c r="R1789" s="61"/>
      <c r="S1789" s="61"/>
      <c r="T1789" s="61"/>
    </row>
    <row r="1790">
      <c r="A1790" s="87"/>
      <c r="B1790" s="17"/>
      <c r="C1790" s="87"/>
      <c r="D1790" s="87"/>
      <c r="E1790" s="88"/>
      <c r="F1790" s="87"/>
      <c r="G1790" s="87"/>
      <c r="H1790" s="729"/>
      <c r="I1790" s="90"/>
      <c r="J1790" s="91"/>
      <c r="K1790" s="61"/>
      <c r="L1790" s="61"/>
      <c r="M1790" s="61"/>
      <c r="N1790" s="61"/>
      <c r="O1790" s="61"/>
      <c r="P1790" s="61"/>
      <c r="Q1790" s="61"/>
      <c r="R1790" s="61"/>
      <c r="S1790" s="61"/>
      <c r="T1790" s="61"/>
    </row>
    <row r="1791">
      <c r="A1791" s="87"/>
      <c r="B1791" s="17"/>
      <c r="C1791" s="87"/>
      <c r="D1791" s="87"/>
      <c r="E1791" s="88"/>
      <c r="F1791" s="87"/>
      <c r="G1791" s="87"/>
      <c r="H1791" s="729"/>
      <c r="I1791" s="90"/>
      <c r="J1791" s="91"/>
      <c r="K1791" s="61"/>
      <c r="L1791" s="61"/>
      <c r="M1791" s="61"/>
      <c r="N1791" s="61"/>
      <c r="O1791" s="61"/>
      <c r="P1791" s="61"/>
      <c r="Q1791" s="61"/>
      <c r="R1791" s="61"/>
      <c r="S1791" s="61"/>
      <c r="T1791" s="61"/>
    </row>
    <row r="1792">
      <c r="A1792" s="87"/>
      <c r="B1792" s="17"/>
      <c r="C1792" s="87"/>
      <c r="D1792" s="87"/>
      <c r="E1792" s="88"/>
      <c r="F1792" s="87"/>
      <c r="G1792" s="87"/>
      <c r="H1792" s="729"/>
      <c r="I1792" s="90"/>
      <c r="J1792" s="91"/>
      <c r="K1792" s="61"/>
      <c r="L1792" s="61"/>
      <c r="M1792" s="61"/>
      <c r="N1792" s="61"/>
      <c r="O1792" s="61"/>
      <c r="P1792" s="61"/>
      <c r="Q1792" s="61"/>
      <c r="R1792" s="61"/>
      <c r="S1792" s="61"/>
      <c r="T1792" s="61"/>
    </row>
    <row r="1793">
      <c r="A1793" s="87"/>
      <c r="B1793" s="17"/>
      <c r="C1793" s="87"/>
      <c r="D1793" s="87"/>
      <c r="E1793" s="88"/>
      <c r="F1793" s="87"/>
      <c r="G1793" s="87"/>
      <c r="H1793" s="729"/>
      <c r="I1793" s="90"/>
      <c r="J1793" s="91"/>
      <c r="K1793" s="61"/>
      <c r="L1793" s="61"/>
      <c r="M1793" s="61"/>
      <c r="N1793" s="61"/>
      <c r="O1793" s="61"/>
      <c r="P1793" s="61"/>
      <c r="Q1793" s="61"/>
      <c r="R1793" s="61"/>
      <c r="S1793" s="61"/>
      <c r="T1793" s="61"/>
    </row>
    <row r="1794">
      <c r="A1794" s="87"/>
      <c r="B1794" s="17"/>
      <c r="C1794" s="87"/>
      <c r="D1794" s="87"/>
      <c r="E1794" s="88"/>
      <c r="F1794" s="87"/>
      <c r="G1794" s="87"/>
      <c r="H1794" s="729"/>
      <c r="I1794" s="90"/>
      <c r="J1794" s="91"/>
      <c r="K1794" s="61"/>
      <c r="L1794" s="61"/>
      <c r="M1794" s="61"/>
      <c r="N1794" s="61"/>
      <c r="O1794" s="61"/>
      <c r="P1794" s="61"/>
      <c r="Q1794" s="61"/>
      <c r="R1794" s="61"/>
      <c r="S1794" s="61"/>
      <c r="T1794" s="61"/>
    </row>
    <row r="1795">
      <c r="A1795" s="87"/>
      <c r="B1795" s="17"/>
      <c r="C1795" s="87"/>
      <c r="D1795" s="87"/>
      <c r="E1795" s="88"/>
      <c r="F1795" s="87"/>
      <c r="G1795" s="87"/>
      <c r="H1795" s="729"/>
      <c r="I1795" s="90"/>
      <c r="J1795" s="91"/>
      <c r="K1795" s="61"/>
      <c r="L1795" s="61"/>
      <c r="M1795" s="61"/>
      <c r="N1795" s="61"/>
      <c r="O1795" s="61"/>
      <c r="P1795" s="61"/>
      <c r="Q1795" s="61"/>
      <c r="R1795" s="61"/>
      <c r="S1795" s="61"/>
      <c r="T1795" s="61"/>
    </row>
    <row r="1796">
      <c r="A1796" s="87"/>
      <c r="B1796" s="17"/>
      <c r="C1796" s="87"/>
      <c r="D1796" s="87"/>
      <c r="E1796" s="88"/>
      <c r="F1796" s="87"/>
      <c r="G1796" s="87"/>
      <c r="H1796" s="729"/>
      <c r="I1796" s="90"/>
      <c r="J1796" s="91"/>
      <c r="K1796" s="61"/>
      <c r="L1796" s="61"/>
      <c r="M1796" s="61"/>
      <c r="N1796" s="61"/>
      <c r="O1796" s="61"/>
      <c r="P1796" s="61"/>
      <c r="Q1796" s="61"/>
      <c r="R1796" s="61"/>
      <c r="S1796" s="61"/>
      <c r="T1796" s="61"/>
    </row>
    <row r="1797">
      <c r="A1797" s="87"/>
      <c r="B1797" s="17"/>
      <c r="C1797" s="87"/>
      <c r="D1797" s="87"/>
      <c r="E1797" s="88"/>
      <c r="F1797" s="87"/>
      <c r="G1797" s="87"/>
      <c r="H1797" s="729"/>
      <c r="I1797" s="90"/>
      <c r="J1797" s="91"/>
      <c r="K1797" s="61"/>
      <c r="L1797" s="61"/>
      <c r="M1797" s="61"/>
      <c r="N1797" s="61"/>
      <c r="O1797" s="61"/>
      <c r="P1797" s="61"/>
      <c r="Q1797" s="61"/>
      <c r="R1797" s="61"/>
      <c r="S1797" s="61"/>
      <c r="T1797" s="61"/>
    </row>
    <row r="1798">
      <c r="A1798" s="87"/>
      <c r="B1798" s="17"/>
      <c r="C1798" s="87"/>
      <c r="D1798" s="87"/>
      <c r="E1798" s="88"/>
      <c r="F1798" s="87"/>
      <c r="G1798" s="87"/>
      <c r="H1798" s="729"/>
      <c r="I1798" s="90"/>
      <c r="J1798" s="91"/>
      <c r="K1798" s="61"/>
      <c r="L1798" s="61"/>
      <c r="M1798" s="61"/>
      <c r="N1798" s="61"/>
      <c r="O1798" s="61"/>
      <c r="P1798" s="61"/>
      <c r="Q1798" s="61"/>
      <c r="R1798" s="61"/>
      <c r="S1798" s="61"/>
      <c r="T1798" s="61"/>
    </row>
    <row r="1799">
      <c r="A1799" s="87"/>
      <c r="B1799" s="17"/>
      <c r="C1799" s="87"/>
      <c r="D1799" s="87"/>
      <c r="E1799" s="88"/>
      <c r="F1799" s="87"/>
      <c r="G1799" s="87"/>
      <c r="H1799" s="729"/>
      <c r="I1799" s="90"/>
      <c r="J1799" s="91"/>
      <c r="K1799" s="61"/>
      <c r="L1799" s="61"/>
      <c r="M1799" s="61"/>
      <c r="N1799" s="61"/>
      <c r="O1799" s="61"/>
      <c r="P1799" s="61"/>
      <c r="Q1799" s="61"/>
      <c r="R1799" s="61"/>
      <c r="S1799" s="61"/>
      <c r="T1799" s="61"/>
    </row>
    <row r="1800">
      <c r="A1800" s="87"/>
      <c r="B1800" s="17"/>
      <c r="C1800" s="87"/>
      <c r="D1800" s="87"/>
      <c r="E1800" s="88"/>
      <c r="F1800" s="87"/>
      <c r="G1800" s="87"/>
      <c r="H1800" s="729"/>
      <c r="I1800" s="90"/>
      <c r="J1800" s="91"/>
      <c r="K1800" s="61"/>
      <c r="L1800" s="61"/>
      <c r="M1800" s="61"/>
      <c r="N1800" s="61"/>
      <c r="O1800" s="61"/>
      <c r="P1800" s="61"/>
      <c r="Q1800" s="61"/>
      <c r="R1800" s="61"/>
      <c r="S1800" s="61"/>
      <c r="T1800" s="61"/>
    </row>
    <row r="1801">
      <c r="A1801" s="87"/>
      <c r="B1801" s="17"/>
      <c r="C1801" s="87"/>
      <c r="D1801" s="87"/>
      <c r="E1801" s="88"/>
      <c r="F1801" s="87"/>
      <c r="G1801" s="87"/>
      <c r="H1801" s="729"/>
      <c r="I1801" s="90"/>
      <c r="J1801" s="91"/>
      <c r="K1801" s="61"/>
      <c r="L1801" s="61"/>
      <c r="M1801" s="61"/>
      <c r="N1801" s="61"/>
      <c r="O1801" s="61"/>
      <c r="P1801" s="61"/>
      <c r="Q1801" s="61"/>
      <c r="R1801" s="61"/>
      <c r="S1801" s="61"/>
      <c r="T1801" s="61"/>
    </row>
    <row r="1802">
      <c r="A1802" s="87"/>
      <c r="B1802" s="17"/>
      <c r="C1802" s="87"/>
      <c r="D1802" s="87"/>
      <c r="E1802" s="88"/>
      <c r="F1802" s="87"/>
      <c r="G1802" s="87"/>
      <c r="H1802" s="729"/>
      <c r="I1802" s="90"/>
      <c r="J1802" s="91"/>
      <c r="K1802" s="61"/>
      <c r="L1802" s="61"/>
      <c r="M1802" s="61"/>
      <c r="N1802" s="61"/>
      <c r="O1802" s="61"/>
      <c r="P1802" s="61"/>
      <c r="Q1802" s="61"/>
      <c r="R1802" s="61"/>
      <c r="S1802" s="61"/>
      <c r="T1802" s="61"/>
    </row>
    <row r="1803">
      <c r="A1803" s="87"/>
      <c r="B1803" s="17"/>
      <c r="C1803" s="87"/>
      <c r="D1803" s="87"/>
      <c r="E1803" s="88"/>
      <c r="F1803" s="87"/>
      <c r="G1803" s="87"/>
      <c r="H1803" s="729"/>
      <c r="I1803" s="90"/>
      <c r="J1803" s="91"/>
      <c r="K1803" s="61"/>
      <c r="L1803" s="61"/>
      <c r="M1803" s="61"/>
      <c r="N1803" s="61"/>
      <c r="O1803" s="61"/>
      <c r="P1803" s="61"/>
      <c r="Q1803" s="61"/>
      <c r="R1803" s="61"/>
      <c r="S1803" s="61"/>
      <c r="T1803" s="61"/>
    </row>
    <row r="1804">
      <c r="A1804" s="87"/>
      <c r="B1804" s="17"/>
      <c r="C1804" s="87"/>
      <c r="D1804" s="87"/>
      <c r="E1804" s="88"/>
      <c r="F1804" s="87"/>
      <c r="G1804" s="87"/>
      <c r="H1804" s="729"/>
      <c r="I1804" s="90"/>
      <c r="J1804" s="91"/>
      <c r="K1804" s="61"/>
      <c r="L1804" s="61"/>
      <c r="M1804" s="61"/>
      <c r="N1804" s="61"/>
      <c r="O1804" s="61"/>
      <c r="P1804" s="61"/>
      <c r="Q1804" s="61"/>
      <c r="R1804" s="61"/>
      <c r="S1804" s="61"/>
      <c r="T1804" s="61"/>
    </row>
    <row r="1805">
      <c r="A1805" s="87"/>
      <c r="B1805" s="17"/>
      <c r="C1805" s="87"/>
      <c r="D1805" s="87"/>
      <c r="E1805" s="88"/>
      <c r="F1805" s="87"/>
      <c r="G1805" s="87"/>
      <c r="H1805" s="729"/>
      <c r="I1805" s="90"/>
      <c r="J1805" s="91"/>
      <c r="K1805" s="61"/>
      <c r="L1805" s="61"/>
      <c r="M1805" s="61"/>
      <c r="N1805" s="61"/>
      <c r="O1805" s="61"/>
      <c r="P1805" s="61"/>
      <c r="Q1805" s="61"/>
      <c r="R1805" s="61"/>
      <c r="S1805" s="61"/>
      <c r="T1805" s="61"/>
    </row>
    <row r="1806">
      <c r="A1806" s="87"/>
      <c r="B1806" s="17"/>
      <c r="C1806" s="87"/>
      <c r="D1806" s="87"/>
      <c r="E1806" s="88"/>
      <c r="F1806" s="87"/>
      <c r="G1806" s="87"/>
      <c r="H1806" s="729"/>
      <c r="I1806" s="90"/>
      <c r="J1806" s="91"/>
      <c r="K1806" s="61"/>
      <c r="L1806" s="61"/>
      <c r="M1806" s="61"/>
      <c r="N1806" s="61"/>
      <c r="O1806" s="61"/>
      <c r="P1806" s="61"/>
      <c r="Q1806" s="61"/>
      <c r="R1806" s="61"/>
      <c r="S1806" s="61"/>
      <c r="T1806" s="61"/>
    </row>
    <row r="1807">
      <c r="A1807" s="87"/>
      <c r="B1807" s="17"/>
      <c r="C1807" s="87"/>
      <c r="D1807" s="87"/>
      <c r="E1807" s="88"/>
      <c r="F1807" s="87"/>
      <c r="G1807" s="87"/>
      <c r="H1807" s="729"/>
      <c r="I1807" s="90"/>
      <c r="J1807" s="91"/>
      <c r="K1807" s="61"/>
      <c r="L1807" s="61"/>
      <c r="M1807" s="61"/>
      <c r="N1807" s="61"/>
      <c r="O1807" s="61"/>
      <c r="P1807" s="61"/>
      <c r="Q1807" s="61"/>
      <c r="R1807" s="61"/>
      <c r="S1807" s="61"/>
      <c r="T1807" s="61"/>
    </row>
    <row r="1808">
      <c r="A1808" s="87"/>
      <c r="B1808" s="17"/>
      <c r="C1808" s="87"/>
      <c r="D1808" s="87"/>
      <c r="E1808" s="88"/>
      <c r="F1808" s="87"/>
      <c r="G1808" s="87"/>
      <c r="H1808" s="729"/>
      <c r="I1808" s="90"/>
      <c r="J1808" s="91"/>
      <c r="K1808" s="61"/>
      <c r="L1808" s="61"/>
      <c r="M1808" s="61"/>
      <c r="N1808" s="61"/>
      <c r="O1808" s="61"/>
      <c r="P1808" s="61"/>
      <c r="Q1808" s="61"/>
      <c r="R1808" s="61"/>
      <c r="S1808" s="61"/>
      <c r="T1808" s="61"/>
    </row>
    <row r="1809">
      <c r="A1809" s="87"/>
      <c r="B1809" s="17"/>
      <c r="C1809" s="87"/>
      <c r="D1809" s="87"/>
      <c r="E1809" s="88"/>
      <c r="F1809" s="87"/>
      <c r="G1809" s="87"/>
      <c r="H1809" s="729"/>
      <c r="I1809" s="90"/>
      <c r="J1809" s="91"/>
      <c r="K1809" s="61"/>
      <c r="L1809" s="61"/>
      <c r="M1809" s="61"/>
      <c r="N1809" s="61"/>
      <c r="O1809" s="61"/>
      <c r="P1809" s="61"/>
      <c r="Q1809" s="61"/>
      <c r="R1809" s="61"/>
      <c r="S1809" s="61"/>
      <c r="T1809" s="61"/>
    </row>
    <row r="1810">
      <c r="A1810" s="87"/>
      <c r="B1810" s="17"/>
      <c r="C1810" s="87"/>
      <c r="D1810" s="87"/>
      <c r="E1810" s="88"/>
      <c r="F1810" s="87"/>
      <c r="G1810" s="87"/>
      <c r="H1810" s="729"/>
      <c r="I1810" s="90"/>
      <c r="J1810" s="91"/>
      <c r="K1810" s="61"/>
      <c r="L1810" s="61"/>
      <c r="M1810" s="61"/>
      <c r="N1810" s="61"/>
      <c r="O1810" s="61"/>
      <c r="P1810" s="61"/>
      <c r="Q1810" s="61"/>
      <c r="R1810" s="61"/>
      <c r="S1810" s="61"/>
      <c r="T1810" s="61"/>
    </row>
    <row r="1811">
      <c r="A1811" s="87"/>
      <c r="B1811" s="17"/>
      <c r="C1811" s="87"/>
      <c r="D1811" s="87"/>
      <c r="E1811" s="88"/>
      <c r="F1811" s="87"/>
      <c r="G1811" s="87"/>
      <c r="H1811" s="729"/>
      <c r="I1811" s="90"/>
      <c r="J1811" s="91"/>
      <c r="K1811" s="61"/>
      <c r="L1811" s="61"/>
      <c r="M1811" s="61"/>
      <c r="N1811" s="61"/>
      <c r="O1811" s="61"/>
      <c r="P1811" s="61"/>
      <c r="Q1811" s="61"/>
      <c r="R1811" s="61"/>
      <c r="S1811" s="61"/>
      <c r="T1811" s="61"/>
    </row>
    <row r="1812">
      <c r="A1812" s="87"/>
      <c r="B1812" s="17"/>
      <c r="C1812" s="87"/>
      <c r="D1812" s="87"/>
      <c r="E1812" s="88"/>
      <c r="F1812" s="87"/>
      <c r="G1812" s="87"/>
      <c r="H1812" s="729"/>
      <c r="I1812" s="90"/>
      <c r="J1812" s="91"/>
      <c r="K1812" s="61"/>
      <c r="L1812" s="61"/>
      <c r="M1812" s="61"/>
      <c r="N1812" s="61"/>
      <c r="O1812" s="61"/>
      <c r="P1812" s="61"/>
      <c r="Q1812" s="61"/>
      <c r="R1812" s="61"/>
      <c r="S1812" s="61"/>
      <c r="T1812" s="61"/>
    </row>
    <row r="1813">
      <c r="A1813" s="87"/>
      <c r="B1813" s="17"/>
      <c r="C1813" s="87"/>
      <c r="D1813" s="87"/>
      <c r="E1813" s="88"/>
      <c r="F1813" s="87"/>
      <c r="G1813" s="87"/>
      <c r="H1813" s="729"/>
      <c r="I1813" s="90"/>
      <c r="J1813" s="91"/>
      <c r="K1813" s="61"/>
      <c r="L1813" s="61"/>
      <c r="M1813" s="61"/>
      <c r="N1813" s="61"/>
      <c r="O1813" s="61"/>
      <c r="P1813" s="61"/>
      <c r="Q1813" s="61"/>
      <c r="R1813" s="61"/>
      <c r="S1813" s="61"/>
      <c r="T1813" s="61"/>
    </row>
    <row r="1814">
      <c r="A1814" s="87"/>
      <c r="B1814" s="17"/>
      <c r="C1814" s="87"/>
      <c r="D1814" s="87"/>
      <c r="E1814" s="88"/>
      <c r="F1814" s="87"/>
      <c r="G1814" s="87"/>
      <c r="H1814" s="729"/>
      <c r="I1814" s="90"/>
      <c r="J1814" s="91"/>
      <c r="K1814" s="61"/>
      <c r="L1814" s="61"/>
      <c r="M1814" s="61"/>
      <c r="N1814" s="61"/>
      <c r="O1814" s="61"/>
      <c r="P1814" s="61"/>
      <c r="Q1814" s="61"/>
      <c r="R1814" s="61"/>
      <c r="S1814" s="61"/>
      <c r="T1814" s="61"/>
    </row>
    <row r="1815">
      <c r="A1815" s="87"/>
      <c r="B1815" s="17"/>
      <c r="C1815" s="87"/>
      <c r="D1815" s="87"/>
      <c r="E1815" s="88"/>
      <c r="F1815" s="87"/>
      <c r="G1815" s="87"/>
      <c r="H1815" s="729"/>
      <c r="I1815" s="90"/>
      <c r="J1815" s="91"/>
      <c r="K1815" s="61"/>
      <c r="L1815" s="61"/>
      <c r="M1815" s="61"/>
      <c r="N1815" s="61"/>
      <c r="O1815" s="61"/>
      <c r="P1815" s="61"/>
      <c r="Q1815" s="61"/>
      <c r="R1815" s="61"/>
      <c r="S1815" s="61"/>
      <c r="T1815" s="61"/>
    </row>
    <row r="1816">
      <c r="A1816" s="87"/>
      <c r="B1816" s="17"/>
      <c r="C1816" s="87"/>
      <c r="D1816" s="87"/>
      <c r="E1816" s="88"/>
      <c r="F1816" s="87"/>
      <c r="G1816" s="87"/>
      <c r="H1816" s="729"/>
      <c r="I1816" s="90"/>
      <c r="J1816" s="91"/>
      <c r="K1816" s="61"/>
      <c r="L1816" s="61"/>
      <c r="M1816" s="61"/>
      <c r="N1816" s="61"/>
      <c r="O1816" s="61"/>
      <c r="P1816" s="61"/>
      <c r="Q1816" s="61"/>
      <c r="R1816" s="61"/>
      <c r="S1816" s="61"/>
      <c r="T1816" s="61"/>
    </row>
    <row r="1817">
      <c r="A1817" s="87"/>
      <c r="B1817" s="17"/>
      <c r="C1817" s="87"/>
      <c r="D1817" s="87"/>
      <c r="E1817" s="88"/>
      <c r="F1817" s="87"/>
      <c r="G1817" s="87"/>
      <c r="H1817" s="729"/>
      <c r="I1817" s="90"/>
      <c r="J1817" s="91"/>
      <c r="K1817" s="61"/>
      <c r="L1817" s="61"/>
      <c r="M1817" s="61"/>
      <c r="N1817" s="61"/>
      <c r="O1817" s="61"/>
      <c r="P1817" s="61"/>
      <c r="Q1817" s="61"/>
      <c r="R1817" s="61"/>
      <c r="S1817" s="61"/>
      <c r="T1817" s="61"/>
    </row>
    <row r="1818">
      <c r="A1818" s="87"/>
      <c r="B1818" s="17"/>
      <c r="C1818" s="87"/>
      <c r="D1818" s="87"/>
      <c r="E1818" s="88"/>
      <c r="F1818" s="87"/>
      <c r="G1818" s="87"/>
      <c r="H1818" s="729"/>
      <c r="I1818" s="90"/>
      <c r="J1818" s="91"/>
      <c r="K1818" s="61"/>
      <c r="L1818" s="61"/>
      <c r="M1818" s="61"/>
      <c r="N1818" s="61"/>
      <c r="O1818" s="61"/>
      <c r="P1818" s="61"/>
      <c r="Q1818" s="61"/>
      <c r="R1818" s="61"/>
      <c r="S1818" s="61"/>
      <c r="T1818" s="61"/>
    </row>
    <row r="1819">
      <c r="A1819" s="87"/>
      <c r="B1819" s="17"/>
      <c r="C1819" s="87"/>
      <c r="D1819" s="87"/>
      <c r="E1819" s="88"/>
      <c r="F1819" s="87"/>
      <c r="G1819" s="87"/>
      <c r="H1819" s="729"/>
      <c r="I1819" s="90"/>
      <c r="J1819" s="91"/>
      <c r="K1819" s="61"/>
      <c r="L1819" s="61"/>
      <c r="M1819" s="61"/>
      <c r="N1819" s="61"/>
      <c r="O1819" s="61"/>
      <c r="P1819" s="61"/>
      <c r="Q1819" s="61"/>
      <c r="R1819" s="61"/>
      <c r="S1819" s="61"/>
      <c r="T1819" s="61"/>
    </row>
    <row r="1820">
      <c r="A1820" s="87"/>
      <c r="B1820" s="17"/>
      <c r="C1820" s="87"/>
      <c r="D1820" s="87"/>
      <c r="E1820" s="88"/>
      <c r="F1820" s="87"/>
      <c r="G1820" s="87"/>
      <c r="H1820" s="729"/>
      <c r="I1820" s="90"/>
      <c r="J1820" s="91"/>
      <c r="K1820" s="61"/>
      <c r="L1820" s="61"/>
      <c r="M1820" s="61"/>
      <c r="N1820" s="61"/>
      <c r="O1820" s="61"/>
      <c r="P1820" s="61"/>
      <c r="Q1820" s="61"/>
      <c r="R1820" s="61"/>
      <c r="S1820" s="61"/>
      <c r="T1820" s="61"/>
    </row>
    <row r="1821">
      <c r="A1821" s="87"/>
      <c r="B1821" s="17"/>
      <c r="C1821" s="87"/>
      <c r="D1821" s="87"/>
      <c r="E1821" s="88"/>
      <c r="F1821" s="87"/>
      <c r="G1821" s="87"/>
      <c r="H1821" s="729"/>
      <c r="I1821" s="90"/>
      <c r="J1821" s="91"/>
      <c r="K1821" s="61"/>
      <c r="L1821" s="61"/>
      <c r="M1821" s="61"/>
      <c r="N1821" s="61"/>
      <c r="O1821" s="61"/>
      <c r="P1821" s="61"/>
      <c r="Q1821" s="61"/>
      <c r="R1821" s="61"/>
      <c r="S1821" s="61"/>
      <c r="T1821" s="61"/>
    </row>
    <row r="1822">
      <c r="A1822" s="87"/>
      <c r="B1822" s="17"/>
      <c r="C1822" s="87"/>
      <c r="D1822" s="87"/>
      <c r="E1822" s="88"/>
      <c r="F1822" s="87"/>
      <c r="G1822" s="87"/>
      <c r="H1822" s="729"/>
      <c r="I1822" s="90"/>
      <c r="J1822" s="91"/>
      <c r="K1822" s="61"/>
      <c r="L1822" s="61"/>
      <c r="M1822" s="61"/>
      <c r="N1822" s="61"/>
      <c r="O1822" s="61"/>
      <c r="P1822" s="61"/>
      <c r="Q1822" s="61"/>
      <c r="R1822" s="61"/>
      <c r="S1822" s="61"/>
      <c r="T1822" s="61"/>
    </row>
    <row r="1823">
      <c r="A1823" s="87"/>
      <c r="B1823" s="17"/>
      <c r="C1823" s="87"/>
      <c r="D1823" s="87"/>
      <c r="E1823" s="88"/>
      <c r="F1823" s="87"/>
      <c r="G1823" s="87"/>
      <c r="H1823" s="729"/>
      <c r="I1823" s="90"/>
      <c r="J1823" s="91"/>
      <c r="K1823" s="61"/>
      <c r="L1823" s="61"/>
      <c r="M1823" s="61"/>
      <c r="N1823" s="61"/>
      <c r="O1823" s="61"/>
      <c r="P1823" s="61"/>
      <c r="Q1823" s="61"/>
      <c r="R1823" s="61"/>
      <c r="S1823" s="61"/>
      <c r="T1823" s="61"/>
    </row>
    <row r="1824">
      <c r="A1824" s="87"/>
      <c r="B1824" s="17"/>
      <c r="C1824" s="87"/>
      <c r="D1824" s="87"/>
      <c r="E1824" s="88"/>
      <c r="F1824" s="87"/>
      <c r="G1824" s="87"/>
      <c r="H1824" s="729"/>
      <c r="I1824" s="90"/>
      <c r="J1824" s="91"/>
      <c r="K1824" s="61"/>
      <c r="L1824" s="61"/>
      <c r="M1824" s="61"/>
      <c r="N1824" s="61"/>
      <c r="O1824" s="61"/>
      <c r="P1824" s="61"/>
      <c r="Q1824" s="61"/>
      <c r="R1824" s="61"/>
      <c r="S1824" s="61"/>
      <c r="T1824" s="61"/>
    </row>
    <row r="1825">
      <c r="A1825" s="87"/>
      <c r="B1825" s="17"/>
      <c r="C1825" s="87"/>
      <c r="D1825" s="87"/>
      <c r="E1825" s="88"/>
      <c r="F1825" s="87"/>
      <c r="G1825" s="87"/>
      <c r="H1825" s="729"/>
      <c r="I1825" s="90"/>
      <c r="J1825" s="91"/>
      <c r="K1825" s="61"/>
      <c r="L1825" s="61"/>
      <c r="M1825" s="61"/>
      <c r="N1825" s="61"/>
      <c r="O1825" s="61"/>
      <c r="P1825" s="61"/>
      <c r="Q1825" s="61"/>
      <c r="R1825" s="61"/>
      <c r="S1825" s="61"/>
      <c r="T1825" s="61"/>
    </row>
    <row r="1826">
      <c r="A1826" s="87"/>
      <c r="B1826" s="17"/>
      <c r="C1826" s="87"/>
      <c r="D1826" s="87"/>
      <c r="E1826" s="88"/>
      <c r="F1826" s="87"/>
      <c r="G1826" s="87"/>
      <c r="H1826" s="729"/>
      <c r="I1826" s="90"/>
      <c r="J1826" s="91"/>
      <c r="K1826" s="61"/>
      <c r="L1826" s="61"/>
      <c r="M1826" s="61"/>
      <c r="N1826" s="61"/>
      <c r="O1826" s="61"/>
      <c r="P1826" s="61"/>
      <c r="Q1826" s="61"/>
      <c r="R1826" s="61"/>
      <c r="S1826" s="61"/>
      <c r="T1826" s="61"/>
    </row>
    <row r="1827">
      <c r="A1827" s="87"/>
      <c r="B1827" s="17"/>
      <c r="C1827" s="87"/>
      <c r="D1827" s="87"/>
      <c r="E1827" s="88"/>
      <c r="F1827" s="87"/>
      <c r="G1827" s="87"/>
      <c r="H1827" s="729"/>
      <c r="I1827" s="90"/>
      <c r="J1827" s="91"/>
      <c r="K1827" s="61"/>
      <c r="L1827" s="61"/>
      <c r="M1827" s="61"/>
      <c r="N1827" s="61"/>
      <c r="O1827" s="61"/>
      <c r="P1827" s="61"/>
      <c r="Q1827" s="61"/>
      <c r="R1827" s="61"/>
      <c r="S1827" s="61"/>
      <c r="T1827" s="61"/>
    </row>
    <row r="1828">
      <c r="A1828" s="87"/>
      <c r="B1828" s="17"/>
      <c r="C1828" s="87"/>
      <c r="D1828" s="87"/>
      <c r="E1828" s="88"/>
      <c r="F1828" s="87"/>
      <c r="G1828" s="87"/>
      <c r="H1828" s="729"/>
      <c r="I1828" s="90"/>
      <c r="J1828" s="91"/>
      <c r="K1828" s="61"/>
      <c r="L1828" s="61"/>
      <c r="M1828" s="61"/>
      <c r="N1828" s="61"/>
      <c r="O1828" s="61"/>
      <c r="P1828" s="61"/>
      <c r="Q1828" s="61"/>
      <c r="R1828" s="61"/>
      <c r="S1828" s="61"/>
      <c r="T1828" s="61"/>
    </row>
    <row r="1829">
      <c r="A1829" s="87"/>
      <c r="B1829" s="17"/>
      <c r="C1829" s="87"/>
      <c r="D1829" s="87"/>
      <c r="E1829" s="88"/>
      <c r="F1829" s="87"/>
      <c r="G1829" s="87"/>
      <c r="H1829" s="729"/>
      <c r="I1829" s="90"/>
      <c r="J1829" s="91"/>
      <c r="K1829" s="61"/>
      <c r="L1829" s="61"/>
      <c r="M1829" s="61"/>
      <c r="N1829" s="61"/>
      <c r="O1829" s="61"/>
      <c r="P1829" s="61"/>
      <c r="Q1829" s="61"/>
      <c r="R1829" s="61"/>
      <c r="S1829" s="61"/>
      <c r="T1829" s="61"/>
    </row>
    <row r="1830">
      <c r="A1830" s="87"/>
      <c r="B1830" s="17"/>
      <c r="C1830" s="87"/>
      <c r="D1830" s="87"/>
      <c r="E1830" s="88"/>
      <c r="F1830" s="87"/>
      <c r="G1830" s="87"/>
      <c r="H1830" s="729"/>
      <c r="I1830" s="90"/>
      <c r="J1830" s="91"/>
      <c r="K1830" s="61"/>
      <c r="L1830" s="61"/>
      <c r="M1830" s="61"/>
      <c r="N1830" s="61"/>
      <c r="O1830" s="61"/>
      <c r="P1830" s="61"/>
      <c r="Q1830" s="61"/>
      <c r="R1830" s="61"/>
      <c r="S1830" s="61"/>
      <c r="T1830" s="61"/>
    </row>
    <row r="1831">
      <c r="A1831" s="87"/>
      <c r="B1831" s="17"/>
      <c r="C1831" s="87"/>
      <c r="D1831" s="87"/>
      <c r="E1831" s="88"/>
      <c r="F1831" s="87"/>
      <c r="G1831" s="87"/>
      <c r="H1831" s="729"/>
      <c r="I1831" s="90"/>
      <c r="J1831" s="91"/>
      <c r="K1831" s="61"/>
      <c r="L1831" s="61"/>
      <c r="M1831" s="61"/>
      <c r="N1831" s="61"/>
      <c r="O1831" s="61"/>
      <c r="P1831" s="61"/>
      <c r="Q1831" s="61"/>
      <c r="R1831" s="61"/>
      <c r="S1831" s="61"/>
      <c r="T1831" s="61"/>
    </row>
    <row r="1832">
      <c r="A1832" s="87"/>
      <c r="B1832" s="17"/>
      <c r="C1832" s="87"/>
      <c r="D1832" s="87"/>
      <c r="E1832" s="88"/>
      <c r="F1832" s="87"/>
      <c r="G1832" s="87"/>
      <c r="H1832" s="729"/>
      <c r="I1832" s="90"/>
      <c r="J1832" s="91"/>
      <c r="K1832" s="61"/>
      <c r="L1832" s="61"/>
      <c r="M1832" s="61"/>
      <c r="N1832" s="61"/>
      <c r="O1832" s="61"/>
      <c r="P1832" s="61"/>
      <c r="Q1832" s="61"/>
      <c r="R1832" s="61"/>
      <c r="S1832" s="61"/>
      <c r="T1832" s="61"/>
    </row>
    <row r="1833">
      <c r="A1833" s="87"/>
      <c r="B1833" s="17"/>
      <c r="C1833" s="87"/>
      <c r="D1833" s="87"/>
      <c r="E1833" s="88"/>
      <c r="F1833" s="87"/>
      <c r="G1833" s="87"/>
      <c r="H1833" s="729"/>
      <c r="I1833" s="90"/>
      <c r="J1833" s="91"/>
      <c r="K1833" s="61"/>
      <c r="L1833" s="61"/>
      <c r="M1833" s="61"/>
      <c r="N1833" s="61"/>
      <c r="O1833" s="61"/>
      <c r="P1833" s="61"/>
      <c r="Q1833" s="61"/>
      <c r="R1833" s="61"/>
      <c r="S1833" s="61"/>
      <c r="T1833" s="61"/>
    </row>
    <row r="1834">
      <c r="A1834" s="87"/>
      <c r="B1834" s="17"/>
      <c r="C1834" s="87"/>
      <c r="D1834" s="87"/>
      <c r="E1834" s="88"/>
      <c r="F1834" s="87"/>
      <c r="G1834" s="87"/>
      <c r="H1834" s="729"/>
      <c r="I1834" s="90"/>
      <c r="J1834" s="91"/>
      <c r="K1834" s="61"/>
      <c r="L1834" s="61"/>
      <c r="M1834" s="61"/>
      <c r="N1834" s="61"/>
      <c r="O1834" s="61"/>
      <c r="P1834" s="61"/>
      <c r="Q1834" s="61"/>
      <c r="R1834" s="61"/>
      <c r="S1834" s="61"/>
      <c r="T1834" s="61"/>
    </row>
    <row r="1835">
      <c r="A1835" s="87"/>
      <c r="B1835" s="17"/>
      <c r="C1835" s="87"/>
      <c r="D1835" s="87"/>
      <c r="E1835" s="88"/>
      <c r="F1835" s="87"/>
      <c r="G1835" s="87"/>
      <c r="H1835" s="729"/>
      <c r="I1835" s="90"/>
      <c r="J1835" s="91"/>
      <c r="K1835" s="61"/>
      <c r="L1835" s="61"/>
      <c r="M1835" s="61"/>
      <c r="N1835" s="61"/>
      <c r="O1835" s="61"/>
      <c r="P1835" s="61"/>
      <c r="Q1835" s="61"/>
      <c r="R1835" s="61"/>
      <c r="S1835" s="61"/>
      <c r="T1835" s="61"/>
    </row>
    <row r="1836">
      <c r="A1836" s="87"/>
      <c r="B1836" s="17"/>
      <c r="C1836" s="87"/>
      <c r="D1836" s="87"/>
      <c r="E1836" s="88"/>
      <c r="F1836" s="87"/>
      <c r="G1836" s="87"/>
      <c r="H1836" s="729"/>
      <c r="I1836" s="90"/>
      <c r="J1836" s="91"/>
      <c r="K1836" s="61"/>
      <c r="L1836" s="61"/>
      <c r="M1836" s="61"/>
      <c r="N1836" s="61"/>
      <c r="O1836" s="61"/>
      <c r="P1836" s="61"/>
      <c r="Q1836" s="61"/>
      <c r="R1836" s="61"/>
      <c r="S1836" s="61"/>
      <c r="T1836" s="61"/>
    </row>
    <row r="1837">
      <c r="A1837" s="87"/>
      <c r="B1837" s="17"/>
      <c r="C1837" s="87"/>
      <c r="D1837" s="87"/>
      <c r="E1837" s="88"/>
      <c r="F1837" s="87"/>
      <c r="G1837" s="87"/>
      <c r="H1837" s="729"/>
      <c r="I1837" s="90"/>
      <c r="J1837" s="91"/>
      <c r="K1837" s="61"/>
      <c r="L1837" s="61"/>
      <c r="M1837" s="61"/>
      <c r="N1837" s="61"/>
      <c r="O1837" s="61"/>
      <c r="P1837" s="61"/>
      <c r="Q1837" s="61"/>
      <c r="R1837" s="61"/>
      <c r="S1837" s="61"/>
      <c r="T1837" s="61"/>
    </row>
    <row r="1838">
      <c r="A1838" s="87"/>
      <c r="B1838" s="17"/>
      <c r="C1838" s="87"/>
      <c r="D1838" s="87"/>
      <c r="E1838" s="88"/>
      <c r="F1838" s="87"/>
      <c r="G1838" s="87"/>
      <c r="H1838" s="729"/>
      <c r="I1838" s="90"/>
      <c r="J1838" s="91"/>
      <c r="K1838" s="61"/>
      <c r="L1838" s="61"/>
      <c r="M1838" s="61"/>
      <c r="N1838" s="61"/>
      <c r="O1838" s="61"/>
      <c r="P1838" s="61"/>
      <c r="Q1838" s="61"/>
      <c r="R1838" s="61"/>
      <c r="S1838" s="61"/>
      <c r="T1838" s="61"/>
    </row>
    <row r="1839">
      <c r="A1839" s="87"/>
      <c r="B1839" s="17"/>
      <c r="C1839" s="87"/>
      <c r="D1839" s="87"/>
      <c r="E1839" s="88"/>
      <c r="F1839" s="87"/>
      <c r="G1839" s="87"/>
      <c r="H1839" s="729"/>
      <c r="I1839" s="90"/>
      <c r="J1839" s="91"/>
      <c r="K1839" s="61"/>
      <c r="L1839" s="61"/>
      <c r="M1839" s="61"/>
      <c r="N1839" s="61"/>
      <c r="O1839" s="61"/>
      <c r="P1839" s="61"/>
      <c r="Q1839" s="61"/>
      <c r="R1839" s="61"/>
      <c r="S1839" s="61"/>
      <c r="T1839" s="61"/>
    </row>
    <row r="1840">
      <c r="A1840" s="87"/>
      <c r="B1840" s="17"/>
      <c r="C1840" s="87"/>
      <c r="D1840" s="87"/>
      <c r="E1840" s="88"/>
      <c r="F1840" s="87"/>
      <c r="G1840" s="87"/>
      <c r="H1840" s="729"/>
      <c r="I1840" s="90"/>
      <c r="J1840" s="91"/>
      <c r="K1840" s="61"/>
      <c r="L1840" s="61"/>
      <c r="M1840" s="61"/>
      <c r="N1840" s="61"/>
      <c r="O1840" s="61"/>
      <c r="P1840" s="61"/>
      <c r="Q1840" s="61"/>
      <c r="R1840" s="61"/>
      <c r="S1840" s="61"/>
      <c r="T1840" s="61"/>
    </row>
    <row r="1841">
      <c r="A1841" s="87"/>
      <c r="B1841" s="17"/>
      <c r="C1841" s="87"/>
      <c r="D1841" s="87"/>
      <c r="E1841" s="88"/>
      <c r="F1841" s="87"/>
      <c r="G1841" s="87"/>
      <c r="H1841" s="729"/>
      <c r="I1841" s="90"/>
      <c r="J1841" s="91"/>
      <c r="K1841" s="61"/>
      <c r="L1841" s="61"/>
      <c r="M1841" s="61"/>
      <c r="N1841" s="61"/>
      <c r="O1841" s="61"/>
      <c r="P1841" s="61"/>
      <c r="Q1841" s="61"/>
      <c r="R1841" s="61"/>
      <c r="S1841" s="61"/>
      <c r="T1841" s="61"/>
    </row>
    <row r="1842">
      <c r="A1842" s="87"/>
      <c r="B1842" s="17"/>
      <c r="C1842" s="87"/>
      <c r="D1842" s="87"/>
      <c r="E1842" s="88"/>
      <c r="F1842" s="87"/>
      <c r="G1842" s="87"/>
      <c r="H1842" s="729"/>
      <c r="I1842" s="90"/>
      <c r="J1842" s="91"/>
      <c r="K1842" s="61"/>
      <c r="L1842" s="61"/>
      <c r="M1842" s="61"/>
      <c r="N1842" s="61"/>
      <c r="O1842" s="61"/>
      <c r="P1842" s="61"/>
      <c r="Q1842" s="61"/>
      <c r="R1842" s="61"/>
      <c r="S1842" s="61"/>
      <c r="T1842" s="61"/>
    </row>
    <row r="1843">
      <c r="A1843" s="87"/>
      <c r="B1843" s="17"/>
      <c r="C1843" s="87"/>
      <c r="D1843" s="87"/>
      <c r="E1843" s="88"/>
      <c r="F1843" s="87"/>
      <c r="G1843" s="87"/>
      <c r="H1843" s="729"/>
      <c r="I1843" s="90"/>
      <c r="J1843" s="91"/>
      <c r="K1843" s="61"/>
      <c r="L1843" s="61"/>
      <c r="M1843" s="61"/>
      <c r="N1843" s="61"/>
      <c r="O1843" s="61"/>
      <c r="P1843" s="61"/>
      <c r="Q1843" s="61"/>
      <c r="R1843" s="61"/>
      <c r="S1843" s="61"/>
      <c r="T1843" s="61"/>
    </row>
    <row r="1844">
      <c r="A1844" s="87"/>
      <c r="B1844" s="17"/>
      <c r="C1844" s="87"/>
      <c r="D1844" s="87"/>
      <c r="E1844" s="88"/>
      <c r="F1844" s="87"/>
      <c r="G1844" s="87"/>
      <c r="H1844" s="729"/>
      <c r="I1844" s="90"/>
      <c r="J1844" s="91"/>
      <c r="K1844" s="61"/>
      <c r="L1844" s="61"/>
      <c r="M1844" s="61"/>
      <c r="N1844" s="61"/>
      <c r="O1844" s="61"/>
      <c r="P1844" s="61"/>
      <c r="Q1844" s="61"/>
      <c r="R1844" s="61"/>
      <c r="S1844" s="61"/>
      <c r="T1844" s="61"/>
    </row>
    <row r="1845">
      <c r="A1845" s="87"/>
      <c r="B1845" s="17"/>
      <c r="C1845" s="87"/>
      <c r="D1845" s="87"/>
      <c r="E1845" s="88"/>
      <c r="F1845" s="87"/>
      <c r="G1845" s="87"/>
      <c r="H1845" s="729"/>
      <c r="I1845" s="90"/>
      <c r="J1845" s="91"/>
      <c r="K1845" s="61"/>
      <c r="L1845" s="61"/>
      <c r="M1845" s="61"/>
      <c r="N1845" s="61"/>
      <c r="O1845" s="61"/>
      <c r="P1845" s="61"/>
      <c r="Q1845" s="61"/>
      <c r="R1845" s="61"/>
      <c r="S1845" s="61"/>
      <c r="T1845" s="61"/>
    </row>
    <row r="1846">
      <c r="A1846" s="87"/>
      <c r="B1846" s="17"/>
      <c r="C1846" s="87"/>
      <c r="D1846" s="87"/>
      <c r="E1846" s="88"/>
      <c r="F1846" s="87"/>
      <c r="G1846" s="87"/>
      <c r="H1846" s="729"/>
      <c r="I1846" s="90"/>
      <c r="J1846" s="91"/>
      <c r="K1846" s="61"/>
      <c r="L1846" s="61"/>
      <c r="M1846" s="61"/>
      <c r="N1846" s="61"/>
      <c r="O1846" s="61"/>
      <c r="P1846" s="61"/>
      <c r="Q1846" s="61"/>
      <c r="R1846" s="61"/>
      <c r="S1846" s="61"/>
      <c r="T1846" s="61"/>
    </row>
    <row r="1847">
      <c r="A1847" s="87"/>
      <c r="B1847" s="17"/>
      <c r="C1847" s="87"/>
      <c r="D1847" s="87"/>
      <c r="E1847" s="88"/>
      <c r="F1847" s="87"/>
      <c r="G1847" s="87"/>
      <c r="H1847" s="729"/>
      <c r="I1847" s="90"/>
      <c r="J1847" s="91"/>
      <c r="K1847" s="61"/>
      <c r="L1847" s="61"/>
      <c r="M1847" s="61"/>
      <c r="N1847" s="61"/>
      <c r="O1847" s="61"/>
      <c r="P1847" s="61"/>
      <c r="Q1847" s="61"/>
      <c r="R1847" s="61"/>
      <c r="S1847" s="61"/>
      <c r="T1847" s="61"/>
    </row>
    <row r="1848">
      <c r="A1848" s="87"/>
      <c r="B1848" s="17"/>
      <c r="C1848" s="87"/>
      <c r="D1848" s="87"/>
      <c r="E1848" s="88"/>
      <c r="F1848" s="87"/>
      <c r="G1848" s="87"/>
      <c r="H1848" s="729"/>
      <c r="I1848" s="90"/>
      <c r="J1848" s="91"/>
      <c r="K1848" s="61"/>
      <c r="L1848" s="61"/>
      <c r="M1848" s="61"/>
      <c r="N1848" s="61"/>
      <c r="O1848" s="61"/>
      <c r="P1848" s="61"/>
      <c r="Q1848" s="61"/>
      <c r="R1848" s="61"/>
      <c r="S1848" s="61"/>
      <c r="T1848" s="61"/>
    </row>
    <row r="1849">
      <c r="A1849" s="87"/>
      <c r="B1849" s="17"/>
      <c r="C1849" s="87"/>
      <c r="D1849" s="87"/>
      <c r="E1849" s="88"/>
      <c r="F1849" s="87"/>
      <c r="G1849" s="87"/>
      <c r="H1849" s="729"/>
      <c r="I1849" s="90"/>
      <c r="J1849" s="91"/>
      <c r="K1849" s="61"/>
      <c r="L1849" s="61"/>
      <c r="M1849" s="61"/>
      <c r="N1849" s="61"/>
      <c r="O1849" s="61"/>
      <c r="P1849" s="61"/>
      <c r="Q1849" s="61"/>
      <c r="R1849" s="61"/>
      <c r="S1849" s="61"/>
      <c r="T1849" s="61"/>
    </row>
    <row r="1850">
      <c r="A1850" s="87"/>
      <c r="B1850" s="17"/>
      <c r="C1850" s="87"/>
      <c r="D1850" s="87"/>
      <c r="E1850" s="88"/>
      <c r="F1850" s="87"/>
      <c r="G1850" s="87"/>
      <c r="H1850" s="729"/>
      <c r="I1850" s="90"/>
      <c r="J1850" s="91"/>
      <c r="K1850" s="61"/>
      <c r="L1850" s="61"/>
      <c r="M1850" s="61"/>
      <c r="N1850" s="61"/>
      <c r="O1850" s="61"/>
      <c r="P1850" s="61"/>
      <c r="Q1850" s="61"/>
      <c r="R1850" s="61"/>
      <c r="S1850" s="61"/>
      <c r="T1850" s="61"/>
    </row>
    <row r="1851">
      <c r="A1851" s="87"/>
      <c r="B1851" s="17"/>
      <c r="C1851" s="87"/>
      <c r="D1851" s="87"/>
      <c r="E1851" s="88"/>
      <c r="F1851" s="87"/>
      <c r="G1851" s="87"/>
      <c r="H1851" s="729"/>
      <c r="I1851" s="90"/>
      <c r="J1851" s="91"/>
      <c r="K1851" s="61"/>
      <c r="L1851" s="61"/>
      <c r="M1851" s="61"/>
      <c r="N1851" s="61"/>
      <c r="O1851" s="61"/>
      <c r="P1851" s="61"/>
      <c r="Q1851" s="61"/>
      <c r="R1851" s="61"/>
      <c r="S1851" s="61"/>
      <c r="T1851" s="61"/>
    </row>
    <row r="1852">
      <c r="A1852" s="87"/>
      <c r="B1852" s="17"/>
      <c r="C1852" s="87"/>
      <c r="D1852" s="87"/>
      <c r="E1852" s="88"/>
      <c r="F1852" s="87"/>
      <c r="G1852" s="87"/>
      <c r="H1852" s="729"/>
      <c r="I1852" s="90"/>
      <c r="J1852" s="91"/>
      <c r="K1852" s="61"/>
      <c r="L1852" s="61"/>
      <c r="M1852" s="61"/>
      <c r="N1852" s="61"/>
      <c r="O1852" s="61"/>
      <c r="P1852" s="61"/>
      <c r="Q1852" s="61"/>
      <c r="R1852" s="61"/>
      <c r="S1852" s="61"/>
      <c r="T1852" s="61"/>
    </row>
    <row r="1853">
      <c r="A1853" s="87"/>
      <c r="B1853" s="17"/>
      <c r="C1853" s="87"/>
      <c r="D1853" s="87"/>
      <c r="E1853" s="88"/>
      <c r="F1853" s="87"/>
      <c r="G1853" s="87"/>
      <c r="H1853" s="729"/>
      <c r="I1853" s="90"/>
      <c r="J1853" s="91"/>
      <c r="K1853" s="61"/>
      <c r="L1853" s="61"/>
      <c r="M1853" s="61"/>
      <c r="N1853" s="61"/>
      <c r="O1853" s="61"/>
      <c r="P1853" s="61"/>
      <c r="Q1853" s="61"/>
      <c r="R1853" s="61"/>
      <c r="S1853" s="61"/>
      <c r="T1853" s="61"/>
    </row>
    <row r="1854">
      <c r="A1854" s="87"/>
      <c r="B1854" s="17"/>
      <c r="C1854" s="87"/>
      <c r="D1854" s="87"/>
      <c r="E1854" s="88"/>
      <c r="F1854" s="87"/>
      <c r="G1854" s="87"/>
      <c r="H1854" s="729"/>
      <c r="I1854" s="90"/>
      <c r="J1854" s="91"/>
      <c r="K1854" s="61"/>
      <c r="L1854" s="61"/>
      <c r="M1854" s="61"/>
      <c r="N1854" s="61"/>
      <c r="O1854" s="61"/>
      <c r="P1854" s="61"/>
      <c r="Q1854" s="61"/>
      <c r="R1854" s="61"/>
      <c r="S1854" s="61"/>
      <c r="T1854" s="61"/>
    </row>
    <row r="1855">
      <c r="A1855" s="87"/>
      <c r="B1855" s="17"/>
      <c r="C1855" s="87"/>
      <c r="D1855" s="87"/>
      <c r="E1855" s="88"/>
      <c r="F1855" s="87"/>
      <c r="G1855" s="87"/>
      <c r="H1855" s="729"/>
      <c r="I1855" s="90"/>
      <c r="J1855" s="91"/>
      <c r="K1855" s="61"/>
      <c r="L1855" s="61"/>
      <c r="M1855" s="61"/>
      <c r="N1855" s="61"/>
      <c r="O1855" s="61"/>
      <c r="P1855" s="61"/>
      <c r="Q1855" s="61"/>
      <c r="R1855" s="61"/>
      <c r="S1855" s="61"/>
      <c r="T1855" s="61"/>
    </row>
    <row r="1856">
      <c r="A1856" s="87"/>
      <c r="B1856" s="17"/>
      <c r="C1856" s="87"/>
      <c r="D1856" s="87"/>
      <c r="E1856" s="88"/>
      <c r="F1856" s="87"/>
      <c r="G1856" s="87"/>
      <c r="H1856" s="729"/>
      <c r="I1856" s="90"/>
      <c r="J1856" s="91"/>
      <c r="K1856" s="61"/>
      <c r="L1856" s="61"/>
      <c r="M1856" s="61"/>
      <c r="N1856" s="61"/>
      <c r="O1856" s="61"/>
      <c r="P1856" s="61"/>
      <c r="Q1856" s="61"/>
      <c r="R1856" s="61"/>
      <c r="S1856" s="61"/>
      <c r="T1856" s="61"/>
    </row>
    <row r="1857">
      <c r="A1857" s="87"/>
      <c r="B1857" s="17"/>
      <c r="C1857" s="87"/>
      <c r="D1857" s="87"/>
      <c r="E1857" s="88"/>
      <c r="F1857" s="87"/>
      <c r="G1857" s="87"/>
      <c r="H1857" s="729"/>
      <c r="I1857" s="90"/>
      <c r="J1857" s="91"/>
      <c r="K1857" s="61"/>
      <c r="L1857" s="61"/>
      <c r="M1857" s="61"/>
      <c r="N1857" s="61"/>
      <c r="O1857" s="61"/>
      <c r="P1857" s="61"/>
      <c r="Q1857" s="61"/>
      <c r="R1857" s="61"/>
      <c r="S1857" s="61"/>
      <c r="T1857" s="61"/>
    </row>
    <row r="1858">
      <c r="A1858" s="87"/>
      <c r="B1858" s="17"/>
      <c r="C1858" s="87"/>
      <c r="D1858" s="87"/>
      <c r="E1858" s="88"/>
      <c r="F1858" s="87"/>
      <c r="G1858" s="87"/>
      <c r="H1858" s="729"/>
      <c r="I1858" s="90"/>
      <c r="J1858" s="91"/>
      <c r="K1858" s="61"/>
      <c r="L1858" s="61"/>
      <c r="M1858" s="61"/>
      <c r="N1858" s="61"/>
      <c r="O1858" s="61"/>
      <c r="P1858" s="61"/>
      <c r="Q1858" s="61"/>
      <c r="R1858" s="61"/>
      <c r="S1858" s="61"/>
      <c r="T1858" s="61"/>
    </row>
    <row r="1859">
      <c r="A1859" s="87"/>
      <c r="B1859" s="17"/>
      <c r="C1859" s="87"/>
      <c r="D1859" s="87"/>
      <c r="E1859" s="88"/>
      <c r="F1859" s="87"/>
      <c r="G1859" s="87"/>
      <c r="H1859" s="729"/>
      <c r="I1859" s="90"/>
      <c r="J1859" s="91"/>
      <c r="K1859" s="61"/>
      <c r="L1859" s="61"/>
      <c r="M1859" s="61"/>
      <c r="N1859" s="61"/>
      <c r="O1859" s="61"/>
      <c r="P1859" s="61"/>
      <c r="Q1859" s="61"/>
      <c r="R1859" s="61"/>
      <c r="S1859" s="61"/>
      <c r="T1859" s="61"/>
    </row>
    <row r="1860">
      <c r="A1860" s="87"/>
      <c r="B1860" s="17"/>
      <c r="C1860" s="87"/>
      <c r="D1860" s="87"/>
      <c r="E1860" s="88"/>
      <c r="F1860" s="87"/>
      <c r="G1860" s="87"/>
      <c r="H1860" s="729"/>
      <c r="I1860" s="90"/>
      <c r="J1860" s="91"/>
      <c r="K1860" s="61"/>
      <c r="L1860" s="61"/>
      <c r="M1860" s="61"/>
      <c r="N1860" s="61"/>
      <c r="O1860" s="61"/>
      <c r="P1860" s="61"/>
      <c r="Q1860" s="61"/>
      <c r="R1860" s="61"/>
      <c r="S1860" s="61"/>
      <c r="T1860" s="61"/>
    </row>
    <row r="1861">
      <c r="A1861" s="87"/>
      <c r="B1861" s="17"/>
      <c r="C1861" s="87"/>
      <c r="D1861" s="87"/>
      <c r="E1861" s="88"/>
      <c r="F1861" s="87"/>
      <c r="G1861" s="87"/>
      <c r="H1861" s="729"/>
      <c r="I1861" s="90"/>
      <c r="J1861" s="91"/>
      <c r="K1861" s="61"/>
      <c r="L1861" s="61"/>
      <c r="M1861" s="61"/>
      <c r="N1861" s="61"/>
      <c r="O1861" s="61"/>
      <c r="P1861" s="61"/>
      <c r="Q1861" s="61"/>
      <c r="R1861" s="61"/>
      <c r="S1861" s="61"/>
      <c r="T1861" s="61"/>
    </row>
    <row r="1862">
      <c r="A1862" s="87"/>
      <c r="B1862" s="17"/>
      <c r="C1862" s="87"/>
      <c r="D1862" s="87"/>
      <c r="E1862" s="88"/>
      <c r="F1862" s="87"/>
      <c r="G1862" s="87"/>
      <c r="H1862" s="729"/>
      <c r="I1862" s="90"/>
      <c r="J1862" s="91"/>
      <c r="K1862" s="61"/>
      <c r="L1862" s="61"/>
      <c r="M1862" s="61"/>
      <c r="N1862" s="61"/>
      <c r="O1862" s="61"/>
      <c r="P1862" s="61"/>
      <c r="Q1862" s="61"/>
      <c r="R1862" s="61"/>
      <c r="S1862" s="61"/>
      <c r="T1862" s="61"/>
    </row>
    <row r="1863">
      <c r="A1863" s="87"/>
      <c r="B1863" s="17"/>
      <c r="C1863" s="87"/>
      <c r="D1863" s="87"/>
      <c r="E1863" s="88"/>
      <c r="F1863" s="87"/>
      <c r="G1863" s="87"/>
      <c r="H1863" s="729"/>
      <c r="I1863" s="90"/>
      <c r="J1863" s="91"/>
      <c r="K1863" s="61"/>
      <c r="L1863" s="61"/>
      <c r="M1863" s="61"/>
      <c r="N1863" s="61"/>
      <c r="O1863" s="61"/>
      <c r="P1863" s="61"/>
      <c r="Q1863" s="61"/>
      <c r="R1863" s="61"/>
      <c r="S1863" s="61"/>
      <c r="T1863" s="61"/>
    </row>
    <row r="1864">
      <c r="A1864" s="87"/>
      <c r="B1864" s="17"/>
      <c r="C1864" s="87"/>
      <c r="D1864" s="87"/>
      <c r="E1864" s="88"/>
      <c r="F1864" s="87"/>
      <c r="G1864" s="87"/>
      <c r="H1864" s="729"/>
      <c r="I1864" s="90"/>
      <c r="J1864" s="91"/>
      <c r="K1864" s="61"/>
      <c r="L1864" s="61"/>
      <c r="M1864" s="61"/>
      <c r="N1864" s="61"/>
      <c r="O1864" s="61"/>
      <c r="P1864" s="61"/>
      <c r="Q1864" s="61"/>
      <c r="R1864" s="61"/>
      <c r="S1864" s="61"/>
      <c r="T1864" s="61"/>
    </row>
    <row r="1865">
      <c r="A1865" s="87"/>
      <c r="B1865" s="17"/>
      <c r="C1865" s="87"/>
      <c r="D1865" s="87"/>
      <c r="E1865" s="88"/>
      <c r="F1865" s="87"/>
      <c r="G1865" s="87"/>
      <c r="H1865" s="729"/>
      <c r="I1865" s="90"/>
      <c r="J1865" s="91"/>
      <c r="K1865" s="61"/>
      <c r="L1865" s="61"/>
      <c r="M1865" s="61"/>
      <c r="N1865" s="61"/>
      <c r="O1865" s="61"/>
      <c r="P1865" s="61"/>
      <c r="Q1865" s="61"/>
      <c r="R1865" s="61"/>
      <c r="S1865" s="61"/>
      <c r="T1865" s="61"/>
    </row>
    <row r="1866">
      <c r="A1866" s="87"/>
      <c r="B1866" s="17"/>
      <c r="C1866" s="87"/>
      <c r="D1866" s="87"/>
      <c r="E1866" s="88"/>
      <c r="F1866" s="87"/>
      <c r="G1866" s="87"/>
      <c r="H1866" s="729"/>
      <c r="I1866" s="90"/>
      <c r="J1866" s="91"/>
      <c r="K1866" s="61"/>
      <c r="L1866" s="61"/>
      <c r="M1866" s="61"/>
      <c r="N1866" s="61"/>
      <c r="O1866" s="61"/>
      <c r="P1866" s="61"/>
      <c r="Q1866" s="61"/>
      <c r="R1866" s="61"/>
      <c r="S1866" s="61"/>
      <c r="T1866" s="61"/>
    </row>
    <row r="1867">
      <c r="A1867" s="87"/>
      <c r="B1867" s="17"/>
      <c r="C1867" s="87"/>
      <c r="D1867" s="87"/>
      <c r="E1867" s="88"/>
      <c r="F1867" s="87"/>
      <c r="G1867" s="87"/>
      <c r="H1867" s="729"/>
      <c r="I1867" s="90"/>
      <c r="J1867" s="91"/>
      <c r="K1867" s="61"/>
      <c r="L1867" s="61"/>
      <c r="M1867" s="61"/>
      <c r="N1867" s="61"/>
      <c r="O1867" s="61"/>
      <c r="P1867" s="61"/>
      <c r="Q1867" s="61"/>
      <c r="R1867" s="61"/>
      <c r="S1867" s="61"/>
      <c r="T1867" s="61"/>
    </row>
    <row r="1868">
      <c r="A1868" s="87"/>
      <c r="B1868" s="17"/>
      <c r="C1868" s="87"/>
      <c r="D1868" s="87"/>
      <c r="E1868" s="88"/>
      <c r="F1868" s="87"/>
      <c r="G1868" s="87"/>
      <c r="H1868" s="729"/>
      <c r="I1868" s="90"/>
      <c r="J1868" s="91"/>
      <c r="K1868" s="61"/>
      <c r="L1868" s="61"/>
      <c r="M1868" s="61"/>
      <c r="N1868" s="61"/>
      <c r="O1868" s="61"/>
      <c r="P1868" s="61"/>
      <c r="Q1868" s="61"/>
      <c r="R1868" s="61"/>
      <c r="S1868" s="61"/>
      <c r="T1868" s="61"/>
    </row>
    <row r="1869">
      <c r="A1869" s="87"/>
      <c r="B1869" s="17"/>
      <c r="C1869" s="87"/>
      <c r="D1869" s="87"/>
      <c r="E1869" s="88"/>
      <c r="F1869" s="87"/>
      <c r="G1869" s="87"/>
      <c r="H1869" s="729"/>
      <c r="I1869" s="90"/>
      <c r="J1869" s="91"/>
      <c r="K1869" s="61"/>
      <c r="L1869" s="61"/>
      <c r="M1869" s="61"/>
      <c r="N1869" s="61"/>
      <c r="O1869" s="61"/>
      <c r="P1869" s="61"/>
      <c r="Q1869" s="61"/>
      <c r="R1869" s="61"/>
      <c r="S1869" s="61"/>
      <c r="T1869" s="61"/>
    </row>
    <row r="1870">
      <c r="A1870" s="87"/>
      <c r="B1870" s="17"/>
      <c r="C1870" s="87"/>
      <c r="D1870" s="87"/>
      <c r="E1870" s="88"/>
      <c r="F1870" s="87"/>
      <c r="G1870" s="87"/>
      <c r="H1870" s="729"/>
      <c r="I1870" s="90"/>
      <c r="J1870" s="91"/>
      <c r="K1870" s="61"/>
      <c r="L1870" s="61"/>
      <c r="M1870" s="61"/>
      <c r="N1870" s="61"/>
      <c r="O1870" s="61"/>
      <c r="P1870" s="61"/>
      <c r="Q1870" s="61"/>
      <c r="R1870" s="61"/>
      <c r="S1870" s="61"/>
      <c r="T1870" s="61"/>
    </row>
    <row r="1871">
      <c r="A1871" s="87"/>
      <c r="B1871" s="17"/>
      <c r="C1871" s="87"/>
      <c r="D1871" s="87"/>
      <c r="E1871" s="88"/>
      <c r="F1871" s="87"/>
      <c r="G1871" s="87"/>
      <c r="H1871" s="729"/>
      <c r="I1871" s="90"/>
      <c r="J1871" s="91"/>
      <c r="K1871" s="61"/>
      <c r="L1871" s="61"/>
      <c r="M1871" s="61"/>
      <c r="N1871" s="61"/>
      <c r="O1871" s="61"/>
      <c r="P1871" s="61"/>
      <c r="Q1871" s="61"/>
      <c r="R1871" s="61"/>
      <c r="S1871" s="61"/>
      <c r="T1871" s="61"/>
    </row>
    <row r="1872">
      <c r="A1872" s="87"/>
      <c r="B1872" s="17"/>
      <c r="C1872" s="87"/>
      <c r="D1872" s="87"/>
      <c r="E1872" s="88"/>
      <c r="F1872" s="87"/>
      <c r="G1872" s="87"/>
      <c r="H1872" s="729"/>
      <c r="I1872" s="90"/>
      <c r="J1872" s="91"/>
      <c r="K1872" s="61"/>
      <c r="L1872" s="61"/>
      <c r="M1872" s="61"/>
      <c r="N1872" s="61"/>
      <c r="O1872" s="61"/>
      <c r="P1872" s="61"/>
      <c r="Q1872" s="61"/>
      <c r="R1872" s="61"/>
      <c r="S1872" s="61"/>
      <c r="T1872" s="61"/>
    </row>
    <row r="1873">
      <c r="A1873" s="87"/>
      <c r="B1873" s="17"/>
      <c r="C1873" s="87"/>
      <c r="D1873" s="87"/>
      <c r="E1873" s="88"/>
      <c r="F1873" s="87"/>
      <c r="G1873" s="87"/>
      <c r="H1873" s="729"/>
      <c r="I1873" s="90"/>
      <c r="J1873" s="91"/>
      <c r="K1873" s="61"/>
      <c r="L1873" s="61"/>
      <c r="M1873" s="61"/>
      <c r="N1873" s="61"/>
      <c r="O1873" s="61"/>
      <c r="P1873" s="61"/>
      <c r="Q1873" s="61"/>
      <c r="R1873" s="61"/>
      <c r="S1873" s="61"/>
      <c r="T1873" s="61"/>
    </row>
    <row r="1874">
      <c r="A1874" s="87"/>
      <c r="B1874" s="17"/>
      <c r="C1874" s="87"/>
      <c r="D1874" s="87"/>
      <c r="E1874" s="88"/>
      <c r="F1874" s="87"/>
      <c r="G1874" s="87"/>
      <c r="H1874" s="729"/>
      <c r="I1874" s="90"/>
      <c r="J1874" s="91"/>
      <c r="K1874" s="61"/>
      <c r="L1874" s="61"/>
      <c r="M1874" s="61"/>
      <c r="N1874" s="61"/>
      <c r="O1874" s="61"/>
      <c r="P1874" s="61"/>
      <c r="Q1874" s="61"/>
      <c r="R1874" s="61"/>
      <c r="S1874" s="61"/>
      <c r="T1874" s="61"/>
    </row>
    <row r="1875">
      <c r="A1875" s="87"/>
      <c r="B1875" s="17"/>
      <c r="C1875" s="87"/>
      <c r="D1875" s="87"/>
      <c r="E1875" s="88"/>
      <c r="F1875" s="87"/>
      <c r="G1875" s="87"/>
      <c r="H1875" s="729"/>
      <c r="I1875" s="90"/>
      <c r="J1875" s="91"/>
      <c r="K1875" s="61"/>
      <c r="L1875" s="61"/>
      <c r="M1875" s="61"/>
      <c r="N1875" s="61"/>
      <c r="O1875" s="61"/>
      <c r="P1875" s="61"/>
      <c r="Q1875" s="61"/>
      <c r="R1875" s="61"/>
      <c r="S1875" s="61"/>
      <c r="T1875" s="61"/>
    </row>
    <row r="1876">
      <c r="A1876" s="87"/>
      <c r="B1876" s="17"/>
      <c r="C1876" s="87"/>
      <c r="D1876" s="87"/>
      <c r="E1876" s="88"/>
      <c r="F1876" s="87"/>
      <c r="G1876" s="87"/>
      <c r="H1876" s="729"/>
      <c r="I1876" s="90"/>
      <c r="J1876" s="91"/>
      <c r="K1876" s="61"/>
      <c r="L1876" s="61"/>
      <c r="M1876" s="61"/>
      <c r="N1876" s="61"/>
      <c r="O1876" s="61"/>
      <c r="P1876" s="61"/>
      <c r="Q1876" s="61"/>
      <c r="R1876" s="61"/>
      <c r="S1876" s="61"/>
      <c r="T1876" s="61"/>
    </row>
    <row r="1877">
      <c r="A1877" s="87"/>
      <c r="B1877" s="17"/>
      <c r="C1877" s="87"/>
      <c r="D1877" s="87"/>
      <c r="E1877" s="88"/>
      <c r="F1877" s="87"/>
      <c r="G1877" s="87"/>
      <c r="H1877" s="729"/>
      <c r="I1877" s="90"/>
      <c r="J1877" s="91"/>
      <c r="K1877" s="61"/>
      <c r="L1877" s="61"/>
      <c r="M1877" s="61"/>
      <c r="N1877" s="61"/>
      <c r="O1877" s="61"/>
      <c r="P1877" s="61"/>
      <c r="Q1877" s="61"/>
      <c r="R1877" s="61"/>
      <c r="S1877" s="61"/>
      <c r="T1877" s="61"/>
    </row>
    <row r="1878">
      <c r="A1878" s="87"/>
      <c r="B1878" s="17"/>
      <c r="C1878" s="87"/>
      <c r="D1878" s="87"/>
      <c r="E1878" s="88"/>
      <c r="F1878" s="87"/>
      <c r="G1878" s="87"/>
      <c r="H1878" s="729"/>
      <c r="I1878" s="90"/>
      <c r="J1878" s="91"/>
      <c r="K1878" s="61"/>
      <c r="L1878" s="61"/>
      <c r="M1878" s="61"/>
      <c r="N1878" s="61"/>
      <c r="O1878" s="61"/>
      <c r="P1878" s="61"/>
      <c r="Q1878" s="61"/>
      <c r="R1878" s="61"/>
      <c r="S1878" s="61"/>
      <c r="T1878" s="61"/>
    </row>
    <row r="1879">
      <c r="A1879" s="87"/>
      <c r="B1879" s="17"/>
      <c r="C1879" s="87"/>
      <c r="D1879" s="87"/>
      <c r="E1879" s="88"/>
      <c r="F1879" s="87"/>
      <c r="G1879" s="87"/>
      <c r="H1879" s="729"/>
      <c r="I1879" s="90"/>
      <c r="J1879" s="91"/>
      <c r="K1879" s="61"/>
      <c r="L1879" s="61"/>
      <c r="M1879" s="61"/>
      <c r="N1879" s="61"/>
      <c r="O1879" s="61"/>
      <c r="P1879" s="61"/>
      <c r="Q1879" s="61"/>
      <c r="R1879" s="61"/>
      <c r="S1879" s="61"/>
      <c r="T1879" s="61"/>
    </row>
    <row r="1880">
      <c r="A1880" s="87"/>
      <c r="B1880" s="17"/>
      <c r="C1880" s="87"/>
      <c r="D1880" s="87"/>
      <c r="E1880" s="88"/>
      <c r="F1880" s="87"/>
      <c r="G1880" s="87"/>
      <c r="H1880" s="729"/>
      <c r="I1880" s="90"/>
      <c r="J1880" s="91"/>
      <c r="K1880" s="61"/>
      <c r="L1880" s="61"/>
      <c r="M1880" s="61"/>
      <c r="N1880" s="61"/>
      <c r="O1880" s="61"/>
      <c r="P1880" s="61"/>
      <c r="Q1880" s="61"/>
      <c r="R1880" s="61"/>
      <c r="S1880" s="61"/>
      <c r="T1880" s="61"/>
    </row>
    <row r="1881">
      <c r="A1881" s="87"/>
      <c r="B1881" s="17"/>
      <c r="C1881" s="87"/>
      <c r="D1881" s="87"/>
      <c r="E1881" s="88"/>
      <c r="F1881" s="87"/>
      <c r="G1881" s="87"/>
      <c r="H1881" s="729"/>
      <c r="I1881" s="90"/>
      <c r="J1881" s="91"/>
      <c r="K1881" s="61"/>
      <c r="L1881" s="61"/>
      <c r="M1881" s="61"/>
      <c r="N1881" s="61"/>
      <c r="O1881" s="61"/>
      <c r="P1881" s="61"/>
      <c r="Q1881" s="61"/>
      <c r="R1881" s="61"/>
      <c r="S1881" s="61"/>
      <c r="T1881" s="61"/>
    </row>
    <row r="1882">
      <c r="A1882" s="87"/>
      <c r="B1882" s="17"/>
      <c r="C1882" s="87"/>
      <c r="D1882" s="87"/>
      <c r="E1882" s="88"/>
      <c r="F1882" s="87"/>
      <c r="G1882" s="87"/>
      <c r="H1882" s="729"/>
      <c r="I1882" s="90"/>
      <c r="J1882" s="91"/>
      <c r="K1882" s="61"/>
      <c r="L1882" s="61"/>
      <c r="M1882" s="61"/>
      <c r="N1882" s="61"/>
      <c r="O1882" s="61"/>
      <c r="P1882" s="61"/>
      <c r="Q1882" s="61"/>
      <c r="R1882" s="61"/>
      <c r="S1882" s="61"/>
      <c r="T1882" s="61"/>
    </row>
    <row r="1883">
      <c r="A1883" s="87"/>
      <c r="B1883" s="17"/>
      <c r="C1883" s="87"/>
      <c r="D1883" s="87"/>
      <c r="E1883" s="88"/>
      <c r="F1883" s="87"/>
      <c r="G1883" s="87"/>
      <c r="H1883" s="729"/>
      <c r="I1883" s="90"/>
      <c r="J1883" s="91"/>
      <c r="K1883" s="61"/>
      <c r="L1883" s="61"/>
      <c r="M1883" s="61"/>
      <c r="N1883" s="61"/>
      <c r="O1883" s="61"/>
      <c r="P1883" s="61"/>
      <c r="Q1883" s="61"/>
      <c r="R1883" s="61"/>
      <c r="S1883" s="61"/>
      <c r="T1883" s="61"/>
    </row>
    <row r="1884">
      <c r="A1884" s="87"/>
      <c r="B1884" s="17"/>
      <c r="C1884" s="87"/>
      <c r="D1884" s="87"/>
      <c r="E1884" s="88"/>
      <c r="F1884" s="87"/>
      <c r="G1884" s="87"/>
      <c r="H1884" s="729"/>
      <c r="I1884" s="90"/>
      <c r="J1884" s="91"/>
      <c r="K1884" s="61"/>
      <c r="L1884" s="61"/>
      <c r="M1884" s="61"/>
      <c r="N1884" s="61"/>
      <c r="O1884" s="61"/>
      <c r="P1884" s="61"/>
      <c r="Q1884" s="61"/>
      <c r="R1884" s="61"/>
      <c r="S1884" s="61"/>
      <c r="T1884" s="61"/>
    </row>
    <row r="1885">
      <c r="A1885" s="87"/>
      <c r="B1885" s="17"/>
      <c r="C1885" s="87"/>
      <c r="D1885" s="87"/>
      <c r="E1885" s="88"/>
      <c r="F1885" s="87"/>
      <c r="G1885" s="87"/>
      <c r="H1885" s="729"/>
      <c r="I1885" s="90"/>
      <c r="J1885" s="91"/>
      <c r="K1885" s="61"/>
      <c r="L1885" s="61"/>
      <c r="M1885" s="61"/>
      <c r="N1885" s="61"/>
      <c r="O1885" s="61"/>
      <c r="P1885" s="61"/>
      <c r="Q1885" s="61"/>
      <c r="R1885" s="61"/>
      <c r="S1885" s="61"/>
      <c r="T1885" s="61"/>
    </row>
    <row r="1886">
      <c r="A1886" s="87"/>
      <c r="B1886" s="17"/>
      <c r="C1886" s="87"/>
      <c r="D1886" s="87"/>
      <c r="E1886" s="88"/>
      <c r="F1886" s="87"/>
      <c r="G1886" s="87"/>
      <c r="H1886" s="729"/>
      <c r="I1886" s="90"/>
      <c r="J1886" s="91"/>
      <c r="K1886" s="61"/>
      <c r="L1886" s="61"/>
      <c r="M1886" s="61"/>
      <c r="N1886" s="61"/>
      <c r="O1886" s="61"/>
      <c r="P1886" s="61"/>
      <c r="Q1886" s="61"/>
      <c r="R1886" s="61"/>
      <c r="S1886" s="61"/>
      <c r="T1886" s="61"/>
    </row>
    <row r="1887">
      <c r="A1887" s="87"/>
      <c r="B1887" s="17"/>
      <c r="C1887" s="87"/>
      <c r="D1887" s="87"/>
      <c r="E1887" s="88"/>
      <c r="F1887" s="87"/>
      <c r="G1887" s="87"/>
      <c r="H1887" s="729"/>
      <c r="I1887" s="90"/>
      <c r="J1887" s="91"/>
      <c r="K1887" s="61"/>
      <c r="L1887" s="61"/>
      <c r="M1887" s="61"/>
      <c r="N1887" s="61"/>
      <c r="O1887" s="61"/>
      <c r="P1887" s="61"/>
      <c r="Q1887" s="61"/>
      <c r="R1887" s="61"/>
      <c r="S1887" s="61"/>
      <c r="T1887" s="61"/>
    </row>
    <row r="1888">
      <c r="A1888" s="87"/>
      <c r="B1888" s="17"/>
      <c r="C1888" s="87"/>
      <c r="D1888" s="87"/>
      <c r="E1888" s="88"/>
      <c r="F1888" s="87"/>
      <c r="G1888" s="87"/>
      <c r="H1888" s="729"/>
      <c r="I1888" s="90"/>
      <c r="J1888" s="91"/>
      <c r="K1888" s="61"/>
      <c r="L1888" s="61"/>
      <c r="M1888" s="61"/>
      <c r="N1888" s="61"/>
      <c r="O1888" s="61"/>
      <c r="P1888" s="61"/>
      <c r="Q1888" s="61"/>
      <c r="R1888" s="61"/>
      <c r="S1888" s="61"/>
      <c r="T1888" s="61"/>
    </row>
    <row r="1889">
      <c r="A1889" s="87"/>
      <c r="B1889" s="17"/>
      <c r="C1889" s="87"/>
      <c r="D1889" s="87"/>
      <c r="E1889" s="88"/>
      <c r="F1889" s="87"/>
      <c r="G1889" s="87"/>
      <c r="H1889" s="729"/>
      <c r="I1889" s="90"/>
      <c r="J1889" s="91"/>
      <c r="K1889" s="61"/>
      <c r="L1889" s="61"/>
      <c r="M1889" s="61"/>
      <c r="N1889" s="61"/>
      <c r="O1889" s="61"/>
      <c r="P1889" s="61"/>
      <c r="Q1889" s="61"/>
      <c r="R1889" s="61"/>
      <c r="S1889" s="61"/>
      <c r="T1889" s="61"/>
    </row>
    <row r="1890">
      <c r="A1890" s="87"/>
      <c r="B1890" s="17"/>
      <c r="C1890" s="87"/>
      <c r="D1890" s="87"/>
      <c r="E1890" s="88"/>
      <c r="F1890" s="87"/>
      <c r="G1890" s="87"/>
      <c r="H1890" s="729"/>
      <c r="I1890" s="90"/>
      <c r="J1890" s="91"/>
      <c r="K1890" s="61"/>
      <c r="L1890" s="61"/>
      <c r="M1890" s="61"/>
      <c r="N1890" s="61"/>
      <c r="O1890" s="61"/>
      <c r="P1890" s="61"/>
      <c r="Q1890" s="61"/>
      <c r="R1890" s="61"/>
      <c r="S1890" s="61"/>
      <c r="T1890" s="61"/>
    </row>
    <row r="1891">
      <c r="A1891" s="87"/>
      <c r="B1891" s="17"/>
      <c r="C1891" s="87"/>
      <c r="D1891" s="87"/>
      <c r="E1891" s="88"/>
      <c r="F1891" s="87"/>
      <c r="G1891" s="87"/>
      <c r="H1891" s="729"/>
      <c r="I1891" s="90"/>
      <c r="J1891" s="91"/>
      <c r="K1891" s="61"/>
      <c r="L1891" s="61"/>
      <c r="M1891" s="61"/>
      <c r="N1891" s="61"/>
      <c r="O1891" s="61"/>
      <c r="P1891" s="61"/>
      <c r="Q1891" s="61"/>
      <c r="R1891" s="61"/>
      <c r="S1891" s="61"/>
      <c r="T1891" s="61"/>
    </row>
    <row r="1892">
      <c r="A1892" s="87"/>
      <c r="B1892" s="17"/>
      <c r="C1892" s="87"/>
      <c r="D1892" s="87"/>
      <c r="E1892" s="88"/>
      <c r="F1892" s="87"/>
      <c r="G1892" s="87"/>
      <c r="H1892" s="729"/>
      <c r="I1892" s="90"/>
      <c r="J1892" s="91"/>
      <c r="K1892" s="61"/>
      <c r="L1892" s="61"/>
      <c r="M1892" s="61"/>
      <c r="N1892" s="61"/>
      <c r="O1892" s="61"/>
      <c r="P1892" s="61"/>
      <c r="Q1892" s="61"/>
      <c r="R1892" s="61"/>
      <c r="S1892" s="61"/>
      <c r="T1892" s="61"/>
    </row>
    <row r="1893">
      <c r="A1893" s="87"/>
      <c r="B1893" s="17"/>
      <c r="C1893" s="87"/>
      <c r="D1893" s="87"/>
      <c r="E1893" s="88"/>
      <c r="F1893" s="87"/>
      <c r="G1893" s="87"/>
      <c r="H1893" s="729"/>
      <c r="I1893" s="90"/>
      <c r="J1893" s="91"/>
      <c r="K1893" s="61"/>
      <c r="L1893" s="61"/>
      <c r="M1893" s="61"/>
      <c r="N1893" s="61"/>
      <c r="O1893" s="61"/>
      <c r="P1893" s="61"/>
      <c r="Q1893" s="61"/>
      <c r="R1893" s="61"/>
      <c r="S1893" s="61"/>
      <c r="T1893" s="61"/>
    </row>
    <row r="1894">
      <c r="A1894" s="87"/>
      <c r="B1894" s="17"/>
      <c r="C1894" s="87"/>
      <c r="D1894" s="87"/>
      <c r="E1894" s="88"/>
      <c r="F1894" s="87"/>
      <c r="G1894" s="87"/>
      <c r="H1894" s="729"/>
      <c r="I1894" s="90"/>
      <c r="J1894" s="91"/>
      <c r="K1894" s="61"/>
      <c r="L1894" s="61"/>
      <c r="M1894" s="61"/>
      <c r="N1894" s="61"/>
      <c r="O1894" s="61"/>
      <c r="P1894" s="61"/>
      <c r="Q1894" s="61"/>
      <c r="R1894" s="61"/>
      <c r="S1894" s="61"/>
      <c r="T1894" s="61"/>
    </row>
    <row r="1895">
      <c r="A1895" s="87"/>
      <c r="B1895" s="17"/>
      <c r="C1895" s="87"/>
      <c r="D1895" s="87"/>
      <c r="E1895" s="88"/>
      <c r="F1895" s="87"/>
      <c r="G1895" s="87"/>
      <c r="H1895" s="729"/>
      <c r="I1895" s="90"/>
      <c r="J1895" s="91"/>
      <c r="K1895" s="61"/>
      <c r="L1895" s="61"/>
      <c r="M1895" s="61"/>
      <c r="N1895" s="61"/>
      <c r="O1895" s="61"/>
      <c r="P1895" s="61"/>
      <c r="Q1895" s="61"/>
      <c r="R1895" s="61"/>
      <c r="S1895" s="61"/>
      <c r="T1895" s="61"/>
    </row>
    <row r="1896">
      <c r="A1896" s="87"/>
      <c r="B1896" s="17"/>
      <c r="C1896" s="87"/>
      <c r="D1896" s="87"/>
      <c r="E1896" s="88"/>
      <c r="F1896" s="87"/>
      <c r="G1896" s="87"/>
      <c r="H1896" s="729"/>
      <c r="I1896" s="90"/>
      <c r="J1896" s="91"/>
      <c r="K1896" s="61"/>
      <c r="L1896" s="61"/>
      <c r="M1896" s="61"/>
      <c r="N1896" s="61"/>
      <c r="O1896" s="61"/>
      <c r="P1896" s="61"/>
      <c r="Q1896" s="61"/>
      <c r="R1896" s="61"/>
      <c r="S1896" s="61"/>
      <c r="T1896" s="61"/>
    </row>
    <row r="1897">
      <c r="A1897" s="87"/>
      <c r="B1897" s="17"/>
      <c r="C1897" s="87"/>
      <c r="D1897" s="87"/>
      <c r="E1897" s="88"/>
      <c r="F1897" s="87"/>
      <c r="G1897" s="87"/>
      <c r="H1897" s="729"/>
      <c r="I1897" s="90"/>
      <c r="J1897" s="91"/>
      <c r="K1897" s="61"/>
      <c r="L1897" s="61"/>
      <c r="M1897" s="61"/>
      <c r="N1897" s="61"/>
      <c r="O1897" s="61"/>
      <c r="P1897" s="61"/>
      <c r="Q1897" s="61"/>
      <c r="R1897" s="61"/>
      <c r="S1897" s="61"/>
      <c r="T1897" s="61"/>
    </row>
    <row r="1898">
      <c r="A1898" s="87"/>
      <c r="B1898" s="17"/>
      <c r="C1898" s="87"/>
      <c r="D1898" s="87"/>
      <c r="E1898" s="88"/>
      <c r="F1898" s="87"/>
      <c r="G1898" s="87"/>
      <c r="H1898" s="729"/>
      <c r="I1898" s="90"/>
      <c r="J1898" s="91"/>
      <c r="K1898" s="61"/>
      <c r="L1898" s="61"/>
      <c r="M1898" s="61"/>
      <c r="N1898" s="61"/>
      <c r="O1898" s="61"/>
      <c r="P1898" s="61"/>
      <c r="Q1898" s="61"/>
      <c r="R1898" s="61"/>
      <c r="S1898" s="61"/>
      <c r="T1898" s="61"/>
    </row>
    <row r="1899">
      <c r="A1899" s="87"/>
      <c r="B1899" s="17"/>
      <c r="C1899" s="87"/>
      <c r="D1899" s="87"/>
      <c r="E1899" s="88"/>
      <c r="F1899" s="87"/>
      <c r="G1899" s="87"/>
      <c r="H1899" s="729"/>
      <c r="I1899" s="90"/>
      <c r="J1899" s="91"/>
      <c r="K1899" s="61"/>
      <c r="L1899" s="61"/>
      <c r="M1899" s="61"/>
      <c r="N1899" s="61"/>
      <c r="O1899" s="61"/>
      <c r="P1899" s="61"/>
      <c r="Q1899" s="61"/>
      <c r="R1899" s="61"/>
      <c r="S1899" s="61"/>
      <c r="T1899" s="61"/>
    </row>
    <row r="1900">
      <c r="A1900" s="87"/>
      <c r="B1900" s="17"/>
      <c r="C1900" s="87"/>
      <c r="D1900" s="87"/>
      <c r="E1900" s="88"/>
      <c r="F1900" s="87"/>
      <c r="G1900" s="87"/>
      <c r="H1900" s="729"/>
      <c r="I1900" s="90"/>
      <c r="J1900" s="91"/>
      <c r="K1900" s="61"/>
      <c r="L1900" s="61"/>
      <c r="M1900" s="61"/>
      <c r="N1900" s="61"/>
      <c r="O1900" s="61"/>
      <c r="P1900" s="61"/>
      <c r="Q1900" s="61"/>
      <c r="R1900" s="61"/>
      <c r="S1900" s="61"/>
      <c r="T1900" s="61"/>
    </row>
    <row r="1901">
      <c r="A1901" s="87"/>
      <c r="B1901" s="17"/>
      <c r="C1901" s="87"/>
      <c r="D1901" s="87"/>
      <c r="E1901" s="88"/>
      <c r="F1901" s="87"/>
      <c r="G1901" s="87"/>
      <c r="H1901" s="729"/>
      <c r="I1901" s="90"/>
      <c r="J1901" s="91"/>
      <c r="K1901" s="61"/>
      <c r="L1901" s="61"/>
      <c r="M1901" s="61"/>
      <c r="N1901" s="61"/>
      <c r="O1901" s="61"/>
      <c r="P1901" s="61"/>
      <c r="Q1901" s="61"/>
      <c r="R1901" s="61"/>
      <c r="S1901" s="61"/>
      <c r="T1901" s="61"/>
    </row>
    <row r="1902">
      <c r="A1902" s="87"/>
      <c r="B1902" s="17"/>
      <c r="C1902" s="87"/>
      <c r="D1902" s="87"/>
      <c r="E1902" s="88"/>
      <c r="F1902" s="87"/>
      <c r="G1902" s="87"/>
      <c r="H1902" s="729"/>
      <c r="I1902" s="90"/>
      <c r="J1902" s="91"/>
      <c r="K1902" s="61"/>
      <c r="L1902" s="61"/>
      <c r="M1902" s="61"/>
      <c r="N1902" s="61"/>
      <c r="O1902" s="61"/>
      <c r="P1902" s="61"/>
      <c r="Q1902" s="61"/>
      <c r="R1902" s="61"/>
      <c r="S1902" s="61"/>
      <c r="T1902" s="61"/>
    </row>
    <row r="1903">
      <c r="A1903" s="87"/>
      <c r="B1903" s="17"/>
      <c r="C1903" s="87"/>
      <c r="D1903" s="87"/>
      <c r="E1903" s="88"/>
      <c r="F1903" s="87"/>
      <c r="G1903" s="87"/>
      <c r="H1903" s="729"/>
      <c r="I1903" s="90"/>
      <c r="J1903" s="91"/>
      <c r="K1903" s="61"/>
      <c r="L1903" s="61"/>
      <c r="M1903" s="61"/>
      <c r="N1903" s="61"/>
      <c r="O1903" s="61"/>
      <c r="P1903" s="61"/>
      <c r="Q1903" s="61"/>
      <c r="R1903" s="61"/>
      <c r="S1903" s="61"/>
      <c r="T1903" s="61"/>
    </row>
    <row r="1904">
      <c r="A1904" s="87"/>
      <c r="B1904" s="17"/>
      <c r="C1904" s="87"/>
      <c r="D1904" s="87"/>
      <c r="E1904" s="88"/>
      <c r="F1904" s="87"/>
      <c r="G1904" s="87"/>
      <c r="H1904" s="729"/>
      <c r="I1904" s="90"/>
      <c r="J1904" s="91"/>
      <c r="K1904" s="61"/>
      <c r="L1904" s="61"/>
      <c r="M1904" s="61"/>
      <c r="N1904" s="61"/>
      <c r="O1904" s="61"/>
      <c r="P1904" s="61"/>
      <c r="Q1904" s="61"/>
      <c r="R1904" s="61"/>
      <c r="S1904" s="61"/>
      <c r="T1904" s="61"/>
    </row>
    <row r="1905">
      <c r="A1905" s="87"/>
      <c r="B1905" s="17"/>
      <c r="C1905" s="87"/>
      <c r="D1905" s="87"/>
      <c r="E1905" s="88"/>
      <c r="F1905" s="87"/>
      <c r="G1905" s="87"/>
      <c r="H1905" s="729"/>
      <c r="I1905" s="90"/>
      <c r="J1905" s="91"/>
      <c r="K1905" s="61"/>
      <c r="L1905" s="61"/>
      <c r="M1905" s="61"/>
      <c r="N1905" s="61"/>
      <c r="O1905" s="61"/>
      <c r="P1905" s="61"/>
      <c r="Q1905" s="61"/>
      <c r="R1905" s="61"/>
      <c r="S1905" s="61"/>
      <c r="T1905" s="61"/>
    </row>
    <row r="1906">
      <c r="A1906" s="87"/>
      <c r="B1906" s="17"/>
      <c r="C1906" s="87"/>
      <c r="D1906" s="87"/>
      <c r="E1906" s="88"/>
      <c r="F1906" s="87"/>
      <c r="G1906" s="87"/>
      <c r="H1906" s="729"/>
      <c r="I1906" s="90"/>
      <c r="J1906" s="91"/>
      <c r="K1906" s="61"/>
      <c r="L1906" s="61"/>
      <c r="M1906" s="61"/>
      <c r="N1906" s="61"/>
      <c r="O1906" s="61"/>
      <c r="P1906" s="61"/>
      <c r="Q1906" s="61"/>
      <c r="R1906" s="61"/>
      <c r="S1906" s="61"/>
      <c r="T1906" s="61"/>
    </row>
    <row r="1907">
      <c r="A1907" s="87"/>
      <c r="B1907" s="17"/>
      <c r="C1907" s="87"/>
      <c r="D1907" s="87"/>
      <c r="E1907" s="88"/>
      <c r="F1907" s="87"/>
      <c r="G1907" s="87"/>
      <c r="H1907" s="729"/>
      <c r="I1907" s="90"/>
      <c r="J1907" s="91"/>
      <c r="K1907" s="61"/>
      <c r="L1907" s="61"/>
      <c r="M1907" s="61"/>
      <c r="N1907" s="61"/>
      <c r="O1907" s="61"/>
      <c r="P1907" s="61"/>
      <c r="Q1907" s="61"/>
      <c r="R1907" s="61"/>
      <c r="S1907" s="61"/>
      <c r="T1907" s="61"/>
    </row>
    <row r="1908">
      <c r="A1908" s="87"/>
      <c r="B1908" s="17"/>
      <c r="C1908" s="87"/>
      <c r="D1908" s="87"/>
      <c r="E1908" s="88"/>
      <c r="F1908" s="87"/>
      <c r="G1908" s="87"/>
      <c r="H1908" s="729"/>
      <c r="I1908" s="90"/>
      <c r="J1908" s="91"/>
      <c r="K1908" s="61"/>
      <c r="L1908" s="61"/>
      <c r="M1908" s="61"/>
      <c r="N1908" s="61"/>
      <c r="O1908" s="61"/>
      <c r="P1908" s="61"/>
      <c r="Q1908" s="61"/>
      <c r="R1908" s="61"/>
      <c r="S1908" s="61"/>
      <c r="T1908" s="61"/>
    </row>
    <row r="1909">
      <c r="A1909" s="87"/>
      <c r="B1909" s="17"/>
      <c r="C1909" s="87"/>
      <c r="D1909" s="87"/>
      <c r="E1909" s="88"/>
      <c r="F1909" s="87"/>
      <c r="G1909" s="87"/>
      <c r="H1909" s="729"/>
      <c r="I1909" s="90"/>
      <c r="J1909" s="91"/>
      <c r="K1909" s="61"/>
      <c r="L1909" s="61"/>
      <c r="M1909" s="61"/>
      <c r="N1909" s="61"/>
      <c r="O1909" s="61"/>
      <c r="P1909" s="61"/>
      <c r="Q1909" s="61"/>
      <c r="R1909" s="61"/>
      <c r="S1909" s="61"/>
      <c r="T1909" s="61"/>
    </row>
    <row r="1910">
      <c r="A1910" s="87"/>
      <c r="B1910" s="17"/>
      <c r="C1910" s="87"/>
      <c r="D1910" s="87"/>
      <c r="E1910" s="88"/>
      <c r="F1910" s="87"/>
      <c r="G1910" s="87"/>
      <c r="H1910" s="729"/>
      <c r="I1910" s="90"/>
      <c r="J1910" s="91"/>
      <c r="K1910" s="61"/>
      <c r="L1910" s="61"/>
      <c r="M1910" s="61"/>
      <c r="N1910" s="61"/>
      <c r="O1910" s="61"/>
      <c r="P1910" s="61"/>
      <c r="Q1910" s="61"/>
      <c r="R1910" s="61"/>
      <c r="S1910" s="61"/>
      <c r="T1910" s="61"/>
    </row>
    <row r="1911">
      <c r="A1911" s="87"/>
      <c r="B1911" s="17"/>
      <c r="C1911" s="87"/>
      <c r="D1911" s="87"/>
      <c r="E1911" s="88"/>
      <c r="F1911" s="87"/>
      <c r="G1911" s="87"/>
      <c r="H1911" s="729"/>
      <c r="I1911" s="90"/>
      <c r="J1911" s="91"/>
      <c r="K1911" s="61"/>
      <c r="L1911" s="61"/>
      <c r="M1911" s="61"/>
      <c r="N1911" s="61"/>
      <c r="O1911" s="61"/>
      <c r="P1911" s="61"/>
      <c r="Q1911" s="61"/>
      <c r="R1911" s="61"/>
      <c r="S1911" s="61"/>
      <c r="T1911" s="61"/>
    </row>
    <row r="1912">
      <c r="A1912" s="87"/>
      <c r="B1912" s="17"/>
      <c r="C1912" s="87"/>
      <c r="D1912" s="87"/>
      <c r="E1912" s="88"/>
      <c r="F1912" s="87"/>
      <c r="G1912" s="87"/>
      <c r="H1912" s="729"/>
      <c r="I1912" s="90"/>
      <c r="J1912" s="91"/>
      <c r="K1912" s="61"/>
      <c r="L1912" s="61"/>
      <c r="M1912" s="61"/>
      <c r="N1912" s="61"/>
      <c r="O1912" s="61"/>
      <c r="P1912" s="61"/>
      <c r="Q1912" s="61"/>
      <c r="R1912" s="61"/>
      <c r="S1912" s="61"/>
      <c r="T1912" s="61"/>
    </row>
    <row r="1913">
      <c r="A1913" s="87"/>
      <c r="B1913" s="17"/>
      <c r="C1913" s="87"/>
      <c r="D1913" s="87"/>
      <c r="E1913" s="88"/>
      <c r="F1913" s="87"/>
      <c r="G1913" s="87"/>
      <c r="H1913" s="729"/>
      <c r="I1913" s="90"/>
      <c r="J1913" s="91"/>
      <c r="K1913" s="61"/>
      <c r="L1913" s="61"/>
      <c r="M1913" s="61"/>
      <c r="N1913" s="61"/>
      <c r="O1913" s="61"/>
      <c r="P1913" s="61"/>
      <c r="Q1913" s="61"/>
      <c r="R1913" s="61"/>
      <c r="S1913" s="61"/>
      <c r="T1913" s="61"/>
    </row>
    <row r="1914">
      <c r="A1914" s="87"/>
      <c r="B1914" s="17"/>
      <c r="C1914" s="87"/>
      <c r="D1914" s="87"/>
      <c r="E1914" s="88"/>
      <c r="F1914" s="87"/>
      <c r="G1914" s="87"/>
      <c r="H1914" s="729"/>
      <c r="I1914" s="90"/>
      <c r="J1914" s="91"/>
      <c r="K1914" s="61"/>
      <c r="L1914" s="61"/>
      <c r="M1914" s="61"/>
      <c r="N1914" s="61"/>
      <c r="O1914" s="61"/>
      <c r="P1914" s="61"/>
      <c r="Q1914" s="61"/>
      <c r="R1914" s="61"/>
      <c r="S1914" s="61"/>
      <c r="T1914" s="61"/>
    </row>
    <row r="1915">
      <c r="A1915" s="87"/>
      <c r="B1915" s="17"/>
      <c r="C1915" s="87"/>
      <c r="D1915" s="87"/>
      <c r="E1915" s="88"/>
      <c r="F1915" s="87"/>
      <c r="G1915" s="87"/>
      <c r="H1915" s="729"/>
      <c r="I1915" s="90"/>
      <c r="J1915" s="91"/>
      <c r="K1915" s="61"/>
      <c r="L1915" s="61"/>
      <c r="M1915" s="61"/>
      <c r="N1915" s="61"/>
      <c r="O1915" s="61"/>
      <c r="P1915" s="61"/>
      <c r="Q1915" s="61"/>
      <c r="R1915" s="61"/>
      <c r="S1915" s="61"/>
      <c r="T1915" s="61"/>
    </row>
    <row r="1916">
      <c r="A1916" s="87"/>
      <c r="B1916" s="17"/>
      <c r="C1916" s="87"/>
      <c r="D1916" s="87"/>
      <c r="E1916" s="88"/>
      <c r="F1916" s="87"/>
      <c r="G1916" s="87"/>
      <c r="H1916" s="729"/>
      <c r="I1916" s="90"/>
      <c r="J1916" s="91"/>
      <c r="K1916" s="61"/>
      <c r="L1916" s="61"/>
      <c r="M1916" s="61"/>
      <c r="N1916" s="61"/>
      <c r="O1916" s="61"/>
      <c r="P1916" s="61"/>
      <c r="Q1916" s="61"/>
      <c r="R1916" s="61"/>
      <c r="S1916" s="61"/>
      <c r="T1916" s="61"/>
    </row>
    <row r="1917">
      <c r="A1917" s="87"/>
      <c r="B1917" s="17"/>
      <c r="C1917" s="87"/>
      <c r="D1917" s="87"/>
      <c r="E1917" s="88"/>
      <c r="F1917" s="87"/>
      <c r="G1917" s="87"/>
      <c r="H1917" s="729"/>
      <c r="I1917" s="90"/>
      <c r="J1917" s="91"/>
      <c r="K1917" s="61"/>
      <c r="L1917" s="61"/>
      <c r="M1917" s="61"/>
      <c r="N1917" s="61"/>
      <c r="O1917" s="61"/>
      <c r="P1917" s="61"/>
      <c r="Q1917" s="61"/>
      <c r="R1917" s="61"/>
      <c r="S1917" s="61"/>
      <c r="T1917" s="61"/>
    </row>
    <row r="1918">
      <c r="A1918" s="87"/>
      <c r="B1918" s="17"/>
      <c r="C1918" s="87"/>
      <c r="D1918" s="87"/>
      <c r="E1918" s="88"/>
      <c r="F1918" s="87"/>
      <c r="G1918" s="87"/>
      <c r="H1918" s="729"/>
      <c r="I1918" s="90"/>
      <c r="J1918" s="91"/>
      <c r="K1918" s="61"/>
      <c r="L1918" s="61"/>
      <c r="M1918" s="61"/>
      <c r="N1918" s="61"/>
      <c r="O1918" s="61"/>
      <c r="P1918" s="61"/>
      <c r="Q1918" s="61"/>
      <c r="R1918" s="61"/>
      <c r="S1918" s="61"/>
      <c r="T1918" s="61"/>
    </row>
    <row r="1919">
      <c r="A1919" s="87"/>
      <c r="B1919" s="17"/>
      <c r="C1919" s="87"/>
      <c r="D1919" s="87"/>
      <c r="E1919" s="88"/>
      <c r="F1919" s="87"/>
      <c r="G1919" s="87"/>
      <c r="H1919" s="729"/>
      <c r="I1919" s="90"/>
      <c r="J1919" s="91"/>
      <c r="K1919" s="61"/>
      <c r="L1919" s="61"/>
      <c r="M1919" s="61"/>
      <c r="N1919" s="61"/>
      <c r="O1919" s="61"/>
      <c r="P1919" s="61"/>
      <c r="Q1919" s="61"/>
      <c r="R1919" s="61"/>
      <c r="S1919" s="61"/>
      <c r="T1919" s="61"/>
    </row>
    <row r="1920">
      <c r="A1920" s="87"/>
      <c r="B1920" s="17"/>
      <c r="C1920" s="87"/>
      <c r="D1920" s="87"/>
      <c r="E1920" s="88"/>
      <c r="F1920" s="87"/>
      <c r="G1920" s="87"/>
      <c r="H1920" s="729"/>
      <c r="I1920" s="90"/>
      <c r="J1920" s="91"/>
      <c r="K1920" s="61"/>
      <c r="L1920" s="61"/>
      <c r="M1920" s="61"/>
      <c r="N1920" s="61"/>
      <c r="O1920" s="61"/>
      <c r="P1920" s="61"/>
      <c r="Q1920" s="61"/>
      <c r="R1920" s="61"/>
      <c r="S1920" s="61"/>
      <c r="T1920" s="61"/>
    </row>
    <row r="1921">
      <c r="A1921" s="87"/>
      <c r="B1921" s="17"/>
      <c r="C1921" s="87"/>
      <c r="D1921" s="87"/>
      <c r="E1921" s="88"/>
      <c r="F1921" s="87"/>
      <c r="G1921" s="87"/>
      <c r="H1921" s="729"/>
      <c r="I1921" s="90"/>
      <c r="J1921" s="91"/>
      <c r="K1921" s="61"/>
      <c r="L1921" s="61"/>
      <c r="M1921" s="61"/>
      <c r="N1921" s="61"/>
      <c r="O1921" s="61"/>
      <c r="P1921" s="61"/>
      <c r="Q1921" s="61"/>
      <c r="R1921" s="61"/>
      <c r="S1921" s="61"/>
      <c r="T1921" s="61"/>
    </row>
    <row r="1922">
      <c r="A1922" s="87"/>
      <c r="B1922" s="17"/>
      <c r="C1922" s="87"/>
      <c r="D1922" s="87"/>
      <c r="E1922" s="88"/>
      <c r="F1922" s="87"/>
      <c r="G1922" s="87"/>
      <c r="H1922" s="729"/>
      <c r="I1922" s="90"/>
      <c r="J1922" s="91"/>
      <c r="K1922" s="61"/>
      <c r="L1922" s="61"/>
      <c r="M1922" s="61"/>
      <c r="N1922" s="61"/>
      <c r="O1922" s="61"/>
      <c r="P1922" s="61"/>
      <c r="Q1922" s="61"/>
      <c r="R1922" s="61"/>
      <c r="S1922" s="61"/>
      <c r="T1922" s="61"/>
    </row>
    <row r="1923">
      <c r="A1923" s="87"/>
      <c r="B1923" s="17"/>
      <c r="C1923" s="87"/>
      <c r="D1923" s="87"/>
      <c r="E1923" s="88"/>
      <c r="F1923" s="87"/>
      <c r="G1923" s="87"/>
      <c r="H1923" s="729"/>
      <c r="I1923" s="90"/>
      <c r="J1923" s="91"/>
      <c r="K1923" s="61"/>
      <c r="L1923" s="61"/>
      <c r="M1923" s="61"/>
      <c r="N1923" s="61"/>
      <c r="O1923" s="61"/>
      <c r="P1923" s="61"/>
      <c r="Q1923" s="61"/>
      <c r="R1923" s="61"/>
      <c r="S1923" s="61"/>
      <c r="T1923" s="61"/>
    </row>
    <row r="1924">
      <c r="A1924" s="87"/>
      <c r="B1924" s="17"/>
      <c r="C1924" s="87"/>
      <c r="D1924" s="87"/>
      <c r="E1924" s="88"/>
      <c r="F1924" s="87"/>
      <c r="G1924" s="87"/>
      <c r="H1924" s="729"/>
      <c r="I1924" s="90"/>
      <c r="J1924" s="91"/>
      <c r="K1924" s="61"/>
      <c r="L1924" s="61"/>
      <c r="M1924" s="61"/>
      <c r="N1924" s="61"/>
      <c r="O1924" s="61"/>
      <c r="P1924" s="61"/>
      <c r="Q1924" s="61"/>
      <c r="R1924" s="61"/>
      <c r="S1924" s="61"/>
      <c r="T1924" s="61"/>
    </row>
    <row r="1925">
      <c r="A1925" s="87"/>
      <c r="B1925" s="17"/>
      <c r="C1925" s="87"/>
      <c r="D1925" s="87"/>
      <c r="E1925" s="88"/>
      <c r="F1925" s="87"/>
      <c r="G1925" s="87"/>
      <c r="H1925" s="729"/>
      <c r="I1925" s="90"/>
      <c r="J1925" s="91"/>
      <c r="K1925" s="61"/>
      <c r="L1925" s="61"/>
      <c r="M1925" s="61"/>
      <c r="N1925" s="61"/>
      <c r="O1925" s="61"/>
      <c r="P1925" s="61"/>
      <c r="Q1925" s="61"/>
      <c r="R1925" s="61"/>
      <c r="S1925" s="61"/>
      <c r="T1925" s="61"/>
    </row>
    <row r="1926">
      <c r="A1926" s="87"/>
      <c r="B1926" s="17"/>
      <c r="C1926" s="87"/>
      <c r="D1926" s="87"/>
      <c r="E1926" s="88"/>
      <c r="F1926" s="87"/>
      <c r="G1926" s="87"/>
      <c r="H1926" s="729"/>
      <c r="I1926" s="90"/>
      <c r="J1926" s="91"/>
      <c r="K1926" s="61"/>
      <c r="L1926" s="61"/>
      <c r="M1926" s="61"/>
      <c r="N1926" s="61"/>
      <c r="O1926" s="61"/>
      <c r="P1926" s="61"/>
      <c r="Q1926" s="61"/>
      <c r="R1926" s="61"/>
      <c r="S1926" s="61"/>
      <c r="T1926" s="61"/>
    </row>
    <row r="1927">
      <c r="A1927" s="87"/>
      <c r="B1927" s="17"/>
      <c r="C1927" s="87"/>
      <c r="D1927" s="87"/>
      <c r="E1927" s="88"/>
      <c r="F1927" s="87"/>
      <c r="G1927" s="87"/>
      <c r="H1927" s="729"/>
      <c r="I1927" s="90"/>
      <c r="J1927" s="91"/>
      <c r="K1927" s="61"/>
      <c r="L1927" s="61"/>
      <c r="M1927" s="61"/>
      <c r="N1927" s="61"/>
      <c r="O1927" s="61"/>
      <c r="P1927" s="61"/>
      <c r="Q1927" s="61"/>
      <c r="R1927" s="61"/>
      <c r="S1927" s="61"/>
      <c r="T1927" s="61"/>
    </row>
    <row r="1928">
      <c r="A1928" s="87"/>
      <c r="B1928" s="17"/>
      <c r="C1928" s="87"/>
      <c r="D1928" s="87"/>
      <c r="E1928" s="88"/>
      <c r="F1928" s="87"/>
      <c r="G1928" s="87"/>
      <c r="H1928" s="729"/>
      <c r="I1928" s="90"/>
      <c r="J1928" s="91"/>
      <c r="K1928" s="61"/>
      <c r="L1928" s="61"/>
      <c r="M1928" s="61"/>
      <c r="N1928" s="61"/>
      <c r="O1928" s="61"/>
      <c r="P1928" s="61"/>
      <c r="Q1928" s="61"/>
      <c r="R1928" s="61"/>
      <c r="S1928" s="61"/>
      <c r="T1928" s="61"/>
    </row>
    <row r="1929">
      <c r="A1929" s="87"/>
      <c r="B1929" s="17"/>
      <c r="C1929" s="87"/>
      <c r="D1929" s="87"/>
      <c r="E1929" s="88"/>
      <c r="F1929" s="87"/>
      <c r="G1929" s="87"/>
      <c r="H1929" s="729"/>
      <c r="I1929" s="90"/>
      <c r="J1929" s="91"/>
      <c r="K1929" s="61"/>
      <c r="L1929" s="61"/>
      <c r="M1929" s="61"/>
      <c r="N1929" s="61"/>
      <c r="O1929" s="61"/>
      <c r="P1929" s="61"/>
      <c r="Q1929" s="61"/>
      <c r="R1929" s="61"/>
      <c r="S1929" s="61"/>
      <c r="T1929" s="61"/>
    </row>
    <row r="1930">
      <c r="A1930" s="87"/>
      <c r="B1930" s="17"/>
      <c r="C1930" s="87"/>
      <c r="D1930" s="87"/>
      <c r="E1930" s="88"/>
      <c r="F1930" s="87"/>
      <c r="G1930" s="87"/>
      <c r="H1930" s="729"/>
      <c r="I1930" s="90"/>
      <c r="J1930" s="91"/>
      <c r="K1930" s="61"/>
      <c r="L1930" s="61"/>
      <c r="M1930" s="61"/>
      <c r="N1930" s="61"/>
      <c r="O1930" s="61"/>
      <c r="P1930" s="61"/>
      <c r="Q1930" s="61"/>
      <c r="R1930" s="61"/>
      <c r="S1930" s="61"/>
      <c r="T1930" s="61"/>
    </row>
    <row r="1931">
      <c r="A1931" s="87"/>
      <c r="B1931" s="17"/>
      <c r="C1931" s="87"/>
      <c r="D1931" s="87"/>
      <c r="E1931" s="88"/>
      <c r="F1931" s="87"/>
      <c r="G1931" s="87"/>
      <c r="H1931" s="729"/>
      <c r="I1931" s="90"/>
      <c r="J1931" s="91"/>
      <c r="K1931" s="61"/>
      <c r="L1931" s="61"/>
      <c r="M1931" s="61"/>
      <c r="N1931" s="61"/>
      <c r="O1931" s="61"/>
      <c r="P1931" s="61"/>
      <c r="Q1931" s="61"/>
      <c r="R1931" s="61"/>
      <c r="S1931" s="61"/>
      <c r="T1931" s="61"/>
    </row>
    <row r="1932">
      <c r="A1932" s="87"/>
      <c r="B1932" s="17"/>
      <c r="C1932" s="87"/>
      <c r="D1932" s="87"/>
      <c r="E1932" s="88"/>
      <c r="F1932" s="87"/>
      <c r="G1932" s="87"/>
      <c r="H1932" s="729"/>
      <c r="I1932" s="90"/>
      <c r="J1932" s="91"/>
      <c r="K1932" s="61"/>
      <c r="L1932" s="61"/>
      <c r="M1932" s="61"/>
      <c r="N1932" s="61"/>
      <c r="O1932" s="61"/>
      <c r="P1932" s="61"/>
      <c r="Q1932" s="61"/>
      <c r="R1932" s="61"/>
      <c r="S1932" s="61"/>
      <c r="T1932" s="61"/>
    </row>
    <row r="1933">
      <c r="A1933" s="87"/>
      <c r="B1933" s="17"/>
      <c r="C1933" s="87"/>
      <c r="D1933" s="87"/>
      <c r="E1933" s="88"/>
      <c r="F1933" s="87"/>
      <c r="G1933" s="87"/>
      <c r="H1933" s="729"/>
      <c r="I1933" s="90"/>
      <c r="J1933" s="91"/>
      <c r="K1933" s="61"/>
      <c r="L1933" s="61"/>
      <c r="M1933" s="61"/>
      <c r="N1933" s="61"/>
      <c r="O1933" s="61"/>
      <c r="P1933" s="61"/>
      <c r="Q1933" s="61"/>
      <c r="R1933" s="61"/>
      <c r="S1933" s="61"/>
      <c r="T1933" s="61"/>
    </row>
    <row r="1934">
      <c r="A1934" s="87"/>
      <c r="B1934" s="17"/>
      <c r="C1934" s="87"/>
      <c r="D1934" s="87"/>
      <c r="E1934" s="88"/>
      <c r="F1934" s="87"/>
      <c r="G1934" s="87"/>
      <c r="H1934" s="729"/>
      <c r="I1934" s="90"/>
      <c r="J1934" s="91"/>
      <c r="K1934" s="61"/>
      <c r="L1934" s="61"/>
      <c r="M1934" s="61"/>
      <c r="N1934" s="61"/>
      <c r="O1934" s="61"/>
      <c r="P1934" s="61"/>
      <c r="Q1934" s="61"/>
      <c r="R1934" s="61"/>
      <c r="S1934" s="61"/>
      <c r="T1934" s="61"/>
    </row>
    <row r="1935">
      <c r="A1935" s="87"/>
      <c r="B1935" s="17"/>
      <c r="C1935" s="87"/>
      <c r="D1935" s="87"/>
      <c r="E1935" s="88"/>
      <c r="F1935" s="87"/>
      <c r="G1935" s="87"/>
      <c r="H1935" s="729"/>
      <c r="I1935" s="90"/>
      <c r="J1935" s="91"/>
      <c r="K1935" s="61"/>
      <c r="L1935" s="61"/>
      <c r="M1935" s="61"/>
      <c r="N1935" s="61"/>
      <c r="O1935" s="61"/>
      <c r="P1935" s="61"/>
      <c r="Q1935" s="61"/>
      <c r="R1935" s="61"/>
      <c r="S1935" s="61"/>
      <c r="T1935" s="61"/>
    </row>
    <row r="1936">
      <c r="A1936" s="87"/>
      <c r="B1936" s="17"/>
      <c r="C1936" s="87"/>
      <c r="D1936" s="87"/>
      <c r="E1936" s="88"/>
      <c r="F1936" s="87"/>
      <c r="G1936" s="87"/>
      <c r="H1936" s="729"/>
      <c r="I1936" s="90"/>
      <c r="J1936" s="91"/>
      <c r="K1936" s="61"/>
      <c r="L1936" s="61"/>
      <c r="M1936" s="61"/>
      <c r="N1936" s="61"/>
      <c r="O1936" s="61"/>
      <c r="P1936" s="61"/>
      <c r="Q1936" s="61"/>
      <c r="R1936" s="61"/>
      <c r="S1936" s="61"/>
      <c r="T1936" s="61"/>
    </row>
    <row r="1937">
      <c r="A1937" s="87"/>
      <c r="B1937" s="17"/>
      <c r="C1937" s="87"/>
      <c r="D1937" s="87"/>
      <c r="E1937" s="88"/>
      <c r="F1937" s="87"/>
      <c r="G1937" s="87"/>
      <c r="H1937" s="729"/>
      <c r="I1937" s="90"/>
      <c r="J1937" s="91"/>
      <c r="K1937" s="61"/>
      <c r="L1937" s="61"/>
      <c r="M1937" s="61"/>
      <c r="N1937" s="61"/>
      <c r="O1937" s="61"/>
      <c r="P1937" s="61"/>
      <c r="Q1937" s="61"/>
      <c r="R1937" s="61"/>
      <c r="S1937" s="61"/>
      <c r="T1937" s="61"/>
    </row>
    <row r="1938">
      <c r="A1938" s="87"/>
      <c r="B1938" s="17"/>
      <c r="C1938" s="87"/>
      <c r="D1938" s="87"/>
      <c r="E1938" s="88"/>
      <c r="F1938" s="87"/>
      <c r="G1938" s="87"/>
      <c r="H1938" s="729"/>
      <c r="I1938" s="90"/>
      <c r="J1938" s="91"/>
      <c r="K1938" s="61"/>
      <c r="L1938" s="61"/>
      <c r="M1938" s="61"/>
      <c r="N1938" s="61"/>
      <c r="O1938" s="61"/>
      <c r="P1938" s="61"/>
      <c r="Q1938" s="61"/>
      <c r="R1938" s="61"/>
      <c r="S1938" s="61"/>
      <c r="T1938" s="61"/>
    </row>
    <row r="1939">
      <c r="A1939" s="87"/>
      <c r="B1939" s="17"/>
      <c r="C1939" s="87"/>
      <c r="D1939" s="87"/>
      <c r="E1939" s="88"/>
      <c r="F1939" s="87"/>
      <c r="G1939" s="87"/>
      <c r="H1939" s="729"/>
      <c r="I1939" s="90"/>
      <c r="J1939" s="91"/>
      <c r="K1939" s="61"/>
      <c r="L1939" s="61"/>
      <c r="M1939" s="61"/>
      <c r="N1939" s="61"/>
      <c r="O1939" s="61"/>
      <c r="P1939" s="61"/>
      <c r="Q1939" s="61"/>
      <c r="R1939" s="61"/>
      <c r="S1939" s="61"/>
      <c r="T1939" s="61"/>
    </row>
    <row r="1940">
      <c r="A1940" s="87"/>
      <c r="B1940" s="17"/>
      <c r="C1940" s="87"/>
      <c r="D1940" s="87"/>
      <c r="E1940" s="88"/>
      <c r="F1940" s="87"/>
      <c r="G1940" s="87"/>
      <c r="H1940" s="729"/>
      <c r="I1940" s="90"/>
      <c r="J1940" s="91"/>
      <c r="K1940" s="61"/>
      <c r="L1940" s="61"/>
      <c r="M1940" s="61"/>
      <c r="N1940" s="61"/>
      <c r="O1940" s="61"/>
      <c r="P1940" s="61"/>
      <c r="Q1940" s="61"/>
      <c r="R1940" s="61"/>
      <c r="S1940" s="61"/>
      <c r="T1940" s="61"/>
    </row>
    <row r="1941">
      <c r="A1941" s="87"/>
      <c r="B1941" s="17"/>
      <c r="C1941" s="87"/>
      <c r="D1941" s="87"/>
      <c r="E1941" s="88"/>
      <c r="F1941" s="87"/>
      <c r="G1941" s="87"/>
      <c r="H1941" s="729"/>
      <c r="I1941" s="90"/>
      <c r="J1941" s="91"/>
      <c r="K1941" s="61"/>
      <c r="L1941" s="61"/>
      <c r="M1941" s="61"/>
      <c r="N1941" s="61"/>
      <c r="O1941" s="61"/>
      <c r="P1941" s="61"/>
      <c r="Q1941" s="61"/>
      <c r="R1941" s="61"/>
      <c r="S1941" s="61"/>
      <c r="T1941" s="61"/>
    </row>
    <row r="1942">
      <c r="A1942" s="87"/>
      <c r="B1942" s="17"/>
      <c r="C1942" s="87"/>
      <c r="D1942" s="87"/>
      <c r="E1942" s="88"/>
      <c r="F1942" s="87"/>
      <c r="G1942" s="87"/>
      <c r="H1942" s="729"/>
      <c r="I1942" s="90"/>
      <c r="J1942" s="91"/>
      <c r="K1942" s="61"/>
      <c r="L1942" s="61"/>
      <c r="M1942" s="61"/>
      <c r="N1942" s="61"/>
      <c r="O1942" s="61"/>
      <c r="P1942" s="61"/>
      <c r="Q1942" s="61"/>
      <c r="R1942" s="61"/>
      <c r="S1942" s="61"/>
      <c r="T1942" s="61"/>
    </row>
    <row r="1943">
      <c r="A1943" s="87"/>
      <c r="B1943" s="17"/>
      <c r="C1943" s="87"/>
      <c r="D1943" s="87"/>
      <c r="E1943" s="88"/>
      <c r="F1943" s="87"/>
      <c r="G1943" s="87"/>
      <c r="H1943" s="729"/>
      <c r="I1943" s="90"/>
      <c r="J1943" s="91"/>
      <c r="K1943" s="61"/>
      <c r="L1943" s="61"/>
      <c r="M1943" s="61"/>
      <c r="N1943" s="61"/>
      <c r="O1943" s="61"/>
      <c r="P1943" s="61"/>
      <c r="Q1943" s="61"/>
      <c r="R1943" s="61"/>
      <c r="S1943" s="61"/>
      <c r="T1943" s="61"/>
    </row>
    <row r="1944">
      <c r="A1944" s="87"/>
      <c r="B1944" s="17"/>
      <c r="C1944" s="87"/>
      <c r="D1944" s="87"/>
      <c r="E1944" s="88"/>
      <c r="F1944" s="87"/>
      <c r="G1944" s="87"/>
      <c r="H1944" s="729"/>
      <c r="I1944" s="90"/>
      <c r="J1944" s="91"/>
      <c r="K1944" s="61"/>
      <c r="L1944" s="61"/>
      <c r="M1944" s="61"/>
      <c r="N1944" s="61"/>
      <c r="O1944" s="61"/>
      <c r="P1944" s="61"/>
      <c r="Q1944" s="61"/>
      <c r="R1944" s="61"/>
      <c r="S1944" s="61"/>
      <c r="T1944" s="61"/>
    </row>
    <row r="1945">
      <c r="A1945" s="87"/>
      <c r="B1945" s="17"/>
      <c r="C1945" s="87"/>
      <c r="D1945" s="87"/>
      <c r="E1945" s="88"/>
      <c r="F1945" s="87"/>
      <c r="G1945" s="87"/>
      <c r="H1945" s="729"/>
      <c r="I1945" s="90"/>
      <c r="J1945" s="91"/>
      <c r="K1945" s="61"/>
      <c r="L1945" s="61"/>
      <c r="M1945" s="61"/>
      <c r="N1945" s="61"/>
      <c r="O1945" s="61"/>
      <c r="P1945" s="61"/>
      <c r="Q1945" s="61"/>
      <c r="R1945" s="61"/>
      <c r="S1945" s="61"/>
      <c r="T1945" s="61"/>
    </row>
    <row r="1946">
      <c r="A1946" s="87"/>
      <c r="B1946" s="17"/>
      <c r="C1946" s="87"/>
      <c r="D1946" s="87"/>
      <c r="E1946" s="88"/>
      <c r="F1946" s="87"/>
      <c r="G1946" s="87"/>
      <c r="H1946" s="729"/>
      <c r="I1946" s="90"/>
      <c r="J1946" s="91"/>
      <c r="K1946" s="61"/>
      <c r="L1946" s="61"/>
      <c r="M1946" s="61"/>
      <c r="N1946" s="61"/>
      <c r="O1946" s="61"/>
      <c r="P1946" s="61"/>
      <c r="Q1946" s="61"/>
      <c r="R1946" s="61"/>
      <c r="S1946" s="61"/>
      <c r="T1946" s="61"/>
    </row>
    <row r="1947">
      <c r="A1947" s="87"/>
      <c r="B1947" s="17"/>
      <c r="C1947" s="87"/>
      <c r="D1947" s="87"/>
      <c r="E1947" s="88"/>
      <c r="F1947" s="87"/>
      <c r="G1947" s="87"/>
      <c r="H1947" s="729"/>
      <c r="I1947" s="90"/>
      <c r="J1947" s="91"/>
      <c r="K1947" s="61"/>
      <c r="L1947" s="61"/>
      <c r="M1947" s="61"/>
      <c r="N1947" s="61"/>
      <c r="O1947" s="61"/>
      <c r="P1947" s="61"/>
      <c r="Q1947" s="61"/>
      <c r="R1947" s="61"/>
      <c r="S1947" s="61"/>
      <c r="T1947" s="61"/>
    </row>
    <row r="1948">
      <c r="A1948" s="87"/>
      <c r="B1948" s="17"/>
      <c r="C1948" s="87"/>
      <c r="D1948" s="87"/>
      <c r="E1948" s="88"/>
      <c r="F1948" s="87"/>
      <c r="G1948" s="87"/>
      <c r="H1948" s="729"/>
      <c r="I1948" s="90"/>
      <c r="J1948" s="91"/>
      <c r="K1948" s="61"/>
      <c r="L1948" s="61"/>
      <c r="M1948" s="61"/>
      <c r="N1948" s="61"/>
      <c r="O1948" s="61"/>
      <c r="P1948" s="61"/>
      <c r="Q1948" s="61"/>
      <c r="R1948" s="61"/>
      <c r="S1948" s="61"/>
      <c r="T1948" s="61"/>
    </row>
    <row r="1949">
      <c r="A1949" s="87"/>
      <c r="B1949" s="17"/>
      <c r="C1949" s="87"/>
      <c r="D1949" s="87"/>
      <c r="E1949" s="88"/>
      <c r="F1949" s="87"/>
      <c r="G1949" s="87"/>
      <c r="H1949" s="729"/>
      <c r="I1949" s="90"/>
      <c r="J1949" s="91"/>
      <c r="K1949" s="61"/>
      <c r="L1949" s="61"/>
      <c r="M1949" s="61"/>
      <c r="N1949" s="61"/>
      <c r="O1949" s="61"/>
      <c r="P1949" s="61"/>
      <c r="Q1949" s="61"/>
      <c r="R1949" s="61"/>
      <c r="S1949" s="61"/>
      <c r="T1949" s="61"/>
    </row>
    <row r="1950">
      <c r="A1950" s="87"/>
      <c r="B1950" s="17"/>
      <c r="C1950" s="87"/>
      <c r="D1950" s="87"/>
      <c r="E1950" s="88"/>
      <c r="F1950" s="87"/>
      <c r="G1950" s="87"/>
      <c r="H1950" s="729"/>
      <c r="I1950" s="90"/>
      <c r="J1950" s="91"/>
      <c r="K1950" s="61"/>
      <c r="L1950" s="61"/>
      <c r="M1950" s="61"/>
      <c r="N1950" s="61"/>
      <c r="O1950" s="61"/>
      <c r="P1950" s="61"/>
      <c r="Q1950" s="61"/>
      <c r="R1950" s="61"/>
      <c r="S1950" s="61"/>
      <c r="T1950" s="61"/>
    </row>
    <row r="1951">
      <c r="A1951" s="87"/>
      <c r="B1951" s="17"/>
      <c r="C1951" s="87"/>
      <c r="D1951" s="87"/>
      <c r="E1951" s="88"/>
      <c r="F1951" s="87"/>
      <c r="G1951" s="87"/>
      <c r="H1951" s="729"/>
      <c r="I1951" s="90"/>
      <c r="J1951" s="91"/>
      <c r="K1951" s="61"/>
      <c r="L1951" s="61"/>
      <c r="M1951" s="61"/>
      <c r="N1951" s="61"/>
      <c r="O1951" s="61"/>
      <c r="P1951" s="61"/>
      <c r="Q1951" s="61"/>
      <c r="R1951" s="61"/>
      <c r="S1951" s="61"/>
      <c r="T1951" s="61"/>
    </row>
    <row r="1952">
      <c r="A1952" s="87"/>
      <c r="B1952" s="17"/>
      <c r="C1952" s="87"/>
      <c r="D1952" s="87"/>
      <c r="E1952" s="88"/>
      <c r="F1952" s="87"/>
      <c r="G1952" s="87"/>
      <c r="H1952" s="729"/>
      <c r="I1952" s="90"/>
      <c r="J1952" s="91"/>
      <c r="K1952" s="61"/>
      <c r="L1952" s="61"/>
      <c r="M1952" s="61"/>
      <c r="N1952" s="61"/>
      <c r="O1952" s="61"/>
      <c r="P1952" s="61"/>
      <c r="Q1952" s="61"/>
      <c r="R1952" s="61"/>
      <c r="S1952" s="61"/>
      <c r="T1952" s="61"/>
    </row>
    <row r="1953">
      <c r="A1953" s="87"/>
      <c r="B1953" s="17"/>
      <c r="C1953" s="87"/>
      <c r="D1953" s="87"/>
      <c r="E1953" s="88"/>
      <c r="F1953" s="87"/>
      <c r="G1953" s="87"/>
      <c r="H1953" s="729"/>
      <c r="I1953" s="90"/>
      <c r="J1953" s="91"/>
      <c r="K1953" s="61"/>
      <c r="L1953" s="61"/>
      <c r="M1953" s="61"/>
      <c r="N1953" s="61"/>
      <c r="O1953" s="61"/>
      <c r="P1953" s="61"/>
      <c r="Q1953" s="61"/>
      <c r="R1953" s="61"/>
      <c r="S1953" s="61"/>
      <c r="T1953" s="61"/>
    </row>
    <row r="1954">
      <c r="A1954" s="87"/>
      <c r="B1954" s="17"/>
      <c r="C1954" s="87"/>
      <c r="D1954" s="87"/>
      <c r="E1954" s="88"/>
      <c r="F1954" s="87"/>
      <c r="G1954" s="87"/>
      <c r="H1954" s="729"/>
      <c r="I1954" s="90"/>
      <c r="J1954" s="91"/>
      <c r="K1954" s="61"/>
      <c r="L1954" s="61"/>
      <c r="M1954" s="61"/>
      <c r="N1954" s="61"/>
      <c r="O1954" s="61"/>
      <c r="P1954" s="61"/>
      <c r="Q1954" s="61"/>
      <c r="R1954" s="61"/>
      <c r="S1954" s="61"/>
      <c r="T1954" s="61"/>
    </row>
    <row r="1955">
      <c r="A1955" s="87"/>
      <c r="B1955" s="17"/>
      <c r="C1955" s="87"/>
      <c r="D1955" s="87"/>
      <c r="E1955" s="88"/>
      <c r="F1955" s="87"/>
      <c r="G1955" s="87"/>
      <c r="H1955" s="729"/>
      <c r="I1955" s="90"/>
      <c r="J1955" s="91"/>
      <c r="K1955" s="61"/>
      <c r="L1955" s="61"/>
      <c r="M1955" s="61"/>
      <c r="N1955" s="61"/>
      <c r="O1955" s="61"/>
      <c r="P1955" s="61"/>
      <c r="Q1955" s="61"/>
      <c r="R1955" s="61"/>
      <c r="S1955" s="61"/>
      <c r="T1955" s="61"/>
    </row>
    <row r="1956">
      <c r="A1956" s="87"/>
      <c r="B1956" s="17"/>
      <c r="C1956" s="87"/>
      <c r="D1956" s="87"/>
      <c r="E1956" s="88"/>
      <c r="F1956" s="87"/>
      <c r="G1956" s="87"/>
      <c r="H1956" s="729"/>
      <c r="I1956" s="90"/>
      <c r="J1956" s="91"/>
      <c r="K1956" s="61"/>
      <c r="L1956" s="61"/>
      <c r="M1956" s="61"/>
      <c r="N1956" s="61"/>
      <c r="O1956" s="61"/>
      <c r="P1956" s="61"/>
      <c r="Q1956" s="61"/>
      <c r="R1956" s="61"/>
      <c r="S1956" s="61"/>
      <c r="T1956" s="61"/>
    </row>
    <row r="1957">
      <c r="A1957" s="87"/>
      <c r="B1957" s="17"/>
      <c r="C1957" s="87"/>
      <c r="D1957" s="87"/>
      <c r="E1957" s="88"/>
      <c r="F1957" s="87"/>
      <c r="G1957" s="87"/>
      <c r="H1957" s="729"/>
      <c r="I1957" s="90"/>
      <c r="J1957" s="91"/>
      <c r="K1957" s="61"/>
      <c r="L1957" s="61"/>
      <c r="M1957" s="61"/>
      <c r="N1957" s="61"/>
      <c r="O1957" s="61"/>
      <c r="P1957" s="61"/>
      <c r="Q1957" s="61"/>
      <c r="R1957" s="61"/>
      <c r="S1957" s="61"/>
      <c r="T1957" s="61"/>
    </row>
    <row r="1958">
      <c r="A1958" s="87"/>
      <c r="B1958" s="17"/>
      <c r="C1958" s="87"/>
      <c r="D1958" s="87"/>
      <c r="E1958" s="88"/>
      <c r="F1958" s="87"/>
      <c r="G1958" s="87"/>
      <c r="H1958" s="729"/>
      <c r="I1958" s="90"/>
      <c r="J1958" s="91"/>
      <c r="K1958" s="61"/>
      <c r="L1958" s="61"/>
      <c r="M1958" s="61"/>
      <c r="N1958" s="61"/>
      <c r="O1958" s="61"/>
      <c r="P1958" s="61"/>
      <c r="Q1958" s="61"/>
      <c r="R1958" s="61"/>
      <c r="S1958" s="61"/>
      <c r="T1958" s="61"/>
    </row>
    <row r="1959">
      <c r="A1959" s="87"/>
      <c r="B1959" s="17"/>
      <c r="C1959" s="87"/>
      <c r="D1959" s="87"/>
      <c r="E1959" s="88"/>
      <c r="F1959" s="87"/>
      <c r="G1959" s="87"/>
      <c r="H1959" s="729"/>
      <c r="I1959" s="90"/>
      <c r="J1959" s="91"/>
      <c r="K1959" s="61"/>
      <c r="L1959" s="61"/>
      <c r="M1959" s="61"/>
      <c r="N1959" s="61"/>
      <c r="O1959" s="61"/>
      <c r="P1959" s="61"/>
      <c r="Q1959" s="61"/>
      <c r="R1959" s="61"/>
      <c r="S1959" s="61"/>
      <c r="T1959" s="61"/>
    </row>
    <row r="1960">
      <c r="A1960" s="87"/>
      <c r="B1960" s="17"/>
      <c r="C1960" s="87"/>
      <c r="D1960" s="87"/>
      <c r="E1960" s="88"/>
      <c r="F1960" s="87"/>
      <c r="G1960" s="87"/>
      <c r="H1960" s="729"/>
      <c r="I1960" s="90"/>
      <c r="J1960" s="91"/>
      <c r="K1960" s="61"/>
      <c r="L1960" s="61"/>
      <c r="M1960" s="61"/>
      <c r="N1960" s="61"/>
      <c r="O1960" s="61"/>
      <c r="P1960" s="61"/>
      <c r="Q1960" s="61"/>
      <c r="R1960" s="61"/>
      <c r="S1960" s="61"/>
      <c r="T1960" s="61"/>
    </row>
    <row r="1961">
      <c r="A1961" s="87"/>
      <c r="B1961" s="17"/>
      <c r="C1961" s="87"/>
      <c r="D1961" s="87"/>
      <c r="E1961" s="88"/>
      <c r="F1961" s="87"/>
      <c r="G1961" s="87"/>
      <c r="H1961" s="729"/>
      <c r="I1961" s="90"/>
      <c r="J1961" s="91"/>
      <c r="K1961" s="61"/>
      <c r="L1961" s="61"/>
      <c r="M1961" s="61"/>
      <c r="N1961" s="61"/>
      <c r="O1961" s="61"/>
      <c r="P1961" s="61"/>
      <c r="Q1961" s="61"/>
      <c r="R1961" s="61"/>
      <c r="S1961" s="61"/>
      <c r="T1961" s="61"/>
    </row>
    <row r="1962">
      <c r="A1962" s="87"/>
      <c r="B1962" s="17"/>
      <c r="C1962" s="87"/>
      <c r="D1962" s="87"/>
      <c r="E1962" s="88"/>
      <c r="F1962" s="87"/>
      <c r="G1962" s="87"/>
      <c r="H1962" s="729"/>
      <c r="I1962" s="90"/>
      <c r="J1962" s="91"/>
      <c r="K1962" s="61"/>
      <c r="L1962" s="61"/>
      <c r="M1962" s="61"/>
      <c r="N1962" s="61"/>
      <c r="O1962" s="61"/>
      <c r="P1962" s="61"/>
      <c r="Q1962" s="61"/>
      <c r="R1962" s="61"/>
      <c r="S1962" s="61"/>
      <c r="T1962" s="61"/>
    </row>
    <row r="1963">
      <c r="A1963" s="87"/>
      <c r="B1963" s="17"/>
      <c r="C1963" s="87"/>
      <c r="D1963" s="87"/>
      <c r="E1963" s="88"/>
      <c r="F1963" s="87"/>
      <c r="G1963" s="87"/>
      <c r="H1963" s="729"/>
      <c r="I1963" s="90"/>
      <c r="J1963" s="91"/>
      <c r="K1963" s="61"/>
      <c r="L1963" s="61"/>
      <c r="M1963" s="61"/>
      <c r="N1963" s="61"/>
      <c r="O1963" s="61"/>
      <c r="P1963" s="61"/>
      <c r="Q1963" s="61"/>
      <c r="R1963" s="61"/>
      <c r="S1963" s="61"/>
      <c r="T1963" s="61"/>
    </row>
    <row r="1964">
      <c r="A1964" s="87"/>
      <c r="B1964" s="17"/>
      <c r="C1964" s="87"/>
      <c r="D1964" s="87"/>
      <c r="E1964" s="88"/>
      <c r="F1964" s="87"/>
      <c r="G1964" s="87"/>
      <c r="H1964" s="729"/>
      <c r="I1964" s="90"/>
      <c r="J1964" s="91"/>
      <c r="K1964" s="61"/>
      <c r="L1964" s="61"/>
      <c r="M1964" s="61"/>
      <c r="N1964" s="61"/>
      <c r="O1964" s="61"/>
      <c r="P1964" s="61"/>
      <c r="Q1964" s="61"/>
      <c r="R1964" s="61"/>
      <c r="S1964" s="61"/>
      <c r="T1964" s="61"/>
    </row>
    <row r="1965">
      <c r="A1965" s="87"/>
      <c r="B1965" s="17"/>
      <c r="C1965" s="87"/>
      <c r="D1965" s="87"/>
      <c r="E1965" s="88"/>
      <c r="F1965" s="87"/>
      <c r="G1965" s="87"/>
      <c r="H1965" s="729"/>
      <c r="I1965" s="90"/>
      <c r="J1965" s="91"/>
      <c r="K1965" s="61"/>
      <c r="L1965" s="61"/>
      <c r="M1965" s="61"/>
      <c r="N1965" s="61"/>
      <c r="O1965" s="61"/>
      <c r="P1965" s="61"/>
      <c r="Q1965" s="61"/>
      <c r="R1965" s="61"/>
      <c r="S1965" s="61"/>
      <c r="T1965" s="61"/>
    </row>
    <row r="1966">
      <c r="A1966" s="87"/>
      <c r="B1966" s="17"/>
      <c r="C1966" s="87"/>
      <c r="D1966" s="87"/>
      <c r="E1966" s="88"/>
      <c r="F1966" s="87"/>
      <c r="G1966" s="87"/>
      <c r="H1966" s="729"/>
      <c r="I1966" s="90"/>
      <c r="J1966" s="91"/>
      <c r="K1966" s="61"/>
      <c r="L1966" s="61"/>
      <c r="M1966" s="61"/>
      <c r="N1966" s="61"/>
      <c r="O1966" s="61"/>
      <c r="P1966" s="61"/>
      <c r="Q1966" s="61"/>
      <c r="R1966" s="61"/>
      <c r="S1966" s="61"/>
      <c r="T1966" s="61"/>
    </row>
    <row r="1967">
      <c r="A1967" s="87"/>
      <c r="B1967" s="17"/>
      <c r="C1967" s="87"/>
      <c r="D1967" s="87"/>
      <c r="E1967" s="88"/>
      <c r="F1967" s="87"/>
      <c r="G1967" s="87"/>
      <c r="H1967" s="729"/>
      <c r="I1967" s="90"/>
      <c r="J1967" s="91"/>
      <c r="K1967" s="61"/>
      <c r="L1967" s="61"/>
      <c r="M1967" s="61"/>
      <c r="N1967" s="61"/>
      <c r="O1967" s="61"/>
      <c r="P1967" s="61"/>
      <c r="Q1967" s="61"/>
      <c r="R1967" s="61"/>
      <c r="S1967" s="61"/>
      <c r="T1967" s="61"/>
    </row>
    <row r="1968">
      <c r="A1968" s="87"/>
      <c r="B1968" s="17"/>
      <c r="C1968" s="87"/>
      <c r="D1968" s="87"/>
      <c r="E1968" s="88"/>
      <c r="F1968" s="87"/>
      <c r="G1968" s="87"/>
      <c r="H1968" s="729"/>
      <c r="I1968" s="90"/>
      <c r="J1968" s="91"/>
      <c r="K1968" s="61"/>
      <c r="L1968" s="61"/>
      <c r="M1968" s="61"/>
      <c r="N1968" s="61"/>
      <c r="O1968" s="61"/>
      <c r="P1968" s="61"/>
      <c r="Q1968" s="61"/>
      <c r="R1968" s="61"/>
      <c r="S1968" s="61"/>
      <c r="T1968" s="61"/>
    </row>
    <row r="1969">
      <c r="A1969" s="87"/>
      <c r="B1969" s="17"/>
      <c r="C1969" s="87"/>
      <c r="D1969" s="87"/>
      <c r="E1969" s="88"/>
      <c r="F1969" s="87"/>
      <c r="G1969" s="87"/>
      <c r="H1969" s="729"/>
      <c r="I1969" s="90"/>
      <c r="J1969" s="91"/>
      <c r="K1969" s="61"/>
      <c r="L1969" s="61"/>
      <c r="M1969" s="61"/>
      <c r="N1969" s="61"/>
      <c r="O1969" s="61"/>
      <c r="P1969" s="61"/>
      <c r="Q1969" s="61"/>
      <c r="R1969" s="61"/>
      <c r="S1969" s="61"/>
      <c r="T1969" s="61"/>
    </row>
    <row r="1970">
      <c r="A1970" s="87"/>
      <c r="B1970" s="17"/>
      <c r="C1970" s="87"/>
      <c r="D1970" s="87"/>
      <c r="E1970" s="88"/>
      <c r="F1970" s="87"/>
      <c r="G1970" s="87"/>
      <c r="H1970" s="729"/>
      <c r="I1970" s="90"/>
      <c r="J1970" s="91"/>
      <c r="K1970" s="61"/>
      <c r="L1970" s="61"/>
      <c r="M1970" s="61"/>
      <c r="N1970" s="61"/>
      <c r="O1970" s="61"/>
      <c r="P1970" s="61"/>
      <c r="Q1970" s="61"/>
      <c r="R1970" s="61"/>
      <c r="S1970" s="61"/>
      <c r="T1970" s="61"/>
    </row>
    <row r="1971">
      <c r="A1971" s="87"/>
      <c r="B1971" s="17"/>
      <c r="C1971" s="87"/>
      <c r="D1971" s="87"/>
      <c r="E1971" s="88"/>
      <c r="F1971" s="87"/>
      <c r="G1971" s="87"/>
      <c r="H1971" s="729"/>
      <c r="I1971" s="90"/>
      <c r="J1971" s="91"/>
      <c r="K1971" s="61"/>
      <c r="L1971" s="61"/>
      <c r="M1971" s="61"/>
      <c r="N1971" s="61"/>
      <c r="O1971" s="61"/>
      <c r="P1971" s="61"/>
      <c r="Q1971" s="61"/>
      <c r="R1971" s="61"/>
      <c r="S1971" s="61"/>
      <c r="T1971" s="61"/>
    </row>
    <row r="1972">
      <c r="A1972" s="87"/>
      <c r="B1972" s="17"/>
      <c r="C1972" s="87"/>
      <c r="D1972" s="87"/>
      <c r="E1972" s="88"/>
      <c r="F1972" s="87"/>
      <c r="G1972" s="87"/>
      <c r="H1972" s="729"/>
      <c r="I1972" s="90"/>
      <c r="J1972" s="91"/>
      <c r="K1972" s="61"/>
      <c r="L1972" s="61"/>
      <c r="M1972" s="61"/>
      <c r="N1972" s="61"/>
      <c r="O1972" s="61"/>
      <c r="P1972" s="61"/>
      <c r="Q1972" s="61"/>
      <c r="R1972" s="61"/>
      <c r="S1972" s="61"/>
      <c r="T1972" s="61"/>
    </row>
    <row r="1973">
      <c r="A1973" s="87"/>
      <c r="B1973" s="17"/>
      <c r="C1973" s="87"/>
      <c r="D1973" s="87"/>
      <c r="E1973" s="88"/>
      <c r="F1973" s="87"/>
      <c r="G1973" s="87"/>
      <c r="H1973" s="729"/>
      <c r="I1973" s="90"/>
      <c r="J1973" s="91"/>
      <c r="K1973" s="61"/>
      <c r="L1973" s="61"/>
      <c r="M1973" s="61"/>
      <c r="N1973" s="61"/>
      <c r="O1973" s="61"/>
      <c r="P1973" s="61"/>
      <c r="Q1973" s="61"/>
      <c r="R1973" s="61"/>
      <c r="S1973" s="61"/>
      <c r="T1973" s="61"/>
    </row>
    <row r="1974">
      <c r="A1974" s="87"/>
      <c r="B1974" s="17"/>
      <c r="C1974" s="87"/>
      <c r="D1974" s="87"/>
      <c r="E1974" s="88"/>
      <c r="F1974" s="87"/>
      <c r="G1974" s="87"/>
      <c r="H1974" s="729"/>
      <c r="I1974" s="90"/>
      <c r="J1974" s="91"/>
      <c r="K1974" s="61"/>
      <c r="L1974" s="61"/>
      <c r="M1974" s="61"/>
      <c r="N1974" s="61"/>
      <c r="O1974" s="61"/>
      <c r="P1974" s="61"/>
      <c r="Q1974" s="61"/>
      <c r="R1974" s="61"/>
      <c r="S1974" s="61"/>
      <c r="T1974" s="61"/>
    </row>
    <row r="1975">
      <c r="A1975" s="87"/>
      <c r="B1975" s="17"/>
      <c r="C1975" s="87"/>
      <c r="D1975" s="87"/>
      <c r="E1975" s="88"/>
      <c r="F1975" s="87"/>
      <c r="G1975" s="87"/>
      <c r="H1975" s="729"/>
      <c r="I1975" s="90"/>
      <c r="J1975" s="91"/>
      <c r="K1975" s="61"/>
      <c r="L1975" s="61"/>
      <c r="M1975" s="61"/>
      <c r="N1975" s="61"/>
      <c r="O1975" s="61"/>
      <c r="P1975" s="61"/>
      <c r="Q1975" s="61"/>
      <c r="R1975" s="61"/>
      <c r="S1975" s="61"/>
      <c r="T1975" s="61"/>
    </row>
    <row r="1976">
      <c r="A1976" s="87"/>
      <c r="B1976" s="17"/>
      <c r="C1976" s="87"/>
      <c r="D1976" s="87"/>
      <c r="E1976" s="88"/>
      <c r="F1976" s="87"/>
      <c r="G1976" s="87"/>
      <c r="H1976" s="729"/>
      <c r="I1976" s="90"/>
      <c r="J1976" s="91"/>
      <c r="K1976" s="61"/>
      <c r="L1976" s="61"/>
      <c r="M1976" s="61"/>
      <c r="N1976" s="61"/>
      <c r="O1976" s="61"/>
      <c r="P1976" s="61"/>
      <c r="Q1976" s="61"/>
      <c r="R1976" s="61"/>
      <c r="S1976" s="61"/>
      <c r="T1976" s="61"/>
    </row>
    <row r="1977">
      <c r="A1977" s="87"/>
      <c r="B1977" s="17"/>
      <c r="C1977" s="87"/>
      <c r="D1977" s="87"/>
      <c r="E1977" s="88"/>
      <c r="F1977" s="87"/>
      <c r="G1977" s="87"/>
      <c r="H1977" s="729"/>
      <c r="I1977" s="90"/>
      <c r="J1977" s="91"/>
      <c r="K1977" s="61"/>
      <c r="L1977" s="61"/>
      <c r="M1977" s="61"/>
      <c r="N1977" s="61"/>
      <c r="O1977" s="61"/>
      <c r="P1977" s="61"/>
      <c r="Q1977" s="61"/>
      <c r="R1977" s="61"/>
      <c r="S1977" s="61"/>
      <c r="T1977" s="61"/>
    </row>
    <row r="1978">
      <c r="A1978" s="87"/>
      <c r="B1978" s="17"/>
      <c r="C1978" s="87"/>
      <c r="D1978" s="87"/>
      <c r="E1978" s="88"/>
      <c r="F1978" s="87"/>
      <c r="G1978" s="87"/>
      <c r="H1978" s="729"/>
      <c r="I1978" s="90"/>
      <c r="J1978" s="91"/>
      <c r="K1978" s="61"/>
      <c r="L1978" s="61"/>
      <c r="M1978" s="61"/>
      <c r="N1978" s="61"/>
      <c r="O1978" s="61"/>
      <c r="P1978" s="61"/>
      <c r="Q1978" s="61"/>
      <c r="R1978" s="61"/>
      <c r="S1978" s="61"/>
      <c r="T1978" s="61"/>
    </row>
    <row r="1979">
      <c r="A1979" s="87"/>
      <c r="B1979" s="17"/>
      <c r="C1979" s="87"/>
      <c r="D1979" s="87"/>
      <c r="E1979" s="88"/>
      <c r="F1979" s="87"/>
      <c r="G1979" s="87"/>
      <c r="H1979" s="729"/>
      <c r="I1979" s="90"/>
      <c r="J1979" s="91"/>
      <c r="K1979" s="61"/>
      <c r="L1979" s="61"/>
      <c r="M1979" s="61"/>
      <c r="N1979" s="61"/>
      <c r="O1979" s="61"/>
      <c r="P1979" s="61"/>
      <c r="Q1979" s="61"/>
      <c r="R1979" s="61"/>
      <c r="S1979" s="61"/>
      <c r="T1979" s="61"/>
    </row>
    <row r="1980">
      <c r="A1980" s="87"/>
      <c r="B1980" s="17"/>
      <c r="C1980" s="87"/>
      <c r="D1980" s="87"/>
      <c r="E1980" s="88"/>
      <c r="F1980" s="87"/>
      <c r="G1980" s="87"/>
      <c r="H1980" s="729"/>
      <c r="I1980" s="90"/>
      <c r="J1980" s="91"/>
      <c r="K1980" s="61"/>
      <c r="L1980" s="61"/>
      <c r="M1980" s="61"/>
      <c r="N1980" s="61"/>
      <c r="O1980" s="61"/>
      <c r="P1980" s="61"/>
      <c r="Q1980" s="61"/>
      <c r="R1980" s="61"/>
      <c r="S1980" s="61"/>
      <c r="T1980" s="61"/>
    </row>
    <row r="1981">
      <c r="A1981" s="87"/>
      <c r="B1981" s="17"/>
      <c r="C1981" s="87"/>
      <c r="D1981" s="87"/>
      <c r="E1981" s="88"/>
      <c r="F1981" s="87"/>
      <c r="G1981" s="87"/>
      <c r="H1981" s="729"/>
      <c r="I1981" s="90"/>
      <c r="J1981" s="91"/>
      <c r="K1981" s="61"/>
      <c r="L1981" s="61"/>
      <c r="M1981" s="61"/>
      <c r="N1981" s="61"/>
      <c r="O1981" s="61"/>
      <c r="P1981" s="61"/>
      <c r="Q1981" s="61"/>
      <c r="R1981" s="61"/>
      <c r="S1981" s="61"/>
      <c r="T1981" s="61"/>
    </row>
    <row r="1982">
      <c r="A1982" s="87"/>
      <c r="B1982" s="17"/>
      <c r="C1982" s="87"/>
      <c r="D1982" s="87"/>
      <c r="E1982" s="88"/>
      <c r="F1982" s="87"/>
      <c r="G1982" s="87"/>
      <c r="H1982" s="729"/>
      <c r="I1982" s="90"/>
      <c r="J1982" s="91"/>
      <c r="K1982" s="61"/>
      <c r="L1982" s="61"/>
      <c r="M1982" s="61"/>
      <c r="N1982" s="61"/>
      <c r="O1982" s="61"/>
      <c r="P1982" s="61"/>
      <c r="Q1982" s="61"/>
      <c r="R1982" s="61"/>
      <c r="S1982" s="61"/>
      <c r="T1982" s="61"/>
    </row>
    <row r="1983">
      <c r="A1983" s="87"/>
      <c r="B1983" s="17"/>
      <c r="C1983" s="87"/>
      <c r="D1983" s="87"/>
      <c r="E1983" s="88"/>
      <c r="F1983" s="87"/>
      <c r="G1983" s="87"/>
      <c r="H1983" s="729"/>
      <c r="I1983" s="90"/>
      <c r="J1983" s="91"/>
      <c r="K1983" s="61"/>
      <c r="L1983" s="61"/>
      <c r="M1983" s="61"/>
      <c r="N1983" s="61"/>
      <c r="O1983" s="61"/>
      <c r="P1983" s="61"/>
      <c r="Q1983" s="61"/>
      <c r="R1983" s="61"/>
      <c r="S1983" s="61"/>
      <c r="T1983" s="61"/>
    </row>
    <row r="1984">
      <c r="A1984" s="87"/>
      <c r="B1984" s="17"/>
      <c r="C1984" s="87"/>
      <c r="D1984" s="87"/>
      <c r="E1984" s="88"/>
      <c r="F1984" s="87"/>
      <c r="G1984" s="87"/>
      <c r="H1984" s="729"/>
      <c r="I1984" s="90"/>
      <c r="J1984" s="91"/>
      <c r="K1984" s="61"/>
      <c r="L1984" s="61"/>
      <c r="M1984" s="61"/>
      <c r="N1984" s="61"/>
      <c r="O1984" s="61"/>
      <c r="P1984" s="61"/>
      <c r="Q1984" s="61"/>
      <c r="R1984" s="61"/>
      <c r="S1984" s="61"/>
      <c r="T1984" s="61"/>
    </row>
    <row r="1985">
      <c r="A1985" s="87"/>
      <c r="B1985" s="17"/>
      <c r="C1985" s="87"/>
      <c r="D1985" s="87"/>
      <c r="E1985" s="88"/>
      <c r="F1985" s="87"/>
      <c r="G1985" s="87"/>
      <c r="H1985" s="729"/>
      <c r="I1985" s="90"/>
      <c r="J1985" s="91"/>
      <c r="K1985" s="61"/>
      <c r="L1985" s="61"/>
      <c r="M1985" s="61"/>
      <c r="N1985" s="61"/>
      <c r="O1985" s="61"/>
      <c r="P1985" s="61"/>
      <c r="Q1985" s="61"/>
      <c r="R1985" s="61"/>
      <c r="S1985" s="61"/>
      <c r="T1985" s="61"/>
    </row>
    <row r="1986">
      <c r="A1986" s="87"/>
      <c r="B1986" s="17"/>
      <c r="C1986" s="87"/>
      <c r="D1986" s="87"/>
      <c r="E1986" s="88"/>
      <c r="F1986" s="87"/>
      <c r="G1986" s="87"/>
      <c r="H1986" s="729"/>
      <c r="I1986" s="90"/>
      <c r="J1986" s="91"/>
      <c r="K1986" s="61"/>
      <c r="L1986" s="61"/>
      <c r="M1986" s="61"/>
      <c r="N1986" s="61"/>
      <c r="O1986" s="61"/>
      <c r="P1986" s="61"/>
      <c r="Q1986" s="61"/>
      <c r="R1986" s="61"/>
      <c r="S1986" s="61"/>
      <c r="T1986" s="61"/>
    </row>
    <row r="1987">
      <c r="A1987" s="87"/>
      <c r="B1987" s="17"/>
      <c r="C1987" s="87"/>
      <c r="D1987" s="87"/>
      <c r="E1987" s="88"/>
      <c r="F1987" s="87"/>
      <c r="G1987" s="87"/>
      <c r="H1987" s="729"/>
      <c r="I1987" s="90"/>
      <c r="J1987" s="91"/>
      <c r="K1987" s="61"/>
      <c r="L1987" s="61"/>
      <c r="M1987" s="61"/>
      <c r="N1987" s="61"/>
      <c r="O1987" s="61"/>
      <c r="P1987" s="61"/>
      <c r="Q1987" s="61"/>
      <c r="R1987" s="61"/>
      <c r="S1987" s="61"/>
      <c r="T1987" s="61"/>
    </row>
    <row r="1988">
      <c r="A1988" s="87"/>
      <c r="B1988" s="17"/>
      <c r="C1988" s="87"/>
      <c r="D1988" s="87"/>
      <c r="E1988" s="88"/>
      <c r="F1988" s="87"/>
      <c r="G1988" s="87"/>
      <c r="H1988" s="729"/>
      <c r="I1988" s="90"/>
      <c r="J1988" s="91"/>
      <c r="K1988" s="61"/>
      <c r="L1988" s="61"/>
      <c r="M1988" s="61"/>
      <c r="N1988" s="61"/>
      <c r="O1988" s="61"/>
      <c r="P1988" s="61"/>
      <c r="Q1988" s="61"/>
      <c r="R1988" s="61"/>
      <c r="S1988" s="61"/>
      <c r="T1988" s="61"/>
    </row>
    <row r="1989">
      <c r="A1989" s="87"/>
      <c r="B1989" s="17"/>
      <c r="C1989" s="87"/>
      <c r="D1989" s="87"/>
      <c r="E1989" s="88"/>
      <c r="F1989" s="87"/>
      <c r="G1989" s="87"/>
      <c r="H1989" s="729"/>
      <c r="I1989" s="90"/>
      <c r="J1989" s="91"/>
      <c r="K1989" s="61"/>
      <c r="L1989" s="61"/>
      <c r="M1989" s="61"/>
      <c r="N1989" s="61"/>
      <c r="O1989" s="61"/>
      <c r="P1989" s="61"/>
      <c r="Q1989" s="61"/>
      <c r="R1989" s="61"/>
      <c r="S1989" s="61"/>
      <c r="T1989" s="61"/>
    </row>
    <row r="1990">
      <c r="A1990" s="87"/>
      <c r="B1990" s="17"/>
      <c r="C1990" s="87"/>
      <c r="D1990" s="87"/>
      <c r="E1990" s="88"/>
      <c r="F1990" s="87"/>
      <c r="G1990" s="87"/>
      <c r="H1990" s="729"/>
      <c r="I1990" s="90"/>
      <c r="J1990" s="91"/>
      <c r="K1990" s="61"/>
      <c r="L1990" s="61"/>
      <c r="M1990" s="61"/>
      <c r="N1990" s="61"/>
      <c r="O1990" s="61"/>
      <c r="P1990" s="61"/>
      <c r="Q1990" s="61"/>
      <c r="R1990" s="61"/>
      <c r="S1990" s="61"/>
      <c r="T1990" s="61"/>
    </row>
    <row r="1991">
      <c r="A1991" s="87"/>
      <c r="B1991" s="17"/>
      <c r="C1991" s="87"/>
      <c r="D1991" s="87"/>
      <c r="E1991" s="88"/>
      <c r="F1991" s="87"/>
      <c r="G1991" s="87"/>
      <c r="H1991" s="729"/>
      <c r="I1991" s="90"/>
      <c r="J1991" s="91"/>
      <c r="K1991" s="61"/>
      <c r="L1991" s="61"/>
      <c r="M1991" s="61"/>
      <c r="N1991" s="61"/>
      <c r="O1991" s="61"/>
      <c r="P1991" s="61"/>
      <c r="Q1991" s="61"/>
      <c r="R1991" s="61"/>
      <c r="S1991" s="61"/>
      <c r="T1991" s="61"/>
    </row>
    <row r="1992">
      <c r="A1992" s="87"/>
      <c r="B1992" s="17"/>
      <c r="C1992" s="87"/>
      <c r="D1992" s="87"/>
      <c r="E1992" s="88"/>
      <c r="F1992" s="87"/>
      <c r="G1992" s="87"/>
      <c r="H1992" s="729"/>
      <c r="I1992" s="90"/>
      <c r="J1992" s="91"/>
      <c r="K1992" s="61"/>
      <c r="L1992" s="61"/>
      <c r="M1992" s="61"/>
      <c r="N1992" s="61"/>
      <c r="O1992" s="61"/>
      <c r="P1992" s="61"/>
      <c r="Q1992" s="61"/>
      <c r="R1992" s="61"/>
      <c r="S1992" s="61"/>
      <c r="T1992" s="61"/>
    </row>
    <row r="1993">
      <c r="A1993" s="87"/>
      <c r="B1993" s="17"/>
      <c r="C1993" s="87"/>
      <c r="D1993" s="87"/>
      <c r="E1993" s="88"/>
      <c r="F1993" s="87"/>
      <c r="G1993" s="87"/>
      <c r="H1993" s="729"/>
      <c r="I1993" s="90"/>
      <c r="J1993" s="91"/>
      <c r="K1993" s="61"/>
      <c r="L1993" s="61"/>
      <c r="M1993" s="61"/>
      <c r="N1993" s="61"/>
      <c r="O1993" s="61"/>
      <c r="P1993" s="61"/>
      <c r="Q1993" s="61"/>
      <c r="R1993" s="61"/>
      <c r="S1993" s="61"/>
      <c r="T1993" s="61"/>
    </row>
    <row r="1994">
      <c r="A1994" s="87"/>
      <c r="B1994" s="17"/>
      <c r="C1994" s="87"/>
      <c r="D1994" s="87"/>
      <c r="E1994" s="88"/>
      <c r="F1994" s="87"/>
      <c r="G1994" s="87"/>
      <c r="H1994" s="729"/>
      <c r="I1994" s="90"/>
      <c r="J1994" s="91"/>
      <c r="K1994" s="61"/>
      <c r="L1994" s="61"/>
      <c r="M1994" s="61"/>
      <c r="N1994" s="61"/>
      <c r="O1994" s="61"/>
      <c r="P1994" s="61"/>
      <c r="Q1994" s="61"/>
      <c r="R1994" s="61"/>
      <c r="S1994" s="61"/>
      <c r="T1994" s="61"/>
    </row>
  </sheetData>
  <autoFilter ref="$A$8:$T$998">
    <filterColumn colId="3">
      <filters blank="1">
        <filter val="Validation"/>
        <filter val="Needs Info"/>
        <filter val="In Progress"/>
        <filter val="Pending SOW Signature"/>
      </filters>
    </filterColumn>
  </autoFilter>
  <customSheetViews>
    <customSheetView guid="{1FDC57C8-1B8A-4AD9-829C-E8E31A03F743}" filter="1" showAutoFilter="1">
      <autoFilter ref="$A$8:$J$8">
        <filterColumn colId="3">
          <filters/>
        </filterColumn>
      </autoFilter>
    </customSheetView>
    <customSheetView guid="{02094661-8457-4227-92BA-1D0B19E8B158}" filter="1" showAutoFilter="1">
      <autoFilter ref="$A$8:$J$8">
        <filterColumn colId="0">
          <filters/>
        </filterColumn>
      </autoFilter>
    </customSheetView>
    <customSheetView guid="{1E1B6E0D-2FC7-47D3-B27D-C90A263766E9}" filter="1" showAutoFilter="1">
      <autoFilter ref="$D$8:$D$16">
        <filterColumn colId="0">
          <filters/>
        </filterColumn>
      </autoFilter>
    </customSheetView>
  </customSheetViews>
  <mergeCells count="6">
    <mergeCell ref="B1:C7"/>
    <mergeCell ref="E2:I2"/>
    <mergeCell ref="E3:I3"/>
    <mergeCell ref="E4:I4"/>
    <mergeCell ref="E5:I5"/>
    <mergeCell ref="E6:I6"/>
  </mergeCells>
  <dataValidations>
    <dataValidation type="list" allowBlank="1" sqref="F9:F968 F970:F1994">
      <formula1>"NTH,Low,Medium,High,Critical,Blocker"</formula1>
    </dataValidation>
    <dataValidation type="list" allowBlank="1" showErrorMessage="1" sqref="E9:E181">
      <formula1>"ALLI,DEP,DEP/ALLI"</formula1>
    </dataValidation>
    <dataValidation type="list" allowBlank="1" sqref="C9:C1994">
      <formula1>"Task,Question,Issue,Request,Discussion"</formula1>
    </dataValidation>
    <dataValidation type="list" allowBlank="1" sqref="D9:D1994">
      <formula1>"Open,Needs Info,In Progress,Validation,Hold,Closed,Pending SOW Signature"</formula1>
    </dataValidation>
    <dataValidation type="list" allowBlank="1" showErrorMessage="1" sqref="A9:A1994">
      <formula1>"Inbound,Inventory Management,Outbound,Hardware / Physical,Master Data,Integrations,Reporting,Misc"</formula1>
    </dataValidation>
  </dataValidations>
  <hyperlinks>
    <hyperlink r:id="rId1" ref="B10"/>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21.13"/>
    <col customWidth="1" min="2" max="2" width="60.38"/>
    <col customWidth="1" min="5" max="5" width="13.0"/>
    <col customWidth="1" min="6" max="6" width="15.0"/>
    <col customWidth="1" min="7" max="7" width="13.38"/>
    <col customWidth="1" min="11" max="11" width="44.5"/>
    <col customWidth="1" min="12" max="12" width="43.38"/>
  </cols>
  <sheetData>
    <row r="1">
      <c r="A1" s="7"/>
      <c r="B1" s="28" t="s">
        <v>1214</v>
      </c>
      <c r="C1" s="59"/>
      <c r="D1" s="59"/>
      <c r="E1" s="59"/>
      <c r="F1" s="59"/>
      <c r="G1" s="59"/>
      <c r="H1" s="59"/>
      <c r="I1" s="59"/>
      <c r="J1" s="59"/>
      <c r="K1" s="60"/>
      <c r="L1" s="59"/>
      <c r="M1" s="61"/>
      <c r="N1" s="61"/>
      <c r="O1" s="61"/>
      <c r="P1" s="61"/>
      <c r="Q1" s="61"/>
      <c r="R1" s="61"/>
      <c r="S1" s="61"/>
      <c r="T1" s="61"/>
      <c r="U1" s="61"/>
      <c r="V1" s="61"/>
    </row>
    <row r="2">
      <c r="A2" s="7"/>
      <c r="C2" s="11" t="s">
        <v>1</v>
      </c>
      <c r="J2" s="59"/>
      <c r="K2" s="60"/>
      <c r="L2" s="59"/>
      <c r="M2" s="61"/>
      <c r="N2" s="61"/>
      <c r="O2" s="61"/>
      <c r="P2" s="61"/>
      <c r="Q2" s="61"/>
      <c r="R2" s="61"/>
      <c r="S2" s="61"/>
      <c r="T2" s="61"/>
      <c r="U2" s="61"/>
      <c r="V2" s="61"/>
    </row>
    <row r="3">
      <c r="A3" s="7"/>
      <c r="C3" s="11" t="s">
        <v>2</v>
      </c>
      <c r="J3" s="59"/>
      <c r="K3" s="60"/>
      <c r="L3" s="59"/>
      <c r="M3" s="61"/>
      <c r="N3" s="61"/>
      <c r="O3" s="61"/>
      <c r="P3" s="61"/>
      <c r="Q3" s="61"/>
      <c r="R3" s="61"/>
      <c r="S3" s="61"/>
      <c r="T3" s="61"/>
      <c r="U3" s="61"/>
      <c r="V3" s="61"/>
    </row>
    <row r="4">
      <c r="A4" s="7"/>
      <c r="C4" s="11" t="s">
        <v>1215</v>
      </c>
      <c r="J4" s="59"/>
      <c r="K4" s="60"/>
      <c r="L4" s="59"/>
      <c r="M4" s="61"/>
      <c r="N4" s="61"/>
      <c r="O4" s="61"/>
      <c r="P4" s="61"/>
      <c r="Q4" s="61"/>
      <c r="R4" s="61"/>
      <c r="S4" s="61"/>
      <c r="T4" s="61"/>
      <c r="U4" s="61"/>
      <c r="V4" s="61"/>
    </row>
    <row r="5">
      <c r="A5" s="7"/>
      <c r="C5" s="11" t="s">
        <v>4</v>
      </c>
      <c r="J5" s="66"/>
      <c r="K5" s="60"/>
      <c r="L5" s="59"/>
      <c r="M5" s="61"/>
      <c r="N5" s="61"/>
      <c r="O5" s="61"/>
      <c r="P5" s="61"/>
      <c r="Q5" s="61"/>
      <c r="R5" s="61"/>
      <c r="S5" s="61"/>
      <c r="T5" s="61"/>
      <c r="U5" s="61"/>
      <c r="V5" s="61"/>
    </row>
    <row r="6">
      <c r="A6" s="7"/>
      <c r="C6" s="11" t="s">
        <v>5</v>
      </c>
      <c r="J6" s="70"/>
      <c r="K6" s="65"/>
      <c r="L6" s="66"/>
      <c r="M6" s="61"/>
      <c r="N6" s="61"/>
      <c r="O6" s="61"/>
      <c r="P6" s="61"/>
      <c r="Q6" s="61"/>
      <c r="R6" s="61"/>
      <c r="S6" s="61"/>
      <c r="T6" s="61"/>
      <c r="U6" s="61"/>
      <c r="V6" s="61"/>
    </row>
    <row r="7">
      <c r="A7" s="7"/>
      <c r="C7" s="70"/>
      <c r="D7" s="70"/>
      <c r="E7" s="70"/>
      <c r="F7" s="70"/>
      <c r="G7" s="70"/>
      <c r="H7" s="70"/>
      <c r="I7" s="70"/>
      <c r="J7" s="70"/>
      <c r="K7" s="71"/>
      <c r="L7" s="70"/>
      <c r="M7" s="61"/>
      <c r="N7" s="61"/>
      <c r="O7" s="61"/>
      <c r="P7" s="61"/>
      <c r="Q7" s="61"/>
      <c r="R7" s="61"/>
      <c r="S7" s="61"/>
      <c r="T7" s="61"/>
      <c r="U7" s="61"/>
      <c r="V7" s="61"/>
    </row>
    <row r="8">
      <c r="A8" s="730" t="s">
        <v>1216</v>
      </c>
      <c r="B8" s="731" t="s">
        <v>1217</v>
      </c>
      <c r="C8" s="732" t="s">
        <v>77</v>
      </c>
      <c r="D8" s="732" t="s">
        <v>12</v>
      </c>
      <c r="E8" s="732" t="s">
        <v>13</v>
      </c>
      <c r="F8" s="732" t="s">
        <v>10</v>
      </c>
      <c r="G8" s="732" t="s">
        <v>100</v>
      </c>
      <c r="H8" s="732" t="s">
        <v>11</v>
      </c>
      <c r="I8" s="731" t="s">
        <v>1218</v>
      </c>
      <c r="J8" s="731" t="s">
        <v>9</v>
      </c>
      <c r="K8" s="731" t="s">
        <v>1219</v>
      </c>
      <c r="L8" s="731" t="s">
        <v>1220</v>
      </c>
      <c r="M8" s="733"/>
      <c r="N8" s="733"/>
      <c r="O8" s="733"/>
      <c r="P8" s="733"/>
      <c r="Q8" s="733"/>
      <c r="R8" s="733"/>
      <c r="S8" s="733"/>
      <c r="T8" s="733"/>
      <c r="U8" s="733"/>
      <c r="V8" s="733"/>
    </row>
    <row r="9">
      <c r="A9" s="734"/>
      <c r="B9" s="43"/>
      <c r="C9" s="43"/>
      <c r="D9" s="17"/>
      <c r="E9" s="17"/>
      <c r="F9" s="735"/>
      <c r="G9" s="17"/>
      <c r="H9" s="17"/>
      <c r="I9" s="89" t="b">
        <v>0</v>
      </c>
      <c r="J9" s="90"/>
      <c r="K9" s="91"/>
      <c r="L9" s="61"/>
      <c r="M9" s="61"/>
      <c r="N9" s="61"/>
      <c r="O9" s="61"/>
      <c r="P9" s="61"/>
      <c r="Q9" s="61"/>
      <c r="R9" s="61"/>
      <c r="S9" s="61"/>
      <c r="T9" s="61"/>
      <c r="U9" s="61"/>
      <c r="V9" s="61"/>
    </row>
    <row r="10">
      <c r="A10" s="734"/>
      <c r="B10" s="43"/>
      <c r="C10" s="43"/>
      <c r="D10" s="17"/>
      <c r="E10" s="17"/>
      <c r="F10" s="733"/>
      <c r="G10" s="17"/>
      <c r="H10" s="17"/>
      <c r="I10" s="89" t="b">
        <v>0</v>
      </c>
      <c r="J10" s="90"/>
      <c r="K10" s="91"/>
      <c r="L10" s="61"/>
      <c r="M10" s="61"/>
      <c r="N10" s="61"/>
      <c r="O10" s="61"/>
      <c r="P10" s="61"/>
      <c r="Q10" s="61"/>
      <c r="R10" s="61"/>
      <c r="S10" s="61"/>
      <c r="T10" s="61"/>
      <c r="U10" s="61"/>
      <c r="V10" s="61"/>
    </row>
    <row r="11">
      <c r="A11" s="734"/>
      <c r="B11" s="43"/>
      <c r="C11" s="43"/>
      <c r="D11" s="17"/>
      <c r="E11" s="17"/>
      <c r="F11" s="733"/>
      <c r="G11" s="17"/>
      <c r="H11" s="17"/>
      <c r="I11" s="89" t="b">
        <v>0</v>
      </c>
      <c r="J11" s="90"/>
      <c r="K11" s="91"/>
      <c r="L11" s="61"/>
      <c r="M11" s="61"/>
      <c r="N11" s="61"/>
      <c r="O11" s="61"/>
      <c r="P11" s="61"/>
      <c r="Q11" s="61"/>
      <c r="R11" s="61"/>
      <c r="S11" s="61"/>
      <c r="T11" s="61"/>
      <c r="U11" s="61"/>
      <c r="V11" s="61"/>
    </row>
    <row r="12">
      <c r="A12" s="734"/>
      <c r="B12" s="43"/>
      <c r="C12" s="43"/>
      <c r="D12" s="17"/>
      <c r="E12" s="17"/>
      <c r="F12" s="733"/>
      <c r="G12" s="17"/>
      <c r="H12" s="17"/>
      <c r="I12" s="89" t="b">
        <v>0</v>
      </c>
      <c r="J12" s="90"/>
      <c r="K12" s="91"/>
      <c r="L12" s="61"/>
      <c r="M12" s="61"/>
      <c r="N12" s="61"/>
      <c r="O12" s="61"/>
      <c r="P12" s="61"/>
      <c r="Q12" s="61"/>
      <c r="R12" s="61"/>
      <c r="S12" s="61"/>
      <c r="T12" s="61"/>
      <c r="U12" s="61"/>
      <c r="V12" s="61"/>
    </row>
    <row r="13">
      <c r="A13" s="734"/>
      <c r="B13" s="43"/>
      <c r="C13" s="43"/>
      <c r="D13" s="17"/>
      <c r="E13" s="17"/>
      <c r="F13" s="735"/>
      <c r="G13" s="17"/>
      <c r="H13" s="17"/>
      <c r="I13" s="89" t="b">
        <v>0</v>
      </c>
      <c r="J13" s="90"/>
      <c r="K13" s="91"/>
      <c r="L13" s="61"/>
      <c r="M13" s="61"/>
      <c r="N13" s="61"/>
      <c r="O13" s="61"/>
      <c r="P13" s="61"/>
      <c r="Q13" s="61"/>
      <c r="R13" s="61"/>
      <c r="S13" s="61"/>
      <c r="T13" s="61"/>
      <c r="U13" s="61"/>
      <c r="V13" s="61"/>
    </row>
    <row r="14">
      <c r="A14" s="734"/>
      <c r="B14" s="43"/>
      <c r="C14" s="43"/>
      <c r="D14" s="17"/>
      <c r="E14" s="17"/>
      <c r="F14" s="733"/>
      <c r="G14" s="17"/>
      <c r="H14" s="17"/>
      <c r="I14" s="89" t="b">
        <v>0</v>
      </c>
      <c r="J14" s="90"/>
      <c r="K14" s="91"/>
      <c r="L14" s="61"/>
      <c r="M14" s="61"/>
      <c r="N14" s="61"/>
      <c r="O14" s="61"/>
      <c r="P14" s="61"/>
      <c r="Q14" s="61"/>
      <c r="R14" s="61"/>
      <c r="S14" s="61"/>
      <c r="T14" s="61"/>
      <c r="U14" s="61"/>
      <c r="V14" s="61"/>
    </row>
    <row r="15">
      <c r="A15" s="734"/>
      <c r="B15" s="43"/>
      <c r="C15" s="43"/>
      <c r="D15" s="17"/>
      <c r="E15" s="17"/>
      <c r="F15" s="733"/>
      <c r="G15" s="17"/>
      <c r="H15" s="17"/>
      <c r="I15" s="89" t="b">
        <v>0</v>
      </c>
      <c r="J15" s="90"/>
      <c r="K15" s="91"/>
      <c r="L15" s="61"/>
      <c r="M15" s="61"/>
      <c r="N15" s="61"/>
      <c r="O15" s="61"/>
      <c r="P15" s="61"/>
      <c r="Q15" s="61"/>
      <c r="R15" s="61"/>
      <c r="S15" s="61"/>
      <c r="T15" s="61"/>
      <c r="U15" s="61"/>
      <c r="V15" s="61"/>
    </row>
    <row r="16">
      <c r="A16" s="734"/>
      <c r="B16" s="17"/>
      <c r="C16" s="17"/>
      <c r="D16" s="17"/>
      <c r="E16" s="17"/>
      <c r="F16" s="735"/>
      <c r="G16" s="17"/>
      <c r="H16" s="17"/>
      <c r="I16" s="89" t="b">
        <v>0</v>
      </c>
      <c r="J16" s="90"/>
      <c r="K16" s="91"/>
      <c r="L16" s="61"/>
      <c r="M16" s="61"/>
      <c r="N16" s="61"/>
      <c r="O16" s="61"/>
      <c r="P16" s="61"/>
      <c r="Q16" s="61"/>
      <c r="R16" s="61"/>
      <c r="S16" s="61"/>
      <c r="T16" s="61"/>
      <c r="U16" s="61"/>
      <c r="V16" s="61"/>
    </row>
    <row r="17">
      <c r="A17" s="734"/>
      <c r="B17" s="17"/>
      <c r="C17" s="17"/>
      <c r="D17" s="17"/>
      <c r="E17" s="17"/>
      <c r="F17" s="733"/>
      <c r="G17" s="17"/>
      <c r="H17" s="17"/>
      <c r="I17" s="89" t="b">
        <v>0</v>
      </c>
      <c r="J17" s="90"/>
      <c r="K17" s="91"/>
      <c r="L17" s="61"/>
      <c r="M17" s="61"/>
      <c r="N17" s="61"/>
      <c r="O17" s="61"/>
      <c r="P17" s="61"/>
      <c r="Q17" s="61"/>
      <c r="R17" s="61"/>
      <c r="S17" s="61"/>
      <c r="T17" s="61"/>
      <c r="U17" s="61"/>
      <c r="V17" s="61"/>
    </row>
    <row r="18">
      <c r="A18" s="734"/>
      <c r="B18" s="17"/>
      <c r="C18" s="17"/>
      <c r="D18" s="17"/>
      <c r="E18" s="17"/>
      <c r="F18" s="733"/>
      <c r="G18" s="17"/>
      <c r="H18" s="17"/>
      <c r="I18" s="89" t="b">
        <v>0</v>
      </c>
      <c r="J18" s="90"/>
      <c r="K18" s="91"/>
      <c r="L18" s="61"/>
      <c r="M18" s="61"/>
      <c r="N18" s="61"/>
      <c r="O18" s="61"/>
      <c r="P18" s="61"/>
      <c r="Q18" s="61"/>
      <c r="R18" s="61"/>
      <c r="S18" s="61"/>
      <c r="T18" s="61"/>
      <c r="U18" s="61"/>
      <c r="V18" s="61"/>
    </row>
    <row r="19">
      <c r="A19" s="734"/>
      <c r="B19" s="17"/>
      <c r="C19" s="17"/>
      <c r="D19" s="17"/>
      <c r="E19" s="17"/>
      <c r="F19" s="733"/>
      <c r="G19" s="17"/>
      <c r="H19" s="17"/>
      <c r="I19" s="89" t="b">
        <v>0</v>
      </c>
      <c r="J19" s="90"/>
      <c r="K19" s="91"/>
      <c r="L19" s="61"/>
      <c r="M19" s="61"/>
      <c r="N19" s="61"/>
      <c r="O19" s="61"/>
      <c r="P19" s="61"/>
      <c r="Q19" s="61"/>
      <c r="R19" s="61"/>
      <c r="S19" s="61"/>
      <c r="T19" s="61"/>
      <c r="U19" s="61"/>
      <c r="V19" s="61"/>
    </row>
    <row r="20">
      <c r="A20" s="734"/>
      <c r="B20" s="17"/>
      <c r="C20" s="17"/>
      <c r="D20" s="17"/>
      <c r="E20" s="17"/>
      <c r="F20" s="733"/>
      <c r="G20" s="17"/>
      <c r="H20" s="17"/>
      <c r="I20" s="89" t="b">
        <v>0</v>
      </c>
      <c r="J20" s="90"/>
      <c r="K20" s="91"/>
      <c r="L20" s="61"/>
      <c r="M20" s="61"/>
      <c r="N20" s="61"/>
      <c r="O20" s="61"/>
      <c r="P20" s="61"/>
      <c r="Q20" s="61"/>
      <c r="R20" s="61"/>
      <c r="S20" s="61"/>
      <c r="T20" s="61"/>
      <c r="U20" s="61"/>
      <c r="V20" s="61"/>
    </row>
  </sheetData>
  <customSheetViews>
    <customSheetView guid="{1FDC57C8-1B8A-4AD9-829C-E8E31A03F743}" filter="1" showAutoFilter="1">
      <autoFilter ref="$A$8:$L$20">
        <filterColumn colId="3">
          <filters blank="1"/>
        </filterColumn>
        <filterColumn colId="4">
          <filters blank="1"/>
        </filterColumn>
      </autoFilter>
    </customSheetView>
    <customSheetView guid="{1E1B6E0D-2FC7-47D3-B27D-C90A263766E9}" filter="1" showAutoFilter="1">
      <autoFilter ref="$D$8">
        <filterColumn colId="0">
          <filters/>
        </filterColumn>
      </autoFilter>
    </customSheetView>
    <customSheetView guid="{02094661-8457-4227-92BA-1D0B19E8B158}" filter="1" showAutoFilter="1">
      <autoFilter ref="$A$8:$L$8">
        <filterColumn colId="0">
          <filters/>
        </filterColumn>
      </autoFilter>
    </customSheetView>
  </customSheetViews>
  <mergeCells count="6">
    <mergeCell ref="B1:B7"/>
    <mergeCell ref="C2:I2"/>
    <mergeCell ref="C3:I3"/>
    <mergeCell ref="C4:I4"/>
    <mergeCell ref="C5:I5"/>
    <mergeCell ref="C6:I6"/>
  </mergeCells>
  <dataValidations>
    <dataValidation type="list" allowBlank="1" sqref="D9:D20">
      <formula1>"Open,Needs Info,In Progress,Estimation,Validation,Resolved,Hold,Closed"</formula1>
    </dataValidation>
    <dataValidation type="list" allowBlank="1" sqref="G9:G20">
      <formula1>"NTH,Low,Medium,High,Critical,Blocker"</formula1>
    </dataValidation>
    <dataValidation type="list" allowBlank="1" sqref="E9:E20">
      <formula1>"DEP,ABACUS,ABACUS/ DEP"</formula1>
    </dataValidation>
    <dataValidation type="list" allowBlank="1" sqref="F9:F20">
      <formula1>"DEP Team ,ABACUS,DEP &amp; ABACUS"</formula1>
    </dataValidation>
    <dataValidation type="list" allowBlank="1" sqref="H9:H20">
      <formula1>"1,2,3,4,5"</formula1>
    </dataValidation>
    <dataValidation type="list" allowBlank="1" sqref="C9:C20">
      <formula1>"Process SOP,Integration,System performance,Configuration,Master Data"</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21.13"/>
    <col customWidth="1" min="2" max="2" width="60.38"/>
    <col customWidth="1" min="5" max="5" width="13.0"/>
    <col customWidth="1" min="6" max="6" width="15.0"/>
    <col customWidth="1" min="7" max="7" width="13.38"/>
    <col customWidth="1" min="9" max="9" width="17.88"/>
    <col customWidth="1" min="10" max="10" width="44.5"/>
    <col customWidth="1" min="11" max="11" width="43.38"/>
  </cols>
  <sheetData>
    <row r="1">
      <c r="A1" s="7"/>
      <c r="B1" s="28" t="s">
        <v>1221</v>
      </c>
      <c r="C1" s="59"/>
      <c r="D1" s="59"/>
      <c r="E1" s="59"/>
      <c r="F1" s="59"/>
      <c r="G1" s="59"/>
      <c r="H1" s="59"/>
      <c r="I1" s="59"/>
      <c r="J1" s="60"/>
      <c r="K1" s="59"/>
      <c r="L1" s="61"/>
      <c r="M1" s="61"/>
      <c r="N1" s="61"/>
      <c r="O1" s="61"/>
      <c r="P1" s="61"/>
      <c r="Q1" s="61"/>
      <c r="R1" s="61"/>
      <c r="S1" s="61"/>
      <c r="T1" s="61"/>
      <c r="U1" s="61"/>
    </row>
    <row r="2">
      <c r="A2" s="7"/>
      <c r="C2" s="11" t="s">
        <v>1</v>
      </c>
      <c r="I2" s="59"/>
      <c r="J2" s="60"/>
      <c r="K2" s="59"/>
      <c r="L2" s="61"/>
      <c r="M2" s="61"/>
      <c r="N2" s="61"/>
      <c r="O2" s="61"/>
      <c r="P2" s="61"/>
      <c r="Q2" s="61"/>
      <c r="R2" s="61"/>
      <c r="S2" s="61"/>
      <c r="T2" s="61"/>
      <c r="U2" s="61"/>
    </row>
    <row r="3">
      <c r="A3" s="7"/>
      <c r="C3" s="11" t="s">
        <v>2</v>
      </c>
      <c r="I3" s="59"/>
      <c r="J3" s="60"/>
      <c r="K3" s="59"/>
      <c r="L3" s="61"/>
      <c r="M3" s="61"/>
      <c r="N3" s="61"/>
      <c r="O3" s="61"/>
      <c r="P3" s="61"/>
      <c r="Q3" s="61"/>
      <c r="R3" s="61"/>
      <c r="S3" s="61"/>
      <c r="T3" s="61"/>
      <c r="U3" s="61"/>
    </row>
    <row r="4">
      <c r="A4" s="7"/>
      <c r="C4" s="11" t="s">
        <v>1215</v>
      </c>
      <c r="I4" s="59"/>
      <c r="J4" s="60"/>
      <c r="K4" s="59"/>
      <c r="L4" s="61"/>
      <c r="M4" s="61"/>
      <c r="N4" s="61"/>
      <c r="O4" s="61"/>
      <c r="P4" s="61"/>
      <c r="Q4" s="61"/>
      <c r="R4" s="61"/>
      <c r="S4" s="61"/>
      <c r="T4" s="61"/>
      <c r="U4" s="61"/>
    </row>
    <row r="5">
      <c r="A5" s="7"/>
      <c r="C5" s="11" t="s">
        <v>4</v>
      </c>
      <c r="I5" s="66"/>
      <c r="J5" s="60"/>
      <c r="K5" s="59"/>
      <c r="L5" s="61"/>
      <c r="M5" s="61"/>
      <c r="N5" s="61"/>
      <c r="O5" s="61"/>
      <c r="P5" s="61"/>
      <c r="Q5" s="61"/>
      <c r="R5" s="61"/>
      <c r="S5" s="61"/>
      <c r="T5" s="61"/>
      <c r="U5" s="61"/>
    </row>
    <row r="6">
      <c r="A6" s="7"/>
      <c r="C6" s="11" t="s">
        <v>5</v>
      </c>
      <c r="I6" s="70"/>
      <c r="J6" s="65"/>
      <c r="K6" s="66"/>
      <c r="L6" s="61"/>
      <c r="M6" s="61"/>
      <c r="N6" s="61"/>
      <c r="O6" s="61"/>
      <c r="P6" s="61"/>
      <c r="Q6" s="61"/>
      <c r="R6" s="61"/>
      <c r="S6" s="61"/>
      <c r="T6" s="61"/>
      <c r="U6" s="61"/>
    </row>
    <row r="7">
      <c r="A7" s="7"/>
      <c r="C7" s="70"/>
      <c r="D7" s="70"/>
      <c r="E7" s="70"/>
      <c r="F7" s="70"/>
      <c r="G7" s="70"/>
      <c r="H7" s="70"/>
      <c r="I7" s="70"/>
      <c r="J7" s="71"/>
      <c r="K7" s="70"/>
      <c r="L7" s="61"/>
      <c r="M7" s="61"/>
      <c r="N7" s="61"/>
      <c r="O7" s="61"/>
      <c r="P7" s="61"/>
      <c r="Q7" s="61"/>
      <c r="R7" s="61"/>
      <c r="S7" s="61"/>
      <c r="T7" s="61"/>
      <c r="U7" s="61"/>
    </row>
    <row r="8">
      <c r="A8" s="730" t="s">
        <v>1216</v>
      </c>
      <c r="B8" s="731" t="s">
        <v>1217</v>
      </c>
      <c r="C8" s="732" t="s">
        <v>77</v>
      </c>
      <c r="D8" s="732" t="s">
        <v>12</v>
      </c>
      <c r="E8" s="732" t="s">
        <v>13</v>
      </c>
      <c r="F8" s="732" t="s">
        <v>10</v>
      </c>
      <c r="G8" s="732" t="s">
        <v>100</v>
      </c>
      <c r="H8" s="732" t="s">
        <v>11</v>
      </c>
      <c r="I8" s="731" t="s">
        <v>1222</v>
      </c>
      <c r="J8" s="731" t="s">
        <v>1219</v>
      </c>
      <c r="K8" s="731" t="s">
        <v>1220</v>
      </c>
      <c r="L8" s="733"/>
      <c r="M8" s="733"/>
      <c r="N8" s="733"/>
      <c r="O8" s="733"/>
      <c r="P8" s="733"/>
      <c r="Q8" s="733"/>
      <c r="R8" s="733"/>
      <c r="S8" s="733"/>
      <c r="T8" s="733"/>
      <c r="U8" s="733"/>
    </row>
    <row r="9">
      <c r="A9" s="734"/>
      <c r="B9" s="17"/>
      <c r="C9" s="17"/>
      <c r="D9" s="17"/>
      <c r="E9" s="17"/>
      <c r="G9" s="17"/>
      <c r="H9" s="17"/>
      <c r="I9" s="90"/>
      <c r="J9" s="91"/>
      <c r="K9" s="61"/>
      <c r="L9" s="61"/>
      <c r="M9" s="61"/>
      <c r="N9" s="61"/>
      <c r="O9" s="61"/>
      <c r="P9" s="61"/>
      <c r="Q9" s="61"/>
      <c r="R9" s="61"/>
      <c r="S9" s="61"/>
      <c r="T9" s="61"/>
      <c r="U9" s="61"/>
    </row>
    <row r="10">
      <c r="A10" s="734"/>
      <c r="B10" s="17"/>
      <c r="C10" s="17"/>
      <c r="D10" s="17"/>
      <c r="E10" s="17"/>
      <c r="G10" s="17"/>
      <c r="H10" s="17"/>
      <c r="I10" s="90"/>
      <c r="J10" s="91"/>
      <c r="K10" s="61"/>
      <c r="L10" s="61"/>
      <c r="M10" s="61"/>
      <c r="N10" s="61"/>
      <c r="O10" s="61"/>
      <c r="P10" s="61"/>
      <c r="Q10" s="61"/>
      <c r="R10" s="61"/>
      <c r="S10" s="61"/>
      <c r="T10" s="61"/>
      <c r="U10" s="61"/>
    </row>
    <row r="11">
      <c r="A11" s="734"/>
      <c r="B11" s="17"/>
      <c r="C11" s="17"/>
      <c r="D11" s="17"/>
      <c r="E11" s="17"/>
      <c r="G11" s="43"/>
      <c r="H11" s="17"/>
      <c r="I11" s="90"/>
      <c r="J11" s="91"/>
      <c r="K11" s="61"/>
      <c r="L11" s="61"/>
      <c r="M11" s="61"/>
      <c r="N11" s="61"/>
      <c r="O11" s="61"/>
      <c r="P11" s="61"/>
      <c r="Q11" s="61"/>
      <c r="R11" s="61"/>
      <c r="S11" s="61"/>
      <c r="T11" s="61"/>
      <c r="U11" s="61"/>
    </row>
    <row r="12">
      <c r="A12" s="734"/>
      <c r="B12" s="17"/>
      <c r="C12" s="17"/>
      <c r="D12" s="17"/>
      <c r="E12" s="17"/>
      <c r="G12" s="17"/>
      <c r="H12" s="17"/>
      <c r="I12" s="90"/>
      <c r="J12" s="91"/>
      <c r="K12" s="61"/>
      <c r="L12" s="61"/>
      <c r="M12" s="61"/>
      <c r="N12" s="61"/>
      <c r="O12" s="61"/>
      <c r="P12" s="61"/>
      <c r="Q12" s="61"/>
      <c r="R12" s="61"/>
      <c r="S12" s="61"/>
      <c r="T12" s="61"/>
      <c r="U12" s="61"/>
    </row>
    <row r="13">
      <c r="A13" s="734"/>
      <c r="B13" s="17"/>
      <c r="C13" s="17"/>
      <c r="D13" s="17"/>
      <c r="E13" s="17"/>
      <c r="G13" s="17"/>
      <c r="H13" s="17"/>
      <c r="I13" s="90"/>
      <c r="J13" s="91"/>
      <c r="K13" s="61"/>
      <c r="L13" s="61"/>
      <c r="M13" s="61"/>
      <c r="N13" s="61"/>
      <c r="O13" s="61"/>
      <c r="P13" s="61"/>
      <c r="Q13" s="61"/>
      <c r="R13" s="61"/>
      <c r="S13" s="61"/>
      <c r="T13" s="61"/>
      <c r="U13" s="61"/>
    </row>
    <row r="14">
      <c r="A14" s="734"/>
      <c r="B14" s="17"/>
      <c r="C14" s="17"/>
      <c r="D14" s="17"/>
      <c r="E14" s="17"/>
      <c r="G14" s="17"/>
      <c r="H14" s="17"/>
      <c r="I14" s="90"/>
      <c r="J14" s="91"/>
      <c r="K14" s="61"/>
      <c r="L14" s="61"/>
      <c r="M14" s="61"/>
      <c r="N14" s="61"/>
      <c r="O14" s="61"/>
      <c r="P14" s="61"/>
      <c r="Q14" s="61"/>
      <c r="R14" s="61"/>
      <c r="S14" s="61"/>
      <c r="T14" s="61"/>
      <c r="U14" s="61"/>
    </row>
    <row r="15">
      <c r="A15" s="734"/>
      <c r="B15" s="17"/>
      <c r="C15" s="17"/>
      <c r="D15" s="17"/>
      <c r="E15" s="17"/>
      <c r="G15" s="17"/>
      <c r="H15" s="17"/>
      <c r="I15" s="90"/>
      <c r="J15" s="91"/>
      <c r="K15" s="61"/>
      <c r="L15" s="61"/>
      <c r="M15" s="61"/>
      <c r="N15" s="61"/>
      <c r="O15" s="61"/>
      <c r="P15" s="61"/>
      <c r="Q15" s="61"/>
      <c r="R15" s="61"/>
      <c r="S15" s="61"/>
      <c r="T15" s="61"/>
      <c r="U15" s="61"/>
    </row>
    <row r="16">
      <c r="A16" s="734"/>
      <c r="B16" s="17"/>
      <c r="C16" s="17"/>
      <c r="D16" s="17"/>
      <c r="E16" s="17"/>
      <c r="G16" s="17"/>
      <c r="H16" s="17"/>
      <c r="I16" s="90"/>
      <c r="J16" s="91"/>
      <c r="K16" s="61"/>
      <c r="L16" s="61"/>
      <c r="M16" s="61"/>
      <c r="N16" s="61"/>
      <c r="O16" s="61"/>
      <c r="P16" s="61"/>
      <c r="Q16" s="61"/>
      <c r="R16" s="61"/>
      <c r="S16" s="61"/>
      <c r="T16" s="61"/>
      <c r="U16" s="61"/>
    </row>
    <row r="17">
      <c r="A17" s="734"/>
      <c r="B17" s="17"/>
      <c r="C17" s="17"/>
      <c r="D17" s="17"/>
      <c r="E17" s="17"/>
      <c r="G17" s="17"/>
      <c r="H17" s="17"/>
      <c r="I17" s="90"/>
      <c r="J17" s="91"/>
      <c r="K17" s="61"/>
      <c r="L17" s="61"/>
      <c r="M17" s="61"/>
      <c r="N17" s="61"/>
      <c r="O17" s="61"/>
      <c r="P17" s="61"/>
      <c r="Q17" s="61"/>
      <c r="R17" s="61"/>
      <c r="S17" s="61"/>
      <c r="T17" s="61"/>
      <c r="U17" s="61"/>
    </row>
    <row r="18">
      <c r="A18" s="734"/>
      <c r="B18" s="17"/>
      <c r="C18" s="17"/>
      <c r="D18" s="17"/>
      <c r="E18" s="17"/>
      <c r="G18" s="17"/>
      <c r="H18" s="17"/>
      <c r="I18" s="90"/>
      <c r="J18" s="91"/>
      <c r="K18" s="61"/>
      <c r="L18" s="61"/>
      <c r="M18" s="61"/>
      <c r="N18" s="61"/>
      <c r="O18" s="61"/>
      <c r="P18" s="61"/>
      <c r="Q18" s="61"/>
      <c r="R18" s="61"/>
      <c r="S18" s="61"/>
      <c r="T18" s="61"/>
      <c r="U18" s="61"/>
    </row>
    <row r="19">
      <c r="A19" s="734"/>
      <c r="B19" s="17"/>
      <c r="C19" s="17"/>
      <c r="D19" s="17"/>
      <c r="E19" s="17"/>
      <c r="G19" s="17"/>
      <c r="H19" s="17"/>
      <c r="I19" s="90"/>
      <c r="J19" s="91"/>
      <c r="K19" s="61"/>
      <c r="L19" s="61"/>
      <c r="M19" s="61"/>
      <c r="N19" s="61"/>
      <c r="O19" s="61"/>
      <c r="P19" s="61"/>
      <c r="Q19" s="61"/>
      <c r="R19" s="61"/>
      <c r="S19" s="61"/>
      <c r="T19" s="61"/>
      <c r="U19" s="61"/>
    </row>
    <row r="20">
      <c r="A20" s="734"/>
      <c r="B20" s="17"/>
      <c r="C20" s="17"/>
      <c r="D20" s="17"/>
      <c r="E20" s="17"/>
      <c r="G20" s="17"/>
      <c r="H20" s="17"/>
      <c r="I20" s="90"/>
      <c r="J20" s="91"/>
      <c r="K20" s="61"/>
      <c r="L20" s="61"/>
      <c r="M20" s="61"/>
      <c r="N20" s="61"/>
      <c r="O20" s="61"/>
      <c r="P20" s="61"/>
      <c r="Q20" s="61"/>
      <c r="R20" s="61"/>
      <c r="S20" s="61"/>
      <c r="T20" s="61"/>
      <c r="U20" s="61"/>
    </row>
  </sheetData>
  <customSheetViews>
    <customSheetView guid="{1E1B6E0D-2FC7-47D3-B27D-C90A263766E9}" filter="1" showAutoFilter="1">
      <autoFilter ref="$D$8:$D$9">
        <filterColumn colId="0">
          <filters blank="1"/>
        </filterColumn>
      </autoFilter>
    </customSheetView>
    <customSheetView guid="{02094661-8457-4227-92BA-1D0B19E8B158}" filter="1" showAutoFilter="1">
      <autoFilter ref="$A$8:$K$8">
        <filterColumn colId="0">
          <filters/>
        </filterColumn>
      </autoFilter>
    </customSheetView>
    <customSheetView guid="{1FDC57C8-1B8A-4AD9-829C-E8E31A03F743}" filter="1" showAutoFilter="1">
      <autoFilter ref="$A$8:$K$20">
        <filterColumn colId="3">
          <filters blank="1"/>
        </filterColumn>
        <filterColumn colId="4">
          <filters blank="1"/>
        </filterColumn>
      </autoFilter>
    </customSheetView>
  </customSheetViews>
  <mergeCells count="6">
    <mergeCell ref="B1:B7"/>
    <mergeCell ref="C2:H2"/>
    <mergeCell ref="C3:H3"/>
    <mergeCell ref="C4:H4"/>
    <mergeCell ref="C5:H5"/>
    <mergeCell ref="C6:H6"/>
  </mergeCells>
  <dataValidations>
    <dataValidation type="list" allowBlank="1" sqref="D9:D20">
      <formula1>"Open,Needs Info,In Progress,Estimation,Validation,Resolved,Hold,Closed"</formula1>
    </dataValidation>
    <dataValidation type="list" allowBlank="1" sqref="C9:C20">
      <formula1>"Task,Question,Issue,Request,Discussion"</formula1>
    </dataValidation>
    <dataValidation type="list" allowBlank="1" sqref="G9:G20">
      <formula1>"NTH,Low,Medium,High,Critical,Blocker"</formula1>
    </dataValidation>
    <dataValidation type="list" allowBlank="1" sqref="E9:E20">
      <formula1>"DEP,CLIENT,CLIENT / DEP"</formula1>
    </dataValidation>
    <dataValidation type="list" allowBlank="1" sqref="H9:H20">
      <formula1>"1,2,3,4,5"</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4.13"/>
    <col customWidth="1" min="2" max="2" width="36.75"/>
    <col customWidth="1" min="3" max="3" width="22.0"/>
    <col customWidth="1" min="4" max="4" width="95.38"/>
  </cols>
  <sheetData>
    <row r="1">
      <c r="A1" s="386"/>
      <c r="B1" s="28"/>
      <c r="C1" s="28"/>
      <c r="D1" s="28"/>
      <c r="E1" s="61"/>
      <c r="F1" s="61"/>
      <c r="G1" s="61"/>
      <c r="H1" s="61"/>
      <c r="I1" s="61"/>
      <c r="J1" s="61"/>
      <c r="K1" s="61"/>
      <c r="L1" s="61"/>
      <c r="M1" s="61"/>
      <c r="N1" s="61"/>
      <c r="O1" s="61"/>
      <c r="P1" s="61"/>
      <c r="Q1" s="61"/>
      <c r="R1" s="61"/>
      <c r="S1" s="61"/>
      <c r="T1" s="61"/>
    </row>
    <row r="2">
      <c r="A2" s="386"/>
      <c r="B2" s="28" t="s">
        <v>1223</v>
      </c>
      <c r="D2" s="28"/>
      <c r="E2" s="61"/>
      <c r="F2" s="61"/>
      <c r="G2" s="61"/>
      <c r="H2" s="61"/>
      <c r="I2" s="61"/>
      <c r="J2" s="61"/>
      <c r="K2" s="61"/>
      <c r="L2" s="61"/>
      <c r="M2" s="61"/>
      <c r="N2" s="61"/>
      <c r="O2" s="61"/>
      <c r="P2" s="61"/>
      <c r="Q2" s="61"/>
      <c r="R2" s="61"/>
      <c r="S2" s="61"/>
      <c r="T2" s="61"/>
    </row>
    <row r="3">
      <c r="A3" s="386"/>
      <c r="D3" s="28"/>
      <c r="E3" s="61"/>
      <c r="F3" s="61"/>
      <c r="G3" s="61"/>
      <c r="H3" s="61"/>
      <c r="I3" s="61"/>
      <c r="J3" s="61"/>
      <c r="K3" s="61"/>
      <c r="L3" s="61"/>
      <c r="M3" s="61"/>
      <c r="N3" s="61"/>
      <c r="O3" s="61"/>
      <c r="P3" s="61"/>
      <c r="Q3" s="61"/>
      <c r="R3" s="61"/>
      <c r="S3" s="61"/>
      <c r="T3" s="61"/>
    </row>
    <row r="4">
      <c r="A4" s="386"/>
      <c r="D4" s="28"/>
      <c r="E4" s="61"/>
      <c r="F4" s="61"/>
      <c r="G4" s="61"/>
      <c r="H4" s="61"/>
      <c r="I4" s="61"/>
      <c r="J4" s="61"/>
      <c r="K4" s="61"/>
      <c r="L4" s="61"/>
      <c r="M4" s="61"/>
      <c r="N4" s="61"/>
      <c r="O4" s="61"/>
      <c r="P4" s="61"/>
      <c r="Q4" s="61"/>
      <c r="R4" s="61"/>
      <c r="S4" s="61"/>
      <c r="T4" s="61"/>
    </row>
    <row r="5">
      <c r="A5" s="386"/>
      <c r="D5" s="28"/>
      <c r="E5" s="61"/>
      <c r="F5" s="61"/>
      <c r="G5" s="61"/>
      <c r="H5" s="61"/>
      <c r="I5" s="61"/>
      <c r="J5" s="61"/>
      <c r="K5" s="61"/>
      <c r="L5" s="61"/>
      <c r="M5" s="61"/>
      <c r="N5" s="61"/>
      <c r="O5" s="61"/>
      <c r="P5" s="61"/>
      <c r="Q5" s="61"/>
      <c r="R5" s="61"/>
      <c r="S5" s="61"/>
      <c r="T5" s="61"/>
    </row>
    <row r="6">
      <c r="A6" s="386"/>
      <c r="D6" s="28"/>
      <c r="E6" s="61"/>
      <c r="F6" s="61"/>
      <c r="G6" s="61"/>
      <c r="H6" s="61"/>
      <c r="I6" s="61"/>
      <c r="J6" s="61"/>
      <c r="K6" s="61"/>
      <c r="L6" s="61"/>
      <c r="M6" s="61"/>
      <c r="N6" s="61"/>
      <c r="O6" s="61"/>
      <c r="P6" s="61"/>
      <c r="Q6" s="61"/>
      <c r="R6" s="61"/>
      <c r="S6" s="61"/>
      <c r="T6" s="61"/>
    </row>
    <row r="7">
      <c r="A7" s="386"/>
      <c r="B7" s="28"/>
      <c r="C7" s="28"/>
      <c r="D7" s="28"/>
      <c r="E7" s="61"/>
      <c r="F7" s="61"/>
      <c r="G7" s="61"/>
      <c r="H7" s="61"/>
      <c r="I7" s="61"/>
      <c r="J7" s="61"/>
      <c r="K7" s="61"/>
      <c r="L7" s="61"/>
      <c r="M7" s="61"/>
      <c r="N7" s="61"/>
      <c r="O7" s="61"/>
      <c r="P7" s="61"/>
      <c r="Q7" s="61"/>
      <c r="R7" s="61"/>
      <c r="S7" s="61"/>
      <c r="T7" s="61"/>
    </row>
    <row r="8" ht="30.75" customHeight="1">
      <c r="A8" s="736" t="s">
        <v>6</v>
      </c>
      <c r="B8" s="736" t="s">
        <v>18</v>
      </c>
      <c r="C8" s="736" t="s">
        <v>16</v>
      </c>
      <c r="D8" s="736" t="s">
        <v>1224</v>
      </c>
      <c r="E8" s="733"/>
      <c r="F8" s="733"/>
      <c r="G8" s="733"/>
      <c r="H8" s="733"/>
      <c r="I8" s="733"/>
      <c r="J8" s="733"/>
      <c r="K8" s="733"/>
      <c r="L8" s="733"/>
      <c r="M8" s="733"/>
      <c r="N8" s="733"/>
      <c r="O8" s="733"/>
      <c r="P8" s="733"/>
      <c r="Q8" s="733"/>
      <c r="R8" s="733"/>
      <c r="S8" s="733"/>
      <c r="T8" s="733"/>
    </row>
    <row r="10">
      <c r="A10" s="737"/>
      <c r="B10" s="738"/>
      <c r="C10" s="739"/>
      <c r="D10" s="740"/>
      <c r="E10" s="61"/>
      <c r="F10" s="61"/>
      <c r="G10" s="61"/>
      <c r="H10" s="61"/>
      <c r="I10" s="61"/>
      <c r="J10" s="61"/>
      <c r="K10" s="61"/>
      <c r="L10" s="61"/>
      <c r="M10" s="61"/>
      <c r="N10" s="61"/>
      <c r="O10" s="61"/>
      <c r="P10" s="61"/>
      <c r="Q10" s="61"/>
      <c r="R10" s="61"/>
      <c r="S10" s="61"/>
      <c r="T10" s="61"/>
    </row>
    <row r="11">
      <c r="A11" s="737"/>
      <c r="B11" s="738"/>
      <c r="C11" s="739"/>
      <c r="D11" s="740"/>
      <c r="E11" s="61"/>
      <c r="F11" s="61"/>
      <c r="G11" s="61"/>
      <c r="H11" s="61"/>
      <c r="I11" s="61"/>
      <c r="J11" s="61"/>
      <c r="K11" s="61"/>
      <c r="L11" s="61"/>
      <c r="M11" s="61"/>
      <c r="N11" s="61"/>
      <c r="O11" s="61"/>
      <c r="P11" s="61"/>
      <c r="Q11" s="61"/>
      <c r="R11" s="61"/>
      <c r="S11" s="61"/>
      <c r="T11" s="61"/>
    </row>
    <row r="12">
      <c r="A12" s="737"/>
      <c r="B12" s="738"/>
      <c r="C12" s="739"/>
      <c r="D12" s="740"/>
      <c r="E12" s="61"/>
      <c r="F12" s="61"/>
      <c r="G12" s="61"/>
      <c r="H12" s="61"/>
      <c r="I12" s="61"/>
      <c r="J12" s="61"/>
      <c r="K12" s="61"/>
      <c r="L12" s="61"/>
      <c r="M12" s="61"/>
      <c r="N12" s="61"/>
      <c r="O12" s="61"/>
      <c r="P12" s="61"/>
      <c r="Q12" s="61"/>
      <c r="R12" s="61"/>
      <c r="S12" s="61"/>
      <c r="T12" s="61"/>
    </row>
    <row r="13">
      <c r="A13" s="737"/>
      <c r="B13" s="738"/>
      <c r="C13" s="739"/>
      <c r="D13" s="740"/>
      <c r="E13" s="741"/>
      <c r="F13" s="61"/>
      <c r="G13" s="61"/>
      <c r="H13" s="61"/>
      <c r="I13" s="61"/>
      <c r="J13" s="61"/>
      <c r="K13" s="61"/>
      <c r="L13" s="61"/>
      <c r="M13" s="61"/>
      <c r="N13" s="61"/>
      <c r="O13" s="61"/>
      <c r="P13" s="61"/>
      <c r="Q13" s="61"/>
      <c r="R13" s="61"/>
      <c r="S13" s="61"/>
      <c r="T13" s="61"/>
    </row>
    <row r="14">
      <c r="A14" s="737"/>
      <c r="B14" s="43"/>
      <c r="C14" s="739"/>
      <c r="D14" s="740"/>
      <c r="E14" s="61"/>
      <c r="F14" s="61"/>
      <c r="G14" s="61"/>
      <c r="H14" s="61"/>
      <c r="I14" s="61"/>
      <c r="J14" s="61"/>
      <c r="K14" s="61"/>
      <c r="L14" s="61"/>
      <c r="M14" s="61"/>
      <c r="N14" s="61"/>
      <c r="O14" s="61"/>
      <c r="P14" s="61"/>
      <c r="Q14" s="61"/>
      <c r="R14" s="61"/>
      <c r="S14" s="61"/>
      <c r="T14" s="61"/>
    </row>
    <row r="15">
      <c r="A15" s="737"/>
      <c r="B15" s="43"/>
      <c r="C15" s="739"/>
      <c r="D15" s="740"/>
      <c r="E15" s="61"/>
      <c r="F15" s="61"/>
      <c r="G15" s="61"/>
      <c r="H15" s="61"/>
      <c r="I15" s="61"/>
      <c r="J15" s="61"/>
      <c r="K15" s="61"/>
      <c r="L15" s="61"/>
      <c r="M15" s="61"/>
      <c r="N15" s="61"/>
      <c r="O15" s="61"/>
      <c r="P15" s="61"/>
      <c r="Q15" s="61"/>
      <c r="R15" s="61"/>
      <c r="S15" s="61"/>
      <c r="T15" s="61"/>
    </row>
    <row r="16">
      <c r="A16" s="737"/>
      <c r="B16" s="43"/>
      <c r="C16" s="739"/>
      <c r="D16" s="740"/>
      <c r="E16" s="61"/>
      <c r="F16" s="61"/>
      <c r="G16" s="61"/>
      <c r="H16" s="61"/>
      <c r="I16" s="61"/>
      <c r="J16" s="61"/>
      <c r="K16" s="61"/>
      <c r="L16" s="61"/>
      <c r="M16" s="61"/>
      <c r="N16" s="61"/>
      <c r="O16" s="61"/>
      <c r="P16" s="61"/>
      <c r="Q16" s="61"/>
      <c r="R16" s="61"/>
      <c r="S16" s="61"/>
      <c r="T16" s="61"/>
    </row>
    <row r="17">
      <c r="A17" s="737"/>
      <c r="B17" s="43"/>
      <c r="C17" s="739"/>
      <c r="D17" s="740"/>
      <c r="E17" s="61"/>
      <c r="F17" s="61"/>
      <c r="G17" s="61"/>
      <c r="H17" s="61"/>
      <c r="I17" s="61"/>
      <c r="J17" s="61"/>
      <c r="K17" s="61"/>
      <c r="L17" s="61"/>
      <c r="M17" s="61"/>
      <c r="N17" s="61"/>
      <c r="O17" s="61"/>
      <c r="P17" s="61"/>
      <c r="Q17" s="61"/>
      <c r="R17" s="61"/>
      <c r="S17" s="61"/>
      <c r="T17" s="61"/>
    </row>
    <row r="18">
      <c r="A18" s="737"/>
      <c r="B18" s="43"/>
      <c r="C18" s="739"/>
      <c r="D18" s="740"/>
      <c r="E18" s="61"/>
      <c r="F18" s="61"/>
      <c r="G18" s="61"/>
      <c r="H18" s="61"/>
      <c r="I18" s="61"/>
      <c r="J18" s="61"/>
      <c r="K18" s="61"/>
      <c r="L18" s="61"/>
      <c r="M18" s="61"/>
      <c r="N18" s="61"/>
      <c r="O18" s="61"/>
      <c r="P18" s="61"/>
      <c r="Q18" s="61"/>
      <c r="R18" s="61"/>
      <c r="S18" s="61"/>
      <c r="T18" s="61"/>
    </row>
    <row r="19">
      <c r="A19" s="737"/>
      <c r="B19" s="43"/>
      <c r="C19" s="739"/>
      <c r="D19" s="740"/>
      <c r="E19" s="61"/>
      <c r="F19" s="61"/>
      <c r="G19" s="61"/>
      <c r="H19" s="61"/>
      <c r="I19" s="61"/>
      <c r="J19" s="61"/>
      <c r="K19" s="61"/>
      <c r="L19" s="61"/>
      <c r="M19" s="61"/>
      <c r="N19" s="61"/>
      <c r="O19" s="61"/>
      <c r="P19" s="61"/>
      <c r="Q19" s="61"/>
      <c r="R19" s="61"/>
      <c r="S19" s="61"/>
      <c r="T19" s="61"/>
    </row>
    <row r="20">
      <c r="A20" s="737"/>
      <c r="B20" s="43"/>
      <c r="C20" s="724"/>
      <c r="D20" s="740"/>
      <c r="E20" s="61"/>
      <c r="F20" s="61"/>
      <c r="G20" s="61"/>
      <c r="H20" s="61"/>
      <c r="I20" s="61"/>
      <c r="J20" s="61"/>
      <c r="K20" s="61"/>
      <c r="L20" s="61"/>
      <c r="M20" s="61"/>
      <c r="N20" s="61"/>
      <c r="O20" s="61"/>
      <c r="P20" s="61"/>
      <c r="Q20" s="61"/>
      <c r="R20" s="61"/>
      <c r="S20" s="61"/>
      <c r="T20" s="61"/>
    </row>
  </sheetData>
  <customSheetViews>
    <customSheetView guid="{1FDC57C8-1B8A-4AD9-829C-E8E31A03F743}" filter="1" showAutoFilter="1">
      <autoFilter ref="$A$8:$D$14"/>
    </customSheetView>
    <customSheetView guid="{02094661-8457-4227-92BA-1D0B19E8B158}" filter="1" showAutoFilter="1">
      <autoFilter ref="$A$8:$D$14">
        <filterColumn colId="0">
          <filters/>
        </filterColumn>
      </autoFilter>
    </customSheetView>
  </customSheetViews>
  <mergeCells count="1">
    <mergeCell ref="B2:C6"/>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7" width="27.75"/>
    <col customWidth="1" min="8" max="8" width="49.13"/>
    <col customWidth="1" min="9" max="27" width="27.75"/>
  </cols>
  <sheetData>
    <row r="1">
      <c r="A1" s="212" t="s">
        <v>157</v>
      </c>
      <c r="B1" s="213"/>
      <c r="C1" s="214" t="str">
        <f>'Test Case Summary'!C2</f>
        <v>Go West Supply</v>
      </c>
      <c r="D1" s="215"/>
      <c r="E1" s="215"/>
      <c r="F1" s="216"/>
      <c r="G1" s="216"/>
      <c r="H1" s="216"/>
      <c r="I1" s="216"/>
      <c r="J1" s="216"/>
      <c r="K1" s="216"/>
    </row>
    <row r="2">
      <c r="A2" s="217" t="s">
        <v>159</v>
      </c>
      <c r="B2" s="57"/>
      <c r="C2" s="214" t="str">
        <f>'Test Case Summary'!C3</f>
        <v>GOWEST</v>
      </c>
      <c r="D2" s="215"/>
      <c r="E2" s="215"/>
      <c r="F2" s="216"/>
      <c r="G2" s="216"/>
      <c r="H2" s="216"/>
      <c r="I2" s="216"/>
      <c r="J2" s="216"/>
      <c r="K2" s="216"/>
    </row>
    <row r="3">
      <c r="A3" s="217" t="s">
        <v>180</v>
      </c>
      <c r="B3" s="57"/>
      <c r="C3" s="219" t="s">
        <v>1225</v>
      </c>
      <c r="D3" s="215"/>
      <c r="E3" s="215"/>
      <c r="F3" s="216"/>
      <c r="G3" s="216"/>
      <c r="H3" s="216"/>
      <c r="I3" s="216"/>
      <c r="J3" s="216"/>
      <c r="K3" s="216"/>
    </row>
    <row r="4">
      <c r="A4" s="217" t="s">
        <v>181</v>
      </c>
      <c r="B4" s="57"/>
      <c r="C4" s="221"/>
      <c r="D4" s="215"/>
      <c r="E4" s="215"/>
      <c r="F4" s="216"/>
      <c r="G4" s="216"/>
      <c r="H4" s="216"/>
      <c r="I4" s="216"/>
      <c r="J4" s="216"/>
      <c r="K4" s="216"/>
    </row>
    <row r="5">
      <c r="A5" s="217" t="s">
        <v>160</v>
      </c>
      <c r="B5" s="57"/>
      <c r="C5" s="222">
        <f>COUNT(A:A) - COUNTIF(I:I, "Not Completed")</f>
        <v>5</v>
      </c>
      <c r="D5" s="215"/>
      <c r="E5" s="215"/>
      <c r="F5" s="216"/>
      <c r="G5" s="216"/>
      <c r="H5" s="216"/>
      <c r="I5" s="216"/>
      <c r="J5" s="216"/>
      <c r="K5" s="216"/>
    </row>
    <row r="6">
      <c r="A6" s="217" t="s">
        <v>161</v>
      </c>
      <c r="B6" s="57"/>
      <c r="C6" s="222">
        <f>countif(J:J, "Fail") + countif(J:J, "Pass")</f>
        <v>0</v>
      </c>
      <c r="D6" s="215"/>
      <c r="E6" s="215"/>
      <c r="F6" s="216"/>
      <c r="G6" s="216"/>
      <c r="H6" s="216"/>
      <c r="I6" s="216"/>
      <c r="J6" s="216"/>
      <c r="K6" s="216"/>
    </row>
    <row r="7">
      <c r="A7" s="217" t="s">
        <v>163</v>
      </c>
      <c r="B7" s="57"/>
      <c r="C7" s="222">
        <f>countIf(J:J,"Pass")</f>
        <v>0</v>
      </c>
      <c r="D7" s="215"/>
      <c r="E7" s="215"/>
      <c r="F7" s="216"/>
      <c r="G7" s="216"/>
      <c r="H7" s="216"/>
      <c r="I7" s="216"/>
      <c r="J7" s="216"/>
      <c r="K7" s="216"/>
    </row>
    <row r="8">
      <c r="A8" s="217" t="s">
        <v>164</v>
      </c>
      <c r="B8" s="57"/>
      <c r="C8" s="223">
        <f>countif(J:J, "Fail")</f>
        <v>0</v>
      </c>
      <c r="D8" s="224"/>
      <c r="E8" s="224"/>
      <c r="F8" s="216"/>
      <c r="G8" s="216"/>
      <c r="H8" s="216"/>
      <c r="I8" s="216"/>
      <c r="J8" s="216"/>
      <c r="K8" s="216"/>
    </row>
    <row r="9">
      <c r="A9" s="225" t="s">
        <v>165</v>
      </c>
      <c r="B9" s="226"/>
      <c r="C9" s="227">
        <f>C7/C5</f>
        <v>0</v>
      </c>
      <c r="D9" s="215"/>
      <c r="E9" s="215"/>
      <c r="F9" s="216"/>
      <c r="G9" s="216"/>
      <c r="H9" s="216"/>
      <c r="I9" s="216"/>
      <c r="J9" s="216"/>
      <c r="K9" s="216"/>
    </row>
    <row r="10">
      <c r="A10" s="228"/>
      <c r="B10" s="215"/>
      <c r="C10" s="216"/>
      <c r="D10" s="216"/>
      <c r="E10" s="216"/>
      <c r="F10" s="216"/>
      <c r="G10" s="216"/>
      <c r="H10" s="216"/>
      <c r="I10" s="216"/>
      <c r="J10" s="216"/>
      <c r="K10" s="216"/>
    </row>
    <row r="11">
      <c r="A11" s="742" t="s">
        <v>183</v>
      </c>
      <c r="B11" s="743" t="s">
        <v>184</v>
      </c>
      <c r="C11" s="743" t="s">
        <v>185</v>
      </c>
      <c r="D11" s="230" t="s">
        <v>190</v>
      </c>
      <c r="E11" s="230" t="s">
        <v>186</v>
      </c>
      <c r="F11" s="743" t="s">
        <v>187</v>
      </c>
      <c r="G11" s="743" t="s">
        <v>188</v>
      </c>
      <c r="H11" s="743" t="s">
        <v>189</v>
      </c>
      <c r="I11" s="743" t="s">
        <v>1226</v>
      </c>
      <c r="J11" s="230" t="s">
        <v>1227</v>
      </c>
      <c r="K11" s="744" t="s">
        <v>1228</v>
      </c>
    </row>
    <row r="12">
      <c r="A12" s="235"/>
    </row>
    <row r="13">
      <c r="A13" s="745">
        <v>1.0</v>
      </c>
      <c r="B13" s="746" t="s">
        <v>866</v>
      </c>
      <c r="C13" s="747">
        <f>A13+0.01</f>
        <v>1.01</v>
      </c>
      <c r="D13" s="748"/>
      <c r="E13" s="749" t="s">
        <v>1229</v>
      </c>
      <c r="F13" s="745" t="s">
        <v>1230</v>
      </c>
      <c r="G13" s="750" t="s">
        <v>1231</v>
      </c>
      <c r="H13" s="745"/>
      <c r="I13" s="745"/>
      <c r="J13" s="750"/>
      <c r="K13" s="751"/>
    </row>
    <row r="14">
      <c r="A14" s="170"/>
      <c r="B14" s="170"/>
      <c r="C14" s="747">
        <f t="shared" ref="C14:C21" si="1">C13+0.01</f>
        <v>1.02</v>
      </c>
      <c r="D14" s="748"/>
      <c r="E14" s="749" t="s">
        <v>1232</v>
      </c>
      <c r="F14" s="170"/>
      <c r="G14" s="170"/>
      <c r="H14" s="170"/>
      <c r="I14" s="170"/>
      <c r="J14" s="170"/>
      <c r="K14" s="170"/>
    </row>
    <row r="15">
      <c r="A15" s="170"/>
      <c r="B15" s="170"/>
      <c r="C15" s="747">
        <f t="shared" si="1"/>
        <v>1.03</v>
      </c>
      <c r="D15" s="748"/>
      <c r="E15" s="749" t="s">
        <v>1233</v>
      </c>
      <c r="F15" s="170"/>
      <c r="G15" s="161"/>
      <c r="H15" s="161"/>
      <c r="I15" s="161"/>
      <c r="J15" s="170"/>
      <c r="K15" s="161"/>
    </row>
    <row r="16">
      <c r="A16" s="170"/>
      <c r="B16" s="170"/>
      <c r="C16" s="747">
        <f t="shared" si="1"/>
        <v>1.04</v>
      </c>
      <c r="D16" s="748"/>
      <c r="E16" s="748" t="s">
        <v>1234</v>
      </c>
      <c r="F16" s="170"/>
      <c r="G16" s="748"/>
      <c r="H16" s="748"/>
      <c r="I16" s="748"/>
      <c r="J16" s="170"/>
      <c r="K16" s="752"/>
    </row>
    <row r="17">
      <c r="A17" s="170"/>
      <c r="B17" s="170"/>
      <c r="C17" s="747">
        <f t="shared" si="1"/>
        <v>1.05</v>
      </c>
      <c r="D17" s="748"/>
      <c r="E17" s="749" t="s">
        <v>1235</v>
      </c>
      <c r="F17" s="170"/>
      <c r="G17" s="748"/>
      <c r="H17" s="748"/>
      <c r="I17" s="748"/>
      <c r="J17" s="170"/>
      <c r="K17" s="752"/>
    </row>
    <row r="18">
      <c r="A18" s="170"/>
      <c r="B18" s="170"/>
      <c r="C18" s="747">
        <f t="shared" si="1"/>
        <v>1.06</v>
      </c>
      <c r="D18" s="748"/>
      <c r="E18" s="748" t="s">
        <v>1236</v>
      </c>
      <c r="F18" s="170"/>
      <c r="G18" s="748"/>
      <c r="H18" s="748"/>
      <c r="I18" s="748"/>
      <c r="J18" s="170"/>
      <c r="K18" s="752"/>
    </row>
    <row r="19">
      <c r="A19" s="170"/>
      <c r="B19" s="170"/>
      <c r="C19" s="747">
        <f t="shared" si="1"/>
        <v>1.07</v>
      </c>
      <c r="D19" s="748"/>
      <c r="E19" s="748" t="s">
        <v>1237</v>
      </c>
      <c r="F19" s="170"/>
      <c r="G19" s="748"/>
      <c r="H19" s="748"/>
      <c r="I19" s="748"/>
      <c r="J19" s="170"/>
      <c r="K19" s="752"/>
    </row>
    <row r="20">
      <c r="A20" s="170"/>
      <c r="B20" s="170"/>
      <c r="C20" s="747">
        <f t="shared" si="1"/>
        <v>1.08</v>
      </c>
      <c r="D20" s="748"/>
      <c r="E20" s="749" t="s">
        <v>1238</v>
      </c>
      <c r="F20" s="170"/>
      <c r="G20" s="748"/>
      <c r="H20" s="748"/>
      <c r="I20" s="748"/>
      <c r="J20" s="170"/>
      <c r="K20" s="752"/>
    </row>
    <row r="21">
      <c r="A21" s="161"/>
      <c r="B21" s="161"/>
      <c r="C21" s="747">
        <f t="shared" si="1"/>
        <v>1.09</v>
      </c>
      <c r="D21" s="748"/>
      <c r="E21" s="748" t="s">
        <v>1239</v>
      </c>
      <c r="F21" s="161"/>
      <c r="G21" s="748"/>
      <c r="H21" s="748"/>
      <c r="I21" s="748"/>
      <c r="J21" s="161"/>
      <c r="K21" s="752"/>
    </row>
    <row r="22">
      <c r="A22" s="753">
        <v>2.0</v>
      </c>
      <c r="B22" s="754" t="s">
        <v>1240</v>
      </c>
      <c r="C22" s="755">
        <f>A22+0.01</f>
        <v>2.01</v>
      </c>
      <c r="D22" s="756"/>
      <c r="E22" s="756" t="s">
        <v>1241</v>
      </c>
      <c r="F22" s="757" t="s">
        <v>1242</v>
      </c>
      <c r="G22" s="758" t="s">
        <v>1231</v>
      </c>
      <c r="H22" s="753"/>
      <c r="I22" s="753"/>
      <c r="J22" s="758"/>
      <c r="K22" s="759"/>
    </row>
    <row r="23">
      <c r="A23" s="170"/>
      <c r="B23" s="170"/>
      <c r="C23" s="755">
        <f t="shared" ref="C23:C30" si="2">C22+0.01</f>
        <v>2.02</v>
      </c>
      <c r="D23" s="756"/>
      <c r="E23" s="760" t="s">
        <v>1243</v>
      </c>
      <c r="F23" s="170"/>
      <c r="G23" s="170"/>
      <c r="H23" s="170"/>
      <c r="I23" s="170"/>
      <c r="J23" s="170"/>
      <c r="K23" s="170"/>
    </row>
    <row r="24">
      <c r="A24" s="170"/>
      <c r="B24" s="170"/>
      <c r="C24" s="755">
        <f t="shared" si="2"/>
        <v>2.03</v>
      </c>
      <c r="D24" s="756"/>
      <c r="E24" s="756" t="s">
        <v>1244</v>
      </c>
      <c r="F24" s="170"/>
      <c r="G24" s="161"/>
      <c r="H24" s="161"/>
      <c r="I24" s="161"/>
      <c r="J24" s="170"/>
      <c r="K24" s="161"/>
    </row>
    <row r="25">
      <c r="A25" s="170"/>
      <c r="B25" s="170"/>
      <c r="C25" s="755">
        <f t="shared" si="2"/>
        <v>2.04</v>
      </c>
      <c r="D25" s="756"/>
      <c r="E25" s="756" t="s">
        <v>1234</v>
      </c>
      <c r="F25" s="170"/>
      <c r="G25" s="761"/>
      <c r="H25" s="761"/>
      <c r="I25" s="761"/>
      <c r="J25" s="170"/>
      <c r="K25" s="762"/>
    </row>
    <row r="26">
      <c r="A26" s="170"/>
      <c r="B26" s="170"/>
      <c r="C26" s="755">
        <f t="shared" si="2"/>
        <v>2.05</v>
      </c>
      <c r="D26" s="756"/>
      <c r="E26" s="756" t="s">
        <v>1245</v>
      </c>
      <c r="F26" s="170"/>
      <c r="G26" s="761"/>
      <c r="H26" s="761"/>
      <c r="I26" s="761"/>
      <c r="J26" s="170"/>
      <c r="K26" s="762"/>
    </row>
    <row r="27">
      <c r="A27" s="170"/>
      <c r="B27" s="170"/>
      <c r="C27" s="755">
        <f t="shared" si="2"/>
        <v>2.06</v>
      </c>
      <c r="D27" s="756"/>
      <c r="E27" s="756" t="s">
        <v>1246</v>
      </c>
      <c r="F27" s="170"/>
      <c r="G27" s="761"/>
      <c r="H27" s="761"/>
      <c r="I27" s="761"/>
      <c r="J27" s="170"/>
      <c r="K27" s="762"/>
    </row>
    <row r="28">
      <c r="A28" s="170"/>
      <c r="B28" s="170"/>
      <c r="C28" s="755">
        <f t="shared" si="2"/>
        <v>2.07</v>
      </c>
      <c r="D28" s="763"/>
      <c r="E28" s="763" t="s">
        <v>1237</v>
      </c>
      <c r="F28" s="170"/>
      <c r="G28" s="761"/>
      <c r="H28" s="761"/>
      <c r="I28" s="761"/>
      <c r="J28" s="170"/>
      <c r="K28" s="762"/>
    </row>
    <row r="29">
      <c r="A29" s="170"/>
      <c r="B29" s="170"/>
      <c r="C29" s="755">
        <f t="shared" si="2"/>
        <v>2.08</v>
      </c>
      <c r="D29" s="756"/>
      <c r="E29" s="756" t="s">
        <v>1247</v>
      </c>
      <c r="F29" s="170"/>
      <c r="G29" s="761"/>
      <c r="H29" s="761"/>
      <c r="I29" s="761"/>
      <c r="J29" s="170"/>
      <c r="K29" s="762"/>
    </row>
    <row r="30">
      <c r="A30" s="161"/>
      <c r="B30" s="161"/>
      <c r="C30" s="755">
        <f t="shared" si="2"/>
        <v>2.09</v>
      </c>
      <c r="D30" s="756"/>
      <c r="E30" s="756" t="s">
        <v>1239</v>
      </c>
      <c r="F30" s="161"/>
      <c r="G30" s="761"/>
      <c r="H30" s="761"/>
      <c r="I30" s="761"/>
      <c r="J30" s="161"/>
      <c r="K30" s="762"/>
    </row>
    <row r="31">
      <c r="A31" s="750">
        <v>3.0</v>
      </c>
      <c r="B31" s="764" t="s">
        <v>1248</v>
      </c>
      <c r="C31" s="747">
        <f>A31+0.01</f>
        <v>3.01</v>
      </c>
      <c r="D31" s="748"/>
      <c r="E31" s="748" t="s">
        <v>1241</v>
      </c>
      <c r="F31" s="745" t="s">
        <v>1249</v>
      </c>
      <c r="G31" s="750" t="s">
        <v>1231</v>
      </c>
      <c r="H31" s="745"/>
      <c r="I31" s="745"/>
      <c r="J31" s="757"/>
      <c r="K31" s="751"/>
    </row>
    <row r="32">
      <c r="A32" s="170"/>
      <c r="B32" s="170"/>
      <c r="C32" s="747">
        <f t="shared" ref="C32:C39" si="3">C31+0.01</f>
        <v>3.02</v>
      </c>
      <c r="D32" s="748"/>
      <c r="E32" s="748" t="s">
        <v>1250</v>
      </c>
      <c r="F32" s="170"/>
      <c r="G32" s="170"/>
      <c r="H32" s="170"/>
      <c r="I32" s="170"/>
      <c r="J32" s="170"/>
      <c r="K32" s="170"/>
    </row>
    <row r="33">
      <c r="A33" s="170"/>
      <c r="B33" s="170"/>
      <c r="C33" s="747">
        <f t="shared" si="3"/>
        <v>3.03</v>
      </c>
      <c r="D33" s="748"/>
      <c r="E33" s="748" t="s">
        <v>1251</v>
      </c>
      <c r="F33" s="170"/>
      <c r="G33" s="161"/>
      <c r="H33" s="161"/>
      <c r="I33" s="161"/>
      <c r="J33" s="170"/>
      <c r="K33" s="161"/>
    </row>
    <row r="34">
      <c r="A34" s="170"/>
      <c r="B34" s="170"/>
      <c r="C34" s="747">
        <f t="shared" si="3"/>
        <v>3.04</v>
      </c>
      <c r="D34" s="748"/>
      <c r="E34" s="748" t="s">
        <v>1234</v>
      </c>
      <c r="F34" s="170"/>
      <c r="G34" s="748"/>
      <c r="H34" s="748"/>
      <c r="I34" s="748"/>
      <c r="J34" s="170"/>
      <c r="K34" s="752"/>
    </row>
    <row r="35">
      <c r="A35" s="170"/>
      <c r="B35" s="170"/>
      <c r="C35" s="747">
        <f t="shared" si="3"/>
        <v>3.05</v>
      </c>
      <c r="D35" s="748"/>
      <c r="E35" s="748" t="s">
        <v>1245</v>
      </c>
      <c r="F35" s="170"/>
      <c r="G35" s="748"/>
      <c r="H35" s="748"/>
      <c r="I35" s="748"/>
      <c r="J35" s="170"/>
      <c r="K35" s="752"/>
    </row>
    <row r="36">
      <c r="A36" s="170"/>
      <c r="B36" s="170"/>
      <c r="C36" s="747">
        <f t="shared" si="3"/>
        <v>3.06</v>
      </c>
      <c r="D36" s="748"/>
      <c r="E36" s="748" t="s">
        <v>1252</v>
      </c>
      <c r="F36" s="170"/>
      <c r="G36" s="748"/>
      <c r="H36" s="748"/>
      <c r="I36" s="748"/>
      <c r="J36" s="170"/>
      <c r="K36" s="752"/>
    </row>
    <row r="37">
      <c r="A37" s="170"/>
      <c r="B37" s="170"/>
      <c r="C37" s="747">
        <f t="shared" si="3"/>
        <v>3.07</v>
      </c>
      <c r="D37" s="748"/>
      <c r="E37" s="748" t="s">
        <v>1237</v>
      </c>
      <c r="F37" s="170"/>
      <c r="G37" s="748"/>
      <c r="H37" s="748"/>
      <c r="I37" s="748"/>
      <c r="J37" s="170"/>
      <c r="K37" s="752"/>
    </row>
    <row r="38">
      <c r="A38" s="170"/>
      <c r="B38" s="170"/>
      <c r="C38" s="747">
        <f t="shared" si="3"/>
        <v>3.08</v>
      </c>
      <c r="D38" s="748"/>
      <c r="E38" s="748" t="s">
        <v>1247</v>
      </c>
      <c r="F38" s="170"/>
      <c r="G38" s="748"/>
      <c r="H38" s="748"/>
      <c r="I38" s="748"/>
      <c r="J38" s="170"/>
      <c r="K38" s="752"/>
    </row>
    <row r="39">
      <c r="A39" s="161"/>
      <c r="B39" s="161"/>
      <c r="C39" s="747">
        <f t="shared" si="3"/>
        <v>3.09</v>
      </c>
      <c r="D39" s="748"/>
      <c r="E39" s="748" t="s">
        <v>1253</v>
      </c>
      <c r="F39" s="161"/>
      <c r="G39" s="748"/>
      <c r="H39" s="748"/>
      <c r="I39" s="748"/>
      <c r="J39" s="161"/>
      <c r="K39" s="752"/>
    </row>
    <row r="40">
      <c r="A40" s="757">
        <v>4.0</v>
      </c>
      <c r="B40" s="765" t="s">
        <v>1254</v>
      </c>
      <c r="C40" s="755">
        <f>A40+0.01</f>
        <v>4.01</v>
      </c>
      <c r="D40" s="756"/>
      <c r="E40" s="756" t="s">
        <v>1241</v>
      </c>
      <c r="F40" s="757" t="s">
        <v>1255</v>
      </c>
      <c r="G40" s="757" t="s">
        <v>1231</v>
      </c>
      <c r="H40" s="766"/>
      <c r="I40" s="766"/>
      <c r="J40" s="750"/>
      <c r="K40" s="767"/>
    </row>
    <row r="41">
      <c r="A41" s="170"/>
      <c r="B41" s="170"/>
      <c r="C41" s="755">
        <f t="shared" ref="C41:C48" si="4">C40+0.01</f>
        <v>4.02</v>
      </c>
      <c r="D41" s="756"/>
      <c r="E41" s="760" t="s">
        <v>1256</v>
      </c>
      <c r="F41" s="170"/>
      <c r="G41" s="170"/>
      <c r="H41" s="170"/>
      <c r="I41" s="170"/>
      <c r="J41" s="170"/>
      <c r="K41" s="170"/>
    </row>
    <row r="42">
      <c r="A42" s="170"/>
      <c r="B42" s="170"/>
      <c r="C42" s="755">
        <f t="shared" si="4"/>
        <v>4.03</v>
      </c>
      <c r="D42" s="756"/>
      <c r="E42" s="760" t="s">
        <v>1257</v>
      </c>
      <c r="F42" s="170"/>
      <c r="G42" s="161"/>
      <c r="H42" s="161"/>
      <c r="I42" s="161"/>
      <c r="J42" s="170"/>
      <c r="K42" s="161"/>
    </row>
    <row r="43">
      <c r="A43" s="170"/>
      <c r="B43" s="170"/>
      <c r="C43" s="755">
        <f t="shared" si="4"/>
        <v>4.04</v>
      </c>
      <c r="D43" s="756"/>
      <c r="E43" s="756" t="s">
        <v>1234</v>
      </c>
      <c r="F43" s="170"/>
      <c r="G43" s="756"/>
      <c r="H43" s="756"/>
      <c r="I43" s="756"/>
      <c r="J43" s="170"/>
      <c r="K43" s="768"/>
    </row>
    <row r="44">
      <c r="A44" s="170"/>
      <c r="B44" s="170"/>
      <c r="C44" s="755">
        <f t="shared" si="4"/>
        <v>4.05</v>
      </c>
      <c r="D44" s="756"/>
      <c r="E44" s="756" t="s">
        <v>1245</v>
      </c>
      <c r="F44" s="170"/>
      <c r="G44" s="756"/>
      <c r="H44" s="756"/>
      <c r="I44" s="756"/>
      <c r="J44" s="170"/>
      <c r="K44" s="768"/>
    </row>
    <row r="45">
      <c r="A45" s="170"/>
      <c r="B45" s="170"/>
      <c r="C45" s="755">
        <f t="shared" si="4"/>
        <v>4.06</v>
      </c>
      <c r="D45" s="756"/>
      <c r="E45" s="756" t="s">
        <v>1258</v>
      </c>
      <c r="F45" s="170"/>
      <c r="G45" s="756"/>
      <c r="H45" s="756"/>
      <c r="I45" s="756"/>
      <c r="J45" s="170"/>
      <c r="K45" s="768"/>
    </row>
    <row r="46">
      <c r="A46" s="170"/>
      <c r="B46" s="170"/>
      <c r="C46" s="755">
        <f t="shared" si="4"/>
        <v>4.07</v>
      </c>
      <c r="D46" s="756"/>
      <c r="E46" s="756" t="s">
        <v>1237</v>
      </c>
      <c r="F46" s="170"/>
      <c r="G46" s="756"/>
      <c r="H46" s="756"/>
      <c r="I46" s="756"/>
      <c r="J46" s="170"/>
      <c r="K46" s="768"/>
    </row>
    <row r="47">
      <c r="A47" s="170"/>
      <c r="B47" s="170"/>
      <c r="C47" s="755">
        <f t="shared" si="4"/>
        <v>4.08</v>
      </c>
      <c r="D47" s="756"/>
      <c r="E47" s="756" t="s">
        <v>1247</v>
      </c>
      <c r="F47" s="170"/>
      <c r="G47" s="756"/>
      <c r="H47" s="756"/>
      <c r="I47" s="756"/>
      <c r="J47" s="170"/>
      <c r="K47" s="768"/>
    </row>
    <row r="48">
      <c r="A48" s="161"/>
      <c r="B48" s="161"/>
      <c r="C48" s="755">
        <f t="shared" si="4"/>
        <v>4.09</v>
      </c>
      <c r="D48" s="756"/>
      <c r="E48" s="756" t="s">
        <v>1239</v>
      </c>
      <c r="F48" s="161"/>
      <c r="G48" s="756"/>
      <c r="H48" s="756"/>
      <c r="I48" s="756"/>
      <c r="J48" s="161"/>
      <c r="K48" s="768"/>
    </row>
    <row r="49">
      <c r="A49" s="769">
        <v>5.0</v>
      </c>
      <c r="B49" s="770" t="s">
        <v>1259</v>
      </c>
      <c r="C49" s="747">
        <f>A49+0.01</f>
        <v>5.01</v>
      </c>
      <c r="D49" s="771"/>
      <c r="E49" s="771" t="s">
        <v>1241</v>
      </c>
      <c r="F49" s="772" t="s">
        <v>1260</v>
      </c>
      <c r="G49" s="750" t="s">
        <v>1261</v>
      </c>
      <c r="H49" s="745"/>
      <c r="I49" s="745"/>
      <c r="J49" s="757"/>
      <c r="K49" s="751"/>
    </row>
    <row r="50">
      <c r="A50" s="170"/>
      <c r="B50" s="170"/>
      <c r="C50" s="747">
        <f t="shared" ref="C50:C57" si="5">C49+0.01</f>
        <v>5.02</v>
      </c>
      <c r="D50" s="771"/>
      <c r="E50" s="771" t="s">
        <v>1262</v>
      </c>
      <c r="F50" s="170"/>
      <c r="G50" s="170"/>
      <c r="H50" s="170"/>
      <c r="I50" s="170"/>
      <c r="J50" s="170"/>
      <c r="K50" s="170"/>
    </row>
    <row r="51">
      <c r="A51" s="170"/>
      <c r="B51" s="170"/>
      <c r="C51" s="747">
        <f t="shared" si="5"/>
        <v>5.03</v>
      </c>
      <c r="D51" s="771"/>
      <c r="E51" s="771" t="s">
        <v>1263</v>
      </c>
      <c r="F51" s="170"/>
      <c r="G51" s="161"/>
      <c r="H51" s="161"/>
      <c r="I51" s="161"/>
      <c r="J51" s="170"/>
      <c r="K51" s="161"/>
    </row>
    <row r="52">
      <c r="A52" s="170"/>
      <c r="B52" s="170"/>
      <c r="C52" s="747">
        <f t="shared" si="5"/>
        <v>5.04</v>
      </c>
      <c r="D52" s="771"/>
      <c r="E52" s="771" t="s">
        <v>1234</v>
      </c>
      <c r="F52" s="170"/>
      <c r="G52" s="749" t="s">
        <v>1264</v>
      </c>
      <c r="H52" s="748"/>
      <c r="I52" s="748"/>
      <c r="J52" s="170"/>
      <c r="K52" s="752"/>
    </row>
    <row r="53">
      <c r="A53" s="170"/>
      <c r="B53" s="170"/>
      <c r="C53" s="747">
        <f t="shared" si="5"/>
        <v>5.05</v>
      </c>
      <c r="D53" s="748"/>
      <c r="E53" s="748" t="s">
        <v>1245</v>
      </c>
      <c r="F53" s="170"/>
      <c r="G53" s="749" t="s">
        <v>1265</v>
      </c>
      <c r="H53" s="748"/>
      <c r="I53" s="748"/>
      <c r="J53" s="170"/>
      <c r="K53" s="752"/>
    </row>
    <row r="54">
      <c r="A54" s="170"/>
      <c r="B54" s="170"/>
      <c r="C54" s="747">
        <f t="shared" si="5"/>
        <v>5.06</v>
      </c>
      <c r="D54" s="771"/>
      <c r="E54" s="771" t="s">
        <v>1266</v>
      </c>
      <c r="F54" s="170"/>
      <c r="G54" s="749" t="s">
        <v>1267</v>
      </c>
      <c r="H54" s="748"/>
      <c r="I54" s="748"/>
      <c r="J54" s="170"/>
      <c r="K54" s="752"/>
    </row>
    <row r="55">
      <c r="A55" s="170"/>
      <c r="B55" s="170"/>
      <c r="C55" s="747">
        <f t="shared" si="5"/>
        <v>5.07</v>
      </c>
      <c r="D55" s="771"/>
      <c r="E55" s="771" t="s">
        <v>1237</v>
      </c>
      <c r="F55" s="170"/>
      <c r="G55" s="748"/>
      <c r="H55" s="748"/>
      <c r="I55" s="748"/>
      <c r="J55" s="170"/>
      <c r="K55" s="752"/>
    </row>
    <row r="56">
      <c r="A56" s="170"/>
      <c r="B56" s="170"/>
      <c r="C56" s="747">
        <f t="shared" si="5"/>
        <v>5.08</v>
      </c>
      <c r="D56" s="748"/>
      <c r="E56" s="748" t="s">
        <v>1247</v>
      </c>
      <c r="F56" s="170"/>
      <c r="G56" s="748"/>
      <c r="H56" s="748"/>
      <c r="I56" s="748"/>
      <c r="J56" s="170"/>
      <c r="K56" s="752"/>
    </row>
    <row r="57">
      <c r="A57" s="161"/>
      <c r="B57" s="161"/>
      <c r="C57" s="747">
        <f t="shared" si="5"/>
        <v>5.09</v>
      </c>
      <c r="D57" s="748"/>
      <c r="E57" s="748" t="s">
        <v>1253</v>
      </c>
      <c r="F57" s="161"/>
      <c r="G57" s="748"/>
      <c r="H57" s="748"/>
      <c r="I57" s="748"/>
      <c r="J57" s="161"/>
      <c r="K57" s="752"/>
    </row>
  </sheetData>
  <mergeCells count="50">
    <mergeCell ref="A8:B8"/>
    <mergeCell ref="A9:B9"/>
    <mergeCell ref="A12:K12"/>
    <mergeCell ref="A13:A21"/>
    <mergeCell ref="B13:B21"/>
    <mergeCell ref="F13:F21"/>
    <mergeCell ref="G13:G15"/>
    <mergeCell ref="H13:H15"/>
    <mergeCell ref="I13:I15"/>
    <mergeCell ref="J13:J21"/>
    <mergeCell ref="K13:K15"/>
    <mergeCell ref="A22:A30"/>
    <mergeCell ref="B22:B30"/>
    <mergeCell ref="F22:F30"/>
    <mergeCell ref="G22:G24"/>
    <mergeCell ref="H22:H24"/>
    <mergeCell ref="I22:I24"/>
    <mergeCell ref="J22:J30"/>
    <mergeCell ref="K22:K24"/>
    <mergeCell ref="A31:A39"/>
    <mergeCell ref="B31:B39"/>
    <mergeCell ref="F31:F39"/>
    <mergeCell ref="G31:G33"/>
    <mergeCell ref="H31:H33"/>
    <mergeCell ref="I31:I33"/>
    <mergeCell ref="J31:J39"/>
    <mergeCell ref="K31:K33"/>
    <mergeCell ref="A1:B1"/>
    <mergeCell ref="A2:B2"/>
    <mergeCell ref="A3:B3"/>
    <mergeCell ref="A4:B4"/>
    <mergeCell ref="A5:B5"/>
    <mergeCell ref="A6:B6"/>
    <mergeCell ref="A7:B7"/>
    <mergeCell ref="B40:B48"/>
    <mergeCell ref="F40:F48"/>
    <mergeCell ref="G40:G42"/>
    <mergeCell ref="H40:H42"/>
    <mergeCell ref="I40:I42"/>
    <mergeCell ref="J40:J48"/>
    <mergeCell ref="K40:K42"/>
    <mergeCell ref="I49:I51"/>
    <mergeCell ref="K49:K51"/>
    <mergeCell ref="A40:A48"/>
    <mergeCell ref="A49:A57"/>
    <mergeCell ref="B49:B57"/>
    <mergeCell ref="F49:F57"/>
    <mergeCell ref="G49:G51"/>
    <mergeCell ref="H49:H51"/>
    <mergeCell ref="J49:J57"/>
  </mergeCells>
  <conditionalFormatting sqref="K13:K57">
    <cfRule type="notContainsBlanks" dxfId="0" priority="1">
      <formula>LEN(TRIM(K13))&gt;0</formula>
    </cfRule>
  </conditionalFormatting>
  <conditionalFormatting sqref="I1:I10 I13:I57">
    <cfRule type="cellIs" dxfId="0" priority="2" operator="equal">
      <formula>"Pass"</formula>
    </cfRule>
  </conditionalFormatting>
  <conditionalFormatting sqref="I1:I10 I13:I57">
    <cfRule type="cellIs" dxfId="10" priority="3" operator="equal">
      <formula>"Fail"</formula>
    </cfRule>
  </conditionalFormatting>
  <conditionalFormatting sqref="C9">
    <cfRule type="colorScale" priority="4">
      <colorScale>
        <cfvo type="formula" val="0"/>
        <cfvo type="formula" val="0.5"/>
        <cfvo type="formula" val="1"/>
        <color rgb="FFE67C73"/>
        <color rgb="FFFFD666"/>
        <color rgb="FFB7E1CD"/>
      </colorScale>
    </cfRule>
  </conditionalFormatting>
  <dataValidations>
    <dataValidation type="list" allowBlank="1" showErrorMessage="1" sqref="J13 J22 J31 J40 J49">
      <formula1>"Not Ready for Testing,Pass,Fail,N/A"</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sheetPr>
  <sheetViews>
    <sheetView workbookViewId="0"/>
  </sheetViews>
  <sheetFormatPr customHeight="1" defaultColWidth="12.63" defaultRowHeight="15.75"/>
  <cols>
    <col customWidth="1" min="1" max="1" width="13.38"/>
    <col customWidth="1" min="2" max="2" width="22.13"/>
    <col customWidth="1" min="3" max="3" width="23.13"/>
    <col customWidth="1" min="4" max="4" width="25.63"/>
    <col customWidth="1" min="5" max="5" width="50.5"/>
    <col customWidth="1" min="6" max="6" width="42.63"/>
    <col customWidth="1" min="7" max="7" width="25.25"/>
    <col customWidth="1" min="8" max="8" width="32.63"/>
    <col customWidth="1" min="9" max="9" width="10.88"/>
    <col customWidth="1" min="10" max="10" width="40.13"/>
  </cols>
  <sheetData>
    <row r="1">
      <c r="A1" s="212" t="s">
        <v>157</v>
      </c>
      <c r="B1" s="213"/>
      <c r="C1" s="214" t="str">
        <f>'Test Case Summary'!C2</f>
        <v>Go West Supply</v>
      </c>
      <c r="D1" s="215"/>
      <c r="E1" s="215"/>
      <c r="F1" s="216"/>
      <c r="G1" s="216"/>
      <c r="H1" s="216"/>
      <c r="I1" s="216"/>
      <c r="J1" s="216"/>
      <c r="K1" s="216"/>
      <c r="L1" s="216"/>
      <c r="M1" s="216"/>
      <c r="N1" s="216"/>
      <c r="O1" s="216"/>
      <c r="P1" s="216"/>
      <c r="Q1" s="216"/>
      <c r="R1" s="216"/>
      <c r="S1" s="216"/>
      <c r="T1" s="216"/>
      <c r="U1" s="216"/>
      <c r="V1" s="216"/>
      <c r="W1" s="216"/>
    </row>
    <row r="2" ht="12.75" customHeight="1">
      <c r="A2" s="217" t="s">
        <v>159</v>
      </c>
      <c r="B2" s="57"/>
      <c r="C2" s="218" t="str">
        <f>'Test Case Summary'!C3</f>
        <v>GOWEST</v>
      </c>
      <c r="D2" s="215"/>
      <c r="E2" s="215"/>
      <c r="F2" s="216"/>
      <c r="G2" s="216"/>
      <c r="H2" s="216"/>
      <c r="I2" s="216"/>
      <c r="J2" s="216"/>
      <c r="K2" s="216"/>
      <c r="L2" s="216"/>
      <c r="M2" s="216"/>
      <c r="N2" s="216"/>
      <c r="O2" s="216"/>
      <c r="P2" s="216"/>
      <c r="Q2" s="216"/>
      <c r="R2" s="216"/>
      <c r="S2" s="216"/>
      <c r="T2" s="216"/>
      <c r="U2" s="216"/>
      <c r="V2" s="216"/>
      <c r="W2" s="216"/>
    </row>
    <row r="3" ht="12.75" customHeight="1">
      <c r="A3" s="217" t="s">
        <v>180</v>
      </c>
      <c r="B3" s="57"/>
      <c r="C3" s="219" t="s">
        <v>54</v>
      </c>
      <c r="D3" s="215"/>
      <c r="E3" s="215"/>
      <c r="F3" s="216"/>
      <c r="G3" s="216"/>
      <c r="H3" s="216"/>
      <c r="I3" s="216"/>
      <c r="J3" s="216"/>
      <c r="K3" s="216"/>
      <c r="L3" s="216"/>
      <c r="M3" s="216"/>
      <c r="N3" s="216"/>
      <c r="O3" s="216"/>
      <c r="P3" s="216"/>
      <c r="Q3" s="216"/>
      <c r="R3" s="216"/>
      <c r="S3" s="216"/>
      <c r="T3" s="216"/>
      <c r="U3" s="216"/>
      <c r="V3" s="216"/>
      <c r="W3" s="216"/>
    </row>
    <row r="4" ht="12.75" customHeight="1">
      <c r="A4" s="217" t="s">
        <v>181</v>
      </c>
      <c r="B4" s="57"/>
      <c r="C4" s="221">
        <f>TODAY()</f>
        <v>45881</v>
      </c>
      <c r="D4" s="215"/>
      <c r="E4" s="215"/>
      <c r="F4" s="216"/>
      <c r="G4" s="216"/>
      <c r="H4" s="216"/>
      <c r="I4" s="216"/>
      <c r="J4" s="216"/>
      <c r="K4" s="216"/>
      <c r="L4" s="216"/>
      <c r="M4" s="216"/>
      <c r="N4" s="216"/>
      <c r="O4" s="216"/>
      <c r="P4" s="216"/>
      <c r="Q4" s="216"/>
      <c r="R4" s="216"/>
      <c r="S4" s="216"/>
      <c r="T4" s="216"/>
      <c r="U4" s="216"/>
      <c r="V4" s="216"/>
      <c r="W4" s="216"/>
    </row>
    <row r="5" ht="12.75" customHeight="1">
      <c r="A5" s="217" t="s">
        <v>160</v>
      </c>
      <c r="B5" s="57"/>
      <c r="C5" s="222">
        <f>countif(I:I, "Fail") + countif(I:I, "Pass") + countif(I:I, "Ready for Testing")</f>
        <v>0</v>
      </c>
      <c r="D5" s="215"/>
      <c r="E5" s="215"/>
      <c r="F5" s="216"/>
      <c r="G5" s="216"/>
      <c r="H5" s="216"/>
      <c r="I5" s="216"/>
      <c r="J5" s="216"/>
      <c r="K5" s="216"/>
      <c r="L5" s="216"/>
      <c r="M5" s="216"/>
      <c r="N5" s="216"/>
      <c r="O5" s="216"/>
      <c r="P5" s="216"/>
      <c r="Q5" s="216"/>
      <c r="R5" s="216"/>
      <c r="S5" s="216"/>
      <c r="T5" s="216"/>
      <c r="U5" s="216"/>
      <c r="V5" s="216"/>
      <c r="W5" s="216"/>
    </row>
    <row r="6" ht="12.75" customHeight="1">
      <c r="A6" s="217" t="s">
        <v>161</v>
      </c>
      <c r="B6" s="57"/>
      <c r="C6" s="222">
        <f>countif(I:I, "Fail") + countif(I:I, "Pass")</f>
        <v>0</v>
      </c>
      <c r="D6" s="215"/>
      <c r="E6" s="215"/>
      <c r="F6" s="216"/>
      <c r="G6" s="216"/>
      <c r="H6" s="216"/>
      <c r="I6" s="216"/>
      <c r="J6" s="216"/>
      <c r="K6" s="216"/>
      <c r="L6" s="216"/>
      <c r="M6" s="216"/>
      <c r="N6" s="216"/>
      <c r="O6" s="216"/>
      <c r="P6" s="216"/>
      <c r="Q6" s="216"/>
      <c r="R6" s="216"/>
      <c r="S6" s="216"/>
      <c r="T6" s="216"/>
      <c r="U6" s="216"/>
      <c r="V6" s="216"/>
      <c r="W6" s="216"/>
    </row>
    <row r="7" ht="12.75" customHeight="1">
      <c r="A7" s="217" t="s">
        <v>163</v>
      </c>
      <c r="B7" s="57"/>
      <c r="C7" s="222">
        <f>countIf(I:I,"Pass")</f>
        <v>0</v>
      </c>
      <c r="D7" s="215"/>
      <c r="E7" s="215"/>
      <c r="F7" s="216"/>
      <c r="G7" s="216"/>
      <c r="H7" s="216"/>
      <c r="I7" s="216"/>
      <c r="J7" s="216"/>
      <c r="K7" s="216"/>
      <c r="L7" s="216"/>
      <c r="M7" s="216"/>
      <c r="N7" s="216"/>
      <c r="O7" s="216"/>
      <c r="P7" s="216"/>
      <c r="Q7" s="216"/>
      <c r="R7" s="216"/>
      <c r="S7" s="216"/>
      <c r="T7" s="216"/>
      <c r="U7" s="216"/>
      <c r="V7" s="216"/>
      <c r="W7" s="216"/>
    </row>
    <row r="8" ht="12.75" customHeight="1">
      <c r="A8" s="217" t="s">
        <v>164</v>
      </c>
      <c r="B8" s="57"/>
      <c r="C8" s="223">
        <f>countif(I:I, "Fail")</f>
        <v>0</v>
      </c>
      <c r="D8" s="224"/>
      <c r="E8" s="224"/>
      <c r="F8" s="216"/>
      <c r="G8" s="216"/>
      <c r="H8" s="216"/>
      <c r="I8" s="216"/>
      <c r="J8" s="216"/>
      <c r="K8" s="216"/>
      <c r="L8" s="216"/>
      <c r="M8" s="216"/>
      <c r="N8" s="216"/>
      <c r="O8" s="216"/>
      <c r="P8" s="216"/>
      <c r="Q8" s="216"/>
      <c r="R8" s="216"/>
      <c r="S8" s="216"/>
      <c r="T8" s="216"/>
      <c r="U8" s="216"/>
      <c r="V8" s="216"/>
      <c r="W8" s="216"/>
    </row>
    <row r="9" ht="12.75" customHeight="1">
      <c r="A9" s="225" t="s">
        <v>165</v>
      </c>
      <c r="B9" s="226"/>
      <c r="C9" s="227" t="str">
        <f>C7/C5</f>
        <v>#DIV/0!</v>
      </c>
      <c r="D9" s="215"/>
      <c r="E9" s="215"/>
      <c r="F9" s="216"/>
      <c r="G9" s="216"/>
      <c r="H9" s="216"/>
      <c r="I9" s="216"/>
      <c r="J9" s="216"/>
      <c r="K9" s="216"/>
      <c r="L9" s="216"/>
      <c r="M9" s="216"/>
      <c r="N9" s="216"/>
      <c r="O9" s="216"/>
      <c r="P9" s="216"/>
      <c r="Q9" s="216"/>
      <c r="R9" s="216"/>
      <c r="S9" s="216"/>
      <c r="T9" s="216"/>
      <c r="U9" s="216"/>
      <c r="V9" s="216"/>
      <c r="W9" s="216"/>
    </row>
    <row r="10" ht="12.75" customHeight="1">
      <c r="A10" s="228"/>
      <c r="B10" s="215"/>
      <c r="C10" s="216"/>
      <c r="D10" s="216"/>
      <c r="E10" s="216"/>
      <c r="F10" s="216"/>
      <c r="G10" s="216"/>
      <c r="H10" s="216"/>
      <c r="I10" s="216"/>
      <c r="J10" s="216"/>
      <c r="K10" s="216"/>
      <c r="L10" s="216"/>
      <c r="M10" s="216"/>
      <c r="N10" s="216"/>
      <c r="O10" s="216"/>
      <c r="P10" s="216"/>
      <c r="Q10" s="216"/>
      <c r="R10" s="216"/>
      <c r="S10" s="216"/>
      <c r="T10" s="216"/>
      <c r="U10" s="216"/>
      <c r="V10" s="216"/>
      <c r="W10" s="216"/>
      <c r="X10" s="216"/>
      <c r="Y10" s="216"/>
      <c r="Z10" s="216"/>
    </row>
    <row r="11">
      <c r="A11" s="742" t="s">
        <v>183</v>
      </c>
      <c r="B11" s="743" t="s">
        <v>184</v>
      </c>
      <c r="C11" s="743" t="s">
        <v>185</v>
      </c>
      <c r="D11" s="230" t="s">
        <v>190</v>
      </c>
      <c r="E11" s="230" t="s">
        <v>186</v>
      </c>
      <c r="F11" s="743" t="s">
        <v>187</v>
      </c>
      <c r="G11" s="743" t="s">
        <v>188</v>
      </c>
      <c r="H11" s="743" t="s">
        <v>189</v>
      </c>
      <c r="I11" s="743" t="s">
        <v>1227</v>
      </c>
      <c r="J11" s="743" t="s">
        <v>1226</v>
      </c>
      <c r="K11" s="744" t="s">
        <v>1228</v>
      </c>
      <c r="L11" s="233"/>
      <c r="M11" s="234"/>
      <c r="N11" s="234"/>
      <c r="O11" s="234"/>
      <c r="P11" s="234"/>
      <c r="Q11" s="234"/>
      <c r="R11" s="234"/>
      <c r="S11" s="234"/>
      <c r="T11" s="234"/>
      <c r="U11" s="234"/>
      <c r="V11" s="234"/>
      <c r="W11" s="234"/>
      <c r="X11" s="234"/>
      <c r="Y11" s="234"/>
      <c r="Z11" s="234"/>
    </row>
    <row r="12">
      <c r="A12" s="235"/>
      <c r="L12" s="236"/>
      <c r="M12" s="236"/>
      <c r="N12" s="236"/>
      <c r="O12" s="236"/>
      <c r="P12" s="236"/>
      <c r="Q12" s="236"/>
      <c r="R12" s="236"/>
      <c r="S12" s="236"/>
      <c r="T12" s="236"/>
      <c r="U12" s="236"/>
      <c r="V12" s="236"/>
      <c r="W12" s="236"/>
      <c r="X12" s="236"/>
      <c r="Y12" s="236"/>
      <c r="Z12" s="236"/>
    </row>
    <row r="13">
      <c r="A13" s="773">
        <v>1.0</v>
      </c>
      <c r="B13" s="774" t="s">
        <v>1268</v>
      </c>
      <c r="C13" s="775">
        <f>A13+0.01</f>
        <v>1.01</v>
      </c>
      <c r="D13" s="776"/>
      <c r="E13" s="777" t="s">
        <v>1269</v>
      </c>
      <c r="F13" s="778" t="s">
        <v>1270</v>
      </c>
      <c r="G13" s="779"/>
      <c r="H13" s="780"/>
      <c r="I13" s="781"/>
      <c r="J13" s="782"/>
      <c r="K13" s="783"/>
    </row>
    <row r="14">
      <c r="A14" s="170"/>
      <c r="B14" s="57"/>
      <c r="C14" s="784">
        <f t="shared" ref="C14:C22" si="1">C13+0.01</f>
        <v>1.02</v>
      </c>
      <c r="D14" s="785"/>
      <c r="E14" s="786" t="s">
        <v>1271</v>
      </c>
      <c r="F14" s="170"/>
      <c r="G14" s="57"/>
      <c r="H14" s="57"/>
      <c r="I14" s="170"/>
      <c r="J14" s="57"/>
      <c r="K14" s="57"/>
    </row>
    <row r="15">
      <c r="A15" s="170"/>
      <c r="B15" s="57"/>
      <c r="C15" s="784">
        <f t="shared" si="1"/>
        <v>1.03</v>
      </c>
      <c r="D15" s="785"/>
      <c r="E15" s="786" t="s">
        <v>1272</v>
      </c>
      <c r="F15" s="170"/>
      <c r="G15" s="57"/>
      <c r="H15" s="57"/>
      <c r="I15" s="170"/>
      <c r="J15" s="57"/>
      <c r="K15" s="57"/>
    </row>
    <row r="16">
      <c r="A16" s="170"/>
      <c r="B16" s="57"/>
      <c r="C16" s="784">
        <f t="shared" si="1"/>
        <v>1.04</v>
      </c>
      <c r="D16" s="785"/>
      <c r="E16" s="786" t="s">
        <v>1273</v>
      </c>
      <c r="F16" s="161"/>
      <c r="G16" s="57"/>
      <c r="H16" s="57"/>
      <c r="I16" s="170"/>
      <c r="J16" s="57"/>
      <c r="K16" s="57"/>
    </row>
    <row r="17">
      <c r="A17" s="170"/>
      <c r="B17" s="57"/>
      <c r="C17" s="784">
        <f t="shared" si="1"/>
        <v>1.05</v>
      </c>
      <c r="D17" s="785"/>
      <c r="E17" s="787" t="s">
        <v>1274</v>
      </c>
      <c r="F17" s="788"/>
      <c r="G17" s="57"/>
      <c r="H17" s="57"/>
      <c r="I17" s="170"/>
      <c r="J17" s="57"/>
      <c r="K17" s="57"/>
    </row>
    <row r="18">
      <c r="A18" s="170"/>
      <c r="B18" s="57"/>
      <c r="C18" s="784">
        <f t="shared" si="1"/>
        <v>1.06</v>
      </c>
      <c r="D18" s="785"/>
      <c r="E18" s="787" t="s">
        <v>1275</v>
      </c>
      <c r="F18" s="789" t="s">
        <v>1276</v>
      </c>
      <c r="G18" s="57"/>
      <c r="H18" s="57"/>
      <c r="I18" s="170"/>
      <c r="J18" s="57"/>
      <c r="K18" s="57"/>
    </row>
    <row r="19">
      <c r="A19" s="170"/>
      <c r="B19" s="57"/>
      <c r="C19" s="784">
        <f t="shared" si="1"/>
        <v>1.07</v>
      </c>
      <c r="D19" s="785"/>
      <c r="E19" s="787" t="s">
        <v>1277</v>
      </c>
      <c r="F19" s="68"/>
      <c r="G19" s="57"/>
      <c r="H19" s="57"/>
      <c r="I19" s="170"/>
      <c r="J19" s="57"/>
      <c r="K19" s="57"/>
    </row>
    <row r="20">
      <c r="A20" s="170"/>
      <c r="B20" s="57"/>
      <c r="C20" s="784">
        <f t="shared" si="1"/>
        <v>1.08</v>
      </c>
      <c r="D20" s="785"/>
      <c r="E20" s="790" t="s">
        <v>1278</v>
      </c>
      <c r="F20" s="788"/>
      <c r="G20" s="57"/>
      <c r="H20" s="57"/>
      <c r="I20" s="170"/>
      <c r="J20" s="57"/>
      <c r="K20" s="57"/>
    </row>
    <row r="21" ht="37.5" customHeight="1">
      <c r="A21" s="170"/>
      <c r="B21" s="57"/>
      <c r="C21" s="784">
        <f t="shared" si="1"/>
        <v>1.09</v>
      </c>
      <c r="D21" s="785"/>
      <c r="E21" s="781" t="s">
        <v>1279</v>
      </c>
      <c r="F21" s="788"/>
      <c r="G21" s="57"/>
      <c r="H21" s="57"/>
      <c r="I21" s="170"/>
      <c r="J21" s="57"/>
      <c r="K21" s="57"/>
    </row>
    <row r="22">
      <c r="A22" s="161"/>
      <c r="B22" s="68"/>
      <c r="C22" s="784">
        <f t="shared" si="1"/>
        <v>1.1</v>
      </c>
      <c r="D22" s="785"/>
      <c r="E22" s="161"/>
      <c r="F22" s="788"/>
      <c r="G22" s="68"/>
      <c r="H22" s="68"/>
      <c r="I22" s="161"/>
      <c r="J22" s="68"/>
      <c r="K22" s="68"/>
    </row>
    <row r="23">
      <c r="A23" s="758">
        <v>2.0</v>
      </c>
      <c r="B23" s="754" t="s">
        <v>1280</v>
      </c>
      <c r="C23" s="791">
        <f>A23+0.01</f>
        <v>2.01</v>
      </c>
      <c r="D23" s="761"/>
      <c r="E23" s="792" t="s">
        <v>1281</v>
      </c>
      <c r="F23" s="753" t="s">
        <v>1282</v>
      </c>
      <c r="G23" s="753"/>
      <c r="H23" s="758"/>
      <c r="I23" s="758"/>
      <c r="J23" s="758"/>
      <c r="K23" s="758"/>
      <c r="L23" s="236"/>
      <c r="M23" s="236"/>
      <c r="N23" s="236"/>
      <c r="O23" s="236"/>
      <c r="P23" s="236"/>
      <c r="Q23" s="236"/>
      <c r="R23" s="236"/>
      <c r="S23" s="236"/>
      <c r="T23" s="236"/>
      <c r="U23" s="236"/>
      <c r="V23" s="236"/>
      <c r="W23" s="236"/>
      <c r="X23" s="236"/>
      <c r="Y23" s="236"/>
      <c r="Z23" s="236"/>
    </row>
    <row r="24">
      <c r="A24" s="170"/>
      <c r="B24" s="170"/>
      <c r="C24" s="791">
        <f t="shared" ref="C24:C25" si="2">C23+0.01</f>
        <v>2.02</v>
      </c>
      <c r="D24" s="761"/>
      <c r="E24" s="761" t="s">
        <v>1278</v>
      </c>
      <c r="F24" s="170"/>
      <c r="G24" s="170"/>
      <c r="H24" s="170"/>
      <c r="I24" s="170"/>
      <c r="J24" s="170"/>
      <c r="K24" s="170"/>
      <c r="L24" s="236"/>
      <c r="M24" s="236"/>
      <c r="N24" s="236"/>
      <c r="O24" s="236"/>
      <c r="P24" s="236"/>
      <c r="Q24" s="236"/>
      <c r="R24" s="236"/>
      <c r="S24" s="236"/>
      <c r="T24" s="236"/>
      <c r="U24" s="236"/>
      <c r="V24" s="236"/>
      <c r="W24" s="236"/>
      <c r="X24" s="236"/>
      <c r="Y24" s="236"/>
      <c r="Z24" s="236"/>
    </row>
    <row r="25">
      <c r="A25" s="170"/>
      <c r="B25" s="170"/>
      <c r="C25" s="793">
        <f t="shared" si="2"/>
        <v>2.03</v>
      </c>
      <c r="D25" s="753"/>
      <c r="E25" s="753" t="s">
        <v>1283</v>
      </c>
      <c r="F25" s="170"/>
      <c r="G25" s="170"/>
      <c r="H25" s="170"/>
      <c r="I25" s="170"/>
      <c r="J25" s="170"/>
      <c r="K25" s="170"/>
      <c r="L25" s="236"/>
      <c r="M25" s="236"/>
      <c r="N25" s="236"/>
      <c r="O25" s="236"/>
      <c r="P25" s="236"/>
      <c r="Q25" s="236"/>
      <c r="R25" s="236"/>
      <c r="S25" s="236"/>
      <c r="T25" s="236"/>
      <c r="U25" s="236"/>
      <c r="V25" s="236"/>
      <c r="W25" s="236"/>
      <c r="X25" s="236"/>
      <c r="Y25" s="236"/>
      <c r="Z25" s="236"/>
    </row>
    <row r="26">
      <c r="A26" s="170"/>
      <c r="B26" s="170"/>
      <c r="C26" s="170"/>
      <c r="D26" s="170"/>
      <c r="E26" s="170"/>
      <c r="F26" s="170"/>
      <c r="G26" s="170"/>
      <c r="H26" s="170"/>
      <c r="I26" s="170"/>
      <c r="J26" s="170"/>
      <c r="K26" s="170"/>
      <c r="L26" s="236"/>
      <c r="M26" s="236"/>
      <c r="N26" s="236"/>
      <c r="O26" s="236"/>
      <c r="P26" s="236"/>
      <c r="Q26" s="236"/>
      <c r="R26" s="236"/>
      <c r="S26" s="236"/>
      <c r="T26" s="236"/>
      <c r="U26" s="236"/>
      <c r="V26" s="236"/>
      <c r="W26" s="236"/>
      <c r="X26" s="236"/>
      <c r="Y26" s="236"/>
      <c r="Z26" s="236"/>
    </row>
    <row r="27">
      <c r="A27" s="170"/>
      <c r="B27" s="170"/>
      <c r="C27" s="161"/>
      <c r="D27" s="161"/>
      <c r="E27" s="161"/>
      <c r="F27" s="170"/>
      <c r="G27" s="170"/>
      <c r="H27" s="170"/>
      <c r="I27" s="170"/>
      <c r="J27" s="170"/>
      <c r="K27" s="170"/>
      <c r="L27" s="236"/>
      <c r="M27" s="236"/>
      <c r="N27" s="236"/>
      <c r="O27" s="236"/>
      <c r="P27" s="236"/>
      <c r="Q27" s="236"/>
      <c r="R27" s="236"/>
      <c r="S27" s="236"/>
      <c r="T27" s="236"/>
      <c r="U27" s="236"/>
      <c r="V27" s="236"/>
      <c r="W27" s="236"/>
      <c r="X27" s="236"/>
      <c r="Y27" s="236"/>
      <c r="Z27" s="236"/>
    </row>
    <row r="28">
      <c r="A28" s="170"/>
      <c r="B28" s="170"/>
      <c r="C28" s="792">
        <v>2.04</v>
      </c>
      <c r="D28" s="761"/>
      <c r="E28" s="792" t="s">
        <v>1284</v>
      </c>
      <c r="F28" s="170"/>
      <c r="G28" s="170"/>
      <c r="H28" s="170"/>
      <c r="I28" s="170"/>
      <c r="J28" s="170"/>
      <c r="K28" s="170"/>
      <c r="L28" s="236"/>
      <c r="M28" s="236"/>
      <c r="N28" s="236"/>
      <c r="O28" s="236"/>
      <c r="P28" s="236"/>
      <c r="Q28" s="236"/>
      <c r="R28" s="236"/>
      <c r="S28" s="236"/>
      <c r="T28" s="236"/>
      <c r="U28" s="236"/>
      <c r="V28" s="236"/>
      <c r="W28" s="236"/>
      <c r="X28" s="236"/>
      <c r="Y28" s="236"/>
      <c r="Z28" s="236"/>
    </row>
    <row r="29">
      <c r="A29" s="161"/>
      <c r="B29" s="161"/>
      <c r="C29" s="792">
        <v>2.05</v>
      </c>
      <c r="D29" s="761"/>
      <c r="E29" s="792" t="s">
        <v>1285</v>
      </c>
      <c r="F29" s="161"/>
      <c r="G29" s="161"/>
      <c r="H29" s="161"/>
      <c r="I29" s="161"/>
      <c r="J29" s="161"/>
      <c r="K29" s="161"/>
      <c r="L29" s="236"/>
      <c r="M29" s="236"/>
      <c r="N29" s="236"/>
      <c r="O29" s="236"/>
      <c r="P29" s="236"/>
      <c r="Q29" s="236"/>
      <c r="R29" s="236"/>
      <c r="S29" s="236"/>
      <c r="T29" s="236"/>
      <c r="U29" s="236"/>
      <c r="V29" s="236"/>
      <c r="W29" s="236"/>
      <c r="X29" s="236"/>
      <c r="Y29" s="236"/>
      <c r="Z29" s="236"/>
    </row>
    <row r="30">
      <c r="A30" s="781">
        <v>3.0</v>
      </c>
      <c r="B30" s="794" t="s">
        <v>62</v>
      </c>
      <c r="C30" s="795">
        <f>A30+0.01</f>
        <v>3.01</v>
      </c>
      <c r="D30" s="790"/>
      <c r="E30" s="796" t="s">
        <v>1286</v>
      </c>
      <c r="F30" s="797" t="s">
        <v>1282</v>
      </c>
      <c r="G30" s="797"/>
      <c r="H30" s="781"/>
      <c r="I30" s="781"/>
      <c r="J30" s="781"/>
      <c r="K30" s="781"/>
      <c r="L30" s="236"/>
      <c r="M30" s="236"/>
      <c r="N30" s="236"/>
      <c r="O30" s="236"/>
      <c r="P30" s="236"/>
      <c r="Q30" s="236"/>
      <c r="R30" s="236"/>
      <c r="S30" s="236"/>
      <c r="T30" s="236"/>
      <c r="U30" s="236"/>
      <c r="V30" s="236"/>
      <c r="W30" s="236"/>
      <c r="X30" s="236"/>
      <c r="Y30" s="236"/>
      <c r="Z30" s="236"/>
    </row>
    <row r="31">
      <c r="A31" s="170"/>
      <c r="B31" s="170"/>
      <c r="C31" s="795">
        <f t="shared" ref="C31:C32" si="3">C30+0.01</f>
        <v>3.02</v>
      </c>
      <c r="D31" s="790"/>
      <c r="E31" s="790" t="s">
        <v>1278</v>
      </c>
      <c r="F31" s="170"/>
      <c r="G31" s="170"/>
      <c r="H31" s="170"/>
      <c r="I31" s="170"/>
      <c r="J31" s="170"/>
      <c r="K31" s="170"/>
      <c r="L31" s="236"/>
      <c r="M31" s="236"/>
      <c r="N31" s="236"/>
      <c r="O31" s="236"/>
      <c r="P31" s="236"/>
      <c r="Q31" s="236"/>
      <c r="R31" s="236"/>
      <c r="S31" s="236"/>
      <c r="T31" s="236"/>
      <c r="U31" s="236"/>
      <c r="V31" s="236"/>
      <c r="W31" s="236"/>
      <c r="X31" s="236"/>
      <c r="Y31" s="236"/>
      <c r="Z31" s="236"/>
    </row>
    <row r="32">
      <c r="A32" s="170"/>
      <c r="B32" s="170"/>
      <c r="C32" s="798">
        <f t="shared" si="3"/>
        <v>3.03</v>
      </c>
      <c r="D32" s="797"/>
      <c r="E32" s="781" t="s">
        <v>1287</v>
      </c>
      <c r="F32" s="170"/>
      <c r="G32" s="170"/>
      <c r="H32" s="170"/>
      <c r="I32" s="170"/>
      <c r="J32" s="170"/>
      <c r="K32" s="170"/>
      <c r="L32" s="236"/>
      <c r="M32" s="236"/>
      <c r="N32" s="236"/>
      <c r="O32" s="236"/>
      <c r="P32" s="236"/>
      <c r="Q32" s="236"/>
      <c r="R32" s="236"/>
      <c r="S32" s="236"/>
      <c r="T32" s="236"/>
      <c r="U32" s="236"/>
      <c r="V32" s="236"/>
      <c r="W32" s="236"/>
      <c r="X32" s="236"/>
      <c r="Y32" s="236"/>
      <c r="Z32" s="236"/>
    </row>
    <row r="33" ht="30.75" customHeight="1">
      <c r="A33" s="170"/>
      <c r="B33" s="170"/>
      <c r="C33" s="161"/>
      <c r="D33" s="161"/>
      <c r="E33" s="161"/>
      <c r="F33" s="170"/>
      <c r="G33" s="170"/>
      <c r="H33" s="170"/>
      <c r="I33" s="170"/>
      <c r="J33" s="170"/>
      <c r="K33" s="170"/>
      <c r="L33" s="236"/>
      <c r="M33" s="236"/>
      <c r="N33" s="236"/>
      <c r="O33" s="236"/>
      <c r="P33" s="236"/>
      <c r="Q33" s="236"/>
      <c r="R33" s="236"/>
      <c r="S33" s="236"/>
      <c r="T33" s="236"/>
      <c r="U33" s="236"/>
      <c r="V33" s="236"/>
      <c r="W33" s="236"/>
      <c r="X33" s="236"/>
      <c r="Y33" s="236"/>
      <c r="Z33" s="236"/>
    </row>
    <row r="34" ht="21.0" customHeight="1">
      <c r="A34" s="170"/>
      <c r="B34" s="170"/>
      <c r="C34" s="796">
        <v>3.04</v>
      </c>
      <c r="D34" s="790"/>
      <c r="E34" s="796" t="s">
        <v>1288</v>
      </c>
      <c r="F34" s="170"/>
      <c r="G34" s="170"/>
      <c r="H34" s="170"/>
      <c r="I34" s="170"/>
      <c r="J34" s="170"/>
      <c r="K34" s="170"/>
      <c r="L34" s="236"/>
      <c r="M34" s="236"/>
      <c r="N34" s="236"/>
      <c r="O34" s="236"/>
      <c r="P34" s="236"/>
      <c r="Q34" s="236"/>
      <c r="R34" s="236"/>
      <c r="S34" s="236"/>
      <c r="T34" s="236"/>
      <c r="U34" s="236"/>
      <c r="V34" s="236"/>
      <c r="W34" s="236"/>
      <c r="X34" s="236"/>
      <c r="Y34" s="236"/>
      <c r="Z34" s="236"/>
    </row>
    <row r="35">
      <c r="A35" s="170"/>
      <c r="B35" s="170"/>
      <c r="C35" s="796">
        <v>3.05</v>
      </c>
      <c r="D35" s="790"/>
      <c r="E35" s="796" t="s">
        <v>1284</v>
      </c>
      <c r="F35" s="170"/>
      <c r="G35" s="170"/>
      <c r="H35" s="170"/>
      <c r="I35" s="170"/>
      <c r="J35" s="170"/>
      <c r="K35" s="170"/>
      <c r="L35" s="236"/>
      <c r="M35" s="236"/>
      <c r="N35" s="236"/>
      <c r="O35" s="236"/>
      <c r="P35" s="236"/>
      <c r="Q35" s="236"/>
      <c r="R35" s="236"/>
      <c r="S35" s="236"/>
      <c r="T35" s="236"/>
      <c r="U35" s="236"/>
      <c r="V35" s="236"/>
      <c r="W35" s="236"/>
      <c r="X35" s="236"/>
      <c r="Y35" s="236"/>
      <c r="Z35" s="236"/>
    </row>
    <row r="36">
      <c r="A36" s="161"/>
      <c r="B36" s="161"/>
      <c r="C36" s="796">
        <v>3.06</v>
      </c>
      <c r="D36" s="790"/>
      <c r="E36" s="790" t="s">
        <v>1289</v>
      </c>
      <c r="F36" s="161"/>
      <c r="G36" s="161"/>
      <c r="H36" s="161"/>
      <c r="I36" s="161"/>
      <c r="J36" s="161"/>
      <c r="K36" s="161"/>
      <c r="L36" s="236"/>
      <c r="M36" s="236"/>
      <c r="N36" s="236"/>
      <c r="O36" s="236"/>
      <c r="P36" s="236"/>
      <c r="Q36" s="236"/>
      <c r="R36" s="236"/>
      <c r="S36" s="236"/>
      <c r="T36" s="236"/>
      <c r="U36" s="236"/>
      <c r="V36" s="236"/>
      <c r="W36" s="236"/>
      <c r="X36" s="236"/>
      <c r="Y36" s="236"/>
      <c r="Z36" s="236"/>
    </row>
    <row r="37">
      <c r="A37" s="758">
        <v>4.0</v>
      </c>
      <c r="B37" s="754" t="s">
        <v>1290</v>
      </c>
      <c r="C37" s="791">
        <f>A37+0.01</f>
        <v>4.01</v>
      </c>
      <c r="D37" s="761"/>
      <c r="E37" s="792" t="s">
        <v>1291</v>
      </c>
      <c r="F37" s="758" t="s">
        <v>1292</v>
      </c>
      <c r="G37" s="753"/>
      <c r="H37" s="758"/>
      <c r="I37" s="758"/>
      <c r="J37" s="758"/>
      <c r="K37" s="758"/>
      <c r="L37" s="236"/>
      <c r="M37" s="236"/>
      <c r="N37" s="236"/>
      <c r="O37" s="236"/>
      <c r="P37" s="236"/>
      <c r="Q37" s="236"/>
      <c r="R37" s="236"/>
      <c r="S37" s="236"/>
      <c r="T37" s="236"/>
      <c r="U37" s="236"/>
      <c r="V37" s="236"/>
      <c r="W37" s="236"/>
      <c r="X37" s="236"/>
      <c r="Y37" s="236"/>
      <c r="Z37" s="236"/>
    </row>
    <row r="38">
      <c r="A38" s="170"/>
      <c r="B38" s="170"/>
      <c r="C38" s="791">
        <f t="shared" ref="C38:C39" si="4">C37+0.01</f>
        <v>4.02</v>
      </c>
      <c r="D38" s="761"/>
      <c r="E38" s="761" t="s">
        <v>1278</v>
      </c>
      <c r="F38" s="170"/>
      <c r="G38" s="170"/>
      <c r="H38" s="170"/>
      <c r="I38" s="170"/>
      <c r="J38" s="170"/>
      <c r="K38" s="170"/>
      <c r="L38" s="236"/>
      <c r="M38" s="236"/>
      <c r="N38" s="236"/>
      <c r="O38" s="236"/>
      <c r="P38" s="236"/>
      <c r="Q38" s="236"/>
      <c r="R38" s="236"/>
      <c r="S38" s="236"/>
      <c r="T38" s="236"/>
      <c r="U38" s="236"/>
      <c r="V38" s="236"/>
      <c r="W38" s="236"/>
      <c r="X38" s="236"/>
      <c r="Y38" s="236"/>
      <c r="Z38" s="236"/>
    </row>
    <row r="39">
      <c r="A39" s="170"/>
      <c r="B39" s="170"/>
      <c r="C39" s="793">
        <f t="shared" si="4"/>
        <v>4.03</v>
      </c>
      <c r="D39" s="753"/>
      <c r="E39" s="758" t="s">
        <v>1293</v>
      </c>
      <c r="F39" s="170"/>
      <c r="G39" s="170"/>
      <c r="H39" s="170"/>
      <c r="I39" s="170"/>
      <c r="J39" s="170"/>
      <c r="K39" s="170"/>
      <c r="L39" s="236"/>
      <c r="M39" s="236"/>
      <c r="N39" s="236"/>
      <c r="O39" s="236"/>
      <c r="P39" s="236"/>
      <c r="Q39" s="236"/>
      <c r="R39" s="236"/>
      <c r="S39" s="236"/>
      <c r="T39" s="236"/>
      <c r="U39" s="236"/>
      <c r="V39" s="236"/>
      <c r="W39" s="236"/>
      <c r="X39" s="236"/>
      <c r="Y39" s="236"/>
      <c r="Z39" s="236"/>
    </row>
    <row r="40" ht="44.25" customHeight="1">
      <c r="A40" s="170"/>
      <c r="B40" s="170"/>
      <c r="C40" s="161"/>
      <c r="D40" s="161"/>
      <c r="E40" s="161"/>
      <c r="F40" s="170"/>
      <c r="G40" s="170"/>
      <c r="H40" s="170"/>
      <c r="I40" s="170"/>
      <c r="J40" s="170"/>
      <c r="K40" s="170"/>
      <c r="L40" s="236"/>
      <c r="M40" s="236"/>
      <c r="N40" s="236"/>
      <c r="O40" s="236"/>
      <c r="P40" s="236"/>
      <c r="Q40" s="236"/>
      <c r="R40" s="236"/>
      <c r="S40" s="236"/>
      <c r="T40" s="236"/>
      <c r="U40" s="236"/>
      <c r="V40" s="236"/>
      <c r="W40" s="236"/>
      <c r="X40" s="236"/>
      <c r="Y40" s="236"/>
      <c r="Z40" s="236"/>
    </row>
    <row r="41" ht="21.0" customHeight="1">
      <c r="A41" s="170"/>
      <c r="B41" s="170"/>
      <c r="C41" s="758">
        <v>4.04</v>
      </c>
      <c r="D41" s="753"/>
      <c r="E41" s="758" t="s">
        <v>1294</v>
      </c>
      <c r="F41" s="170"/>
      <c r="G41" s="170"/>
      <c r="H41" s="170"/>
      <c r="I41" s="170"/>
      <c r="J41" s="170"/>
      <c r="K41" s="170"/>
      <c r="L41" s="236"/>
      <c r="M41" s="236"/>
      <c r="N41" s="236"/>
      <c r="O41" s="236"/>
      <c r="P41" s="236"/>
      <c r="Q41" s="236"/>
      <c r="R41" s="236"/>
      <c r="S41" s="236"/>
      <c r="T41" s="236"/>
      <c r="U41" s="236"/>
      <c r="V41" s="236"/>
      <c r="W41" s="236"/>
      <c r="X41" s="236"/>
      <c r="Y41" s="236"/>
      <c r="Z41" s="236"/>
    </row>
    <row r="42">
      <c r="A42" s="170"/>
      <c r="B42" s="170"/>
      <c r="C42" s="161"/>
      <c r="D42" s="161"/>
      <c r="E42" s="161"/>
      <c r="F42" s="170"/>
      <c r="G42" s="170"/>
      <c r="H42" s="170"/>
      <c r="I42" s="170"/>
      <c r="J42" s="170"/>
      <c r="K42" s="170"/>
      <c r="L42" s="236"/>
      <c r="M42" s="236"/>
      <c r="N42" s="236"/>
      <c r="O42" s="236"/>
      <c r="P42" s="236"/>
      <c r="Q42" s="236"/>
      <c r="R42" s="236"/>
      <c r="S42" s="236"/>
      <c r="T42" s="236"/>
      <c r="U42" s="236"/>
      <c r="V42" s="236"/>
      <c r="W42" s="236"/>
      <c r="X42" s="236"/>
      <c r="Y42" s="236"/>
      <c r="Z42" s="236"/>
    </row>
    <row r="43" ht="114.0" customHeight="1">
      <c r="A43" s="161"/>
      <c r="B43" s="161"/>
      <c r="C43" s="792">
        <v>4.06</v>
      </c>
      <c r="D43" s="761"/>
      <c r="E43" s="792" t="s">
        <v>1295</v>
      </c>
      <c r="F43" s="161"/>
      <c r="G43" s="161"/>
      <c r="H43" s="161"/>
      <c r="I43" s="161"/>
      <c r="J43" s="161"/>
      <c r="K43" s="161"/>
      <c r="L43" s="236"/>
      <c r="M43" s="236"/>
      <c r="N43" s="236"/>
      <c r="O43" s="236"/>
      <c r="P43" s="236"/>
      <c r="Q43" s="236"/>
      <c r="R43" s="236"/>
      <c r="S43" s="236"/>
      <c r="T43" s="236"/>
      <c r="U43" s="236"/>
      <c r="V43" s="236"/>
      <c r="W43" s="236"/>
      <c r="X43" s="236"/>
      <c r="Y43" s="236"/>
      <c r="Z43" s="236"/>
    </row>
    <row r="44">
      <c r="A44" s="750">
        <v>5.0</v>
      </c>
      <c r="B44" s="764" t="s">
        <v>1296</v>
      </c>
      <c r="C44" s="749">
        <v>5.01</v>
      </c>
      <c r="D44" s="745"/>
      <c r="E44" s="748" t="s">
        <v>1297</v>
      </c>
      <c r="F44" s="750" t="s">
        <v>1298</v>
      </c>
      <c r="G44" s="750" t="s">
        <v>1299</v>
      </c>
      <c r="H44" s="750"/>
      <c r="I44" s="750"/>
      <c r="J44" s="750"/>
      <c r="K44" s="750"/>
    </row>
    <row r="45">
      <c r="A45" s="170"/>
      <c r="B45" s="170"/>
      <c r="C45" s="749">
        <v>5.02</v>
      </c>
      <c r="D45" s="170"/>
      <c r="E45" s="748" t="s">
        <v>1300</v>
      </c>
      <c r="F45" s="170"/>
      <c r="G45" s="170"/>
      <c r="H45" s="170"/>
      <c r="I45" s="170"/>
      <c r="J45" s="170"/>
      <c r="K45" s="170"/>
    </row>
    <row r="46">
      <c r="A46" s="170"/>
      <c r="B46" s="170"/>
      <c r="C46" s="749">
        <v>5.03</v>
      </c>
      <c r="D46" s="170"/>
      <c r="E46" s="748" t="s">
        <v>1301</v>
      </c>
      <c r="F46" s="170"/>
      <c r="G46" s="170"/>
      <c r="H46" s="170"/>
      <c r="I46" s="170"/>
      <c r="J46" s="170"/>
      <c r="K46" s="170"/>
    </row>
    <row r="47">
      <c r="A47" s="170"/>
      <c r="B47" s="170"/>
      <c r="C47" s="749">
        <v>5.04</v>
      </c>
      <c r="D47" s="170"/>
      <c r="E47" s="749" t="s">
        <v>1302</v>
      </c>
      <c r="F47" s="170"/>
      <c r="G47" s="170"/>
      <c r="H47" s="170"/>
      <c r="I47" s="170"/>
      <c r="J47" s="170"/>
      <c r="K47" s="170"/>
    </row>
    <row r="48">
      <c r="A48" s="170"/>
      <c r="B48" s="170"/>
      <c r="C48" s="749">
        <v>5.05</v>
      </c>
      <c r="D48" s="170"/>
      <c r="E48" s="748" t="s">
        <v>1303</v>
      </c>
      <c r="F48" s="170"/>
      <c r="G48" s="170"/>
      <c r="H48" s="170"/>
      <c r="I48" s="170"/>
      <c r="J48" s="170"/>
      <c r="K48" s="170"/>
    </row>
    <row r="49">
      <c r="A49" s="170"/>
      <c r="B49" s="170"/>
      <c r="C49" s="749">
        <v>5.06</v>
      </c>
      <c r="D49" s="170"/>
      <c r="E49" s="748" t="s">
        <v>1304</v>
      </c>
      <c r="F49" s="170"/>
      <c r="G49" s="170"/>
      <c r="H49" s="170"/>
      <c r="I49" s="170"/>
      <c r="J49" s="170"/>
      <c r="K49" s="170"/>
    </row>
    <row r="50">
      <c r="A50" s="161"/>
      <c r="B50" s="161"/>
      <c r="C50" s="749">
        <v>5.07</v>
      </c>
      <c r="D50" s="161"/>
      <c r="E50" s="748" t="s">
        <v>1305</v>
      </c>
      <c r="F50" s="161"/>
      <c r="G50" s="161"/>
      <c r="H50" s="161"/>
      <c r="I50" s="161"/>
      <c r="J50" s="161"/>
      <c r="K50" s="161"/>
    </row>
    <row r="52">
      <c r="A52" s="757">
        <v>6.0</v>
      </c>
      <c r="B52" s="765" t="s">
        <v>1306</v>
      </c>
      <c r="C52" s="755">
        <f>A52+0.01</f>
        <v>6.01</v>
      </c>
      <c r="D52" s="756"/>
      <c r="E52" s="760" t="s">
        <v>1307</v>
      </c>
      <c r="F52" s="757" t="s">
        <v>1308</v>
      </c>
      <c r="G52" s="757" t="s">
        <v>1309</v>
      </c>
      <c r="H52" s="757"/>
      <c r="I52" s="757"/>
      <c r="J52" s="757"/>
      <c r="K52" s="757"/>
      <c r="L52" s="236"/>
      <c r="M52" s="236"/>
      <c r="N52" s="236"/>
      <c r="O52" s="236"/>
      <c r="P52" s="236"/>
      <c r="Q52" s="236"/>
      <c r="R52" s="236"/>
      <c r="S52" s="236"/>
      <c r="T52" s="236"/>
      <c r="U52" s="236"/>
      <c r="V52" s="236"/>
      <c r="W52" s="236"/>
      <c r="X52" s="236"/>
      <c r="Y52" s="236"/>
      <c r="Z52" s="236"/>
    </row>
    <row r="53">
      <c r="A53" s="170"/>
      <c r="B53" s="170"/>
      <c r="C53" s="755">
        <f>C52+0.01</f>
        <v>6.02</v>
      </c>
      <c r="D53" s="756"/>
      <c r="E53" s="756" t="s">
        <v>1300</v>
      </c>
      <c r="F53" s="170"/>
      <c r="G53" s="170"/>
      <c r="H53" s="170"/>
      <c r="I53" s="170"/>
      <c r="J53" s="170"/>
      <c r="K53" s="170"/>
      <c r="L53" s="236"/>
      <c r="M53" s="236"/>
      <c r="N53" s="236"/>
      <c r="O53" s="236"/>
      <c r="P53" s="236"/>
      <c r="Q53" s="236"/>
      <c r="R53" s="236"/>
      <c r="S53" s="236"/>
      <c r="T53" s="236"/>
      <c r="U53" s="236"/>
      <c r="V53" s="236"/>
      <c r="W53" s="236"/>
      <c r="X53" s="236"/>
      <c r="Y53" s="236"/>
      <c r="Z53" s="236"/>
    </row>
    <row r="54">
      <c r="A54" s="170"/>
      <c r="B54" s="170"/>
      <c r="C54" s="799">
        <v>7.03</v>
      </c>
      <c r="D54" s="756"/>
      <c r="E54" s="756" t="s">
        <v>550</v>
      </c>
      <c r="F54" s="170"/>
      <c r="G54" s="170"/>
      <c r="H54" s="170"/>
      <c r="I54" s="170"/>
      <c r="J54" s="170"/>
      <c r="K54" s="170"/>
      <c r="L54" s="236"/>
      <c r="M54" s="236"/>
      <c r="N54" s="236"/>
      <c r="O54" s="236"/>
      <c r="P54" s="236"/>
      <c r="Q54" s="236"/>
      <c r="R54" s="236"/>
      <c r="S54" s="236"/>
      <c r="T54" s="236"/>
      <c r="U54" s="236"/>
      <c r="V54" s="236"/>
      <c r="W54" s="236"/>
      <c r="X54" s="236"/>
      <c r="Y54" s="236"/>
      <c r="Z54" s="236"/>
    </row>
    <row r="55">
      <c r="A55" s="170"/>
      <c r="B55" s="170"/>
      <c r="C55" s="755">
        <f>C54+0.01</f>
        <v>7.04</v>
      </c>
      <c r="D55" s="756"/>
      <c r="E55" s="760" t="s">
        <v>1310</v>
      </c>
      <c r="F55" s="170"/>
      <c r="G55" s="170"/>
      <c r="H55" s="170"/>
      <c r="I55" s="170"/>
      <c r="J55" s="170"/>
      <c r="K55" s="170"/>
      <c r="L55" s="236"/>
      <c r="M55" s="236"/>
      <c r="N55" s="236"/>
      <c r="O55" s="236"/>
      <c r="P55" s="236"/>
      <c r="Q55" s="236"/>
      <c r="R55" s="236"/>
      <c r="S55" s="236"/>
      <c r="T55" s="236"/>
      <c r="U55" s="236"/>
      <c r="V55" s="236"/>
      <c r="W55" s="236"/>
      <c r="X55" s="236"/>
      <c r="Y55" s="236"/>
      <c r="Z55" s="236"/>
    </row>
    <row r="56">
      <c r="A56" s="170"/>
      <c r="B56" s="170"/>
      <c r="C56" s="799">
        <v>7.05</v>
      </c>
      <c r="D56" s="756"/>
      <c r="E56" s="760" t="s">
        <v>1311</v>
      </c>
      <c r="F56" s="170"/>
      <c r="G56" s="170"/>
      <c r="H56" s="170"/>
      <c r="I56" s="170"/>
      <c r="J56" s="170"/>
      <c r="K56" s="170"/>
      <c r="L56" s="236"/>
      <c r="M56" s="236"/>
      <c r="N56" s="236"/>
      <c r="O56" s="236"/>
      <c r="P56" s="236"/>
      <c r="Q56" s="236"/>
      <c r="R56" s="236"/>
      <c r="S56" s="236"/>
      <c r="T56" s="236"/>
      <c r="U56" s="236"/>
      <c r="V56" s="236"/>
      <c r="W56" s="236"/>
      <c r="X56" s="236"/>
      <c r="Y56" s="236"/>
      <c r="Z56" s="236"/>
    </row>
    <row r="57">
      <c r="A57" s="170"/>
      <c r="B57" s="170"/>
      <c r="C57" s="800">
        <f>C56+0.01</f>
        <v>7.06</v>
      </c>
      <c r="D57" s="766"/>
      <c r="E57" s="766" t="s">
        <v>1305</v>
      </c>
      <c r="F57" s="170"/>
      <c r="G57" s="170"/>
      <c r="H57" s="170"/>
      <c r="I57" s="170"/>
      <c r="J57" s="170"/>
      <c r="K57" s="170"/>
      <c r="L57" s="236"/>
      <c r="M57" s="236"/>
      <c r="N57" s="236"/>
      <c r="O57" s="236"/>
      <c r="P57" s="236"/>
      <c r="Q57" s="236"/>
      <c r="R57" s="236"/>
      <c r="S57" s="236"/>
      <c r="T57" s="236"/>
      <c r="U57" s="236"/>
      <c r="V57" s="236"/>
      <c r="W57" s="236"/>
      <c r="X57" s="236"/>
      <c r="Y57" s="236"/>
      <c r="Z57" s="236"/>
    </row>
    <row r="58" ht="37.5" customHeight="1">
      <c r="A58" s="170"/>
      <c r="B58" s="161"/>
      <c r="C58" s="161"/>
      <c r="D58" s="161"/>
      <c r="E58" s="161"/>
      <c r="F58" s="161"/>
      <c r="G58" s="161"/>
      <c r="H58" s="161"/>
      <c r="I58" s="161"/>
      <c r="J58" s="161"/>
      <c r="K58" s="161"/>
      <c r="L58" s="236"/>
      <c r="M58" s="236"/>
      <c r="N58" s="236"/>
      <c r="O58" s="236"/>
      <c r="P58" s="236"/>
      <c r="Q58" s="236"/>
      <c r="R58" s="236"/>
      <c r="S58" s="236"/>
      <c r="T58" s="236"/>
      <c r="U58" s="236"/>
      <c r="V58" s="236"/>
      <c r="W58" s="236"/>
      <c r="X58" s="236"/>
      <c r="Y58" s="236"/>
      <c r="Z58" s="236"/>
    </row>
    <row r="59">
      <c r="A59" s="750"/>
      <c r="B59" s="764" t="s">
        <v>1312</v>
      </c>
      <c r="C59" s="801">
        <v>7.07</v>
      </c>
      <c r="D59" s="748"/>
      <c r="E59" s="748" t="s">
        <v>1313</v>
      </c>
      <c r="F59" s="750" t="s">
        <v>1314</v>
      </c>
      <c r="G59" s="745"/>
      <c r="H59" s="750"/>
      <c r="I59" s="802"/>
      <c r="J59" s="745"/>
      <c r="K59" s="750"/>
      <c r="L59" s="236"/>
      <c r="M59" s="236"/>
      <c r="N59" s="236"/>
      <c r="O59" s="236"/>
      <c r="P59" s="236"/>
      <c r="Q59" s="236"/>
      <c r="R59" s="236"/>
      <c r="S59" s="236"/>
      <c r="T59" s="236"/>
      <c r="U59" s="236"/>
      <c r="V59" s="236"/>
      <c r="W59" s="236"/>
      <c r="X59" s="236"/>
      <c r="Y59" s="236"/>
      <c r="Z59" s="236"/>
    </row>
    <row r="60">
      <c r="A60" s="170"/>
      <c r="B60" s="170"/>
      <c r="C60" s="747">
        <f t="shared" ref="C60:C61" si="5">C59+0.01</f>
        <v>7.08</v>
      </c>
      <c r="D60" s="748"/>
      <c r="E60" s="749" t="s">
        <v>1315</v>
      </c>
      <c r="F60" s="170"/>
      <c r="G60" s="170"/>
      <c r="H60" s="170"/>
      <c r="I60" s="164"/>
      <c r="J60" s="170"/>
      <c r="K60" s="170"/>
      <c r="L60" s="236"/>
      <c r="M60" s="236"/>
      <c r="N60" s="236"/>
      <c r="O60" s="236"/>
      <c r="P60" s="236"/>
      <c r="Q60" s="236"/>
      <c r="R60" s="236"/>
      <c r="S60" s="236"/>
      <c r="T60" s="236"/>
      <c r="U60" s="236"/>
      <c r="V60" s="236"/>
      <c r="W60" s="236"/>
      <c r="X60" s="236"/>
      <c r="Y60" s="236"/>
      <c r="Z60" s="236"/>
    </row>
    <row r="61" ht="96.75" customHeight="1">
      <c r="A61" s="161"/>
      <c r="B61" s="161"/>
      <c r="C61" s="747">
        <f t="shared" si="5"/>
        <v>7.09</v>
      </c>
      <c r="D61" s="748"/>
      <c r="E61" s="749" t="s">
        <v>1316</v>
      </c>
      <c r="F61" s="161"/>
      <c r="G61" s="161"/>
      <c r="H61" s="161"/>
      <c r="I61" s="158"/>
      <c r="J61" s="161"/>
      <c r="K61" s="161"/>
      <c r="L61" s="236"/>
      <c r="M61" s="236"/>
      <c r="N61" s="236"/>
      <c r="O61" s="236"/>
      <c r="P61" s="236"/>
      <c r="Q61" s="236"/>
      <c r="R61" s="236"/>
      <c r="S61" s="236"/>
      <c r="T61" s="236"/>
      <c r="U61" s="236"/>
      <c r="V61" s="236"/>
      <c r="W61" s="236"/>
      <c r="X61" s="236"/>
      <c r="Y61" s="236"/>
      <c r="Z61" s="236"/>
    </row>
    <row r="62">
      <c r="A62" s="803"/>
      <c r="B62" s="765" t="s">
        <v>1317</v>
      </c>
      <c r="C62" s="799">
        <v>7.1</v>
      </c>
      <c r="D62" s="756"/>
      <c r="E62" s="760" t="s">
        <v>1318</v>
      </c>
      <c r="F62" s="757" t="s">
        <v>1319</v>
      </c>
      <c r="G62" s="766"/>
      <c r="H62" s="757"/>
      <c r="I62" s="757"/>
      <c r="J62" s="757"/>
      <c r="K62" s="757"/>
    </row>
    <row r="63">
      <c r="A63" s="170"/>
      <c r="B63" s="170"/>
      <c r="C63" s="804">
        <v>7.11</v>
      </c>
      <c r="D63" s="766"/>
      <c r="E63" s="757" t="s">
        <v>1320</v>
      </c>
      <c r="F63" s="170"/>
      <c r="G63" s="170"/>
      <c r="H63" s="170"/>
      <c r="I63" s="170"/>
      <c r="J63" s="170"/>
      <c r="K63" s="170"/>
    </row>
    <row r="64">
      <c r="A64" s="170"/>
      <c r="B64" s="170"/>
      <c r="C64" s="161"/>
      <c r="D64" s="161"/>
      <c r="E64" s="161"/>
      <c r="F64" s="170"/>
      <c r="G64" s="170"/>
      <c r="H64" s="170"/>
      <c r="I64" s="170"/>
      <c r="J64" s="170"/>
      <c r="K64" s="170"/>
    </row>
    <row r="65">
      <c r="A65" s="170"/>
      <c r="B65" s="170"/>
      <c r="C65" s="804">
        <v>7.12</v>
      </c>
      <c r="D65" s="766"/>
      <c r="E65" s="757" t="s">
        <v>1321</v>
      </c>
      <c r="F65" s="170"/>
      <c r="G65" s="170"/>
      <c r="H65" s="170"/>
      <c r="I65" s="170"/>
      <c r="J65" s="170"/>
      <c r="K65" s="170"/>
    </row>
    <row r="66">
      <c r="A66" s="170"/>
      <c r="B66" s="170"/>
      <c r="C66" s="161"/>
      <c r="D66" s="161"/>
      <c r="E66" s="161"/>
      <c r="F66" s="170"/>
      <c r="G66" s="170"/>
      <c r="H66" s="170"/>
      <c r="I66" s="170"/>
      <c r="J66" s="170"/>
      <c r="K66" s="170"/>
    </row>
    <row r="67">
      <c r="A67" s="170"/>
      <c r="B67" s="170"/>
      <c r="C67" s="804">
        <v>7.13</v>
      </c>
      <c r="D67" s="766"/>
      <c r="E67" s="766" t="s">
        <v>1305</v>
      </c>
      <c r="F67" s="170"/>
      <c r="G67" s="170"/>
      <c r="H67" s="170"/>
      <c r="I67" s="170"/>
      <c r="J67" s="170"/>
      <c r="K67" s="170"/>
    </row>
    <row r="68" ht="45.0" customHeight="1">
      <c r="A68" s="161"/>
      <c r="B68" s="161"/>
      <c r="C68" s="161"/>
      <c r="D68" s="161"/>
      <c r="E68" s="161"/>
      <c r="F68" s="161"/>
      <c r="G68" s="161"/>
      <c r="H68" s="161"/>
      <c r="I68" s="161"/>
      <c r="J68" s="161"/>
      <c r="K68" s="161"/>
    </row>
    <row r="75">
      <c r="A75" s="742" t="s">
        <v>183</v>
      </c>
      <c r="B75" s="743" t="s">
        <v>184</v>
      </c>
      <c r="C75" s="743" t="s">
        <v>185</v>
      </c>
      <c r="D75" s="230"/>
      <c r="E75" s="230" t="s">
        <v>186</v>
      </c>
      <c r="F75" s="743" t="s">
        <v>187</v>
      </c>
      <c r="G75" s="743" t="s">
        <v>188</v>
      </c>
      <c r="H75" s="743" t="s">
        <v>189</v>
      </c>
      <c r="I75" s="230" t="s">
        <v>1227</v>
      </c>
      <c r="J75" s="743" t="s">
        <v>1226</v>
      </c>
      <c r="K75" s="744" t="s">
        <v>1228</v>
      </c>
      <c r="L75" s="233"/>
      <c r="M75" s="234"/>
      <c r="N75" s="234"/>
      <c r="O75" s="234"/>
      <c r="P75" s="234"/>
      <c r="Q75" s="234"/>
      <c r="R75" s="234"/>
      <c r="S75" s="234"/>
      <c r="T75" s="234"/>
      <c r="U75" s="234"/>
      <c r="V75" s="234"/>
      <c r="W75" s="234"/>
      <c r="X75" s="234"/>
      <c r="Y75" s="234"/>
      <c r="Z75" s="234"/>
    </row>
    <row r="76">
      <c r="A76" s="235" t="s">
        <v>1322</v>
      </c>
      <c r="L76" s="236"/>
      <c r="M76" s="236"/>
      <c r="N76" s="236"/>
      <c r="O76" s="236"/>
      <c r="P76" s="236"/>
      <c r="Q76" s="236"/>
      <c r="R76" s="236"/>
      <c r="S76" s="236"/>
      <c r="T76" s="236"/>
      <c r="U76" s="236"/>
      <c r="V76" s="236"/>
      <c r="W76" s="236"/>
      <c r="X76" s="236"/>
      <c r="Y76" s="236"/>
      <c r="Z76" s="236"/>
    </row>
    <row r="77">
      <c r="A77" s="753">
        <v>1.0</v>
      </c>
      <c r="B77" s="754" t="s">
        <v>1323</v>
      </c>
      <c r="C77" s="791">
        <v>1.01</v>
      </c>
      <c r="D77" s="761"/>
      <c r="E77" s="792" t="s">
        <v>1324</v>
      </c>
      <c r="F77" s="753" t="s">
        <v>1325</v>
      </c>
      <c r="G77" s="761"/>
      <c r="H77" s="753"/>
      <c r="I77" s="758"/>
      <c r="J77" s="753"/>
      <c r="K77" s="753"/>
      <c r="L77" s="236"/>
      <c r="M77" s="236"/>
      <c r="N77" s="236"/>
      <c r="O77" s="236"/>
      <c r="P77" s="236"/>
      <c r="Q77" s="236"/>
      <c r="R77" s="236"/>
      <c r="S77" s="236"/>
      <c r="T77" s="236"/>
      <c r="U77" s="236"/>
      <c r="V77" s="236"/>
      <c r="W77" s="236"/>
      <c r="X77" s="236"/>
      <c r="Y77" s="236"/>
      <c r="Z77" s="236"/>
    </row>
    <row r="78">
      <c r="A78" s="170"/>
      <c r="B78" s="170"/>
      <c r="C78" s="761">
        <v>1.02</v>
      </c>
      <c r="D78" s="761"/>
      <c r="E78" s="761" t="s">
        <v>1326</v>
      </c>
      <c r="F78" s="170"/>
      <c r="G78" s="761"/>
      <c r="H78" s="170"/>
      <c r="I78" s="170"/>
      <c r="J78" s="170"/>
      <c r="K78" s="170"/>
      <c r="L78" s="236"/>
      <c r="M78" s="236"/>
      <c r="N78" s="236"/>
      <c r="O78" s="236"/>
      <c r="P78" s="236"/>
      <c r="Q78" s="236"/>
      <c r="R78" s="236"/>
      <c r="S78" s="236"/>
      <c r="T78" s="236"/>
      <c r="U78" s="236"/>
      <c r="V78" s="236"/>
      <c r="W78" s="236"/>
      <c r="X78" s="236"/>
      <c r="Y78" s="236"/>
      <c r="Z78" s="236"/>
    </row>
    <row r="79">
      <c r="A79" s="161"/>
      <c r="B79" s="161"/>
      <c r="C79" s="761">
        <v>1.03</v>
      </c>
      <c r="D79" s="761"/>
      <c r="E79" s="761" t="s">
        <v>1327</v>
      </c>
      <c r="F79" s="161"/>
      <c r="G79" s="761"/>
      <c r="H79" s="161"/>
      <c r="I79" s="161"/>
      <c r="J79" s="161"/>
      <c r="K79" s="161"/>
      <c r="L79" s="236"/>
      <c r="M79" s="236"/>
      <c r="N79" s="236"/>
      <c r="O79" s="236"/>
      <c r="P79" s="236"/>
      <c r="Q79" s="236"/>
      <c r="R79" s="236"/>
      <c r="S79" s="236"/>
      <c r="T79" s="236"/>
      <c r="U79" s="236"/>
      <c r="V79" s="236"/>
      <c r="W79" s="236"/>
      <c r="X79" s="236"/>
      <c r="Y79" s="236"/>
      <c r="Z79" s="236"/>
    </row>
    <row r="80">
      <c r="A80" s="750">
        <v>2.0</v>
      </c>
      <c r="B80" s="746" t="s">
        <v>1328</v>
      </c>
      <c r="C80" s="747">
        <f>A80+0.01</f>
        <v>2.01</v>
      </c>
      <c r="D80" s="748"/>
      <c r="E80" s="748" t="s">
        <v>1329</v>
      </c>
      <c r="F80" s="745" t="s">
        <v>548</v>
      </c>
      <c r="G80" s="745"/>
      <c r="H80" s="745"/>
      <c r="I80" s="750"/>
      <c r="J80" s="745"/>
      <c r="K80" s="745"/>
      <c r="L80" s="236"/>
      <c r="M80" s="236"/>
      <c r="N80" s="236"/>
      <c r="O80" s="236"/>
      <c r="P80" s="236"/>
      <c r="Q80" s="236"/>
      <c r="R80" s="236"/>
      <c r="S80" s="236"/>
      <c r="T80" s="236"/>
      <c r="U80" s="236"/>
      <c r="V80" s="236"/>
      <c r="W80" s="236"/>
      <c r="X80" s="236"/>
      <c r="Y80" s="236"/>
      <c r="Z80" s="236"/>
    </row>
    <row r="81">
      <c r="A81" s="170"/>
      <c r="B81" s="170"/>
      <c r="C81" s="747">
        <f t="shared" ref="C81:C84" si="6">C80+0.01</f>
        <v>2.02</v>
      </c>
      <c r="D81" s="748"/>
      <c r="E81" s="748" t="s">
        <v>1330</v>
      </c>
      <c r="F81" s="170"/>
      <c r="G81" s="170"/>
      <c r="H81" s="170"/>
      <c r="I81" s="170"/>
      <c r="J81" s="170"/>
      <c r="K81" s="170"/>
    </row>
    <row r="82">
      <c r="A82" s="170"/>
      <c r="B82" s="170"/>
      <c r="C82" s="747">
        <f t="shared" si="6"/>
        <v>2.03</v>
      </c>
      <c r="D82" s="748"/>
      <c r="E82" s="749" t="s">
        <v>1331</v>
      </c>
      <c r="F82" s="170"/>
      <c r="G82" s="170"/>
      <c r="H82" s="170"/>
      <c r="I82" s="170"/>
      <c r="J82" s="170"/>
      <c r="K82" s="170"/>
    </row>
    <row r="83">
      <c r="A83" s="170"/>
      <c r="B83" s="170"/>
      <c r="C83" s="747">
        <f t="shared" si="6"/>
        <v>2.04</v>
      </c>
      <c r="D83" s="748"/>
      <c r="E83" s="748" t="s">
        <v>1332</v>
      </c>
      <c r="F83" s="170"/>
      <c r="G83" s="170"/>
      <c r="H83" s="170"/>
      <c r="I83" s="170"/>
      <c r="J83" s="170"/>
      <c r="K83" s="170"/>
    </row>
    <row r="84">
      <c r="A84" s="161"/>
      <c r="B84" s="161"/>
      <c r="C84" s="747">
        <f t="shared" si="6"/>
        <v>2.05</v>
      </c>
      <c r="D84" s="748"/>
      <c r="E84" s="748" t="s">
        <v>1333</v>
      </c>
      <c r="F84" s="161"/>
      <c r="G84" s="161"/>
      <c r="H84" s="161"/>
      <c r="I84" s="161"/>
      <c r="J84" s="161"/>
      <c r="K84" s="161"/>
    </row>
    <row r="85" ht="39.0" customHeight="1">
      <c r="A85" s="750">
        <v>3.0</v>
      </c>
      <c r="B85" s="746" t="s">
        <v>1334</v>
      </c>
      <c r="C85" s="747">
        <v>2.01</v>
      </c>
      <c r="D85" s="748"/>
      <c r="E85" s="748" t="s">
        <v>1335</v>
      </c>
      <c r="F85" s="745" t="s">
        <v>1336</v>
      </c>
      <c r="G85" s="748"/>
      <c r="H85" s="745"/>
      <c r="I85" s="750"/>
      <c r="J85" s="745"/>
      <c r="K85" s="745"/>
      <c r="L85" s="236"/>
      <c r="M85" s="236"/>
      <c r="N85" s="236"/>
      <c r="O85" s="236"/>
      <c r="P85" s="236"/>
      <c r="Q85" s="236"/>
      <c r="R85" s="236"/>
      <c r="S85" s="236"/>
      <c r="T85" s="236"/>
      <c r="U85" s="236"/>
      <c r="V85" s="236"/>
      <c r="W85" s="236"/>
      <c r="X85" s="236"/>
      <c r="Y85" s="236"/>
      <c r="Z85" s="236"/>
    </row>
    <row r="86" ht="36.0" customHeight="1">
      <c r="A86" s="161"/>
      <c r="B86" s="161"/>
      <c r="C86" s="748">
        <v>2.02</v>
      </c>
      <c r="D86" s="748"/>
      <c r="E86" s="748" t="s">
        <v>1327</v>
      </c>
      <c r="F86" s="161"/>
      <c r="G86" s="748"/>
      <c r="H86" s="161"/>
      <c r="I86" s="161"/>
      <c r="J86" s="161"/>
      <c r="K86" s="161"/>
      <c r="L86" s="236"/>
      <c r="M86" s="236"/>
      <c r="N86" s="236"/>
      <c r="O86" s="236"/>
      <c r="P86" s="236"/>
      <c r="Q86" s="236"/>
      <c r="R86" s="236"/>
      <c r="S86" s="236"/>
      <c r="T86" s="236"/>
      <c r="U86" s="236"/>
      <c r="V86" s="236"/>
      <c r="W86" s="236"/>
      <c r="X86" s="236"/>
      <c r="Y86" s="236"/>
      <c r="Z86" s="236"/>
    </row>
    <row r="87">
      <c r="A87" s="758">
        <v>4.0</v>
      </c>
      <c r="B87" s="754" t="s">
        <v>1337</v>
      </c>
      <c r="C87" s="791">
        <v>3.01</v>
      </c>
      <c r="D87" s="761"/>
      <c r="E87" s="761" t="s">
        <v>1338</v>
      </c>
      <c r="F87" s="753" t="s">
        <v>1339</v>
      </c>
      <c r="G87" s="761"/>
      <c r="H87" s="753"/>
      <c r="I87" s="758"/>
      <c r="J87" s="753"/>
      <c r="K87" s="753"/>
      <c r="L87" s="236"/>
      <c r="M87" s="236"/>
      <c r="N87" s="236"/>
      <c r="O87" s="236"/>
      <c r="P87" s="236"/>
      <c r="Q87" s="236"/>
      <c r="R87" s="236"/>
      <c r="S87" s="236"/>
      <c r="T87" s="236"/>
      <c r="U87" s="236"/>
      <c r="V87" s="236"/>
      <c r="W87" s="236"/>
      <c r="X87" s="236"/>
      <c r="Y87" s="236"/>
      <c r="Z87" s="236"/>
    </row>
    <row r="88">
      <c r="A88" s="170"/>
      <c r="B88" s="170"/>
      <c r="C88" s="761">
        <v>3.02</v>
      </c>
      <c r="D88" s="761"/>
      <c r="E88" s="761" t="s">
        <v>1327</v>
      </c>
      <c r="F88" s="170"/>
      <c r="G88" s="761"/>
      <c r="H88" s="170"/>
      <c r="I88" s="170"/>
      <c r="J88" s="170"/>
      <c r="K88" s="170"/>
      <c r="L88" s="236"/>
      <c r="M88" s="236"/>
      <c r="N88" s="236"/>
      <c r="O88" s="236"/>
      <c r="P88" s="236"/>
      <c r="Q88" s="236"/>
      <c r="R88" s="236"/>
      <c r="S88" s="236"/>
      <c r="T88" s="236"/>
      <c r="U88" s="236"/>
      <c r="V88" s="236"/>
      <c r="W88" s="236"/>
      <c r="X88" s="236"/>
      <c r="Y88" s="236"/>
      <c r="Z88" s="236"/>
    </row>
    <row r="89">
      <c r="A89" s="161"/>
      <c r="B89" s="161"/>
      <c r="C89" s="761">
        <v>3.03</v>
      </c>
      <c r="D89" s="761"/>
      <c r="E89" s="761" t="s">
        <v>1340</v>
      </c>
      <c r="F89" s="161"/>
      <c r="G89" s="761"/>
      <c r="H89" s="161"/>
      <c r="I89" s="161"/>
      <c r="J89" s="161"/>
      <c r="K89" s="161"/>
      <c r="L89" s="236"/>
      <c r="M89" s="236"/>
      <c r="N89" s="236"/>
      <c r="O89" s="236"/>
      <c r="P89" s="236"/>
      <c r="Q89" s="236"/>
      <c r="R89" s="236"/>
      <c r="S89" s="236"/>
      <c r="T89" s="236"/>
      <c r="U89" s="236"/>
      <c r="V89" s="236"/>
      <c r="W89" s="236"/>
      <c r="X89" s="236"/>
      <c r="Y89" s="236"/>
      <c r="Z89" s="236"/>
    </row>
    <row r="90" ht="38.25" customHeight="1">
      <c r="A90" s="750">
        <v>5.0</v>
      </c>
      <c r="B90" s="746" t="s">
        <v>1341</v>
      </c>
      <c r="C90" s="747">
        <v>4.01</v>
      </c>
      <c r="D90" s="748"/>
      <c r="E90" s="748" t="s">
        <v>1342</v>
      </c>
      <c r="F90" s="745" t="s">
        <v>1343</v>
      </c>
      <c r="G90" s="748"/>
      <c r="H90" s="750"/>
      <c r="I90" s="750"/>
      <c r="J90" s="745"/>
      <c r="K90" s="745"/>
      <c r="L90" s="236"/>
      <c r="M90" s="236"/>
      <c r="N90" s="236"/>
      <c r="O90" s="236"/>
      <c r="P90" s="236"/>
      <c r="Q90" s="236"/>
      <c r="R90" s="236"/>
      <c r="S90" s="236"/>
      <c r="T90" s="236"/>
      <c r="U90" s="236"/>
      <c r="V90" s="236"/>
      <c r="W90" s="236"/>
      <c r="X90" s="236"/>
      <c r="Y90" s="236"/>
      <c r="Z90" s="236"/>
    </row>
    <row r="91" ht="42.0" customHeight="1">
      <c r="A91" s="161"/>
      <c r="B91" s="161"/>
      <c r="C91" s="748">
        <v>4.02</v>
      </c>
      <c r="D91" s="748"/>
      <c r="E91" s="748" t="s">
        <v>1327</v>
      </c>
      <c r="F91" s="161"/>
      <c r="G91" s="748"/>
      <c r="H91" s="161"/>
      <c r="I91" s="161"/>
      <c r="J91" s="161"/>
      <c r="K91" s="161"/>
      <c r="L91" s="236"/>
      <c r="M91" s="236"/>
      <c r="N91" s="236"/>
      <c r="O91" s="236"/>
      <c r="P91" s="236"/>
      <c r="Q91" s="236"/>
      <c r="R91" s="236"/>
      <c r="S91" s="236"/>
      <c r="T91" s="236"/>
      <c r="U91" s="236"/>
      <c r="V91" s="236"/>
      <c r="W91" s="236"/>
      <c r="X91" s="236"/>
      <c r="Y91" s="236"/>
      <c r="Z91" s="236"/>
    </row>
    <row r="92" ht="38.25" customHeight="1">
      <c r="A92" s="758">
        <v>6.0</v>
      </c>
      <c r="B92" s="805" t="s">
        <v>1344</v>
      </c>
      <c r="C92" s="791">
        <f>A92+0.01</f>
        <v>6.01</v>
      </c>
      <c r="D92" s="761"/>
      <c r="E92" s="761" t="s">
        <v>1345</v>
      </c>
      <c r="F92" s="753" t="s">
        <v>1346</v>
      </c>
      <c r="G92" s="761"/>
      <c r="H92" s="753"/>
      <c r="I92" s="758"/>
      <c r="J92" s="753"/>
      <c r="K92" s="753"/>
      <c r="L92" s="236"/>
      <c r="M92" s="236"/>
      <c r="N92" s="236"/>
      <c r="O92" s="236"/>
      <c r="P92" s="236"/>
      <c r="Q92" s="236"/>
      <c r="R92" s="236"/>
      <c r="S92" s="236"/>
      <c r="T92" s="236"/>
      <c r="U92" s="236"/>
      <c r="V92" s="236"/>
      <c r="W92" s="236"/>
      <c r="X92" s="236"/>
      <c r="Y92" s="236"/>
      <c r="Z92" s="236"/>
    </row>
    <row r="93" ht="37.5" customHeight="1">
      <c r="A93" s="170"/>
      <c r="B93" s="170"/>
      <c r="C93" s="791">
        <f t="shared" ref="C93:C94" si="7">C92+0.01</f>
        <v>6.02</v>
      </c>
      <c r="D93" s="761"/>
      <c r="E93" s="761" t="s">
        <v>1326</v>
      </c>
      <c r="F93" s="170"/>
      <c r="G93" s="761"/>
      <c r="H93" s="170"/>
      <c r="I93" s="170"/>
      <c r="J93" s="170"/>
      <c r="K93" s="170"/>
      <c r="L93" s="236"/>
      <c r="M93" s="236"/>
      <c r="N93" s="236"/>
      <c r="O93" s="236"/>
      <c r="P93" s="236"/>
      <c r="Q93" s="236"/>
      <c r="R93" s="236"/>
      <c r="S93" s="236"/>
      <c r="T93" s="236"/>
      <c r="U93" s="236"/>
      <c r="V93" s="236"/>
      <c r="W93" s="236"/>
      <c r="X93" s="236"/>
      <c r="Y93" s="236"/>
      <c r="Z93" s="236"/>
    </row>
    <row r="94" ht="24.0" customHeight="1">
      <c r="A94" s="161"/>
      <c r="B94" s="161"/>
      <c r="C94" s="791">
        <f t="shared" si="7"/>
        <v>6.03</v>
      </c>
      <c r="D94" s="761"/>
      <c r="E94" s="761" t="s">
        <v>1327</v>
      </c>
      <c r="F94" s="161"/>
      <c r="G94" s="761"/>
      <c r="H94" s="161"/>
      <c r="I94" s="161"/>
      <c r="J94" s="161"/>
      <c r="K94" s="161"/>
      <c r="L94" s="236"/>
      <c r="M94" s="236"/>
      <c r="N94" s="236"/>
      <c r="O94" s="236"/>
      <c r="P94" s="236"/>
      <c r="Q94" s="236"/>
      <c r="R94" s="236"/>
      <c r="S94" s="236"/>
      <c r="T94" s="236"/>
      <c r="U94" s="236"/>
      <c r="V94" s="236"/>
      <c r="W94" s="236"/>
      <c r="X94" s="236"/>
      <c r="Y94" s="236"/>
      <c r="Z94" s="236"/>
    </row>
    <row r="95" ht="48.75" customHeight="1">
      <c r="A95" s="750">
        <v>7.0</v>
      </c>
      <c r="B95" s="764" t="s">
        <v>1347</v>
      </c>
      <c r="C95" s="747">
        <f>A95+0.01</f>
        <v>7.01</v>
      </c>
      <c r="D95" s="748"/>
      <c r="E95" s="748" t="s">
        <v>1335</v>
      </c>
      <c r="F95" s="745" t="s">
        <v>1348</v>
      </c>
      <c r="G95" s="748"/>
      <c r="H95" s="745"/>
      <c r="I95" s="750"/>
      <c r="J95" s="745"/>
      <c r="K95" s="745"/>
      <c r="L95" s="236"/>
      <c r="M95" s="236"/>
      <c r="N95" s="236"/>
      <c r="O95" s="236"/>
      <c r="P95" s="236"/>
      <c r="Q95" s="236"/>
      <c r="R95" s="236"/>
      <c r="S95" s="236"/>
      <c r="T95" s="236"/>
      <c r="U95" s="236"/>
      <c r="V95" s="236"/>
      <c r="W95" s="236"/>
      <c r="X95" s="236"/>
      <c r="Y95" s="236"/>
      <c r="Z95" s="236"/>
    </row>
    <row r="96" ht="27.75" customHeight="1">
      <c r="A96" s="161"/>
      <c r="B96" s="161"/>
      <c r="C96" s="747">
        <f>C95+0.01</f>
        <v>7.02</v>
      </c>
      <c r="D96" s="748"/>
      <c r="E96" s="748" t="s">
        <v>1327</v>
      </c>
      <c r="F96" s="161"/>
      <c r="G96" s="748"/>
      <c r="H96" s="161"/>
      <c r="I96" s="161"/>
      <c r="J96" s="161"/>
      <c r="K96" s="161"/>
      <c r="L96" s="236"/>
      <c r="M96" s="236"/>
      <c r="N96" s="236"/>
      <c r="O96" s="236"/>
      <c r="P96" s="236"/>
      <c r="Q96" s="236"/>
      <c r="R96" s="236"/>
      <c r="S96" s="236"/>
      <c r="T96" s="236"/>
      <c r="U96" s="236"/>
      <c r="V96" s="236"/>
      <c r="W96" s="236"/>
      <c r="X96" s="236"/>
      <c r="Y96" s="236"/>
      <c r="Z96" s="236"/>
    </row>
    <row r="97" ht="30.75" customHeight="1">
      <c r="A97" s="758">
        <v>8.0</v>
      </c>
      <c r="B97" s="805" t="s">
        <v>1349</v>
      </c>
      <c r="C97" s="791">
        <f>A97+0.01</f>
        <v>8.01</v>
      </c>
      <c r="D97" s="761"/>
      <c r="E97" s="761" t="s">
        <v>1338</v>
      </c>
      <c r="F97" s="753" t="s">
        <v>1350</v>
      </c>
      <c r="G97" s="761"/>
      <c r="H97" s="753"/>
      <c r="I97" s="758"/>
      <c r="J97" s="753"/>
      <c r="K97" s="753"/>
      <c r="L97" s="236"/>
      <c r="M97" s="236"/>
      <c r="N97" s="236"/>
      <c r="O97" s="236"/>
      <c r="P97" s="236"/>
      <c r="Q97" s="236"/>
      <c r="R97" s="236"/>
      <c r="S97" s="236"/>
      <c r="T97" s="236"/>
      <c r="U97" s="236"/>
      <c r="V97" s="236"/>
      <c r="W97" s="236"/>
      <c r="X97" s="236"/>
      <c r="Y97" s="236"/>
      <c r="Z97" s="236"/>
    </row>
    <row r="98" ht="28.5" customHeight="1">
      <c r="A98" s="170"/>
      <c r="B98" s="170"/>
      <c r="C98" s="791">
        <f t="shared" ref="C98:C99" si="8">C97+0.01</f>
        <v>8.02</v>
      </c>
      <c r="D98" s="761"/>
      <c r="E98" s="761" t="s">
        <v>1327</v>
      </c>
      <c r="F98" s="170"/>
      <c r="G98" s="761"/>
      <c r="H98" s="170"/>
      <c r="I98" s="170"/>
      <c r="J98" s="170"/>
      <c r="K98" s="170"/>
      <c r="L98" s="236"/>
      <c r="M98" s="236"/>
      <c r="N98" s="236"/>
      <c r="O98" s="236"/>
      <c r="P98" s="236"/>
      <c r="Q98" s="236"/>
      <c r="R98" s="236"/>
      <c r="S98" s="236"/>
      <c r="T98" s="236"/>
      <c r="U98" s="236"/>
      <c r="V98" s="236"/>
      <c r="W98" s="236"/>
      <c r="X98" s="236"/>
      <c r="Y98" s="236"/>
      <c r="Z98" s="236"/>
    </row>
    <row r="99" ht="30.0" customHeight="1">
      <c r="A99" s="161"/>
      <c r="B99" s="161"/>
      <c r="C99" s="791">
        <f t="shared" si="8"/>
        <v>8.03</v>
      </c>
      <c r="D99" s="761"/>
      <c r="E99" s="761" t="s">
        <v>1340</v>
      </c>
      <c r="F99" s="161"/>
      <c r="G99" s="761"/>
      <c r="H99" s="161"/>
      <c r="I99" s="161"/>
      <c r="J99" s="161"/>
      <c r="K99" s="161"/>
      <c r="L99" s="236"/>
      <c r="M99" s="236"/>
      <c r="N99" s="236"/>
      <c r="O99" s="236"/>
      <c r="P99" s="236"/>
      <c r="Q99" s="236"/>
      <c r="R99" s="236"/>
      <c r="S99" s="236"/>
      <c r="T99" s="236"/>
      <c r="U99" s="236"/>
      <c r="V99" s="236"/>
      <c r="W99" s="236"/>
      <c r="X99" s="236"/>
      <c r="Y99" s="236"/>
      <c r="Z99" s="236"/>
    </row>
    <row r="100" ht="41.25" customHeight="1">
      <c r="A100" s="750">
        <v>9.0</v>
      </c>
      <c r="B100" s="764" t="s">
        <v>1351</v>
      </c>
      <c r="C100" s="747">
        <f>A100+0.01</f>
        <v>9.01</v>
      </c>
      <c r="D100" s="748"/>
      <c r="E100" s="748" t="s">
        <v>1335</v>
      </c>
      <c r="F100" s="745" t="s">
        <v>1352</v>
      </c>
      <c r="G100" s="748"/>
      <c r="H100" s="750"/>
      <c r="I100" s="750"/>
      <c r="J100" s="745"/>
      <c r="K100" s="745"/>
      <c r="L100" s="236"/>
      <c r="M100" s="236"/>
      <c r="N100" s="236"/>
      <c r="O100" s="236"/>
      <c r="P100" s="236"/>
      <c r="Q100" s="236"/>
      <c r="R100" s="236"/>
      <c r="S100" s="236"/>
      <c r="T100" s="236"/>
      <c r="U100" s="236"/>
      <c r="V100" s="236"/>
      <c r="W100" s="236"/>
      <c r="X100" s="236"/>
      <c r="Y100" s="236"/>
      <c r="Z100" s="236"/>
    </row>
    <row r="101" ht="34.5" customHeight="1">
      <c r="A101" s="161"/>
      <c r="B101" s="161"/>
      <c r="C101" s="747">
        <f>C100+0.01</f>
        <v>9.02</v>
      </c>
      <c r="D101" s="748"/>
      <c r="E101" s="748" t="s">
        <v>1327</v>
      </c>
      <c r="F101" s="161"/>
      <c r="G101" s="748"/>
      <c r="H101" s="161"/>
      <c r="I101" s="161"/>
      <c r="J101" s="161"/>
      <c r="K101" s="161"/>
      <c r="L101" s="236"/>
      <c r="M101" s="236"/>
      <c r="N101" s="236"/>
      <c r="O101" s="236"/>
      <c r="P101" s="236"/>
      <c r="Q101" s="236"/>
      <c r="R101" s="236"/>
      <c r="S101" s="236"/>
      <c r="T101" s="236"/>
      <c r="U101" s="236"/>
      <c r="V101" s="236"/>
      <c r="W101" s="236"/>
      <c r="X101" s="236"/>
      <c r="Y101" s="236"/>
      <c r="Z101" s="236"/>
    </row>
    <row r="102" ht="12.75" customHeight="1">
      <c r="A102" s="806"/>
      <c r="B102" s="236"/>
      <c r="C102" s="236"/>
      <c r="D102" s="807"/>
      <c r="E102" s="807"/>
      <c r="F102" s="807"/>
      <c r="G102" s="236"/>
      <c r="H102" s="236"/>
      <c r="I102" s="236"/>
      <c r="J102" s="236"/>
      <c r="K102" s="236"/>
      <c r="L102" s="236"/>
      <c r="M102" s="236"/>
      <c r="N102" s="236"/>
      <c r="O102" s="236"/>
      <c r="P102" s="236"/>
      <c r="Q102" s="236"/>
      <c r="R102" s="236"/>
      <c r="S102" s="236"/>
      <c r="T102" s="236"/>
      <c r="U102" s="236"/>
      <c r="V102" s="236"/>
      <c r="W102" s="236"/>
      <c r="X102" s="236"/>
      <c r="Y102" s="236"/>
      <c r="Z102" s="236"/>
    </row>
    <row r="103" ht="12.75" customHeight="1">
      <c r="A103" s="806"/>
      <c r="B103" s="236"/>
      <c r="C103" s="236"/>
      <c r="D103" s="807"/>
      <c r="E103" s="807"/>
      <c r="F103" s="807"/>
      <c r="G103" s="236"/>
      <c r="H103" s="236"/>
      <c r="I103" s="236"/>
      <c r="J103" s="236"/>
      <c r="K103" s="236"/>
      <c r="L103" s="236"/>
      <c r="M103" s="236"/>
      <c r="N103" s="236"/>
      <c r="O103" s="236"/>
      <c r="P103" s="236"/>
      <c r="Q103" s="236"/>
      <c r="R103" s="236"/>
      <c r="S103" s="236"/>
      <c r="T103" s="236"/>
      <c r="U103" s="236"/>
      <c r="V103" s="236"/>
      <c r="W103" s="236"/>
      <c r="X103" s="236"/>
      <c r="Y103" s="236"/>
      <c r="Z103" s="236"/>
    </row>
    <row r="104" ht="12.75" customHeight="1">
      <c r="A104" s="806"/>
      <c r="B104" s="236"/>
      <c r="C104" s="236"/>
      <c r="D104" s="807"/>
      <c r="E104" s="807"/>
      <c r="F104" s="807"/>
      <c r="G104" s="236"/>
      <c r="H104" s="236"/>
      <c r="I104" s="236"/>
      <c r="J104" s="236"/>
      <c r="K104" s="236"/>
      <c r="L104" s="236"/>
      <c r="M104" s="236"/>
      <c r="N104" s="236"/>
      <c r="O104" s="236"/>
      <c r="P104" s="236"/>
      <c r="Q104" s="236"/>
      <c r="R104" s="236"/>
      <c r="S104" s="236"/>
      <c r="T104" s="236"/>
      <c r="U104" s="236"/>
      <c r="V104" s="236"/>
      <c r="W104" s="236"/>
      <c r="X104" s="236"/>
      <c r="Y104" s="236"/>
      <c r="Z104" s="236"/>
    </row>
    <row r="105" ht="12.75" customHeight="1">
      <c r="A105" s="806"/>
      <c r="B105" s="236"/>
      <c r="C105" s="236"/>
      <c r="D105" s="807"/>
      <c r="E105" s="807"/>
      <c r="F105" s="807"/>
      <c r="G105" s="236"/>
      <c r="H105" s="236"/>
      <c r="I105" s="236"/>
      <c r="J105" s="236"/>
      <c r="K105" s="236"/>
      <c r="L105" s="236"/>
      <c r="M105" s="236"/>
      <c r="N105" s="236"/>
      <c r="O105" s="236"/>
      <c r="P105" s="236"/>
      <c r="Q105" s="236"/>
      <c r="R105" s="236"/>
      <c r="S105" s="236"/>
      <c r="T105" s="236"/>
      <c r="U105" s="236"/>
      <c r="V105" s="236"/>
      <c r="W105" s="236"/>
      <c r="X105" s="236"/>
      <c r="Y105" s="236"/>
      <c r="Z105" s="236"/>
    </row>
    <row r="106" ht="12.75" customHeight="1">
      <c r="A106" s="806"/>
      <c r="B106" s="236"/>
      <c r="C106" s="236"/>
      <c r="D106" s="807"/>
      <c r="E106" s="807"/>
      <c r="F106" s="807"/>
      <c r="G106" s="236"/>
      <c r="H106" s="236"/>
      <c r="I106" s="236"/>
      <c r="J106" s="236"/>
      <c r="K106" s="236"/>
      <c r="L106" s="236"/>
      <c r="M106" s="236"/>
      <c r="N106" s="236"/>
      <c r="O106" s="236"/>
      <c r="P106" s="236"/>
      <c r="Q106" s="236"/>
      <c r="R106" s="236"/>
      <c r="S106" s="236"/>
      <c r="T106" s="236"/>
      <c r="U106" s="236"/>
      <c r="V106" s="236"/>
      <c r="W106" s="236"/>
      <c r="X106" s="236"/>
      <c r="Y106" s="236"/>
      <c r="Z106" s="236"/>
    </row>
    <row r="107" ht="12.75" customHeight="1">
      <c r="A107" s="806"/>
      <c r="B107" s="236"/>
      <c r="C107" s="236"/>
      <c r="D107" s="807"/>
      <c r="E107" s="807"/>
      <c r="F107" s="807"/>
      <c r="G107" s="236"/>
      <c r="H107" s="236"/>
      <c r="I107" s="236"/>
      <c r="J107" s="236"/>
      <c r="K107" s="236"/>
      <c r="L107" s="236"/>
      <c r="M107" s="236"/>
      <c r="N107" s="236"/>
      <c r="O107" s="236"/>
      <c r="P107" s="236"/>
      <c r="Q107" s="236"/>
      <c r="R107" s="236"/>
      <c r="S107" s="236"/>
      <c r="T107" s="236"/>
      <c r="U107" s="236"/>
      <c r="V107" s="236"/>
      <c r="W107" s="236"/>
      <c r="X107" s="236"/>
      <c r="Y107" s="236"/>
      <c r="Z107" s="236"/>
    </row>
    <row r="108" ht="12.75" customHeight="1">
      <c r="A108" s="806"/>
      <c r="B108" s="236"/>
      <c r="C108" s="236"/>
      <c r="D108" s="807"/>
      <c r="E108" s="807"/>
      <c r="F108" s="807"/>
      <c r="G108" s="236"/>
      <c r="H108" s="236"/>
      <c r="I108" s="236"/>
      <c r="J108" s="236"/>
      <c r="K108" s="236"/>
      <c r="L108" s="236"/>
      <c r="M108" s="236"/>
      <c r="N108" s="236"/>
      <c r="O108" s="236"/>
      <c r="P108" s="236"/>
      <c r="Q108" s="236"/>
      <c r="R108" s="236"/>
      <c r="S108" s="236"/>
      <c r="T108" s="236"/>
      <c r="U108" s="236"/>
      <c r="V108" s="236"/>
      <c r="W108" s="236"/>
      <c r="X108" s="236"/>
      <c r="Y108" s="236"/>
      <c r="Z108" s="236"/>
    </row>
    <row r="109" ht="12.75" customHeight="1">
      <c r="A109" s="806"/>
      <c r="B109" s="236"/>
      <c r="C109" s="236"/>
      <c r="D109" s="807"/>
      <c r="E109" s="807"/>
      <c r="F109" s="807"/>
      <c r="G109" s="236"/>
      <c r="H109" s="236"/>
      <c r="I109" s="236"/>
      <c r="J109" s="236"/>
      <c r="K109" s="236"/>
      <c r="L109" s="236"/>
      <c r="M109" s="236"/>
      <c r="N109" s="236"/>
      <c r="O109" s="236"/>
      <c r="P109" s="236"/>
      <c r="Q109" s="236"/>
      <c r="R109" s="236"/>
      <c r="S109" s="236"/>
      <c r="T109" s="236"/>
      <c r="U109" s="236"/>
      <c r="V109" s="236"/>
      <c r="W109" s="236"/>
      <c r="X109" s="236"/>
      <c r="Y109" s="236"/>
      <c r="Z109" s="236"/>
    </row>
    <row r="110" ht="12.75" customHeight="1">
      <c r="A110" s="806"/>
      <c r="B110" s="236"/>
      <c r="C110" s="236"/>
      <c r="D110" s="807"/>
      <c r="E110" s="807"/>
      <c r="F110" s="807"/>
      <c r="G110" s="236"/>
      <c r="H110" s="236"/>
      <c r="I110" s="236"/>
      <c r="J110" s="236"/>
      <c r="K110" s="236"/>
      <c r="L110" s="236"/>
      <c r="M110" s="236"/>
      <c r="N110" s="236"/>
      <c r="O110" s="236"/>
      <c r="P110" s="236"/>
      <c r="Q110" s="236"/>
      <c r="R110" s="236"/>
      <c r="S110" s="236"/>
      <c r="T110" s="236"/>
      <c r="U110" s="236"/>
      <c r="V110" s="236"/>
      <c r="W110" s="236"/>
      <c r="X110" s="236"/>
      <c r="Y110" s="236"/>
      <c r="Z110" s="236"/>
    </row>
    <row r="111" ht="12.75" customHeight="1">
      <c r="A111" s="806"/>
      <c r="B111" s="236"/>
      <c r="C111" s="236"/>
      <c r="D111" s="807"/>
      <c r="E111" s="807"/>
      <c r="F111" s="807"/>
      <c r="G111" s="236"/>
      <c r="H111" s="236"/>
      <c r="I111" s="236"/>
      <c r="J111" s="236"/>
      <c r="K111" s="236"/>
      <c r="L111" s="236"/>
      <c r="M111" s="236"/>
      <c r="N111" s="236"/>
      <c r="O111" s="236"/>
      <c r="P111" s="236"/>
      <c r="Q111" s="236"/>
      <c r="R111" s="236"/>
      <c r="S111" s="236"/>
      <c r="T111" s="236"/>
      <c r="U111" s="236"/>
      <c r="V111" s="236"/>
      <c r="W111" s="236"/>
      <c r="X111" s="236"/>
      <c r="Y111" s="236"/>
      <c r="Z111" s="236"/>
    </row>
    <row r="112" ht="12.75" customHeight="1">
      <c r="A112" s="806"/>
      <c r="B112" s="236"/>
      <c r="C112" s="236"/>
      <c r="D112" s="807"/>
      <c r="E112" s="807"/>
      <c r="F112" s="807"/>
      <c r="G112" s="236"/>
      <c r="H112" s="236"/>
      <c r="I112" s="236"/>
      <c r="J112" s="236"/>
      <c r="K112" s="236"/>
      <c r="L112" s="236"/>
      <c r="M112" s="236"/>
      <c r="N112" s="236"/>
      <c r="O112" s="236"/>
      <c r="P112" s="236"/>
      <c r="Q112" s="236"/>
      <c r="R112" s="236"/>
      <c r="S112" s="236"/>
      <c r="T112" s="236"/>
      <c r="U112" s="236"/>
      <c r="V112" s="236"/>
      <c r="W112" s="236"/>
      <c r="X112" s="236"/>
      <c r="Y112" s="236"/>
      <c r="Z112" s="236"/>
    </row>
    <row r="113" ht="12.75" customHeight="1">
      <c r="A113" s="806"/>
      <c r="B113" s="236"/>
      <c r="C113" s="236"/>
      <c r="D113" s="807"/>
      <c r="E113" s="807"/>
      <c r="F113" s="807"/>
      <c r="G113" s="236"/>
      <c r="H113" s="236"/>
      <c r="I113" s="236"/>
      <c r="J113" s="236"/>
      <c r="K113" s="236"/>
      <c r="L113" s="236"/>
      <c r="M113" s="236"/>
      <c r="N113" s="236"/>
      <c r="O113" s="236"/>
      <c r="P113" s="236"/>
      <c r="Q113" s="236"/>
      <c r="R113" s="236"/>
      <c r="S113" s="236"/>
      <c r="T113" s="236"/>
      <c r="U113" s="236"/>
      <c r="V113" s="236"/>
      <c r="W113" s="236"/>
      <c r="X113" s="236"/>
      <c r="Y113" s="236"/>
      <c r="Z113" s="236"/>
    </row>
    <row r="114" ht="12.75" customHeight="1">
      <c r="A114" s="806"/>
      <c r="B114" s="236"/>
      <c r="C114" s="236"/>
      <c r="D114" s="807"/>
      <c r="E114" s="807"/>
      <c r="F114" s="807"/>
      <c r="G114" s="236"/>
      <c r="H114" s="236"/>
      <c r="I114" s="236"/>
      <c r="J114" s="236"/>
      <c r="K114" s="236"/>
      <c r="L114" s="236"/>
      <c r="M114" s="236"/>
      <c r="N114" s="236"/>
      <c r="O114" s="236"/>
      <c r="P114" s="236"/>
      <c r="Q114" s="236"/>
      <c r="R114" s="236"/>
      <c r="S114" s="236"/>
      <c r="T114" s="236"/>
      <c r="U114" s="236"/>
      <c r="V114" s="236"/>
      <c r="W114" s="236"/>
      <c r="X114" s="236"/>
      <c r="Y114" s="236"/>
      <c r="Z114" s="236"/>
    </row>
    <row r="115" ht="12.75" customHeight="1">
      <c r="A115" s="806"/>
      <c r="B115" s="236"/>
      <c r="C115" s="236"/>
      <c r="D115" s="807"/>
      <c r="E115" s="807"/>
      <c r="F115" s="807"/>
      <c r="G115" s="236"/>
      <c r="H115" s="236"/>
      <c r="I115" s="236"/>
      <c r="J115" s="236"/>
      <c r="K115" s="236"/>
      <c r="L115" s="236"/>
      <c r="M115" s="236"/>
      <c r="N115" s="236"/>
      <c r="O115" s="236"/>
      <c r="P115" s="236"/>
      <c r="Q115" s="236"/>
      <c r="R115" s="236"/>
      <c r="S115" s="236"/>
      <c r="T115" s="236"/>
      <c r="U115" s="236"/>
      <c r="V115" s="236"/>
      <c r="W115" s="236"/>
      <c r="X115" s="236"/>
      <c r="Y115" s="236"/>
      <c r="Z115" s="236"/>
    </row>
    <row r="116" ht="12.75" customHeight="1">
      <c r="A116" s="806"/>
      <c r="B116" s="236"/>
      <c r="C116" s="236"/>
      <c r="D116" s="807"/>
      <c r="E116" s="807"/>
      <c r="F116" s="807"/>
      <c r="G116" s="236"/>
      <c r="H116" s="236"/>
      <c r="I116" s="236"/>
      <c r="J116" s="236"/>
      <c r="K116" s="236"/>
      <c r="L116" s="236"/>
      <c r="M116" s="236"/>
      <c r="N116" s="236"/>
      <c r="O116" s="236"/>
      <c r="P116" s="236"/>
      <c r="Q116" s="236"/>
      <c r="R116" s="236"/>
      <c r="S116" s="236"/>
      <c r="T116" s="236"/>
      <c r="U116" s="236"/>
      <c r="V116" s="236"/>
      <c r="W116" s="236"/>
      <c r="X116" s="236"/>
      <c r="Y116" s="236"/>
      <c r="Z116" s="236"/>
    </row>
    <row r="117" ht="12.75" customHeight="1">
      <c r="A117" s="806"/>
      <c r="B117" s="236"/>
      <c r="C117" s="236"/>
      <c r="D117" s="807"/>
      <c r="E117" s="807"/>
      <c r="F117" s="807"/>
      <c r="G117" s="236"/>
      <c r="H117" s="236"/>
      <c r="I117" s="236"/>
      <c r="J117" s="236"/>
      <c r="K117" s="236"/>
      <c r="L117" s="236"/>
      <c r="M117" s="236"/>
      <c r="N117" s="236"/>
      <c r="O117" s="236"/>
      <c r="P117" s="236"/>
      <c r="Q117" s="236"/>
      <c r="R117" s="236"/>
      <c r="S117" s="236"/>
      <c r="T117" s="236"/>
      <c r="U117" s="236"/>
      <c r="V117" s="236"/>
      <c r="W117" s="236"/>
      <c r="X117" s="236"/>
      <c r="Y117" s="236"/>
      <c r="Z117" s="236"/>
    </row>
    <row r="118" ht="12.75" customHeight="1">
      <c r="A118" s="806"/>
      <c r="B118" s="236"/>
      <c r="C118" s="236"/>
      <c r="D118" s="807"/>
      <c r="E118" s="807"/>
      <c r="F118" s="807"/>
      <c r="G118" s="236"/>
      <c r="H118" s="236"/>
      <c r="I118" s="236"/>
      <c r="J118" s="236"/>
      <c r="K118" s="236"/>
      <c r="L118" s="236"/>
      <c r="M118" s="236"/>
      <c r="N118" s="236"/>
      <c r="O118" s="236"/>
      <c r="P118" s="236"/>
      <c r="Q118" s="236"/>
      <c r="R118" s="236"/>
      <c r="S118" s="236"/>
      <c r="T118" s="236"/>
      <c r="U118" s="236"/>
      <c r="V118" s="236"/>
      <c r="W118" s="236"/>
      <c r="X118" s="236"/>
      <c r="Y118" s="236"/>
      <c r="Z118" s="236"/>
    </row>
    <row r="119" ht="12.75" customHeight="1">
      <c r="A119" s="806"/>
      <c r="B119" s="236"/>
      <c r="C119" s="236"/>
      <c r="D119" s="807"/>
      <c r="E119" s="807"/>
      <c r="F119" s="807"/>
      <c r="G119" s="236"/>
      <c r="H119" s="236"/>
      <c r="I119" s="236"/>
      <c r="J119" s="236"/>
      <c r="K119" s="236"/>
      <c r="L119" s="236"/>
      <c r="M119" s="236"/>
      <c r="N119" s="236"/>
      <c r="O119" s="236"/>
      <c r="P119" s="236"/>
      <c r="Q119" s="236"/>
      <c r="R119" s="236"/>
      <c r="S119" s="236"/>
      <c r="T119" s="236"/>
      <c r="U119" s="236"/>
      <c r="V119" s="236"/>
      <c r="W119" s="236"/>
      <c r="X119" s="236"/>
      <c r="Y119" s="236"/>
      <c r="Z119" s="236"/>
    </row>
    <row r="120" ht="12.75" customHeight="1">
      <c r="A120" s="806"/>
      <c r="B120" s="236"/>
      <c r="C120" s="236"/>
      <c r="D120" s="807"/>
      <c r="E120" s="807"/>
      <c r="F120" s="807"/>
      <c r="G120" s="236"/>
      <c r="H120" s="236"/>
      <c r="I120" s="236"/>
      <c r="J120" s="236"/>
      <c r="K120" s="236"/>
      <c r="L120" s="236"/>
      <c r="M120" s="236"/>
      <c r="N120" s="236"/>
      <c r="O120" s="236"/>
      <c r="P120" s="236"/>
      <c r="Q120" s="236"/>
      <c r="R120" s="236"/>
      <c r="S120" s="236"/>
      <c r="T120" s="236"/>
      <c r="U120" s="236"/>
      <c r="V120" s="236"/>
      <c r="W120" s="236"/>
      <c r="X120" s="236"/>
      <c r="Y120" s="236"/>
      <c r="Z120" s="236"/>
    </row>
    <row r="121" ht="12.75" customHeight="1">
      <c r="A121" s="806"/>
      <c r="B121" s="236"/>
      <c r="C121" s="236"/>
      <c r="D121" s="807"/>
      <c r="E121" s="807"/>
      <c r="F121" s="807"/>
      <c r="G121" s="236"/>
      <c r="H121" s="236"/>
      <c r="I121" s="236"/>
      <c r="J121" s="236"/>
      <c r="K121" s="236"/>
      <c r="L121" s="236"/>
      <c r="M121" s="236"/>
      <c r="N121" s="236"/>
      <c r="O121" s="236"/>
      <c r="P121" s="236"/>
      <c r="Q121" s="236"/>
      <c r="R121" s="236"/>
      <c r="S121" s="236"/>
      <c r="T121" s="236"/>
      <c r="U121" s="236"/>
      <c r="V121" s="236"/>
      <c r="W121" s="236"/>
      <c r="X121" s="236"/>
      <c r="Y121" s="236"/>
      <c r="Z121" s="236"/>
    </row>
    <row r="122" ht="12.75" customHeight="1">
      <c r="A122" s="806"/>
      <c r="B122" s="236"/>
      <c r="C122" s="236"/>
      <c r="D122" s="807"/>
      <c r="E122" s="807"/>
      <c r="F122" s="807"/>
      <c r="G122" s="236"/>
      <c r="H122" s="236"/>
      <c r="I122" s="236"/>
      <c r="J122" s="236"/>
      <c r="K122" s="236"/>
      <c r="L122" s="236"/>
      <c r="M122" s="236"/>
      <c r="N122" s="236"/>
      <c r="O122" s="236"/>
      <c r="P122" s="236"/>
      <c r="Q122" s="236"/>
      <c r="R122" s="236"/>
      <c r="S122" s="236"/>
      <c r="T122" s="236"/>
      <c r="U122" s="236"/>
      <c r="V122" s="236"/>
      <c r="W122" s="236"/>
      <c r="X122" s="236"/>
      <c r="Y122" s="236"/>
      <c r="Z122" s="236"/>
    </row>
    <row r="123" ht="12.75" customHeight="1">
      <c r="A123" s="806"/>
      <c r="B123" s="236"/>
      <c r="C123" s="236"/>
      <c r="D123" s="807"/>
      <c r="E123" s="807"/>
      <c r="F123" s="807"/>
      <c r="G123" s="236"/>
      <c r="H123" s="236"/>
      <c r="I123" s="236"/>
      <c r="J123" s="236"/>
      <c r="K123" s="236"/>
      <c r="L123" s="236"/>
      <c r="M123" s="236"/>
      <c r="N123" s="236"/>
      <c r="O123" s="236"/>
      <c r="P123" s="236"/>
      <c r="Q123" s="236"/>
      <c r="R123" s="236"/>
      <c r="S123" s="236"/>
      <c r="T123" s="236"/>
      <c r="U123" s="236"/>
      <c r="V123" s="236"/>
      <c r="W123" s="236"/>
      <c r="X123" s="236"/>
      <c r="Y123" s="236"/>
      <c r="Z123" s="236"/>
    </row>
    <row r="124" ht="12.75" customHeight="1">
      <c r="A124" s="806"/>
      <c r="B124" s="236"/>
      <c r="C124" s="236"/>
      <c r="D124" s="807"/>
      <c r="E124" s="807"/>
      <c r="F124" s="807"/>
      <c r="G124" s="236"/>
      <c r="H124" s="236"/>
      <c r="I124" s="236"/>
      <c r="J124" s="236"/>
      <c r="K124" s="236"/>
      <c r="L124" s="236"/>
      <c r="M124" s="236"/>
      <c r="N124" s="236"/>
      <c r="O124" s="236"/>
      <c r="P124" s="236"/>
      <c r="Q124" s="236"/>
      <c r="R124" s="236"/>
      <c r="S124" s="236"/>
      <c r="T124" s="236"/>
      <c r="U124" s="236"/>
      <c r="V124" s="236"/>
      <c r="W124" s="236"/>
      <c r="X124" s="236"/>
      <c r="Y124" s="236"/>
      <c r="Z124" s="236"/>
    </row>
    <row r="125" ht="12.75" customHeight="1">
      <c r="A125" s="806"/>
      <c r="B125" s="236"/>
      <c r="C125" s="236"/>
      <c r="D125" s="807"/>
      <c r="E125" s="807"/>
      <c r="F125" s="807"/>
      <c r="G125" s="236"/>
      <c r="H125" s="236"/>
      <c r="I125" s="236"/>
      <c r="J125" s="236"/>
      <c r="K125" s="236"/>
      <c r="L125" s="236"/>
      <c r="M125" s="236"/>
      <c r="N125" s="236"/>
      <c r="O125" s="236"/>
      <c r="P125" s="236"/>
      <c r="Q125" s="236"/>
      <c r="R125" s="236"/>
      <c r="S125" s="236"/>
      <c r="T125" s="236"/>
      <c r="U125" s="236"/>
      <c r="V125" s="236"/>
      <c r="W125" s="236"/>
      <c r="X125" s="236"/>
      <c r="Y125" s="236"/>
      <c r="Z125" s="236"/>
    </row>
    <row r="126" ht="12.75" customHeight="1">
      <c r="A126" s="806"/>
      <c r="B126" s="236"/>
      <c r="C126" s="236"/>
      <c r="D126" s="807"/>
      <c r="E126" s="807"/>
      <c r="F126" s="807"/>
      <c r="G126" s="236"/>
      <c r="H126" s="236"/>
      <c r="I126" s="236"/>
      <c r="J126" s="236"/>
      <c r="K126" s="236"/>
      <c r="L126" s="236"/>
      <c r="M126" s="236"/>
      <c r="N126" s="236"/>
      <c r="O126" s="236"/>
      <c r="P126" s="236"/>
      <c r="Q126" s="236"/>
      <c r="R126" s="236"/>
      <c r="S126" s="236"/>
      <c r="T126" s="236"/>
      <c r="U126" s="236"/>
      <c r="V126" s="236"/>
      <c r="W126" s="236"/>
      <c r="X126" s="236"/>
      <c r="Y126" s="236"/>
      <c r="Z126" s="236"/>
    </row>
    <row r="127" ht="12.75" customHeight="1">
      <c r="A127" s="806"/>
      <c r="B127" s="236"/>
      <c r="C127" s="236"/>
      <c r="D127" s="807"/>
      <c r="E127" s="807"/>
      <c r="F127" s="807"/>
      <c r="G127" s="236"/>
      <c r="H127" s="236"/>
      <c r="I127" s="236"/>
      <c r="J127" s="236"/>
      <c r="K127" s="236"/>
      <c r="L127" s="236"/>
      <c r="M127" s="236"/>
      <c r="N127" s="236"/>
      <c r="O127" s="236"/>
      <c r="P127" s="236"/>
      <c r="Q127" s="236"/>
      <c r="R127" s="236"/>
      <c r="S127" s="236"/>
      <c r="T127" s="236"/>
      <c r="U127" s="236"/>
      <c r="V127" s="236"/>
      <c r="W127" s="236"/>
      <c r="X127" s="236"/>
      <c r="Y127" s="236"/>
      <c r="Z127" s="236"/>
    </row>
    <row r="128" ht="12.75" customHeight="1">
      <c r="A128" s="806"/>
      <c r="B128" s="236"/>
      <c r="C128" s="236"/>
      <c r="D128" s="807"/>
      <c r="E128" s="807"/>
      <c r="F128" s="807"/>
      <c r="G128" s="236"/>
      <c r="H128" s="236"/>
      <c r="I128" s="236"/>
      <c r="J128" s="236"/>
      <c r="K128" s="236"/>
      <c r="L128" s="236"/>
      <c r="M128" s="236"/>
      <c r="N128" s="236"/>
      <c r="O128" s="236"/>
      <c r="P128" s="236"/>
      <c r="Q128" s="236"/>
      <c r="R128" s="236"/>
      <c r="S128" s="236"/>
      <c r="T128" s="236"/>
      <c r="U128" s="236"/>
      <c r="V128" s="236"/>
      <c r="W128" s="236"/>
      <c r="X128" s="236"/>
      <c r="Y128" s="236"/>
      <c r="Z128" s="236"/>
    </row>
    <row r="129" ht="12.75" customHeight="1">
      <c r="A129" s="806"/>
      <c r="B129" s="236"/>
      <c r="C129" s="236"/>
      <c r="D129" s="807"/>
      <c r="E129" s="807"/>
      <c r="F129" s="807"/>
      <c r="G129" s="236"/>
      <c r="H129" s="236"/>
      <c r="I129" s="236"/>
      <c r="J129" s="236"/>
      <c r="K129" s="236"/>
      <c r="L129" s="236"/>
      <c r="M129" s="236"/>
      <c r="N129" s="236"/>
      <c r="O129" s="236"/>
      <c r="P129" s="236"/>
      <c r="Q129" s="236"/>
      <c r="R129" s="236"/>
      <c r="S129" s="236"/>
      <c r="T129" s="236"/>
      <c r="U129" s="236"/>
      <c r="V129" s="236"/>
      <c r="W129" s="236"/>
      <c r="X129" s="236"/>
      <c r="Y129" s="236"/>
      <c r="Z129" s="236"/>
    </row>
    <row r="130" ht="12.75" customHeight="1">
      <c r="A130" s="806"/>
      <c r="B130" s="236"/>
      <c r="C130" s="236"/>
      <c r="D130" s="807"/>
      <c r="E130" s="807"/>
      <c r="F130" s="807"/>
      <c r="G130" s="236"/>
      <c r="H130" s="236"/>
      <c r="I130" s="236"/>
      <c r="J130" s="236"/>
      <c r="K130" s="236"/>
      <c r="L130" s="236"/>
      <c r="M130" s="236"/>
      <c r="N130" s="236"/>
      <c r="O130" s="236"/>
      <c r="P130" s="236"/>
      <c r="Q130" s="236"/>
      <c r="R130" s="236"/>
      <c r="S130" s="236"/>
      <c r="T130" s="236"/>
      <c r="U130" s="236"/>
      <c r="V130" s="236"/>
      <c r="W130" s="236"/>
      <c r="X130" s="236"/>
      <c r="Y130" s="236"/>
      <c r="Z130" s="236"/>
    </row>
    <row r="131" ht="12.75" customHeight="1">
      <c r="A131" s="806"/>
      <c r="B131" s="236"/>
      <c r="C131" s="236"/>
      <c r="D131" s="807"/>
      <c r="E131" s="807"/>
      <c r="F131" s="807"/>
      <c r="G131" s="236"/>
      <c r="H131" s="236"/>
      <c r="I131" s="236"/>
      <c r="J131" s="236"/>
      <c r="K131" s="236"/>
      <c r="L131" s="236"/>
      <c r="M131" s="236"/>
      <c r="N131" s="236"/>
      <c r="O131" s="236"/>
      <c r="P131" s="236"/>
      <c r="Q131" s="236"/>
      <c r="R131" s="236"/>
      <c r="S131" s="236"/>
      <c r="T131" s="236"/>
      <c r="U131" s="236"/>
      <c r="V131" s="236"/>
      <c r="W131" s="236"/>
      <c r="X131" s="236"/>
      <c r="Y131" s="236"/>
      <c r="Z131" s="236"/>
    </row>
    <row r="132" ht="12.75" customHeight="1">
      <c r="A132" s="806"/>
      <c r="B132" s="236"/>
      <c r="C132" s="236"/>
      <c r="D132" s="807"/>
      <c r="E132" s="807"/>
      <c r="F132" s="807"/>
      <c r="G132" s="236"/>
      <c r="H132" s="236"/>
      <c r="I132" s="236"/>
      <c r="J132" s="236"/>
      <c r="K132" s="236"/>
      <c r="L132" s="236"/>
      <c r="M132" s="236"/>
      <c r="N132" s="236"/>
      <c r="O132" s="236"/>
      <c r="P132" s="236"/>
      <c r="Q132" s="236"/>
      <c r="R132" s="236"/>
      <c r="S132" s="236"/>
      <c r="T132" s="236"/>
      <c r="U132" s="236"/>
      <c r="V132" s="236"/>
      <c r="W132" s="236"/>
      <c r="X132" s="236"/>
      <c r="Y132" s="236"/>
      <c r="Z132" s="236"/>
    </row>
    <row r="133" ht="12.75" customHeight="1">
      <c r="A133" s="806"/>
      <c r="B133" s="236"/>
      <c r="C133" s="236"/>
      <c r="D133" s="807"/>
      <c r="E133" s="807"/>
      <c r="F133" s="807"/>
      <c r="G133" s="236"/>
      <c r="H133" s="236"/>
      <c r="I133" s="236"/>
      <c r="J133" s="236"/>
      <c r="K133" s="236"/>
      <c r="L133" s="236"/>
      <c r="M133" s="236"/>
      <c r="N133" s="236"/>
      <c r="O133" s="236"/>
      <c r="P133" s="236"/>
      <c r="Q133" s="236"/>
      <c r="R133" s="236"/>
      <c r="S133" s="236"/>
      <c r="T133" s="236"/>
      <c r="U133" s="236"/>
      <c r="V133" s="236"/>
      <c r="W133" s="236"/>
      <c r="X133" s="236"/>
      <c r="Y133" s="236"/>
      <c r="Z133" s="236"/>
    </row>
    <row r="134" ht="12.75" customHeight="1">
      <c r="A134" s="806"/>
      <c r="B134" s="236"/>
      <c r="C134" s="236"/>
      <c r="D134" s="807"/>
      <c r="E134" s="807"/>
      <c r="F134" s="807"/>
      <c r="G134" s="236"/>
      <c r="H134" s="236"/>
      <c r="I134" s="236"/>
      <c r="J134" s="236"/>
      <c r="K134" s="236"/>
      <c r="L134" s="236"/>
      <c r="M134" s="236"/>
      <c r="N134" s="236"/>
      <c r="O134" s="236"/>
      <c r="P134" s="236"/>
      <c r="Q134" s="236"/>
      <c r="R134" s="236"/>
      <c r="S134" s="236"/>
      <c r="T134" s="236"/>
      <c r="U134" s="236"/>
      <c r="V134" s="236"/>
      <c r="W134" s="236"/>
      <c r="X134" s="236"/>
      <c r="Y134" s="236"/>
      <c r="Z134" s="236"/>
    </row>
    <row r="135" ht="12.75" customHeight="1">
      <c r="A135" s="806"/>
      <c r="B135" s="236"/>
      <c r="C135" s="236"/>
      <c r="D135" s="807"/>
      <c r="E135" s="807"/>
      <c r="F135" s="807"/>
      <c r="G135" s="236"/>
      <c r="H135" s="236"/>
      <c r="I135" s="236"/>
      <c r="J135" s="236"/>
      <c r="K135" s="236"/>
      <c r="L135" s="236"/>
      <c r="M135" s="236"/>
      <c r="N135" s="236"/>
      <c r="O135" s="236"/>
      <c r="P135" s="236"/>
      <c r="Q135" s="236"/>
      <c r="R135" s="236"/>
      <c r="S135" s="236"/>
      <c r="T135" s="236"/>
      <c r="U135" s="236"/>
      <c r="V135" s="236"/>
      <c r="W135" s="236"/>
      <c r="X135" s="236"/>
      <c r="Y135" s="236"/>
      <c r="Z135" s="236"/>
    </row>
    <row r="136" ht="12.75" customHeight="1">
      <c r="A136" s="806"/>
      <c r="B136" s="236"/>
      <c r="C136" s="236"/>
      <c r="D136" s="807"/>
      <c r="E136" s="807"/>
      <c r="F136" s="807"/>
      <c r="G136" s="236"/>
      <c r="H136" s="236"/>
      <c r="I136" s="236"/>
      <c r="J136" s="236"/>
      <c r="K136" s="236"/>
      <c r="L136" s="236"/>
      <c r="M136" s="236"/>
      <c r="N136" s="236"/>
      <c r="O136" s="236"/>
      <c r="P136" s="236"/>
      <c r="Q136" s="236"/>
      <c r="R136" s="236"/>
      <c r="S136" s="236"/>
      <c r="T136" s="236"/>
      <c r="U136" s="236"/>
      <c r="V136" s="236"/>
      <c r="W136" s="236"/>
      <c r="X136" s="236"/>
      <c r="Y136" s="236"/>
      <c r="Z136" s="236"/>
    </row>
    <row r="137" ht="12.75" customHeight="1">
      <c r="A137" s="806"/>
      <c r="B137" s="236"/>
      <c r="C137" s="236"/>
      <c r="D137" s="807"/>
      <c r="E137" s="807"/>
      <c r="F137" s="807"/>
      <c r="G137" s="236"/>
      <c r="H137" s="236"/>
      <c r="I137" s="236"/>
      <c r="J137" s="236"/>
      <c r="K137" s="236"/>
      <c r="L137" s="236"/>
      <c r="M137" s="236"/>
      <c r="N137" s="236"/>
      <c r="O137" s="236"/>
      <c r="P137" s="236"/>
      <c r="Q137" s="236"/>
      <c r="R137" s="236"/>
      <c r="S137" s="236"/>
      <c r="T137" s="236"/>
      <c r="U137" s="236"/>
      <c r="V137" s="236"/>
      <c r="W137" s="236"/>
      <c r="X137" s="236"/>
      <c r="Y137" s="236"/>
      <c r="Z137" s="236"/>
    </row>
    <row r="138" ht="12.75" customHeight="1">
      <c r="A138" s="806"/>
      <c r="B138" s="236"/>
      <c r="C138" s="236"/>
      <c r="D138" s="807"/>
      <c r="E138" s="807"/>
      <c r="F138" s="807"/>
      <c r="G138" s="236"/>
      <c r="H138" s="236"/>
      <c r="I138" s="236"/>
      <c r="J138" s="236"/>
      <c r="K138" s="236"/>
      <c r="L138" s="236"/>
      <c r="M138" s="236"/>
      <c r="N138" s="236"/>
      <c r="O138" s="236"/>
      <c r="P138" s="236"/>
      <c r="Q138" s="236"/>
      <c r="R138" s="236"/>
      <c r="S138" s="236"/>
      <c r="T138" s="236"/>
      <c r="U138" s="236"/>
      <c r="V138" s="236"/>
      <c r="W138" s="236"/>
      <c r="X138" s="236"/>
      <c r="Y138" s="236"/>
      <c r="Z138" s="236"/>
    </row>
    <row r="139" ht="12.75" customHeight="1">
      <c r="A139" s="806"/>
      <c r="B139" s="236"/>
      <c r="C139" s="236"/>
      <c r="D139" s="807"/>
      <c r="E139" s="807"/>
      <c r="F139" s="807"/>
      <c r="G139" s="236"/>
      <c r="H139" s="236"/>
      <c r="I139" s="236"/>
      <c r="J139" s="236"/>
      <c r="K139" s="236"/>
      <c r="L139" s="236"/>
      <c r="M139" s="236"/>
      <c r="N139" s="236"/>
      <c r="O139" s="236"/>
      <c r="P139" s="236"/>
      <c r="Q139" s="236"/>
      <c r="R139" s="236"/>
      <c r="S139" s="236"/>
      <c r="T139" s="236"/>
      <c r="U139" s="236"/>
      <c r="V139" s="236"/>
      <c r="W139" s="236"/>
      <c r="X139" s="236"/>
      <c r="Y139" s="236"/>
      <c r="Z139" s="236"/>
    </row>
    <row r="140" ht="12.75" customHeight="1">
      <c r="A140" s="806"/>
      <c r="B140" s="236"/>
      <c r="C140" s="236"/>
      <c r="D140" s="807"/>
      <c r="E140" s="807"/>
      <c r="F140" s="807"/>
      <c r="G140" s="236"/>
      <c r="H140" s="236"/>
      <c r="I140" s="236"/>
      <c r="J140" s="236"/>
      <c r="K140" s="236"/>
      <c r="L140" s="236"/>
      <c r="M140" s="236"/>
      <c r="N140" s="236"/>
      <c r="O140" s="236"/>
      <c r="P140" s="236"/>
      <c r="Q140" s="236"/>
      <c r="R140" s="236"/>
      <c r="S140" s="236"/>
      <c r="T140" s="236"/>
      <c r="U140" s="236"/>
      <c r="V140" s="236"/>
      <c r="W140" s="236"/>
      <c r="X140" s="236"/>
      <c r="Y140" s="236"/>
      <c r="Z140" s="236"/>
    </row>
    <row r="141" ht="12.75" customHeight="1">
      <c r="A141" s="806"/>
      <c r="B141" s="236"/>
      <c r="C141" s="236"/>
      <c r="D141" s="807"/>
      <c r="E141" s="807"/>
      <c r="F141" s="807"/>
      <c r="G141" s="236"/>
      <c r="H141" s="236"/>
      <c r="I141" s="236"/>
      <c r="J141" s="236"/>
      <c r="K141" s="236"/>
      <c r="L141" s="236"/>
      <c r="M141" s="236"/>
      <c r="N141" s="236"/>
      <c r="O141" s="236"/>
      <c r="P141" s="236"/>
      <c r="Q141" s="236"/>
      <c r="R141" s="236"/>
      <c r="S141" s="236"/>
      <c r="T141" s="236"/>
      <c r="U141" s="236"/>
      <c r="V141" s="236"/>
      <c r="W141" s="236"/>
      <c r="X141" s="236"/>
      <c r="Y141" s="236"/>
      <c r="Z141" s="236"/>
    </row>
    <row r="142" ht="12.75" customHeight="1">
      <c r="A142" s="806"/>
      <c r="B142" s="236"/>
      <c r="C142" s="236"/>
      <c r="D142" s="807"/>
      <c r="E142" s="807"/>
      <c r="F142" s="807"/>
      <c r="G142" s="236"/>
      <c r="H142" s="236"/>
      <c r="I142" s="236"/>
      <c r="J142" s="236"/>
      <c r="K142" s="236"/>
      <c r="L142" s="236"/>
      <c r="M142" s="236"/>
      <c r="N142" s="236"/>
      <c r="O142" s="236"/>
      <c r="P142" s="236"/>
      <c r="Q142" s="236"/>
      <c r="R142" s="236"/>
      <c r="S142" s="236"/>
      <c r="T142" s="236"/>
      <c r="U142" s="236"/>
      <c r="V142" s="236"/>
      <c r="W142" s="236"/>
      <c r="X142" s="236"/>
      <c r="Y142" s="236"/>
      <c r="Z142" s="236"/>
    </row>
    <row r="143" ht="12.75" customHeight="1">
      <c r="A143" s="806"/>
      <c r="B143" s="236"/>
      <c r="C143" s="236"/>
      <c r="D143" s="807"/>
      <c r="E143" s="807"/>
      <c r="F143" s="807"/>
      <c r="G143" s="236"/>
      <c r="H143" s="236"/>
      <c r="I143" s="236"/>
      <c r="J143" s="236"/>
      <c r="K143" s="236"/>
      <c r="L143" s="236"/>
      <c r="M143" s="236"/>
      <c r="N143" s="236"/>
      <c r="O143" s="236"/>
      <c r="P143" s="236"/>
      <c r="Q143" s="236"/>
      <c r="R143" s="236"/>
      <c r="S143" s="236"/>
      <c r="T143" s="236"/>
      <c r="U143" s="236"/>
      <c r="V143" s="236"/>
      <c r="W143" s="236"/>
      <c r="X143" s="236"/>
      <c r="Y143" s="236"/>
      <c r="Z143" s="236"/>
    </row>
    <row r="144" ht="12.75" customHeight="1">
      <c r="A144" s="806"/>
      <c r="B144" s="236"/>
      <c r="C144" s="236"/>
      <c r="D144" s="807"/>
      <c r="E144" s="807"/>
      <c r="F144" s="807"/>
      <c r="G144" s="236"/>
      <c r="H144" s="236"/>
      <c r="I144" s="236"/>
      <c r="J144" s="236"/>
      <c r="K144" s="236"/>
      <c r="L144" s="236"/>
      <c r="M144" s="236"/>
      <c r="N144" s="236"/>
      <c r="O144" s="236"/>
      <c r="P144" s="236"/>
      <c r="Q144" s="236"/>
      <c r="R144" s="236"/>
      <c r="S144" s="236"/>
      <c r="T144" s="236"/>
      <c r="U144" s="236"/>
      <c r="V144" s="236"/>
      <c r="W144" s="236"/>
      <c r="X144" s="236"/>
      <c r="Y144" s="236"/>
      <c r="Z144" s="236"/>
    </row>
    <row r="145" ht="12.75" customHeight="1">
      <c r="A145" s="806"/>
      <c r="B145" s="236"/>
      <c r="C145" s="236"/>
      <c r="D145" s="807"/>
      <c r="E145" s="807"/>
      <c r="F145" s="807"/>
      <c r="G145" s="236"/>
      <c r="H145" s="236"/>
      <c r="I145" s="236"/>
      <c r="J145" s="236"/>
      <c r="K145" s="236"/>
      <c r="L145" s="236"/>
      <c r="M145" s="236"/>
      <c r="N145" s="236"/>
      <c r="O145" s="236"/>
      <c r="P145" s="236"/>
      <c r="Q145" s="236"/>
      <c r="R145" s="236"/>
      <c r="S145" s="236"/>
      <c r="T145" s="236"/>
      <c r="U145" s="236"/>
      <c r="V145" s="236"/>
      <c r="W145" s="236"/>
      <c r="X145" s="236"/>
      <c r="Y145" s="236"/>
      <c r="Z145" s="236"/>
    </row>
    <row r="146" ht="12.75" customHeight="1">
      <c r="A146" s="806"/>
      <c r="B146" s="236"/>
      <c r="C146" s="236"/>
      <c r="D146" s="807"/>
      <c r="E146" s="807"/>
      <c r="F146" s="807"/>
      <c r="G146" s="236"/>
      <c r="H146" s="236"/>
      <c r="I146" s="236"/>
      <c r="J146" s="236"/>
      <c r="K146" s="236"/>
      <c r="L146" s="236"/>
      <c r="M146" s="236"/>
      <c r="N146" s="236"/>
      <c r="O146" s="236"/>
      <c r="P146" s="236"/>
      <c r="Q146" s="236"/>
      <c r="R146" s="236"/>
      <c r="S146" s="236"/>
      <c r="T146" s="236"/>
      <c r="U146" s="236"/>
      <c r="V146" s="236"/>
      <c r="W146" s="236"/>
      <c r="X146" s="236"/>
      <c r="Y146" s="236"/>
      <c r="Z146" s="236"/>
    </row>
    <row r="147" ht="12.75" customHeight="1">
      <c r="A147" s="806"/>
      <c r="B147" s="236"/>
      <c r="C147" s="236"/>
      <c r="D147" s="807"/>
      <c r="E147" s="807"/>
      <c r="F147" s="807"/>
      <c r="G147" s="236"/>
      <c r="H147" s="236"/>
      <c r="I147" s="236"/>
      <c r="J147" s="236"/>
      <c r="K147" s="236"/>
      <c r="L147" s="236"/>
      <c r="M147" s="236"/>
      <c r="N147" s="236"/>
      <c r="O147" s="236"/>
      <c r="P147" s="236"/>
      <c r="Q147" s="236"/>
      <c r="R147" s="236"/>
      <c r="S147" s="236"/>
      <c r="T147" s="236"/>
      <c r="U147" s="236"/>
      <c r="V147" s="236"/>
      <c r="W147" s="236"/>
      <c r="X147" s="236"/>
      <c r="Y147" s="236"/>
      <c r="Z147" s="236"/>
    </row>
    <row r="148" ht="12.75" customHeight="1">
      <c r="A148" s="806"/>
      <c r="B148" s="236"/>
      <c r="C148" s="236"/>
      <c r="D148" s="807"/>
      <c r="E148" s="807"/>
      <c r="F148" s="807"/>
      <c r="G148" s="236"/>
      <c r="H148" s="236"/>
      <c r="I148" s="236"/>
      <c r="J148" s="236"/>
      <c r="K148" s="236"/>
      <c r="L148" s="236"/>
      <c r="M148" s="236"/>
      <c r="N148" s="236"/>
      <c r="O148" s="236"/>
      <c r="P148" s="236"/>
      <c r="Q148" s="236"/>
      <c r="R148" s="236"/>
      <c r="S148" s="236"/>
      <c r="T148" s="236"/>
      <c r="U148" s="236"/>
      <c r="V148" s="236"/>
      <c r="W148" s="236"/>
      <c r="X148" s="236"/>
      <c r="Y148" s="236"/>
      <c r="Z148" s="236"/>
    </row>
    <row r="149" ht="12.75" customHeight="1">
      <c r="A149" s="806"/>
      <c r="B149" s="236"/>
      <c r="C149" s="236"/>
      <c r="D149" s="807"/>
      <c r="E149" s="807"/>
      <c r="F149" s="807"/>
      <c r="G149" s="236"/>
      <c r="H149" s="236"/>
      <c r="I149" s="236"/>
      <c r="J149" s="236"/>
      <c r="K149" s="236"/>
      <c r="L149" s="236"/>
      <c r="M149" s="236"/>
      <c r="N149" s="236"/>
      <c r="O149" s="236"/>
      <c r="P149" s="236"/>
      <c r="Q149" s="236"/>
      <c r="R149" s="236"/>
      <c r="S149" s="236"/>
      <c r="T149" s="236"/>
      <c r="U149" s="236"/>
      <c r="V149" s="236"/>
      <c r="W149" s="236"/>
      <c r="X149" s="236"/>
      <c r="Y149" s="236"/>
      <c r="Z149" s="236"/>
    </row>
    <row r="150" ht="12.75" customHeight="1">
      <c r="A150" s="806"/>
      <c r="B150" s="236"/>
      <c r="C150" s="236"/>
      <c r="D150" s="807"/>
      <c r="E150" s="807"/>
      <c r="F150" s="807"/>
      <c r="G150" s="236"/>
      <c r="H150" s="236"/>
      <c r="I150" s="236"/>
      <c r="J150" s="236"/>
      <c r="K150" s="236"/>
      <c r="L150" s="236"/>
      <c r="M150" s="236"/>
      <c r="N150" s="236"/>
      <c r="O150" s="236"/>
      <c r="P150" s="236"/>
      <c r="Q150" s="236"/>
      <c r="R150" s="236"/>
      <c r="S150" s="236"/>
      <c r="T150" s="236"/>
      <c r="U150" s="236"/>
      <c r="V150" s="236"/>
      <c r="W150" s="236"/>
      <c r="X150" s="236"/>
      <c r="Y150" s="236"/>
      <c r="Z150" s="236"/>
    </row>
    <row r="151" ht="12.75" customHeight="1">
      <c r="A151" s="806"/>
      <c r="B151" s="236"/>
      <c r="C151" s="236"/>
      <c r="D151" s="807"/>
      <c r="E151" s="807"/>
      <c r="F151" s="807"/>
      <c r="G151" s="236"/>
      <c r="H151" s="236"/>
      <c r="I151" s="236"/>
      <c r="J151" s="236"/>
      <c r="K151" s="236"/>
      <c r="L151" s="236"/>
      <c r="M151" s="236"/>
      <c r="N151" s="236"/>
      <c r="O151" s="236"/>
      <c r="P151" s="236"/>
      <c r="Q151" s="236"/>
      <c r="R151" s="236"/>
      <c r="S151" s="236"/>
      <c r="T151" s="236"/>
      <c r="U151" s="236"/>
      <c r="V151" s="236"/>
      <c r="W151" s="236"/>
      <c r="X151" s="236"/>
      <c r="Y151" s="236"/>
      <c r="Z151" s="236"/>
    </row>
    <row r="152" ht="12.75" customHeight="1">
      <c r="A152" s="806"/>
      <c r="B152" s="236"/>
      <c r="C152" s="236"/>
      <c r="D152" s="807"/>
      <c r="E152" s="807"/>
      <c r="F152" s="807"/>
      <c r="G152" s="236"/>
      <c r="H152" s="236"/>
      <c r="I152" s="236"/>
      <c r="J152" s="236"/>
      <c r="K152" s="236"/>
      <c r="L152" s="236"/>
      <c r="M152" s="236"/>
      <c r="N152" s="236"/>
      <c r="O152" s="236"/>
      <c r="P152" s="236"/>
      <c r="Q152" s="236"/>
      <c r="R152" s="236"/>
      <c r="S152" s="236"/>
      <c r="T152" s="236"/>
      <c r="U152" s="236"/>
      <c r="V152" s="236"/>
      <c r="W152" s="236"/>
      <c r="X152" s="236"/>
      <c r="Y152" s="236"/>
      <c r="Z152" s="236"/>
    </row>
    <row r="153" ht="12.75" customHeight="1">
      <c r="A153" s="806"/>
      <c r="B153" s="236"/>
      <c r="C153" s="236"/>
      <c r="D153" s="807"/>
      <c r="E153" s="807"/>
      <c r="F153" s="807"/>
      <c r="G153" s="236"/>
      <c r="H153" s="236"/>
      <c r="I153" s="236"/>
      <c r="J153" s="236"/>
      <c r="K153" s="236"/>
      <c r="L153" s="236"/>
      <c r="M153" s="236"/>
      <c r="N153" s="236"/>
      <c r="O153" s="236"/>
      <c r="P153" s="236"/>
      <c r="Q153" s="236"/>
      <c r="R153" s="236"/>
      <c r="S153" s="236"/>
      <c r="T153" s="236"/>
      <c r="U153" s="236"/>
      <c r="V153" s="236"/>
      <c r="W153" s="236"/>
      <c r="X153" s="236"/>
      <c r="Y153" s="236"/>
      <c r="Z153" s="236"/>
    </row>
    <row r="154" ht="12.75" customHeight="1">
      <c r="A154" s="806"/>
      <c r="B154" s="236"/>
      <c r="C154" s="236"/>
      <c r="D154" s="807"/>
      <c r="E154" s="807"/>
      <c r="F154" s="807"/>
      <c r="G154" s="236"/>
      <c r="H154" s="236"/>
      <c r="I154" s="236"/>
      <c r="J154" s="236"/>
      <c r="K154" s="236"/>
      <c r="L154" s="236"/>
      <c r="M154" s="236"/>
      <c r="N154" s="236"/>
      <c r="O154" s="236"/>
      <c r="P154" s="236"/>
      <c r="Q154" s="236"/>
      <c r="R154" s="236"/>
      <c r="S154" s="236"/>
      <c r="T154" s="236"/>
      <c r="U154" s="236"/>
      <c r="V154" s="236"/>
      <c r="W154" s="236"/>
      <c r="X154" s="236"/>
      <c r="Y154" s="236"/>
      <c r="Z154" s="236"/>
    </row>
    <row r="155" ht="12.75" customHeight="1">
      <c r="A155" s="806"/>
      <c r="B155" s="236"/>
      <c r="C155" s="236"/>
      <c r="D155" s="807"/>
      <c r="E155" s="807"/>
      <c r="F155" s="807"/>
      <c r="G155" s="236"/>
      <c r="H155" s="236"/>
      <c r="I155" s="236"/>
      <c r="J155" s="236"/>
      <c r="K155" s="236"/>
      <c r="L155" s="236"/>
      <c r="M155" s="236"/>
      <c r="N155" s="236"/>
      <c r="O155" s="236"/>
      <c r="P155" s="236"/>
      <c r="Q155" s="236"/>
      <c r="R155" s="236"/>
      <c r="S155" s="236"/>
      <c r="T155" s="236"/>
      <c r="U155" s="236"/>
      <c r="V155" s="236"/>
      <c r="W155" s="236"/>
      <c r="X155" s="236"/>
      <c r="Y155" s="236"/>
      <c r="Z155" s="236"/>
    </row>
    <row r="156" ht="12.75" customHeight="1">
      <c r="A156" s="806"/>
      <c r="B156" s="236"/>
      <c r="C156" s="236"/>
      <c r="D156" s="807"/>
      <c r="E156" s="807"/>
      <c r="F156" s="807"/>
      <c r="G156" s="236"/>
      <c r="H156" s="236"/>
      <c r="I156" s="236"/>
      <c r="J156" s="236"/>
      <c r="K156" s="236"/>
      <c r="L156" s="236"/>
      <c r="M156" s="236"/>
      <c r="N156" s="236"/>
      <c r="O156" s="236"/>
      <c r="P156" s="236"/>
      <c r="Q156" s="236"/>
      <c r="R156" s="236"/>
      <c r="S156" s="236"/>
      <c r="T156" s="236"/>
      <c r="U156" s="236"/>
      <c r="V156" s="236"/>
      <c r="W156" s="236"/>
      <c r="X156" s="236"/>
      <c r="Y156" s="236"/>
      <c r="Z156" s="236"/>
    </row>
    <row r="157" ht="12.75" customHeight="1">
      <c r="A157" s="806"/>
      <c r="B157" s="236"/>
      <c r="C157" s="236"/>
      <c r="D157" s="807"/>
      <c r="E157" s="807"/>
      <c r="F157" s="807"/>
      <c r="G157" s="236"/>
      <c r="H157" s="236"/>
      <c r="I157" s="236"/>
      <c r="J157" s="236"/>
      <c r="K157" s="236"/>
      <c r="L157" s="236"/>
      <c r="M157" s="236"/>
      <c r="N157" s="236"/>
      <c r="O157" s="236"/>
      <c r="P157" s="236"/>
      <c r="Q157" s="236"/>
      <c r="R157" s="236"/>
      <c r="S157" s="236"/>
      <c r="T157" s="236"/>
      <c r="U157" s="236"/>
      <c r="V157" s="236"/>
      <c r="W157" s="236"/>
      <c r="X157" s="236"/>
      <c r="Y157" s="236"/>
      <c r="Z157" s="236"/>
    </row>
    <row r="158" ht="12.75" customHeight="1">
      <c r="A158" s="806"/>
      <c r="B158" s="236"/>
      <c r="C158" s="236"/>
      <c r="D158" s="807"/>
      <c r="E158" s="807"/>
      <c r="F158" s="807"/>
      <c r="G158" s="236"/>
      <c r="H158" s="236"/>
      <c r="I158" s="236"/>
      <c r="J158" s="236"/>
      <c r="K158" s="236"/>
      <c r="L158" s="236"/>
      <c r="M158" s="236"/>
      <c r="N158" s="236"/>
      <c r="O158" s="236"/>
      <c r="P158" s="236"/>
      <c r="Q158" s="236"/>
      <c r="R158" s="236"/>
      <c r="S158" s="236"/>
      <c r="T158" s="236"/>
      <c r="U158" s="236"/>
      <c r="V158" s="236"/>
      <c r="W158" s="236"/>
      <c r="X158" s="236"/>
      <c r="Y158" s="236"/>
      <c r="Z158" s="236"/>
    </row>
    <row r="159" ht="12.75" customHeight="1">
      <c r="A159" s="806"/>
      <c r="B159" s="236"/>
      <c r="C159" s="236"/>
      <c r="D159" s="807"/>
      <c r="E159" s="807"/>
      <c r="F159" s="807"/>
      <c r="G159" s="236"/>
      <c r="H159" s="236"/>
      <c r="I159" s="236"/>
      <c r="J159" s="236"/>
      <c r="K159" s="236"/>
      <c r="L159" s="236"/>
      <c r="M159" s="236"/>
      <c r="N159" s="236"/>
      <c r="O159" s="236"/>
      <c r="P159" s="236"/>
      <c r="Q159" s="236"/>
      <c r="R159" s="236"/>
      <c r="S159" s="236"/>
      <c r="T159" s="236"/>
      <c r="U159" s="236"/>
      <c r="V159" s="236"/>
      <c r="W159" s="236"/>
      <c r="X159" s="236"/>
      <c r="Y159" s="236"/>
      <c r="Z159" s="236"/>
    </row>
    <row r="160" ht="12.75" customHeight="1">
      <c r="A160" s="806"/>
      <c r="B160" s="236"/>
      <c r="C160" s="236"/>
      <c r="D160" s="807"/>
      <c r="E160" s="807"/>
      <c r="F160" s="807"/>
      <c r="G160" s="236"/>
      <c r="H160" s="236"/>
      <c r="I160" s="236"/>
      <c r="J160" s="236"/>
      <c r="K160" s="236"/>
      <c r="L160" s="236"/>
      <c r="M160" s="236"/>
      <c r="N160" s="236"/>
      <c r="O160" s="236"/>
      <c r="P160" s="236"/>
      <c r="Q160" s="236"/>
      <c r="R160" s="236"/>
      <c r="S160" s="236"/>
      <c r="T160" s="236"/>
      <c r="U160" s="236"/>
      <c r="V160" s="236"/>
      <c r="W160" s="236"/>
      <c r="X160" s="236"/>
      <c r="Y160" s="236"/>
      <c r="Z160" s="236"/>
    </row>
    <row r="161" ht="12.75" customHeight="1">
      <c r="A161" s="806"/>
      <c r="B161" s="236"/>
      <c r="C161" s="236"/>
      <c r="D161" s="807"/>
      <c r="E161" s="807"/>
      <c r="F161" s="807"/>
      <c r="G161" s="236"/>
      <c r="H161" s="236"/>
      <c r="I161" s="236"/>
      <c r="J161" s="236"/>
      <c r="K161" s="236"/>
      <c r="L161" s="236"/>
      <c r="M161" s="236"/>
      <c r="N161" s="236"/>
      <c r="O161" s="236"/>
      <c r="P161" s="236"/>
      <c r="Q161" s="236"/>
      <c r="R161" s="236"/>
      <c r="S161" s="236"/>
      <c r="T161" s="236"/>
      <c r="U161" s="236"/>
      <c r="V161" s="236"/>
      <c r="W161" s="236"/>
      <c r="X161" s="236"/>
      <c r="Y161" s="236"/>
      <c r="Z161" s="236"/>
    </row>
    <row r="162" ht="12.75" customHeight="1">
      <c r="A162" s="806"/>
      <c r="B162" s="236"/>
      <c r="C162" s="236"/>
      <c r="D162" s="807"/>
      <c r="E162" s="807"/>
      <c r="F162" s="807"/>
      <c r="G162" s="236"/>
      <c r="H162" s="236"/>
      <c r="I162" s="236"/>
      <c r="J162" s="236"/>
      <c r="K162" s="236"/>
      <c r="L162" s="236"/>
      <c r="M162" s="236"/>
      <c r="N162" s="236"/>
      <c r="O162" s="236"/>
      <c r="P162" s="236"/>
      <c r="Q162" s="236"/>
      <c r="R162" s="236"/>
      <c r="S162" s="236"/>
      <c r="T162" s="236"/>
      <c r="U162" s="236"/>
      <c r="V162" s="236"/>
      <c r="W162" s="236"/>
      <c r="X162" s="236"/>
      <c r="Y162" s="236"/>
      <c r="Z162" s="236"/>
    </row>
    <row r="163" ht="12.75" customHeight="1">
      <c r="A163" s="806"/>
      <c r="B163" s="236"/>
      <c r="C163" s="236"/>
      <c r="D163" s="807"/>
      <c r="E163" s="807"/>
      <c r="F163" s="807"/>
      <c r="G163" s="236"/>
      <c r="H163" s="236"/>
      <c r="I163" s="236"/>
      <c r="J163" s="236"/>
      <c r="K163" s="236"/>
      <c r="L163" s="236"/>
      <c r="M163" s="236"/>
      <c r="N163" s="236"/>
      <c r="O163" s="236"/>
      <c r="P163" s="236"/>
      <c r="Q163" s="236"/>
      <c r="R163" s="236"/>
      <c r="S163" s="236"/>
      <c r="T163" s="236"/>
      <c r="U163" s="236"/>
      <c r="V163" s="236"/>
      <c r="W163" s="236"/>
      <c r="X163" s="236"/>
      <c r="Y163" s="236"/>
      <c r="Z163" s="236"/>
    </row>
    <row r="164" ht="12.75" customHeight="1">
      <c r="A164" s="806"/>
      <c r="B164" s="236"/>
      <c r="C164" s="236"/>
      <c r="D164" s="807"/>
      <c r="E164" s="807"/>
      <c r="F164" s="807"/>
      <c r="G164" s="236"/>
      <c r="H164" s="236"/>
      <c r="I164" s="236"/>
      <c r="J164" s="236"/>
      <c r="K164" s="236"/>
      <c r="L164" s="236"/>
      <c r="M164" s="236"/>
      <c r="N164" s="236"/>
      <c r="O164" s="236"/>
      <c r="P164" s="236"/>
      <c r="Q164" s="236"/>
      <c r="R164" s="236"/>
      <c r="S164" s="236"/>
      <c r="T164" s="236"/>
      <c r="U164" s="236"/>
      <c r="V164" s="236"/>
      <c r="W164" s="236"/>
      <c r="X164" s="236"/>
      <c r="Y164" s="236"/>
      <c r="Z164" s="236"/>
    </row>
    <row r="165" ht="12.75" customHeight="1">
      <c r="A165" s="806"/>
      <c r="B165" s="236"/>
      <c r="C165" s="236"/>
      <c r="D165" s="807"/>
      <c r="E165" s="807"/>
      <c r="F165" s="807"/>
      <c r="G165" s="236"/>
      <c r="H165" s="236"/>
      <c r="I165" s="236"/>
      <c r="J165" s="236"/>
      <c r="K165" s="236"/>
      <c r="L165" s="236"/>
      <c r="M165" s="236"/>
      <c r="N165" s="236"/>
      <c r="O165" s="236"/>
      <c r="P165" s="236"/>
      <c r="Q165" s="236"/>
      <c r="R165" s="236"/>
      <c r="S165" s="236"/>
      <c r="T165" s="236"/>
      <c r="U165" s="236"/>
      <c r="V165" s="236"/>
      <c r="W165" s="236"/>
      <c r="X165" s="236"/>
      <c r="Y165" s="236"/>
      <c r="Z165" s="236"/>
    </row>
    <row r="166" ht="12.75" customHeight="1">
      <c r="A166" s="806"/>
      <c r="B166" s="236"/>
      <c r="C166" s="236"/>
      <c r="D166" s="807"/>
      <c r="E166" s="807"/>
      <c r="F166" s="807"/>
      <c r="G166" s="236"/>
      <c r="H166" s="236"/>
      <c r="I166" s="236"/>
      <c r="J166" s="236"/>
      <c r="K166" s="236"/>
      <c r="L166" s="236"/>
      <c r="M166" s="236"/>
      <c r="N166" s="236"/>
      <c r="O166" s="236"/>
      <c r="P166" s="236"/>
      <c r="Q166" s="236"/>
      <c r="R166" s="236"/>
      <c r="S166" s="236"/>
      <c r="T166" s="236"/>
      <c r="U166" s="236"/>
      <c r="V166" s="236"/>
      <c r="W166" s="236"/>
      <c r="X166" s="236"/>
      <c r="Y166" s="236"/>
      <c r="Z166" s="236"/>
    </row>
    <row r="167" ht="12.75" customHeight="1">
      <c r="A167" s="806"/>
      <c r="B167" s="236"/>
      <c r="C167" s="236"/>
      <c r="D167" s="807"/>
      <c r="E167" s="807"/>
      <c r="F167" s="807"/>
      <c r="G167" s="236"/>
      <c r="H167" s="236"/>
      <c r="I167" s="236"/>
      <c r="J167" s="236"/>
      <c r="K167" s="236"/>
      <c r="L167" s="236"/>
      <c r="M167" s="236"/>
      <c r="N167" s="236"/>
      <c r="O167" s="236"/>
      <c r="P167" s="236"/>
      <c r="Q167" s="236"/>
      <c r="R167" s="236"/>
      <c r="S167" s="236"/>
      <c r="T167" s="236"/>
      <c r="U167" s="236"/>
      <c r="V167" s="236"/>
      <c r="W167" s="236"/>
      <c r="X167" s="236"/>
      <c r="Y167" s="236"/>
      <c r="Z167" s="236"/>
    </row>
    <row r="168" ht="12.75" customHeight="1">
      <c r="A168" s="806"/>
      <c r="B168" s="236"/>
      <c r="C168" s="236"/>
      <c r="D168" s="807"/>
      <c r="E168" s="807"/>
      <c r="F168" s="807"/>
      <c r="G168" s="236"/>
      <c r="H168" s="236"/>
      <c r="I168" s="236"/>
      <c r="J168" s="236"/>
      <c r="K168" s="236"/>
      <c r="L168" s="236"/>
      <c r="M168" s="236"/>
      <c r="N168" s="236"/>
      <c r="O168" s="236"/>
      <c r="P168" s="236"/>
      <c r="Q168" s="236"/>
      <c r="R168" s="236"/>
      <c r="S168" s="236"/>
      <c r="T168" s="236"/>
      <c r="U168" s="236"/>
      <c r="V168" s="236"/>
      <c r="W168" s="236"/>
      <c r="X168" s="236"/>
      <c r="Y168" s="236"/>
      <c r="Z168" s="236"/>
    </row>
    <row r="169" ht="12.75" customHeight="1">
      <c r="A169" s="806"/>
      <c r="B169" s="236"/>
      <c r="C169" s="236"/>
      <c r="D169" s="807"/>
      <c r="E169" s="807"/>
      <c r="F169" s="807"/>
      <c r="G169" s="236"/>
      <c r="H169" s="236"/>
      <c r="I169" s="236"/>
      <c r="J169" s="236"/>
      <c r="K169" s="236"/>
      <c r="L169" s="236"/>
      <c r="M169" s="236"/>
      <c r="N169" s="236"/>
      <c r="O169" s="236"/>
      <c r="P169" s="236"/>
      <c r="Q169" s="236"/>
      <c r="R169" s="236"/>
      <c r="S169" s="236"/>
      <c r="T169" s="236"/>
      <c r="U169" s="236"/>
      <c r="V169" s="236"/>
      <c r="W169" s="236"/>
      <c r="X169" s="236"/>
      <c r="Y169" s="236"/>
      <c r="Z169" s="236"/>
    </row>
    <row r="170" ht="12.75" customHeight="1">
      <c r="A170" s="806"/>
      <c r="B170" s="236"/>
      <c r="C170" s="236"/>
      <c r="D170" s="807"/>
      <c r="E170" s="807"/>
      <c r="F170" s="807"/>
      <c r="G170" s="236"/>
      <c r="H170" s="236"/>
      <c r="I170" s="236"/>
      <c r="J170" s="236"/>
      <c r="K170" s="236"/>
      <c r="L170" s="236"/>
      <c r="M170" s="236"/>
      <c r="N170" s="236"/>
      <c r="O170" s="236"/>
      <c r="P170" s="236"/>
      <c r="Q170" s="236"/>
      <c r="R170" s="236"/>
      <c r="S170" s="236"/>
      <c r="T170" s="236"/>
      <c r="U170" s="236"/>
      <c r="V170" s="236"/>
      <c r="W170" s="236"/>
      <c r="X170" s="236"/>
      <c r="Y170" s="236"/>
      <c r="Z170" s="236"/>
    </row>
    <row r="171" ht="12.75" customHeight="1">
      <c r="A171" s="806"/>
      <c r="B171" s="236"/>
      <c r="C171" s="236"/>
      <c r="D171" s="807"/>
      <c r="E171" s="807"/>
      <c r="F171" s="807"/>
      <c r="G171" s="236"/>
      <c r="H171" s="236"/>
      <c r="I171" s="236"/>
      <c r="J171" s="236"/>
      <c r="K171" s="236"/>
      <c r="L171" s="236"/>
      <c r="M171" s="236"/>
      <c r="N171" s="236"/>
      <c r="O171" s="236"/>
      <c r="P171" s="236"/>
      <c r="Q171" s="236"/>
      <c r="R171" s="236"/>
      <c r="S171" s="236"/>
      <c r="T171" s="236"/>
      <c r="U171" s="236"/>
      <c r="V171" s="236"/>
      <c r="W171" s="236"/>
      <c r="X171" s="236"/>
      <c r="Y171" s="236"/>
      <c r="Z171" s="236"/>
    </row>
    <row r="172" ht="12.75" customHeight="1">
      <c r="A172" s="806"/>
      <c r="B172" s="236"/>
      <c r="C172" s="236"/>
      <c r="D172" s="807"/>
      <c r="E172" s="807"/>
      <c r="F172" s="807"/>
      <c r="G172" s="236"/>
      <c r="H172" s="236"/>
      <c r="I172" s="236"/>
      <c r="J172" s="236"/>
      <c r="K172" s="236"/>
      <c r="L172" s="236"/>
      <c r="M172" s="236"/>
      <c r="N172" s="236"/>
      <c r="O172" s="236"/>
      <c r="P172" s="236"/>
      <c r="Q172" s="236"/>
      <c r="R172" s="236"/>
      <c r="S172" s="236"/>
      <c r="T172" s="236"/>
      <c r="U172" s="236"/>
      <c r="V172" s="236"/>
      <c r="W172" s="236"/>
      <c r="X172" s="236"/>
      <c r="Y172" s="236"/>
      <c r="Z172" s="236"/>
    </row>
    <row r="173" ht="12.75" customHeight="1">
      <c r="A173" s="806"/>
      <c r="B173" s="236"/>
      <c r="C173" s="236"/>
      <c r="D173" s="807"/>
      <c r="E173" s="807"/>
      <c r="F173" s="807"/>
      <c r="G173" s="236"/>
      <c r="H173" s="236"/>
      <c r="I173" s="236"/>
      <c r="J173" s="236"/>
      <c r="K173" s="236"/>
      <c r="L173" s="236"/>
      <c r="M173" s="236"/>
      <c r="N173" s="236"/>
      <c r="O173" s="236"/>
      <c r="P173" s="236"/>
      <c r="Q173" s="236"/>
      <c r="R173" s="236"/>
      <c r="S173" s="236"/>
      <c r="T173" s="236"/>
      <c r="U173" s="236"/>
      <c r="V173" s="236"/>
      <c r="W173" s="236"/>
      <c r="X173" s="236"/>
      <c r="Y173" s="236"/>
      <c r="Z173" s="236"/>
    </row>
    <row r="174" ht="12.75" customHeight="1">
      <c r="A174" s="806"/>
      <c r="B174" s="236"/>
      <c r="C174" s="236"/>
      <c r="D174" s="807"/>
      <c r="E174" s="807"/>
      <c r="F174" s="807"/>
      <c r="G174" s="236"/>
      <c r="H174" s="236"/>
      <c r="I174" s="236"/>
      <c r="J174" s="236"/>
      <c r="K174" s="236"/>
      <c r="L174" s="236"/>
      <c r="M174" s="236"/>
      <c r="N174" s="236"/>
      <c r="O174" s="236"/>
      <c r="P174" s="236"/>
      <c r="Q174" s="236"/>
      <c r="R174" s="236"/>
      <c r="S174" s="236"/>
      <c r="T174" s="236"/>
      <c r="U174" s="236"/>
      <c r="V174" s="236"/>
      <c r="W174" s="236"/>
      <c r="X174" s="236"/>
      <c r="Y174" s="236"/>
      <c r="Z174" s="236"/>
    </row>
    <row r="175" ht="12.75" customHeight="1">
      <c r="A175" s="806"/>
      <c r="B175" s="236"/>
      <c r="C175" s="236"/>
      <c r="D175" s="807"/>
      <c r="E175" s="807"/>
      <c r="F175" s="807"/>
      <c r="G175" s="236"/>
      <c r="H175" s="236"/>
      <c r="I175" s="236"/>
      <c r="J175" s="236"/>
      <c r="K175" s="236"/>
      <c r="L175" s="236"/>
      <c r="M175" s="236"/>
      <c r="N175" s="236"/>
      <c r="O175" s="236"/>
      <c r="P175" s="236"/>
      <c r="Q175" s="236"/>
      <c r="R175" s="236"/>
      <c r="S175" s="236"/>
      <c r="T175" s="236"/>
      <c r="U175" s="236"/>
      <c r="V175" s="236"/>
      <c r="W175" s="236"/>
      <c r="X175" s="236"/>
      <c r="Y175" s="236"/>
      <c r="Z175" s="236"/>
    </row>
    <row r="176" ht="12.75" customHeight="1">
      <c r="A176" s="806"/>
      <c r="B176" s="236"/>
      <c r="C176" s="236"/>
      <c r="D176" s="807"/>
      <c r="E176" s="807"/>
      <c r="F176" s="807"/>
      <c r="G176" s="236"/>
      <c r="H176" s="236"/>
      <c r="I176" s="236"/>
      <c r="J176" s="236"/>
      <c r="K176" s="236"/>
      <c r="L176" s="236"/>
      <c r="M176" s="236"/>
      <c r="N176" s="236"/>
      <c r="O176" s="236"/>
      <c r="P176" s="236"/>
      <c r="Q176" s="236"/>
      <c r="R176" s="236"/>
      <c r="S176" s="236"/>
      <c r="T176" s="236"/>
      <c r="U176" s="236"/>
      <c r="V176" s="236"/>
      <c r="W176" s="236"/>
      <c r="X176" s="236"/>
      <c r="Y176" s="236"/>
      <c r="Z176" s="236"/>
    </row>
    <row r="177" ht="12.75" customHeight="1">
      <c r="A177" s="806"/>
      <c r="B177" s="236"/>
      <c r="C177" s="236"/>
      <c r="D177" s="807"/>
      <c r="E177" s="807"/>
      <c r="F177" s="807"/>
      <c r="G177" s="236"/>
      <c r="H177" s="236"/>
      <c r="I177" s="236"/>
      <c r="J177" s="236"/>
      <c r="K177" s="236"/>
      <c r="L177" s="236"/>
      <c r="M177" s="236"/>
      <c r="N177" s="236"/>
      <c r="O177" s="236"/>
      <c r="P177" s="236"/>
      <c r="Q177" s="236"/>
      <c r="R177" s="236"/>
      <c r="S177" s="236"/>
      <c r="T177" s="236"/>
      <c r="U177" s="236"/>
      <c r="V177" s="236"/>
      <c r="W177" s="236"/>
      <c r="X177" s="236"/>
      <c r="Y177" s="236"/>
      <c r="Z177" s="236"/>
    </row>
    <row r="178" ht="12.75" customHeight="1">
      <c r="A178" s="806"/>
      <c r="B178" s="236"/>
      <c r="C178" s="236"/>
      <c r="D178" s="807"/>
      <c r="E178" s="807"/>
      <c r="F178" s="807"/>
      <c r="G178" s="236"/>
      <c r="H178" s="236"/>
      <c r="I178" s="236"/>
      <c r="J178" s="236"/>
      <c r="K178" s="236"/>
      <c r="L178" s="236"/>
      <c r="M178" s="236"/>
      <c r="N178" s="236"/>
      <c r="O178" s="236"/>
      <c r="P178" s="236"/>
      <c r="Q178" s="236"/>
      <c r="R178" s="236"/>
      <c r="S178" s="236"/>
      <c r="T178" s="236"/>
      <c r="U178" s="236"/>
      <c r="V178" s="236"/>
      <c r="W178" s="236"/>
      <c r="X178" s="236"/>
      <c r="Y178" s="236"/>
      <c r="Z178" s="236"/>
    </row>
    <row r="179" ht="12.75" customHeight="1">
      <c r="A179" s="806"/>
      <c r="B179" s="236"/>
      <c r="C179" s="236"/>
      <c r="D179" s="807"/>
      <c r="E179" s="807"/>
      <c r="F179" s="807"/>
      <c r="G179" s="236"/>
      <c r="H179" s="236"/>
      <c r="I179" s="236"/>
      <c r="J179" s="236"/>
      <c r="K179" s="236"/>
      <c r="L179" s="236"/>
      <c r="M179" s="236"/>
      <c r="N179" s="236"/>
      <c r="O179" s="236"/>
      <c r="P179" s="236"/>
      <c r="Q179" s="236"/>
      <c r="R179" s="236"/>
      <c r="S179" s="236"/>
      <c r="T179" s="236"/>
      <c r="U179" s="236"/>
      <c r="V179" s="236"/>
      <c r="W179" s="236"/>
      <c r="X179" s="236"/>
      <c r="Y179" s="236"/>
      <c r="Z179" s="236"/>
    </row>
    <row r="180" ht="12.75" customHeight="1">
      <c r="A180" s="806"/>
      <c r="B180" s="236"/>
      <c r="C180" s="236"/>
      <c r="D180" s="807"/>
      <c r="E180" s="807"/>
      <c r="F180" s="807"/>
      <c r="G180" s="236"/>
      <c r="H180" s="236"/>
      <c r="I180" s="236"/>
      <c r="J180" s="236"/>
      <c r="K180" s="236"/>
      <c r="L180" s="236"/>
      <c r="M180" s="236"/>
      <c r="N180" s="236"/>
      <c r="O180" s="236"/>
      <c r="P180" s="236"/>
      <c r="Q180" s="236"/>
      <c r="R180" s="236"/>
      <c r="S180" s="236"/>
      <c r="T180" s="236"/>
      <c r="U180" s="236"/>
      <c r="V180" s="236"/>
      <c r="W180" s="236"/>
      <c r="X180" s="236"/>
      <c r="Y180" s="236"/>
      <c r="Z180" s="236"/>
    </row>
    <row r="181" ht="12.75" customHeight="1">
      <c r="A181" s="806"/>
      <c r="B181" s="236"/>
      <c r="C181" s="236"/>
      <c r="D181" s="807"/>
      <c r="E181" s="807"/>
      <c r="F181" s="807"/>
      <c r="G181" s="236"/>
      <c r="H181" s="236"/>
      <c r="I181" s="236"/>
      <c r="J181" s="236"/>
      <c r="K181" s="236"/>
      <c r="L181" s="236"/>
      <c r="M181" s="236"/>
      <c r="N181" s="236"/>
      <c r="O181" s="236"/>
      <c r="P181" s="236"/>
      <c r="Q181" s="236"/>
      <c r="R181" s="236"/>
      <c r="S181" s="236"/>
      <c r="T181" s="236"/>
      <c r="U181" s="236"/>
      <c r="V181" s="236"/>
      <c r="W181" s="236"/>
      <c r="X181" s="236"/>
      <c r="Y181" s="236"/>
      <c r="Z181" s="236"/>
    </row>
    <row r="182" ht="12.75" customHeight="1">
      <c r="A182" s="806"/>
      <c r="B182" s="236"/>
      <c r="C182" s="236"/>
      <c r="D182" s="807"/>
      <c r="E182" s="807"/>
      <c r="F182" s="807"/>
      <c r="G182" s="236"/>
      <c r="H182" s="236"/>
      <c r="I182" s="236"/>
      <c r="J182" s="236"/>
      <c r="K182" s="236"/>
      <c r="L182" s="236"/>
      <c r="M182" s="236"/>
      <c r="N182" s="236"/>
      <c r="O182" s="236"/>
      <c r="P182" s="236"/>
      <c r="Q182" s="236"/>
      <c r="R182" s="236"/>
      <c r="S182" s="236"/>
      <c r="T182" s="236"/>
      <c r="U182" s="236"/>
      <c r="V182" s="236"/>
      <c r="W182" s="236"/>
      <c r="X182" s="236"/>
      <c r="Y182" s="236"/>
      <c r="Z182" s="236"/>
    </row>
    <row r="183" ht="12.75" customHeight="1">
      <c r="A183" s="806"/>
      <c r="B183" s="236"/>
      <c r="C183" s="236"/>
      <c r="D183" s="807"/>
      <c r="E183" s="807"/>
      <c r="F183" s="807"/>
      <c r="G183" s="236"/>
      <c r="H183" s="236"/>
      <c r="I183" s="236"/>
      <c r="J183" s="236"/>
      <c r="K183" s="236"/>
      <c r="L183" s="236"/>
      <c r="M183" s="236"/>
      <c r="N183" s="236"/>
      <c r="O183" s="236"/>
      <c r="P183" s="236"/>
      <c r="Q183" s="236"/>
      <c r="R183" s="236"/>
      <c r="S183" s="236"/>
      <c r="T183" s="236"/>
      <c r="U183" s="236"/>
      <c r="V183" s="236"/>
      <c r="W183" s="236"/>
      <c r="X183" s="236"/>
      <c r="Y183" s="236"/>
      <c r="Z183" s="236"/>
    </row>
    <row r="184" ht="12.75" customHeight="1">
      <c r="A184" s="806"/>
      <c r="B184" s="236"/>
      <c r="C184" s="236"/>
      <c r="D184" s="807"/>
      <c r="E184" s="807"/>
      <c r="F184" s="807"/>
      <c r="G184" s="236"/>
      <c r="H184" s="236"/>
      <c r="I184" s="236"/>
      <c r="J184" s="236"/>
      <c r="K184" s="236"/>
      <c r="L184" s="236"/>
      <c r="M184" s="236"/>
      <c r="N184" s="236"/>
      <c r="O184" s="236"/>
      <c r="P184" s="236"/>
      <c r="Q184" s="236"/>
      <c r="R184" s="236"/>
      <c r="S184" s="236"/>
      <c r="T184" s="236"/>
      <c r="U184" s="236"/>
      <c r="V184" s="236"/>
      <c r="W184" s="236"/>
      <c r="X184" s="236"/>
      <c r="Y184" s="236"/>
      <c r="Z184" s="236"/>
    </row>
    <row r="185" ht="12.75" customHeight="1">
      <c r="A185" s="806"/>
      <c r="B185" s="236"/>
      <c r="C185" s="236"/>
      <c r="D185" s="807"/>
      <c r="E185" s="807"/>
      <c r="F185" s="807"/>
      <c r="G185" s="236"/>
      <c r="H185" s="236"/>
      <c r="I185" s="236"/>
      <c r="J185" s="236"/>
      <c r="K185" s="236"/>
      <c r="L185" s="236"/>
      <c r="M185" s="236"/>
      <c r="N185" s="236"/>
      <c r="O185" s="236"/>
      <c r="P185" s="236"/>
      <c r="Q185" s="236"/>
      <c r="R185" s="236"/>
      <c r="S185" s="236"/>
      <c r="T185" s="236"/>
      <c r="U185" s="236"/>
      <c r="V185" s="236"/>
      <c r="W185" s="236"/>
      <c r="X185" s="236"/>
      <c r="Y185" s="236"/>
      <c r="Z185" s="236"/>
    </row>
    <row r="186" ht="12.75" customHeight="1">
      <c r="A186" s="806"/>
      <c r="B186" s="236"/>
      <c r="C186" s="236"/>
      <c r="D186" s="807"/>
      <c r="E186" s="807"/>
      <c r="F186" s="807"/>
      <c r="G186" s="236"/>
      <c r="H186" s="236"/>
      <c r="I186" s="236"/>
      <c r="J186" s="236"/>
      <c r="K186" s="236"/>
      <c r="L186" s="236"/>
      <c r="M186" s="236"/>
      <c r="N186" s="236"/>
      <c r="O186" s="236"/>
      <c r="P186" s="236"/>
      <c r="Q186" s="236"/>
      <c r="R186" s="236"/>
      <c r="S186" s="236"/>
      <c r="T186" s="236"/>
      <c r="U186" s="236"/>
      <c r="V186" s="236"/>
      <c r="W186" s="236"/>
      <c r="X186" s="236"/>
      <c r="Y186" s="236"/>
      <c r="Z186" s="236"/>
    </row>
    <row r="187" ht="12.75" customHeight="1">
      <c r="A187" s="806"/>
      <c r="B187" s="236"/>
      <c r="C187" s="236"/>
      <c r="D187" s="807"/>
      <c r="E187" s="807"/>
      <c r="F187" s="807"/>
      <c r="G187" s="236"/>
      <c r="H187" s="236"/>
      <c r="I187" s="236"/>
      <c r="J187" s="236"/>
      <c r="K187" s="236"/>
      <c r="L187" s="236"/>
      <c r="M187" s="236"/>
      <c r="N187" s="236"/>
      <c r="O187" s="236"/>
      <c r="P187" s="236"/>
      <c r="Q187" s="236"/>
      <c r="R187" s="236"/>
      <c r="S187" s="236"/>
      <c r="T187" s="236"/>
      <c r="U187" s="236"/>
      <c r="V187" s="236"/>
      <c r="W187" s="236"/>
      <c r="X187" s="236"/>
      <c r="Y187" s="236"/>
      <c r="Z187" s="236"/>
    </row>
    <row r="188" ht="12.75" customHeight="1">
      <c r="A188" s="806"/>
      <c r="B188" s="236"/>
      <c r="C188" s="236"/>
      <c r="D188" s="807"/>
      <c r="E188" s="807"/>
      <c r="F188" s="807"/>
      <c r="G188" s="236"/>
      <c r="H188" s="236"/>
      <c r="I188" s="236"/>
      <c r="J188" s="236"/>
      <c r="K188" s="236"/>
      <c r="L188" s="236"/>
      <c r="M188" s="236"/>
      <c r="N188" s="236"/>
      <c r="O188" s="236"/>
      <c r="P188" s="236"/>
      <c r="Q188" s="236"/>
      <c r="R188" s="236"/>
      <c r="S188" s="236"/>
      <c r="T188" s="236"/>
      <c r="U188" s="236"/>
      <c r="V188" s="236"/>
      <c r="W188" s="236"/>
      <c r="X188" s="236"/>
      <c r="Y188" s="236"/>
      <c r="Z188" s="236"/>
    </row>
    <row r="189" ht="12.75" customHeight="1">
      <c r="A189" s="806"/>
      <c r="B189" s="236"/>
      <c r="C189" s="236"/>
      <c r="D189" s="807"/>
      <c r="E189" s="807"/>
      <c r="F189" s="807"/>
      <c r="G189" s="236"/>
      <c r="H189" s="236"/>
      <c r="I189" s="236"/>
      <c r="J189" s="236"/>
      <c r="K189" s="236"/>
      <c r="L189" s="236"/>
      <c r="M189" s="236"/>
      <c r="N189" s="236"/>
      <c r="O189" s="236"/>
      <c r="P189" s="236"/>
      <c r="Q189" s="236"/>
      <c r="R189" s="236"/>
      <c r="S189" s="236"/>
      <c r="T189" s="236"/>
      <c r="U189" s="236"/>
      <c r="V189" s="236"/>
      <c r="W189" s="236"/>
      <c r="X189" s="236"/>
      <c r="Y189" s="236"/>
      <c r="Z189" s="236"/>
    </row>
    <row r="190" ht="12.75" customHeight="1">
      <c r="A190" s="806"/>
      <c r="B190" s="236"/>
      <c r="C190" s="236"/>
      <c r="D190" s="807"/>
      <c r="E190" s="807"/>
      <c r="F190" s="807"/>
      <c r="G190" s="236"/>
      <c r="H190" s="236"/>
      <c r="I190" s="236"/>
      <c r="J190" s="236"/>
      <c r="K190" s="236"/>
      <c r="L190" s="236"/>
      <c r="M190" s="236"/>
      <c r="N190" s="236"/>
      <c r="O190" s="236"/>
      <c r="P190" s="236"/>
      <c r="Q190" s="236"/>
      <c r="R190" s="236"/>
      <c r="S190" s="236"/>
      <c r="T190" s="236"/>
      <c r="U190" s="236"/>
      <c r="V190" s="236"/>
      <c r="W190" s="236"/>
      <c r="X190" s="236"/>
      <c r="Y190" s="236"/>
      <c r="Z190" s="236"/>
    </row>
    <row r="191" ht="12.75" customHeight="1">
      <c r="A191" s="806"/>
      <c r="B191" s="236"/>
      <c r="C191" s="236"/>
      <c r="D191" s="807"/>
      <c r="E191" s="807"/>
      <c r="F191" s="807"/>
      <c r="G191" s="236"/>
      <c r="H191" s="236"/>
      <c r="I191" s="236"/>
      <c r="J191" s="236"/>
      <c r="K191" s="236"/>
      <c r="L191" s="236"/>
      <c r="M191" s="236"/>
      <c r="N191" s="236"/>
      <c r="O191" s="236"/>
      <c r="P191" s="236"/>
      <c r="Q191" s="236"/>
      <c r="R191" s="236"/>
      <c r="S191" s="236"/>
      <c r="T191" s="236"/>
      <c r="U191" s="236"/>
      <c r="V191" s="236"/>
      <c r="W191" s="236"/>
      <c r="X191" s="236"/>
      <c r="Y191" s="236"/>
      <c r="Z191" s="236"/>
    </row>
    <row r="192" ht="12.75" customHeight="1">
      <c r="A192" s="806"/>
      <c r="B192" s="236"/>
      <c r="C192" s="236"/>
      <c r="D192" s="807"/>
      <c r="E192" s="807"/>
      <c r="F192" s="807"/>
      <c r="G192" s="236"/>
      <c r="H192" s="236"/>
      <c r="I192" s="236"/>
      <c r="J192" s="236"/>
      <c r="K192" s="236"/>
      <c r="L192" s="236"/>
      <c r="M192" s="236"/>
      <c r="N192" s="236"/>
      <c r="O192" s="236"/>
      <c r="P192" s="236"/>
      <c r="Q192" s="236"/>
      <c r="R192" s="236"/>
      <c r="S192" s="236"/>
      <c r="T192" s="236"/>
      <c r="U192" s="236"/>
      <c r="V192" s="236"/>
      <c r="W192" s="236"/>
      <c r="X192" s="236"/>
      <c r="Y192" s="236"/>
      <c r="Z192" s="236"/>
    </row>
    <row r="193" ht="12.75" customHeight="1">
      <c r="A193" s="806"/>
      <c r="B193" s="236"/>
      <c r="C193" s="236"/>
      <c r="D193" s="807"/>
      <c r="E193" s="807"/>
      <c r="F193" s="807"/>
      <c r="G193" s="236"/>
      <c r="H193" s="236"/>
      <c r="I193" s="236"/>
      <c r="J193" s="236"/>
      <c r="K193" s="236"/>
      <c r="L193" s="236"/>
      <c r="M193" s="236"/>
      <c r="N193" s="236"/>
      <c r="O193" s="236"/>
      <c r="P193" s="236"/>
      <c r="Q193" s="236"/>
      <c r="R193" s="236"/>
      <c r="S193" s="236"/>
      <c r="T193" s="236"/>
      <c r="U193" s="236"/>
      <c r="V193" s="236"/>
      <c r="W193" s="236"/>
      <c r="X193" s="236"/>
      <c r="Y193" s="236"/>
      <c r="Z193" s="236"/>
    </row>
    <row r="194" ht="12.75" customHeight="1">
      <c r="A194" s="806"/>
      <c r="B194" s="236"/>
      <c r="C194" s="236"/>
      <c r="D194" s="807"/>
      <c r="E194" s="807"/>
      <c r="F194" s="807"/>
      <c r="G194" s="236"/>
      <c r="H194" s="236"/>
      <c r="I194" s="236"/>
      <c r="J194" s="236"/>
      <c r="K194" s="236"/>
      <c r="L194" s="236"/>
      <c r="M194" s="236"/>
      <c r="N194" s="236"/>
      <c r="O194" s="236"/>
      <c r="P194" s="236"/>
      <c r="Q194" s="236"/>
      <c r="R194" s="236"/>
      <c r="S194" s="236"/>
      <c r="T194" s="236"/>
      <c r="U194" s="236"/>
      <c r="V194" s="236"/>
      <c r="W194" s="236"/>
      <c r="X194" s="236"/>
      <c r="Y194" s="236"/>
      <c r="Z194" s="236"/>
    </row>
    <row r="195" ht="12.75" customHeight="1">
      <c r="A195" s="806"/>
      <c r="B195" s="236"/>
      <c r="C195" s="236"/>
      <c r="D195" s="807"/>
      <c r="E195" s="807"/>
      <c r="F195" s="807"/>
      <c r="G195" s="236"/>
      <c r="H195" s="236"/>
      <c r="I195" s="236"/>
      <c r="J195" s="236"/>
      <c r="K195" s="236"/>
      <c r="L195" s="236"/>
      <c r="M195" s="236"/>
      <c r="N195" s="236"/>
      <c r="O195" s="236"/>
      <c r="P195" s="236"/>
      <c r="Q195" s="236"/>
      <c r="R195" s="236"/>
      <c r="S195" s="236"/>
      <c r="T195" s="236"/>
      <c r="U195" s="236"/>
      <c r="V195" s="236"/>
      <c r="W195" s="236"/>
      <c r="X195" s="236"/>
      <c r="Y195" s="236"/>
      <c r="Z195" s="236"/>
    </row>
    <row r="196" ht="12.75" customHeight="1">
      <c r="A196" s="806"/>
      <c r="B196" s="236"/>
      <c r="C196" s="236"/>
      <c r="D196" s="807"/>
      <c r="E196" s="807"/>
      <c r="F196" s="807"/>
      <c r="G196" s="236"/>
      <c r="H196" s="236"/>
      <c r="I196" s="236"/>
      <c r="J196" s="236"/>
      <c r="K196" s="236"/>
      <c r="L196" s="236"/>
      <c r="M196" s="236"/>
      <c r="N196" s="236"/>
      <c r="O196" s="236"/>
      <c r="P196" s="236"/>
      <c r="Q196" s="236"/>
      <c r="R196" s="236"/>
      <c r="S196" s="236"/>
      <c r="T196" s="236"/>
      <c r="U196" s="236"/>
      <c r="V196" s="236"/>
      <c r="W196" s="236"/>
      <c r="X196" s="236"/>
      <c r="Y196" s="236"/>
      <c r="Z196" s="236"/>
    </row>
    <row r="197" ht="12.75" customHeight="1">
      <c r="A197" s="806"/>
      <c r="B197" s="236"/>
      <c r="C197" s="236"/>
      <c r="D197" s="807"/>
      <c r="E197" s="807"/>
      <c r="F197" s="807"/>
      <c r="G197" s="236"/>
      <c r="H197" s="236"/>
      <c r="I197" s="236"/>
      <c r="J197" s="236"/>
      <c r="K197" s="236"/>
      <c r="L197" s="236"/>
      <c r="M197" s="236"/>
      <c r="N197" s="236"/>
      <c r="O197" s="236"/>
      <c r="P197" s="236"/>
      <c r="Q197" s="236"/>
      <c r="R197" s="236"/>
      <c r="S197" s="236"/>
      <c r="T197" s="236"/>
      <c r="U197" s="236"/>
      <c r="V197" s="236"/>
      <c r="W197" s="236"/>
      <c r="X197" s="236"/>
      <c r="Y197" s="236"/>
      <c r="Z197" s="236"/>
    </row>
    <row r="198" ht="12.75" customHeight="1">
      <c r="A198" s="806"/>
      <c r="B198" s="236"/>
      <c r="C198" s="236"/>
      <c r="D198" s="807"/>
      <c r="E198" s="807"/>
      <c r="F198" s="807"/>
      <c r="G198" s="236"/>
      <c r="H198" s="236"/>
      <c r="I198" s="236"/>
      <c r="J198" s="236"/>
      <c r="K198" s="236"/>
      <c r="L198" s="236"/>
      <c r="M198" s="236"/>
      <c r="N198" s="236"/>
      <c r="O198" s="236"/>
      <c r="P198" s="236"/>
      <c r="Q198" s="236"/>
      <c r="R198" s="236"/>
      <c r="S198" s="236"/>
      <c r="T198" s="236"/>
      <c r="U198" s="236"/>
      <c r="V198" s="236"/>
      <c r="W198" s="236"/>
      <c r="X198" s="236"/>
      <c r="Y198" s="236"/>
      <c r="Z198" s="236"/>
    </row>
    <row r="199" ht="12.75" customHeight="1">
      <c r="A199" s="806"/>
      <c r="B199" s="236"/>
      <c r="C199" s="236"/>
      <c r="D199" s="807"/>
      <c r="E199" s="807"/>
      <c r="F199" s="807"/>
      <c r="G199" s="236"/>
      <c r="H199" s="236"/>
      <c r="I199" s="236"/>
      <c r="J199" s="236"/>
      <c r="K199" s="236"/>
      <c r="L199" s="236"/>
      <c r="M199" s="236"/>
      <c r="N199" s="236"/>
      <c r="O199" s="236"/>
      <c r="P199" s="236"/>
      <c r="Q199" s="236"/>
      <c r="R199" s="236"/>
      <c r="S199" s="236"/>
      <c r="T199" s="236"/>
      <c r="U199" s="236"/>
      <c r="V199" s="236"/>
      <c r="W199" s="236"/>
      <c r="X199" s="236"/>
      <c r="Y199" s="236"/>
      <c r="Z199" s="236"/>
    </row>
    <row r="200" ht="12.75" customHeight="1">
      <c r="A200" s="806"/>
      <c r="B200" s="236"/>
      <c r="C200" s="236"/>
      <c r="D200" s="807"/>
      <c r="E200" s="807"/>
      <c r="F200" s="807"/>
      <c r="G200" s="236"/>
      <c r="H200" s="236"/>
      <c r="I200" s="236"/>
      <c r="J200" s="236"/>
      <c r="K200" s="236"/>
      <c r="L200" s="236"/>
      <c r="M200" s="236"/>
      <c r="N200" s="236"/>
      <c r="O200" s="236"/>
      <c r="P200" s="236"/>
      <c r="Q200" s="236"/>
      <c r="R200" s="236"/>
      <c r="S200" s="236"/>
      <c r="T200" s="236"/>
      <c r="U200" s="236"/>
      <c r="V200" s="236"/>
      <c r="W200" s="236"/>
      <c r="X200" s="236"/>
      <c r="Y200" s="236"/>
      <c r="Z200" s="236"/>
    </row>
    <row r="201" ht="12.75" customHeight="1">
      <c r="A201" s="806"/>
      <c r="B201" s="236"/>
      <c r="C201" s="236"/>
      <c r="D201" s="807"/>
      <c r="E201" s="807"/>
      <c r="F201" s="807"/>
      <c r="G201" s="236"/>
      <c r="H201" s="236"/>
      <c r="I201" s="236"/>
      <c r="J201" s="236"/>
      <c r="K201" s="236"/>
      <c r="L201" s="236"/>
      <c r="M201" s="236"/>
      <c r="N201" s="236"/>
      <c r="O201" s="236"/>
      <c r="P201" s="236"/>
      <c r="Q201" s="236"/>
      <c r="R201" s="236"/>
      <c r="S201" s="236"/>
      <c r="T201" s="236"/>
      <c r="U201" s="236"/>
      <c r="V201" s="236"/>
      <c r="W201" s="236"/>
      <c r="X201" s="236"/>
      <c r="Y201" s="236"/>
      <c r="Z201" s="236"/>
    </row>
    <row r="202" ht="12.75" customHeight="1">
      <c r="A202" s="806"/>
      <c r="B202" s="236"/>
      <c r="C202" s="236"/>
      <c r="D202" s="807"/>
      <c r="E202" s="807"/>
      <c r="F202" s="807"/>
      <c r="G202" s="236"/>
      <c r="H202" s="236"/>
      <c r="I202" s="236"/>
      <c r="J202" s="236"/>
      <c r="K202" s="236"/>
      <c r="L202" s="236"/>
      <c r="M202" s="236"/>
      <c r="N202" s="236"/>
      <c r="O202" s="236"/>
      <c r="P202" s="236"/>
      <c r="Q202" s="236"/>
      <c r="R202" s="236"/>
      <c r="S202" s="236"/>
      <c r="T202" s="236"/>
      <c r="U202" s="236"/>
      <c r="V202" s="236"/>
      <c r="W202" s="236"/>
      <c r="X202" s="236"/>
      <c r="Y202" s="236"/>
      <c r="Z202" s="236"/>
    </row>
    <row r="203" ht="12.75" customHeight="1">
      <c r="A203" s="806"/>
      <c r="B203" s="236"/>
      <c r="C203" s="236"/>
      <c r="D203" s="807"/>
      <c r="E203" s="807"/>
      <c r="F203" s="807"/>
      <c r="G203" s="236"/>
      <c r="H203" s="236"/>
      <c r="I203" s="236"/>
      <c r="J203" s="236"/>
      <c r="K203" s="236"/>
      <c r="L203" s="236"/>
      <c r="M203" s="236"/>
      <c r="N203" s="236"/>
      <c r="O203" s="236"/>
      <c r="P203" s="236"/>
      <c r="Q203" s="236"/>
      <c r="R203" s="236"/>
      <c r="S203" s="236"/>
      <c r="T203" s="236"/>
      <c r="U203" s="236"/>
      <c r="V203" s="236"/>
      <c r="W203" s="236"/>
      <c r="X203" s="236"/>
      <c r="Y203" s="236"/>
      <c r="Z203" s="236"/>
    </row>
    <row r="204" ht="12.75" customHeight="1">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ht="12.75" customHeight="1">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ht="12.75" customHeight="1">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ht="12.75" customHeight="1">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ht="12.75" customHeight="1">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ht="12.75" customHeight="1">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ht="12.75" customHeight="1">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ht="12.75" customHeight="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ht="12.75" customHeight="1">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ht="12.75" customHeight="1">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ht="12.75" customHeight="1">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ht="12.75" customHeight="1">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ht="12.75" customHeight="1">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ht="12.75" customHeight="1">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ht="12.75" customHeight="1">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ht="12.75" customHeight="1">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ht="12.75" customHeight="1">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ht="12.75" customHeight="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ht="12.75" customHeight="1">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ht="12.75" customHeight="1">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ht="12.75" customHeight="1">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ht="12.75" customHeight="1">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ht="12.75" customHeight="1">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ht="12.75" customHeight="1">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ht="12.75" customHeight="1">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ht="12.75" customHeight="1">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ht="12.75" customHeight="1">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ht="12.75" customHeight="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ht="12.75" customHeight="1">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ht="12.75" customHeight="1">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ht="12.75" customHeight="1">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ht="12.75" customHeight="1">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ht="12.75" customHeight="1">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ht="12.75" customHeight="1">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ht="12.75" customHeight="1">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ht="12.75" customHeight="1">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ht="12.75" customHeight="1">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ht="12.75" customHeight="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ht="12.75" customHeight="1">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ht="12.75" customHeight="1">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ht="12.75" customHeight="1">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ht="12.75" customHeight="1">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ht="12.75" customHeight="1">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ht="12.75" customHeight="1">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ht="12.75" customHeight="1">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ht="12.75" customHeight="1">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ht="12.75" customHeight="1">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ht="12.75" customHeight="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ht="12.75" customHeight="1">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ht="12.75" customHeight="1">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ht="12.75" customHeight="1">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ht="12.75" customHeight="1">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ht="12.75" customHeight="1">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ht="12.75" customHeight="1">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ht="12.75" customHeight="1">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ht="12.75" customHeight="1">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ht="12.75" customHeight="1">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ht="12.75" customHeight="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ht="12.75" customHeight="1">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ht="12.75" customHeight="1">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ht="12.75" customHeight="1">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ht="12.75" customHeight="1">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ht="12.75" customHeight="1">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ht="12.75" customHeight="1">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ht="12.75" customHeight="1">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ht="12.75" customHeight="1">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ht="12.75" customHeight="1">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ht="12.75" customHeight="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ht="12.75" customHeight="1">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ht="12.75" customHeight="1">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ht="12.75" customHeight="1">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ht="12.75" customHeight="1">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ht="12.75" customHeight="1">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ht="12.75" customHeight="1">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ht="12.75" customHeight="1">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ht="12.75" customHeight="1">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ht="12.75" customHeight="1">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ht="12.75" customHeight="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ht="12.75" customHeight="1">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ht="12.75" customHeight="1">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ht="12.75" customHeight="1">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ht="12.75" customHeight="1">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ht="12.75" customHeight="1">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ht="12.75" customHeight="1">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ht="12.75" customHeight="1">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ht="12.75" customHeight="1">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ht="12.75" customHeight="1">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ht="12.75" customHeight="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ht="12.75" customHeight="1">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ht="12.75" customHeight="1">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ht="12.75" customHeight="1">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ht="12.75" customHeight="1">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ht="12.75" customHeight="1">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ht="12.75" customHeight="1">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ht="12.75" customHeight="1">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ht="12.75" customHeight="1">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ht="12.75" customHeight="1">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ht="12.75" customHeight="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ht="12.75" customHeight="1">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ht="12.75" customHeight="1">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ht="12.75" customHeight="1">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ht="12.75" customHeight="1">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ht="12.75" customHeight="1">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ht="12.75" customHeight="1">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ht="12.75" customHeight="1">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ht="12.75" customHeight="1">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ht="12.75" customHeight="1">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ht="12.75" customHeight="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ht="12.75" customHeight="1">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ht="12.75" customHeight="1">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ht="12.75" customHeight="1">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ht="12.75" customHeight="1">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ht="12.75" customHeight="1">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ht="12.75" customHeight="1">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ht="12.75" customHeight="1">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ht="12.75" customHeight="1">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ht="12.75" customHeight="1">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ht="12.75" customHeight="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ht="12.75" customHeight="1">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ht="12.75" customHeight="1">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ht="12.75" customHeight="1">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ht="12.75" customHeight="1">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ht="12.75" customHeight="1">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ht="12.75" customHeight="1">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ht="12.75" customHeight="1">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ht="12.75" customHeight="1">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ht="12.75" customHeight="1">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ht="12.75" customHeight="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ht="12.75" customHeight="1">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ht="12.75" customHeight="1">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ht="12.75" customHeight="1">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ht="12.75" customHeight="1">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ht="12.75" customHeight="1">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ht="12.75" customHeight="1">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ht="12.75" customHeight="1">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ht="12.75" customHeight="1">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ht="12.75" customHeight="1">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ht="12.75" customHeight="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ht="12.75" customHeight="1">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ht="12.75" customHeight="1">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ht="12.75" customHeight="1">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ht="12.75" customHeight="1">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ht="12.75" customHeight="1">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ht="12.75" customHeight="1">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ht="12.75" customHeight="1">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ht="12.75" customHeight="1">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ht="12.75" customHeight="1">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ht="12.75" customHeight="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ht="12.75" customHeight="1">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ht="12.75" customHeight="1">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ht="12.75" customHeight="1">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ht="12.75" customHeight="1">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ht="12.75" customHeight="1">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ht="12.75" customHeight="1">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ht="12.75" customHeight="1">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ht="12.75" customHeight="1">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ht="12.75" customHeight="1">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ht="12.75" customHeight="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ht="12.75" customHeight="1">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ht="12.75" customHeight="1">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ht="12.75" customHeight="1">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ht="12.75" customHeight="1">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ht="12.75" customHeight="1">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ht="12.75" customHeight="1">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ht="12.75" customHeight="1">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ht="12.75" customHeight="1">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ht="12.75" customHeight="1">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ht="12.75" customHeight="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ht="12.75" customHeight="1">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ht="12.75" customHeight="1">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ht="12.75" customHeight="1">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ht="12.75" customHeight="1">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ht="12.75" customHeight="1">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ht="12.75" customHeight="1">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ht="12.75" customHeight="1">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ht="12.75" customHeight="1">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ht="12.75" customHeight="1">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ht="12.75" customHeight="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ht="12.75" customHeight="1">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ht="12.75" customHeight="1">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ht="12.75" customHeight="1">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ht="12.75" customHeight="1">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ht="12.75" customHeight="1">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ht="12.75" customHeight="1">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ht="12.75" customHeight="1">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ht="12.75" customHeight="1">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ht="12.75" customHeight="1">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ht="12.75" customHeight="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ht="12.75" customHeight="1">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ht="12.75" customHeight="1">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ht="12.75" customHeight="1">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ht="12.75" customHeight="1">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ht="12.75" customHeight="1">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ht="12.75" customHeight="1">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ht="12.75" customHeight="1">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ht="12.75" customHeight="1">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ht="12.75" customHeight="1">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ht="12.75" customHeight="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ht="12.75" customHeight="1">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ht="12.75" customHeight="1">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ht="12.75" customHeight="1">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ht="12.75" customHeight="1">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ht="12.75" customHeight="1">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ht="12.75" customHeight="1">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ht="12.75" customHeight="1">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ht="12.75" customHeight="1">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ht="12.75" customHeight="1">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ht="12.75" customHeight="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ht="12.75" customHeight="1">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ht="12.75" customHeight="1">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ht="12.75" customHeight="1">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ht="12.75" customHeight="1">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ht="12.75" customHeight="1">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ht="12.75" customHeight="1">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ht="12.75" customHeight="1">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ht="12.75" customHeight="1">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ht="12.75" customHeight="1">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ht="12.75" customHeight="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ht="12.75" customHeight="1">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ht="12.75" customHeight="1">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ht="12.75" customHeight="1">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ht="12.75" customHeight="1">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ht="12.75" customHeight="1">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ht="12.75" customHeight="1">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ht="12.75" customHeight="1">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ht="12.75" customHeight="1">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ht="12.75" customHeight="1">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ht="12.75" customHeight="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ht="12.75" customHeight="1">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ht="12.75" customHeight="1">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ht="12.75" customHeight="1">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ht="12.75" customHeight="1">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ht="12.75" customHeight="1">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ht="12.75" customHeight="1">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ht="12.75" customHeight="1">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ht="12.75" customHeight="1">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ht="12.75" customHeight="1">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ht="12.75" customHeight="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ht="12.75" customHeight="1">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ht="12.75" customHeight="1">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ht="12.75" customHeight="1">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ht="12.75" customHeight="1">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ht="12.75" customHeight="1">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ht="12.75" customHeight="1">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ht="12.75" customHeight="1">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ht="12.75" customHeight="1">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ht="12.75" customHeight="1">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ht="12.75" customHeight="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ht="12.75" customHeight="1">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ht="12.75" customHeight="1">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ht="12.75" customHeight="1">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ht="12.75" customHeight="1">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ht="12.75" customHeight="1">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ht="12.75" customHeight="1">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ht="12.75" customHeight="1">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ht="12.75" customHeight="1">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ht="12.75" customHeight="1">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ht="12.75" customHeight="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ht="12.75" customHeight="1">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ht="12.75" customHeight="1">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ht="12.75" customHeight="1">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ht="12.75" customHeight="1">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ht="12.75" customHeight="1">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ht="12.75" customHeight="1">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ht="12.75" customHeight="1">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ht="12.75" customHeight="1">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ht="12.75" customHeight="1">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ht="12.75" customHeight="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ht="12.75" customHeight="1">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ht="12.75" customHeight="1">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ht="12.75" customHeight="1">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ht="12.75" customHeight="1">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ht="12.75" customHeight="1">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ht="12.75" customHeight="1">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ht="12.75" customHeight="1">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ht="12.75" customHeight="1">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ht="12.75" customHeight="1">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ht="12.75" customHeight="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ht="12.75" customHeight="1">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ht="12.75" customHeight="1">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ht="12.75" customHeight="1">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ht="12.75" customHeight="1">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ht="12.75" customHeight="1">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ht="12.75" customHeight="1">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ht="12.75" customHeight="1">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ht="12.75" customHeight="1">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ht="12.75" customHeight="1">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ht="12.75" customHeight="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ht="12.75" customHeight="1">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ht="12.75" customHeight="1">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ht="12.75" customHeight="1">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ht="12.75" customHeight="1">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ht="12.75" customHeight="1">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ht="12.75" customHeight="1">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ht="12.75" customHeight="1">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ht="12.75" customHeight="1">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ht="12.75" customHeight="1">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ht="12.75" customHeight="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ht="12.75" customHeight="1">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ht="12.75" customHeight="1">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ht="12.75" customHeight="1">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ht="12.75" customHeight="1">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ht="12.75" customHeight="1">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ht="12.75" customHeight="1">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ht="12.75" customHeight="1">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ht="12.75" customHeight="1">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ht="12.75" customHeight="1">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ht="12.75" customHeight="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ht="12.75" customHeight="1">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ht="12.75" customHeight="1">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ht="12.75" customHeight="1">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ht="12.75" customHeight="1">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ht="12.75" customHeight="1">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ht="12.75" customHeight="1">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ht="12.75" customHeight="1">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ht="12.75" customHeight="1">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ht="12.75" customHeight="1">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ht="12.75" customHeight="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ht="12.75" customHeight="1">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ht="12.75" customHeight="1">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ht="12.75" customHeight="1">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ht="12.75" customHeight="1">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ht="12.75" customHeight="1">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ht="12.75" customHeight="1">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ht="12.75" customHeight="1">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ht="12.75" customHeight="1">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ht="12.75" customHeight="1">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ht="12.75" customHeight="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ht="12.75" customHeight="1">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ht="12.75" customHeight="1">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ht="12.75" customHeight="1">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ht="12.75" customHeight="1">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ht="12.75" customHeight="1">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ht="12.75" customHeight="1">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ht="12.75" customHeight="1">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ht="12.75" customHeight="1">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ht="12.75" customHeight="1">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ht="12.75" customHeight="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ht="12.75" customHeight="1">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ht="12.75" customHeight="1">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ht="12.75" customHeight="1">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ht="12.75" customHeight="1">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ht="12.75" customHeight="1">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ht="12.75" customHeight="1">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ht="12.75" customHeight="1">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ht="12.75" customHeight="1">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ht="12.75" customHeight="1">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ht="12.75" customHeight="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ht="12.75" customHeight="1">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ht="12.75" customHeight="1">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ht="12.75" customHeight="1">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ht="12.75" customHeight="1">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ht="12.75" customHeight="1">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ht="12.75" customHeight="1">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ht="12.75" customHeight="1">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ht="12.75" customHeight="1">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ht="12.75" customHeight="1">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ht="12.75" customHeight="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ht="12.75" customHeight="1">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ht="12.75" customHeight="1">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ht="12.75" customHeight="1">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ht="12.75" customHeight="1">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ht="12.75" customHeight="1">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ht="12.75" customHeight="1">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ht="12.75" customHeight="1">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ht="12.75" customHeight="1">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ht="12.75" customHeight="1">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ht="12.75" customHeight="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ht="12.75" customHeight="1">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ht="12.75" customHeight="1">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ht="12.75" customHeight="1">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ht="12.75" customHeight="1">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ht="12.75" customHeight="1">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ht="12.75" customHeight="1">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ht="12.75" customHeight="1">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ht="12.75" customHeight="1">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ht="12.75" customHeight="1">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ht="12.75" customHeight="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ht="12.75" customHeight="1">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ht="12.75" customHeight="1">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ht="12.75" customHeight="1">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ht="12.75" customHeight="1">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ht="12.75" customHeight="1">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ht="12.75" customHeight="1">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ht="12.75" customHeight="1">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ht="12.75" customHeight="1">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ht="12.75" customHeight="1">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ht="12.75" customHeight="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ht="12.75" customHeight="1">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ht="12.75" customHeight="1">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ht="12.75" customHeight="1">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ht="12.75" customHeight="1">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ht="12.75" customHeight="1">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ht="12.75" customHeight="1">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ht="12.75" customHeight="1">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ht="12.75" customHeight="1">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ht="12.75" customHeight="1">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ht="12.75" customHeight="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ht="12.75" customHeight="1">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ht="12.75" customHeight="1">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ht="12.75" customHeight="1">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ht="12.75" customHeight="1">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ht="12.75" customHeight="1">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ht="12.75" customHeight="1">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ht="12.75" customHeight="1">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ht="12.75" customHeight="1">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ht="12.75" customHeight="1">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ht="12.75" customHeight="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ht="12.75" customHeight="1">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ht="12.75" customHeight="1">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ht="12.75" customHeight="1">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ht="12.75" customHeight="1">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ht="12.75" customHeight="1">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ht="12.75" customHeight="1">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ht="12.75" customHeight="1">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ht="12.75" customHeight="1">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ht="12.75" customHeight="1">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ht="12.75" customHeight="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ht="12.75" customHeight="1">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ht="12.75" customHeight="1">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ht="12.75" customHeight="1">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ht="12.75" customHeight="1">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ht="12.75" customHeight="1">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ht="12.75" customHeight="1">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ht="12.75" customHeight="1">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ht="12.75" customHeight="1">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ht="12.75" customHeight="1">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ht="12.75" customHeight="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ht="12.75" customHeight="1">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ht="12.75" customHeight="1">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ht="12.75" customHeight="1">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ht="12.75" customHeight="1">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ht="12.75" customHeight="1">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ht="12.75" customHeight="1">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ht="12.75" customHeight="1">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ht="12.75" customHeight="1">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ht="12.75" customHeight="1">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ht="12.75" customHeight="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ht="12.75" customHeight="1">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ht="12.75" customHeight="1">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ht="12.75" customHeight="1">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ht="12.75" customHeight="1">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ht="12.75" customHeight="1">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ht="12.75" customHeight="1">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ht="12.75" customHeight="1">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ht="12.75" customHeight="1">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ht="12.75" customHeight="1">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ht="12.75" customHeight="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ht="12.75" customHeight="1">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ht="12.75" customHeight="1">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ht="12.75" customHeight="1">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ht="12.75" customHeight="1">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ht="12.75" customHeight="1">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ht="12.75" customHeight="1">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ht="12.75" customHeight="1">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ht="12.75" customHeight="1">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ht="12.75" customHeight="1">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ht="12.75" customHeight="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ht="12.75" customHeight="1">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ht="12.75" customHeight="1">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ht="12.75" customHeight="1">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ht="12.75" customHeight="1">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ht="12.75" customHeight="1">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ht="12.75" customHeight="1">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ht="12.75" customHeight="1">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ht="12.75" customHeight="1">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ht="12.75" customHeight="1">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ht="12.75" customHeight="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ht="12.75" customHeight="1">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ht="12.75" customHeight="1">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ht="12.75" customHeight="1">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ht="12.75" customHeight="1">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ht="12.75" customHeight="1">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ht="12.75" customHeight="1">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ht="12.75" customHeight="1">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ht="12.75" customHeight="1">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ht="12.75" customHeight="1">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ht="12.75" customHeight="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ht="12.75" customHeight="1">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ht="12.75" customHeight="1">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ht="12.75" customHeight="1">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ht="12.75" customHeight="1">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ht="12.75" customHeight="1">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ht="12.75" customHeight="1">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ht="12.75" customHeight="1">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ht="12.75" customHeight="1">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ht="12.75" customHeight="1">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ht="12.75" customHeight="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ht="12.75" customHeight="1">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ht="12.75" customHeight="1">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ht="12.75" customHeight="1">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ht="12.75" customHeight="1">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ht="12.75" customHeight="1">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ht="12.75" customHeight="1">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ht="12.75" customHeight="1">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ht="12.75" customHeight="1">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ht="12.75" customHeight="1">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ht="12.75" customHeight="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ht="12.75" customHeight="1">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ht="12.75" customHeight="1">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ht="12.75" customHeight="1">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ht="12.75" customHeight="1">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ht="12.75" customHeight="1">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ht="12.75" customHeight="1">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ht="12.75" customHeight="1">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ht="12.75" customHeight="1">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ht="12.75" customHeight="1">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ht="12.75" customHeight="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ht="12.75" customHeight="1">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ht="12.75" customHeight="1">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ht="12.75" customHeight="1">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ht="12.75" customHeight="1">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ht="12.75" customHeight="1">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ht="12.75" customHeight="1">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ht="12.75" customHeight="1">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ht="12.75" customHeight="1">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ht="12.75" customHeight="1">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ht="12.75" customHeight="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ht="12.75" customHeight="1">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ht="12.75" customHeight="1">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ht="12.75" customHeight="1">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ht="12.75" customHeight="1">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ht="12.75" customHeight="1">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ht="12.75" customHeight="1">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ht="12.75" customHeight="1">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ht="12.75" customHeight="1">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ht="12.75" customHeight="1">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ht="12.75" customHeight="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ht="12.75" customHeight="1">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ht="12.75" customHeight="1">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ht="12.75" customHeight="1">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ht="12.75" customHeight="1">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ht="12.75" customHeight="1">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ht="12.75" customHeight="1">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ht="12.75" customHeight="1">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ht="12.75" customHeight="1">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ht="12.75" customHeight="1">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ht="12.75" customHeight="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ht="12.75" customHeight="1">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ht="12.75" customHeight="1">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ht="12.75" customHeight="1">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ht="12.75" customHeight="1">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ht="12.75" customHeight="1">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ht="12.75" customHeight="1">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ht="12.75" customHeight="1">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ht="12.75" customHeight="1">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ht="12.75" customHeight="1">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ht="12.75" customHeight="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ht="12.75" customHeight="1">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ht="12.75" customHeight="1">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ht="12.75" customHeight="1">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ht="12.75" customHeight="1">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ht="12.75" customHeight="1">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ht="12.75" customHeight="1">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ht="12.75" customHeight="1">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ht="12.75" customHeight="1">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ht="12.75" customHeight="1">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ht="12.75" customHeight="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ht="12.75" customHeight="1">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ht="12.75" customHeight="1">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ht="12.75" customHeight="1">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ht="12.75" customHeight="1">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ht="12.75" customHeight="1">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ht="12.75" customHeight="1">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ht="12.75" customHeight="1">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ht="12.75" customHeight="1">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ht="12.75" customHeight="1">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ht="12.75" customHeight="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ht="12.75" customHeight="1">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ht="12.75" customHeight="1">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ht="12.75" customHeight="1">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ht="12.75" customHeight="1">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ht="12.75" customHeight="1">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ht="12.75" customHeight="1">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ht="12.75" customHeight="1">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ht="12.75" customHeight="1">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ht="12.75" customHeight="1">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ht="12.75" customHeight="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ht="12.75" customHeight="1">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ht="12.75" customHeight="1">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ht="12.75" customHeight="1">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ht="12.75" customHeight="1">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ht="12.75" customHeight="1">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ht="12.75" customHeight="1">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ht="12.75" customHeight="1">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ht="12.75" customHeight="1">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ht="12.75" customHeight="1">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ht="12.75" customHeight="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ht="12.75" customHeight="1">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ht="12.75" customHeight="1">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ht="12.75" customHeight="1">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ht="12.75" customHeight="1">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ht="12.75" customHeight="1">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ht="12.75" customHeight="1">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ht="12.75" customHeight="1">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ht="12.75" customHeight="1">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ht="12.75" customHeight="1">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ht="12.75" customHeight="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ht="12.75" customHeight="1">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ht="12.75" customHeight="1">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ht="12.75" customHeight="1">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ht="12.75" customHeight="1">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ht="12.75" customHeight="1">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ht="12.75" customHeight="1">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ht="12.75" customHeight="1">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ht="12.75" customHeight="1">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ht="12.75" customHeight="1">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ht="12.75" customHeight="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ht="12.75" customHeight="1">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ht="12.75" customHeight="1">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ht="12.75" customHeight="1">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ht="12.75" customHeight="1">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ht="12.75" customHeight="1">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ht="12.75" customHeight="1">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ht="12.75" customHeight="1">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ht="12.75" customHeight="1">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ht="12.75" customHeight="1">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ht="12.75" customHeight="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ht="12.75" customHeight="1">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ht="12.75" customHeight="1">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ht="12.75" customHeight="1">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ht="12.75" customHeight="1">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ht="12.75" customHeight="1">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ht="12.75" customHeight="1">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ht="12.75" customHeight="1">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ht="12.75" customHeight="1">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ht="12.75" customHeight="1">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ht="12.75" customHeight="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ht="12.75" customHeight="1">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ht="12.75" customHeight="1">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ht="12.75" customHeight="1">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ht="12.75" customHeight="1">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ht="12.75" customHeight="1">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ht="12.75" customHeight="1">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ht="12.75" customHeight="1">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ht="12.75" customHeight="1">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ht="12.75" customHeight="1">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ht="12.75" customHeight="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ht="12.75" customHeight="1">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ht="12.75" customHeight="1">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ht="12.75" customHeight="1">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ht="12.75" customHeight="1">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ht="12.75" customHeight="1">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ht="12.75" customHeight="1">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ht="12.75" customHeight="1">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ht="12.75" customHeight="1">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ht="12.75" customHeight="1">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ht="12.75" customHeight="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ht="12.75" customHeight="1">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ht="12.75" customHeight="1">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ht="12.75" customHeight="1">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ht="12.75" customHeight="1">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ht="12.75" customHeight="1">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ht="12.75" customHeight="1">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ht="12.75" customHeight="1">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ht="12.75" customHeight="1">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ht="12.75" customHeight="1">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ht="12.75" customHeight="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ht="12.75" customHeight="1">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ht="12.75" customHeight="1">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ht="12.75" customHeight="1">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ht="12.75" customHeight="1">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ht="12.75" customHeight="1">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ht="12.75" customHeight="1">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ht="12.75" customHeight="1">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ht="12.75" customHeight="1">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ht="12.75" customHeight="1">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ht="12.75" customHeight="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ht="12.75" customHeight="1">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ht="12.75" customHeight="1">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ht="12.75" customHeight="1">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ht="12.75" customHeight="1">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ht="12.75" customHeight="1">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ht="12.75" customHeight="1">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ht="12.75" customHeight="1">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ht="12.75" customHeight="1">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ht="12.75" customHeight="1">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ht="12.75" customHeight="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ht="12.75" customHeight="1">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ht="12.75" customHeight="1">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ht="12.75" customHeight="1">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ht="12.75" customHeight="1">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ht="12.75" customHeight="1">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ht="12.75" customHeight="1">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ht="12.75" customHeight="1">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ht="12.75" customHeight="1">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ht="12.75" customHeight="1">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ht="12.75" customHeight="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ht="12.75" customHeight="1">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ht="12.75" customHeight="1">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ht="12.75" customHeight="1">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ht="12.75" customHeight="1">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ht="12.75" customHeight="1">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ht="12.75" customHeight="1">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ht="12.75" customHeight="1">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ht="12.75" customHeight="1">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ht="12.75" customHeight="1">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ht="12.75" customHeight="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ht="12.75" customHeight="1">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ht="12.75" customHeight="1">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ht="12.75" customHeight="1">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ht="12.75" customHeight="1">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ht="12.75" customHeight="1">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ht="12.75" customHeight="1">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ht="12.75" customHeight="1">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ht="12.75" customHeight="1">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ht="12.75" customHeight="1">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ht="12.75" customHeight="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ht="12.75" customHeight="1">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ht="12.75" customHeight="1">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ht="12.75" customHeight="1">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ht="12.75" customHeight="1">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ht="12.75" customHeight="1">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ht="12.75" customHeight="1">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ht="12.75" customHeight="1">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ht="12.75" customHeight="1">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ht="12.75" customHeight="1">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ht="12.75" customHeight="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ht="12.75" customHeight="1">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ht="12.75" customHeight="1">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ht="12.75" customHeight="1">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ht="12.75" customHeight="1">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ht="12.75" customHeight="1">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ht="12.75" customHeight="1">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ht="12.75" customHeight="1">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ht="12.75" customHeight="1">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ht="12.75" customHeight="1">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ht="12.75" customHeight="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ht="12.75" customHeight="1">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ht="12.75" customHeight="1">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ht="12.75" customHeight="1">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ht="12.75" customHeight="1">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ht="12.75" customHeight="1">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ht="12.75" customHeight="1">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ht="12.75" customHeight="1">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ht="12.75" customHeight="1">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ht="12.75" customHeight="1">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ht="12.75" customHeight="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ht="12.75" customHeight="1">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ht="12.75" customHeight="1">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ht="12.75" customHeight="1">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ht="12.75" customHeight="1">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ht="12.75" customHeight="1">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ht="12.75" customHeight="1">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ht="12.75" customHeight="1">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ht="12.75" customHeight="1">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ht="12.75" customHeight="1">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ht="12.75" customHeight="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ht="12.75" customHeight="1">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ht="12.75" customHeight="1">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ht="12.75" customHeight="1">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ht="12.75" customHeight="1">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ht="12.75" customHeight="1">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ht="12.75" customHeight="1">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ht="12.75" customHeight="1">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ht="12.75" customHeight="1">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ht="12.75" customHeight="1">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ht="12.75" customHeight="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ht="12.75" customHeight="1">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ht="12.75" customHeight="1">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ht="12.75" customHeight="1">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ht="12.75" customHeight="1">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ht="12.75" customHeight="1">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ht="12.75" customHeight="1">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ht="12.75" customHeight="1">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ht="12.75" customHeight="1">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ht="12.75" customHeight="1">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ht="12.75" customHeight="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ht="12.75" customHeight="1">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ht="12.75" customHeight="1">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ht="12.75" customHeight="1">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ht="12.75" customHeight="1">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ht="12.75" customHeight="1">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ht="12.75" customHeight="1">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ht="12.75" customHeight="1">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ht="12.75" customHeight="1">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ht="12.75" customHeight="1">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ht="12.75" customHeight="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ht="12.75" customHeight="1">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ht="12.75" customHeight="1">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sheetData>
  <mergeCells count="166">
    <mergeCell ref="A8:B8"/>
    <mergeCell ref="A9:B9"/>
    <mergeCell ref="A12:K12"/>
    <mergeCell ref="F13:F16"/>
    <mergeCell ref="F18:F19"/>
    <mergeCell ref="F23:F29"/>
    <mergeCell ref="G23:G29"/>
    <mergeCell ref="H23:H29"/>
    <mergeCell ref="I23:I29"/>
    <mergeCell ref="J23:J29"/>
    <mergeCell ref="K23:K29"/>
    <mergeCell ref="A13:A22"/>
    <mergeCell ref="B13:B22"/>
    <mergeCell ref="G13:G22"/>
    <mergeCell ref="H13:H22"/>
    <mergeCell ref="I13:I22"/>
    <mergeCell ref="J13:J22"/>
    <mergeCell ref="K13:K22"/>
    <mergeCell ref="E21:E22"/>
    <mergeCell ref="A1:B1"/>
    <mergeCell ref="A2:B2"/>
    <mergeCell ref="A3:B3"/>
    <mergeCell ref="A4:B4"/>
    <mergeCell ref="A5:B5"/>
    <mergeCell ref="A6:B6"/>
    <mergeCell ref="A7:B7"/>
    <mergeCell ref="C32:C33"/>
    <mergeCell ref="D32:D33"/>
    <mergeCell ref="D41:D42"/>
    <mergeCell ref="E41:E42"/>
    <mergeCell ref="J44:J50"/>
    <mergeCell ref="K44:K50"/>
    <mergeCell ref="A44:A50"/>
    <mergeCell ref="B44:B50"/>
    <mergeCell ref="D44:D50"/>
    <mergeCell ref="F44:F50"/>
    <mergeCell ref="G44:G50"/>
    <mergeCell ref="H44:H50"/>
    <mergeCell ref="I44:I50"/>
    <mergeCell ref="A23:A29"/>
    <mergeCell ref="B23:B29"/>
    <mergeCell ref="C25:C27"/>
    <mergeCell ref="D25:D27"/>
    <mergeCell ref="E25:E27"/>
    <mergeCell ref="B30:B36"/>
    <mergeCell ref="E32:E33"/>
    <mergeCell ref="A30:A36"/>
    <mergeCell ref="A37:A43"/>
    <mergeCell ref="B37:B43"/>
    <mergeCell ref="C39:C40"/>
    <mergeCell ref="D39:D40"/>
    <mergeCell ref="E39:E40"/>
    <mergeCell ref="C41:C42"/>
    <mergeCell ref="D57:D58"/>
    <mergeCell ref="E57:E58"/>
    <mergeCell ref="F59:F61"/>
    <mergeCell ref="G59:G61"/>
    <mergeCell ref="H59:H61"/>
    <mergeCell ref="I59:I61"/>
    <mergeCell ref="J59:J61"/>
    <mergeCell ref="K59:K61"/>
    <mergeCell ref="A52:A58"/>
    <mergeCell ref="F52:F58"/>
    <mergeCell ref="G52:G58"/>
    <mergeCell ref="H52:H58"/>
    <mergeCell ref="I52:I58"/>
    <mergeCell ref="J52:J58"/>
    <mergeCell ref="K52:K58"/>
    <mergeCell ref="G62:G68"/>
    <mergeCell ref="H62:H68"/>
    <mergeCell ref="I62:I68"/>
    <mergeCell ref="J62:J68"/>
    <mergeCell ref="K62:K68"/>
    <mergeCell ref="C63:C64"/>
    <mergeCell ref="D63:D64"/>
    <mergeCell ref="A100:A101"/>
    <mergeCell ref="B100:B101"/>
    <mergeCell ref="F100:F101"/>
    <mergeCell ref="H100:H101"/>
    <mergeCell ref="I100:I101"/>
    <mergeCell ref="J100:J101"/>
    <mergeCell ref="K100:K101"/>
    <mergeCell ref="G37:G43"/>
    <mergeCell ref="H37:H43"/>
    <mergeCell ref="I37:I43"/>
    <mergeCell ref="J37:J43"/>
    <mergeCell ref="F30:F36"/>
    <mergeCell ref="G30:G36"/>
    <mergeCell ref="H30:H36"/>
    <mergeCell ref="I30:I36"/>
    <mergeCell ref="J30:J36"/>
    <mergeCell ref="K30:K36"/>
    <mergeCell ref="F37:F43"/>
    <mergeCell ref="K37:K43"/>
    <mergeCell ref="B62:B68"/>
    <mergeCell ref="C65:C66"/>
    <mergeCell ref="C67:C68"/>
    <mergeCell ref="D67:D68"/>
    <mergeCell ref="E67:E68"/>
    <mergeCell ref="B52:B58"/>
    <mergeCell ref="C57:C58"/>
    <mergeCell ref="A59:A61"/>
    <mergeCell ref="B59:B61"/>
    <mergeCell ref="A62:A68"/>
    <mergeCell ref="F62:F68"/>
    <mergeCell ref="E63:E64"/>
    <mergeCell ref="I77:I79"/>
    <mergeCell ref="J77:J79"/>
    <mergeCell ref="D65:D66"/>
    <mergeCell ref="E65:E66"/>
    <mergeCell ref="A76:K76"/>
    <mergeCell ref="B77:B79"/>
    <mergeCell ref="F77:F79"/>
    <mergeCell ref="H77:H79"/>
    <mergeCell ref="K77:K79"/>
    <mergeCell ref="J80:J84"/>
    <mergeCell ref="K80:K84"/>
    <mergeCell ref="A77:A79"/>
    <mergeCell ref="A80:A84"/>
    <mergeCell ref="B80:B84"/>
    <mergeCell ref="F80:F84"/>
    <mergeCell ref="G80:G84"/>
    <mergeCell ref="H80:H84"/>
    <mergeCell ref="I80:I84"/>
    <mergeCell ref="A85:A86"/>
    <mergeCell ref="B85:B86"/>
    <mergeCell ref="F85:F86"/>
    <mergeCell ref="H85:H86"/>
    <mergeCell ref="I85:I86"/>
    <mergeCell ref="J85:J86"/>
    <mergeCell ref="K85:K86"/>
    <mergeCell ref="A87:A89"/>
    <mergeCell ref="B87:B89"/>
    <mergeCell ref="F87:F89"/>
    <mergeCell ref="H87:H89"/>
    <mergeCell ref="I87:I89"/>
    <mergeCell ref="J87:J89"/>
    <mergeCell ref="K87:K89"/>
    <mergeCell ref="A90:A91"/>
    <mergeCell ref="B90:B91"/>
    <mergeCell ref="F90:F91"/>
    <mergeCell ref="H90:H91"/>
    <mergeCell ref="I90:I91"/>
    <mergeCell ref="J90:J91"/>
    <mergeCell ref="K90:K91"/>
    <mergeCell ref="A92:A94"/>
    <mergeCell ref="B92:B94"/>
    <mergeCell ref="F92:F94"/>
    <mergeCell ref="H92:H94"/>
    <mergeCell ref="I92:I94"/>
    <mergeCell ref="J92:J94"/>
    <mergeCell ref="K92:K94"/>
    <mergeCell ref="A95:A96"/>
    <mergeCell ref="B95:B96"/>
    <mergeCell ref="F95:F96"/>
    <mergeCell ref="H95:H96"/>
    <mergeCell ref="I95:I96"/>
    <mergeCell ref="J95:J96"/>
    <mergeCell ref="K95:K96"/>
    <mergeCell ref="A97:A99"/>
    <mergeCell ref="B97:B99"/>
    <mergeCell ref="F97:F99"/>
    <mergeCell ref="H97:H99"/>
    <mergeCell ref="I97:I99"/>
    <mergeCell ref="J97:J99"/>
    <mergeCell ref="K97:K99"/>
  </mergeCells>
  <conditionalFormatting sqref="I59:I61">
    <cfRule type="cellIs" dxfId="0" priority="1" operator="equal">
      <formula>"PASS"</formula>
    </cfRule>
  </conditionalFormatting>
  <conditionalFormatting sqref="I59:I61">
    <cfRule type="cellIs" dxfId="10" priority="2" operator="equal">
      <formula>"FAIL"</formula>
    </cfRule>
  </conditionalFormatting>
  <conditionalFormatting sqref="C9">
    <cfRule type="colorScale" priority="3">
      <colorScale>
        <cfvo type="formula" val="0"/>
        <cfvo type="formula" val="0.5"/>
        <cfvo type="formula" val="1"/>
        <color rgb="FFE67C73"/>
        <color rgb="FFFFD666"/>
        <color rgb="FFB7E1CD"/>
      </colorScale>
    </cfRule>
  </conditionalFormatting>
  <conditionalFormatting sqref="I1:I15 I20:I70 I72:I75 I77:I983">
    <cfRule type="cellIs" dxfId="0" priority="4" operator="equal">
      <formula>"Pass"</formula>
    </cfRule>
  </conditionalFormatting>
  <conditionalFormatting sqref="I1:I15 I20:I70 I72:I75 I77:I983">
    <cfRule type="cellIs" dxfId="10" priority="5" operator="equal">
      <formula>"Fail"</formula>
    </cfRule>
  </conditionalFormatting>
  <dataValidations>
    <dataValidation type="list" allowBlank="1" showErrorMessage="1" sqref="I13 I23 I30 I37 I44 I52 I59 I62 I77 I80 I85 I87 I90 I92 I95 I97 I100">
      <formula1>"Not Ready for Testing,Ready for Testing,Pass,Fail,N/A"</formula1>
    </dataValidation>
  </dataValidations>
  <printOptions/>
  <pageMargins bottom="1.0" footer="0.0" header="0.0" left="0.75" right="0.75" top="1.0"/>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sheetPr>
  <sheetViews>
    <sheetView workbookViewId="0"/>
  </sheetViews>
  <sheetFormatPr customHeight="1" defaultColWidth="12.63" defaultRowHeight="15.75"/>
  <cols>
    <col customWidth="1" min="1" max="1" width="10.88"/>
    <col customWidth="1" min="2" max="2" width="22.13"/>
    <col customWidth="1" min="3" max="3" width="21.25"/>
    <col customWidth="1" min="4" max="4" width="15.25"/>
    <col customWidth="1" min="5" max="5" width="46.88"/>
    <col customWidth="1" min="6" max="6" width="39.25"/>
    <col customWidth="1" min="7" max="7" width="20.13"/>
    <col customWidth="1" min="8" max="8" width="32.63"/>
    <col customWidth="1" min="9" max="9" width="10.88"/>
    <col customWidth="1" min="10" max="10" width="57.5"/>
    <col customWidth="1" min="12" max="12" width="48.88"/>
  </cols>
  <sheetData>
    <row r="1">
      <c r="A1" s="808" t="s">
        <v>157</v>
      </c>
      <c r="B1" s="213"/>
      <c r="C1" s="214" t="str">
        <f>'Test Case Summary'!C2</f>
        <v>Go West Supply</v>
      </c>
      <c r="D1" s="215"/>
      <c r="E1" s="215"/>
      <c r="F1" s="216"/>
      <c r="G1" s="216"/>
      <c r="H1" s="216"/>
      <c r="I1" s="216"/>
      <c r="J1" s="216"/>
      <c r="K1" s="216"/>
      <c r="L1" s="216"/>
      <c r="M1" s="216"/>
      <c r="N1" s="216"/>
      <c r="O1" s="216"/>
      <c r="P1" s="216"/>
      <c r="Q1" s="216"/>
      <c r="R1" s="216"/>
      <c r="S1" s="216"/>
      <c r="T1" s="216"/>
      <c r="U1" s="216"/>
      <c r="V1" s="216"/>
      <c r="W1" s="216"/>
    </row>
    <row r="2" ht="12.75" customHeight="1">
      <c r="A2" s="217" t="s">
        <v>159</v>
      </c>
      <c r="B2" s="57"/>
      <c r="C2" s="214" t="str">
        <f>'Test Case Summary'!C3</f>
        <v>GOWEST</v>
      </c>
      <c r="D2" s="215"/>
      <c r="E2" s="215"/>
      <c r="F2" s="216"/>
      <c r="G2" s="216"/>
      <c r="H2" s="216"/>
      <c r="I2" s="216"/>
      <c r="J2" s="216"/>
      <c r="K2" s="216"/>
      <c r="L2" s="216"/>
      <c r="M2" s="216"/>
      <c r="N2" s="216"/>
      <c r="O2" s="216"/>
      <c r="P2" s="216"/>
      <c r="Q2" s="216"/>
      <c r="R2" s="216"/>
      <c r="S2" s="216"/>
      <c r="T2" s="216"/>
      <c r="U2" s="216"/>
      <c r="V2" s="216"/>
      <c r="W2" s="216"/>
    </row>
    <row r="3" ht="12.75" customHeight="1">
      <c r="A3" s="217" t="s">
        <v>180</v>
      </c>
      <c r="B3" s="57"/>
      <c r="C3" s="809" t="s">
        <v>175</v>
      </c>
      <c r="D3" s="215"/>
      <c r="E3" s="215"/>
      <c r="F3" s="216"/>
      <c r="G3" s="216"/>
      <c r="H3" s="216"/>
      <c r="I3" s="216"/>
      <c r="J3" s="216"/>
      <c r="K3" s="216"/>
      <c r="L3" s="216"/>
      <c r="M3" s="216"/>
      <c r="N3" s="216"/>
      <c r="O3" s="216"/>
      <c r="P3" s="216"/>
      <c r="Q3" s="216"/>
      <c r="R3" s="216"/>
      <c r="S3" s="216"/>
      <c r="T3" s="216"/>
      <c r="U3" s="216"/>
      <c r="V3" s="216"/>
      <c r="W3" s="216"/>
    </row>
    <row r="4" ht="12.75" customHeight="1">
      <c r="A4" s="217" t="s">
        <v>181</v>
      </c>
      <c r="B4" s="57"/>
      <c r="C4" s="221">
        <f>TODAY()</f>
        <v>45881</v>
      </c>
      <c r="D4" s="215"/>
      <c r="E4" s="215"/>
      <c r="F4" s="216"/>
      <c r="G4" s="216"/>
      <c r="H4" s="216"/>
      <c r="I4" s="216"/>
      <c r="J4" s="216"/>
      <c r="K4" s="216"/>
      <c r="L4" s="216"/>
      <c r="M4" s="216"/>
      <c r="N4" s="216"/>
      <c r="O4" s="216"/>
      <c r="P4" s="216"/>
      <c r="Q4" s="216"/>
      <c r="R4" s="216"/>
      <c r="S4" s="216"/>
      <c r="T4" s="216"/>
      <c r="U4" s="216"/>
      <c r="V4" s="216"/>
      <c r="W4" s="216"/>
    </row>
    <row r="5" ht="12.75" customHeight="1">
      <c r="A5" s="217" t="s">
        <v>160</v>
      </c>
      <c r="B5" s="57"/>
      <c r="C5" s="222">
        <f>countif(I:I, "Fail") + countif(I:I, "Pass") + countif(I:I, "Ready for Testing")</f>
        <v>0</v>
      </c>
      <c r="D5" s="215"/>
      <c r="E5" s="215"/>
      <c r="F5" s="216"/>
      <c r="G5" s="216"/>
      <c r="H5" s="216"/>
      <c r="I5" s="216"/>
      <c r="J5" s="216"/>
      <c r="K5" s="216"/>
      <c r="L5" s="216"/>
      <c r="M5" s="216"/>
      <c r="N5" s="216"/>
      <c r="O5" s="216"/>
      <c r="P5" s="216"/>
      <c r="Q5" s="216"/>
      <c r="R5" s="216"/>
      <c r="S5" s="216"/>
      <c r="T5" s="216"/>
      <c r="U5" s="216"/>
      <c r="V5" s="216"/>
      <c r="W5" s="216"/>
    </row>
    <row r="6" ht="12.75" customHeight="1">
      <c r="A6" s="217" t="s">
        <v>161</v>
      </c>
      <c r="B6" s="57"/>
      <c r="C6" s="222">
        <f>countif(I:I, "Fail") + countif(I:I, "Pass")</f>
        <v>0</v>
      </c>
      <c r="D6" s="215"/>
      <c r="E6" s="215"/>
      <c r="F6" s="216"/>
      <c r="G6" s="216"/>
      <c r="H6" s="216"/>
      <c r="I6" s="216"/>
      <c r="J6" s="216"/>
      <c r="K6" s="216"/>
      <c r="L6" s="216"/>
      <c r="M6" s="216"/>
      <c r="N6" s="216"/>
      <c r="O6" s="216"/>
      <c r="P6" s="216"/>
      <c r="Q6" s="216"/>
      <c r="R6" s="216"/>
      <c r="S6" s="216"/>
      <c r="T6" s="216"/>
      <c r="U6" s="216"/>
      <c r="V6" s="216"/>
      <c r="W6" s="216"/>
    </row>
    <row r="7" ht="12.75" customHeight="1">
      <c r="A7" s="217" t="s">
        <v>163</v>
      </c>
      <c r="B7" s="57"/>
      <c r="C7" s="222">
        <f>countIf(I:I,"Pass")</f>
        <v>0</v>
      </c>
      <c r="D7" s="215"/>
      <c r="E7" s="215"/>
      <c r="F7" s="216"/>
      <c r="G7" s="216"/>
      <c r="H7" s="216"/>
      <c r="I7" s="216"/>
      <c r="J7" s="216"/>
      <c r="K7" s="216"/>
      <c r="L7" s="216"/>
      <c r="M7" s="216"/>
      <c r="N7" s="216"/>
      <c r="O7" s="216"/>
      <c r="P7" s="216"/>
      <c r="Q7" s="216"/>
      <c r="R7" s="216"/>
      <c r="S7" s="216"/>
      <c r="T7" s="216"/>
      <c r="U7" s="216"/>
      <c r="V7" s="216"/>
      <c r="W7" s="216"/>
    </row>
    <row r="8" ht="12.75" customHeight="1">
      <c r="A8" s="217" t="s">
        <v>164</v>
      </c>
      <c r="B8" s="57"/>
      <c r="C8" s="223">
        <f>countif(I:I, "Fail")</f>
        <v>0</v>
      </c>
      <c r="D8" s="224"/>
      <c r="E8" s="224"/>
      <c r="F8" s="216"/>
      <c r="G8" s="216"/>
      <c r="H8" s="216"/>
      <c r="I8" s="216"/>
      <c r="J8" s="216"/>
      <c r="K8" s="216"/>
      <c r="L8" s="216"/>
      <c r="M8" s="216"/>
      <c r="N8" s="216"/>
      <c r="O8" s="216"/>
      <c r="P8" s="216"/>
      <c r="Q8" s="216"/>
      <c r="R8" s="216"/>
      <c r="S8" s="216"/>
      <c r="T8" s="216"/>
      <c r="U8" s="216"/>
      <c r="V8" s="216"/>
      <c r="W8" s="216"/>
    </row>
    <row r="9" ht="12.75" customHeight="1">
      <c r="A9" s="225" t="s">
        <v>165</v>
      </c>
      <c r="B9" s="226"/>
      <c r="C9" s="227" t="str">
        <f>C7/C5</f>
        <v>#DIV/0!</v>
      </c>
      <c r="D9" s="215"/>
      <c r="E9" s="215"/>
      <c r="F9" s="216"/>
      <c r="G9" s="216"/>
      <c r="H9" s="216"/>
      <c r="I9" s="216"/>
      <c r="J9" s="216"/>
      <c r="K9" s="216"/>
      <c r="L9" s="216"/>
      <c r="M9" s="216"/>
      <c r="N9" s="216"/>
      <c r="O9" s="216"/>
      <c r="P9" s="216"/>
      <c r="Q9" s="216"/>
      <c r="R9" s="216"/>
      <c r="S9" s="216"/>
      <c r="T9" s="216"/>
      <c r="U9" s="216"/>
      <c r="V9" s="216"/>
      <c r="W9" s="216"/>
    </row>
    <row r="10" ht="12.75" customHeight="1">
      <c r="A10" s="228"/>
      <c r="B10" s="215"/>
      <c r="C10" s="216"/>
      <c r="D10" s="216"/>
      <c r="E10" s="216"/>
      <c r="F10" s="216"/>
      <c r="G10" s="216"/>
      <c r="H10" s="216"/>
      <c r="I10" s="216"/>
      <c r="J10" s="216"/>
      <c r="K10" s="216"/>
      <c r="L10" s="216"/>
      <c r="M10" s="216"/>
      <c r="N10" s="216"/>
      <c r="O10" s="216"/>
      <c r="P10" s="216"/>
      <c r="Q10" s="216"/>
      <c r="R10" s="216"/>
      <c r="S10" s="216"/>
      <c r="T10" s="216"/>
      <c r="U10" s="216"/>
      <c r="V10" s="216"/>
      <c r="W10" s="216"/>
      <c r="X10" s="216"/>
      <c r="Y10" s="216"/>
      <c r="Z10" s="216"/>
      <c r="AA10" s="216"/>
    </row>
    <row r="11">
      <c r="A11" s="810" t="s">
        <v>183</v>
      </c>
      <c r="B11" s="810" t="s">
        <v>184</v>
      </c>
      <c r="C11" s="810" t="s">
        <v>185</v>
      </c>
      <c r="D11" s="811" t="s">
        <v>190</v>
      </c>
      <c r="E11" s="811" t="s">
        <v>186</v>
      </c>
      <c r="F11" s="810" t="s">
        <v>187</v>
      </c>
      <c r="G11" s="810" t="s">
        <v>188</v>
      </c>
      <c r="H11" s="810" t="s">
        <v>189</v>
      </c>
      <c r="I11" s="810" t="s">
        <v>1227</v>
      </c>
      <c r="J11" s="810" t="s">
        <v>1226</v>
      </c>
      <c r="K11" s="810" t="s">
        <v>1228</v>
      </c>
      <c r="L11" s="233"/>
      <c r="M11" s="234"/>
      <c r="N11" s="234"/>
      <c r="O11" s="234"/>
      <c r="P11" s="234"/>
      <c r="Q11" s="234"/>
      <c r="R11" s="234"/>
      <c r="S11" s="234"/>
      <c r="T11" s="234"/>
      <c r="U11" s="234"/>
      <c r="V11" s="234"/>
      <c r="W11" s="234"/>
      <c r="X11" s="234"/>
      <c r="Y11" s="234"/>
      <c r="Z11" s="234"/>
      <c r="AA11" s="216"/>
    </row>
    <row r="12">
      <c r="A12" s="208" t="s">
        <v>175</v>
      </c>
      <c r="B12" s="146"/>
      <c r="C12" s="146"/>
      <c r="D12" s="146"/>
      <c r="E12" s="146"/>
      <c r="F12" s="146"/>
      <c r="G12" s="146"/>
      <c r="H12" s="146"/>
      <c r="I12" s="146"/>
      <c r="J12" s="146"/>
      <c r="K12" s="812"/>
      <c r="L12" s="236"/>
      <c r="M12" s="236"/>
      <c r="N12" s="236"/>
      <c r="O12" s="236"/>
      <c r="P12" s="236"/>
      <c r="Q12" s="236"/>
      <c r="R12" s="236"/>
      <c r="S12" s="236"/>
      <c r="T12" s="236"/>
      <c r="U12" s="236"/>
      <c r="V12" s="236"/>
      <c r="W12" s="236"/>
      <c r="X12" s="236"/>
      <c r="Y12" s="236"/>
      <c r="Z12" s="236"/>
      <c r="AA12" s="236"/>
    </row>
    <row r="13">
      <c r="A13" s="813">
        <v>1.0</v>
      </c>
      <c r="B13" s="814" t="s">
        <v>1353</v>
      </c>
      <c r="C13" s="815">
        <f>A13+0.01</f>
        <v>1.01</v>
      </c>
      <c r="D13" s="816"/>
      <c r="E13" s="817"/>
      <c r="F13" s="813"/>
      <c r="G13" s="813"/>
      <c r="H13" s="818"/>
      <c r="I13" s="818"/>
      <c r="J13" s="818"/>
      <c r="K13" s="818"/>
      <c r="L13" s="236"/>
      <c r="M13" s="236"/>
      <c r="N13" s="236"/>
      <c r="O13" s="236"/>
      <c r="P13" s="236"/>
      <c r="Q13" s="236"/>
      <c r="R13" s="236"/>
      <c r="S13" s="236"/>
      <c r="T13" s="236"/>
      <c r="U13" s="236"/>
      <c r="V13" s="236"/>
      <c r="W13" s="236"/>
      <c r="X13" s="236"/>
      <c r="Y13" s="236"/>
      <c r="Z13" s="236"/>
      <c r="AA13" s="236"/>
    </row>
    <row r="14">
      <c r="A14" s="164"/>
      <c r="B14" s="164"/>
      <c r="C14" s="819">
        <f>C13+0.01</f>
        <v>1.02</v>
      </c>
      <c r="D14" s="813"/>
      <c r="E14" s="818"/>
      <c r="F14" s="164"/>
      <c r="G14" s="164"/>
      <c r="H14" s="164"/>
      <c r="I14" s="164"/>
      <c r="J14" s="164"/>
      <c r="K14" s="164"/>
      <c r="L14" s="236"/>
      <c r="M14" s="236"/>
      <c r="N14" s="236"/>
      <c r="O14" s="236"/>
      <c r="P14" s="236"/>
      <c r="Q14" s="236"/>
      <c r="R14" s="236"/>
      <c r="S14" s="236"/>
      <c r="T14" s="236"/>
      <c r="U14" s="236"/>
      <c r="V14" s="236"/>
      <c r="W14" s="236"/>
      <c r="X14" s="236"/>
      <c r="Y14" s="236"/>
      <c r="Z14" s="236"/>
      <c r="AA14" s="236"/>
    </row>
    <row r="15">
      <c r="A15" s="164"/>
      <c r="B15" s="164"/>
      <c r="C15" s="158"/>
      <c r="D15" s="158"/>
      <c r="E15" s="158"/>
      <c r="F15" s="164"/>
      <c r="G15" s="164"/>
      <c r="H15" s="164"/>
      <c r="I15" s="164"/>
      <c r="J15" s="164"/>
      <c r="K15" s="164"/>
      <c r="L15" s="236"/>
      <c r="M15" s="236"/>
      <c r="N15" s="236"/>
      <c r="O15" s="236"/>
      <c r="P15" s="236"/>
      <c r="Q15" s="236"/>
      <c r="R15" s="236"/>
      <c r="S15" s="236"/>
      <c r="T15" s="236"/>
      <c r="U15" s="236"/>
      <c r="V15" s="236"/>
      <c r="W15" s="236"/>
      <c r="X15" s="236"/>
      <c r="Y15" s="236"/>
      <c r="Z15" s="236"/>
      <c r="AA15" s="236"/>
    </row>
    <row r="16">
      <c r="A16" s="164"/>
      <c r="B16" s="164"/>
      <c r="C16" s="820">
        <v>1.03</v>
      </c>
      <c r="D16" s="813"/>
      <c r="E16" s="818"/>
      <c r="F16" s="164"/>
      <c r="G16" s="164"/>
      <c r="H16" s="164"/>
      <c r="I16" s="164"/>
      <c r="J16" s="164"/>
      <c r="K16" s="164"/>
      <c r="L16" s="236"/>
      <c r="M16" s="236"/>
      <c r="N16" s="236"/>
      <c r="O16" s="236"/>
      <c r="P16" s="236"/>
      <c r="Q16" s="236"/>
      <c r="R16" s="236"/>
      <c r="S16" s="236"/>
      <c r="T16" s="236"/>
      <c r="U16" s="236"/>
      <c r="V16" s="236"/>
      <c r="W16" s="236"/>
      <c r="X16" s="236"/>
      <c r="Y16" s="236"/>
      <c r="Z16" s="236"/>
      <c r="AA16" s="236"/>
    </row>
    <row r="17">
      <c r="A17" s="164"/>
      <c r="B17" s="164"/>
      <c r="C17" s="158"/>
      <c r="D17" s="158"/>
      <c r="E17" s="158"/>
      <c r="F17" s="164"/>
      <c r="G17" s="164"/>
      <c r="H17" s="164"/>
      <c r="I17" s="164"/>
      <c r="J17" s="164"/>
      <c r="K17" s="164"/>
      <c r="L17" s="236"/>
      <c r="M17" s="236"/>
      <c r="N17" s="236"/>
      <c r="O17" s="236"/>
      <c r="P17" s="236"/>
      <c r="Q17" s="236"/>
      <c r="R17" s="236"/>
      <c r="S17" s="236"/>
      <c r="T17" s="236"/>
      <c r="U17" s="236"/>
      <c r="V17" s="236"/>
      <c r="W17" s="236"/>
      <c r="X17" s="236"/>
      <c r="Y17" s="236"/>
      <c r="Z17" s="236"/>
      <c r="AA17" s="236"/>
    </row>
    <row r="18">
      <c r="A18" s="164"/>
      <c r="B18" s="164"/>
      <c r="C18" s="821">
        <v>1.04</v>
      </c>
      <c r="D18" s="816"/>
      <c r="E18" s="817"/>
      <c r="F18" s="164"/>
      <c r="G18" s="164"/>
      <c r="H18" s="164"/>
      <c r="I18" s="164"/>
      <c r="J18" s="164"/>
      <c r="K18" s="164"/>
      <c r="L18" s="236"/>
      <c r="M18" s="236"/>
      <c r="N18" s="236"/>
      <c r="O18" s="236"/>
      <c r="P18" s="236"/>
      <c r="Q18" s="236"/>
      <c r="R18" s="236"/>
      <c r="S18" s="236"/>
      <c r="T18" s="236"/>
      <c r="U18" s="236"/>
      <c r="V18" s="236"/>
      <c r="W18" s="236"/>
      <c r="X18" s="236"/>
      <c r="Y18" s="236"/>
      <c r="Z18" s="236"/>
      <c r="AA18" s="236"/>
    </row>
    <row r="19">
      <c r="A19" s="164"/>
      <c r="B19" s="164"/>
      <c r="C19" s="821">
        <v>1.05</v>
      </c>
      <c r="D19" s="816"/>
      <c r="E19" s="817"/>
      <c r="F19" s="164"/>
      <c r="G19" s="164"/>
      <c r="H19" s="164"/>
      <c r="I19" s="164"/>
      <c r="J19" s="164"/>
      <c r="K19" s="164"/>
      <c r="L19" s="236"/>
      <c r="M19" s="236"/>
      <c r="N19" s="236"/>
      <c r="O19" s="236"/>
      <c r="P19" s="236"/>
      <c r="Q19" s="236"/>
      <c r="R19" s="236"/>
      <c r="S19" s="236"/>
      <c r="T19" s="236"/>
      <c r="U19" s="236"/>
      <c r="V19" s="236"/>
      <c r="W19" s="236"/>
      <c r="X19" s="236"/>
      <c r="Y19" s="236"/>
      <c r="Z19" s="236"/>
      <c r="AA19" s="236"/>
    </row>
    <row r="20">
      <c r="A20" s="158"/>
      <c r="B20" s="158"/>
      <c r="C20" s="815">
        <f>C19+0.01</f>
        <v>1.06</v>
      </c>
      <c r="D20" s="816"/>
      <c r="E20" s="817"/>
      <c r="F20" s="158"/>
      <c r="G20" s="158"/>
      <c r="H20" s="158"/>
      <c r="I20" s="158"/>
      <c r="J20" s="158"/>
      <c r="K20" s="158"/>
      <c r="L20" s="236"/>
      <c r="M20" s="236"/>
      <c r="N20" s="236"/>
      <c r="O20" s="236"/>
      <c r="P20" s="236"/>
      <c r="Q20" s="236"/>
      <c r="R20" s="236"/>
      <c r="S20" s="236"/>
      <c r="T20" s="236"/>
      <c r="U20" s="236"/>
      <c r="V20" s="236"/>
      <c r="W20" s="236"/>
      <c r="X20" s="236"/>
      <c r="Y20" s="236"/>
      <c r="Z20" s="236"/>
      <c r="AA20" s="236"/>
    </row>
    <row r="21">
      <c r="A21" s="822">
        <v>2.0</v>
      </c>
      <c r="B21" s="823" t="s">
        <v>1354</v>
      </c>
      <c r="C21" s="824">
        <f>A21+0.01</f>
        <v>2.01</v>
      </c>
      <c r="D21" s="825"/>
      <c r="E21" s="826"/>
      <c r="F21" s="827"/>
      <c r="G21" s="827"/>
      <c r="H21" s="822"/>
      <c r="I21" s="822"/>
      <c r="J21" s="822"/>
      <c r="K21" s="822"/>
      <c r="L21" s="828"/>
      <c r="M21" s="828"/>
      <c r="N21" s="828"/>
      <c r="O21" s="828"/>
      <c r="P21" s="828"/>
      <c r="Q21" s="828"/>
      <c r="R21" s="828"/>
      <c r="S21" s="828"/>
      <c r="T21" s="828"/>
      <c r="U21" s="828"/>
      <c r="V21" s="828"/>
      <c r="W21" s="828"/>
      <c r="X21" s="828"/>
      <c r="Y21" s="828"/>
      <c r="Z21" s="828"/>
      <c r="AA21" s="828"/>
    </row>
    <row r="22">
      <c r="A22" s="164"/>
      <c r="B22" s="164"/>
      <c r="C22" s="829">
        <f>C21+0.01</f>
        <v>2.02</v>
      </c>
      <c r="D22" s="827"/>
      <c r="E22" s="822"/>
      <c r="F22" s="164"/>
      <c r="G22" s="164"/>
      <c r="H22" s="164"/>
      <c r="I22" s="164"/>
      <c r="J22" s="164"/>
      <c r="K22" s="164"/>
      <c r="L22" s="828"/>
      <c r="M22" s="828"/>
      <c r="N22" s="828"/>
      <c r="O22" s="828"/>
      <c r="P22" s="828"/>
      <c r="Q22" s="828"/>
      <c r="R22" s="828"/>
      <c r="S22" s="828"/>
      <c r="T22" s="828"/>
      <c r="U22" s="828"/>
      <c r="V22" s="828"/>
      <c r="W22" s="828"/>
      <c r="X22" s="828"/>
      <c r="Y22" s="828"/>
      <c r="Z22" s="828"/>
      <c r="AA22" s="828"/>
    </row>
    <row r="23">
      <c r="A23" s="164"/>
      <c r="B23" s="164"/>
      <c r="C23" s="158"/>
      <c r="D23" s="158"/>
      <c r="E23" s="158"/>
      <c r="F23" s="164"/>
      <c r="G23" s="164"/>
      <c r="H23" s="164"/>
      <c r="I23" s="164"/>
      <c r="J23" s="164"/>
      <c r="K23" s="164"/>
      <c r="L23" s="828"/>
      <c r="M23" s="828"/>
      <c r="N23" s="828"/>
      <c r="O23" s="828"/>
      <c r="P23" s="828"/>
      <c r="Q23" s="828"/>
      <c r="R23" s="828"/>
      <c r="S23" s="828"/>
      <c r="T23" s="828"/>
      <c r="U23" s="828"/>
      <c r="V23" s="828"/>
      <c r="W23" s="828"/>
      <c r="X23" s="828"/>
      <c r="Y23" s="828"/>
      <c r="Z23" s="828"/>
      <c r="AA23" s="828"/>
    </row>
    <row r="24">
      <c r="A24" s="164"/>
      <c r="B24" s="164"/>
      <c r="C24" s="830">
        <v>2.03</v>
      </c>
      <c r="D24" s="827"/>
      <c r="E24" s="822"/>
      <c r="F24" s="164"/>
      <c r="G24" s="164"/>
      <c r="H24" s="164"/>
      <c r="I24" s="164"/>
      <c r="J24" s="164"/>
      <c r="K24" s="164"/>
      <c r="L24" s="828"/>
      <c r="M24" s="828"/>
      <c r="N24" s="828"/>
      <c r="O24" s="828"/>
      <c r="P24" s="828"/>
      <c r="Q24" s="828"/>
      <c r="R24" s="828"/>
      <c r="S24" s="828"/>
      <c r="T24" s="828"/>
      <c r="U24" s="828"/>
      <c r="V24" s="828"/>
      <c r="W24" s="828"/>
      <c r="X24" s="828"/>
      <c r="Y24" s="828"/>
      <c r="Z24" s="828"/>
      <c r="AA24" s="828"/>
    </row>
    <row r="25">
      <c r="A25" s="164"/>
      <c r="B25" s="164"/>
      <c r="C25" s="158"/>
      <c r="D25" s="158"/>
      <c r="E25" s="158"/>
      <c r="F25" s="164"/>
      <c r="G25" s="164"/>
      <c r="H25" s="164"/>
      <c r="I25" s="164"/>
      <c r="J25" s="164"/>
      <c r="K25" s="164"/>
      <c r="L25" s="828"/>
      <c r="M25" s="828"/>
      <c r="N25" s="828"/>
      <c r="O25" s="828"/>
      <c r="P25" s="828"/>
      <c r="Q25" s="828"/>
      <c r="R25" s="828"/>
      <c r="S25" s="828"/>
      <c r="T25" s="828"/>
      <c r="U25" s="828"/>
      <c r="V25" s="828"/>
      <c r="W25" s="828"/>
      <c r="X25" s="828"/>
      <c r="Y25" s="828"/>
      <c r="Z25" s="828"/>
      <c r="AA25" s="828"/>
    </row>
    <row r="26">
      <c r="A26" s="164"/>
      <c r="B26" s="164"/>
      <c r="C26" s="831">
        <v>2.04</v>
      </c>
      <c r="D26" s="825"/>
      <c r="E26" s="826"/>
      <c r="F26" s="164"/>
      <c r="G26" s="164"/>
      <c r="H26" s="164"/>
      <c r="I26" s="164"/>
      <c r="J26" s="164"/>
      <c r="K26" s="164"/>
      <c r="L26" s="828"/>
      <c r="M26" s="828"/>
      <c r="N26" s="828"/>
      <c r="O26" s="828"/>
      <c r="P26" s="828"/>
      <c r="Q26" s="828"/>
      <c r="R26" s="828"/>
      <c r="S26" s="828"/>
      <c r="T26" s="828"/>
      <c r="U26" s="828"/>
      <c r="V26" s="828"/>
      <c r="W26" s="828"/>
      <c r="X26" s="828"/>
      <c r="Y26" s="828"/>
      <c r="Z26" s="828"/>
      <c r="AA26" s="828"/>
    </row>
    <row r="27">
      <c r="A27" s="164"/>
      <c r="B27" s="164"/>
      <c r="C27" s="831">
        <v>2.05</v>
      </c>
      <c r="D27" s="825"/>
      <c r="E27" s="826"/>
      <c r="F27" s="164"/>
      <c r="G27" s="164"/>
      <c r="H27" s="164"/>
      <c r="I27" s="164"/>
      <c r="J27" s="164"/>
      <c r="K27" s="164"/>
      <c r="L27" s="828"/>
      <c r="M27" s="828"/>
      <c r="N27" s="828"/>
      <c r="O27" s="828"/>
      <c r="P27" s="828"/>
      <c r="Q27" s="828"/>
      <c r="R27" s="828"/>
      <c r="S27" s="828"/>
      <c r="T27" s="828"/>
      <c r="U27" s="828"/>
      <c r="V27" s="828"/>
      <c r="W27" s="828"/>
      <c r="X27" s="828"/>
      <c r="Y27" s="828"/>
      <c r="Z27" s="828"/>
      <c r="AA27" s="828"/>
    </row>
    <row r="28">
      <c r="A28" s="158"/>
      <c r="B28" s="158"/>
      <c r="C28" s="831">
        <v>2.06</v>
      </c>
      <c r="D28" s="825"/>
      <c r="E28" s="826"/>
      <c r="F28" s="158"/>
      <c r="G28" s="158"/>
      <c r="H28" s="158"/>
      <c r="I28" s="158"/>
      <c r="J28" s="158"/>
      <c r="K28" s="158"/>
      <c r="L28" s="828"/>
      <c r="M28" s="828"/>
      <c r="N28" s="828"/>
      <c r="O28" s="828"/>
      <c r="P28" s="828"/>
      <c r="Q28" s="828"/>
      <c r="R28" s="828"/>
      <c r="S28" s="828"/>
      <c r="T28" s="828"/>
      <c r="U28" s="828"/>
      <c r="V28" s="828"/>
      <c r="W28" s="828"/>
      <c r="X28" s="828"/>
      <c r="Y28" s="828"/>
      <c r="Z28" s="828"/>
      <c r="AA28" s="828"/>
    </row>
    <row r="29" ht="32.25" customHeight="1">
      <c r="A29" s="818">
        <v>3.0</v>
      </c>
      <c r="B29" s="814" t="s">
        <v>908</v>
      </c>
      <c r="C29" s="815">
        <f>A29+0.01</f>
        <v>3.01</v>
      </c>
      <c r="D29" s="816"/>
      <c r="E29" s="817"/>
      <c r="F29" s="813"/>
      <c r="G29" s="813"/>
      <c r="H29" s="818"/>
      <c r="I29" s="818"/>
      <c r="J29" s="818"/>
      <c r="K29" s="818"/>
      <c r="L29" s="832"/>
      <c r="M29" s="832"/>
      <c r="N29" s="832"/>
      <c r="O29" s="832"/>
      <c r="P29" s="832"/>
      <c r="Q29" s="832"/>
      <c r="R29" s="832"/>
      <c r="S29" s="832"/>
      <c r="T29" s="832"/>
      <c r="U29" s="832"/>
      <c r="V29" s="832"/>
      <c r="W29" s="832"/>
      <c r="X29" s="832"/>
      <c r="Y29" s="832"/>
      <c r="Z29" s="832"/>
      <c r="AA29" s="832"/>
    </row>
    <row r="30">
      <c r="A30" s="164"/>
      <c r="B30" s="164"/>
      <c r="C30" s="815">
        <f t="shared" ref="C30:C35" si="1">C29+0.01</f>
        <v>3.02</v>
      </c>
      <c r="D30" s="816"/>
      <c r="E30" s="818"/>
      <c r="F30" s="164"/>
      <c r="G30" s="164"/>
      <c r="H30" s="164"/>
      <c r="I30" s="164"/>
      <c r="J30" s="164"/>
      <c r="K30" s="164"/>
      <c r="L30" s="832"/>
      <c r="M30" s="832"/>
      <c r="N30" s="832"/>
      <c r="O30" s="832"/>
      <c r="P30" s="832"/>
      <c r="Q30" s="832"/>
      <c r="R30" s="832"/>
      <c r="S30" s="832"/>
      <c r="T30" s="832"/>
      <c r="U30" s="832"/>
      <c r="V30" s="832"/>
      <c r="W30" s="832"/>
      <c r="X30" s="832"/>
      <c r="Y30" s="832"/>
      <c r="Z30" s="832"/>
      <c r="AA30" s="832"/>
    </row>
    <row r="31">
      <c r="A31" s="164"/>
      <c r="B31" s="164"/>
      <c r="C31" s="815">
        <f t="shared" si="1"/>
        <v>3.03</v>
      </c>
      <c r="D31" s="816"/>
      <c r="E31" s="158"/>
      <c r="F31" s="164"/>
      <c r="G31" s="164"/>
      <c r="H31" s="164"/>
      <c r="I31" s="164"/>
      <c r="J31" s="164"/>
      <c r="K31" s="164"/>
      <c r="L31" s="832"/>
      <c r="M31" s="832"/>
      <c r="N31" s="832"/>
      <c r="O31" s="832"/>
      <c r="P31" s="832"/>
      <c r="Q31" s="832"/>
      <c r="R31" s="832"/>
      <c r="S31" s="832"/>
      <c r="T31" s="832"/>
      <c r="U31" s="832"/>
      <c r="V31" s="832"/>
      <c r="W31" s="832"/>
      <c r="X31" s="832"/>
      <c r="Y31" s="832"/>
      <c r="Z31" s="832"/>
      <c r="AA31" s="832"/>
    </row>
    <row r="32">
      <c r="A32" s="164"/>
      <c r="B32" s="164"/>
      <c r="C32" s="815">
        <f t="shared" si="1"/>
        <v>3.04</v>
      </c>
      <c r="D32" s="816"/>
      <c r="E32" s="818"/>
      <c r="F32" s="164"/>
      <c r="G32" s="164"/>
      <c r="H32" s="164"/>
      <c r="I32" s="164"/>
      <c r="J32" s="164"/>
      <c r="K32" s="164"/>
      <c r="L32" s="832"/>
      <c r="M32" s="832"/>
      <c r="N32" s="832"/>
      <c r="O32" s="832"/>
      <c r="P32" s="832"/>
      <c r="Q32" s="832"/>
      <c r="R32" s="832"/>
      <c r="S32" s="832"/>
      <c r="T32" s="832"/>
      <c r="U32" s="832"/>
      <c r="V32" s="832"/>
      <c r="W32" s="832"/>
      <c r="X32" s="832"/>
      <c r="Y32" s="832"/>
      <c r="Z32" s="832"/>
      <c r="AA32" s="832"/>
    </row>
    <row r="33">
      <c r="A33" s="164"/>
      <c r="B33" s="164"/>
      <c r="C33" s="815">
        <f t="shared" si="1"/>
        <v>3.05</v>
      </c>
      <c r="D33" s="816"/>
      <c r="E33" s="158"/>
      <c r="F33" s="164"/>
      <c r="G33" s="164"/>
      <c r="H33" s="164"/>
      <c r="I33" s="164"/>
      <c r="J33" s="164"/>
      <c r="K33" s="164"/>
    </row>
    <row r="34">
      <c r="A34" s="164"/>
      <c r="B34" s="164"/>
      <c r="C34" s="815">
        <f t="shared" si="1"/>
        <v>3.06</v>
      </c>
      <c r="D34" s="816"/>
      <c r="E34" s="817"/>
      <c r="F34" s="164"/>
      <c r="G34" s="164"/>
      <c r="H34" s="164"/>
      <c r="I34" s="164"/>
      <c r="J34" s="164"/>
      <c r="K34" s="164"/>
    </row>
    <row r="35">
      <c r="A35" s="158"/>
      <c r="B35" s="158"/>
      <c r="C35" s="815">
        <f t="shared" si="1"/>
        <v>3.07</v>
      </c>
      <c r="D35" s="816"/>
      <c r="E35" s="817"/>
      <c r="F35" s="158"/>
      <c r="G35" s="158"/>
      <c r="H35" s="158"/>
      <c r="I35" s="158"/>
      <c r="J35" s="158"/>
      <c r="K35" s="158"/>
    </row>
    <row r="36">
      <c r="A36" s="822">
        <v>4.0</v>
      </c>
      <c r="B36" s="823" t="s">
        <v>1355</v>
      </c>
      <c r="C36" s="824">
        <f>A36+0.01</f>
        <v>4.01</v>
      </c>
      <c r="D36" s="825"/>
      <c r="E36" s="826"/>
      <c r="F36" s="827"/>
      <c r="G36" s="825"/>
      <c r="H36" s="822"/>
      <c r="I36" s="822"/>
      <c r="J36" s="822"/>
      <c r="K36" s="827"/>
      <c r="L36" s="828"/>
      <c r="M36" s="828"/>
      <c r="N36" s="828"/>
      <c r="O36" s="828"/>
      <c r="P36" s="828"/>
      <c r="Q36" s="828"/>
      <c r="R36" s="828"/>
      <c r="S36" s="828"/>
      <c r="T36" s="828"/>
      <c r="U36" s="828"/>
      <c r="V36" s="828"/>
      <c r="W36" s="828"/>
      <c r="X36" s="828"/>
      <c r="Y36" s="828"/>
      <c r="Z36" s="828"/>
      <c r="AA36" s="828"/>
    </row>
    <row r="37">
      <c r="A37" s="164"/>
      <c r="B37" s="164"/>
      <c r="C37" s="829">
        <f>C36+0.01</f>
        <v>4.02</v>
      </c>
      <c r="D37" s="827"/>
      <c r="E37" s="822"/>
      <c r="F37" s="164"/>
      <c r="G37" s="825"/>
      <c r="H37" s="164"/>
      <c r="I37" s="164"/>
      <c r="J37" s="164"/>
      <c r="K37" s="164"/>
      <c r="L37" s="828"/>
      <c r="M37" s="828"/>
      <c r="N37" s="828"/>
      <c r="O37" s="828"/>
      <c r="P37" s="828"/>
      <c r="Q37" s="828"/>
      <c r="R37" s="828"/>
      <c r="S37" s="828"/>
      <c r="T37" s="828"/>
      <c r="U37" s="828"/>
      <c r="V37" s="828"/>
      <c r="W37" s="828"/>
      <c r="X37" s="828"/>
      <c r="Y37" s="828"/>
      <c r="Z37" s="828"/>
      <c r="AA37" s="828"/>
    </row>
    <row r="38">
      <c r="A38" s="164"/>
      <c r="B38" s="164"/>
      <c r="C38" s="158"/>
      <c r="D38" s="158"/>
      <c r="E38" s="158"/>
      <c r="F38" s="164"/>
      <c r="G38" s="825"/>
      <c r="H38" s="164"/>
      <c r="I38" s="164"/>
      <c r="J38" s="164"/>
      <c r="K38" s="164"/>
      <c r="L38" s="828"/>
      <c r="M38" s="828"/>
      <c r="N38" s="828"/>
      <c r="O38" s="828"/>
      <c r="P38" s="828"/>
      <c r="Q38" s="828"/>
      <c r="R38" s="828"/>
      <c r="S38" s="828"/>
      <c r="T38" s="828"/>
      <c r="U38" s="828"/>
      <c r="V38" s="828"/>
      <c r="W38" s="828"/>
      <c r="X38" s="828"/>
      <c r="Y38" s="828"/>
      <c r="Z38" s="828"/>
      <c r="AA38" s="828"/>
    </row>
    <row r="39">
      <c r="A39" s="164"/>
      <c r="B39" s="164"/>
      <c r="C39" s="830">
        <v>4.03</v>
      </c>
      <c r="D39" s="827"/>
      <c r="E39" s="822"/>
      <c r="F39" s="164"/>
      <c r="G39" s="825"/>
      <c r="H39" s="164"/>
      <c r="I39" s="164"/>
      <c r="J39" s="164"/>
      <c r="K39" s="164"/>
      <c r="L39" s="828"/>
      <c r="M39" s="828"/>
      <c r="N39" s="828"/>
      <c r="O39" s="828"/>
      <c r="P39" s="828"/>
      <c r="Q39" s="828"/>
      <c r="R39" s="828"/>
      <c r="S39" s="828"/>
      <c r="T39" s="828"/>
      <c r="U39" s="828"/>
      <c r="V39" s="828"/>
      <c r="W39" s="828"/>
      <c r="X39" s="828"/>
      <c r="Y39" s="828"/>
      <c r="Z39" s="828"/>
      <c r="AA39" s="828"/>
    </row>
    <row r="40">
      <c r="A40" s="164"/>
      <c r="B40" s="164"/>
      <c r="C40" s="164"/>
      <c r="D40" s="164"/>
      <c r="E40" s="164"/>
      <c r="F40" s="164"/>
      <c r="G40" s="827"/>
      <c r="H40" s="164"/>
      <c r="I40" s="164"/>
      <c r="J40" s="164"/>
      <c r="K40" s="164"/>
      <c r="L40" s="828"/>
      <c r="M40" s="828"/>
      <c r="N40" s="828"/>
      <c r="O40" s="828"/>
      <c r="P40" s="828"/>
      <c r="Q40" s="828"/>
      <c r="R40" s="828"/>
      <c r="S40" s="828"/>
      <c r="T40" s="828"/>
      <c r="U40" s="828"/>
      <c r="V40" s="828"/>
      <c r="W40" s="828"/>
      <c r="X40" s="828"/>
      <c r="Y40" s="828"/>
      <c r="Z40" s="828"/>
      <c r="AA40" s="828"/>
    </row>
    <row r="41" ht="1.5" customHeight="1">
      <c r="A41" s="164"/>
      <c r="B41" s="164"/>
      <c r="C41" s="164"/>
      <c r="D41" s="164"/>
      <c r="E41" s="164"/>
      <c r="F41" s="164"/>
      <c r="G41" s="164"/>
      <c r="H41" s="164"/>
      <c r="I41" s="164"/>
      <c r="J41" s="164"/>
      <c r="K41" s="164"/>
      <c r="L41" s="828"/>
      <c r="M41" s="828"/>
      <c r="N41" s="828"/>
      <c r="O41" s="828"/>
      <c r="P41" s="828"/>
      <c r="Q41" s="828"/>
      <c r="R41" s="828"/>
      <c r="S41" s="828"/>
      <c r="T41" s="828"/>
      <c r="U41" s="828"/>
      <c r="V41" s="828"/>
      <c r="W41" s="828"/>
      <c r="X41" s="828"/>
      <c r="Y41" s="828"/>
      <c r="Z41" s="828"/>
      <c r="AA41" s="828"/>
    </row>
    <row r="42" ht="1.5" customHeight="1">
      <c r="A42" s="164"/>
      <c r="B42" s="164"/>
      <c r="C42" s="164"/>
      <c r="D42" s="164"/>
      <c r="E42" s="164"/>
      <c r="F42" s="164"/>
      <c r="G42" s="164"/>
      <c r="H42" s="164"/>
      <c r="I42" s="164"/>
      <c r="J42" s="164"/>
      <c r="K42" s="164"/>
      <c r="L42" s="828"/>
      <c r="M42" s="828"/>
      <c r="N42" s="828"/>
      <c r="O42" s="828"/>
      <c r="P42" s="828"/>
      <c r="Q42" s="828"/>
      <c r="R42" s="828"/>
      <c r="S42" s="828"/>
      <c r="T42" s="828"/>
      <c r="U42" s="828"/>
      <c r="V42" s="828"/>
      <c r="W42" s="828"/>
      <c r="X42" s="828"/>
      <c r="Y42" s="828"/>
      <c r="Z42" s="828"/>
      <c r="AA42" s="828"/>
    </row>
    <row r="43" ht="1.5" customHeight="1">
      <c r="A43" s="158"/>
      <c r="B43" s="158"/>
      <c r="C43" s="158"/>
      <c r="D43" s="158"/>
      <c r="E43" s="158"/>
      <c r="F43" s="158"/>
      <c r="G43" s="158"/>
      <c r="H43" s="158"/>
      <c r="I43" s="158"/>
      <c r="J43" s="158"/>
      <c r="K43" s="158"/>
      <c r="L43" s="828"/>
      <c r="M43" s="828"/>
      <c r="N43" s="828"/>
      <c r="O43" s="828"/>
      <c r="P43" s="828"/>
      <c r="Q43" s="828"/>
      <c r="R43" s="828"/>
      <c r="S43" s="828"/>
      <c r="T43" s="828"/>
      <c r="U43" s="828"/>
      <c r="V43" s="828"/>
      <c r="W43" s="828"/>
      <c r="X43" s="828"/>
      <c r="Y43" s="828"/>
      <c r="Z43" s="828"/>
      <c r="AA43" s="828"/>
    </row>
    <row r="44">
      <c r="A44" s="813">
        <v>5.0</v>
      </c>
      <c r="B44" s="814" t="s">
        <v>1353</v>
      </c>
      <c r="C44" s="821">
        <v>5.01</v>
      </c>
      <c r="D44" s="816"/>
      <c r="E44" s="817"/>
      <c r="F44" s="813"/>
      <c r="G44" s="813"/>
      <c r="H44" s="818"/>
      <c r="I44" s="818"/>
      <c r="J44" s="818"/>
      <c r="K44" s="818"/>
      <c r="L44" s="236"/>
      <c r="M44" s="236"/>
      <c r="N44" s="236"/>
      <c r="O44" s="236"/>
      <c r="P44" s="236"/>
      <c r="Q44" s="236"/>
      <c r="R44" s="236"/>
      <c r="S44" s="236"/>
      <c r="T44" s="236"/>
      <c r="U44" s="236"/>
      <c r="V44" s="236"/>
      <c r="W44" s="236"/>
      <c r="X44" s="236"/>
      <c r="Y44" s="236"/>
      <c r="Z44" s="236"/>
    </row>
    <row r="45">
      <c r="A45" s="164"/>
      <c r="B45" s="164"/>
      <c r="C45" s="819">
        <f>C44+0.01</f>
        <v>5.02</v>
      </c>
      <c r="D45" s="813"/>
      <c r="E45" s="818"/>
      <c r="F45" s="164"/>
      <c r="G45" s="164"/>
      <c r="H45" s="164"/>
      <c r="I45" s="164"/>
      <c r="J45" s="164"/>
      <c r="K45" s="164"/>
      <c r="L45" s="236"/>
      <c r="M45" s="236"/>
      <c r="N45" s="236"/>
      <c r="O45" s="236"/>
      <c r="P45" s="236"/>
      <c r="Q45" s="236"/>
      <c r="R45" s="236"/>
      <c r="S45" s="236"/>
      <c r="T45" s="236"/>
      <c r="U45" s="236"/>
      <c r="V45" s="236"/>
      <c r="W45" s="236"/>
      <c r="X45" s="236"/>
      <c r="Y45" s="236"/>
      <c r="Z45" s="236"/>
    </row>
    <row r="46">
      <c r="A46" s="164"/>
      <c r="B46" s="164"/>
      <c r="C46" s="158"/>
      <c r="D46" s="158"/>
      <c r="E46" s="158"/>
      <c r="F46" s="164"/>
      <c r="G46" s="164"/>
      <c r="H46" s="164"/>
      <c r="I46" s="164"/>
      <c r="J46" s="164"/>
      <c r="K46" s="164"/>
      <c r="L46" s="236"/>
      <c r="M46" s="236"/>
      <c r="N46" s="236"/>
      <c r="O46" s="236"/>
      <c r="P46" s="236"/>
      <c r="Q46" s="236"/>
      <c r="R46" s="236"/>
      <c r="S46" s="236"/>
      <c r="T46" s="236"/>
      <c r="U46" s="236"/>
      <c r="V46" s="236"/>
      <c r="W46" s="236"/>
      <c r="X46" s="236"/>
      <c r="Y46" s="236"/>
      <c r="Z46" s="236"/>
    </row>
    <row r="47">
      <c r="A47" s="164"/>
      <c r="B47" s="164"/>
      <c r="C47" s="820">
        <v>5.03</v>
      </c>
      <c r="D47" s="813"/>
      <c r="E47" s="818"/>
      <c r="F47" s="164"/>
      <c r="G47" s="164"/>
      <c r="H47" s="164"/>
      <c r="I47" s="164"/>
      <c r="J47" s="164"/>
      <c r="K47" s="164"/>
      <c r="L47" s="236"/>
      <c r="M47" s="236"/>
      <c r="N47" s="236"/>
      <c r="O47" s="236"/>
      <c r="P47" s="236"/>
      <c r="Q47" s="236"/>
      <c r="R47" s="236"/>
      <c r="S47" s="236"/>
      <c r="T47" s="236"/>
      <c r="U47" s="236"/>
      <c r="V47" s="236"/>
      <c r="W47" s="236"/>
      <c r="X47" s="236"/>
      <c r="Y47" s="236"/>
      <c r="Z47" s="236"/>
    </row>
    <row r="48">
      <c r="A48" s="164"/>
      <c r="B48" s="164"/>
      <c r="C48" s="158"/>
      <c r="D48" s="158"/>
      <c r="E48" s="158"/>
      <c r="F48" s="164"/>
      <c r="G48" s="164"/>
      <c r="H48" s="164"/>
      <c r="I48" s="164"/>
      <c r="J48" s="164"/>
      <c r="K48" s="164"/>
      <c r="L48" s="236"/>
      <c r="M48" s="236"/>
      <c r="N48" s="236"/>
      <c r="O48" s="236"/>
      <c r="P48" s="236"/>
      <c r="Q48" s="236"/>
      <c r="R48" s="236"/>
      <c r="S48" s="236"/>
      <c r="T48" s="236"/>
      <c r="U48" s="236"/>
      <c r="V48" s="236"/>
      <c r="W48" s="236"/>
      <c r="X48" s="236"/>
      <c r="Y48" s="236"/>
      <c r="Z48" s="236"/>
    </row>
    <row r="49">
      <c r="A49" s="164"/>
      <c r="B49" s="164"/>
      <c r="C49" s="821">
        <v>5.04</v>
      </c>
      <c r="D49" s="816"/>
      <c r="E49" s="817"/>
      <c r="F49" s="164"/>
      <c r="G49" s="164"/>
      <c r="H49" s="164"/>
      <c r="I49" s="164"/>
      <c r="J49" s="164"/>
      <c r="K49" s="164"/>
      <c r="L49" s="236"/>
      <c r="M49" s="236"/>
      <c r="N49" s="236"/>
      <c r="O49" s="236"/>
      <c r="P49" s="236"/>
      <c r="Q49" s="236"/>
      <c r="R49" s="236"/>
      <c r="S49" s="236"/>
      <c r="T49" s="236"/>
      <c r="U49" s="236"/>
      <c r="V49" s="236"/>
      <c r="W49" s="236"/>
      <c r="X49" s="236"/>
      <c r="Y49" s="236"/>
      <c r="Z49" s="236"/>
    </row>
    <row r="50">
      <c r="A50" s="164"/>
      <c r="B50" s="164"/>
      <c r="C50" s="821">
        <v>5.05</v>
      </c>
      <c r="D50" s="816"/>
      <c r="E50" s="817"/>
      <c r="F50" s="164"/>
      <c r="G50" s="164"/>
      <c r="H50" s="164"/>
      <c r="I50" s="164"/>
      <c r="J50" s="164"/>
      <c r="K50" s="164"/>
      <c r="L50" s="236"/>
      <c r="M50" s="236"/>
      <c r="N50" s="236"/>
      <c r="O50" s="236"/>
      <c r="P50" s="236"/>
      <c r="Q50" s="236"/>
      <c r="R50" s="236"/>
      <c r="S50" s="236"/>
      <c r="T50" s="236"/>
      <c r="U50" s="236"/>
      <c r="V50" s="236"/>
      <c r="W50" s="236"/>
      <c r="X50" s="236"/>
      <c r="Y50" s="236"/>
      <c r="Z50" s="236"/>
    </row>
    <row r="51">
      <c r="A51" s="158"/>
      <c r="B51" s="158"/>
      <c r="C51" s="815">
        <f>C50+0.01</f>
        <v>5.06</v>
      </c>
      <c r="D51" s="816"/>
      <c r="E51" s="817"/>
      <c r="F51" s="158"/>
      <c r="G51" s="158"/>
      <c r="H51" s="158"/>
      <c r="I51" s="158"/>
      <c r="J51" s="158"/>
      <c r="K51" s="158"/>
      <c r="L51" s="236"/>
      <c r="M51" s="236"/>
      <c r="N51" s="236"/>
      <c r="O51" s="236"/>
      <c r="P51" s="236"/>
      <c r="Q51" s="236"/>
      <c r="R51" s="236"/>
      <c r="S51" s="236"/>
      <c r="T51" s="236"/>
      <c r="U51" s="236"/>
      <c r="V51" s="236"/>
      <c r="W51" s="236"/>
      <c r="X51" s="236"/>
      <c r="Y51" s="236"/>
      <c r="Z51" s="236"/>
    </row>
    <row r="52" ht="36.75" hidden="1" customHeight="1">
      <c r="A52" s="758">
        <v>16.0</v>
      </c>
      <c r="B52" s="833" t="s">
        <v>1356</v>
      </c>
      <c r="C52" s="834">
        <f>A52+0.01</f>
        <v>16.01</v>
      </c>
      <c r="D52" s="835"/>
      <c r="E52" s="761" t="s">
        <v>1357</v>
      </c>
      <c r="F52" s="753" t="s">
        <v>1358</v>
      </c>
      <c r="G52" s="836"/>
      <c r="H52" s="836"/>
      <c r="I52" s="837" t="s">
        <v>1359</v>
      </c>
      <c r="J52" s="838"/>
      <c r="K52" s="836"/>
      <c r="L52" s="236"/>
      <c r="M52" s="236"/>
      <c r="N52" s="236"/>
      <c r="O52" s="236"/>
      <c r="P52" s="236"/>
      <c r="Q52" s="236"/>
      <c r="R52" s="236"/>
      <c r="S52" s="236"/>
      <c r="T52" s="236"/>
      <c r="U52" s="236"/>
      <c r="V52" s="236"/>
      <c r="W52" s="236"/>
      <c r="X52" s="236"/>
      <c r="Y52" s="236"/>
      <c r="Z52" s="236"/>
      <c r="AA52" s="236"/>
    </row>
    <row r="53" ht="29.25" hidden="1" customHeight="1">
      <c r="A53" s="170"/>
      <c r="B53" s="170"/>
      <c r="C53" s="791">
        <f t="shared" ref="C53:C55" si="2">C52+0.01</f>
        <v>16.02</v>
      </c>
      <c r="D53" s="761"/>
      <c r="E53" s="761" t="s">
        <v>1360</v>
      </c>
      <c r="F53" s="170"/>
      <c r="G53" s="761"/>
      <c r="H53" s="761"/>
      <c r="I53" s="170"/>
      <c r="J53" s="170"/>
      <c r="K53" s="761"/>
      <c r="L53" s="236"/>
      <c r="M53" s="236"/>
      <c r="N53" s="236"/>
      <c r="O53" s="236"/>
      <c r="P53" s="236"/>
      <c r="Q53" s="236"/>
      <c r="R53" s="236"/>
      <c r="S53" s="236"/>
      <c r="T53" s="236"/>
      <c r="U53" s="236"/>
      <c r="V53" s="236"/>
      <c r="W53" s="236"/>
      <c r="X53" s="236"/>
      <c r="Y53" s="236"/>
      <c r="Z53" s="236"/>
      <c r="AA53" s="236"/>
    </row>
    <row r="54" ht="44.25" hidden="1" customHeight="1">
      <c r="A54" s="170"/>
      <c r="B54" s="170"/>
      <c r="C54" s="791">
        <f t="shared" si="2"/>
        <v>16.03</v>
      </c>
      <c r="D54" s="761"/>
      <c r="E54" s="761" t="s">
        <v>1361</v>
      </c>
      <c r="F54" s="170"/>
      <c r="G54" s="761"/>
      <c r="H54" s="761"/>
      <c r="I54" s="170"/>
      <c r="J54" s="170"/>
      <c r="K54" s="761"/>
      <c r="L54" s="236"/>
      <c r="M54" s="236"/>
      <c r="N54" s="236"/>
      <c r="O54" s="236"/>
      <c r="P54" s="236"/>
      <c r="Q54" s="236"/>
      <c r="R54" s="236"/>
      <c r="S54" s="236"/>
      <c r="T54" s="236"/>
      <c r="U54" s="236"/>
      <c r="V54" s="236"/>
      <c r="W54" s="236"/>
      <c r="X54" s="236"/>
      <c r="Y54" s="236"/>
      <c r="Z54" s="236"/>
      <c r="AA54" s="236"/>
    </row>
    <row r="55" ht="33.75" hidden="1" customHeight="1">
      <c r="A55" s="161"/>
      <c r="B55" s="161"/>
      <c r="C55" s="791">
        <f t="shared" si="2"/>
        <v>16.04</v>
      </c>
      <c r="D55" s="761"/>
      <c r="E55" s="761" t="s">
        <v>1362</v>
      </c>
      <c r="F55" s="161"/>
      <c r="G55" s="761"/>
      <c r="H55" s="761"/>
      <c r="I55" s="161"/>
      <c r="J55" s="161"/>
      <c r="K55" s="761"/>
      <c r="L55" s="236"/>
      <c r="M55" s="236"/>
      <c r="N55" s="236"/>
      <c r="O55" s="236"/>
      <c r="P55" s="236"/>
      <c r="Q55" s="236"/>
      <c r="R55" s="236"/>
      <c r="S55" s="236"/>
      <c r="T55" s="236"/>
      <c r="U55" s="236"/>
      <c r="V55" s="236"/>
      <c r="W55" s="236"/>
      <c r="X55" s="236"/>
      <c r="Y55" s="236"/>
      <c r="Z55" s="236"/>
      <c r="AA55" s="236"/>
    </row>
    <row r="56" ht="32.25" hidden="1" customHeight="1">
      <c r="A56" s="750">
        <v>17.0</v>
      </c>
      <c r="B56" s="839" t="s">
        <v>1363</v>
      </c>
      <c r="C56" s="747">
        <f>A56+0.01</f>
        <v>17.01</v>
      </c>
      <c r="D56" s="748"/>
      <c r="E56" s="840" t="s">
        <v>1364</v>
      </c>
      <c r="F56" s="841" t="s">
        <v>1365</v>
      </c>
      <c r="G56" s="840"/>
      <c r="H56" s="840"/>
      <c r="I56" s="842" t="s">
        <v>1359</v>
      </c>
      <c r="J56" s="840"/>
      <c r="K56" s="843"/>
      <c r="L56" s="236"/>
      <c r="M56" s="236"/>
      <c r="N56" s="236"/>
      <c r="O56" s="236"/>
      <c r="P56" s="236"/>
      <c r="Q56" s="236"/>
      <c r="R56" s="236"/>
      <c r="S56" s="236"/>
      <c r="T56" s="236"/>
      <c r="U56" s="236"/>
      <c r="V56" s="236"/>
      <c r="W56" s="236"/>
      <c r="X56" s="236"/>
      <c r="Y56" s="236"/>
      <c r="Z56" s="236"/>
      <c r="AA56" s="236"/>
    </row>
    <row r="57" ht="53.25" hidden="1" customHeight="1">
      <c r="A57" s="161"/>
      <c r="B57" s="161"/>
      <c r="C57" s="747">
        <f>C56+0.01</f>
        <v>17.02</v>
      </c>
      <c r="D57" s="840"/>
      <c r="E57" s="840" t="s">
        <v>1366</v>
      </c>
      <c r="F57" s="161"/>
      <c r="G57" s="840"/>
      <c r="H57" s="840"/>
      <c r="I57" s="161"/>
      <c r="J57" s="840"/>
      <c r="K57" s="843"/>
      <c r="L57" s="236"/>
      <c r="M57" s="236"/>
      <c r="N57" s="236"/>
      <c r="O57" s="236"/>
      <c r="P57" s="236"/>
      <c r="Q57" s="236"/>
      <c r="R57" s="236"/>
      <c r="S57" s="236"/>
      <c r="T57" s="236"/>
      <c r="U57" s="236"/>
      <c r="V57" s="236"/>
      <c r="W57" s="236"/>
      <c r="X57" s="236"/>
      <c r="Y57" s="236"/>
      <c r="Z57" s="236"/>
      <c r="AA57" s="236"/>
    </row>
    <row r="58" ht="40.5" hidden="1" customHeight="1">
      <c r="A58" s="758">
        <v>18.0</v>
      </c>
      <c r="B58" s="805" t="s">
        <v>1367</v>
      </c>
      <c r="C58" s="791">
        <f>A58+0.01</f>
        <v>18.01</v>
      </c>
      <c r="D58" s="835"/>
      <c r="E58" s="761" t="s">
        <v>1368</v>
      </c>
      <c r="F58" s="753" t="s">
        <v>1369</v>
      </c>
      <c r="G58" s="761"/>
      <c r="H58" s="761"/>
      <c r="I58" s="758" t="s">
        <v>1359</v>
      </c>
      <c r="J58" s="753"/>
      <c r="K58" s="761"/>
      <c r="L58" s="236"/>
      <c r="M58" s="236"/>
      <c r="N58" s="236"/>
      <c r="O58" s="236"/>
      <c r="P58" s="236"/>
      <c r="Q58" s="236"/>
      <c r="R58" s="236"/>
      <c r="S58" s="236"/>
      <c r="T58" s="236"/>
      <c r="U58" s="236"/>
      <c r="V58" s="236"/>
      <c r="W58" s="236"/>
      <c r="X58" s="236"/>
      <c r="Y58" s="236"/>
      <c r="Z58" s="236"/>
      <c r="AA58" s="236"/>
    </row>
    <row r="59" ht="24.75" hidden="1" customHeight="1">
      <c r="A59" s="170"/>
      <c r="B59" s="170"/>
      <c r="C59" s="791">
        <f t="shared" ref="C59:C63" si="3">C58+0.01</f>
        <v>18.02</v>
      </c>
      <c r="D59" s="761"/>
      <c r="E59" s="761" t="s">
        <v>1370</v>
      </c>
      <c r="F59" s="170"/>
      <c r="G59" s="761"/>
      <c r="H59" s="761"/>
      <c r="I59" s="170"/>
      <c r="J59" s="170"/>
      <c r="K59" s="761"/>
      <c r="L59" s="236"/>
      <c r="M59" s="236"/>
      <c r="N59" s="236"/>
      <c r="O59" s="236"/>
      <c r="P59" s="236"/>
      <c r="Q59" s="236"/>
      <c r="R59" s="236"/>
      <c r="S59" s="236"/>
      <c r="T59" s="236"/>
      <c r="U59" s="236"/>
      <c r="V59" s="236"/>
      <c r="W59" s="236"/>
      <c r="X59" s="236"/>
      <c r="Y59" s="236"/>
      <c r="Z59" s="236"/>
      <c r="AA59" s="236"/>
    </row>
    <row r="60" ht="36.75" hidden="1" customHeight="1">
      <c r="A60" s="170"/>
      <c r="B60" s="170"/>
      <c r="C60" s="791">
        <f t="shared" si="3"/>
        <v>18.03</v>
      </c>
      <c r="D60" s="761"/>
      <c r="E60" s="761" t="s">
        <v>1371</v>
      </c>
      <c r="F60" s="170"/>
      <c r="G60" s="761"/>
      <c r="H60" s="761"/>
      <c r="I60" s="170"/>
      <c r="J60" s="170"/>
      <c r="K60" s="761"/>
      <c r="L60" s="236"/>
      <c r="M60" s="236"/>
      <c r="N60" s="236"/>
      <c r="O60" s="236"/>
      <c r="P60" s="236"/>
      <c r="Q60" s="236"/>
      <c r="R60" s="236"/>
      <c r="S60" s="236"/>
      <c r="T60" s="236"/>
      <c r="U60" s="236"/>
      <c r="V60" s="236"/>
      <c r="W60" s="236"/>
      <c r="X60" s="236"/>
      <c r="Y60" s="236"/>
      <c r="Z60" s="236"/>
      <c r="AA60" s="236"/>
    </row>
    <row r="61" ht="40.5" hidden="1" customHeight="1">
      <c r="A61" s="170"/>
      <c r="B61" s="170"/>
      <c r="C61" s="791">
        <f t="shared" si="3"/>
        <v>18.04</v>
      </c>
      <c r="D61" s="761"/>
      <c r="E61" s="761" t="s">
        <v>1372</v>
      </c>
      <c r="F61" s="170"/>
      <c r="G61" s="761"/>
      <c r="H61" s="761"/>
      <c r="I61" s="170"/>
      <c r="J61" s="161"/>
      <c r="K61" s="761"/>
      <c r="L61" s="236"/>
      <c r="M61" s="236"/>
      <c r="N61" s="236"/>
      <c r="O61" s="236"/>
      <c r="P61" s="236"/>
      <c r="Q61" s="236"/>
      <c r="R61" s="236"/>
      <c r="S61" s="236"/>
      <c r="T61" s="236"/>
      <c r="U61" s="236"/>
      <c r="V61" s="236"/>
      <c r="W61" s="236"/>
      <c r="X61" s="236"/>
      <c r="Y61" s="236"/>
      <c r="Z61" s="236"/>
      <c r="AA61" s="236"/>
    </row>
    <row r="62" ht="52.5" hidden="1" customHeight="1">
      <c r="A62" s="170"/>
      <c r="B62" s="170"/>
      <c r="C62" s="791">
        <f t="shared" si="3"/>
        <v>18.05</v>
      </c>
      <c r="D62" s="761"/>
      <c r="E62" s="761" t="s">
        <v>1373</v>
      </c>
      <c r="F62" s="170"/>
      <c r="G62" s="761"/>
      <c r="H62" s="761"/>
      <c r="I62" s="170"/>
      <c r="J62" s="761"/>
      <c r="K62" s="761"/>
      <c r="L62" s="236"/>
      <c r="M62" s="236"/>
      <c r="N62" s="236"/>
      <c r="O62" s="236"/>
      <c r="P62" s="236"/>
      <c r="Q62" s="236"/>
      <c r="R62" s="236"/>
      <c r="S62" s="236"/>
      <c r="T62" s="236"/>
      <c r="U62" s="236"/>
      <c r="V62" s="236"/>
      <c r="W62" s="236"/>
      <c r="X62" s="236"/>
      <c r="Y62" s="236"/>
      <c r="Z62" s="236"/>
      <c r="AA62" s="236"/>
    </row>
    <row r="63" ht="42.75" hidden="1" customHeight="1">
      <c r="A63" s="161"/>
      <c r="B63" s="161"/>
      <c r="C63" s="791">
        <f t="shared" si="3"/>
        <v>18.06</v>
      </c>
      <c r="D63" s="761"/>
      <c r="E63" s="761" t="s">
        <v>1374</v>
      </c>
      <c r="F63" s="161"/>
      <c r="G63" s="761"/>
      <c r="H63" s="761"/>
      <c r="I63" s="161"/>
      <c r="J63" s="761"/>
      <c r="K63" s="761"/>
      <c r="L63" s="236"/>
      <c r="M63" s="236"/>
      <c r="N63" s="236"/>
      <c r="O63" s="236"/>
      <c r="P63" s="236"/>
      <c r="Q63" s="236"/>
      <c r="R63" s="236"/>
      <c r="S63" s="236"/>
      <c r="T63" s="236"/>
      <c r="U63" s="236"/>
      <c r="V63" s="236"/>
      <c r="W63" s="236"/>
      <c r="X63" s="236"/>
      <c r="Y63" s="236"/>
      <c r="Z63" s="236"/>
      <c r="AA63" s="236"/>
    </row>
    <row r="64" ht="56.25" hidden="1" customHeight="1">
      <c r="A64" s="750">
        <v>19.0</v>
      </c>
      <c r="B64" s="764" t="s">
        <v>1375</v>
      </c>
      <c r="C64" s="747">
        <f>A64+0.01</f>
        <v>19.01</v>
      </c>
      <c r="D64" s="748"/>
      <c r="E64" s="748" t="s">
        <v>1376</v>
      </c>
      <c r="F64" s="745" t="s">
        <v>1377</v>
      </c>
      <c r="G64" s="748"/>
      <c r="H64" s="748"/>
      <c r="I64" s="750" t="s">
        <v>1359</v>
      </c>
      <c r="J64" s="748"/>
      <c r="K64" s="748"/>
      <c r="L64" s="236"/>
      <c r="M64" s="236"/>
      <c r="N64" s="236"/>
      <c r="O64" s="236"/>
      <c r="P64" s="236"/>
      <c r="Q64" s="236"/>
      <c r="R64" s="236"/>
      <c r="S64" s="236"/>
      <c r="T64" s="236"/>
      <c r="U64" s="236"/>
      <c r="V64" s="236"/>
      <c r="W64" s="236"/>
      <c r="X64" s="236"/>
      <c r="Y64" s="236"/>
      <c r="Z64" s="236"/>
      <c r="AA64" s="236"/>
    </row>
    <row r="65" ht="32.25" hidden="1" customHeight="1">
      <c r="A65" s="170"/>
      <c r="B65" s="170"/>
      <c r="C65" s="747">
        <f t="shared" ref="C65:C67" si="4">C64+0.01</f>
        <v>19.02</v>
      </c>
      <c r="D65" s="748"/>
      <c r="E65" s="748" t="s">
        <v>1378</v>
      </c>
      <c r="F65" s="170"/>
      <c r="G65" s="748"/>
      <c r="H65" s="748"/>
      <c r="I65" s="170"/>
      <c r="J65" s="748"/>
      <c r="K65" s="748"/>
      <c r="L65" s="236"/>
      <c r="M65" s="236"/>
      <c r="N65" s="236"/>
      <c r="O65" s="236"/>
      <c r="P65" s="236"/>
      <c r="Q65" s="236"/>
      <c r="R65" s="236"/>
      <c r="S65" s="236"/>
      <c r="T65" s="236"/>
      <c r="U65" s="236"/>
      <c r="V65" s="236"/>
      <c r="W65" s="236"/>
      <c r="X65" s="236"/>
      <c r="Y65" s="236"/>
      <c r="Z65" s="236"/>
      <c r="AA65" s="236"/>
    </row>
    <row r="66" ht="35.25" hidden="1" customHeight="1">
      <c r="A66" s="170"/>
      <c r="B66" s="170"/>
      <c r="C66" s="747">
        <f t="shared" si="4"/>
        <v>19.03</v>
      </c>
      <c r="D66" s="748"/>
      <c r="E66" s="748" t="s">
        <v>1379</v>
      </c>
      <c r="F66" s="170"/>
      <c r="G66" s="748"/>
      <c r="H66" s="748"/>
      <c r="I66" s="170"/>
      <c r="J66" s="748"/>
      <c r="K66" s="748"/>
      <c r="L66" s="236"/>
      <c r="M66" s="236"/>
      <c r="N66" s="236"/>
      <c r="O66" s="236"/>
      <c r="P66" s="236"/>
      <c r="Q66" s="236"/>
      <c r="R66" s="236"/>
      <c r="S66" s="236"/>
      <c r="T66" s="236"/>
      <c r="U66" s="236"/>
      <c r="V66" s="236"/>
      <c r="W66" s="236"/>
      <c r="X66" s="236"/>
      <c r="Y66" s="236"/>
      <c r="Z66" s="236"/>
      <c r="AA66" s="236"/>
    </row>
    <row r="67" ht="35.25" hidden="1" customHeight="1">
      <c r="A67" s="161"/>
      <c r="B67" s="161"/>
      <c r="C67" s="747">
        <f t="shared" si="4"/>
        <v>19.04</v>
      </c>
      <c r="D67" s="748"/>
      <c r="E67" s="748" t="s">
        <v>1380</v>
      </c>
      <c r="F67" s="161"/>
      <c r="G67" s="748"/>
      <c r="H67" s="748"/>
      <c r="I67" s="161"/>
      <c r="J67" s="748"/>
      <c r="K67" s="748"/>
      <c r="L67" s="236"/>
      <c r="M67" s="236"/>
      <c r="N67" s="236"/>
      <c r="O67" s="236"/>
      <c r="P67" s="236"/>
      <c r="Q67" s="236"/>
      <c r="R67" s="236"/>
      <c r="S67" s="236"/>
      <c r="T67" s="236"/>
      <c r="U67" s="236"/>
      <c r="V67" s="236"/>
      <c r="W67" s="236"/>
      <c r="X67" s="236"/>
      <c r="Y67" s="236"/>
      <c r="Z67" s="236"/>
      <c r="AA67" s="236"/>
    </row>
    <row r="68" ht="48.0" hidden="1" customHeight="1">
      <c r="A68" s="758">
        <v>20.0</v>
      </c>
      <c r="B68" s="805" t="s">
        <v>1381</v>
      </c>
      <c r="C68" s="791">
        <f>A68+0.01</f>
        <v>20.01</v>
      </c>
      <c r="D68" s="835"/>
      <c r="E68" s="761" t="s">
        <v>1382</v>
      </c>
      <c r="F68" s="753" t="s">
        <v>1383</v>
      </c>
      <c r="G68" s="761"/>
      <c r="H68" s="761"/>
      <c r="I68" s="758" t="s">
        <v>1359</v>
      </c>
      <c r="J68" s="761"/>
      <c r="K68" s="761"/>
      <c r="L68" s="236"/>
      <c r="M68" s="236"/>
      <c r="N68" s="236"/>
      <c r="O68" s="236"/>
      <c r="P68" s="236"/>
      <c r="Q68" s="236"/>
      <c r="R68" s="236"/>
      <c r="S68" s="236"/>
      <c r="T68" s="236"/>
      <c r="U68" s="236"/>
      <c r="V68" s="236"/>
      <c r="W68" s="236"/>
      <c r="X68" s="236"/>
      <c r="Y68" s="236"/>
      <c r="Z68" s="236"/>
      <c r="AA68" s="236"/>
    </row>
    <row r="69" ht="31.5" hidden="1" customHeight="1">
      <c r="A69" s="170"/>
      <c r="B69" s="170"/>
      <c r="C69" s="791">
        <f t="shared" ref="C69:C72" si="5">C68+0.01</f>
        <v>20.02</v>
      </c>
      <c r="D69" s="761"/>
      <c r="E69" s="761" t="s">
        <v>1378</v>
      </c>
      <c r="F69" s="170"/>
      <c r="G69" s="761"/>
      <c r="H69" s="761"/>
      <c r="I69" s="170"/>
      <c r="J69" s="761"/>
      <c r="K69" s="761"/>
      <c r="L69" s="236"/>
      <c r="M69" s="236"/>
      <c r="N69" s="236"/>
      <c r="O69" s="236"/>
      <c r="P69" s="236"/>
      <c r="Q69" s="236"/>
      <c r="R69" s="236"/>
      <c r="S69" s="236"/>
      <c r="T69" s="236"/>
      <c r="U69" s="236"/>
      <c r="V69" s="236"/>
      <c r="W69" s="236"/>
      <c r="X69" s="236"/>
      <c r="Y69" s="236"/>
      <c r="Z69" s="236"/>
      <c r="AA69" s="236"/>
    </row>
    <row r="70" ht="37.5" hidden="1" customHeight="1">
      <c r="A70" s="170"/>
      <c r="B70" s="170"/>
      <c r="C70" s="791">
        <f t="shared" si="5"/>
        <v>20.03</v>
      </c>
      <c r="D70" s="761"/>
      <c r="E70" s="761" t="s">
        <v>1384</v>
      </c>
      <c r="F70" s="170"/>
      <c r="G70" s="761"/>
      <c r="H70" s="761"/>
      <c r="I70" s="170"/>
      <c r="J70" s="761"/>
      <c r="K70" s="761"/>
      <c r="L70" s="236"/>
      <c r="M70" s="236"/>
      <c r="N70" s="236"/>
      <c r="O70" s="236"/>
      <c r="P70" s="236"/>
      <c r="Q70" s="236"/>
      <c r="R70" s="236"/>
      <c r="S70" s="236"/>
      <c r="T70" s="236"/>
      <c r="U70" s="236"/>
      <c r="V70" s="236"/>
      <c r="W70" s="236"/>
      <c r="X70" s="236"/>
      <c r="Y70" s="236"/>
      <c r="Z70" s="236"/>
      <c r="AA70" s="236"/>
    </row>
    <row r="71" ht="30.75" hidden="1" customHeight="1">
      <c r="A71" s="170"/>
      <c r="B71" s="170"/>
      <c r="C71" s="791">
        <f t="shared" si="5"/>
        <v>20.04</v>
      </c>
      <c r="D71" s="761"/>
      <c r="E71" s="761" t="s">
        <v>1385</v>
      </c>
      <c r="F71" s="170"/>
      <c r="G71" s="761"/>
      <c r="H71" s="761"/>
      <c r="I71" s="170"/>
      <c r="J71" s="761"/>
      <c r="K71" s="761"/>
      <c r="L71" s="236"/>
      <c r="M71" s="236"/>
      <c r="N71" s="236"/>
      <c r="O71" s="236"/>
      <c r="P71" s="236"/>
      <c r="Q71" s="236"/>
      <c r="R71" s="236"/>
      <c r="S71" s="236"/>
      <c r="T71" s="236"/>
      <c r="U71" s="236"/>
      <c r="V71" s="236"/>
      <c r="W71" s="236"/>
      <c r="X71" s="236"/>
      <c r="Y71" s="236"/>
      <c r="Z71" s="236"/>
      <c r="AA71" s="236"/>
    </row>
    <row r="72" ht="35.25" hidden="1" customHeight="1">
      <c r="A72" s="161"/>
      <c r="B72" s="161"/>
      <c r="C72" s="791">
        <f t="shared" si="5"/>
        <v>20.05</v>
      </c>
      <c r="D72" s="761"/>
      <c r="E72" s="761" t="s">
        <v>1386</v>
      </c>
      <c r="F72" s="161"/>
      <c r="G72" s="761"/>
      <c r="H72" s="761"/>
      <c r="I72" s="161"/>
      <c r="J72" s="761"/>
      <c r="K72" s="761"/>
      <c r="L72" s="236"/>
      <c r="M72" s="236"/>
      <c r="N72" s="236"/>
      <c r="O72" s="236"/>
      <c r="P72" s="236"/>
      <c r="Q72" s="236"/>
      <c r="R72" s="236"/>
      <c r="S72" s="236"/>
      <c r="T72" s="236"/>
      <c r="U72" s="236"/>
      <c r="V72" s="236"/>
      <c r="W72" s="236"/>
      <c r="X72" s="236"/>
      <c r="Y72" s="236"/>
      <c r="Z72" s="236"/>
      <c r="AA72" s="236"/>
    </row>
    <row r="73" ht="57.0" hidden="1" customHeight="1">
      <c r="A73" s="750">
        <v>21.0</v>
      </c>
      <c r="B73" s="764" t="s">
        <v>1387</v>
      </c>
      <c r="C73" s="747">
        <f>A73+0.01</f>
        <v>21.01</v>
      </c>
      <c r="D73" s="748"/>
      <c r="E73" s="748" t="s">
        <v>1388</v>
      </c>
      <c r="F73" s="745" t="s">
        <v>1389</v>
      </c>
      <c r="G73" s="748"/>
      <c r="H73" s="748"/>
      <c r="I73" s="750" t="s">
        <v>1359</v>
      </c>
      <c r="J73" s="748"/>
      <c r="K73" s="748"/>
      <c r="L73" s="236"/>
      <c r="M73" s="236"/>
      <c r="N73" s="236"/>
      <c r="O73" s="236"/>
      <c r="P73" s="236"/>
      <c r="Q73" s="236"/>
      <c r="R73" s="236"/>
      <c r="S73" s="236"/>
      <c r="T73" s="236"/>
      <c r="U73" s="236"/>
      <c r="V73" s="236"/>
      <c r="W73" s="236"/>
      <c r="X73" s="236"/>
      <c r="Y73" s="236"/>
      <c r="Z73" s="236"/>
      <c r="AA73" s="236"/>
    </row>
    <row r="74" ht="23.25" hidden="1" customHeight="1">
      <c r="A74" s="170"/>
      <c r="B74" s="170"/>
      <c r="C74" s="747">
        <f t="shared" ref="C74:C77" si="6">C73+0.01</f>
        <v>21.02</v>
      </c>
      <c r="D74" s="748"/>
      <c r="E74" s="748" t="s">
        <v>1378</v>
      </c>
      <c r="F74" s="170"/>
      <c r="G74" s="748"/>
      <c r="H74" s="748"/>
      <c r="I74" s="170"/>
      <c r="J74" s="748"/>
      <c r="K74" s="748"/>
      <c r="L74" s="236"/>
      <c r="M74" s="236"/>
      <c r="N74" s="236"/>
      <c r="O74" s="236"/>
      <c r="P74" s="236"/>
      <c r="Q74" s="236"/>
      <c r="R74" s="236"/>
      <c r="S74" s="236"/>
      <c r="T74" s="236"/>
      <c r="U74" s="236"/>
      <c r="V74" s="236"/>
      <c r="W74" s="236"/>
      <c r="X74" s="236"/>
      <c r="Y74" s="236"/>
      <c r="Z74" s="236"/>
      <c r="AA74" s="236"/>
    </row>
    <row r="75" ht="41.25" hidden="1" customHeight="1">
      <c r="A75" s="170"/>
      <c r="B75" s="170"/>
      <c r="C75" s="747">
        <f t="shared" si="6"/>
        <v>21.03</v>
      </c>
      <c r="D75" s="748"/>
      <c r="E75" s="748" t="s">
        <v>1390</v>
      </c>
      <c r="F75" s="170"/>
      <c r="G75" s="748"/>
      <c r="H75" s="748"/>
      <c r="I75" s="170"/>
      <c r="J75" s="748"/>
      <c r="K75" s="748"/>
      <c r="L75" s="236"/>
      <c r="M75" s="236"/>
      <c r="N75" s="236"/>
      <c r="O75" s="236"/>
      <c r="P75" s="236"/>
      <c r="Q75" s="236"/>
      <c r="R75" s="236"/>
      <c r="S75" s="236"/>
      <c r="T75" s="236"/>
      <c r="U75" s="236"/>
      <c r="V75" s="236"/>
      <c r="W75" s="236"/>
      <c r="X75" s="236"/>
      <c r="Y75" s="236"/>
      <c r="Z75" s="236"/>
      <c r="AA75" s="236"/>
    </row>
    <row r="76" ht="57.0" hidden="1" customHeight="1">
      <c r="A76" s="170"/>
      <c r="B76" s="170"/>
      <c r="C76" s="747">
        <f t="shared" si="6"/>
        <v>21.04</v>
      </c>
      <c r="D76" s="748"/>
      <c r="E76" s="748" t="s">
        <v>1391</v>
      </c>
      <c r="F76" s="170"/>
      <c r="G76" s="748"/>
      <c r="H76" s="748"/>
      <c r="I76" s="170"/>
      <c r="J76" s="748"/>
      <c r="K76" s="748"/>
      <c r="L76" s="236"/>
      <c r="M76" s="236"/>
      <c r="N76" s="236"/>
      <c r="O76" s="236"/>
      <c r="P76" s="236"/>
      <c r="Q76" s="236"/>
      <c r="R76" s="236"/>
      <c r="S76" s="236"/>
      <c r="T76" s="236"/>
      <c r="U76" s="236"/>
      <c r="V76" s="236"/>
      <c r="W76" s="236"/>
      <c r="X76" s="236"/>
      <c r="Y76" s="236"/>
      <c r="Z76" s="236"/>
      <c r="AA76" s="236"/>
    </row>
    <row r="77" ht="40.5" hidden="1" customHeight="1">
      <c r="A77" s="161"/>
      <c r="B77" s="161"/>
      <c r="C77" s="747">
        <f t="shared" si="6"/>
        <v>21.05</v>
      </c>
      <c r="D77" s="748"/>
      <c r="E77" s="748" t="s">
        <v>1392</v>
      </c>
      <c r="F77" s="161"/>
      <c r="G77" s="748"/>
      <c r="H77" s="748"/>
      <c r="I77" s="161"/>
      <c r="J77" s="748"/>
      <c r="K77" s="748"/>
      <c r="L77" s="236"/>
      <c r="M77" s="236"/>
      <c r="N77" s="236"/>
      <c r="O77" s="236"/>
      <c r="P77" s="236"/>
      <c r="Q77" s="236"/>
      <c r="R77" s="236"/>
      <c r="S77" s="236"/>
      <c r="T77" s="236"/>
      <c r="U77" s="236"/>
      <c r="V77" s="236"/>
      <c r="W77" s="236"/>
      <c r="X77" s="236"/>
      <c r="Y77" s="236"/>
      <c r="Z77" s="236"/>
      <c r="AA77" s="236"/>
    </row>
    <row r="78">
      <c r="A78" s="822">
        <v>6.0</v>
      </c>
      <c r="B78" s="823" t="s">
        <v>1393</v>
      </c>
      <c r="C78" s="824">
        <f>A78+0.01</f>
        <v>6.01</v>
      </c>
      <c r="D78" s="825"/>
      <c r="E78" s="826"/>
      <c r="F78" s="827"/>
      <c r="G78" s="827"/>
      <c r="H78" s="822"/>
      <c r="I78" s="822"/>
      <c r="J78" s="822"/>
      <c r="K78" s="822"/>
      <c r="L78" s="828"/>
      <c r="M78" s="828"/>
      <c r="N78" s="828"/>
      <c r="O78" s="828"/>
      <c r="P78" s="828"/>
      <c r="Q78" s="828"/>
      <c r="R78" s="828"/>
      <c r="S78" s="828"/>
      <c r="T78" s="828"/>
      <c r="U78" s="828"/>
      <c r="V78" s="828"/>
      <c r="W78" s="828"/>
      <c r="X78" s="828"/>
      <c r="Y78" s="828"/>
      <c r="Z78" s="828"/>
      <c r="AA78" s="828"/>
    </row>
    <row r="79">
      <c r="A79" s="164"/>
      <c r="B79" s="164"/>
      <c r="C79" s="829">
        <f>C78+0.01</f>
        <v>6.02</v>
      </c>
      <c r="D79" s="827"/>
      <c r="E79" s="822"/>
      <c r="F79" s="164"/>
      <c r="G79" s="164"/>
      <c r="H79" s="164"/>
      <c r="I79" s="164"/>
      <c r="J79" s="164"/>
      <c r="K79" s="164"/>
      <c r="L79" s="828"/>
      <c r="M79" s="828"/>
      <c r="N79" s="828"/>
      <c r="O79" s="828"/>
      <c r="P79" s="828"/>
      <c r="Q79" s="828"/>
      <c r="R79" s="828"/>
      <c r="S79" s="828"/>
      <c r="T79" s="828"/>
      <c r="U79" s="828"/>
      <c r="V79" s="828"/>
      <c r="W79" s="828"/>
      <c r="X79" s="828"/>
      <c r="Y79" s="828"/>
      <c r="Z79" s="828"/>
      <c r="AA79" s="828"/>
    </row>
    <row r="80">
      <c r="A80" s="164"/>
      <c r="B80" s="164"/>
      <c r="C80" s="158"/>
      <c r="D80" s="158"/>
      <c r="E80" s="158"/>
      <c r="F80" s="164"/>
      <c r="G80" s="164"/>
      <c r="H80" s="164"/>
      <c r="I80" s="164"/>
      <c r="J80" s="164"/>
      <c r="K80" s="164"/>
      <c r="L80" s="828"/>
      <c r="M80" s="828"/>
      <c r="N80" s="828"/>
      <c r="O80" s="828"/>
      <c r="P80" s="828"/>
      <c r="Q80" s="828"/>
      <c r="R80" s="828"/>
      <c r="S80" s="828"/>
      <c r="T80" s="828"/>
      <c r="U80" s="828"/>
      <c r="V80" s="828"/>
      <c r="W80" s="828"/>
      <c r="X80" s="828"/>
      <c r="Y80" s="828"/>
      <c r="Z80" s="828"/>
      <c r="AA80" s="828"/>
    </row>
    <row r="81">
      <c r="A81" s="164"/>
      <c r="B81" s="164"/>
      <c r="C81" s="830">
        <v>6.03</v>
      </c>
      <c r="D81" s="827"/>
      <c r="E81" s="822"/>
      <c r="F81" s="164"/>
      <c r="G81" s="164"/>
      <c r="H81" s="164"/>
      <c r="I81" s="164"/>
      <c r="J81" s="164"/>
      <c r="K81" s="164"/>
      <c r="L81" s="828"/>
      <c r="M81" s="828"/>
      <c r="N81" s="828"/>
      <c r="O81" s="828"/>
      <c r="P81" s="828"/>
      <c r="Q81" s="828"/>
      <c r="R81" s="828"/>
      <c r="S81" s="828"/>
      <c r="T81" s="828"/>
      <c r="U81" s="828"/>
      <c r="V81" s="828"/>
      <c r="W81" s="828"/>
      <c r="X81" s="828"/>
      <c r="Y81" s="828"/>
      <c r="Z81" s="828"/>
      <c r="AA81" s="828"/>
    </row>
    <row r="82">
      <c r="A82" s="164"/>
      <c r="B82" s="164"/>
      <c r="C82" s="158"/>
      <c r="D82" s="158"/>
      <c r="E82" s="158"/>
      <c r="F82" s="164"/>
      <c r="G82" s="164"/>
      <c r="H82" s="164"/>
      <c r="I82" s="164"/>
      <c r="J82" s="164"/>
      <c r="K82" s="164"/>
      <c r="L82" s="828"/>
      <c r="M82" s="828"/>
      <c r="N82" s="828"/>
      <c r="O82" s="828"/>
      <c r="P82" s="828"/>
      <c r="Q82" s="828"/>
      <c r="R82" s="828"/>
      <c r="S82" s="828"/>
      <c r="T82" s="828"/>
      <c r="U82" s="828"/>
      <c r="V82" s="828"/>
      <c r="W82" s="828"/>
      <c r="X82" s="828"/>
      <c r="Y82" s="828"/>
      <c r="Z82" s="828"/>
      <c r="AA82" s="828"/>
    </row>
    <row r="83">
      <c r="A83" s="164"/>
      <c r="B83" s="164"/>
      <c r="C83" s="831">
        <v>6.04</v>
      </c>
      <c r="D83" s="825"/>
      <c r="E83" s="826"/>
      <c r="F83" s="164"/>
      <c r="G83" s="164"/>
      <c r="H83" s="164"/>
      <c r="I83" s="164"/>
      <c r="J83" s="164"/>
      <c r="K83" s="164"/>
      <c r="L83" s="828"/>
      <c r="M83" s="828"/>
      <c r="N83" s="828"/>
      <c r="O83" s="828"/>
      <c r="P83" s="828"/>
      <c r="Q83" s="828"/>
      <c r="R83" s="828"/>
      <c r="S83" s="828"/>
      <c r="T83" s="828"/>
      <c r="U83" s="828"/>
      <c r="V83" s="828"/>
      <c r="W83" s="828"/>
      <c r="X83" s="828"/>
      <c r="Y83" s="828"/>
      <c r="Z83" s="828"/>
      <c r="AA83" s="828"/>
    </row>
    <row r="84">
      <c r="A84" s="164"/>
      <c r="B84" s="164"/>
      <c r="C84" s="831">
        <v>6.05</v>
      </c>
      <c r="D84" s="825"/>
      <c r="E84" s="826"/>
      <c r="F84" s="164"/>
      <c r="G84" s="164"/>
      <c r="H84" s="164"/>
      <c r="I84" s="164"/>
      <c r="J84" s="164"/>
      <c r="K84" s="164"/>
      <c r="L84" s="828"/>
      <c r="M84" s="828"/>
      <c r="N84" s="828"/>
      <c r="O84" s="828"/>
      <c r="P84" s="828"/>
      <c r="Q84" s="828"/>
      <c r="R84" s="828"/>
      <c r="S84" s="828"/>
      <c r="T84" s="828"/>
      <c r="U84" s="828"/>
      <c r="V84" s="828"/>
      <c r="W84" s="828"/>
      <c r="X84" s="828"/>
      <c r="Y84" s="828"/>
      <c r="Z84" s="828"/>
      <c r="AA84" s="828"/>
    </row>
    <row r="85">
      <c r="A85" s="158"/>
      <c r="B85" s="158"/>
      <c r="C85" s="831">
        <v>6.06</v>
      </c>
      <c r="D85" s="825"/>
      <c r="E85" s="826"/>
      <c r="F85" s="158"/>
      <c r="G85" s="158"/>
      <c r="H85" s="158"/>
      <c r="I85" s="158"/>
      <c r="J85" s="158"/>
      <c r="K85" s="158"/>
      <c r="L85" s="828"/>
      <c r="M85" s="828"/>
      <c r="N85" s="828"/>
      <c r="O85" s="828"/>
      <c r="P85" s="828"/>
      <c r="Q85" s="828"/>
      <c r="R85" s="828"/>
      <c r="S85" s="828"/>
      <c r="T85" s="828"/>
      <c r="U85" s="828"/>
      <c r="V85" s="828"/>
      <c r="W85" s="828"/>
      <c r="X85" s="828"/>
      <c r="Y85" s="828"/>
      <c r="Z85" s="828"/>
      <c r="AA85" s="828"/>
    </row>
    <row r="86" ht="32.25" customHeight="1">
      <c r="A86" s="818">
        <v>7.0</v>
      </c>
      <c r="B86" s="814" t="s">
        <v>908</v>
      </c>
      <c r="C86" s="815">
        <f>A86+0.01</f>
        <v>7.01</v>
      </c>
      <c r="D86" s="816"/>
      <c r="E86" s="817"/>
      <c r="F86" s="813"/>
      <c r="G86" s="816"/>
      <c r="H86" s="818"/>
      <c r="I86" s="818"/>
      <c r="J86" s="818"/>
      <c r="K86" s="818"/>
      <c r="L86" s="832"/>
      <c r="M86" s="832"/>
      <c r="N86" s="832"/>
      <c r="O86" s="832"/>
      <c r="P86" s="832"/>
      <c r="Q86" s="832"/>
      <c r="R86" s="832"/>
      <c r="S86" s="832"/>
      <c r="T86" s="832"/>
      <c r="U86" s="832"/>
      <c r="V86" s="832"/>
      <c r="W86" s="832"/>
      <c r="X86" s="832"/>
      <c r="Y86" s="832"/>
      <c r="Z86" s="832"/>
      <c r="AA86" s="832"/>
    </row>
    <row r="87">
      <c r="A87" s="164"/>
      <c r="B87" s="164"/>
      <c r="C87" s="815">
        <f t="shared" ref="C87:C92" si="7">C86+0.01</f>
        <v>7.02</v>
      </c>
      <c r="D87" s="816"/>
      <c r="E87" s="818"/>
      <c r="F87" s="164"/>
      <c r="G87" s="816"/>
      <c r="H87" s="164"/>
      <c r="I87" s="164"/>
      <c r="J87" s="164"/>
      <c r="K87" s="164"/>
      <c r="L87" s="832"/>
      <c r="M87" s="832"/>
      <c r="N87" s="832"/>
      <c r="O87" s="832"/>
      <c r="P87" s="832"/>
      <c r="Q87" s="832"/>
      <c r="R87" s="832"/>
      <c r="S87" s="832"/>
      <c r="T87" s="832"/>
      <c r="U87" s="832"/>
      <c r="V87" s="832"/>
      <c r="W87" s="832"/>
      <c r="X87" s="832"/>
      <c r="Y87" s="832"/>
      <c r="Z87" s="832"/>
      <c r="AA87" s="832"/>
    </row>
    <row r="88">
      <c r="A88" s="164"/>
      <c r="B88" s="164"/>
      <c r="C88" s="815">
        <f t="shared" si="7"/>
        <v>7.03</v>
      </c>
      <c r="D88" s="816"/>
      <c r="E88" s="158"/>
      <c r="F88" s="164"/>
      <c r="G88" s="816"/>
      <c r="H88" s="164"/>
      <c r="I88" s="164"/>
      <c r="J88" s="164"/>
      <c r="K88" s="164"/>
      <c r="L88" s="832"/>
      <c r="M88" s="832"/>
      <c r="N88" s="832"/>
      <c r="O88" s="832"/>
      <c r="P88" s="832"/>
      <c r="Q88" s="832"/>
      <c r="R88" s="832"/>
      <c r="S88" s="832"/>
      <c r="T88" s="832"/>
      <c r="U88" s="832"/>
      <c r="V88" s="832"/>
      <c r="W88" s="832"/>
      <c r="X88" s="832"/>
      <c r="Y88" s="832"/>
      <c r="Z88" s="832"/>
      <c r="AA88" s="832"/>
    </row>
    <row r="89">
      <c r="A89" s="164"/>
      <c r="B89" s="164"/>
      <c r="C89" s="815">
        <f t="shared" si="7"/>
        <v>7.04</v>
      </c>
      <c r="D89" s="816"/>
      <c r="E89" s="818"/>
      <c r="F89" s="164"/>
      <c r="G89" s="816"/>
      <c r="H89" s="164"/>
      <c r="I89" s="164"/>
      <c r="J89" s="164"/>
      <c r="K89" s="164"/>
      <c r="L89" s="832"/>
      <c r="M89" s="832"/>
      <c r="N89" s="832"/>
      <c r="O89" s="832"/>
      <c r="P89" s="832"/>
      <c r="Q89" s="832"/>
      <c r="R89" s="832"/>
      <c r="S89" s="832"/>
      <c r="T89" s="832"/>
      <c r="U89" s="832"/>
      <c r="V89" s="832"/>
      <c r="W89" s="832"/>
      <c r="X89" s="832"/>
      <c r="Y89" s="832"/>
      <c r="Z89" s="832"/>
      <c r="AA89" s="832"/>
    </row>
    <row r="90">
      <c r="A90" s="164"/>
      <c r="B90" s="164"/>
      <c r="C90" s="815">
        <f t="shared" si="7"/>
        <v>7.05</v>
      </c>
      <c r="D90" s="816"/>
      <c r="E90" s="158"/>
      <c r="F90" s="164"/>
      <c r="G90" s="816"/>
      <c r="H90" s="164"/>
      <c r="I90" s="164"/>
      <c r="J90" s="164"/>
      <c r="K90" s="164"/>
    </row>
    <row r="91">
      <c r="A91" s="164"/>
      <c r="B91" s="164"/>
      <c r="C91" s="815">
        <f t="shared" si="7"/>
        <v>7.06</v>
      </c>
      <c r="D91" s="816"/>
      <c r="E91" s="817"/>
      <c r="F91" s="164"/>
      <c r="G91" s="816"/>
      <c r="H91" s="164"/>
      <c r="I91" s="164"/>
      <c r="J91" s="164"/>
      <c r="K91" s="164"/>
    </row>
    <row r="92">
      <c r="A92" s="158"/>
      <c r="B92" s="158"/>
      <c r="C92" s="815">
        <f t="shared" si="7"/>
        <v>7.07</v>
      </c>
      <c r="D92" s="816"/>
      <c r="E92" s="817"/>
      <c r="F92" s="158"/>
      <c r="G92" s="816"/>
      <c r="H92" s="158"/>
      <c r="I92" s="158"/>
      <c r="J92" s="158"/>
      <c r="K92" s="158"/>
    </row>
    <row r="93" ht="12.75" customHeight="1">
      <c r="A93" s="806"/>
      <c r="B93" s="236"/>
      <c r="C93" s="236"/>
      <c r="D93" s="807"/>
      <c r="E93" s="807"/>
      <c r="F93" s="807"/>
      <c r="G93" s="236"/>
      <c r="H93" s="236"/>
      <c r="I93" s="236"/>
      <c r="J93" s="236"/>
      <c r="K93" s="236"/>
      <c r="L93" s="236"/>
      <c r="M93" s="236"/>
      <c r="N93" s="236"/>
      <c r="O93" s="236"/>
      <c r="P93" s="236"/>
      <c r="Q93" s="236"/>
      <c r="R93" s="236"/>
      <c r="S93" s="236"/>
      <c r="T93" s="236"/>
      <c r="U93" s="236"/>
      <c r="V93" s="236"/>
      <c r="W93" s="236"/>
      <c r="X93" s="236"/>
      <c r="Y93" s="236"/>
      <c r="Z93" s="236"/>
      <c r="AA93" s="236"/>
    </row>
    <row r="94" ht="12.75" customHeight="1">
      <c r="A94" s="806"/>
      <c r="B94" s="236"/>
      <c r="C94" s="236"/>
      <c r="D94" s="807"/>
      <c r="E94" s="807"/>
      <c r="F94" s="807"/>
      <c r="G94" s="236"/>
      <c r="H94" s="236"/>
      <c r="I94" s="236"/>
      <c r="J94" s="236"/>
      <c r="K94" s="236"/>
      <c r="L94" s="236"/>
      <c r="M94" s="236"/>
      <c r="N94" s="236"/>
      <c r="O94" s="236"/>
      <c r="P94" s="236"/>
      <c r="Q94" s="236"/>
      <c r="R94" s="236"/>
      <c r="S94" s="236"/>
      <c r="T94" s="236"/>
      <c r="U94" s="236"/>
      <c r="V94" s="236"/>
      <c r="W94" s="236"/>
      <c r="X94" s="236"/>
      <c r="Y94" s="236"/>
      <c r="Z94" s="236"/>
      <c r="AA94" s="236"/>
    </row>
    <row r="95" ht="12.75" customHeight="1">
      <c r="A95" s="806"/>
      <c r="B95" s="236"/>
      <c r="C95" s="236"/>
      <c r="D95" s="807"/>
      <c r="E95" s="807"/>
      <c r="F95" s="807"/>
      <c r="G95" s="236"/>
      <c r="H95" s="236"/>
      <c r="I95" s="236"/>
      <c r="J95" s="236"/>
      <c r="K95" s="236"/>
      <c r="L95" s="236"/>
      <c r="M95" s="236"/>
      <c r="N95" s="236"/>
      <c r="O95" s="236"/>
      <c r="P95" s="236"/>
      <c r="Q95" s="236"/>
      <c r="R95" s="236"/>
      <c r="S95" s="236"/>
      <c r="T95" s="236"/>
      <c r="U95" s="236"/>
      <c r="V95" s="236"/>
      <c r="W95" s="236"/>
      <c r="X95" s="236"/>
      <c r="Y95" s="236"/>
      <c r="Z95" s="236"/>
      <c r="AA95" s="236"/>
    </row>
    <row r="96" ht="12.75" customHeight="1">
      <c r="A96" s="806"/>
      <c r="B96" s="236"/>
      <c r="C96" s="236"/>
      <c r="D96" s="807"/>
      <c r="E96" s="807"/>
      <c r="F96" s="807"/>
      <c r="G96" s="236"/>
      <c r="H96" s="236"/>
      <c r="I96" s="236"/>
      <c r="J96" s="236"/>
      <c r="K96" s="236"/>
      <c r="L96" s="236"/>
      <c r="M96" s="236"/>
      <c r="N96" s="236"/>
      <c r="O96" s="236"/>
      <c r="P96" s="236"/>
      <c r="Q96" s="236"/>
      <c r="R96" s="236"/>
      <c r="S96" s="236"/>
      <c r="T96" s="236"/>
      <c r="U96" s="236"/>
      <c r="V96" s="236"/>
      <c r="W96" s="236"/>
      <c r="X96" s="236"/>
      <c r="Y96" s="236"/>
      <c r="Z96" s="236"/>
      <c r="AA96" s="236"/>
    </row>
    <row r="97" ht="12.75" customHeight="1">
      <c r="A97" s="806"/>
      <c r="B97" s="236"/>
      <c r="C97" s="236"/>
      <c r="D97" s="807"/>
      <c r="E97" s="807"/>
      <c r="F97" s="807"/>
      <c r="G97" s="236"/>
      <c r="H97" s="236"/>
      <c r="I97" s="236"/>
      <c r="J97" s="236"/>
      <c r="K97" s="236"/>
      <c r="L97" s="236"/>
      <c r="M97" s="236"/>
      <c r="N97" s="236"/>
      <c r="O97" s="236"/>
      <c r="P97" s="236"/>
      <c r="Q97" s="236"/>
      <c r="R97" s="236"/>
      <c r="S97" s="236"/>
      <c r="T97" s="236"/>
      <c r="U97" s="236"/>
      <c r="V97" s="236"/>
      <c r="W97" s="236"/>
      <c r="X97" s="236"/>
      <c r="Y97" s="236"/>
      <c r="Z97" s="236"/>
      <c r="AA97" s="236"/>
    </row>
    <row r="98" ht="12.75" customHeight="1">
      <c r="A98" s="806"/>
      <c r="B98" s="236"/>
      <c r="C98" s="236"/>
      <c r="D98" s="807"/>
      <c r="E98" s="807"/>
      <c r="F98" s="807"/>
      <c r="G98" s="236"/>
      <c r="H98" s="236"/>
      <c r="I98" s="236"/>
      <c r="J98" s="236"/>
      <c r="K98" s="236"/>
      <c r="L98" s="236"/>
      <c r="M98" s="236"/>
      <c r="N98" s="236"/>
      <c r="O98" s="236"/>
      <c r="P98" s="236"/>
      <c r="Q98" s="236"/>
      <c r="R98" s="236"/>
      <c r="S98" s="236"/>
      <c r="T98" s="236"/>
      <c r="U98" s="236"/>
      <c r="V98" s="236"/>
      <c r="W98" s="236"/>
      <c r="X98" s="236"/>
      <c r="Y98" s="236"/>
      <c r="Z98" s="236"/>
      <c r="AA98" s="236"/>
    </row>
    <row r="99" ht="12.75" customHeight="1">
      <c r="A99" s="806"/>
      <c r="B99" s="236"/>
      <c r="C99" s="236"/>
      <c r="D99" s="807"/>
      <c r="E99" s="807"/>
      <c r="F99" s="807"/>
      <c r="G99" s="236"/>
      <c r="H99" s="236"/>
      <c r="I99" s="236"/>
      <c r="J99" s="236"/>
      <c r="K99" s="236"/>
      <c r="L99" s="236"/>
      <c r="M99" s="236"/>
      <c r="N99" s="236"/>
      <c r="O99" s="236"/>
      <c r="P99" s="236"/>
      <c r="Q99" s="236"/>
      <c r="R99" s="236"/>
      <c r="S99" s="236"/>
      <c r="T99" s="236"/>
      <c r="U99" s="236"/>
      <c r="V99" s="236"/>
      <c r="W99" s="236"/>
      <c r="X99" s="236"/>
      <c r="Y99" s="236"/>
      <c r="Z99" s="236"/>
      <c r="AA99" s="236"/>
    </row>
    <row r="100" ht="12.75" customHeight="1">
      <c r="A100" s="806"/>
      <c r="B100" s="236"/>
      <c r="C100" s="236"/>
      <c r="D100" s="807"/>
      <c r="E100" s="807"/>
      <c r="F100" s="807"/>
      <c r="G100" s="236"/>
      <c r="H100" s="236"/>
      <c r="I100" s="236"/>
      <c r="J100" s="236"/>
      <c r="K100" s="236"/>
      <c r="L100" s="236"/>
      <c r="M100" s="236"/>
      <c r="N100" s="236"/>
      <c r="O100" s="236"/>
      <c r="P100" s="236"/>
      <c r="Q100" s="236"/>
      <c r="R100" s="236"/>
      <c r="S100" s="236"/>
      <c r="T100" s="236"/>
      <c r="U100" s="236"/>
      <c r="V100" s="236"/>
      <c r="W100" s="236"/>
      <c r="X100" s="236"/>
      <c r="Y100" s="236"/>
      <c r="Z100" s="236"/>
      <c r="AA100" s="236"/>
    </row>
    <row r="101" ht="12.75" customHeight="1">
      <c r="A101" s="806"/>
      <c r="B101" s="236"/>
      <c r="C101" s="236"/>
      <c r="D101" s="807"/>
      <c r="E101" s="807"/>
      <c r="F101" s="807"/>
      <c r="G101" s="236"/>
      <c r="H101" s="236"/>
      <c r="I101" s="236"/>
      <c r="J101" s="236"/>
      <c r="K101" s="236"/>
      <c r="L101" s="236"/>
      <c r="M101" s="236"/>
      <c r="N101" s="236"/>
      <c r="O101" s="236"/>
      <c r="P101" s="236"/>
      <c r="Q101" s="236"/>
      <c r="R101" s="236"/>
      <c r="S101" s="236"/>
      <c r="T101" s="236"/>
      <c r="U101" s="236"/>
      <c r="V101" s="236"/>
      <c r="W101" s="236"/>
      <c r="X101" s="236"/>
      <c r="Y101" s="236"/>
      <c r="Z101" s="236"/>
      <c r="AA101" s="236"/>
    </row>
    <row r="102" ht="12.75" customHeight="1">
      <c r="A102" s="806"/>
      <c r="B102" s="236"/>
      <c r="C102" s="236"/>
      <c r="D102" s="807"/>
      <c r="E102" s="807"/>
      <c r="F102" s="807"/>
      <c r="G102" s="236"/>
      <c r="H102" s="236"/>
      <c r="I102" s="236"/>
      <c r="J102" s="236"/>
      <c r="K102" s="236"/>
      <c r="L102" s="236"/>
      <c r="M102" s="236"/>
      <c r="N102" s="236"/>
      <c r="O102" s="236"/>
      <c r="P102" s="236"/>
      <c r="Q102" s="236"/>
      <c r="R102" s="236"/>
      <c r="S102" s="236"/>
      <c r="T102" s="236"/>
      <c r="U102" s="236"/>
      <c r="V102" s="236"/>
      <c r="W102" s="236"/>
      <c r="X102" s="236"/>
      <c r="Y102" s="236"/>
      <c r="Z102" s="236"/>
      <c r="AA102" s="236"/>
    </row>
    <row r="103" ht="12.75" customHeight="1">
      <c r="A103" s="806"/>
      <c r="B103" s="236"/>
      <c r="C103" s="236"/>
      <c r="D103" s="807"/>
      <c r="E103" s="807"/>
      <c r="F103" s="807"/>
      <c r="G103" s="236"/>
      <c r="H103" s="236"/>
      <c r="I103" s="236"/>
      <c r="J103" s="236"/>
      <c r="K103" s="236"/>
      <c r="L103" s="236"/>
      <c r="M103" s="236"/>
      <c r="N103" s="236"/>
      <c r="O103" s="236"/>
      <c r="P103" s="236"/>
      <c r="Q103" s="236"/>
      <c r="R103" s="236"/>
      <c r="S103" s="236"/>
      <c r="T103" s="236"/>
      <c r="U103" s="236"/>
      <c r="V103" s="236"/>
      <c r="W103" s="236"/>
      <c r="X103" s="236"/>
      <c r="Y103" s="236"/>
      <c r="Z103" s="236"/>
      <c r="AA103" s="236"/>
    </row>
    <row r="104" ht="12.75" customHeight="1">
      <c r="A104" s="806"/>
      <c r="B104" s="236"/>
      <c r="C104" s="236"/>
      <c r="D104" s="807"/>
      <c r="E104" s="807"/>
      <c r="F104" s="807"/>
      <c r="G104" s="236"/>
      <c r="H104" s="236"/>
      <c r="I104" s="236"/>
      <c r="J104" s="236"/>
      <c r="K104" s="236"/>
      <c r="L104" s="236"/>
      <c r="M104" s="236"/>
      <c r="N104" s="236"/>
      <c r="O104" s="236"/>
      <c r="P104" s="236"/>
      <c r="Q104" s="236"/>
      <c r="R104" s="236"/>
      <c r="S104" s="236"/>
      <c r="T104" s="236"/>
      <c r="U104" s="236"/>
      <c r="V104" s="236"/>
      <c r="W104" s="236"/>
      <c r="X104" s="236"/>
      <c r="Y104" s="236"/>
      <c r="Z104" s="236"/>
      <c r="AA104" s="236"/>
    </row>
    <row r="105" ht="12.75" customHeight="1">
      <c r="A105" s="806"/>
      <c r="B105" s="236"/>
      <c r="C105" s="236"/>
      <c r="D105" s="807"/>
      <c r="E105" s="807"/>
      <c r="F105" s="807"/>
      <c r="G105" s="236"/>
      <c r="H105" s="236"/>
      <c r="I105" s="236"/>
      <c r="J105" s="236"/>
      <c r="K105" s="236"/>
      <c r="L105" s="236"/>
      <c r="M105" s="236"/>
      <c r="N105" s="236"/>
      <c r="O105" s="236"/>
      <c r="P105" s="236"/>
      <c r="Q105" s="236"/>
      <c r="R105" s="236"/>
      <c r="S105" s="236"/>
      <c r="T105" s="236"/>
      <c r="U105" s="236"/>
      <c r="V105" s="236"/>
      <c r="W105" s="236"/>
      <c r="X105" s="236"/>
      <c r="Y105" s="236"/>
      <c r="Z105" s="236"/>
      <c r="AA105" s="236"/>
    </row>
    <row r="106" ht="12.75" customHeight="1">
      <c r="A106" s="806"/>
      <c r="B106" s="236"/>
      <c r="C106" s="236"/>
      <c r="D106" s="807"/>
      <c r="E106" s="807"/>
      <c r="F106" s="807"/>
      <c r="G106" s="236"/>
      <c r="H106" s="236"/>
      <c r="I106" s="236"/>
      <c r="J106" s="236"/>
      <c r="K106" s="236"/>
      <c r="L106" s="236"/>
      <c r="M106" s="236"/>
      <c r="N106" s="236"/>
      <c r="O106" s="236"/>
      <c r="P106" s="236"/>
      <c r="Q106" s="236"/>
      <c r="R106" s="236"/>
      <c r="S106" s="236"/>
      <c r="T106" s="236"/>
      <c r="U106" s="236"/>
      <c r="V106" s="236"/>
      <c r="W106" s="236"/>
      <c r="X106" s="236"/>
      <c r="Y106" s="236"/>
      <c r="Z106" s="236"/>
      <c r="AA106" s="236"/>
    </row>
    <row r="107" ht="12.75" customHeight="1">
      <c r="A107" s="806"/>
      <c r="B107" s="236"/>
      <c r="C107" s="236"/>
      <c r="D107" s="807"/>
      <c r="E107" s="807"/>
      <c r="F107" s="807"/>
      <c r="G107" s="236"/>
      <c r="H107" s="236"/>
      <c r="I107" s="236"/>
      <c r="J107" s="236"/>
      <c r="K107" s="236"/>
      <c r="L107" s="236"/>
      <c r="M107" s="236"/>
      <c r="N107" s="236"/>
      <c r="O107" s="236"/>
      <c r="P107" s="236"/>
      <c r="Q107" s="236"/>
      <c r="R107" s="236"/>
      <c r="S107" s="236"/>
      <c r="T107" s="236"/>
      <c r="U107" s="236"/>
      <c r="V107" s="236"/>
      <c r="W107" s="236"/>
      <c r="X107" s="236"/>
      <c r="Y107" s="236"/>
      <c r="Z107" s="236"/>
      <c r="AA107" s="236"/>
    </row>
    <row r="108" ht="12.75" customHeight="1">
      <c r="A108" s="806"/>
      <c r="B108" s="236"/>
      <c r="C108" s="236"/>
      <c r="D108" s="807"/>
      <c r="E108" s="807"/>
      <c r="F108" s="807"/>
      <c r="G108" s="236"/>
      <c r="H108" s="236"/>
      <c r="I108" s="236"/>
      <c r="J108" s="236"/>
      <c r="K108" s="236"/>
      <c r="L108" s="236"/>
      <c r="M108" s="236"/>
      <c r="N108" s="236"/>
      <c r="O108" s="236"/>
      <c r="P108" s="236"/>
      <c r="Q108" s="236"/>
      <c r="R108" s="236"/>
      <c r="S108" s="236"/>
      <c r="T108" s="236"/>
      <c r="U108" s="236"/>
      <c r="V108" s="236"/>
      <c r="W108" s="236"/>
      <c r="X108" s="236"/>
      <c r="Y108" s="236"/>
      <c r="Z108" s="236"/>
      <c r="AA108" s="236"/>
    </row>
    <row r="109" ht="12.75" customHeight="1">
      <c r="A109" s="806"/>
      <c r="B109" s="236"/>
      <c r="C109" s="236"/>
      <c r="D109" s="807"/>
      <c r="E109" s="807"/>
      <c r="F109" s="807"/>
      <c r="G109" s="236"/>
      <c r="H109" s="236"/>
      <c r="I109" s="236"/>
      <c r="J109" s="236"/>
      <c r="K109" s="236"/>
      <c r="L109" s="236"/>
      <c r="M109" s="236"/>
      <c r="N109" s="236"/>
      <c r="O109" s="236"/>
      <c r="P109" s="236"/>
      <c r="Q109" s="236"/>
      <c r="R109" s="236"/>
      <c r="S109" s="236"/>
      <c r="T109" s="236"/>
      <c r="U109" s="236"/>
      <c r="V109" s="236"/>
      <c r="W109" s="236"/>
      <c r="X109" s="236"/>
      <c r="Y109" s="236"/>
      <c r="Z109" s="236"/>
      <c r="AA109" s="236"/>
    </row>
    <row r="110" ht="12.75" customHeight="1">
      <c r="A110" s="806"/>
      <c r="B110" s="236"/>
      <c r="C110" s="236"/>
      <c r="D110" s="807"/>
      <c r="E110" s="807"/>
      <c r="F110" s="807"/>
      <c r="G110" s="236"/>
      <c r="H110" s="236"/>
      <c r="I110" s="236"/>
      <c r="J110" s="236"/>
      <c r="K110" s="236"/>
      <c r="L110" s="236"/>
      <c r="M110" s="236"/>
      <c r="N110" s="236"/>
      <c r="O110" s="236"/>
      <c r="P110" s="236"/>
      <c r="Q110" s="236"/>
      <c r="R110" s="236"/>
      <c r="S110" s="236"/>
      <c r="T110" s="236"/>
      <c r="U110" s="236"/>
      <c r="V110" s="236"/>
      <c r="W110" s="236"/>
      <c r="X110" s="236"/>
      <c r="Y110" s="236"/>
      <c r="Z110" s="236"/>
      <c r="AA110" s="236"/>
    </row>
    <row r="111" ht="12.75" customHeight="1">
      <c r="A111" s="806"/>
      <c r="B111" s="236"/>
      <c r="C111" s="236"/>
      <c r="D111" s="807"/>
      <c r="E111" s="807"/>
      <c r="F111" s="807"/>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ht="12.75" customHeight="1">
      <c r="A112" s="806"/>
      <c r="B112" s="236"/>
      <c r="C112" s="236"/>
      <c r="D112" s="807"/>
      <c r="E112" s="807"/>
      <c r="F112" s="807"/>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ht="12.75" customHeight="1">
      <c r="A113" s="806"/>
      <c r="B113" s="236"/>
      <c r="C113" s="236"/>
      <c r="D113" s="807"/>
      <c r="E113" s="807"/>
      <c r="F113" s="807"/>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ht="12.75" customHeight="1">
      <c r="A114" s="806"/>
      <c r="B114" s="236"/>
      <c r="C114" s="236"/>
      <c r="D114" s="807"/>
      <c r="E114" s="807"/>
      <c r="F114" s="807"/>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ht="12.75" customHeight="1">
      <c r="A115" s="806"/>
      <c r="B115" s="236"/>
      <c r="C115" s="236"/>
      <c r="D115" s="807"/>
      <c r="E115" s="807"/>
      <c r="F115" s="807"/>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ht="12.75" customHeight="1">
      <c r="A116" s="806"/>
      <c r="B116" s="236"/>
      <c r="C116" s="236"/>
      <c r="D116" s="807"/>
      <c r="E116" s="807"/>
      <c r="F116" s="807"/>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ht="12.75" customHeight="1">
      <c r="A117" s="806"/>
      <c r="B117" s="236"/>
      <c r="C117" s="236"/>
      <c r="D117" s="807"/>
      <c r="E117" s="807"/>
      <c r="F117" s="807"/>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ht="12.75" customHeight="1">
      <c r="A118" s="806"/>
      <c r="B118" s="236"/>
      <c r="C118" s="236"/>
      <c r="D118" s="807"/>
      <c r="E118" s="807"/>
      <c r="F118" s="807"/>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ht="12.75" customHeight="1">
      <c r="A119" s="806"/>
      <c r="B119" s="236"/>
      <c r="C119" s="236"/>
      <c r="D119" s="807"/>
      <c r="E119" s="807"/>
      <c r="F119" s="807"/>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ht="12.75" customHeight="1">
      <c r="A120" s="806"/>
      <c r="B120" s="236"/>
      <c r="C120" s="236"/>
      <c r="D120" s="807"/>
      <c r="E120" s="807"/>
      <c r="F120" s="807"/>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ht="12.75" customHeight="1">
      <c r="A121" s="806"/>
      <c r="B121" s="236"/>
      <c r="C121" s="236"/>
      <c r="D121" s="807"/>
      <c r="E121" s="807"/>
      <c r="F121" s="807"/>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ht="12.75" customHeight="1">
      <c r="A122" s="806"/>
      <c r="B122" s="236"/>
      <c r="C122" s="236"/>
      <c r="D122" s="807"/>
      <c r="E122" s="807"/>
      <c r="F122" s="807"/>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ht="12.75" customHeight="1">
      <c r="A123" s="806"/>
      <c r="B123" s="236"/>
      <c r="C123" s="236"/>
      <c r="D123" s="807"/>
      <c r="E123" s="807"/>
      <c r="F123" s="807"/>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ht="12.75" customHeight="1">
      <c r="A124" s="806"/>
      <c r="B124" s="236"/>
      <c r="C124" s="236"/>
      <c r="D124" s="807"/>
      <c r="E124" s="807"/>
      <c r="F124" s="807"/>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ht="12.75" customHeight="1">
      <c r="A125" s="806"/>
      <c r="B125" s="236"/>
      <c r="C125" s="236"/>
      <c r="D125" s="807"/>
      <c r="E125" s="807"/>
      <c r="F125" s="807"/>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ht="12.75" customHeight="1">
      <c r="A126" s="806"/>
      <c r="B126" s="236"/>
      <c r="C126" s="236"/>
      <c r="D126" s="807"/>
      <c r="E126" s="807"/>
      <c r="F126" s="807"/>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ht="12.75" customHeight="1">
      <c r="A127" s="806"/>
      <c r="B127" s="236"/>
      <c r="C127" s="236"/>
      <c r="D127" s="807"/>
      <c r="E127" s="807"/>
      <c r="F127" s="807"/>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ht="12.75" customHeight="1">
      <c r="A128" s="806"/>
      <c r="B128" s="236"/>
      <c r="C128" s="236"/>
      <c r="D128" s="807"/>
      <c r="E128" s="807"/>
      <c r="F128" s="807"/>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ht="12.75" customHeight="1">
      <c r="A129" s="806"/>
      <c r="B129" s="236"/>
      <c r="C129" s="236"/>
      <c r="D129" s="807"/>
      <c r="E129" s="807"/>
      <c r="F129" s="807"/>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ht="12.75" customHeight="1">
      <c r="A130" s="806"/>
      <c r="B130" s="236"/>
      <c r="C130" s="236"/>
      <c r="D130" s="807"/>
      <c r="E130" s="807"/>
      <c r="F130" s="807"/>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ht="12.75" customHeight="1">
      <c r="A131" s="806"/>
      <c r="B131" s="236"/>
      <c r="C131" s="236"/>
      <c r="D131" s="807"/>
      <c r="E131" s="807"/>
      <c r="F131" s="807"/>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ht="12.75" customHeight="1">
      <c r="A132" s="806"/>
      <c r="B132" s="236"/>
      <c r="C132" s="236"/>
      <c r="D132" s="807"/>
      <c r="E132" s="807"/>
      <c r="F132" s="807"/>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ht="12.75" customHeight="1">
      <c r="A133" s="806"/>
      <c r="B133" s="236"/>
      <c r="C133" s="236"/>
      <c r="D133" s="807"/>
      <c r="E133" s="807"/>
      <c r="F133" s="807"/>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ht="12.75" customHeight="1">
      <c r="A134" s="806"/>
      <c r="B134" s="236"/>
      <c r="C134" s="236"/>
      <c r="D134" s="807"/>
      <c r="E134" s="807"/>
      <c r="F134" s="807"/>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ht="12.75" customHeight="1">
      <c r="A135" s="806"/>
      <c r="B135" s="236"/>
      <c r="C135" s="236"/>
      <c r="D135" s="807"/>
      <c r="E135" s="807"/>
      <c r="F135" s="807"/>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ht="12.75" customHeight="1">
      <c r="A136" s="806"/>
      <c r="B136" s="236"/>
      <c r="C136" s="236"/>
      <c r="D136" s="807"/>
      <c r="E136" s="807"/>
      <c r="F136" s="807"/>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ht="12.75" customHeight="1">
      <c r="A137" s="806"/>
      <c r="B137" s="236"/>
      <c r="C137" s="236"/>
      <c r="D137" s="807"/>
      <c r="E137" s="807"/>
      <c r="F137" s="807"/>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ht="12.75" customHeight="1">
      <c r="A138" s="806"/>
      <c r="B138" s="236"/>
      <c r="C138" s="236"/>
      <c r="D138" s="807"/>
      <c r="E138" s="807"/>
      <c r="F138" s="807"/>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ht="12.75" customHeight="1">
      <c r="A139" s="806"/>
      <c r="B139" s="236"/>
      <c r="C139" s="236"/>
      <c r="D139" s="807"/>
      <c r="E139" s="807"/>
      <c r="F139" s="807"/>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ht="12.75" customHeight="1">
      <c r="A140" s="806"/>
      <c r="B140" s="236"/>
      <c r="C140" s="236"/>
      <c r="D140" s="807"/>
      <c r="E140" s="807"/>
      <c r="F140" s="807"/>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ht="12.75" customHeight="1">
      <c r="A141" s="806"/>
      <c r="B141" s="236"/>
      <c r="C141" s="236"/>
      <c r="D141" s="807"/>
      <c r="E141" s="807"/>
      <c r="F141" s="807"/>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ht="12.75" customHeight="1">
      <c r="A142" s="806"/>
      <c r="B142" s="236"/>
      <c r="C142" s="236"/>
      <c r="D142" s="807"/>
      <c r="E142" s="807"/>
      <c r="F142" s="807"/>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ht="12.75" customHeight="1">
      <c r="A143" s="806"/>
      <c r="B143" s="236"/>
      <c r="C143" s="236"/>
      <c r="D143" s="807"/>
      <c r="E143" s="807"/>
      <c r="F143" s="807"/>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ht="12.75" customHeight="1">
      <c r="A144" s="806"/>
      <c r="B144" s="236"/>
      <c r="C144" s="236"/>
      <c r="D144" s="807"/>
      <c r="E144" s="807"/>
      <c r="F144" s="807"/>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ht="12.75" customHeight="1">
      <c r="A145" s="806"/>
      <c r="B145" s="236"/>
      <c r="C145" s="236"/>
      <c r="D145" s="807"/>
      <c r="E145" s="807"/>
      <c r="F145" s="807"/>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ht="12.75" customHeight="1">
      <c r="A146" s="806"/>
      <c r="B146" s="236"/>
      <c r="C146" s="236"/>
      <c r="D146" s="807"/>
      <c r="E146" s="807"/>
      <c r="F146" s="807"/>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ht="12.75" customHeight="1">
      <c r="A147" s="806"/>
      <c r="B147" s="236"/>
      <c r="C147" s="236"/>
      <c r="D147" s="807"/>
      <c r="E147" s="807"/>
      <c r="F147" s="807"/>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ht="12.75" customHeight="1">
      <c r="A148" s="806"/>
      <c r="B148" s="236"/>
      <c r="C148" s="236"/>
      <c r="D148" s="807"/>
      <c r="E148" s="807"/>
      <c r="F148" s="807"/>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ht="12.75" customHeight="1">
      <c r="A149" s="806"/>
      <c r="B149" s="236"/>
      <c r="C149" s="236"/>
      <c r="D149" s="807"/>
      <c r="E149" s="807"/>
      <c r="F149" s="807"/>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ht="12.75" customHeight="1">
      <c r="A150" s="806"/>
      <c r="B150" s="236"/>
      <c r="C150" s="236"/>
      <c r="D150" s="807"/>
      <c r="E150" s="807"/>
      <c r="F150" s="807"/>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ht="12.75" customHeight="1">
      <c r="A151" s="806"/>
      <c r="B151" s="236"/>
      <c r="C151" s="236"/>
      <c r="D151" s="807"/>
      <c r="E151" s="807"/>
      <c r="F151" s="807"/>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ht="12.75" customHeight="1">
      <c r="A152" s="806"/>
      <c r="B152" s="236"/>
      <c r="C152" s="236"/>
      <c r="D152" s="807"/>
      <c r="E152" s="807"/>
      <c r="F152" s="807"/>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ht="12.75" customHeight="1">
      <c r="A153" s="806"/>
      <c r="B153" s="236"/>
      <c r="C153" s="236"/>
      <c r="D153" s="807"/>
      <c r="E153" s="807"/>
      <c r="F153" s="807"/>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ht="12.75" customHeight="1">
      <c r="A154" s="806"/>
      <c r="B154" s="236"/>
      <c r="C154" s="236"/>
      <c r="D154" s="807"/>
      <c r="E154" s="807"/>
      <c r="F154" s="807"/>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ht="12.75" customHeight="1">
      <c r="A155" s="806"/>
      <c r="B155" s="236"/>
      <c r="C155" s="236"/>
      <c r="D155" s="807"/>
      <c r="E155" s="807"/>
      <c r="F155" s="807"/>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ht="12.75" customHeight="1">
      <c r="A156" s="806"/>
      <c r="B156" s="236"/>
      <c r="C156" s="236"/>
      <c r="D156" s="807"/>
      <c r="E156" s="807"/>
      <c r="F156" s="807"/>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ht="12.75" customHeight="1">
      <c r="A157" s="806"/>
      <c r="B157" s="236"/>
      <c r="C157" s="236"/>
      <c r="D157" s="807"/>
      <c r="E157" s="807"/>
      <c r="F157" s="807"/>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ht="12.75" customHeight="1">
      <c r="A158" s="806"/>
      <c r="B158" s="236"/>
      <c r="C158" s="236"/>
      <c r="D158" s="807"/>
      <c r="E158" s="807"/>
      <c r="F158" s="807"/>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ht="12.75" customHeight="1">
      <c r="A159" s="806"/>
      <c r="B159" s="236"/>
      <c r="C159" s="236"/>
      <c r="D159" s="807"/>
      <c r="E159" s="807"/>
      <c r="F159" s="807"/>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ht="12.75" customHeight="1">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ht="12.75" customHeight="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ht="12.75" customHeight="1">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ht="12.75" customHeight="1">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ht="12.75" customHeight="1">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ht="12.75" customHeight="1">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ht="12.75" customHeight="1">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ht="12.75" customHeight="1">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ht="12.75" customHeight="1">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ht="12.75" customHeight="1">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ht="12.75" customHeight="1">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ht="12.75" customHeight="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ht="12.75" customHeight="1">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ht="12.75" customHeight="1">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ht="12.75" customHeight="1">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ht="12.75" customHeight="1">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ht="12.75" customHeight="1">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ht="12.75" customHeight="1">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ht="12.75" customHeight="1">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ht="12.75" customHeight="1">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ht="12.75" customHeight="1">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ht="12.75" customHeight="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ht="12.75" customHeight="1">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ht="12.75" customHeight="1">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ht="12.75" customHeight="1">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ht="12.75" customHeight="1">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ht="12.75" customHeight="1">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ht="12.75" customHeight="1">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ht="12.75" customHeight="1">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ht="12.75" customHeight="1">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ht="12.75" customHeight="1">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ht="12.75" customHeight="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ht="12.75" customHeight="1">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ht="12.75" customHeight="1">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ht="12.75" customHeight="1">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ht="12.75" customHeight="1">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ht="12.75" customHeight="1">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ht="12.75" customHeight="1">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ht="12.75" customHeight="1">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ht="12.75" customHeight="1">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ht="12.75" customHeight="1">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ht="12.75" customHeight="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ht="12.75" customHeight="1">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ht="12.75" customHeight="1">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ht="12.75" customHeight="1">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ht="12.75" customHeight="1">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ht="12.75" customHeight="1">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ht="12.75" customHeight="1">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ht="12.75" customHeight="1">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ht="12.75" customHeight="1">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ht="12.75" customHeight="1">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ht="12.75" customHeight="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ht="12.75" customHeight="1">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ht="12.75" customHeight="1">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ht="12.75" customHeight="1">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ht="12.75" customHeight="1">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ht="12.75" customHeight="1">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ht="12.75" customHeight="1">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ht="12.75" customHeight="1">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ht="12.75" customHeight="1">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ht="12.75" customHeight="1">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ht="12.75" customHeight="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ht="12.75" customHeight="1">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ht="12.75" customHeight="1">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ht="12.75" customHeight="1">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ht="12.75" customHeight="1">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ht="12.75" customHeight="1">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ht="12.75" customHeight="1">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ht="12.75" customHeight="1">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ht="12.75" customHeight="1">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ht="12.75" customHeight="1">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ht="12.75" customHeight="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ht="12.75" customHeight="1">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ht="12.75" customHeight="1">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ht="12.75" customHeight="1">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ht="12.75" customHeight="1">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ht="12.75" customHeight="1">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ht="12.75" customHeight="1">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ht="12.75" customHeight="1">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ht="12.75" customHeight="1">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ht="12.75" customHeight="1">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ht="12.75" customHeight="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ht="12.75" customHeight="1">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ht="12.75" customHeight="1">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ht="12.75" customHeight="1">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ht="12.75" customHeight="1">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ht="12.75" customHeight="1">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ht="12.75" customHeight="1">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ht="12.75" customHeight="1">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ht="12.75" customHeight="1">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ht="12.75" customHeight="1">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ht="12.75" customHeight="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ht="12.75" customHeight="1">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ht="12.75" customHeight="1">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ht="12.75" customHeight="1">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ht="12.75" customHeight="1">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ht="12.75" customHeight="1">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ht="12.75" customHeight="1">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ht="12.75" customHeight="1">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ht="12.75" customHeight="1">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ht="12.75" customHeight="1">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ht="12.75" customHeight="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ht="12.75" customHeight="1">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ht="12.75" customHeight="1">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ht="12.75" customHeight="1">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ht="12.75" customHeight="1">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ht="12.75" customHeight="1">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ht="12.75" customHeight="1">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ht="12.75" customHeight="1">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ht="12.75" customHeight="1">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ht="12.75" customHeight="1">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ht="12.75" customHeight="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ht="12.75" customHeight="1">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ht="12.75" customHeight="1">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ht="12.75" customHeight="1">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ht="12.75" customHeight="1">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ht="12.75" customHeight="1">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ht="12.75" customHeight="1">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ht="12.75" customHeight="1">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ht="12.75" customHeight="1">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ht="12.75" customHeight="1">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ht="12.75" customHeight="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ht="12.75" customHeight="1">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ht="12.75" customHeight="1">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ht="12.75" customHeight="1">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ht="12.75" customHeight="1">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ht="12.75" customHeight="1">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ht="12.75" customHeight="1">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ht="12.75" customHeight="1">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ht="12.75" customHeight="1">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ht="12.75" customHeight="1">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ht="12.75" customHeight="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ht="12.75" customHeight="1">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ht="12.75" customHeight="1">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ht="12.75" customHeight="1">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ht="12.75" customHeight="1">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ht="12.75" customHeight="1">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ht="12.75" customHeight="1">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ht="12.75" customHeight="1">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ht="12.75" customHeight="1">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ht="12.75" customHeight="1">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ht="12.75" customHeight="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ht="12.75" customHeight="1">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ht="12.75" customHeight="1">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ht="12.75" customHeight="1">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ht="12.75" customHeight="1">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ht="12.75" customHeight="1">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ht="12.75" customHeight="1">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ht="12.75" customHeight="1">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ht="12.75" customHeight="1">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ht="12.75" customHeight="1">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ht="12.75" customHeight="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ht="12.75" customHeight="1">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ht="12.75" customHeight="1">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ht="12.75" customHeight="1">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ht="12.75" customHeight="1">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ht="12.75" customHeight="1">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ht="12.75" customHeight="1">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ht="12.75" customHeight="1">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ht="12.75" customHeight="1">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ht="12.75" customHeight="1">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ht="12.75" customHeight="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ht="12.75" customHeight="1">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ht="12.75" customHeight="1">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ht="12.75" customHeight="1">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ht="12.75" customHeight="1">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ht="12.75" customHeight="1">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ht="12.75" customHeight="1">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ht="12.75" customHeight="1">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ht="12.75" customHeight="1">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ht="12.75" customHeight="1">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ht="12.75" customHeight="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ht="12.75" customHeight="1">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ht="12.75" customHeight="1">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ht="12.75" customHeight="1">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ht="12.75" customHeight="1">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ht="12.75" customHeight="1">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ht="12.75" customHeight="1">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ht="12.75" customHeight="1">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ht="12.75" customHeight="1">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ht="12.75" customHeight="1">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ht="12.75" customHeight="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ht="12.75" customHeight="1">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ht="12.75" customHeight="1">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ht="12.75" customHeight="1">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ht="12.75" customHeight="1">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ht="12.75" customHeight="1">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ht="12.75" customHeight="1">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ht="12.75" customHeight="1">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ht="12.75" customHeight="1">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ht="12.75" customHeight="1">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ht="12.75" customHeight="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ht="12.75" customHeight="1">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ht="12.75" customHeight="1">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ht="12.75" customHeight="1">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ht="12.75" customHeight="1">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ht="12.75" customHeight="1">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ht="12.75" customHeight="1">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ht="12.75" customHeight="1">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ht="12.75" customHeight="1">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ht="12.75" customHeight="1">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ht="12.75" customHeight="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ht="12.75" customHeight="1">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ht="12.75" customHeight="1">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ht="12.75" customHeight="1">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ht="12.75" customHeight="1">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ht="12.75" customHeight="1">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ht="12.75" customHeight="1">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ht="12.75" customHeight="1">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ht="12.75" customHeight="1">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ht="12.75" customHeight="1">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ht="12.75" customHeight="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ht="12.75" customHeight="1">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ht="12.75" customHeight="1">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ht="12.75" customHeight="1">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ht="12.75" customHeight="1">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ht="12.75" customHeight="1">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ht="12.75" customHeight="1">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ht="12.75" customHeight="1">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ht="12.75" customHeight="1">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ht="12.75" customHeight="1">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ht="12.75" customHeight="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ht="12.75" customHeight="1">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ht="12.75" customHeight="1">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ht="12.75" customHeight="1">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ht="12.75" customHeight="1">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ht="12.75" customHeight="1">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ht="12.75" customHeight="1">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ht="12.75" customHeight="1">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ht="12.75" customHeight="1">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ht="12.75" customHeight="1">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ht="12.75" customHeight="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ht="12.75" customHeight="1">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ht="12.75" customHeight="1">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ht="12.75" customHeight="1">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ht="12.75" customHeight="1">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ht="12.75" customHeight="1">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ht="12.75" customHeight="1">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ht="12.75" customHeight="1">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ht="12.75" customHeight="1">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ht="12.75" customHeight="1">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ht="12.75" customHeight="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ht="12.75" customHeight="1">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ht="12.75" customHeight="1">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ht="12.75" customHeight="1">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ht="12.75" customHeight="1">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ht="12.75" customHeight="1">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ht="12.75" customHeight="1">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ht="12.75" customHeight="1">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ht="12.75" customHeight="1">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ht="12.75" customHeight="1">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ht="12.75" customHeight="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ht="12.75" customHeight="1">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ht="12.75" customHeight="1">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ht="12.75" customHeight="1">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ht="12.75" customHeight="1">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ht="12.75" customHeight="1">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ht="12.75" customHeight="1">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ht="12.75" customHeight="1">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ht="12.75" customHeight="1">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ht="12.75" customHeight="1">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ht="12.75" customHeight="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ht="12.75" customHeight="1">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ht="12.75" customHeight="1">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ht="12.75" customHeight="1">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ht="12.75" customHeight="1">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ht="12.75" customHeight="1">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ht="12.75" customHeight="1">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ht="12.75" customHeight="1">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ht="12.75" customHeight="1">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ht="12.75" customHeight="1">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ht="12.75" customHeight="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ht="12.75" customHeight="1">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ht="12.75" customHeight="1">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ht="12.75" customHeight="1">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ht="12.75" customHeight="1">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ht="12.75" customHeight="1">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ht="12.75" customHeight="1">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ht="12.75" customHeight="1">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ht="12.75" customHeight="1">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ht="12.75" customHeight="1">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ht="12.75" customHeight="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ht="12.75" customHeight="1">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ht="12.75" customHeight="1">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ht="12.75" customHeight="1">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ht="12.75" customHeight="1">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ht="12.75" customHeight="1">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ht="12.75" customHeight="1">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ht="12.75" customHeight="1">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ht="12.75" customHeight="1">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ht="12.75" customHeight="1">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ht="12.75" customHeight="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ht="12.75" customHeight="1">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ht="12.75" customHeight="1">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ht="12.75" customHeight="1">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ht="12.75" customHeight="1">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ht="12.75" customHeight="1">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ht="12.75" customHeight="1">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ht="12.75" customHeight="1">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ht="12.75" customHeight="1">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ht="12.75" customHeight="1">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ht="12.75" customHeight="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ht="12.75" customHeight="1">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ht="12.75" customHeight="1">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ht="12.75" customHeight="1">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ht="12.75" customHeight="1">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ht="12.75" customHeight="1">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ht="12.75" customHeight="1">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ht="12.75" customHeight="1">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ht="12.75" customHeight="1">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ht="12.75" customHeight="1">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ht="12.75" customHeight="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ht="12.75" customHeight="1">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ht="12.75" customHeight="1">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ht="12.75" customHeight="1">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ht="12.75" customHeight="1">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ht="12.75" customHeight="1">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ht="12.75" customHeight="1">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ht="12.75" customHeight="1">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ht="12.75" customHeight="1">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ht="12.75" customHeight="1">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ht="12.75" customHeight="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ht="12.75" customHeight="1">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ht="12.75" customHeight="1">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ht="12.75" customHeight="1">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ht="12.75" customHeight="1">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ht="12.75" customHeight="1">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ht="12.75" customHeight="1">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ht="12.75" customHeight="1">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ht="12.75" customHeight="1">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ht="12.75" customHeight="1">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ht="12.75" customHeight="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ht="12.75" customHeight="1">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ht="12.75" customHeight="1">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ht="12.75" customHeight="1">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ht="12.75" customHeight="1">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ht="12.75" customHeight="1">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ht="12.75" customHeight="1">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ht="12.75" customHeight="1">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ht="12.75" customHeight="1">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ht="12.75" customHeight="1">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ht="12.75" customHeight="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ht="12.75" customHeight="1">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ht="12.75" customHeight="1">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ht="12.75" customHeight="1">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ht="12.75" customHeight="1">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ht="12.75" customHeight="1">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ht="12.75" customHeight="1">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ht="12.75" customHeight="1">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ht="12.75" customHeight="1">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ht="12.75" customHeight="1">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ht="12.75" customHeight="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ht="12.75" customHeight="1">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ht="12.75" customHeight="1">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ht="12.75" customHeight="1">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ht="12.75" customHeight="1">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ht="12.75" customHeight="1">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ht="12.75" customHeight="1">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ht="12.75" customHeight="1">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ht="12.75" customHeight="1">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ht="12.75" customHeight="1">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ht="12.75" customHeight="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ht="12.75" customHeight="1">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ht="12.75" customHeight="1">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ht="12.75" customHeight="1">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ht="12.75" customHeight="1">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ht="12.75" customHeight="1">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ht="12.75" customHeight="1">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ht="12.75" customHeight="1">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ht="12.75" customHeight="1">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ht="12.75" customHeight="1">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ht="12.75" customHeight="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ht="12.75" customHeight="1">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ht="12.75" customHeight="1">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ht="12.75" customHeight="1">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ht="12.75" customHeight="1">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ht="12.75" customHeight="1">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ht="12.75" customHeight="1">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ht="12.75" customHeight="1">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ht="12.75" customHeight="1">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ht="12.75" customHeight="1">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ht="12.75" customHeight="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ht="12.75" customHeight="1">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ht="12.75" customHeight="1">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ht="12.75" customHeight="1">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ht="12.75" customHeight="1">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ht="12.75" customHeight="1">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ht="12.75" customHeight="1">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ht="12.75" customHeight="1">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ht="12.75" customHeight="1">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ht="12.75" customHeight="1">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ht="12.75" customHeight="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ht="12.75" customHeight="1">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ht="12.75" customHeight="1">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ht="12.75" customHeight="1">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ht="12.75" customHeight="1">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ht="12.75" customHeight="1">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ht="12.75" customHeight="1">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ht="12.75" customHeight="1">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ht="12.75" customHeight="1">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ht="12.75" customHeight="1">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ht="12.75" customHeight="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ht="12.75" customHeight="1">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ht="12.75" customHeight="1">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ht="12.75" customHeight="1">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ht="12.75" customHeight="1">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ht="12.75" customHeight="1">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ht="12.75" customHeight="1">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ht="12.75" customHeight="1">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ht="12.75" customHeight="1">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ht="12.75" customHeight="1">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ht="12.75" customHeight="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ht="12.75" customHeight="1">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ht="12.75" customHeight="1">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ht="12.75" customHeight="1">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ht="12.75" customHeight="1">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ht="12.75" customHeight="1">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ht="12.75" customHeight="1">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ht="12.75" customHeight="1">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ht="12.75" customHeight="1">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ht="12.75" customHeight="1">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ht="12.75" customHeight="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ht="12.75" customHeight="1">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ht="12.75" customHeight="1">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ht="12.75" customHeight="1">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ht="12.75" customHeight="1">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ht="12.75" customHeight="1">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ht="12.75" customHeight="1">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ht="12.75" customHeight="1">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ht="12.75" customHeight="1">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ht="12.75" customHeight="1">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ht="12.75" customHeight="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ht="12.75" customHeight="1">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ht="12.75" customHeight="1">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ht="12.75" customHeight="1">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ht="12.75" customHeight="1">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ht="12.75" customHeight="1">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ht="12.75" customHeight="1">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ht="12.75" customHeight="1">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ht="12.75" customHeight="1">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ht="12.75" customHeight="1">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ht="12.75" customHeight="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ht="12.75" customHeight="1">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ht="12.75" customHeight="1">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ht="12.75" customHeight="1">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ht="12.75" customHeight="1">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ht="12.75" customHeight="1">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ht="12.75" customHeight="1">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ht="12.75" customHeight="1">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ht="12.75" customHeight="1">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ht="12.75" customHeight="1">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ht="12.75" customHeight="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ht="12.75" customHeight="1">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ht="12.75" customHeight="1">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ht="12.75" customHeight="1">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ht="12.75" customHeight="1">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ht="12.75" customHeight="1">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ht="12.75" customHeight="1">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ht="12.75" customHeight="1">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ht="12.75" customHeight="1">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ht="12.75" customHeight="1">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ht="12.75" customHeight="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ht="12.75" customHeight="1">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ht="12.75" customHeight="1">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ht="12.75" customHeight="1">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ht="12.75" customHeight="1">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ht="12.75" customHeight="1">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ht="12.75" customHeight="1">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ht="12.75" customHeight="1">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ht="12.75" customHeight="1">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ht="12.75" customHeight="1">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ht="12.75" customHeight="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ht="12.75" customHeight="1">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ht="12.75" customHeight="1">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ht="12.75" customHeight="1">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ht="12.75" customHeight="1">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ht="12.75" customHeight="1">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ht="12.75" customHeight="1">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ht="12.75" customHeight="1">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ht="12.75" customHeight="1">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ht="12.75" customHeight="1">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ht="12.75" customHeight="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ht="12.75" customHeight="1">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ht="12.75" customHeight="1">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ht="12.75" customHeight="1">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ht="12.75" customHeight="1">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ht="12.75" customHeight="1">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ht="12.75" customHeight="1">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ht="12.75" customHeight="1">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ht="12.75" customHeight="1">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ht="12.75" customHeight="1">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ht="12.75" customHeight="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ht="12.75" customHeight="1">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ht="12.75" customHeight="1">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ht="12.75" customHeight="1">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ht="12.75" customHeight="1">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ht="12.75" customHeight="1">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ht="12.75" customHeight="1">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ht="12.75" customHeight="1">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ht="12.75" customHeight="1">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ht="12.75" customHeight="1">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ht="12.75" customHeight="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ht="12.75" customHeight="1">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ht="12.75" customHeight="1">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ht="12.75" customHeight="1">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ht="12.75" customHeight="1">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ht="12.75" customHeight="1">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ht="12.75" customHeight="1">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ht="12.75" customHeight="1">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ht="12.75" customHeight="1">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ht="12.75" customHeight="1">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ht="12.75" customHeight="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ht="12.75" customHeight="1">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ht="12.75" customHeight="1">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ht="12.75" customHeight="1">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ht="12.75" customHeight="1">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ht="12.75" customHeight="1">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ht="12.75" customHeight="1">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ht="12.75" customHeight="1">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ht="12.75" customHeight="1">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ht="12.75" customHeight="1">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ht="12.75" customHeight="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ht="12.75" customHeight="1">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ht="12.75" customHeight="1">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ht="12.75" customHeight="1">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ht="12.75" customHeight="1">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ht="12.75" customHeight="1">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ht="12.75" customHeight="1">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ht="12.75" customHeight="1">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ht="12.75" customHeight="1">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ht="12.75" customHeight="1">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ht="12.75" customHeight="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ht="12.75" customHeight="1">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ht="12.75" customHeight="1">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ht="12.75" customHeight="1">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ht="12.75" customHeight="1">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ht="12.75" customHeight="1">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ht="12.75" customHeight="1">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ht="12.75" customHeight="1">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ht="12.75" customHeight="1">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ht="12.75" customHeight="1">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ht="12.75" customHeight="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ht="12.75" customHeight="1">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ht="12.75" customHeight="1">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ht="12.75" customHeight="1">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ht="12.75" customHeight="1">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ht="12.75" customHeight="1">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ht="12.75" customHeight="1">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ht="12.75" customHeight="1">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ht="12.75" customHeight="1">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ht="12.75" customHeight="1">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ht="12.75" customHeight="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ht="12.75" customHeight="1">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ht="12.75" customHeight="1">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ht="12.75" customHeight="1">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ht="12.75" customHeight="1">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ht="12.75" customHeight="1">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ht="12.75" customHeight="1">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ht="12.75" customHeight="1">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ht="12.75" customHeight="1">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ht="12.75" customHeight="1">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ht="12.75" customHeight="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ht="12.75" customHeight="1">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ht="12.75" customHeight="1">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ht="12.75" customHeight="1">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ht="12.75" customHeight="1">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ht="12.75" customHeight="1">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ht="12.75" customHeight="1">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ht="12.75" customHeight="1">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ht="12.75" customHeight="1">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ht="12.75" customHeight="1">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ht="12.75" customHeight="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ht="12.75" customHeight="1">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ht="12.75" customHeight="1">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ht="12.75" customHeight="1">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ht="12.75" customHeight="1">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ht="12.75" customHeight="1">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ht="12.75" customHeight="1">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ht="12.75" customHeight="1">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ht="12.75" customHeight="1">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ht="12.75" customHeight="1">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ht="12.75" customHeight="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ht="12.75" customHeight="1">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ht="12.75" customHeight="1">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ht="12.75" customHeight="1">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ht="12.75" customHeight="1">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ht="12.75" customHeight="1">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ht="12.75" customHeight="1">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ht="12.75" customHeight="1">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ht="12.75" customHeight="1">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ht="12.75" customHeight="1">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ht="12.75" customHeight="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ht="12.75" customHeight="1">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ht="12.75" customHeight="1">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ht="12.75" customHeight="1">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ht="12.75" customHeight="1">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ht="12.75" customHeight="1">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ht="12.75" customHeight="1">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ht="12.75" customHeight="1">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ht="12.75" customHeight="1">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ht="12.75" customHeight="1">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ht="12.75" customHeight="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ht="12.75" customHeight="1">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ht="12.75" customHeight="1">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ht="12.75" customHeight="1">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ht="12.75" customHeight="1">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ht="12.75" customHeight="1">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ht="12.75" customHeight="1">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ht="12.75" customHeight="1">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ht="12.75" customHeight="1">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ht="12.75" customHeight="1">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ht="12.75" customHeight="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ht="12.75" customHeight="1">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ht="12.75" customHeight="1">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ht="12.75" customHeight="1">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ht="12.75" customHeight="1">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ht="12.75" customHeight="1">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ht="12.75" customHeight="1">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ht="12.75" customHeight="1">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ht="12.75" customHeight="1">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ht="12.75" customHeight="1">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ht="12.75" customHeight="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ht="12.75" customHeight="1">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ht="12.75" customHeight="1">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ht="12.75" customHeight="1">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ht="12.75" customHeight="1">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ht="12.75" customHeight="1">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ht="12.75" customHeight="1">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ht="12.75" customHeight="1">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ht="12.75" customHeight="1">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ht="12.75" customHeight="1">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ht="12.75" customHeight="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ht="12.75" customHeight="1">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ht="12.75" customHeight="1">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ht="12.75" customHeight="1">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ht="12.75" customHeight="1">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ht="12.75" customHeight="1">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ht="12.75" customHeight="1">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ht="12.75" customHeight="1">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ht="12.75" customHeight="1">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ht="12.75" customHeight="1">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ht="12.75" customHeight="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ht="12.75" customHeight="1">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ht="12.75" customHeight="1">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ht="12.75" customHeight="1">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ht="12.75" customHeight="1">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ht="12.75" customHeight="1">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ht="12.75" customHeight="1">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ht="12.75" customHeight="1">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ht="12.75" customHeight="1">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ht="12.75" customHeight="1">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ht="12.75" customHeight="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ht="12.75" customHeight="1">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ht="12.75" customHeight="1">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ht="12.75" customHeight="1">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ht="12.75" customHeight="1">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ht="12.75" customHeight="1">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ht="12.75" customHeight="1">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ht="12.75" customHeight="1">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ht="12.75" customHeight="1">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ht="12.75" customHeight="1">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ht="12.75" customHeight="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ht="12.75" customHeight="1">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ht="12.75" customHeight="1">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ht="12.75" customHeight="1">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ht="12.75" customHeight="1">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ht="12.75" customHeight="1">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ht="12.75" customHeight="1">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ht="12.75" customHeight="1">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ht="12.75" customHeight="1">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ht="12.75" customHeight="1">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ht="12.75" customHeight="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ht="12.75" customHeight="1">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ht="12.75" customHeight="1">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ht="12.75" customHeight="1">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ht="12.75" customHeight="1">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ht="12.75" customHeight="1">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ht="12.75" customHeight="1">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ht="12.75" customHeight="1">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ht="12.75" customHeight="1">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ht="12.75" customHeight="1">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ht="12.75" customHeight="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ht="12.75" customHeight="1">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ht="12.75" customHeight="1">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ht="12.75" customHeight="1">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ht="12.75" customHeight="1">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ht="12.75" customHeight="1">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ht="12.75" customHeight="1">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ht="12.75" customHeight="1">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ht="12.75" customHeight="1">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ht="12.75" customHeight="1">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ht="12.75" customHeight="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ht="12.75" customHeight="1">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ht="12.75" customHeight="1">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ht="12.75" customHeight="1">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ht="12.75" customHeight="1">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ht="12.75" customHeight="1">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ht="12.75" customHeight="1">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ht="12.75" customHeight="1">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ht="12.75" customHeight="1">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ht="12.75" customHeight="1">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ht="12.75" customHeight="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ht="12.75" customHeight="1">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ht="12.75" customHeight="1">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ht="12.75" customHeight="1">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ht="12.75" customHeight="1">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ht="12.75" customHeight="1">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ht="12.75" customHeight="1">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ht="12.75" customHeight="1">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ht="12.75" customHeight="1">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ht="12.75" customHeight="1">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ht="12.75" customHeight="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ht="12.75" customHeight="1">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ht="12.75" customHeight="1">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ht="12.75" customHeight="1">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ht="12.75" customHeight="1">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ht="12.75" customHeight="1">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ht="12.75" customHeight="1">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ht="12.75" customHeight="1">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ht="12.75" customHeight="1">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ht="12.75" customHeight="1">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ht="12.75" customHeight="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ht="12.75" customHeight="1">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ht="12.75" customHeight="1">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ht="12.75" customHeight="1">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ht="12.75" customHeight="1">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ht="12.75" customHeight="1">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ht="12.75" customHeight="1">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ht="12.75" customHeight="1">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ht="12.75" customHeight="1">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ht="12.75" customHeight="1">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ht="12.75" customHeight="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ht="12.75" customHeight="1">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ht="12.75" customHeight="1">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ht="12.75" customHeight="1">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ht="12.75" customHeight="1">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ht="12.75" customHeight="1">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ht="12.75" customHeight="1">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ht="12.75" customHeight="1">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ht="12.75" customHeight="1">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ht="12.75" customHeight="1">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ht="12.75" customHeight="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ht="12.75" customHeight="1">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ht="12.75" customHeight="1">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ht="12.75" customHeight="1">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ht="12.75" customHeight="1">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ht="12.75" customHeight="1">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ht="12.75" customHeight="1">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ht="12.75" customHeight="1">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ht="12.75" customHeight="1">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ht="12.75" customHeight="1">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ht="12.75" customHeight="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ht="12.75" customHeight="1">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ht="12.75" customHeight="1">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ht="12.75" customHeight="1">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ht="12.75" customHeight="1">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ht="12.75" customHeight="1">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ht="12.75" customHeight="1">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ht="12.75" customHeight="1">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ht="12.75" customHeight="1">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ht="12.75" customHeight="1">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ht="12.75" customHeight="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ht="12.75" customHeight="1">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ht="12.75" customHeight="1">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ht="12.75" customHeight="1">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ht="12.75" customHeight="1">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ht="12.75" customHeight="1">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ht="12.75" customHeight="1">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ht="12.75" customHeight="1">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ht="12.75" customHeight="1">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ht="12.75" customHeight="1">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ht="12.75" customHeight="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ht="12.75" customHeight="1">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ht="12.75" customHeight="1">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ht="12.75" customHeight="1">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ht="12.75" customHeight="1">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ht="12.75" customHeight="1">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ht="12.75" customHeight="1">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ht="12.75" customHeight="1">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ht="12.75" customHeight="1">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sheetData>
  <mergeCells count="125">
    <mergeCell ref="A8:B8"/>
    <mergeCell ref="A9:B9"/>
    <mergeCell ref="A12:K12"/>
    <mergeCell ref="A1:B1"/>
    <mergeCell ref="A2:B2"/>
    <mergeCell ref="A3:B3"/>
    <mergeCell ref="A4:B4"/>
    <mergeCell ref="A5:B5"/>
    <mergeCell ref="A6:B6"/>
    <mergeCell ref="A7:B7"/>
    <mergeCell ref="D14:D15"/>
    <mergeCell ref="E14:E15"/>
    <mergeCell ref="A13:A20"/>
    <mergeCell ref="F13:F20"/>
    <mergeCell ref="G13:G20"/>
    <mergeCell ref="H13:H20"/>
    <mergeCell ref="I13:I20"/>
    <mergeCell ref="J13:J20"/>
    <mergeCell ref="K13:K20"/>
    <mergeCell ref="E16:E17"/>
    <mergeCell ref="F21:F28"/>
    <mergeCell ref="G21:G28"/>
    <mergeCell ref="H21:H28"/>
    <mergeCell ref="I21:I28"/>
    <mergeCell ref="J21:J28"/>
    <mergeCell ref="K21:K28"/>
    <mergeCell ref="A29:A35"/>
    <mergeCell ref="B29:B35"/>
    <mergeCell ref="E24:E25"/>
    <mergeCell ref="E30:E31"/>
    <mergeCell ref="E22:E23"/>
    <mergeCell ref="F29:F35"/>
    <mergeCell ref="G29:G35"/>
    <mergeCell ref="H29:H35"/>
    <mergeCell ref="I29:I35"/>
    <mergeCell ref="J29:J35"/>
    <mergeCell ref="K29:K35"/>
    <mergeCell ref="E32:E33"/>
    <mergeCell ref="A36:A43"/>
    <mergeCell ref="F36:F43"/>
    <mergeCell ref="H36:H43"/>
    <mergeCell ref="I36:I43"/>
    <mergeCell ref="J36:J43"/>
    <mergeCell ref="K36:K43"/>
    <mergeCell ref="E37:E38"/>
    <mergeCell ref="G40:G43"/>
    <mergeCell ref="E39:E43"/>
    <mergeCell ref="F44:F51"/>
    <mergeCell ref="G44:G51"/>
    <mergeCell ref="H44:H51"/>
    <mergeCell ref="I44:I51"/>
    <mergeCell ref="J44:J51"/>
    <mergeCell ref="K44:K51"/>
    <mergeCell ref="A68:A72"/>
    <mergeCell ref="A73:A77"/>
    <mergeCell ref="A78:A85"/>
    <mergeCell ref="A86:A92"/>
    <mergeCell ref="B73:B77"/>
    <mergeCell ref="B78:B85"/>
    <mergeCell ref="B86:B92"/>
    <mergeCell ref="A52:A55"/>
    <mergeCell ref="A56:A57"/>
    <mergeCell ref="A58:A63"/>
    <mergeCell ref="B58:B63"/>
    <mergeCell ref="A64:A67"/>
    <mergeCell ref="B64:B67"/>
    <mergeCell ref="B68:B72"/>
    <mergeCell ref="C79:C80"/>
    <mergeCell ref="D79:D80"/>
    <mergeCell ref="E79:E80"/>
    <mergeCell ref="C81:C82"/>
    <mergeCell ref="D81:D82"/>
    <mergeCell ref="E81:E82"/>
    <mergeCell ref="E87:E88"/>
    <mergeCell ref="E89:E90"/>
    <mergeCell ref="H78:H85"/>
    <mergeCell ref="H86:H92"/>
    <mergeCell ref="I86:I92"/>
    <mergeCell ref="J86:J92"/>
    <mergeCell ref="F73:F77"/>
    <mergeCell ref="F78:F85"/>
    <mergeCell ref="G78:G85"/>
    <mergeCell ref="I78:I85"/>
    <mergeCell ref="J78:J85"/>
    <mergeCell ref="K78:K85"/>
    <mergeCell ref="F86:F92"/>
    <mergeCell ref="K86:K92"/>
    <mergeCell ref="D16:D17"/>
    <mergeCell ref="D22:D23"/>
    <mergeCell ref="D24:D25"/>
    <mergeCell ref="B13:B20"/>
    <mergeCell ref="C14:C15"/>
    <mergeCell ref="C16:C17"/>
    <mergeCell ref="A21:A28"/>
    <mergeCell ref="B21:B28"/>
    <mergeCell ref="C22:C23"/>
    <mergeCell ref="C24:C25"/>
    <mergeCell ref="C37:C38"/>
    <mergeCell ref="D37:D38"/>
    <mergeCell ref="D39:D43"/>
    <mergeCell ref="D45:D46"/>
    <mergeCell ref="D47:D48"/>
    <mergeCell ref="I52:I55"/>
    <mergeCell ref="J52:J55"/>
    <mergeCell ref="I56:I57"/>
    <mergeCell ref="I58:I63"/>
    <mergeCell ref="J58:J61"/>
    <mergeCell ref="I64:I67"/>
    <mergeCell ref="I68:I72"/>
    <mergeCell ref="I73:I77"/>
    <mergeCell ref="B36:B43"/>
    <mergeCell ref="C39:C43"/>
    <mergeCell ref="A44:A51"/>
    <mergeCell ref="B44:B51"/>
    <mergeCell ref="C45:C46"/>
    <mergeCell ref="C47:C48"/>
    <mergeCell ref="B52:B55"/>
    <mergeCell ref="B56:B57"/>
    <mergeCell ref="E45:E46"/>
    <mergeCell ref="E47:E48"/>
    <mergeCell ref="F52:F55"/>
    <mergeCell ref="F56:F57"/>
    <mergeCell ref="F58:F63"/>
    <mergeCell ref="F64:F67"/>
    <mergeCell ref="F68:F72"/>
  </mergeCells>
  <conditionalFormatting sqref="C9">
    <cfRule type="colorScale" priority="1">
      <colorScale>
        <cfvo type="formula" val="0"/>
        <cfvo type="formula" val="0.5"/>
        <cfvo type="formula" val="1"/>
        <color rgb="FFE67C73"/>
        <color rgb="FFFFD666"/>
        <color rgb="FFB7E1CD"/>
      </colorScale>
    </cfRule>
  </conditionalFormatting>
  <conditionalFormatting sqref="I1:I11 I13:I939 H44:H51 J44:J51">
    <cfRule type="cellIs" dxfId="0" priority="2" operator="equal">
      <formula>"Pass"</formula>
    </cfRule>
  </conditionalFormatting>
  <conditionalFormatting sqref="I1:I11 I13:I939 H44:H51 J44:J51">
    <cfRule type="cellIs" dxfId="10" priority="3" operator="equal">
      <formula>"Fail"</formula>
    </cfRule>
  </conditionalFormatting>
  <dataValidations>
    <dataValidation type="list" allowBlank="1" showErrorMessage="1" sqref="I13 I21 I29 I36 I44 I52 I56 I58 I64 I68 I73 I78 I86">
      <formula1>"Not Ready for Testing,Ready for Testing,Pass,Fail"</formula1>
    </dataValidation>
  </dataValidations>
  <printOptions/>
  <pageMargins bottom="1.0" footer="0.0" header="0.0" left="0.75" right="0.75" top="1.0"/>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sheetPr>
  <sheetViews>
    <sheetView workbookViewId="0"/>
  </sheetViews>
  <sheetFormatPr customHeight="1" defaultColWidth="12.63" defaultRowHeight="15.75"/>
  <cols>
    <col customWidth="1" min="1" max="1" width="10.88"/>
    <col customWidth="1" min="2" max="2" width="22.13"/>
    <col customWidth="1" min="3" max="3" width="21.25"/>
    <col customWidth="1" min="4" max="4" width="15.25"/>
    <col customWidth="1" min="5" max="5" width="46.88"/>
    <col customWidth="1" min="6" max="6" width="39.25"/>
    <col customWidth="1" min="7" max="7" width="20.13"/>
    <col customWidth="1" min="8" max="8" width="32.63"/>
    <col customWidth="1" min="9" max="9" width="21.88"/>
    <col customWidth="1" min="10" max="10" width="57.5"/>
    <col customWidth="1" min="12" max="12" width="48.88"/>
  </cols>
  <sheetData>
    <row r="1">
      <c r="A1" s="212" t="s">
        <v>157</v>
      </c>
      <c r="B1" s="213"/>
      <c r="C1" s="214" t="str">
        <f>'Test Case Summary'!C2</f>
        <v>Go West Supply</v>
      </c>
      <c r="D1" s="215"/>
      <c r="E1" s="215"/>
      <c r="F1" s="216"/>
      <c r="G1" s="216"/>
      <c r="H1" s="216"/>
      <c r="I1" s="216"/>
      <c r="J1" s="216"/>
      <c r="K1" s="216"/>
      <c r="L1" s="216"/>
      <c r="M1" s="216"/>
      <c r="N1" s="216"/>
      <c r="O1" s="216"/>
      <c r="P1" s="216"/>
      <c r="Q1" s="216"/>
      <c r="R1" s="216"/>
      <c r="S1" s="216"/>
      <c r="T1" s="216"/>
      <c r="U1" s="216"/>
      <c r="V1" s="216"/>
      <c r="W1" s="216"/>
    </row>
    <row r="2" ht="12.75" customHeight="1">
      <c r="A2" s="217" t="s">
        <v>159</v>
      </c>
      <c r="B2" s="57"/>
      <c r="C2" s="214" t="str">
        <f>'Test Case Summary'!C3</f>
        <v>GOWEST</v>
      </c>
      <c r="D2" s="215"/>
      <c r="E2" s="215"/>
      <c r="F2" s="216"/>
      <c r="G2" s="216"/>
      <c r="H2" s="216"/>
      <c r="I2" s="216"/>
      <c r="J2" s="216"/>
      <c r="K2" s="216"/>
      <c r="L2" s="216"/>
      <c r="M2" s="216"/>
      <c r="N2" s="216"/>
      <c r="O2" s="216"/>
      <c r="P2" s="216"/>
      <c r="Q2" s="216"/>
      <c r="R2" s="216"/>
      <c r="S2" s="216"/>
      <c r="T2" s="216"/>
      <c r="U2" s="216"/>
      <c r="V2" s="216"/>
      <c r="W2" s="216"/>
    </row>
    <row r="3" ht="12.75" customHeight="1">
      <c r="A3" s="217" t="s">
        <v>180</v>
      </c>
      <c r="B3" s="57"/>
      <c r="C3" s="219" t="s">
        <v>53</v>
      </c>
      <c r="D3" s="215"/>
      <c r="E3" s="215"/>
      <c r="F3" s="216"/>
      <c r="G3" s="216"/>
      <c r="H3" s="216"/>
      <c r="I3" s="216"/>
      <c r="J3" s="216"/>
      <c r="K3" s="216"/>
      <c r="L3" s="216"/>
      <c r="M3" s="216"/>
      <c r="N3" s="216"/>
      <c r="O3" s="216"/>
      <c r="P3" s="216"/>
      <c r="Q3" s="216"/>
      <c r="R3" s="216"/>
      <c r="S3" s="216"/>
      <c r="T3" s="216"/>
      <c r="U3" s="216"/>
      <c r="V3" s="216"/>
      <c r="W3" s="216"/>
    </row>
    <row r="4" ht="12.75" customHeight="1">
      <c r="A4" s="217" t="s">
        <v>181</v>
      </c>
      <c r="B4" s="57"/>
      <c r="C4" s="221">
        <f>TODAY()</f>
        <v>45881</v>
      </c>
      <c r="D4" s="215"/>
      <c r="E4" s="215"/>
      <c r="F4" s="216"/>
      <c r="G4" s="216"/>
      <c r="H4" s="216"/>
      <c r="I4" s="216"/>
      <c r="J4" s="216"/>
      <c r="K4" s="216"/>
      <c r="L4" s="216"/>
      <c r="M4" s="216"/>
      <c r="N4" s="216"/>
      <c r="O4" s="216"/>
      <c r="P4" s="216"/>
      <c r="Q4" s="216"/>
      <c r="R4" s="216"/>
      <c r="S4" s="216"/>
      <c r="T4" s="216"/>
      <c r="U4" s="216"/>
      <c r="V4" s="216"/>
      <c r="W4" s="216"/>
    </row>
    <row r="5" ht="12.75" customHeight="1">
      <c r="A5" s="217" t="s">
        <v>160</v>
      </c>
      <c r="B5" s="57"/>
      <c r="C5" s="222">
        <f>countif(I:I, "Fail") + countif(I:I, "Pass") + countif(I:I, "Ready for Testing")</f>
        <v>0</v>
      </c>
      <c r="D5" s="215"/>
      <c r="E5" s="215"/>
      <c r="F5" s="216"/>
      <c r="G5" s="216"/>
      <c r="H5" s="216"/>
      <c r="I5" s="216"/>
      <c r="J5" s="216"/>
      <c r="K5" s="216"/>
      <c r="L5" s="216"/>
      <c r="M5" s="216"/>
      <c r="N5" s="216"/>
      <c r="O5" s="216"/>
      <c r="P5" s="216"/>
      <c r="Q5" s="216"/>
      <c r="R5" s="216"/>
      <c r="S5" s="216"/>
      <c r="T5" s="216"/>
      <c r="U5" s="216"/>
      <c r="V5" s="216"/>
      <c r="W5" s="216"/>
    </row>
    <row r="6" ht="12.75" customHeight="1">
      <c r="A6" s="217" t="s">
        <v>161</v>
      </c>
      <c r="B6" s="57"/>
      <c r="C6" s="222">
        <f>countif(I:I, "Fail") + countif(I:I, "Pass")</f>
        <v>0</v>
      </c>
      <c r="D6" s="215"/>
      <c r="E6" s="215"/>
      <c r="F6" s="216"/>
      <c r="G6" s="216"/>
      <c r="H6" s="216"/>
      <c r="I6" s="216"/>
      <c r="J6" s="216"/>
      <c r="K6" s="216"/>
      <c r="L6" s="216"/>
      <c r="M6" s="216"/>
      <c r="N6" s="216"/>
      <c r="O6" s="216"/>
      <c r="P6" s="216"/>
      <c r="Q6" s="216"/>
      <c r="R6" s="216"/>
      <c r="S6" s="216"/>
      <c r="T6" s="216"/>
      <c r="U6" s="216"/>
      <c r="V6" s="216"/>
      <c r="W6" s="216"/>
    </row>
    <row r="7" ht="12.75" customHeight="1">
      <c r="A7" s="217" t="s">
        <v>163</v>
      </c>
      <c r="B7" s="57"/>
      <c r="C7" s="222">
        <f>countIf(I:I,"Pass")</f>
        <v>0</v>
      </c>
      <c r="D7" s="215"/>
      <c r="E7" s="215"/>
      <c r="F7" s="216"/>
      <c r="G7" s="216"/>
      <c r="H7" s="216"/>
      <c r="I7" s="216"/>
      <c r="J7" s="216"/>
      <c r="K7" s="216"/>
      <c r="L7" s="216"/>
      <c r="M7" s="216"/>
      <c r="N7" s="216"/>
      <c r="O7" s="216"/>
      <c r="P7" s="216"/>
      <c r="Q7" s="216"/>
      <c r="R7" s="216"/>
      <c r="S7" s="216"/>
      <c r="T7" s="216"/>
      <c r="U7" s="216"/>
      <c r="V7" s="216"/>
      <c r="W7" s="216"/>
    </row>
    <row r="8" ht="12.75" customHeight="1">
      <c r="A8" s="217" t="s">
        <v>164</v>
      </c>
      <c r="B8" s="57"/>
      <c r="C8" s="223">
        <f>countif(I:I, "Fail") + COUNTIF(I:I,"failed pending changes")</f>
        <v>0</v>
      </c>
      <c r="D8" s="224"/>
      <c r="E8" s="224"/>
      <c r="F8" s="216"/>
      <c r="G8" s="216"/>
      <c r="H8" s="216"/>
      <c r="I8" s="216"/>
      <c r="J8" s="216"/>
      <c r="K8" s="216"/>
      <c r="L8" s="216"/>
      <c r="M8" s="216"/>
      <c r="N8" s="216"/>
      <c r="O8" s="216"/>
      <c r="P8" s="216"/>
      <c r="Q8" s="216"/>
      <c r="R8" s="216"/>
      <c r="S8" s="216"/>
      <c r="T8" s="216"/>
      <c r="U8" s="216"/>
      <c r="V8" s="216"/>
      <c r="W8" s="216"/>
    </row>
    <row r="9" ht="12.75" customHeight="1">
      <c r="A9" s="225" t="s">
        <v>165</v>
      </c>
      <c r="B9" s="226"/>
      <c r="C9" s="227" t="str">
        <f>C7/C5</f>
        <v>#DIV/0!</v>
      </c>
      <c r="D9" s="215"/>
      <c r="E9" s="215"/>
      <c r="F9" s="216"/>
      <c r="G9" s="216"/>
      <c r="H9" s="216"/>
      <c r="I9" s="216"/>
      <c r="J9" s="216"/>
      <c r="K9" s="216"/>
      <c r="L9" s="216"/>
      <c r="M9" s="216"/>
      <c r="N9" s="216"/>
      <c r="O9" s="216"/>
      <c r="P9" s="216"/>
      <c r="Q9" s="216"/>
      <c r="R9" s="216"/>
      <c r="S9" s="216"/>
      <c r="T9" s="216"/>
      <c r="U9" s="216"/>
      <c r="V9" s="216"/>
      <c r="W9" s="216"/>
    </row>
    <row r="10" ht="12.75" customHeight="1">
      <c r="A10" s="228"/>
      <c r="B10" s="215"/>
      <c r="C10" s="216"/>
      <c r="D10" s="216"/>
      <c r="E10" s="216"/>
      <c r="F10" s="216"/>
      <c r="G10" s="216"/>
      <c r="H10" s="216"/>
      <c r="I10" s="216"/>
      <c r="J10" s="216"/>
      <c r="K10" s="216"/>
      <c r="L10" s="216"/>
      <c r="M10" s="216"/>
      <c r="N10" s="216"/>
      <c r="O10" s="216"/>
      <c r="P10" s="216"/>
      <c r="Q10" s="216"/>
      <c r="R10" s="216"/>
      <c r="S10" s="216"/>
      <c r="T10" s="216"/>
      <c r="U10" s="216"/>
      <c r="V10" s="216"/>
      <c r="W10" s="216"/>
      <c r="X10" s="216"/>
      <c r="Y10" s="216"/>
      <c r="Z10" s="216"/>
    </row>
    <row r="11">
      <c r="A11" s="810" t="s">
        <v>183</v>
      </c>
      <c r="B11" s="810" t="s">
        <v>184</v>
      </c>
      <c r="C11" s="810" t="s">
        <v>185</v>
      </c>
      <c r="D11" s="811" t="s">
        <v>190</v>
      </c>
      <c r="E11" s="811" t="s">
        <v>186</v>
      </c>
      <c r="F11" s="810" t="s">
        <v>187</v>
      </c>
      <c r="G11" s="810" t="s">
        <v>188</v>
      </c>
      <c r="H11" s="810" t="s">
        <v>189</v>
      </c>
      <c r="I11" s="810" t="s">
        <v>1227</v>
      </c>
      <c r="J11" s="810" t="s">
        <v>1226</v>
      </c>
      <c r="K11" s="810" t="s">
        <v>1228</v>
      </c>
      <c r="L11" s="233"/>
      <c r="M11" s="234"/>
      <c r="N11" s="234"/>
      <c r="O11" s="234"/>
      <c r="P11" s="234"/>
      <c r="Q11" s="234"/>
      <c r="R11" s="234"/>
      <c r="S11" s="234"/>
      <c r="T11" s="234"/>
      <c r="U11" s="234"/>
      <c r="V11" s="234"/>
      <c r="W11" s="234"/>
      <c r="X11" s="234"/>
      <c r="Y11" s="234"/>
      <c r="Z11" s="234"/>
    </row>
    <row r="12">
      <c r="A12" s="844" t="s">
        <v>53</v>
      </c>
      <c r="B12" s="146"/>
      <c r="C12" s="146"/>
      <c r="D12" s="146"/>
      <c r="E12" s="146"/>
      <c r="F12" s="146"/>
      <c r="G12" s="146"/>
      <c r="H12" s="146"/>
      <c r="I12" s="146"/>
      <c r="J12" s="146"/>
      <c r="K12" s="812"/>
      <c r="L12" s="236"/>
      <c r="M12" s="236"/>
      <c r="N12" s="236"/>
      <c r="O12" s="236"/>
      <c r="P12" s="236"/>
      <c r="Q12" s="236"/>
      <c r="R12" s="236"/>
      <c r="S12" s="236"/>
      <c r="T12" s="236"/>
      <c r="U12" s="236"/>
      <c r="V12" s="236"/>
      <c r="W12" s="236"/>
      <c r="X12" s="236"/>
      <c r="Y12" s="236"/>
      <c r="Z12" s="236"/>
    </row>
    <row r="13">
      <c r="A13" s="813">
        <v>1.0</v>
      </c>
      <c r="B13" s="814" t="s">
        <v>61</v>
      </c>
      <c r="C13" s="815">
        <f>A13+0.01</f>
        <v>1.01</v>
      </c>
      <c r="D13" s="816"/>
      <c r="E13" s="817" t="s">
        <v>1394</v>
      </c>
      <c r="F13" s="813" t="s">
        <v>1395</v>
      </c>
      <c r="G13" s="816"/>
      <c r="H13" s="818"/>
      <c r="I13" s="818"/>
      <c r="J13" s="818"/>
      <c r="K13" s="818"/>
      <c r="L13" s="236"/>
      <c r="M13" s="236"/>
      <c r="N13" s="236"/>
      <c r="O13" s="236"/>
      <c r="P13" s="236"/>
      <c r="Q13" s="236"/>
      <c r="R13" s="236"/>
      <c r="S13" s="236"/>
      <c r="T13" s="236"/>
      <c r="U13" s="236"/>
      <c r="V13" s="236"/>
      <c r="W13" s="236"/>
      <c r="X13" s="236"/>
      <c r="Y13" s="236"/>
      <c r="Z13" s="236"/>
    </row>
    <row r="14">
      <c r="A14" s="164"/>
      <c r="B14" s="164"/>
      <c r="C14" s="819">
        <f>C13+0.01</f>
        <v>1.02</v>
      </c>
      <c r="D14" s="813"/>
      <c r="E14" s="818" t="s">
        <v>1396</v>
      </c>
      <c r="F14" s="164"/>
      <c r="G14" s="816"/>
      <c r="H14" s="164"/>
      <c r="I14" s="164"/>
      <c r="J14" s="164"/>
      <c r="K14" s="164"/>
      <c r="L14" s="236"/>
      <c r="M14" s="236"/>
      <c r="N14" s="236"/>
      <c r="O14" s="236"/>
      <c r="P14" s="236"/>
      <c r="Q14" s="236"/>
      <c r="R14" s="236"/>
      <c r="S14" s="236"/>
      <c r="T14" s="236"/>
      <c r="U14" s="236"/>
      <c r="V14" s="236"/>
      <c r="W14" s="236"/>
      <c r="X14" s="236"/>
      <c r="Y14" s="236"/>
      <c r="Z14" s="236"/>
    </row>
    <row r="15">
      <c r="A15" s="164"/>
      <c r="B15" s="164"/>
      <c r="C15" s="158"/>
      <c r="D15" s="158"/>
      <c r="E15" s="158"/>
      <c r="F15" s="164"/>
      <c r="G15" s="816"/>
      <c r="H15" s="164"/>
      <c r="I15" s="164"/>
      <c r="J15" s="164"/>
      <c r="K15" s="164"/>
      <c r="L15" s="236"/>
      <c r="M15" s="236"/>
      <c r="N15" s="236"/>
      <c r="O15" s="236"/>
      <c r="P15" s="236"/>
      <c r="Q15" s="236"/>
      <c r="R15" s="236"/>
      <c r="S15" s="236"/>
      <c r="T15" s="236"/>
      <c r="U15" s="236"/>
      <c r="V15" s="236"/>
      <c r="W15" s="236"/>
      <c r="X15" s="236"/>
      <c r="Y15" s="236"/>
      <c r="Z15" s="236"/>
    </row>
    <row r="16">
      <c r="A16" s="164"/>
      <c r="B16" s="164"/>
      <c r="C16" s="820">
        <v>1.03</v>
      </c>
      <c r="D16" s="813"/>
      <c r="E16" s="813" t="s">
        <v>1397</v>
      </c>
      <c r="F16" s="164"/>
      <c r="G16" s="816"/>
      <c r="H16" s="164"/>
      <c r="I16" s="164"/>
      <c r="J16" s="164"/>
      <c r="K16" s="164"/>
      <c r="L16" s="236"/>
      <c r="M16" s="236"/>
      <c r="N16" s="236"/>
      <c r="O16" s="236"/>
      <c r="P16" s="236"/>
      <c r="Q16" s="236"/>
      <c r="R16" s="236"/>
      <c r="S16" s="236"/>
      <c r="T16" s="236"/>
      <c r="U16" s="236"/>
      <c r="V16" s="236"/>
      <c r="W16" s="236"/>
      <c r="X16" s="236"/>
      <c r="Y16" s="236"/>
      <c r="Z16" s="236"/>
    </row>
    <row r="17">
      <c r="A17" s="164"/>
      <c r="B17" s="164"/>
      <c r="C17" s="158"/>
      <c r="D17" s="158"/>
      <c r="E17" s="158"/>
      <c r="F17" s="164"/>
      <c r="G17" s="816"/>
      <c r="H17" s="164"/>
      <c r="I17" s="164"/>
      <c r="J17" s="164"/>
      <c r="K17" s="164"/>
      <c r="L17" s="236"/>
      <c r="M17" s="236"/>
      <c r="N17" s="236"/>
      <c r="O17" s="236"/>
      <c r="P17" s="236"/>
      <c r="Q17" s="236"/>
      <c r="R17" s="236"/>
      <c r="S17" s="236"/>
      <c r="T17" s="236"/>
      <c r="U17" s="236"/>
      <c r="V17" s="236"/>
      <c r="W17" s="236"/>
      <c r="X17" s="236"/>
      <c r="Y17" s="236"/>
      <c r="Z17" s="236"/>
    </row>
    <row r="18">
      <c r="A18" s="164"/>
      <c r="B18" s="164"/>
      <c r="C18" s="821">
        <v>1.04</v>
      </c>
      <c r="D18" s="816"/>
      <c r="E18" s="816" t="s">
        <v>1398</v>
      </c>
      <c r="F18" s="164"/>
      <c r="G18" s="816"/>
      <c r="H18" s="164"/>
      <c r="I18" s="164"/>
      <c r="J18" s="164"/>
      <c r="K18" s="164"/>
      <c r="L18" s="236"/>
      <c r="M18" s="236"/>
      <c r="N18" s="236"/>
      <c r="O18" s="236"/>
      <c r="P18" s="236"/>
      <c r="Q18" s="236"/>
      <c r="R18" s="236"/>
      <c r="S18" s="236"/>
      <c r="T18" s="236"/>
      <c r="U18" s="236"/>
      <c r="V18" s="236"/>
      <c r="W18" s="236"/>
      <c r="X18" s="236"/>
      <c r="Y18" s="236"/>
      <c r="Z18" s="236"/>
    </row>
    <row r="19">
      <c r="A19" s="164"/>
      <c r="B19" s="164"/>
      <c r="C19" s="821">
        <v>1.05</v>
      </c>
      <c r="D19" s="816"/>
      <c r="E19" s="816" t="s">
        <v>1399</v>
      </c>
      <c r="F19" s="164"/>
      <c r="G19" s="816"/>
      <c r="H19" s="164"/>
      <c r="I19" s="164"/>
      <c r="J19" s="164"/>
      <c r="K19" s="164"/>
      <c r="L19" s="236"/>
      <c r="M19" s="236"/>
      <c r="N19" s="236"/>
      <c r="O19" s="236"/>
      <c r="P19" s="236"/>
      <c r="Q19" s="236"/>
      <c r="R19" s="236"/>
      <c r="S19" s="236"/>
      <c r="T19" s="236"/>
      <c r="U19" s="236"/>
      <c r="V19" s="236"/>
      <c r="W19" s="236"/>
      <c r="X19" s="236"/>
      <c r="Y19" s="236"/>
      <c r="Z19" s="236"/>
    </row>
    <row r="20">
      <c r="A20" s="158"/>
      <c r="B20" s="158"/>
      <c r="C20" s="815">
        <f>C19+0.01</f>
        <v>1.06</v>
      </c>
      <c r="D20" s="816"/>
      <c r="E20" s="816" t="s">
        <v>536</v>
      </c>
      <c r="F20" s="158"/>
      <c r="G20" s="816"/>
      <c r="H20" s="158"/>
      <c r="I20" s="158"/>
      <c r="J20" s="158"/>
      <c r="K20" s="158"/>
      <c r="L20" s="236"/>
      <c r="M20" s="236"/>
      <c r="N20" s="236"/>
      <c r="O20" s="236"/>
      <c r="P20" s="236"/>
      <c r="Q20" s="236"/>
      <c r="R20" s="236"/>
      <c r="S20" s="236"/>
      <c r="T20" s="236"/>
      <c r="U20" s="236"/>
      <c r="V20" s="236"/>
      <c r="W20" s="236"/>
      <c r="X20" s="236"/>
      <c r="Y20" s="236"/>
      <c r="Z20" s="236"/>
    </row>
    <row r="21">
      <c r="A21" s="822">
        <v>2.0</v>
      </c>
      <c r="B21" s="823" t="s">
        <v>1400</v>
      </c>
      <c r="C21" s="824">
        <f>A21+0.01</f>
        <v>2.01</v>
      </c>
      <c r="D21" s="825"/>
      <c r="E21" s="826" t="s">
        <v>1401</v>
      </c>
      <c r="F21" s="827" t="s">
        <v>1395</v>
      </c>
      <c r="G21" s="825"/>
      <c r="H21" s="822"/>
      <c r="I21" s="822"/>
      <c r="J21" s="822"/>
      <c r="K21" s="818"/>
      <c r="L21" s="828"/>
      <c r="M21" s="828"/>
      <c r="N21" s="828"/>
      <c r="O21" s="828"/>
      <c r="P21" s="828"/>
      <c r="Q21" s="828"/>
      <c r="R21" s="828"/>
      <c r="S21" s="828"/>
      <c r="T21" s="828"/>
      <c r="U21" s="828"/>
      <c r="V21" s="828"/>
      <c r="W21" s="828"/>
      <c r="X21" s="828"/>
      <c r="Y21" s="828"/>
      <c r="Z21" s="828"/>
    </row>
    <row r="22">
      <c r="A22" s="164"/>
      <c r="B22" s="164"/>
      <c r="C22" s="829">
        <f>C21+0.01</f>
        <v>2.02</v>
      </c>
      <c r="D22" s="827"/>
      <c r="E22" s="822" t="s">
        <v>1396</v>
      </c>
      <c r="F22" s="164"/>
      <c r="G22" s="825"/>
      <c r="H22" s="164"/>
      <c r="I22" s="164"/>
      <c r="J22" s="164"/>
      <c r="K22" s="164"/>
      <c r="L22" s="828"/>
      <c r="M22" s="828"/>
      <c r="N22" s="828"/>
      <c r="O22" s="828"/>
      <c r="P22" s="828"/>
      <c r="Q22" s="828"/>
      <c r="R22" s="828"/>
      <c r="S22" s="828"/>
      <c r="T22" s="828"/>
      <c r="U22" s="828"/>
      <c r="V22" s="828"/>
      <c r="W22" s="828"/>
      <c r="X22" s="828"/>
      <c r="Y22" s="828"/>
      <c r="Z22" s="828"/>
    </row>
    <row r="23">
      <c r="A23" s="164"/>
      <c r="B23" s="164"/>
      <c r="C23" s="158"/>
      <c r="D23" s="158"/>
      <c r="E23" s="158"/>
      <c r="F23" s="164"/>
      <c r="G23" s="825"/>
      <c r="H23" s="164"/>
      <c r="I23" s="164"/>
      <c r="J23" s="164"/>
      <c r="K23" s="164"/>
      <c r="L23" s="828"/>
      <c r="M23" s="828"/>
      <c r="N23" s="828"/>
      <c r="O23" s="828"/>
      <c r="P23" s="828"/>
      <c r="Q23" s="828"/>
      <c r="R23" s="828"/>
      <c r="S23" s="828"/>
      <c r="T23" s="828"/>
      <c r="U23" s="828"/>
      <c r="V23" s="828"/>
      <c r="W23" s="828"/>
      <c r="X23" s="828"/>
      <c r="Y23" s="828"/>
      <c r="Z23" s="828"/>
    </row>
    <row r="24">
      <c r="A24" s="164"/>
      <c r="B24" s="164"/>
      <c r="C24" s="830">
        <v>2.03</v>
      </c>
      <c r="D24" s="827"/>
      <c r="E24" s="827" t="s">
        <v>1397</v>
      </c>
      <c r="F24" s="164"/>
      <c r="G24" s="825"/>
      <c r="H24" s="164"/>
      <c r="I24" s="164"/>
      <c r="J24" s="164"/>
      <c r="K24" s="164"/>
      <c r="L24" s="828"/>
      <c r="M24" s="828"/>
      <c r="N24" s="828"/>
      <c r="O24" s="828"/>
      <c r="P24" s="828"/>
      <c r="Q24" s="828"/>
      <c r="R24" s="828"/>
      <c r="S24" s="828"/>
      <c r="T24" s="828"/>
      <c r="U24" s="828"/>
      <c r="V24" s="828"/>
      <c r="W24" s="828"/>
      <c r="X24" s="828"/>
      <c r="Y24" s="828"/>
      <c r="Z24" s="828"/>
    </row>
    <row r="25">
      <c r="A25" s="164"/>
      <c r="B25" s="164"/>
      <c r="C25" s="158"/>
      <c r="D25" s="158"/>
      <c r="E25" s="158"/>
      <c r="F25" s="164"/>
      <c r="G25" s="825"/>
      <c r="H25" s="164"/>
      <c r="I25" s="164"/>
      <c r="J25" s="164"/>
      <c r="K25" s="164"/>
      <c r="L25" s="828"/>
      <c r="M25" s="828"/>
      <c r="N25" s="828"/>
      <c r="O25" s="828"/>
      <c r="P25" s="828"/>
      <c r="Q25" s="828"/>
      <c r="R25" s="828"/>
      <c r="S25" s="828"/>
      <c r="T25" s="828"/>
      <c r="U25" s="828"/>
      <c r="V25" s="828"/>
      <c r="W25" s="828"/>
      <c r="X25" s="828"/>
      <c r="Y25" s="828"/>
      <c r="Z25" s="828"/>
    </row>
    <row r="26">
      <c r="A26" s="164"/>
      <c r="B26" s="164"/>
      <c r="C26" s="831">
        <v>2.04</v>
      </c>
      <c r="D26" s="825"/>
      <c r="E26" s="825" t="s">
        <v>1398</v>
      </c>
      <c r="F26" s="164"/>
      <c r="G26" s="825"/>
      <c r="H26" s="164"/>
      <c r="I26" s="164"/>
      <c r="J26" s="164"/>
      <c r="K26" s="164"/>
      <c r="L26" s="828"/>
      <c r="M26" s="828"/>
      <c r="N26" s="828"/>
      <c r="O26" s="828"/>
      <c r="P26" s="828"/>
      <c r="Q26" s="828"/>
      <c r="R26" s="828"/>
      <c r="S26" s="828"/>
      <c r="T26" s="828"/>
      <c r="U26" s="828"/>
      <c r="V26" s="828"/>
      <c r="W26" s="828"/>
      <c r="X26" s="828"/>
      <c r="Y26" s="828"/>
      <c r="Z26" s="828"/>
    </row>
    <row r="27">
      <c r="A27" s="164"/>
      <c r="B27" s="164"/>
      <c r="C27" s="831">
        <v>2.05</v>
      </c>
      <c r="D27" s="825"/>
      <c r="E27" s="825" t="s">
        <v>1399</v>
      </c>
      <c r="F27" s="164"/>
      <c r="G27" s="825"/>
      <c r="H27" s="164"/>
      <c r="I27" s="164"/>
      <c r="J27" s="164"/>
      <c r="K27" s="164"/>
      <c r="L27" s="828"/>
      <c r="M27" s="828"/>
      <c r="N27" s="828"/>
      <c r="O27" s="828"/>
      <c r="P27" s="828"/>
      <c r="Q27" s="828"/>
      <c r="R27" s="828"/>
      <c r="S27" s="828"/>
      <c r="T27" s="828"/>
      <c r="U27" s="828"/>
      <c r="V27" s="828"/>
      <c r="W27" s="828"/>
      <c r="X27" s="828"/>
      <c r="Y27" s="828"/>
      <c r="Z27" s="828"/>
    </row>
    <row r="28">
      <c r="A28" s="158"/>
      <c r="B28" s="158"/>
      <c r="C28" s="831">
        <v>2.06</v>
      </c>
      <c r="D28" s="825"/>
      <c r="E28" s="825" t="s">
        <v>536</v>
      </c>
      <c r="F28" s="158"/>
      <c r="G28" s="825"/>
      <c r="H28" s="158"/>
      <c r="I28" s="158"/>
      <c r="J28" s="158"/>
      <c r="K28" s="158"/>
      <c r="L28" s="828"/>
      <c r="M28" s="828"/>
      <c r="N28" s="828"/>
      <c r="O28" s="828"/>
      <c r="P28" s="828"/>
      <c r="Q28" s="828"/>
      <c r="R28" s="828"/>
      <c r="S28" s="828"/>
      <c r="T28" s="828"/>
      <c r="U28" s="828"/>
      <c r="V28" s="828"/>
      <c r="W28" s="828"/>
      <c r="X28" s="828"/>
      <c r="Y28" s="828"/>
      <c r="Z28" s="828"/>
    </row>
    <row r="29" ht="32.25" customHeight="1">
      <c r="A29" s="818">
        <v>3.0</v>
      </c>
      <c r="B29" s="814" t="s">
        <v>1402</v>
      </c>
      <c r="C29" s="815">
        <f>A29+0.01</f>
        <v>3.01</v>
      </c>
      <c r="D29" s="816"/>
      <c r="E29" s="816" t="s">
        <v>1403</v>
      </c>
      <c r="F29" s="813" t="s">
        <v>1404</v>
      </c>
      <c r="G29" s="817" t="s">
        <v>1405</v>
      </c>
      <c r="H29" s="818" t="s">
        <v>1406</v>
      </c>
      <c r="I29" s="818"/>
      <c r="J29" s="818"/>
      <c r="K29" s="818"/>
      <c r="L29" s="832"/>
      <c r="M29" s="832"/>
      <c r="N29" s="832"/>
      <c r="O29" s="832"/>
      <c r="P29" s="832"/>
      <c r="Q29" s="832"/>
      <c r="R29" s="832"/>
      <c r="S29" s="832"/>
      <c r="T29" s="832"/>
      <c r="U29" s="832"/>
      <c r="V29" s="832"/>
      <c r="W29" s="832"/>
      <c r="X29" s="832"/>
      <c r="Y29" s="832"/>
      <c r="Z29" s="832"/>
    </row>
    <row r="30">
      <c r="A30" s="164"/>
      <c r="B30" s="164"/>
      <c r="C30" s="815">
        <f t="shared" ref="C30:C32" si="1">C29+0.01</f>
        <v>3.02</v>
      </c>
      <c r="D30" s="816"/>
      <c r="E30" s="816" t="s">
        <v>1407</v>
      </c>
      <c r="F30" s="164"/>
      <c r="G30" s="817" t="s">
        <v>1405</v>
      </c>
      <c r="H30" s="164"/>
      <c r="I30" s="164"/>
      <c r="J30" s="164"/>
      <c r="K30" s="164"/>
      <c r="L30" s="832"/>
      <c r="M30" s="832"/>
      <c r="N30" s="832"/>
      <c r="O30" s="832"/>
      <c r="P30" s="832"/>
      <c r="Q30" s="832"/>
      <c r="R30" s="832"/>
      <c r="S30" s="832"/>
      <c r="T30" s="832"/>
      <c r="U30" s="832"/>
      <c r="V30" s="832"/>
      <c r="W30" s="832"/>
      <c r="X30" s="832"/>
      <c r="Y30" s="832"/>
      <c r="Z30" s="832"/>
    </row>
    <row r="31">
      <c r="A31" s="164"/>
      <c r="B31" s="164"/>
      <c r="C31" s="815">
        <f t="shared" si="1"/>
        <v>3.03</v>
      </c>
      <c r="D31" s="816"/>
      <c r="E31" s="816" t="s">
        <v>1408</v>
      </c>
      <c r="F31" s="164"/>
      <c r="G31" s="817" t="s">
        <v>1405</v>
      </c>
      <c r="H31" s="164"/>
      <c r="I31" s="164"/>
      <c r="J31" s="164"/>
      <c r="K31" s="164"/>
      <c r="L31" s="832"/>
      <c r="M31" s="832"/>
      <c r="N31" s="832"/>
      <c r="O31" s="832"/>
      <c r="P31" s="832"/>
      <c r="Q31" s="832"/>
      <c r="R31" s="832"/>
      <c r="S31" s="832"/>
      <c r="T31" s="832"/>
      <c r="U31" s="832"/>
      <c r="V31" s="832"/>
      <c r="W31" s="832"/>
      <c r="X31" s="832"/>
      <c r="Y31" s="832"/>
      <c r="Z31" s="832"/>
    </row>
    <row r="32">
      <c r="A32" s="158"/>
      <c r="B32" s="158"/>
      <c r="C32" s="815">
        <f t="shared" si="1"/>
        <v>3.04</v>
      </c>
      <c r="D32" s="816"/>
      <c r="E32" s="817" t="s">
        <v>1409</v>
      </c>
      <c r="F32" s="158"/>
      <c r="G32" s="817" t="s">
        <v>1405</v>
      </c>
      <c r="H32" s="158"/>
      <c r="I32" s="158"/>
      <c r="J32" s="158"/>
      <c r="K32" s="158"/>
      <c r="L32" s="832"/>
      <c r="M32" s="832"/>
      <c r="N32" s="832"/>
      <c r="O32" s="832"/>
      <c r="P32" s="832"/>
      <c r="Q32" s="832"/>
      <c r="R32" s="832"/>
      <c r="S32" s="832"/>
      <c r="T32" s="832"/>
      <c r="U32" s="832"/>
      <c r="V32" s="832"/>
      <c r="W32" s="832"/>
      <c r="X32" s="832"/>
      <c r="Y32" s="832"/>
      <c r="Z32" s="832"/>
    </row>
    <row r="33">
      <c r="A33" s="822">
        <v>4.0</v>
      </c>
      <c r="B33" s="823" t="s">
        <v>1410</v>
      </c>
      <c r="C33" s="824">
        <f>A33+0.01</f>
        <v>4.01</v>
      </c>
      <c r="D33" s="825"/>
      <c r="E33" s="826" t="s">
        <v>1411</v>
      </c>
      <c r="F33" s="827" t="s">
        <v>1395</v>
      </c>
      <c r="G33" s="825"/>
      <c r="H33" s="822"/>
      <c r="I33" s="822"/>
      <c r="J33" s="822"/>
      <c r="K33" s="818"/>
      <c r="L33" s="828"/>
      <c r="M33" s="828"/>
      <c r="N33" s="828"/>
      <c r="O33" s="828"/>
      <c r="P33" s="828"/>
      <c r="Q33" s="828"/>
      <c r="R33" s="828"/>
      <c r="S33" s="828"/>
      <c r="T33" s="828"/>
      <c r="U33" s="828"/>
      <c r="V33" s="828"/>
      <c r="W33" s="828"/>
      <c r="X33" s="828"/>
      <c r="Y33" s="828"/>
      <c r="Z33" s="828"/>
    </row>
    <row r="34">
      <c r="A34" s="164"/>
      <c r="B34" s="164"/>
      <c r="C34" s="829">
        <f>C33+0.01</f>
        <v>4.02</v>
      </c>
      <c r="D34" s="827"/>
      <c r="E34" s="822" t="s">
        <v>1396</v>
      </c>
      <c r="F34" s="164"/>
      <c r="G34" s="825"/>
      <c r="H34" s="164"/>
      <c r="I34" s="164"/>
      <c r="J34" s="164"/>
      <c r="K34" s="164"/>
      <c r="L34" s="828"/>
      <c r="M34" s="828"/>
      <c r="N34" s="828"/>
      <c r="O34" s="828"/>
      <c r="P34" s="828"/>
      <c r="Q34" s="828"/>
      <c r="R34" s="828"/>
      <c r="S34" s="828"/>
      <c r="T34" s="828"/>
      <c r="U34" s="828"/>
      <c r="V34" s="828"/>
      <c r="W34" s="828"/>
      <c r="X34" s="828"/>
      <c r="Y34" s="828"/>
      <c r="Z34" s="828"/>
    </row>
    <row r="35">
      <c r="A35" s="164"/>
      <c r="B35" s="164"/>
      <c r="C35" s="158"/>
      <c r="D35" s="158"/>
      <c r="E35" s="158"/>
      <c r="F35" s="164"/>
      <c r="G35" s="825"/>
      <c r="H35" s="164"/>
      <c r="I35" s="164"/>
      <c r="J35" s="164"/>
      <c r="K35" s="164"/>
      <c r="L35" s="828"/>
      <c r="M35" s="828"/>
      <c r="N35" s="828"/>
      <c r="O35" s="828"/>
      <c r="P35" s="828"/>
      <c r="Q35" s="828"/>
      <c r="R35" s="828"/>
      <c r="S35" s="828"/>
      <c r="T35" s="828"/>
      <c r="U35" s="828"/>
      <c r="V35" s="828"/>
      <c r="W35" s="828"/>
      <c r="X35" s="828"/>
      <c r="Y35" s="828"/>
      <c r="Z35" s="828"/>
    </row>
    <row r="36">
      <c r="A36" s="164"/>
      <c r="B36" s="164"/>
      <c r="C36" s="830">
        <v>4.03</v>
      </c>
      <c r="D36" s="827"/>
      <c r="E36" s="827" t="s">
        <v>1397</v>
      </c>
      <c r="F36" s="164"/>
      <c r="G36" s="825"/>
      <c r="H36" s="164"/>
      <c r="I36" s="164"/>
      <c r="J36" s="164"/>
      <c r="K36" s="164"/>
      <c r="L36" s="828"/>
      <c r="M36" s="828"/>
      <c r="N36" s="828"/>
      <c r="O36" s="828"/>
      <c r="P36" s="828"/>
      <c r="Q36" s="828"/>
      <c r="R36" s="828"/>
      <c r="S36" s="828"/>
      <c r="T36" s="828"/>
      <c r="U36" s="828"/>
      <c r="V36" s="828"/>
      <c r="W36" s="828"/>
      <c r="X36" s="828"/>
      <c r="Y36" s="828"/>
      <c r="Z36" s="828"/>
    </row>
    <row r="37">
      <c r="A37" s="164"/>
      <c r="B37" s="164"/>
      <c r="C37" s="158"/>
      <c r="D37" s="158"/>
      <c r="E37" s="158"/>
      <c r="F37" s="164"/>
      <c r="G37" s="825"/>
      <c r="H37" s="164"/>
      <c r="I37" s="164"/>
      <c r="J37" s="164"/>
      <c r="K37" s="164"/>
      <c r="L37" s="828"/>
      <c r="M37" s="828"/>
      <c r="N37" s="828"/>
      <c r="O37" s="828"/>
      <c r="P37" s="828"/>
      <c r="Q37" s="828"/>
      <c r="R37" s="828"/>
      <c r="S37" s="828"/>
      <c r="T37" s="828"/>
      <c r="U37" s="828"/>
      <c r="V37" s="828"/>
      <c r="W37" s="828"/>
      <c r="X37" s="828"/>
      <c r="Y37" s="828"/>
      <c r="Z37" s="828"/>
    </row>
    <row r="38">
      <c r="A38" s="164"/>
      <c r="B38" s="164"/>
      <c r="C38" s="831">
        <v>4.04</v>
      </c>
      <c r="D38" s="825"/>
      <c r="E38" s="825" t="s">
        <v>1398</v>
      </c>
      <c r="F38" s="164"/>
      <c r="G38" s="825"/>
      <c r="H38" s="164"/>
      <c r="I38" s="164"/>
      <c r="J38" s="164"/>
      <c r="K38" s="164"/>
      <c r="L38" s="828"/>
      <c r="M38" s="828"/>
      <c r="N38" s="828"/>
      <c r="O38" s="828"/>
      <c r="P38" s="828"/>
      <c r="Q38" s="828"/>
      <c r="R38" s="828"/>
      <c r="S38" s="828"/>
      <c r="T38" s="828"/>
      <c r="U38" s="828"/>
      <c r="V38" s="828"/>
      <c r="W38" s="828"/>
      <c r="X38" s="828"/>
      <c r="Y38" s="828"/>
      <c r="Z38" s="828"/>
    </row>
    <row r="39">
      <c r="A39" s="164"/>
      <c r="B39" s="164"/>
      <c r="C39" s="831">
        <v>4.05</v>
      </c>
      <c r="D39" s="825"/>
      <c r="E39" s="825" t="s">
        <v>1399</v>
      </c>
      <c r="F39" s="164"/>
      <c r="G39" s="825"/>
      <c r="H39" s="164"/>
      <c r="I39" s="164"/>
      <c r="J39" s="164"/>
      <c r="K39" s="164"/>
      <c r="L39" s="828"/>
      <c r="M39" s="828"/>
      <c r="N39" s="828"/>
      <c r="O39" s="828"/>
      <c r="P39" s="828"/>
      <c r="Q39" s="828"/>
      <c r="R39" s="828"/>
      <c r="S39" s="828"/>
      <c r="T39" s="828"/>
      <c r="U39" s="828"/>
      <c r="V39" s="828"/>
      <c r="W39" s="828"/>
      <c r="X39" s="828"/>
      <c r="Y39" s="828"/>
      <c r="Z39" s="828"/>
    </row>
    <row r="40">
      <c r="A40" s="158"/>
      <c r="B40" s="158"/>
      <c r="C40" s="824">
        <f>C39+0.01</f>
        <v>4.06</v>
      </c>
      <c r="D40" s="825"/>
      <c r="E40" s="825" t="s">
        <v>536</v>
      </c>
      <c r="F40" s="158"/>
      <c r="G40" s="825"/>
      <c r="H40" s="158"/>
      <c r="I40" s="158"/>
      <c r="J40" s="158"/>
      <c r="K40" s="158"/>
      <c r="L40" s="828"/>
      <c r="M40" s="828"/>
      <c r="N40" s="828"/>
      <c r="O40" s="828"/>
      <c r="P40" s="828"/>
      <c r="Q40" s="828"/>
      <c r="R40" s="828"/>
      <c r="S40" s="828"/>
      <c r="T40" s="828"/>
      <c r="U40" s="828"/>
      <c r="V40" s="828"/>
      <c r="W40" s="828"/>
      <c r="X40" s="828"/>
      <c r="Y40" s="828"/>
      <c r="Z40" s="828"/>
    </row>
    <row r="41" ht="32.25" customHeight="1">
      <c r="A41" s="818">
        <v>5.0</v>
      </c>
      <c r="B41" s="814" t="s">
        <v>1412</v>
      </c>
      <c r="C41" s="815">
        <f>A41+0.01</f>
        <v>5.01</v>
      </c>
      <c r="D41" s="816"/>
      <c r="E41" s="816" t="s">
        <v>1403</v>
      </c>
      <c r="F41" s="813" t="s">
        <v>1404</v>
      </c>
      <c r="G41" s="813"/>
      <c r="H41" s="818"/>
      <c r="I41" s="818"/>
      <c r="J41" s="818"/>
      <c r="K41" s="818"/>
      <c r="L41" s="832"/>
      <c r="M41" s="832"/>
      <c r="N41" s="832"/>
      <c r="O41" s="832"/>
      <c r="P41" s="832"/>
      <c r="Q41" s="832"/>
      <c r="R41" s="832"/>
      <c r="S41" s="832"/>
      <c r="T41" s="832"/>
      <c r="U41" s="832"/>
      <c r="V41" s="832"/>
      <c r="W41" s="832"/>
      <c r="X41" s="832"/>
      <c r="Y41" s="832"/>
      <c r="Z41" s="832"/>
    </row>
    <row r="42">
      <c r="A42" s="164"/>
      <c r="B42" s="164"/>
      <c r="C42" s="815">
        <f t="shared" ref="C42:C45" si="2">C41+0.01</f>
        <v>5.02</v>
      </c>
      <c r="D42" s="816"/>
      <c r="E42" s="816" t="s">
        <v>1407</v>
      </c>
      <c r="F42" s="164"/>
      <c r="G42" s="164"/>
      <c r="H42" s="164"/>
      <c r="I42" s="164"/>
      <c r="J42" s="164"/>
      <c r="K42" s="164"/>
      <c r="L42" s="832"/>
      <c r="M42" s="832"/>
      <c r="N42" s="832"/>
      <c r="O42" s="832"/>
      <c r="P42" s="832"/>
      <c r="Q42" s="832"/>
      <c r="R42" s="832"/>
      <c r="S42" s="832"/>
      <c r="T42" s="832"/>
      <c r="U42" s="832"/>
      <c r="V42" s="832"/>
      <c r="W42" s="832"/>
      <c r="X42" s="832"/>
      <c r="Y42" s="832"/>
      <c r="Z42" s="832"/>
    </row>
    <row r="43">
      <c r="A43" s="164"/>
      <c r="B43" s="164"/>
      <c r="C43" s="815">
        <f t="shared" si="2"/>
        <v>5.03</v>
      </c>
      <c r="D43" s="816"/>
      <c r="E43" s="817" t="s">
        <v>1413</v>
      </c>
      <c r="F43" s="164"/>
      <c r="G43" s="164"/>
      <c r="H43" s="164"/>
      <c r="I43" s="164"/>
      <c r="J43" s="164"/>
      <c r="K43" s="164"/>
      <c r="L43" s="832"/>
      <c r="M43" s="832"/>
      <c r="N43" s="832"/>
      <c r="O43" s="832"/>
      <c r="P43" s="832"/>
      <c r="Q43" s="832"/>
      <c r="R43" s="832"/>
      <c r="S43" s="832"/>
      <c r="T43" s="832"/>
      <c r="U43" s="832"/>
      <c r="V43" s="832"/>
      <c r="W43" s="832"/>
      <c r="X43" s="832"/>
      <c r="Y43" s="832"/>
      <c r="Z43" s="832"/>
    </row>
    <row r="44">
      <c r="A44" s="164"/>
      <c r="B44" s="164"/>
      <c r="C44" s="815">
        <f t="shared" si="2"/>
        <v>5.04</v>
      </c>
      <c r="D44" s="816"/>
      <c r="E44" s="817" t="s">
        <v>1414</v>
      </c>
      <c r="F44" s="164"/>
      <c r="G44" s="164"/>
      <c r="H44" s="164"/>
      <c r="I44" s="164"/>
      <c r="J44" s="164"/>
      <c r="K44" s="164"/>
      <c r="L44" s="832"/>
      <c r="M44" s="832"/>
      <c r="N44" s="832"/>
      <c r="O44" s="832"/>
      <c r="P44" s="832"/>
      <c r="Q44" s="832"/>
      <c r="R44" s="832"/>
      <c r="S44" s="832"/>
      <c r="T44" s="832"/>
      <c r="U44" s="832"/>
      <c r="V44" s="832"/>
      <c r="W44" s="832"/>
      <c r="X44" s="832"/>
      <c r="Y44" s="832"/>
      <c r="Z44" s="832"/>
    </row>
    <row r="45">
      <c r="A45" s="158"/>
      <c r="B45" s="158"/>
      <c r="C45" s="815">
        <f t="shared" si="2"/>
        <v>5.05</v>
      </c>
      <c r="D45" s="816"/>
      <c r="E45" s="817" t="s">
        <v>1409</v>
      </c>
      <c r="F45" s="158"/>
      <c r="G45" s="158"/>
      <c r="H45" s="158"/>
      <c r="I45" s="158"/>
      <c r="J45" s="158"/>
      <c r="K45" s="158"/>
      <c r="L45" s="832"/>
      <c r="M45" s="832"/>
      <c r="N45" s="832"/>
      <c r="O45" s="832"/>
      <c r="P45" s="832"/>
      <c r="Q45" s="832"/>
      <c r="R45" s="832"/>
      <c r="S45" s="832"/>
      <c r="T45" s="832"/>
      <c r="U45" s="832"/>
      <c r="V45" s="832"/>
      <c r="W45" s="832"/>
      <c r="X45" s="832"/>
      <c r="Y45" s="832"/>
      <c r="Z45" s="832"/>
    </row>
    <row r="46">
      <c r="A46" s="845"/>
      <c r="B46" s="845"/>
      <c r="C46" s="845"/>
      <c r="D46" s="845"/>
      <c r="E46" s="845"/>
      <c r="F46" s="845"/>
      <c r="G46" s="845"/>
      <c r="H46" s="845"/>
      <c r="I46" s="845"/>
      <c r="J46" s="845"/>
      <c r="K46" s="845"/>
      <c r="L46" s="846"/>
      <c r="M46" s="846"/>
      <c r="N46" s="846"/>
      <c r="O46" s="846"/>
      <c r="P46" s="846"/>
      <c r="Q46" s="846"/>
      <c r="R46" s="846"/>
      <c r="S46" s="846"/>
      <c r="T46" s="846"/>
      <c r="U46" s="846"/>
      <c r="V46" s="846"/>
      <c r="W46" s="846"/>
      <c r="X46" s="846"/>
      <c r="Y46" s="846"/>
      <c r="Z46" s="846"/>
    </row>
    <row r="47">
      <c r="A47" s="742" t="s">
        <v>183</v>
      </c>
      <c r="B47" s="743" t="s">
        <v>184</v>
      </c>
      <c r="C47" s="743" t="s">
        <v>185</v>
      </c>
      <c r="D47" s="230"/>
      <c r="E47" s="230" t="s">
        <v>186</v>
      </c>
      <c r="F47" s="743" t="s">
        <v>187</v>
      </c>
      <c r="G47" s="743" t="s">
        <v>188</v>
      </c>
      <c r="H47" s="743" t="s">
        <v>189</v>
      </c>
      <c r="I47" s="743" t="s">
        <v>1227</v>
      </c>
      <c r="J47" s="743" t="s">
        <v>1226</v>
      </c>
      <c r="K47" s="744" t="s">
        <v>1228</v>
      </c>
      <c r="L47" s="233"/>
      <c r="M47" s="234"/>
      <c r="N47" s="234"/>
      <c r="O47" s="234"/>
      <c r="P47" s="234"/>
      <c r="Q47" s="234"/>
      <c r="R47" s="234"/>
      <c r="S47" s="234"/>
      <c r="T47" s="234"/>
      <c r="U47" s="234"/>
      <c r="V47" s="234"/>
      <c r="W47" s="234"/>
      <c r="X47" s="234"/>
      <c r="Y47" s="234"/>
      <c r="Z47" s="234"/>
    </row>
    <row r="48">
      <c r="A48" s="844" t="s">
        <v>1415</v>
      </c>
      <c r="B48" s="146"/>
      <c r="C48" s="146"/>
      <c r="D48" s="146"/>
      <c r="E48" s="146"/>
      <c r="F48" s="146"/>
      <c r="G48" s="146"/>
      <c r="H48" s="146"/>
      <c r="I48" s="146"/>
      <c r="J48" s="146"/>
      <c r="K48" s="812"/>
      <c r="L48" s="236"/>
      <c r="M48" s="236"/>
      <c r="N48" s="236"/>
      <c r="O48" s="236"/>
      <c r="P48" s="236"/>
      <c r="Q48" s="236"/>
      <c r="R48" s="236"/>
      <c r="S48" s="236"/>
      <c r="T48" s="236"/>
      <c r="U48" s="236"/>
      <c r="V48" s="236"/>
      <c r="W48" s="236"/>
      <c r="X48" s="236"/>
      <c r="Y48" s="236"/>
      <c r="Z48" s="236"/>
    </row>
    <row r="49">
      <c r="A49" s="745">
        <v>1.0</v>
      </c>
      <c r="B49" s="764" t="s">
        <v>1416</v>
      </c>
      <c r="C49" s="748">
        <v>1.01</v>
      </c>
      <c r="D49" s="816"/>
      <c r="E49" s="748" t="s">
        <v>1417</v>
      </c>
      <c r="F49" s="745" t="s">
        <v>1418</v>
      </c>
      <c r="G49" s="750" t="s">
        <v>1419</v>
      </c>
      <c r="H49" s="847"/>
      <c r="I49" s="750"/>
      <c r="J49" s="750"/>
      <c r="K49" s="750"/>
      <c r="L49" s="236"/>
      <c r="M49" s="236"/>
      <c r="N49" s="236"/>
      <c r="O49" s="236"/>
      <c r="P49" s="236"/>
      <c r="Q49" s="236"/>
      <c r="R49" s="236"/>
      <c r="S49" s="236"/>
      <c r="T49" s="236"/>
      <c r="U49" s="236"/>
      <c r="V49" s="236"/>
      <c r="W49" s="236"/>
      <c r="X49" s="236"/>
      <c r="Y49" s="236"/>
      <c r="Z49" s="236"/>
    </row>
    <row r="50">
      <c r="A50" s="170"/>
      <c r="B50" s="170"/>
      <c r="C50" s="748">
        <v>1.02</v>
      </c>
      <c r="D50" s="748"/>
      <c r="E50" s="748" t="s">
        <v>1420</v>
      </c>
      <c r="F50" s="170"/>
      <c r="G50" s="170"/>
      <c r="H50" s="848"/>
      <c r="I50" s="170"/>
      <c r="J50" s="170"/>
      <c r="K50" s="170"/>
      <c r="L50" s="236"/>
      <c r="M50" s="236"/>
      <c r="N50" s="236"/>
      <c r="O50" s="236"/>
      <c r="P50" s="236"/>
      <c r="Q50" s="236"/>
      <c r="R50" s="236"/>
      <c r="S50" s="236"/>
      <c r="T50" s="236"/>
      <c r="U50" s="236"/>
      <c r="V50" s="236"/>
      <c r="W50" s="236"/>
      <c r="X50" s="236"/>
      <c r="Y50" s="236"/>
      <c r="Z50" s="236"/>
    </row>
    <row r="51">
      <c r="A51" s="170"/>
      <c r="B51" s="170"/>
      <c r="C51" s="748">
        <v>1.03</v>
      </c>
      <c r="D51" s="748"/>
      <c r="E51" s="748" t="s">
        <v>1421</v>
      </c>
      <c r="F51" s="170"/>
      <c r="G51" s="170"/>
      <c r="H51" s="848"/>
      <c r="I51" s="170"/>
      <c r="J51" s="170"/>
      <c r="K51" s="170"/>
      <c r="L51" s="236"/>
      <c r="M51" s="236"/>
      <c r="N51" s="236"/>
      <c r="O51" s="236"/>
      <c r="P51" s="236"/>
      <c r="Q51" s="236"/>
      <c r="R51" s="236"/>
      <c r="S51" s="236"/>
      <c r="T51" s="236"/>
      <c r="U51" s="236"/>
      <c r="V51" s="236"/>
      <c r="W51" s="236"/>
      <c r="X51" s="236"/>
      <c r="Y51" s="236"/>
      <c r="Z51" s="236"/>
    </row>
    <row r="52">
      <c r="A52" s="161"/>
      <c r="B52" s="161"/>
      <c r="C52" s="748">
        <v>1.04</v>
      </c>
      <c r="D52" s="748"/>
      <c r="E52" s="748" t="s">
        <v>1422</v>
      </c>
      <c r="F52" s="161"/>
      <c r="G52" s="161"/>
      <c r="H52" s="849"/>
      <c r="I52" s="161"/>
      <c r="J52" s="161"/>
      <c r="K52" s="161"/>
      <c r="L52" s="236"/>
      <c r="M52" s="236"/>
      <c r="N52" s="236"/>
      <c r="O52" s="236"/>
      <c r="P52" s="236"/>
      <c r="Q52" s="236"/>
      <c r="R52" s="236"/>
      <c r="S52" s="236"/>
      <c r="T52" s="236"/>
      <c r="U52" s="236"/>
      <c r="V52" s="236"/>
      <c r="W52" s="236"/>
      <c r="X52" s="236"/>
      <c r="Y52" s="236"/>
      <c r="Z52" s="236"/>
    </row>
    <row r="53" ht="78.0" customHeight="1">
      <c r="A53" s="753">
        <v>2.0</v>
      </c>
      <c r="B53" s="805" t="s">
        <v>1423</v>
      </c>
      <c r="C53" s="761">
        <v>2.01</v>
      </c>
      <c r="D53" s="761"/>
      <c r="E53" s="761" t="s">
        <v>1424</v>
      </c>
      <c r="F53" s="753" t="s">
        <v>1425</v>
      </c>
      <c r="G53" s="758" t="s">
        <v>1426</v>
      </c>
      <c r="H53" s="850"/>
      <c r="I53" s="758"/>
      <c r="J53" s="758"/>
      <c r="K53" s="818"/>
      <c r="L53" s="236"/>
      <c r="M53" s="236"/>
      <c r="N53" s="236"/>
      <c r="O53" s="236"/>
      <c r="P53" s="236"/>
      <c r="Q53" s="236"/>
      <c r="R53" s="236"/>
      <c r="S53" s="236"/>
      <c r="T53" s="236"/>
      <c r="U53" s="236"/>
      <c r="V53" s="236"/>
      <c r="W53" s="236"/>
      <c r="X53" s="236"/>
      <c r="Y53" s="236"/>
      <c r="Z53" s="236"/>
    </row>
    <row r="54" ht="78.0" customHeight="1">
      <c r="A54" s="170"/>
      <c r="B54" s="170"/>
      <c r="C54" s="761">
        <v>2.02</v>
      </c>
      <c r="D54" s="761"/>
      <c r="E54" s="761" t="s">
        <v>1427</v>
      </c>
      <c r="F54" s="170"/>
      <c r="G54" s="170"/>
      <c r="H54" s="848"/>
      <c r="I54" s="170"/>
      <c r="J54" s="170"/>
      <c r="K54" s="164"/>
      <c r="L54" s="236"/>
      <c r="M54" s="236"/>
      <c r="N54" s="236"/>
      <c r="O54" s="236"/>
      <c r="P54" s="236"/>
      <c r="Q54" s="236"/>
      <c r="R54" s="236"/>
      <c r="S54" s="236"/>
      <c r="T54" s="236"/>
      <c r="U54" s="236"/>
      <c r="V54" s="236"/>
      <c r="W54" s="236"/>
      <c r="X54" s="236"/>
      <c r="Y54" s="236"/>
      <c r="Z54" s="236"/>
    </row>
    <row r="55" ht="78.0" customHeight="1">
      <c r="A55" s="161"/>
      <c r="B55" s="161"/>
      <c r="C55" s="761">
        <v>2.03</v>
      </c>
      <c r="D55" s="761"/>
      <c r="E55" s="761" t="s">
        <v>1428</v>
      </c>
      <c r="F55" s="161"/>
      <c r="G55" s="161"/>
      <c r="H55" s="849"/>
      <c r="I55" s="161"/>
      <c r="J55" s="161"/>
      <c r="K55" s="158"/>
      <c r="L55" s="236"/>
      <c r="M55" s="236"/>
      <c r="N55" s="236"/>
      <c r="O55" s="236"/>
      <c r="P55" s="236"/>
      <c r="Q55" s="236"/>
      <c r="R55" s="236"/>
      <c r="S55" s="236"/>
      <c r="T55" s="236"/>
      <c r="U55" s="236"/>
      <c r="V55" s="236"/>
      <c r="W55" s="236"/>
      <c r="X55" s="236"/>
      <c r="Y55" s="236"/>
      <c r="Z55" s="236"/>
    </row>
    <row r="56">
      <c r="A56" s="745">
        <v>3.0</v>
      </c>
      <c r="B56" s="764" t="s">
        <v>1429</v>
      </c>
      <c r="C56" s="748">
        <v>3.01</v>
      </c>
      <c r="D56" s="816"/>
      <c r="E56" s="748" t="s">
        <v>1430</v>
      </c>
      <c r="F56" s="745" t="s">
        <v>1431</v>
      </c>
      <c r="G56" s="745"/>
      <c r="H56" s="750"/>
      <c r="I56" s="750"/>
      <c r="J56" s="750"/>
      <c r="K56" s="818"/>
      <c r="L56" s="236"/>
      <c r="M56" s="236"/>
      <c r="N56" s="236"/>
      <c r="O56" s="236"/>
      <c r="P56" s="236"/>
      <c r="Q56" s="236"/>
      <c r="R56" s="236"/>
      <c r="S56" s="236"/>
      <c r="T56" s="236"/>
      <c r="U56" s="236"/>
      <c r="V56" s="236"/>
      <c r="W56" s="236"/>
      <c r="X56" s="236"/>
      <c r="Y56" s="236"/>
      <c r="Z56" s="236"/>
    </row>
    <row r="57">
      <c r="A57" s="161"/>
      <c r="B57" s="161"/>
      <c r="C57" s="748">
        <v>3.02</v>
      </c>
      <c r="D57" s="748"/>
      <c r="E57" s="748" t="s">
        <v>1432</v>
      </c>
      <c r="F57" s="161"/>
      <c r="G57" s="161"/>
      <c r="H57" s="161"/>
      <c r="I57" s="161"/>
      <c r="J57" s="161"/>
      <c r="K57" s="158"/>
      <c r="L57" s="236"/>
      <c r="M57" s="236"/>
      <c r="N57" s="236"/>
      <c r="O57" s="236"/>
      <c r="P57" s="236"/>
      <c r="Q57" s="236"/>
      <c r="R57" s="236"/>
      <c r="S57" s="236"/>
      <c r="T57" s="236"/>
      <c r="U57" s="236"/>
      <c r="V57" s="236"/>
      <c r="W57" s="236"/>
      <c r="X57" s="236"/>
      <c r="Y57" s="236"/>
      <c r="Z57" s="236"/>
    </row>
    <row r="58">
      <c r="A58" s="753">
        <v>4.0</v>
      </c>
      <c r="B58" s="805" t="s">
        <v>1433</v>
      </c>
      <c r="C58" s="761">
        <v>4.01</v>
      </c>
      <c r="D58" s="761"/>
      <c r="E58" s="761" t="s">
        <v>1430</v>
      </c>
      <c r="F58" s="753" t="s">
        <v>1431</v>
      </c>
      <c r="G58" s="753"/>
      <c r="H58" s="758"/>
      <c r="I58" s="758"/>
      <c r="J58" s="753"/>
      <c r="K58" s="818"/>
      <c r="L58" s="236"/>
      <c r="M58" s="236"/>
      <c r="N58" s="236"/>
      <c r="O58" s="236"/>
      <c r="P58" s="236"/>
      <c r="Q58" s="236"/>
      <c r="R58" s="236"/>
      <c r="S58" s="236"/>
      <c r="T58" s="236"/>
      <c r="U58" s="236"/>
      <c r="V58" s="236"/>
      <c r="W58" s="236"/>
      <c r="X58" s="236"/>
      <c r="Y58" s="236"/>
      <c r="Z58" s="236"/>
    </row>
    <row r="59">
      <c r="A59" s="161"/>
      <c r="B59" s="161"/>
      <c r="C59" s="761">
        <v>4.02</v>
      </c>
      <c r="D59" s="761"/>
      <c r="E59" s="761" t="s">
        <v>1432</v>
      </c>
      <c r="F59" s="161"/>
      <c r="G59" s="161"/>
      <c r="H59" s="161"/>
      <c r="I59" s="161"/>
      <c r="J59" s="161"/>
      <c r="K59" s="158"/>
      <c r="L59" s="236"/>
      <c r="M59" s="236"/>
      <c r="N59" s="236"/>
      <c r="O59" s="236"/>
      <c r="P59" s="236"/>
      <c r="Q59" s="236"/>
      <c r="R59" s="236"/>
      <c r="S59" s="236"/>
      <c r="T59" s="236"/>
      <c r="U59" s="236"/>
      <c r="V59" s="236"/>
      <c r="W59" s="236"/>
      <c r="X59" s="236"/>
      <c r="Y59" s="236"/>
      <c r="Z59" s="236"/>
    </row>
    <row r="60" ht="37.5" customHeight="1">
      <c r="A60" s="750">
        <v>5.0</v>
      </c>
      <c r="B60" s="764" t="s">
        <v>1434</v>
      </c>
      <c r="C60" s="747">
        <f>A60+0.01</f>
        <v>5.01</v>
      </c>
      <c r="D60" s="816"/>
      <c r="E60" s="748" t="s">
        <v>1435</v>
      </c>
      <c r="F60" s="745" t="s">
        <v>1436</v>
      </c>
      <c r="G60" s="750" t="s">
        <v>1437</v>
      </c>
      <c r="H60" s="750"/>
      <c r="I60" s="750"/>
      <c r="J60" s="745"/>
      <c r="K60" s="818"/>
      <c r="L60" s="236"/>
      <c r="M60" s="236"/>
      <c r="N60" s="236"/>
      <c r="O60" s="236"/>
      <c r="P60" s="236"/>
      <c r="Q60" s="236"/>
      <c r="R60" s="236"/>
      <c r="S60" s="236"/>
      <c r="T60" s="236"/>
      <c r="U60" s="236"/>
      <c r="V60" s="236"/>
      <c r="W60" s="236"/>
      <c r="X60" s="236"/>
      <c r="Y60" s="236"/>
      <c r="Z60" s="236"/>
    </row>
    <row r="61">
      <c r="A61" s="170"/>
      <c r="B61" s="170"/>
      <c r="C61" s="801">
        <v>5.02</v>
      </c>
      <c r="D61" s="748"/>
      <c r="E61" s="748" t="s">
        <v>1438</v>
      </c>
      <c r="F61" s="170"/>
      <c r="G61" s="170"/>
      <c r="H61" s="170"/>
      <c r="I61" s="170"/>
      <c r="J61" s="170"/>
      <c r="K61" s="164"/>
      <c r="L61" s="236"/>
      <c r="M61" s="236"/>
      <c r="N61" s="236"/>
      <c r="O61" s="236"/>
      <c r="P61" s="236"/>
      <c r="Q61" s="236"/>
      <c r="R61" s="236"/>
      <c r="S61" s="236"/>
      <c r="T61" s="236"/>
      <c r="U61" s="236"/>
      <c r="V61" s="236"/>
      <c r="W61" s="236"/>
      <c r="X61" s="236"/>
      <c r="Y61" s="236"/>
      <c r="Z61" s="236"/>
    </row>
    <row r="62">
      <c r="A62" s="170"/>
      <c r="B62" s="170"/>
      <c r="C62" s="801">
        <v>5.03</v>
      </c>
      <c r="D62" s="748"/>
      <c r="E62" s="748" t="s">
        <v>1439</v>
      </c>
      <c r="F62" s="170"/>
      <c r="G62" s="170"/>
      <c r="H62" s="170"/>
      <c r="I62" s="170"/>
      <c r="J62" s="170"/>
      <c r="K62" s="164"/>
      <c r="L62" s="236"/>
      <c r="M62" s="236"/>
      <c r="N62" s="236"/>
      <c r="O62" s="236"/>
      <c r="P62" s="236"/>
      <c r="Q62" s="236"/>
      <c r="R62" s="236"/>
      <c r="S62" s="236"/>
      <c r="T62" s="236"/>
      <c r="U62" s="236"/>
      <c r="V62" s="236"/>
      <c r="W62" s="236"/>
      <c r="X62" s="236"/>
      <c r="Y62" s="236"/>
      <c r="Z62" s="236"/>
    </row>
    <row r="63">
      <c r="A63" s="161"/>
      <c r="B63" s="161"/>
      <c r="C63" s="801">
        <v>5.04</v>
      </c>
      <c r="D63" s="748"/>
      <c r="E63" s="748" t="s">
        <v>1440</v>
      </c>
      <c r="F63" s="161"/>
      <c r="G63" s="161"/>
      <c r="H63" s="161"/>
      <c r="I63" s="161"/>
      <c r="J63" s="161"/>
      <c r="K63" s="158"/>
      <c r="L63" s="236"/>
      <c r="M63" s="236"/>
      <c r="N63" s="236"/>
      <c r="O63" s="236"/>
      <c r="P63" s="236"/>
      <c r="Q63" s="236"/>
      <c r="R63" s="236"/>
      <c r="S63" s="236"/>
      <c r="T63" s="236"/>
      <c r="U63" s="236"/>
      <c r="V63" s="236"/>
      <c r="W63" s="236"/>
      <c r="X63" s="236"/>
      <c r="Y63" s="236"/>
      <c r="Z63" s="236"/>
    </row>
    <row r="64">
      <c r="A64" s="758">
        <v>6.0</v>
      </c>
      <c r="B64" s="805" t="s">
        <v>1441</v>
      </c>
      <c r="C64" s="791">
        <f>A64+0.01</f>
        <v>6.01</v>
      </c>
      <c r="D64" s="761"/>
      <c r="E64" s="761" t="s">
        <v>1442</v>
      </c>
      <c r="F64" s="753" t="s">
        <v>1443</v>
      </c>
      <c r="G64" s="758" t="s">
        <v>1444</v>
      </c>
      <c r="H64" s="758"/>
      <c r="I64" s="758"/>
      <c r="J64" s="753"/>
      <c r="K64" s="818"/>
      <c r="L64" s="236"/>
      <c r="M64" s="236"/>
      <c r="N64" s="236"/>
      <c r="O64" s="236"/>
      <c r="P64" s="236"/>
      <c r="Q64" s="236"/>
      <c r="R64" s="236"/>
      <c r="S64" s="236"/>
      <c r="T64" s="236"/>
      <c r="U64" s="236"/>
      <c r="V64" s="236"/>
      <c r="W64" s="236"/>
      <c r="X64" s="236"/>
      <c r="Y64" s="236"/>
      <c r="Z64" s="236"/>
    </row>
    <row r="65">
      <c r="A65" s="170"/>
      <c r="B65" s="170"/>
      <c r="C65" s="791">
        <f t="shared" ref="C65:C66" si="3">C64+0.01</f>
        <v>6.02</v>
      </c>
      <c r="D65" s="761"/>
      <c r="E65" s="761" t="s">
        <v>1445</v>
      </c>
      <c r="F65" s="170"/>
      <c r="G65" s="170"/>
      <c r="H65" s="170"/>
      <c r="I65" s="170"/>
      <c r="J65" s="170"/>
      <c r="K65" s="164"/>
      <c r="L65" s="236"/>
      <c r="M65" s="236"/>
      <c r="N65" s="236"/>
      <c r="O65" s="236"/>
      <c r="P65" s="236"/>
      <c r="Q65" s="236"/>
      <c r="R65" s="236"/>
      <c r="S65" s="236"/>
      <c r="T65" s="236"/>
      <c r="U65" s="236"/>
      <c r="V65" s="236"/>
      <c r="W65" s="236"/>
      <c r="X65" s="236"/>
      <c r="Y65" s="236"/>
      <c r="Z65" s="236"/>
    </row>
    <row r="66" ht="32.25" customHeight="1">
      <c r="A66" s="161"/>
      <c r="B66" s="161"/>
      <c r="C66" s="791">
        <f t="shared" si="3"/>
        <v>6.03</v>
      </c>
      <c r="D66" s="761"/>
      <c r="E66" s="761" t="s">
        <v>1446</v>
      </c>
      <c r="F66" s="161"/>
      <c r="G66" s="161"/>
      <c r="H66" s="161"/>
      <c r="I66" s="161"/>
      <c r="J66" s="161"/>
      <c r="K66" s="158"/>
      <c r="L66" s="236"/>
      <c r="M66" s="236"/>
      <c r="N66" s="236"/>
      <c r="O66" s="236"/>
      <c r="P66" s="236"/>
      <c r="Q66" s="236"/>
      <c r="R66" s="236"/>
      <c r="S66" s="236"/>
      <c r="T66" s="236"/>
      <c r="U66" s="236"/>
      <c r="V66" s="236"/>
      <c r="W66" s="236"/>
      <c r="X66" s="236"/>
      <c r="Y66" s="236"/>
      <c r="Z66" s="236"/>
    </row>
    <row r="67">
      <c r="A67" s="750">
        <v>7.0</v>
      </c>
      <c r="B67" s="764" t="s">
        <v>1447</v>
      </c>
      <c r="C67" s="747">
        <f>A67+0.01</f>
        <v>7.01</v>
      </c>
      <c r="D67" s="816"/>
      <c r="E67" s="748" t="s">
        <v>1357</v>
      </c>
      <c r="F67" s="745" t="s">
        <v>1358</v>
      </c>
      <c r="G67" s="745"/>
      <c r="H67" s="750"/>
      <c r="I67" s="750"/>
      <c r="J67" s="745"/>
      <c r="K67" s="818"/>
      <c r="L67" s="236"/>
      <c r="M67" s="236"/>
      <c r="N67" s="236"/>
      <c r="O67" s="236"/>
      <c r="P67" s="236"/>
      <c r="Q67" s="236"/>
      <c r="R67" s="236"/>
      <c r="S67" s="236"/>
      <c r="T67" s="236"/>
      <c r="U67" s="236"/>
      <c r="V67" s="236"/>
      <c r="W67" s="236"/>
      <c r="X67" s="236"/>
      <c r="Y67" s="236"/>
      <c r="Z67" s="236"/>
    </row>
    <row r="68">
      <c r="A68" s="170"/>
      <c r="B68" s="170"/>
      <c r="C68" s="747">
        <f t="shared" ref="C68:C70" si="4">C67+0.01</f>
        <v>7.02</v>
      </c>
      <c r="D68" s="748"/>
      <c r="E68" s="748" t="s">
        <v>1360</v>
      </c>
      <c r="F68" s="170"/>
      <c r="G68" s="170"/>
      <c r="H68" s="170"/>
      <c r="I68" s="170"/>
      <c r="J68" s="170"/>
      <c r="K68" s="164"/>
      <c r="L68" s="236"/>
      <c r="M68" s="236"/>
      <c r="N68" s="236"/>
      <c r="O68" s="236"/>
      <c r="P68" s="236"/>
      <c r="Q68" s="236"/>
      <c r="R68" s="236"/>
      <c r="S68" s="236"/>
      <c r="T68" s="236"/>
      <c r="U68" s="236"/>
      <c r="V68" s="236"/>
      <c r="W68" s="236"/>
      <c r="X68" s="236"/>
      <c r="Y68" s="236"/>
      <c r="Z68" s="236"/>
    </row>
    <row r="69" ht="56.25" customHeight="1">
      <c r="A69" s="170"/>
      <c r="B69" s="170"/>
      <c r="C69" s="747">
        <f t="shared" si="4"/>
        <v>7.03</v>
      </c>
      <c r="D69" s="748"/>
      <c r="E69" s="748" t="s">
        <v>1361</v>
      </c>
      <c r="F69" s="170"/>
      <c r="G69" s="170"/>
      <c r="H69" s="170"/>
      <c r="I69" s="170"/>
      <c r="J69" s="170"/>
      <c r="K69" s="164"/>
      <c r="L69" s="236"/>
      <c r="M69" s="236"/>
      <c r="N69" s="236"/>
      <c r="O69" s="236"/>
      <c r="P69" s="236"/>
      <c r="Q69" s="236"/>
      <c r="R69" s="236"/>
      <c r="S69" s="236"/>
      <c r="T69" s="236"/>
      <c r="U69" s="236"/>
      <c r="V69" s="236"/>
      <c r="W69" s="236"/>
      <c r="X69" s="236"/>
      <c r="Y69" s="236"/>
      <c r="Z69" s="236"/>
    </row>
    <row r="70">
      <c r="A70" s="161"/>
      <c r="B70" s="161"/>
      <c r="C70" s="747">
        <f t="shared" si="4"/>
        <v>7.04</v>
      </c>
      <c r="D70" s="748"/>
      <c r="E70" s="748" t="s">
        <v>1362</v>
      </c>
      <c r="F70" s="161"/>
      <c r="G70" s="161"/>
      <c r="H70" s="161"/>
      <c r="I70" s="161"/>
      <c r="J70" s="161"/>
      <c r="K70" s="158"/>
      <c r="L70" s="236"/>
      <c r="M70" s="236"/>
      <c r="N70" s="236"/>
      <c r="O70" s="236"/>
      <c r="P70" s="236"/>
      <c r="Q70" s="236"/>
      <c r="R70" s="236"/>
      <c r="S70" s="236"/>
      <c r="T70" s="236"/>
      <c r="U70" s="236"/>
      <c r="V70" s="236"/>
      <c r="W70" s="236"/>
      <c r="X70" s="236"/>
      <c r="Y70" s="236"/>
      <c r="Z70" s="236"/>
    </row>
    <row r="71">
      <c r="A71" s="758">
        <v>8.0</v>
      </c>
      <c r="B71" s="851" t="s">
        <v>1448</v>
      </c>
      <c r="C71" s="852">
        <f>A71+0.01</f>
        <v>8.01</v>
      </c>
      <c r="D71" s="761"/>
      <c r="E71" s="853" t="s">
        <v>1364</v>
      </c>
      <c r="F71" s="854" t="s">
        <v>1365</v>
      </c>
      <c r="G71" s="854"/>
      <c r="H71" s="855"/>
      <c r="I71" s="855"/>
      <c r="J71" s="854"/>
      <c r="K71" s="818"/>
      <c r="L71" s="856"/>
      <c r="M71" s="856"/>
      <c r="N71" s="856"/>
      <c r="O71" s="856"/>
      <c r="P71" s="856"/>
      <c r="Q71" s="856"/>
      <c r="R71" s="856"/>
      <c r="S71" s="856"/>
      <c r="T71" s="856"/>
      <c r="U71" s="856"/>
      <c r="V71" s="856"/>
      <c r="W71" s="856"/>
      <c r="X71" s="856"/>
      <c r="Y71" s="856"/>
      <c r="Z71" s="856"/>
    </row>
    <row r="72">
      <c r="A72" s="161"/>
      <c r="B72" s="161"/>
      <c r="C72" s="852">
        <f>C71+0.01</f>
        <v>8.02</v>
      </c>
      <c r="D72" s="853"/>
      <c r="E72" s="853" t="s">
        <v>1366</v>
      </c>
      <c r="F72" s="161"/>
      <c r="G72" s="161"/>
      <c r="H72" s="161"/>
      <c r="I72" s="161"/>
      <c r="J72" s="161"/>
      <c r="K72" s="158"/>
      <c r="L72" s="856"/>
      <c r="M72" s="856"/>
      <c r="N72" s="856"/>
      <c r="O72" s="856"/>
      <c r="P72" s="856"/>
      <c r="Q72" s="856"/>
      <c r="R72" s="856"/>
      <c r="S72" s="856"/>
      <c r="T72" s="856"/>
      <c r="U72" s="856"/>
      <c r="V72" s="856"/>
      <c r="W72" s="856"/>
      <c r="X72" s="856"/>
      <c r="Y72" s="856"/>
      <c r="Z72" s="856"/>
    </row>
    <row r="73">
      <c r="A73" s="750">
        <v>9.0</v>
      </c>
      <c r="B73" s="764" t="s">
        <v>1449</v>
      </c>
      <c r="C73" s="747">
        <f>A73+0.01</f>
        <v>9.01</v>
      </c>
      <c r="D73" s="816"/>
      <c r="E73" s="748" t="s">
        <v>1368</v>
      </c>
      <c r="F73" s="745" t="s">
        <v>1369</v>
      </c>
      <c r="G73" s="745"/>
      <c r="H73" s="750"/>
      <c r="I73" s="750"/>
      <c r="J73" s="750"/>
      <c r="K73" s="818"/>
      <c r="L73" s="236"/>
      <c r="M73" s="236"/>
      <c r="N73" s="236"/>
      <c r="O73" s="236"/>
      <c r="P73" s="236"/>
      <c r="Q73" s="236"/>
      <c r="R73" s="236"/>
      <c r="S73" s="236"/>
      <c r="T73" s="236"/>
      <c r="U73" s="236"/>
      <c r="V73" s="236"/>
      <c r="W73" s="236"/>
      <c r="X73" s="236"/>
      <c r="Y73" s="236"/>
      <c r="Z73" s="236"/>
    </row>
    <row r="74" ht="24.0" customHeight="1">
      <c r="A74" s="170"/>
      <c r="B74" s="170"/>
      <c r="C74" s="747">
        <f t="shared" ref="C74:C78" si="5">C73+0.01</f>
        <v>9.02</v>
      </c>
      <c r="D74" s="748"/>
      <c r="E74" s="748" t="s">
        <v>1370</v>
      </c>
      <c r="F74" s="170"/>
      <c r="G74" s="170"/>
      <c r="H74" s="170"/>
      <c r="I74" s="170"/>
      <c r="J74" s="170"/>
      <c r="K74" s="164"/>
      <c r="L74" s="236"/>
      <c r="M74" s="236"/>
      <c r="N74" s="236"/>
      <c r="O74" s="236"/>
      <c r="P74" s="236"/>
      <c r="Q74" s="236"/>
      <c r="R74" s="236"/>
      <c r="S74" s="236"/>
      <c r="T74" s="236"/>
      <c r="U74" s="236"/>
      <c r="V74" s="236"/>
      <c r="W74" s="236"/>
      <c r="X74" s="236"/>
      <c r="Y74" s="236"/>
      <c r="Z74" s="236"/>
    </row>
    <row r="75">
      <c r="A75" s="170"/>
      <c r="B75" s="170"/>
      <c r="C75" s="747">
        <f t="shared" si="5"/>
        <v>9.03</v>
      </c>
      <c r="D75" s="748"/>
      <c r="E75" s="748" t="s">
        <v>1371</v>
      </c>
      <c r="F75" s="170"/>
      <c r="G75" s="170"/>
      <c r="H75" s="170"/>
      <c r="I75" s="170"/>
      <c r="J75" s="170"/>
      <c r="K75" s="164"/>
      <c r="L75" s="236"/>
      <c r="M75" s="236"/>
      <c r="N75" s="236"/>
      <c r="O75" s="236"/>
      <c r="P75" s="236"/>
      <c r="Q75" s="236"/>
      <c r="R75" s="236"/>
      <c r="S75" s="236"/>
      <c r="T75" s="236"/>
      <c r="U75" s="236"/>
      <c r="V75" s="236"/>
      <c r="W75" s="236"/>
      <c r="X75" s="236"/>
      <c r="Y75" s="236"/>
      <c r="Z75" s="236"/>
    </row>
    <row r="76">
      <c r="A76" s="170"/>
      <c r="B76" s="170"/>
      <c r="C76" s="747">
        <f t="shared" si="5"/>
        <v>9.04</v>
      </c>
      <c r="D76" s="748"/>
      <c r="E76" s="748" t="s">
        <v>1372</v>
      </c>
      <c r="F76" s="170"/>
      <c r="G76" s="170"/>
      <c r="H76" s="170"/>
      <c r="I76" s="170"/>
      <c r="J76" s="170"/>
      <c r="K76" s="164"/>
      <c r="L76" s="236"/>
      <c r="M76" s="236"/>
      <c r="N76" s="236"/>
      <c r="O76" s="236"/>
      <c r="P76" s="236"/>
      <c r="Q76" s="236"/>
      <c r="R76" s="236"/>
      <c r="S76" s="236"/>
      <c r="T76" s="236"/>
      <c r="U76" s="236"/>
      <c r="V76" s="236"/>
      <c r="W76" s="236"/>
      <c r="X76" s="236"/>
      <c r="Y76" s="236"/>
      <c r="Z76" s="236"/>
    </row>
    <row r="77">
      <c r="A77" s="170"/>
      <c r="B77" s="170"/>
      <c r="C77" s="747">
        <f t="shared" si="5"/>
        <v>9.05</v>
      </c>
      <c r="D77" s="748"/>
      <c r="E77" s="748" t="s">
        <v>1373</v>
      </c>
      <c r="F77" s="170"/>
      <c r="G77" s="170"/>
      <c r="H77" s="170"/>
      <c r="I77" s="170"/>
      <c r="J77" s="170"/>
      <c r="K77" s="164"/>
      <c r="L77" s="236"/>
      <c r="M77" s="236"/>
      <c r="N77" s="236"/>
      <c r="O77" s="236"/>
      <c r="P77" s="236"/>
      <c r="Q77" s="236"/>
      <c r="R77" s="236"/>
      <c r="S77" s="236"/>
      <c r="T77" s="236"/>
      <c r="U77" s="236"/>
      <c r="V77" s="236"/>
      <c r="W77" s="236"/>
      <c r="X77" s="236"/>
      <c r="Y77" s="236"/>
      <c r="Z77" s="236"/>
    </row>
    <row r="78">
      <c r="A78" s="161"/>
      <c r="B78" s="161"/>
      <c r="C78" s="747">
        <f t="shared" si="5"/>
        <v>9.06</v>
      </c>
      <c r="D78" s="748"/>
      <c r="E78" s="748" t="s">
        <v>1374</v>
      </c>
      <c r="F78" s="161"/>
      <c r="G78" s="161"/>
      <c r="H78" s="161"/>
      <c r="I78" s="161"/>
      <c r="J78" s="161"/>
      <c r="K78" s="158"/>
      <c r="L78" s="236"/>
      <c r="M78" s="236"/>
      <c r="N78" s="236"/>
      <c r="O78" s="236"/>
      <c r="P78" s="236"/>
      <c r="Q78" s="236"/>
      <c r="R78" s="236"/>
      <c r="S78" s="236"/>
      <c r="T78" s="236"/>
      <c r="U78" s="236"/>
      <c r="V78" s="236"/>
      <c r="W78" s="236"/>
      <c r="X78" s="236"/>
      <c r="Y78" s="236"/>
      <c r="Z78" s="236"/>
    </row>
    <row r="79" ht="42.0" customHeight="1">
      <c r="A79" s="758">
        <v>10.0</v>
      </c>
      <c r="B79" s="805" t="s">
        <v>1450</v>
      </c>
      <c r="C79" s="791">
        <f>A79+0.01</f>
        <v>10.01</v>
      </c>
      <c r="D79" s="761"/>
      <c r="E79" s="761" t="s">
        <v>1376</v>
      </c>
      <c r="F79" s="753" t="s">
        <v>1377</v>
      </c>
      <c r="G79" s="753"/>
      <c r="H79" s="758"/>
      <c r="I79" s="758"/>
      <c r="J79" s="753"/>
      <c r="K79" s="818"/>
      <c r="L79" s="236"/>
      <c r="M79" s="236"/>
      <c r="N79" s="236"/>
      <c r="O79" s="236"/>
      <c r="P79" s="236"/>
      <c r="Q79" s="236"/>
      <c r="R79" s="236"/>
      <c r="S79" s="236"/>
      <c r="T79" s="236"/>
      <c r="U79" s="236"/>
      <c r="V79" s="236"/>
      <c r="W79" s="236"/>
      <c r="X79" s="236"/>
      <c r="Y79" s="236"/>
      <c r="Z79" s="236"/>
    </row>
    <row r="80" ht="42.0" customHeight="1">
      <c r="A80" s="170"/>
      <c r="B80" s="170"/>
      <c r="C80" s="791">
        <f t="shared" ref="C80:C82" si="6">C79+0.01</f>
        <v>10.02</v>
      </c>
      <c r="D80" s="761"/>
      <c r="E80" s="761" t="s">
        <v>1378</v>
      </c>
      <c r="F80" s="170"/>
      <c r="G80" s="170"/>
      <c r="H80" s="170"/>
      <c r="I80" s="170"/>
      <c r="J80" s="170"/>
      <c r="K80" s="164"/>
      <c r="L80" s="236"/>
      <c r="M80" s="236"/>
      <c r="N80" s="236"/>
      <c r="O80" s="236"/>
      <c r="P80" s="236"/>
      <c r="Q80" s="236"/>
      <c r="R80" s="236"/>
      <c r="S80" s="236"/>
      <c r="T80" s="236"/>
      <c r="U80" s="236"/>
      <c r="V80" s="236"/>
      <c r="W80" s="236"/>
      <c r="X80" s="236"/>
      <c r="Y80" s="236"/>
      <c r="Z80" s="236"/>
    </row>
    <row r="81" ht="42.0" customHeight="1">
      <c r="A81" s="170"/>
      <c r="B81" s="170"/>
      <c r="C81" s="791">
        <f t="shared" si="6"/>
        <v>10.03</v>
      </c>
      <c r="D81" s="761"/>
      <c r="E81" s="761" t="s">
        <v>1379</v>
      </c>
      <c r="F81" s="170"/>
      <c r="G81" s="170"/>
      <c r="H81" s="170"/>
      <c r="I81" s="170"/>
      <c r="J81" s="170"/>
      <c r="K81" s="164"/>
      <c r="L81" s="236"/>
      <c r="M81" s="236"/>
      <c r="N81" s="236"/>
      <c r="O81" s="236"/>
      <c r="P81" s="236"/>
      <c r="Q81" s="236"/>
      <c r="R81" s="236"/>
      <c r="S81" s="236"/>
      <c r="T81" s="236"/>
      <c r="U81" s="236"/>
      <c r="V81" s="236"/>
      <c r="W81" s="236"/>
      <c r="X81" s="236"/>
      <c r="Y81" s="236"/>
      <c r="Z81" s="236"/>
    </row>
    <row r="82" ht="42.0" customHeight="1">
      <c r="A82" s="161"/>
      <c r="B82" s="161"/>
      <c r="C82" s="791">
        <f t="shared" si="6"/>
        <v>10.04</v>
      </c>
      <c r="D82" s="761"/>
      <c r="E82" s="761" t="s">
        <v>1380</v>
      </c>
      <c r="F82" s="161"/>
      <c r="G82" s="161"/>
      <c r="H82" s="161"/>
      <c r="I82" s="161"/>
      <c r="J82" s="161"/>
      <c r="K82" s="158"/>
      <c r="L82" s="236"/>
      <c r="M82" s="236"/>
      <c r="N82" s="236"/>
      <c r="O82" s="236"/>
      <c r="P82" s="236"/>
      <c r="Q82" s="236"/>
      <c r="R82" s="236"/>
      <c r="S82" s="236"/>
      <c r="T82" s="236"/>
      <c r="U82" s="236"/>
      <c r="V82" s="236"/>
      <c r="W82" s="236"/>
      <c r="X82" s="236"/>
      <c r="Y82" s="236"/>
      <c r="Z82" s="236"/>
    </row>
    <row r="83" ht="42.0" customHeight="1">
      <c r="A83" s="750">
        <v>11.0</v>
      </c>
      <c r="B83" s="764" t="s">
        <v>1451</v>
      </c>
      <c r="C83" s="747">
        <f>A83+0.01</f>
        <v>11.01</v>
      </c>
      <c r="D83" s="816"/>
      <c r="E83" s="748" t="s">
        <v>1382</v>
      </c>
      <c r="F83" s="745" t="s">
        <v>1383</v>
      </c>
      <c r="G83" s="745"/>
      <c r="H83" s="750"/>
      <c r="I83" s="750"/>
      <c r="J83" s="745"/>
      <c r="K83" s="818"/>
      <c r="L83" s="236"/>
      <c r="M83" s="236"/>
      <c r="N83" s="236"/>
      <c r="O83" s="236"/>
      <c r="P83" s="236"/>
      <c r="Q83" s="236"/>
      <c r="R83" s="236"/>
      <c r="S83" s="236"/>
      <c r="T83" s="236"/>
      <c r="U83" s="236"/>
      <c r="V83" s="236"/>
      <c r="W83" s="236"/>
      <c r="X83" s="236"/>
      <c r="Y83" s="236"/>
      <c r="Z83" s="236"/>
    </row>
    <row r="84" ht="42.0" customHeight="1">
      <c r="A84" s="170"/>
      <c r="B84" s="170"/>
      <c r="C84" s="747">
        <f t="shared" ref="C84:C87" si="7">C83+0.01</f>
        <v>11.02</v>
      </c>
      <c r="D84" s="748"/>
      <c r="E84" s="748" t="s">
        <v>1378</v>
      </c>
      <c r="F84" s="170"/>
      <c r="G84" s="170"/>
      <c r="H84" s="170"/>
      <c r="I84" s="170"/>
      <c r="J84" s="170"/>
      <c r="K84" s="164"/>
      <c r="L84" s="236"/>
      <c r="M84" s="236"/>
      <c r="N84" s="236"/>
      <c r="O84" s="236"/>
      <c r="P84" s="236"/>
      <c r="Q84" s="236"/>
      <c r="R84" s="236"/>
      <c r="S84" s="236"/>
      <c r="T84" s="236"/>
      <c r="U84" s="236"/>
      <c r="V84" s="236"/>
      <c r="W84" s="236"/>
      <c r="X84" s="236"/>
      <c r="Y84" s="236"/>
      <c r="Z84" s="236"/>
    </row>
    <row r="85" ht="42.0" customHeight="1">
      <c r="A85" s="170"/>
      <c r="B85" s="170"/>
      <c r="C85" s="747">
        <f t="shared" si="7"/>
        <v>11.03</v>
      </c>
      <c r="D85" s="748"/>
      <c r="E85" s="748" t="s">
        <v>1384</v>
      </c>
      <c r="F85" s="170"/>
      <c r="G85" s="170"/>
      <c r="H85" s="170"/>
      <c r="I85" s="170"/>
      <c r="J85" s="170"/>
      <c r="K85" s="164"/>
      <c r="L85" s="236"/>
      <c r="M85" s="236"/>
      <c r="N85" s="236"/>
      <c r="O85" s="236"/>
      <c r="P85" s="236"/>
      <c r="Q85" s="236"/>
      <c r="R85" s="236"/>
      <c r="S85" s="236"/>
      <c r="T85" s="236"/>
      <c r="U85" s="236"/>
      <c r="V85" s="236"/>
      <c r="W85" s="236"/>
      <c r="X85" s="236"/>
      <c r="Y85" s="236"/>
      <c r="Z85" s="236"/>
    </row>
    <row r="86" ht="42.0" customHeight="1">
      <c r="A86" s="170"/>
      <c r="B86" s="170"/>
      <c r="C86" s="747">
        <f t="shared" si="7"/>
        <v>11.04</v>
      </c>
      <c r="D86" s="748"/>
      <c r="E86" s="748" t="s">
        <v>1385</v>
      </c>
      <c r="F86" s="170"/>
      <c r="G86" s="170"/>
      <c r="H86" s="170"/>
      <c r="I86" s="170"/>
      <c r="J86" s="170"/>
      <c r="K86" s="164"/>
      <c r="L86" s="236"/>
      <c r="M86" s="236"/>
      <c r="N86" s="236"/>
      <c r="O86" s="236"/>
      <c r="P86" s="236"/>
      <c r="Q86" s="236"/>
      <c r="R86" s="236"/>
      <c r="S86" s="236"/>
      <c r="T86" s="236"/>
      <c r="U86" s="236"/>
      <c r="V86" s="236"/>
      <c r="W86" s="236"/>
      <c r="X86" s="236"/>
      <c r="Y86" s="236"/>
      <c r="Z86" s="236"/>
    </row>
    <row r="87" ht="42.0" customHeight="1">
      <c r="A87" s="161"/>
      <c r="B87" s="161"/>
      <c r="C87" s="747">
        <f t="shared" si="7"/>
        <v>11.05</v>
      </c>
      <c r="D87" s="748"/>
      <c r="E87" s="748" t="s">
        <v>1386</v>
      </c>
      <c r="F87" s="161"/>
      <c r="G87" s="161"/>
      <c r="H87" s="161"/>
      <c r="I87" s="161"/>
      <c r="J87" s="161"/>
      <c r="K87" s="158"/>
      <c r="L87" s="236"/>
      <c r="M87" s="236"/>
      <c r="N87" s="236"/>
      <c r="O87" s="236"/>
      <c r="P87" s="236"/>
      <c r="Q87" s="236"/>
      <c r="R87" s="236"/>
      <c r="S87" s="236"/>
      <c r="T87" s="236"/>
      <c r="U87" s="236"/>
      <c r="V87" s="236"/>
      <c r="W87" s="236"/>
      <c r="X87" s="236"/>
      <c r="Y87" s="236"/>
      <c r="Z87" s="236"/>
    </row>
    <row r="88" ht="48.75" customHeight="1">
      <c r="A88" s="758">
        <v>12.0</v>
      </c>
      <c r="B88" s="805" t="s">
        <v>1452</v>
      </c>
      <c r="C88" s="791">
        <f>A88+0.01</f>
        <v>12.01</v>
      </c>
      <c r="D88" s="761"/>
      <c r="E88" s="761" t="s">
        <v>1388</v>
      </c>
      <c r="F88" s="753" t="s">
        <v>1389</v>
      </c>
      <c r="G88" s="761"/>
      <c r="H88" s="761"/>
      <c r="I88" s="758"/>
      <c r="J88" s="761"/>
      <c r="K88" s="792"/>
      <c r="L88" s="236"/>
      <c r="M88" s="236"/>
      <c r="N88" s="236"/>
      <c r="O88" s="236"/>
      <c r="P88" s="236"/>
      <c r="Q88" s="236"/>
      <c r="R88" s="236"/>
      <c r="S88" s="236"/>
      <c r="T88" s="236"/>
      <c r="U88" s="236"/>
      <c r="V88" s="236"/>
      <c r="W88" s="236"/>
      <c r="X88" s="236"/>
      <c r="Y88" s="236"/>
      <c r="Z88" s="236"/>
    </row>
    <row r="89" ht="42.0" customHeight="1">
      <c r="A89" s="170"/>
      <c r="B89" s="170"/>
      <c r="C89" s="791">
        <f t="shared" ref="C89:C92" si="8">C88+0.01</f>
        <v>12.02</v>
      </c>
      <c r="D89" s="761"/>
      <c r="E89" s="761" t="s">
        <v>1378</v>
      </c>
      <c r="F89" s="170"/>
      <c r="G89" s="761"/>
      <c r="H89" s="761"/>
      <c r="I89" s="170"/>
      <c r="J89" s="761"/>
      <c r="K89" s="792"/>
      <c r="L89" s="236"/>
      <c r="M89" s="236"/>
      <c r="N89" s="236"/>
      <c r="O89" s="236"/>
      <c r="P89" s="236"/>
      <c r="Q89" s="236"/>
      <c r="R89" s="236"/>
      <c r="S89" s="236"/>
      <c r="T89" s="236"/>
      <c r="U89" s="236"/>
      <c r="V89" s="236"/>
      <c r="W89" s="236"/>
      <c r="X89" s="236"/>
      <c r="Y89" s="236"/>
      <c r="Z89" s="236"/>
    </row>
    <row r="90" ht="42.0" customHeight="1">
      <c r="A90" s="170"/>
      <c r="B90" s="170"/>
      <c r="C90" s="791">
        <f t="shared" si="8"/>
        <v>12.03</v>
      </c>
      <c r="D90" s="761"/>
      <c r="E90" s="761" t="s">
        <v>1390</v>
      </c>
      <c r="F90" s="170"/>
      <c r="G90" s="761"/>
      <c r="H90" s="761"/>
      <c r="I90" s="170"/>
      <c r="J90" s="761"/>
      <c r="K90" s="792"/>
      <c r="L90" s="236"/>
      <c r="M90" s="236"/>
      <c r="N90" s="236"/>
      <c r="O90" s="236"/>
      <c r="P90" s="236"/>
      <c r="Q90" s="236"/>
      <c r="R90" s="236"/>
      <c r="S90" s="236"/>
      <c r="T90" s="236"/>
      <c r="U90" s="236"/>
      <c r="V90" s="236"/>
      <c r="W90" s="236"/>
      <c r="X90" s="236"/>
      <c r="Y90" s="236"/>
      <c r="Z90" s="236"/>
    </row>
    <row r="91" ht="42.0" customHeight="1">
      <c r="A91" s="170"/>
      <c r="B91" s="170"/>
      <c r="C91" s="791">
        <f t="shared" si="8"/>
        <v>12.04</v>
      </c>
      <c r="D91" s="761"/>
      <c r="E91" s="761" t="s">
        <v>1391</v>
      </c>
      <c r="F91" s="170"/>
      <c r="G91" s="761"/>
      <c r="H91" s="761"/>
      <c r="I91" s="170"/>
      <c r="J91" s="761"/>
      <c r="K91" s="792"/>
      <c r="L91" s="236"/>
      <c r="M91" s="236"/>
      <c r="N91" s="236"/>
      <c r="O91" s="236"/>
      <c r="P91" s="236"/>
      <c r="Q91" s="236"/>
      <c r="R91" s="236"/>
      <c r="S91" s="236"/>
      <c r="T91" s="236"/>
      <c r="U91" s="236"/>
      <c r="V91" s="236"/>
      <c r="W91" s="236"/>
      <c r="X91" s="236"/>
      <c r="Y91" s="236"/>
      <c r="Z91" s="236"/>
    </row>
    <row r="92" ht="42.0" customHeight="1">
      <c r="A92" s="161"/>
      <c r="B92" s="161"/>
      <c r="C92" s="791">
        <f t="shared" si="8"/>
        <v>12.05</v>
      </c>
      <c r="D92" s="761"/>
      <c r="E92" s="761" t="s">
        <v>1392</v>
      </c>
      <c r="F92" s="161"/>
      <c r="G92" s="761"/>
      <c r="H92" s="761"/>
      <c r="I92" s="161"/>
      <c r="J92" s="761"/>
      <c r="K92" s="792"/>
      <c r="L92" s="236"/>
      <c r="M92" s="236"/>
      <c r="N92" s="236"/>
      <c r="O92" s="236"/>
      <c r="P92" s="236"/>
      <c r="Q92" s="236"/>
      <c r="R92" s="236"/>
      <c r="S92" s="236"/>
      <c r="T92" s="236"/>
      <c r="U92" s="236"/>
      <c r="V92" s="236"/>
      <c r="W92" s="236"/>
      <c r="X92" s="236"/>
      <c r="Y92" s="236"/>
      <c r="Z92" s="236"/>
    </row>
    <row r="93" ht="42.0" customHeight="1">
      <c r="A93" s="750">
        <v>13.0</v>
      </c>
      <c r="B93" s="764" t="s">
        <v>1453</v>
      </c>
      <c r="C93" s="747">
        <f>A93+0.01</f>
        <v>13.01</v>
      </c>
      <c r="D93" s="816"/>
      <c r="E93" s="748" t="s">
        <v>1454</v>
      </c>
      <c r="F93" s="745" t="s">
        <v>1436</v>
      </c>
      <c r="G93" s="748"/>
      <c r="H93" s="748"/>
      <c r="I93" s="750"/>
      <c r="J93" s="745"/>
      <c r="K93" s="792"/>
      <c r="L93" s="236"/>
      <c r="M93" s="236"/>
      <c r="N93" s="236"/>
      <c r="O93" s="236"/>
      <c r="P93" s="236"/>
      <c r="Q93" s="236"/>
      <c r="R93" s="236"/>
      <c r="S93" s="236"/>
      <c r="T93" s="236"/>
      <c r="U93" s="236"/>
      <c r="V93" s="236"/>
      <c r="W93" s="236"/>
      <c r="X93" s="236"/>
      <c r="Y93" s="236"/>
      <c r="Z93" s="236"/>
    </row>
    <row r="94" ht="34.5" customHeight="1">
      <c r="A94" s="170"/>
      <c r="B94" s="170"/>
      <c r="C94" s="747">
        <f t="shared" ref="C94:C96" si="9">C93+0.01</f>
        <v>13.02</v>
      </c>
      <c r="D94" s="748"/>
      <c r="E94" s="748" t="s">
        <v>1438</v>
      </c>
      <c r="F94" s="170"/>
      <c r="G94" s="748"/>
      <c r="H94" s="748"/>
      <c r="I94" s="170"/>
      <c r="J94" s="170"/>
      <c r="K94" s="792"/>
      <c r="L94" s="236"/>
      <c r="M94" s="236"/>
      <c r="N94" s="236"/>
      <c r="O94" s="236"/>
      <c r="P94" s="236"/>
      <c r="Q94" s="236"/>
      <c r="R94" s="236"/>
      <c r="S94" s="236"/>
      <c r="T94" s="236"/>
      <c r="U94" s="236"/>
      <c r="V94" s="236"/>
      <c r="W94" s="236"/>
      <c r="X94" s="236"/>
      <c r="Y94" s="236"/>
      <c r="Z94" s="236"/>
    </row>
    <row r="95" ht="33.75" customHeight="1">
      <c r="A95" s="170"/>
      <c r="B95" s="170"/>
      <c r="C95" s="747">
        <f t="shared" si="9"/>
        <v>13.03</v>
      </c>
      <c r="D95" s="748"/>
      <c r="E95" s="748" t="s">
        <v>1455</v>
      </c>
      <c r="F95" s="170"/>
      <c r="G95" s="748"/>
      <c r="H95" s="748"/>
      <c r="I95" s="170"/>
      <c r="J95" s="170"/>
      <c r="K95" s="792"/>
      <c r="L95" s="236"/>
      <c r="M95" s="236"/>
      <c r="N95" s="236"/>
      <c r="O95" s="236"/>
      <c r="P95" s="236"/>
      <c r="Q95" s="236"/>
      <c r="R95" s="236"/>
      <c r="S95" s="236"/>
      <c r="T95" s="236"/>
      <c r="U95" s="236"/>
      <c r="V95" s="236"/>
      <c r="W95" s="236"/>
      <c r="X95" s="236"/>
      <c r="Y95" s="236"/>
      <c r="Z95" s="236"/>
    </row>
    <row r="96" ht="36.75" customHeight="1">
      <c r="A96" s="161"/>
      <c r="B96" s="161"/>
      <c r="C96" s="747">
        <f t="shared" si="9"/>
        <v>13.04</v>
      </c>
      <c r="D96" s="748"/>
      <c r="E96" s="748" t="s">
        <v>1440</v>
      </c>
      <c r="F96" s="161"/>
      <c r="G96" s="748"/>
      <c r="H96" s="748"/>
      <c r="I96" s="161"/>
      <c r="J96" s="161"/>
      <c r="K96" s="792"/>
      <c r="L96" s="236"/>
      <c r="M96" s="236"/>
      <c r="N96" s="236"/>
      <c r="O96" s="236"/>
      <c r="P96" s="236"/>
      <c r="Q96" s="236"/>
      <c r="R96" s="236"/>
      <c r="S96" s="236"/>
      <c r="T96" s="236"/>
      <c r="U96" s="236"/>
      <c r="V96" s="236"/>
      <c r="W96" s="236"/>
      <c r="X96" s="236"/>
      <c r="Y96" s="236"/>
      <c r="Z96" s="236"/>
    </row>
    <row r="97" ht="30.75" customHeight="1">
      <c r="A97" s="758">
        <v>14.0</v>
      </c>
      <c r="B97" s="805" t="s">
        <v>1456</v>
      </c>
      <c r="C97" s="791">
        <f>A97+0.01</f>
        <v>14.01</v>
      </c>
      <c r="D97" s="761"/>
      <c r="E97" s="761" t="s">
        <v>1457</v>
      </c>
      <c r="F97" s="753" t="s">
        <v>1458</v>
      </c>
      <c r="G97" s="761"/>
      <c r="H97" s="753"/>
      <c r="I97" s="758"/>
      <c r="J97" s="753"/>
      <c r="K97" s="758"/>
      <c r="L97" s="236"/>
      <c r="M97" s="236"/>
      <c r="N97" s="236"/>
      <c r="O97" s="236"/>
      <c r="P97" s="236"/>
      <c r="Q97" s="236"/>
      <c r="R97" s="236"/>
      <c r="S97" s="236"/>
      <c r="T97" s="236"/>
      <c r="U97" s="236"/>
      <c r="V97" s="236"/>
      <c r="W97" s="236"/>
      <c r="X97" s="236"/>
      <c r="Y97" s="236"/>
      <c r="Z97" s="236"/>
    </row>
    <row r="98" ht="63.0" customHeight="1">
      <c r="A98" s="161"/>
      <c r="B98" s="161"/>
      <c r="C98" s="791">
        <f>C97+0.01</f>
        <v>14.02</v>
      </c>
      <c r="D98" s="761"/>
      <c r="E98" s="761" t="s">
        <v>1459</v>
      </c>
      <c r="F98" s="161"/>
      <c r="G98" s="761"/>
      <c r="H98" s="161"/>
      <c r="I98" s="161"/>
      <c r="J98" s="161"/>
      <c r="K98" s="161"/>
      <c r="L98" s="236"/>
      <c r="M98" s="236"/>
      <c r="N98" s="236"/>
      <c r="O98" s="236"/>
      <c r="P98" s="236"/>
      <c r="Q98" s="236"/>
      <c r="R98" s="236"/>
      <c r="S98" s="236"/>
      <c r="T98" s="236"/>
      <c r="U98" s="236"/>
      <c r="V98" s="236"/>
      <c r="W98" s="236"/>
      <c r="X98" s="236"/>
      <c r="Y98" s="236"/>
      <c r="Z98" s="236"/>
    </row>
    <row r="99">
      <c r="A99" s="750">
        <v>15.0</v>
      </c>
      <c r="B99" s="764" t="s">
        <v>1460</v>
      </c>
      <c r="C99" s="747">
        <f>A99+0.01</f>
        <v>15.01</v>
      </c>
      <c r="D99" s="748"/>
      <c r="E99" s="748" t="s">
        <v>1461</v>
      </c>
      <c r="F99" s="745" t="s">
        <v>1358</v>
      </c>
      <c r="G99" s="748"/>
      <c r="H99" s="748"/>
      <c r="I99" s="750"/>
      <c r="J99" s="745"/>
      <c r="K99" s="792"/>
      <c r="L99" s="236"/>
      <c r="M99" s="236"/>
      <c r="N99" s="236"/>
      <c r="O99" s="236"/>
      <c r="P99" s="236"/>
      <c r="Q99" s="236"/>
      <c r="R99" s="236"/>
      <c r="S99" s="236"/>
      <c r="T99" s="236"/>
      <c r="U99" s="236"/>
      <c r="V99" s="236"/>
      <c r="W99" s="236"/>
      <c r="X99" s="236"/>
      <c r="Y99" s="236"/>
      <c r="Z99" s="236"/>
    </row>
    <row r="100">
      <c r="A100" s="170"/>
      <c r="B100" s="170"/>
      <c r="C100" s="747">
        <f t="shared" ref="C100:C102" si="10">C99+0.01</f>
        <v>15.02</v>
      </c>
      <c r="D100" s="748"/>
      <c r="E100" s="748" t="s">
        <v>1462</v>
      </c>
      <c r="F100" s="170"/>
      <c r="G100" s="748"/>
      <c r="H100" s="748"/>
      <c r="I100" s="170"/>
      <c r="J100" s="170"/>
      <c r="K100" s="792"/>
      <c r="L100" s="236"/>
      <c r="M100" s="236"/>
      <c r="N100" s="236"/>
      <c r="O100" s="236"/>
      <c r="P100" s="236"/>
      <c r="Q100" s="236"/>
      <c r="R100" s="236"/>
      <c r="S100" s="236"/>
      <c r="T100" s="236"/>
      <c r="U100" s="236"/>
      <c r="V100" s="236"/>
      <c r="W100" s="236"/>
      <c r="X100" s="236"/>
      <c r="Y100" s="236"/>
      <c r="Z100" s="236"/>
    </row>
    <row r="101">
      <c r="A101" s="170"/>
      <c r="B101" s="170"/>
      <c r="C101" s="747">
        <f t="shared" si="10"/>
        <v>15.03</v>
      </c>
      <c r="D101" s="748"/>
      <c r="E101" s="748" t="s">
        <v>1463</v>
      </c>
      <c r="F101" s="170"/>
      <c r="G101" s="748"/>
      <c r="H101" s="748"/>
      <c r="I101" s="170"/>
      <c r="J101" s="170"/>
      <c r="K101" s="792"/>
      <c r="L101" s="236"/>
      <c r="M101" s="236"/>
      <c r="N101" s="236"/>
      <c r="O101" s="236"/>
      <c r="P101" s="236"/>
      <c r="Q101" s="236"/>
      <c r="R101" s="236"/>
      <c r="S101" s="236"/>
      <c r="T101" s="236"/>
      <c r="U101" s="236"/>
      <c r="V101" s="236"/>
      <c r="W101" s="236"/>
      <c r="X101" s="236"/>
      <c r="Y101" s="236"/>
      <c r="Z101" s="236"/>
    </row>
    <row r="102">
      <c r="A102" s="161"/>
      <c r="B102" s="161"/>
      <c r="C102" s="747">
        <f t="shared" si="10"/>
        <v>15.04</v>
      </c>
      <c r="D102" s="748"/>
      <c r="E102" s="748" t="s">
        <v>1464</v>
      </c>
      <c r="F102" s="161"/>
      <c r="G102" s="748"/>
      <c r="H102" s="748"/>
      <c r="I102" s="161"/>
      <c r="J102" s="161"/>
      <c r="K102" s="792"/>
      <c r="L102" s="236"/>
      <c r="M102" s="236"/>
      <c r="N102" s="236"/>
      <c r="O102" s="236"/>
      <c r="P102" s="236"/>
      <c r="Q102" s="236"/>
      <c r="R102" s="236"/>
      <c r="S102" s="236"/>
      <c r="T102" s="236"/>
      <c r="U102" s="236"/>
      <c r="V102" s="236"/>
      <c r="W102" s="236"/>
      <c r="X102" s="236"/>
      <c r="Y102" s="236"/>
      <c r="Z102" s="236"/>
    </row>
    <row r="103">
      <c r="A103" s="758">
        <v>16.0</v>
      </c>
      <c r="B103" s="805" t="s">
        <v>1465</v>
      </c>
      <c r="C103" s="791">
        <f>A103+0.01</f>
        <v>16.01</v>
      </c>
      <c r="D103" s="761"/>
      <c r="E103" s="761" t="s">
        <v>1368</v>
      </c>
      <c r="F103" s="753" t="s">
        <v>1466</v>
      </c>
      <c r="G103" s="761"/>
      <c r="H103" s="761"/>
      <c r="I103" s="758"/>
      <c r="J103" s="753"/>
      <c r="K103" s="758"/>
      <c r="L103" s="236"/>
      <c r="M103" s="236"/>
      <c r="N103" s="236"/>
      <c r="O103" s="236"/>
      <c r="P103" s="236"/>
      <c r="Q103" s="236"/>
      <c r="R103" s="236"/>
      <c r="S103" s="236"/>
      <c r="T103" s="236"/>
      <c r="U103" s="236"/>
      <c r="V103" s="236"/>
      <c r="W103" s="236"/>
      <c r="X103" s="236"/>
      <c r="Y103" s="236"/>
      <c r="Z103" s="236"/>
    </row>
    <row r="104">
      <c r="A104" s="170"/>
      <c r="B104" s="170"/>
      <c r="C104" s="791">
        <f t="shared" ref="C104:C106" si="11">C103+0.01</f>
        <v>16.02</v>
      </c>
      <c r="D104" s="761"/>
      <c r="E104" s="761" t="s">
        <v>1370</v>
      </c>
      <c r="F104" s="170"/>
      <c r="G104" s="761"/>
      <c r="H104" s="761"/>
      <c r="I104" s="170"/>
      <c r="J104" s="170"/>
      <c r="K104" s="170"/>
      <c r="L104" s="236"/>
      <c r="M104" s="236"/>
      <c r="N104" s="236"/>
      <c r="O104" s="236"/>
      <c r="P104" s="236"/>
      <c r="Q104" s="236"/>
      <c r="R104" s="236"/>
      <c r="S104" s="236"/>
      <c r="T104" s="236"/>
      <c r="U104" s="236"/>
      <c r="V104" s="236"/>
      <c r="W104" s="236"/>
      <c r="X104" s="236"/>
      <c r="Y104" s="236"/>
      <c r="Z104" s="236"/>
    </row>
    <row r="105">
      <c r="A105" s="170"/>
      <c r="B105" s="170"/>
      <c r="C105" s="791">
        <f t="shared" si="11"/>
        <v>16.03</v>
      </c>
      <c r="D105" s="761"/>
      <c r="E105" s="761" t="s">
        <v>1373</v>
      </c>
      <c r="F105" s="170"/>
      <c r="G105" s="761"/>
      <c r="H105" s="761"/>
      <c r="I105" s="170"/>
      <c r="J105" s="170"/>
      <c r="K105" s="170"/>
      <c r="L105" s="236"/>
      <c r="M105" s="236"/>
      <c r="N105" s="236"/>
      <c r="O105" s="236"/>
      <c r="P105" s="236"/>
      <c r="Q105" s="236"/>
      <c r="R105" s="236"/>
      <c r="S105" s="236"/>
      <c r="T105" s="236"/>
      <c r="U105" s="236"/>
      <c r="V105" s="236"/>
      <c r="W105" s="236"/>
      <c r="X105" s="236"/>
      <c r="Y105" s="236"/>
      <c r="Z105" s="236"/>
    </row>
    <row r="106">
      <c r="A106" s="161"/>
      <c r="B106" s="161"/>
      <c r="C106" s="791">
        <f t="shared" si="11"/>
        <v>16.04</v>
      </c>
      <c r="D106" s="761"/>
      <c r="E106" s="761" t="s">
        <v>1374</v>
      </c>
      <c r="F106" s="161"/>
      <c r="G106" s="761"/>
      <c r="H106" s="761"/>
      <c r="I106" s="161"/>
      <c r="J106" s="161"/>
      <c r="K106" s="161"/>
      <c r="L106" s="236"/>
      <c r="M106" s="236"/>
      <c r="N106" s="236"/>
      <c r="O106" s="236"/>
      <c r="P106" s="236"/>
      <c r="Q106" s="236"/>
      <c r="R106" s="236"/>
      <c r="S106" s="236"/>
      <c r="T106" s="236"/>
      <c r="U106" s="236"/>
      <c r="V106" s="236"/>
      <c r="W106" s="236"/>
      <c r="X106" s="236"/>
      <c r="Y106" s="236"/>
      <c r="Z106" s="236"/>
    </row>
    <row r="107">
      <c r="A107" s="750">
        <v>17.0</v>
      </c>
      <c r="B107" s="764" t="s">
        <v>1467</v>
      </c>
      <c r="C107" s="747">
        <f>A107+0.01</f>
        <v>17.01</v>
      </c>
      <c r="D107" s="816"/>
      <c r="E107" s="748" t="s">
        <v>1382</v>
      </c>
      <c r="F107" s="750" t="s">
        <v>1468</v>
      </c>
      <c r="G107" s="748"/>
      <c r="H107" s="748"/>
      <c r="I107" s="750"/>
      <c r="J107" s="745"/>
      <c r="K107" s="792"/>
      <c r="L107" s="236"/>
      <c r="M107" s="236"/>
      <c r="N107" s="236"/>
      <c r="O107" s="236"/>
      <c r="P107" s="236"/>
      <c r="Q107" s="236"/>
      <c r="R107" s="236"/>
      <c r="S107" s="236"/>
      <c r="T107" s="236"/>
      <c r="U107" s="236"/>
      <c r="V107" s="236"/>
      <c r="W107" s="236"/>
      <c r="X107" s="236"/>
      <c r="Y107" s="236"/>
      <c r="Z107" s="236"/>
    </row>
    <row r="108" ht="48.0" customHeight="1">
      <c r="A108" s="170"/>
      <c r="B108" s="170"/>
      <c r="C108" s="747">
        <f t="shared" ref="C108:C111" si="12">C107+0.01</f>
        <v>17.02</v>
      </c>
      <c r="D108" s="748"/>
      <c r="E108" s="748" t="s">
        <v>1378</v>
      </c>
      <c r="F108" s="170"/>
      <c r="G108" s="749"/>
      <c r="H108" s="748"/>
      <c r="I108" s="170"/>
      <c r="J108" s="170"/>
      <c r="K108" s="792"/>
      <c r="L108" s="236"/>
      <c r="M108" s="236"/>
      <c r="N108" s="236"/>
      <c r="O108" s="236"/>
      <c r="P108" s="236"/>
      <c r="Q108" s="236"/>
      <c r="R108" s="236"/>
      <c r="S108" s="236"/>
      <c r="T108" s="236"/>
      <c r="U108" s="236"/>
      <c r="V108" s="236"/>
      <c r="W108" s="236"/>
      <c r="X108" s="236"/>
      <c r="Y108" s="236"/>
      <c r="Z108" s="236"/>
    </row>
    <row r="109" ht="48.0" customHeight="1">
      <c r="A109" s="170"/>
      <c r="B109" s="170"/>
      <c r="C109" s="747">
        <f t="shared" si="12"/>
        <v>17.03</v>
      </c>
      <c r="D109" s="748"/>
      <c r="E109" s="748" t="s">
        <v>1384</v>
      </c>
      <c r="F109" s="170"/>
      <c r="G109" s="748"/>
      <c r="H109" s="748"/>
      <c r="I109" s="170"/>
      <c r="J109" s="170"/>
      <c r="K109" s="792"/>
      <c r="L109" s="236"/>
      <c r="M109" s="236"/>
      <c r="N109" s="236"/>
      <c r="O109" s="236"/>
      <c r="P109" s="236"/>
      <c r="Q109" s="236"/>
      <c r="R109" s="236"/>
      <c r="S109" s="236"/>
      <c r="T109" s="236"/>
      <c r="U109" s="236"/>
      <c r="V109" s="236"/>
      <c r="W109" s="236"/>
      <c r="X109" s="236"/>
      <c r="Y109" s="236"/>
      <c r="Z109" s="236"/>
    </row>
    <row r="110" ht="48.0" customHeight="1">
      <c r="A110" s="170"/>
      <c r="B110" s="170"/>
      <c r="C110" s="747">
        <f t="shared" si="12"/>
        <v>17.04</v>
      </c>
      <c r="D110" s="748"/>
      <c r="E110" s="748" t="s">
        <v>1385</v>
      </c>
      <c r="F110" s="170"/>
      <c r="G110" s="748"/>
      <c r="H110" s="748"/>
      <c r="I110" s="170"/>
      <c r="J110" s="170"/>
      <c r="K110" s="792"/>
      <c r="L110" s="236"/>
      <c r="M110" s="236"/>
      <c r="N110" s="236"/>
      <c r="O110" s="236"/>
      <c r="P110" s="236"/>
      <c r="Q110" s="236"/>
      <c r="R110" s="236"/>
      <c r="S110" s="236"/>
      <c r="T110" s="236"/>
      <c r="U110" s="236"/>
      <c r="V110" s="236"/>
      <c r="W110" s="236"/>
      <c r="X110" s="236"/>
      <c r="Y110" s="236"/>
      <c r="Z110" s="236"/>
    </row>
    <row r="111" ht="48.0" customHeight="1">
      <c r="A111" s="161"/>
      <c r="B111" s="161"/>
      <c r="C111" s="747">
        <f t="shared" si="12"/>
        <v>17.05</v>
      </c>
      <c r="D111" s="748"/>
      <c r="E111" s="748" t="s">
        <v>1386</v>
      </c>
      <c r="F111" s="161"/>
      <c r="G111" s="748"/>
      <c r="H111" s="748"/>
      <c r="I111" s="161"/>
      <c r="J111" s="161"/>
      <c r="K111" s="792"/>
      <c r="L111" s="236"/>
      <c r="M111" s="236"/>
      <c r="N111" s="236"/>
      <c r="O111" s="236"/>
      <c r="P111" s="236"/>
      <c r="Q111" s="236"/>
      <c r="R111" s="236"/>
      <c r="S111" s="236"/>
      <c r="T111" s="236"/>
      <c r="U111" s="236"/>
      <c r="V111" s="236"/>
      <c r="W111" s="236"/>
      <c r="X111" s="236"/>
      <c r="Y111" s="236"/>
      <c r="Z111" s="236"/>
    </row>
    <row r="112" ht="48.0" hidden="1" customHeight="1">
      <c r="A112" s="758">
        <v>14.0</v>
      </c>
      <c r="B112" s="805" t="s">
        <v>1469</v>
      </c>
      <c r="C112" s="791">
        <f>A112+0.01</f>
        <v>14.01</v>
      </c>
      <c r="D112" s="835"/>
      <c r="E112" s="761" t="s">
        <v>1435</v>
      </c>
      <c r="F112" s="753" t="s">
        <v>1436</v>
      </c>
      <c r="G112" s="761"/>
      <c r="H112" s="761"/>
      <c r="I112" s="758" t="s">
        <v>1359</v>
      </c>
      <c r="J112" s="753"/>
      <c r="K112" s="761"/>
      <c r="L112" s="236"/>
      <c r="M112" s="236"/>
      <c r="N112" s="236"/>
      <c r="O112" s="236"/>
      <c r="P112" s="236"/>
      <c r="Q112" s="236"/>
      <c r="R112" s="236"/>
      <c r="S112" s="236"/>
      <c r="T112" s="236"/>
      <c r="U112" s="236"/>
      <c r="V112" s="236"/>
      <c r="W112" s="236"/>
      <c r="X112" s="236"/>
      <c r="Y112" s="236"/>
      <c r="Z112" s="236"/>
    </row>
    <row r="113" ht="34.5" hidden="1" customHeight="1">
      <c r="A113" s="170"/>
      <c r="B113" s="170"/>
      <c r="C113" s="791">
        <f t="shared" ref="C113:C115" si="13">C112+0.01</f>
        <v>14.02</v>
      </c>
      <c r="D113" s="761"/>
      <c r="E113" s="761" t="s">
        <v>1438</v>
      </c>
      <c r="F113" s="170"/>
      <c r="G113" s="761"/>
      <c r="H113" s="761"/>
      <c r="I113" s="170"/>
      <c r="J113" s="170"/>
      <c r="K113" s="761"/>
      <c r="L113" s="236"/>
      <c r="M113" s="236"/>
      <c r="N113" s="236"/>
      <c r="O113" s="236"/>
      <c r="P113" s="236"/>
      <c r="Q113" s="236"/>
      <c r="R113" s="236"/>
      <c r="S113" s="236"/>
      <c r="T113" s="236"/>
      <c r="U113" s="236"/>
      <c r="V113" s="236"/>
      <c r="W113" s="236"/>
      <c r="X113" s="236"/>
      <c r="Y113" s="236"/>
      <c r="Z113" s="236"/>
    </row>
    <row r="114" ht="39.0" hidden="1" customHeight="1">
      <c r="A114" s="170"/>
      <c r="B114" s="170"/>
      <c r="C114" s="791">
        <f t="shared" si="13"/>
        <v>14.03</v>
      </c>
      <c r="D114" s="761"/>
      <c r="E114" s="761" t="s">
        <v>1439</v>
      </c>
      <c r="F114" s="170"/>
      <c r="G114" s="761"/>
      <c r="H114" s="761"/>
      <c r="I114" s="170"/>
      <c r="J114" s="170"/>
      <c r="K114" s="761"/>
      <c r="L114" s="236"/>
      <c r="M114" s="236"/>
      <c r="N114" s="236"/>
      <c r="O114" s="236"/>
      <c r="P114" s="236"/>
      <c r="Q114" s="236"/>
      <c r="R114" s="236"/>
      <c r="S114" s="236"/>
      <c r="T114" s="236"/>
      <c r="U114" s="236"/>
      <c r="V114" s="236"/>
      <c r="W114" s="236"/>
      <c r="X114" s="236"/>
      <c r="Y114" s="236"/>
      <c r="Z114" s="236"/>
    </row>
    <row r="115" ht="34.5" hidden="1" customHeight="1">
      <c r="A115" s="161"/>
      <c r="B115" s="161"/>
      <c r="C115" s="791">
        <f t="shared" si="13"/>
        <v>14.04</v>
      </c>
      <c r="D115" s="761"/>
      <c r="E115" s="761" t="s">
        <v>1440</v>
      </c>
      <c r="F115" s="161"/>
      <c r="G115" s="761"/>
      <c r="H115" s="761"/>
      <c r="I115" s="161"/>
      <c r="J115" s="161"/>
      <c r="K115" s="761"/>
      <c r="L115" s="236"/>
      <c r="M115" s="236"/>
      <c r="N115" s="236"/>
      <c r="O115" s="236"/>
      <c r="P115" s="236"/>
      <c r="Q115" s="236"/>
      <c r="R115" s="236"/>
      <c r="S115" s="236"/>
      <c r="T115" s="236"/>
      <c r="U115" s="236"/>
      <c r="V115" s="236"/>
      <c r="W115" s="236"/>
      <c r="X115" s="236"/>
      <c r="Y115" s="236"/>
      <c r="Z115" s="236"/>
    </row>
    <row r="116" ht="36.0" hidden="1" customHeight="1">
      <c r="A116" s="750">
        <v>15.0</v>
      </c>
      <c r="B116" s="764" t="s">
        <v>1470</v>
      </c>
      <c r="C116" s="747">
        <f>A116+0.01</f>
        <v>15.01</v>
      </c>
      <c r="D116" s="748"/>
      <c r="E116" s="748" t="s">
        <v>1442</v>
      </c>
      <c r="F116" s="745" t="s">
        <v>1443</v>
      </c>
      <c r="G116" s="748"/>
      <c r="H116" s="745"/>
      <c r="I116" s="750" t="s">
        <v>1359</v>
      </c>
      <c r="J116" s="745"/>
      <c r="K116" s="745"/>
      <c r="L116" s="236"/>
      <c r="M116" s="236"/>
      <c r="N116" s="236"/>
      <c r="O116" s="236"/>
      <c r="P116" s="236"/>
      <c r="Q116" s="236"/>
      <c r="R116" s="236"/>
      <c r="S116" s="236"/>
      <c r="T116" s="236"/>
      <c r="U116" s="236"/>
      <c r="V116" s="236"/>
      <c r="W116" s="236"/>
      <c r="X116" s="236"/>
      <c r="Y116" s="236"/>
      <c r="Z116" s="236"/>
    </row>
    <row r="117" ht="18.75" hidden="1" customHeight="1">
      <c r="A117" s="170"/>
      <c r="B117" s="170"/>
      <c r="C117" s="747">
        <f t="shared" ref="C117:C118" si="14">C116+0.01</f>
        <v>15.02</v>
      </c>
      <c r="D117" s="748"/>
      <c r="E117" s="748" t="s">
        <v>1445</v>
      </c>
      <c r="F117" s="170"/>
      <c r="G117" s="748"/>
      <c r="H117" s="170"/>
      <c r="I117" s="170"/>
      <c r="J117" s="170"/>
      <c r="K117" s="170"/>
      <c r="L117" s="236"/>
      <c r="M117" s="236"/>
      <c r="N117" s="236"/>
      <c r="O117" s="236"/>
      <c r="P117" s="236"/>
      <c r="Q117" s="236"/>
      <c r="R117" s="236"/>
      <c r="S117" s="236"/>
      <c r="T117" s="236"/>
      <c r="U117" s="236"/>
      <c r="V117" s="236"/>
      <c r="W117" s="236"/>
      <c r="X117" s="236"/>
      <c r="Y117" s="236"/>
      <c r="Z117" s="236"/>
    </row>
    <row r="118" ht="29.25" hidden="1" customHeight="1">
      <c r="A118" s="161"/>
      <c r="B118" s="161"/>
      <c r="C118" s="747">
        <f t="shared" si="14"/>
        <v>15.03</v>
      </c>
      <c r="D118" s="748"/>
      <c r="E118" s="748" t="s">
        <v>1446</v>
      </c>
      <c r="F118" s="161"/>
      <c r="G118" s="748"/>
      <c r="H118" s="161"/>
      <c r="I118" s="161"/>
      <c r="J118" s="161"/>
      <c r="K118" s="161"/>
      <c r="L118" s="236"/>
      <c r="M118" s="236"/>
      <c r="N118" s="236"/>
      <c r="O118" s="236"/>
      <c r="P118" s="236"/>
      <c r="Q118" s="236"/>
      <c r="R118" s="236"/>
      <c r="S118" s="236"/>
      <c r="T118" s="236"/>
      <c r="U118" s="236"/>
      <c r="V118" s="236"/>
      <c r="W118" s="236"/>
      <c r="X118" s="236"/>
      <c r="Y118" s="236"/>
      <c r="Z118" s="236"/>
    </row>
    <row r="119" ht="36.75" hidden="1" customHeight="1">
      <c r="A119" s="758">
        <v>16.0</v>
      </c>
      <c r="B119" s="805" t="s">
        <v>1356</v>
      </c>
      <c r="C119" s="791">
        <f>A119+0.01</f>
        <v>16.01</v>
      </c>
      <c r="D119" s="835"/>
      <c r="E119" s="761" t="s">
        <v>1357</v>
      </c>
      <c r="F119" s="753" t="s">
        <v>1358</v>
      </c>
      <c r="G119" s="761"/>
      <c r="H119" s="761"/>
      <c r="I119" s="758" t="s">
        <v>1359</v>
      </c>
      <c r="J119" s="753"/>
      <c r="K119" s="761"/>
      <c r="L119" s="236"/>
      <c r="M119" s="236"/>
      <c r="N119" s="236"/>
      <c r="O119" s="236"/>
      <c r="P119" s="236"/>
      <c r="Q119" s="236"/>
      <c r="R119" s="236"/>
      <c r="S119" s="236"/>
      <c r="T119" s="236"/>
      <c r="U119" s="236"/>
      <c r="V119" s="236"/>
      <c r="W119" s="236"/>
      <c r="X119" s="236"/>
      <c r="Y119" s="236"/>
      <c r="Z119" s="236"/>
    </row>
    <row r="120" ht="29.25" hidden="1" customHeight="1">
      <c r="A120" s="170"/>
      <c r="B120" s="170"/>
      <c r="C120" s="791">
        <f t="shared" ref="C120:C122" si="15">C119+0.01</f>
        <v>16.02</v>
      </c>
      <c r="D120" s="761"/>
      <c r="E120" s="761" t="s">
        <v>1360</v>
      </c>
      <c r="F120" s="170"/>
      <c r="G120" s="761"/>
      <c r="H120" s="761"/>
      <c r="I120" s="170"/>
      <c r="J120" s="170"/>
      <c r="K120" s="761"/>
      <c r="L120" s="236"/>
      <c r="M120" s="236"/>
      <c r="N120" s="236"/>
      <c r="O120" s="236"/>
      <c r="P120" s="236"/>
      <c r="Q120" s="236"/>
      <c r="R120" s="236"/>
      <c r="S120" s="236"/>
      <c r="T120" s="236"/>
      <c r="U120" s="236"/>
      <c r="V120" s="236"/>
      <c r="W120" s="236"/>
      <c r="X120" s="236"/>
      <c r="Y120" s="236"/>
      <c r="Z120" s="236"/>
    </row>
    <row r="121" ht="44.25" hidden="1" customHeight="1">
      <c r="A121" s="170"/>
      <c r="B121" s="170"/>
      <c r="C121" s="791">
        <f t="shared" si="15"/>
        <v>16.03</v>
      </c>
      <c r="D121" s="761"/>
      <c r="E121" s="761" t="s">
        <v>1361</v>
      </c>
      <c r="F121" s="170"/>
      <c r="G121" s="761"/>
      <c r="H121" s="761"/>
      <c r="I121" s="170"/>
      <c r="J121" s="170"/>
      <c r="K121" s="761"/>
      <c r="L121" s="236"/>
      <c r="M121" s="236"/>
      <c r="N121" s="236"/>
      <c r="O121" s="236"/>
      <c r="P121" s="236"/>
      <c r="Q121" s="236"/>
      <c r="R121" s="236"/>
      <c r="S121" s="236"/>
      <c r="T121" s="236"/>
      <c r="U121" s="236"/>
      <c r="V121" s="236"/>
      <c r="W121" s="236"/>
      <c r="X121" s="236"/>
      <c r="Y121" s="236"/>
      <c r="Z121" s="236"/>
    </row>
    <row r="122" ht="33.75" hidden="1" customHeight="1">
      <c r="A122" s="161"/>
      <c r="B122" s="161"/>
      <c r="C122" s="791">
        <f t="shared" si="15"/>
        <v>16.04</v>
      </c>
      <c r="D122" s="761"/>
      <c r="E122" s="761" t="s">
        <v>1362</v>
      </c>
      <c r="F122" s="161"/>
      <c r="G122" s="761"/>
      <c r="H122" s="761"/>
      <c r="I122" s="161"/>
      <c r="J122" s="161"/>
      <c r="K122" s="761"/>
      <c r="L122" s="236"/>
      <c r="M122" s="236"/>
      <c r="N122" s="236"/>
      <c r="O122" s="236"/>
      <c r="P122" s="236"/>
      <c r="Q122" s="236"/>
      <c r="R122" s="236"/>
      <c r="S122" s="236"/>
      <c r="T122" s="236"/>
      <c r="U122" s="236"/>
      <c r="V122" s="236"/>
      <c r="W122" s="236"/>
      <c r="X122" s="236"/>
      <c r="Y122" s="236"/>
      <c r="Z122" s="236"/>
    </row>
    <row r="123" ht="32.25" hidden="1" customHeight="1">
      <c r="A123" s="750">
        <v>17.0</v>
      </c>
      <c r="B123" s="839" t="s">
        <v>1363</v>
      </c>
      <c r="C123" s="747">
        <f>A123+0.01</f>
        <v>17.01</v>
      </c>
      <c r="D123" s="748"/>
      <c r="E123" s="840" t="s">
        <v>1364</v>
      </c>
      <c r="F123" s="841" t="s">
        <v>1365</v>
      </c>
      <c r="G123" s="840"/>
      <c r="H123" s="840"/>
      <c r="I123" s="842" t="s">
        <v>1359</v>
      </c>
      <c r="J123" s="840"/>
      <c r="K123" s="843"/>
      <c r="L123" s="236"/>
      <c r="M123" s="236"/>
      <c r="N123" s="236"/>
      <c r="O123" s="236"/>
      <c r="P123" s="236"/>
      <c r="Q123" s="236"/>
      <c r="R123" s="236"/>
      <c r="S123" s="236"/>
      <c r="T123" s="236"/>
      <c r="U123" s="236"/>
      <c r="V123" s="236"/>
      <c r="W123" s="236"/>
      <c r="X123" s="236"/>
      <c r="Y123" s="236"/>
      <c r="Z123" s="236"/>
    </row>
    <row r="124" ht="53.25" hidden="1" customHeight="1">
      <c r="A124" s="161"/>
      <c r="B124" s="161"/>
      <c r="C124" s="747">
        <f>C123+0.01</f>
        <v>17.02</v>
      </c>
      <c r="D124" s="840"/>
      <c r="E124" s="840" t="s">
        <v>1366</v>
      </c>
      <c r="F124" s="161"/>
      <c r="G124" s="840"/>
      <c r="H124" s="840"/>
      <c r="I124" s="161"/>
      <c r="J124" s="840"/>
      <c r="K124" s="843"/>
      <c r="L124" s="236"/>
      <c r="M124" s="236"/>
      <c r="N124" s="236"/>
      <c r="O124" s="236"/>
      <c r="P124" s="236"/>
      <c r="Q124" s="236"/>
      <c r="R124" s="236"/>
      <c r="S124" s="236"/>
      <c r="T124" s="236"/>
      <c r="U124" s="236"/>
      <c r="V124" s="236"/>
      <c r="W124" s="236"/>
      <c r="X124" s="236"/>
      <c r="Y124" s="236"/>
      <c r="Z124" s="236"/>
    </row>
    <row r="125" ht="40.5" hidden="1" customHeight="1">
      <c r="A125" s="758">
        <v>18.0</v>
      </c>
      <c r="B125" s="805" t="s">
        <v>1367</v>
      </c>
      <c r="C125" s="791">
        <f>A125+0.01</f>
        <v>18.01</v>
      </c>
      <c r="D125" s="835"/>
      <c r="E125" s="761" t="s">
        <v>1368</v>
      </c>
      <c r="F125" s="753" t="s">
        <v>1369</v>
      </c>
      <c r="G125" s="761"/>
      <c r="H125" s="761"/>
      <c r="I125" s="758" t="s">
        <v>1359</v>
      </c>
      <c r="J125" s="753"/>
      <c r="K125" s="761"/>
      <c r="L125" s="236"/>
      <c r="M125" s="236"/>
      <c r="N125" s="236"/>
      <c r="O125" s="236"/>
      <c r="P125" s="236"/>
      <c r="Q125" s="236"/>
      <c r="R125" s="236"/>
      <c r="S125" s="236"/>
      <c r="T125" s="236"/>
      <c r="U125" s="236"/>
      <c r="V125" s="236"/>
      <c r="W125" s="236"/>
      <c r="X125" s="236"/>
      <c r="Y125" s="236"/>
      <c r="Z125" s="236"/>
    </row>
    <row r="126" ht="24.75" hidden="1" customHeight="1">
      <c r="A126" s="170"/>
      <c r="B126" s="170"/>
      <c r="C126" s="791">
        <f t="shared" ref="C126:C130" si="16">C125+0.01</f>
        <v>18.02</v>
      </c>
      <c r="D126" s="761"/>
      <c r="E126" s="761" t="s">
        <v>1370</v>
      </c>
      <c r="F126" s="170"/>
      <c r="G126" s="761"/>
      <c r="H126" s="761"/>
      <c r="I126" s="170"/>
      <c r="J126" s="170"/>
      <c r="K126" s="761"/>
      <c r="L126" s="236"/>
      <c r="M126" s="236"/>
      <c r="N126" s="236"/>
      <c r="O126" s="236"/>
      <c r="P126" s="236"/>
      <c r="Q126" s="236"/>
      <c r="R126" s="236"/>
      <c r="S126" s="236"/>
      <c r="T126" s="236"/>
      <c r="U126" s="236"/>
      <c r="V126" s="236"/>
      <c r="W126" s="236"/>
      <c r="X126" s="236"/>
      <c r="Y126" s="236"/>
      <c r="Z126" s="236"/>
    </row>
    <row r="127" ht="36.75" hidden="1" customHeight="1">
      <c r="A127" s="170"/>
      <c r="B127" s="170"/>
      <c r="C127" s="791">
        <f t="shared" si="16"/>
        <v>18.03</v>
      </c>
      <c r="D127" s="761"/>
      <c r="E127" s="761" t="s">
        <v>1371</v>
      </c>
      <c r="F127" s="170"/>
      <c r="G127" s="761"/>
      <c r="H127" s="761"/>
      <c r="I127" s="170"/>
      <c r="J127" s="170"/>
      <c r="K127" s="761"/>
      <c r="L127" s="236"/>
      <c r="M127" s="236"/>
      <c r="N127" s="236"/>
      <c r="O127" s="236"/>
      <c r="P127" s="236"/>
      <c r="Q127" s="236"/>
      <c r="R127" s="236"/>
      <c r="S127" s="236"/>
      <c r="T127" s="236"/>
      <c r="U127" s="236"/>
      <c r="V127" s="236"/>
      <c r="W127" s="236"/>
      <c r="X127" s="236"/>
      <c r="Y127" s="236"/>
      <c r="Z127" s="236"/>
    </row>
    <row r="128" ht="40.5" hidden="1" customHeight="1">
      <c r="A128" s="170"/>
      <c r="B128" s="170"/>
      <c r="C128" s="791">
        <f t="shared" si="16"/>
        <v>18.04</v>
      </c>
      <c r="D128" s="761"/>
      <c r="E128" s="761" t="s">
        <v>1372</v>
      </c>
      <c r="F128" s="170"/>
      <c r="G128" s="761"/>
      <c r="H128" s="761"/>
      <c r="I128" s="170"/>
      <c r="J128" s="161"/>
      <c r="K128" s="761"/>
      <c r="L128" s="236"/>
      <c r="M128" s="236"/>
      <c r="N128" s="236"/>
      <c r="O128" s="236"/>
      <c r="P128" s="236"/>
      <c r="Q128" s="236"/>
      <c r="R128" s="236"/>
      <c r="S128" s="236"/>
      <c r="T128" s="236"/>
      <c r="U128" s="236"/>
      <c r="V128" s="236"/>
      <c r="W128" s="236"/>
      <c r="X128" s="236"/>
      <c r="Y128" s="236"/>
      <c r="Z128" s="236"/>
    </row>
    <row r="129" ht="52.5" hidden="1" customHeight="1">
      <c r="A129" s="170"/>
      <c r="B129" s="170"/>
      <c r="C129" s="791">
        <f t="shared" si="16"/>
        <v>18.05</v>
      </c>
      <c r="D129" s="761"/>
      <c r="E129" s="761" t="s">
        <v>1373</v>
      </c>
      <c r="F129" s="170"/>
      <c r="G129" s="761"/>
      <c r="H129" s="761"/>
      <c r="I129" s="170"/>
      <c r="J129" s="761"/>
      <c r="K129" s="761"/>
      <c r="L129" s="236"/>
      <c r="M129" s="236"/>
      <c r="N129" s="236"/>
      <c r="O129" s="236"/>
      <c r="P129" s="236"/>
      <c r="Q129" s="236"/>
      <c r="R129" s="236"/>
      <c r="S129" s="236"/>
      <c r="T129" s="236"/>
      <c r="U129" s="236"/>
      <c r="V129" s="236"/>
      <c r="W129" s="236"/>
      <c r="X129" s="236"/>
      <c r="Y129" s="236"/>
      <c r="Z129" s="236"/>
    </row>
    <row r="130" ht="42.75" hidden="1" customHeight="1">
      <c r="A130" s="161"/>
      <c r="B130" s="161"/>
      <c r="C130" s="791">
        <f t="shared" si="16"/>
        <v>18.06</v>
      </c>
      <c r="D130" s="761"/>
      <c r="E130" s="761" t="s">
        <v>1374</v>
      </c>
      <c r="F130" s="161"/>
      <c r="G130" s="761"/>
      <c r="H130" s="761"/>
      <c r="I130" s="161"/>
      <c r="J130" s="761"/>
      <c r="K130" s="761"/>
      <c r="L130" s="236"/>
      <c r="M130" s="236"/>
      <c r="N130" s="236"/>
      <c r="O130" s="236"/>
      <c r="P130" s="236"/>
      <c r="Q130" s="236"/>
      <c r="R130" s="236"/>
      <c r="S130" s="236"/>
      <c r="T130" s="236"/>
      <c r="U130" s="236"/>
      <c r="V130" s="236"/>
      <c r="W130" s="236"/>
      <c r="X130" s="236"/>
      <c r="Y130" s="236"/>
      <c r="Z130" s="236"/>
    </row>
    <row r="131" ht="56.25" hidden="1" customHeight="1">
      <c r="A131" s="750">
        <v>19.0</v>
      </c>
      <c r="B131" s="764" t="s">
        <v>1375</v>
      </c>
      <c r="C131" s="747">
        <f>A131+0.01</f>
        <v>19.01</v>
      </c>
      <c r="D131" s="748"/>
      <c r="E131" s="748" t="s">
        <v>1376</v>
      </c>
      <c r="F131" s="745" t="s">
        <v>1377</v>
      </c>
      <c r="G131" s="748"/>
      <c r="H131" s="748"/>
      <c r="I131" s="750" t="s">
        <v>1359</v>
      </c>
      <c r="J131" s="748"/>
      <c r="K131" s="748"/>
      <c r="L131" s="236"/>
      <c r="M131" s="236"/>
      <c r="N131" s="236"/>
      <c r="O131" s="236"/>
      <c r="P131" s="236"/>
      <c r="Q131" s="236"/>
      <c r="R131" s="236"/>
      <c r="S131" s="236"/>
      <c r="T131" s="236"/>
      <c r="U131" s="236"/>
      <c r="V131" s="236"/>
      <c r="W131" s="236"/>
      <c r="X131" s="236"/>
      <c r="Y131" s="236"/>
      <c r="Z131" s="236"/>
    </row>
    <row r="132" ht="32.25" hidden="1" customHeight="1">
      <c r="A132" s="170"/>
      <c r="B132" s="170"/>
      <c r="C132" s="747">
        <f t="shared" ref="C132:C134" si="17">C131+0.01</f>
        <v>19.02</v>
      </c>
      <c r="D132" s="748"/>
      <c r="E132" s="748" t="s">
        <v>1378</v>
      </c>
      <c r="F132" s="170"/>
      <c r="G132" s="748"/>
      <c r="H132" s="748"/>
      <c r="I132" s="170"/>
      <c r="J132" s="748"/>
      <c r="K132" s="748"/>
      <c r="L132" s="236"/>
      <c r="M132" s="236"/>
      <c r="N132" s="236"/>
      <c r="O132" s="236"/>
      <c r="P132" s="236"/>
      <c r="Q132" s="236"/>
      <c r="R132" s="236"/>
      <c r="S132" s="236"/>
      <c r="T132" s="236"/>
      <c r="U132" s="236"/>
      <c r="V132" s="236"/>
      <c r="W132" s="236"/>
      <c r="X132" s="236"/>
      <c r="Y132" s="236"/>
      <c r="Z132" s="236"/>
    </row>
    <row r="133" ht="35.25" hidden="1" customHeight="1">
      <c r="A133" s="170"/>
      <c r="B133" s="170"/>
      <c r="C133" s="747">
        <f t="shared" si="17"/>
        <v>19.03</v>
      </c>
      <c r="D133" s="748"/>
      <c r="E133" s="748" t="s">
        <v>1379</v>
      </c>
      <c r="F133" s="170"/>
      <c r="G133" s="748"/>
      <c r="H133" s="748"/>
      <c r="I133" s="170"/>
      <c r="J133" s="748"/>
      <c r="K133" s="748"/>
      <c r="L133" s="236"/>
      <c r="M133" s="236"/>
      <c r="N133" s="236"/>
      <c r="O133" s="236"/>
      <c r="P133" s="236"/>
      <c r="Q133" s="236"/>
      <c r="R133" s="236"/>
      <c r="S133" s="236"/>
      <c r="T133" s="236"/>
      <c r="U133" s="236"/>
      <c r="V133" s="236"/>
      <c r="W133" s="236"/>
      <c r="X133" s="236"/>
      <c r="Y133" s="236"/>
      <c r="Z133" s="236"/>
    </row>
    <row r="134" ht="35.25" hidden="1" customHeight="1">
      <c r="A134" s="161"/>
      <c r="B134" s="161"/>
      <c r="C134" s="747">
        <f t="shared" si="17"/>
        <v>19.04</v>
      </c>
      <c r="D134" s="748"/>
      <c r="E134" s="748" t="s">
        <v>1380</v>
      </c>
      <c r="F134" s="161"/>
      <c r="G134" s="748"/>
      <c r="H134" s="748"/>
      <c r="I134" s="161"/>
      <c r="J134" s="748"/>
      <c r="K134" s="748"/>
      <c r="L134" s="236"/>
      <c r="M134" s="236"/>
      <c r="N134" s="236"/>
      <c r="O134" s="236"/>
      <c r="P134" s="236"/>
      <c r="Q134" s="236"/>
      <c r="R134" s="236"/>
      <c r="S134" s="236"/>
      <c r="T134" s="236"/>
      <c r="U134" s="236"/>
      <c r="V134" s="236"/>
      <c r="W134" s="236"/>
      <c r="X134" s="236"/>
      <c r="Y134" s="236"/>
      <c r="Z134" s="236"/>
    </row>
    <row r="135" ht="48.0" hidden="1" customHeight="1">
      <c r="A135" s="758">
        <v>20.0</v>
      </c>
      <c r="B135" s="805" t="s">
        <v>1381</v>
      </c>
      <c r="C135" s="791">
        <f>A135+0.01</f>
        <v>20.01</v>
      </c>
      <c r="D135" s="835"/>
      <c r="E135" s="761" t="s">
        <v>1382</v>
      </c>
      <c r="F135" s="753" t="s">
        <v>1383</v>
      </c>
      <c r="G135" s="761"/>
      <c r="H135" s="761"/>
      <c r="I135" s="758" t="s">
        <v>1359</v>
      </c>
      <c r="J135" s="761"/>
      <c r="K135" s="761"/>
      <c r="L135" s="236"/>
      <c r="M135" s="236"/>
      <c r="N135" s="236"/>
      <c r="O135" s="236"/>
      <c r="P135" s="236"/>
      <c r="Q135" s="236"/>
      <c r="R135" s="236"/>
      <c r="S135" s="236"/>
      <c r="T135" s="236"/>
      <c r="U135" s="236"/>
      <c r="V135" s="236"/>
      <c r="W135" s="236"/>
      <c r="X135" s="236"/>
      <c r="Y135" s="236"/>
      <c r="Z135" s="236"/>
    </row>
    <row r="136" ht="31.5" hidden="1" customHeight="1">
      <c r="A136" s="170"/>
      <c r="B136" s="170"/>
      <c r="C136" s="791">
        <f t="shared" ref="C136:C139" si="18">C135+0.01</f>
        <v>20.02</v>
      </c>
      <c r="D136" s="761"/>
      <c r="E136" s="761" t="s">
        <v>1378</v>
      </c>
      <c r="F136" s="170"/>
      <c r="G136" s="761"/>
      <c r="H136" s="761"/>
      <c r="I136" s="170"/>
      <c r="J136" s="761"/>
      <c r="K136" s="761"/>
      <c r="L136" s="236"/>
      <c r="M136" s="236"/>
      <c r="N136" s="236"/>
      <c r="O136" s="236"/>
      <c r="P136" s="236"/>
      <c r="Q136" s="236"/>
      <c r="R136" s="236"/>
      <c r="S136" s="236"/>
      <c r="T136" s="236"/>
      <c r="U136" s="236"/>
      <c r="V136" s="236"/>
      <c r="W136" s="236"/>
      <c r="X136" s="236"/>
      <c r="Y136" s="236"/>
      <c r="Z136" s="236"/>
    </row>
    <row r="137" ht="37.5" hidden="1" customHeight="1">
      <c r="A137" s="170"/>
      <c r="B137" s="170"/>
      <c r="C137" s="791">
        <f t="shared" si="18"/>
        <v>20.03</v>
      </c>
      <c r="D137" s="761"/>
      <c r="E137" s="761" t="s">
        <v>1384</v>
      </c>
      <c r="F137" s="170"/>
      <c r="G137" s="761"/>
      <c r="H137" s="761"/>
      <c r="I137" s="170"/>
      <c r="J137" s="761"/>
      <c r="K137" s="761"/>
      <c r="L137" s="236"/>
      <c r="M137" s="236"/>
      <c r="N137" s="236"/>
      <c r="O137" s="236"/>
      <c r="P137" s="236"/>
      <c r="Q137" s="236"/>
      <c r="R137" s="236"/>
      <c r="S137" s="236"/>
      <c r="T137" s="236"/>
      <c r="U137" s="236"/>
      <c r="V137" s="236"/>
      <c r="W137" s="236"/>
      <c r="X137" s="236"/>
      <c r="Y137" s="236"/>
      <c r="Z137" s="236"/>
    </row>
    <row r="138" ht="30.75" hidden="1" customHeight="1">
      <c r="A138" s="170"/>
      <c r="B138" s="170"/>
      <c r="C138" s="791">
        <f t="shared" si="18"/>
        <v>20.04</v>
      </c>
      <c r="D138" s="761"/>
      <c r="E138" s="761" t="s">
        <v>1385</v>
      </c>
      <c r="F138" s="170"/>
      <c r="G138" s="761"/>
      <c r="H138" s="761"/>
      <c r="I138" s="170"/>
      <c r="J138" s="761"/>
      <c r="K138" s="761"/>
      <c r="L138" s="236"/>
      <c r="M138" s="236"/>
      <c r="N138" s="236"/>
      <c r="O138" s="236"/>
      <c r="P138" s="236"/>
      <c r="Q138" s="236"/>
      <c r="R138" s="236"/>
      <c r="S138" s="236"/>
      <c r="T138" s="236"/>
      <c r="U138" s="236"/>
      <c r="V138" s="236"/>
      <c r="W138" s="236"/>
      <c r="X138" s="236"/>
      <c r="Y138" s="236"/>
      <c r="Z138" s="236"/>
    </row>
    <row r="139" ht="35.25" hidden="1" customHeight="1">
      <c r="A139" s="161"/>
      <c r="B139" s="161"/>
      <c r="C139" s="791">
        <f t="shared" si="18"/>
        <v>20.05</v>
      </c>
      <c r="D139" s="761"/>
      <c r="E139" s="761" t="s">
        <v>1386</v>
      </c>
      <c r="F139" s="161"/>
      <c r="G139" s="761"/>
      <c r="H139" s="761"/>
      <c r="I139" s="161"/>
      <c r="J139" s="761"/>
      <c r="K139" s="761"/>
      <c r="L139" s="236"/>
      <c r="M139" s="236"/>
      <c r="N139" s="236"/>
      <c r="O139" s="236"/>
      <c r="P139" s="236"/>
      <c r="Q139" s="236"/>
      <c r="R139" s="236"/>
      <c r="S139" s="236"/>
      <c r="T139" s="236"/>
      <c r="U139" s="236"/>
      <c r="V139" s="236"/>
      <c r="W139" s="236"/>
      <c r="X139" s="236"/>
      <c r="Y139" s="236"/>
      <c r="Z139" s="236"/>
    </row>
    <row r="140" ht="57.0" hidden="1" customHeight="1">
      <c r="A140" s="750">
        <v>21.0</v>
      </c>
      <c r="B140" s="764" t="s">
        <v>1387</v>
      </c>
      <c r="C140" s="747">
        <f>A140+0.01</f>
        <v>21.01</v>
      </c>
      <c r="D140" s="748"/>
      <c r="E140" s="748" t="s">
        <v>1388</v>
      </c>
      <c r="F140" s="745" t="s">
        <v>1389</v>
      </c>
      <c r="G140" s="748"/>
      <c r="H140" s="748"/>
      <c r="I140" s="750" t="s">
        <v>1359</v>
      </c>
      <c r="J140" s="748"/>
      <c r="K140" s="748"/>
      <c r="L140" s="236"/>
      <c r="M140" s="236"/>
      <c r="N140" s="236"/>
      <c r="O140" s="236"/>
      <c r="P140" s="236"/>
      <c r="Q140" s="236"/>
      <c r="R140" s="236"/>
      <c r="S140" s="236"/>
      <c r="T140" s="236"/>
      <c r="U140" s="236"/>
      <c r="V140" s="236"/>
      <c r="W140" s="236"/>
      <c r="X140" s="236"/>
      <c r="Y140" s="236"/>
      <c r="Z140" s="236"/>
    </row>
    <row r="141" ht="23.25" hidden="1" customHeight="1">
      <c r="A141" s="170"/>
      <c r="B141" s="170"/>
      <c r="C141" s="747">
        <f t="shared" ref="C141:C144" si="19">C140+0.01</f>
        <v>21.02</v>
      </c>
      <c r="D141" s="748"/>
      <c r="E141" s="748" t="s">
        <v>1378</v>
      </c>
      <c r="F141" s="170"/>
      <c r="G141" s="748"/>
      <c r="H141" s="748"/>
      <c r="I141" s="170"/>
      <c r="J141" s="748"/>
      <c r="K141" s="748"/>
      <c r="L141" s="236"/>
      <c r="M141" s="236"/>
      <c r="N141" s="236"/>
      <c r="O141" s="236"/>
      <c r="P141" s="236"/>
      <c r="Q141" s="236"/>
      <c r="R141" s="236"/>
      <c r="S141" s="236"/>
      <c r="T141" s="236"/>
      <c r="U141" s="236"/>
      <c r="V141" s="236"/>
      <c r="W141" s="236"/>
      <c r="X141" s="236"/>
      <c r="Y141" s="236"/>
      <c r="Z141" s="236"/>
    </row>
    <row r="142" ht="41.25" hidden="1" customHeight="1">
      <c r="A142" s="170"/>
      <c r="B142" s="170"/>
      <c r="C142" s="747">
        <f t="shared" si="19"/>
        <v>21.03</v>
      </c>
      <c r="D142" s="748"/>
      <c r="E142" s="748" t="s">
        <v>1390</v>
      </c>
      <c r="F142" s="170"/>
      <c r="G142" s="748"/>
      <c r="H142" s="748"/>
      <c r="I142" s="170"/>
      <c r="J142" s="748"/>
      <c r="K142" s="748"/>
      <c r="L142" s="236"/>
      <c r="M142" s="236"/>
      <c r="N142" s="236"/>
      <c r="O142" s="236"/>
      <c r="P142" s="236"/>
      <c r="Q142" s="236"/>
      <c r="R142" s="236"/>
      <c r="S142" s="236"/>
      <c r="T142" s="236"/>
      <c r="U142" s="236"/>
      <c r="V142" s="236"/>
      <c r="W142" s="236"/>
      <c r="X142" s="236"/>
      <c r="Y142" s="236"/>
      <c r="Z142" s="236"/>
    </row>
    <row r="143" ht="57.0" hidden="1" customHeight="1">
      <c r="A143" s="170"/>
      <c r="B143" s="170"/>
      <c r="C143" s="747">
        <f t="shared" si="19"/>
        <v>21.04</v>
      </c>
      <c r="D143" s="748"/>
      <c r="E143" s="748" t="s">
        <v>1391</v>
      </c>
      <c r="F143" s="170"/>
      <c r="G143" s="748"/>
      <c r="H143" s="748"/>
      <c r="I143" s="170"/>
      <c r="J143" s="748"/>
      <c r="K143" s="748"/>
      <c r="L143" s="236"/>
      <c r="M143" s="236"/>
      <c r="N143" s="236"/>
      <c r="O143" s="236"/>
      <c r="P143" s="236"/>
      <c r="Q143" s="236"/>
      <c r="R143" s="236"/>
      <c r="S143" s="236"/>
      <c r="T143" s="236"/>
      <c r="U143" s="236"/>
      <c r="V143" s="236"/>
      <c r="W143" s="236"/>
      <c r="X143" s="236"/>
      <c r="Y143" s="236"/>
      <c r="Z143" s="236"/>
    </row>
    <row r="144" ht="40.5" hidden="1" customHeight="1">
      <c r="A144" s="161"/>
      <c r="B144" s="161"/>
      <c r="C144" s="747">
        <f t="shared" si="19"/>
        <v>21.05</v>
      </c>
      <c r="D144" s="748"/>
      <c r="E144" s="748" t="s">
        <v>1392</v>
      </c>
      <c r="F144" s="161"/>
      <c r="G144" s="748"/>
      <c r="H144" s="748"/>
      <c r="I144" s="161"/>
      <c r="J144" s="748"/>
      <c r="K144" s="748"/>
      <c r="L144" s="236"/>
      <c r="M144" s="236"/>
      <c r="N144" s="236"/>
      <c r="O144" s="236"/>
      <c r="P144" s="236"/>
      <c r="Q144" s="236"/>
      <c r="R144" s="236"/>
      <c r="S144" s="236"/>
      <c r="T144" s="236"/>
      <c r="U144" s="236"/>
      <c r="V144" s="236"/>
      <c r="W144" s="236"/>
      <c r="X144" s="236"/>
      <c r="Y144" s="236"/>
      <c r="Z144" s="236"/>
    </row>
    <row r="145" ht="12.75" customHeight="1">
      <c r="A145" s="806"/>
      <c r="B145" s="236"/>
      <c r="C145" s="236"/>
      <c r="D145" s="807"/>
      <c r="E145" s="807"/>
      <c r="F145" s="807"/>
      <c r="G145" s="236"/>
      <c r="H145" s="236"/>
      <c r="I145" s="236"/>
      <c r="J145" s="236"/>
      <c r="K145" s="236"/>
      <c r="L145" s="236"/>
      <c r="M145" s="236"/>
      <c r="N145" s="236"/>
      <c r="O145" s="236"/>
      <c r="P145" s="236"/>
      <c r="Q145" s="236"/>
      <c r="R145" s="236"/>
      <c r="S145" s="236"/>
      <c r="T145" s="236"/>
      <c r="U145" s="236"/>
      <c r="V145" s="236"/>
      <c r="W145" s="236"/>
      <c r="X145" s="236"/>
      <c r="Y145" s="236"/>
      <c r="Z145" s="236"/>
    </row>
    <row r="146" ht="12.75" customHeight="1">
      <c r="A146" s="806"/>
      <c r="B146" s="236"/>
      <c r="C146" s="236"/>
      <c r="D146" s="807"/>
      <c r="E146" s="807"/>
      <c r="F146" s="807"/>
      <c r="G146" s="236"/>
      <c r="H146" s="236"/>
      <c r="I146" s="236"/>
      <c r="J146" s="236"/>
      <c r="K146" s="236"/>
      <c r="L146" s="236"/>
      <c r="M146" s="236"/>
      <c r="N146" s="236"/>
      <c r="O146" s="236"/>
      <c r="P146" s="236"/>
      <c r="Q146" s="236"/>
      <c r="R146" s="236"/>
      <c r="S146" s="236"/>
      <c r="T146" s="236"/>
      <c r="U146" s="236"/>
      <c r="V146" s="236"/>
      <c r="W146" s="236"/>
      <c r="X146" s="236"/>
      <c r="Y146" s="236"/>
      <c r="Z146" s="236"/>
    </row>
    <row r="147" ht="12.75" customHeight="1">
      <c r="A147" s="806"/>
      <c r="B147" s="236"/>
      <c r="C147" s="236"/>
      <c r="D147" s="807"/>
      <c r="E147" s="807"/>
      <c r="F147" s="807"/>
      <c r="G147" s="236"/>
      <c r="H147" s="236"/>
      <c r="I147" s="236"/>
      <c r="J147" s="236"/>
      <c r="K147" s="236"/>
      <c r="L147" s="236"/>
      <c r="M147" s="236"/>
      <c r="N147" s="236"/>
      <c r="O147" s="236"/>
      <c r="P147" s="236"/>
      <c r="Q147" s="236"/>
      <c r="R147" s="236"/>
      <c r="S147" s="236"/>
      <c r="T147" s="236"/>
      <c r="U147" s="236"/>
      <c r="V147" s="236"/>
      <c r="W147" s="236"/>
      <c r="X147" s="236"/>
      <c r="Y147" s="236"/>
      <c r="Z147" s="236"/>
    </row>
    <row r="148" ht="12.75" customHeight="1">
      <c r="A148" s="806"/>
      <c r="B148" s="236"/>
      <c r="C148" s="236"/>
      <c r="D148" s="807"/>
      <c r="E148" s="807"/>
      <c r="F148" s="807"/>
      <c r="G148" s="236"/>
      <c r="H148" s="236"/>
      <c r="I148" s="236"/>
      <c r="J148" s="236"/>
      <c r="K148" s="236"/>
      <c r="L148" s="236"/>
      <c r="M148" s="236"/>
      <c r="N148" s="236"/>
      <c r="O148" s="236"/>
      <c r="P148" s="236"/>
      <c r="Q148" s="236"/>
      <c r="R148" s="236"/>
      <c r="S148" s="236"/>
      <c r="T148" s="236"/>
      <c r="U148" s="236"/>
      <c r="V148" s="236"/>
      <c r="W148" s="236"/>
      <c r="X148" s="236"/>
      <c r="Y148" s="236"/>
      <c r="Z148" s="236"/>
    </row>
    <row r="149" ht="12.75" customHeight="1">
      <c r="A149" s="806"/>
      <c r="B149" s="236"/>
      <c r="C149" s="236"/>
      <c r="D149" s="807"/>
      <c r="E149" s="807"/>
      <c r="F149" s="807"/>
      <c r="G149" s="236"/>
      <c r="H149" s="236"/>
      <c r="I149" s="236"/>
      <c r="J149" s="236"/>
      <c r="K149" s="236"/>
      <c r="L149" s="236"/>
      <c r="M149" s="236"/>
      <c r="N149" s="236"/>
      <c r="O149" s="236"/>
      <c r="P149" s="236"/>
      <c r="Q149" s="236"/>
      <c r="R149" s="236"/>
      <c r="S149" s="236"/>
      <c r="T149" s="236"/>
      <c r="U149" s="236"/>
      <c r="V149" s="236"/>
      <c r="W149" s="236"/>
      <c r="X149" s="236"/>
      <c r="Y149" s="236"/>
      <c r="Z149" s="236"/>
    </row>
    <row r="150" ht="12.75" customHeight="1">
      <c r="A150" s="806"/>
      <c r="B150" s="236"/>
      <c r="C150" s="236"/>
      <c r="D150" s="807"/>
      <c r="E150" s="807"/>
      <c r="F150" s="807"/>
      <c r="G150" s="236"/>
      <c r="H150" s="236"/>
      <c r="I150" s="236"/>
      <c r="J150" s="236"/>
      <c r="K150" s="236"/>
      <c r="L150" s="236"/>
      <c r="M150" s="236"/>
      <c r="N150" s="236"/>
      <c r="O150" s="236"/>
      <c r="P150" s="236"/>
      <c r="Q150" s="236"/>
      <c r="R150" s="236"/>
      <c r="S150" s="236"/>
      <c r="T150" s="236"/>
      <c r="U150" s="236"/>
      <c r="V150" s="236"/>
      <c r="W150" s="236"/>
      <c r="X150" s="236"/>
      <c r="Y150" s="236"/>
      <c r="Z150" s="236"/>
    </row>
    <row r="151" ht="12.75" customHeight="1">
      <c r="A151" s="806"/>
      <c r="B151" s="236"/>
      <c r="C151" s="236"/>
      <c r="D151" s="807"/>
      <c r="E151" s="807"/>
      <c r="F151" s="807"/>
      <c r="G151" s="236"/>
      <c r="H151" s="236"/>
      <c r="I151" s="236"/>
      <c r="J151" s="236"/>
      <c r="K151" s="236"/>
      <c r="L151" s="236"/>
      <c r="M151" s="236"/>
      <c r="N151" s="236"/>
      <c r="O151" s="236"/>
      <c r="P151" s="236"/>
      <c r="Q151" s="236"/>
      <c r="R151" s="236"/>
      <c r="S151" s="236"/>
      <c r="T151" s="236"/>
      <c r="U151" s="236"/>
      <c r="V151" s="236"/>
      <c r="W151" s="236"/>
      <c r="X151" s="236"/>
      <c r="Y151" s="236"/>
      <c r="Z151" s="236"/>
    </row>
    <row r="152" ht="12.75" customHeight="1">
      <c r="A152" s="806"/>
      <c r="B152" s="236"/>
      <c r="C152" s="236"/>
      <c r="D152" s="807"/>
      <c r="E152" s="807"/>
      <c r="F152" s="807"/>
      <c r="G152" s="236"/>
      <c r="H152" s="236"/>
      <c r="I152" s="236"/>
      <c r="J152" s="236"/>
      <c r="K152" s="236"/>
      <c r="L152" s="236"/>
      <c r="M152" s="236"/>
      <c r="N152" s="236"/>
      <c r="O152" s="236"/>
      <c r="P152" s="236"/>
      <c r="Q152" s="236"/>
      <c r="R152" s="236"/>
      <c r="S152" s="236"/>
      <c r="T152" s="236"/>
      <c r="U152" s="236"/>
      <c r="V152" s="236"/>
      <c r="W152" s="236"/>
      <c r="X152" s="236"/>
      <c r="Y152" s="236"/>
      <c r="Z152" s="236"/>
    </row>
    <row r="153" ht="12.75" customHeight="1">
      <c r="A153" s="806"/>
      <c r="B153" s="236"/>
      <c r="C153" s="236"/>
      <c r="D153" s="807"/>
      <c r="E153" s="807"/>
      <c r="F153" s="807"/>
      <c r="G153" s="236"/>
      <c r="H153" s="236"/>
      <c r="I153" s="236"/>
      <c r="J153" s="236"/>
      <c r="K153" s="236"/>
      <c r="L153" s="236"/>
      <c r="M153" s="236"/>
      <c r="N153" s="236"/>
      <c r="O153" s="236"/>
      <c r="P153" s="236"/>
      <c r="Q153" s="236"/>
      <c r="R153" s="236"/>
      <c r="S153" s="236"/>
      <c r="T153" s="236"/>
      <c r="U153" s="236"/>
      <c r="V153" s="236"/>
      <c r="W153" s="236"/>
      <c r="X153" s="236"/>
      <c r="Y153" s="236"/>
      <c r="Z153" s="236"/>
    </row>
    <row r="154" ht="12.75" customHeight="1">
      <c r="A154" s="806"/>
      <c r="B154" s="236"/>
      <c r="C154" s="236"/>
      <c r="D154" s="807"/>
      <c r="E154" s="807"/>
      <c r="F154" s="807"/>
      <c r="G154" s="236"/>
      <c r="H154" s="236"/>
      <c r="I154" s="236"/>
      <c r="J154" s="236"/>
      <c r="K154" s="236"/>
      <c r="L154" s="236"/>
      <c r="M154" s="236"/>
      <c r="N154" s="236"/>
      <c r="O154" s="236"/>
      <c r="P154" s="236"/>
      <c r="Q154" s="236"/>
      <c r="R154" s="236"/>
      <c r="S154" s="236"/>
      <c r="T154" s="236"/>
      <c r="U154" s="236"/>
      <c r="V154" s="236"/>
      <c r="W154" s="236"/>
      <c r="X154" s="236"/>
      <c r="Y154" s="236"/>
      <c r="Z154" s="236"/>
    </row>
    <row r="155" ht="12.75" customHeight="1">
      <c r="A155" s="806"/>
      <c r="B155" s="236"/>
      <c r="C155" s="236"/>
      <c r="D155" s="807"/>
      <c r="E155" s="807"/>
      <c r="F155" s="807"/>
      <c r="G155" s="236"/>
      <c r="H155" s="236"/>
      <c r="I155" s="236"/>
      <c r="J155" s="236"/>
      <c r="K155" s="236"/>
      <c r="L155" s="236"/>
      <c r="M155" s="236"/>
      <c r="N155" s="236"/>
      <c r="O155" s="236"/>
      <c r="P155" s="236"/>
      <c r="Q155" s="236"/>
      <c r="R155" s="236"/>
      <c r="S155" s="236"/>
      <c r="T155" s="236"/>
      <c r="U155" s="236"/>
      <c r="V155" s="236"/>
      <c r="W155" s="236"/>
      <c r="X155" s="236"/>
      <c r="Y155" s="236"/>
      <c r="Z155" s="236"/>
    </row>
    <row r="156" ht="12.75" customHeight="1">
      <c r="A156" s="806"/>
      <c r="B156" s="236"/>
      <c r="C156" s="236"/>
      <c r="D156" s="807"/>
      <c r="E156" s="807"/>
      <c r="F156" s="807"/>
      <c r="G156" s="236"/>
      <c r="H156" s="236"/>
      <c r="I156" s="236"/>
      <c r="J156" s="236"/>
      <c r="K156" s="236"/>
      <c r="L156" s="236"/>
      <c r="M156" s="236"/>
      <c r="N156" s="236"/>
      <c r="O156" s="236"/>
      <c r="P156" s="236"/>
      <c r="Q156" s="236"/>
      <c r="R156" s="236"/>
      <c r="S156" s="236"/>
      <c r="T156" s="236"/>
      <c r="U156" s="236"/>
      <c r="V156" s="236"/>
      <c r="W156" s="236"/>
      <c r="X156" s="236"/>
      <c r="Y156" s="236"/>
      <c r="Z156" s="236"/>
    </row>
    <row r="157" ht="12.75" customHeight="1">
      <c r="A157" s="806"/>
      <c r="B157" s="236"/>
      <c r="C157" s="236"/>
      <c r="D157" s="807"/>
      <c r="E157" s="807"/>
      <c r="F157" s="807"/>
      <c r="G157" s="236"/>
      <c r="H157" s="236"/>
      <c r="I157" s="236"/>
      <c r="J157" s="236"/>
      <c r="K157" s="236"/>
      <c r="L157" s="236"/>
      <c r="M157" s="236"/>
      <c r="N157" s="236"/>
      <c r="O157" s="236"/>
      <c r="P157" s="236"/>
      <c r="Q157" s="236"/>
      <c r="R157" s="236"/>
      <c r="S157" s="236"/>
      <c r="T157" s="236"/>
      <c r="U157" s="236"/>
      <c r="V157" s="236"/>
      <c r="W157" s="236"/>
      <c r="X157" s="236"/>
      <c r="Y157" s="236"/>
      <c r="Z157" s="236"/>
    </row>
    <row r="158" ht="12.75" customHeight="1">
      <c r="A158" s="806"/>
      <c r="B158" s="236"/>
      <c r="C158" s="236"/>
      <c r="D158" s="807"/>
      <c r="E158" s="807"/>
      <c r="F158" s="807"/>
      <c r="G158" s="236"/>
      <c r="H158" s="236"/>
      <c r="I158" s="236"/>
      <c r="J158" s="236"/>
      <c r="K158" s="236"/>
      <c r="L158" s="236"/>
      <c r="M158" s="236"/>
      <c r="N158" s="236"/>
      <c r="O158" s="236"/>
      <c r="P158" s="236"/>
      <c r="Q158" s="236"/>
      <c r="R158" s="236"/>
      <c r="S158" s="236"/>
      <c r="T158" s="236"/>
      <c r="U158" s="236"/>
      <c r="V158" s="236"/>
      <c r="W158" s="236"/>
      <c r="X158" s="236"/>
      <c r="Y158" s="236"/>
      <c r="Z158" s="236"/>
    </row>
    <row r="159" ht="12.75" customHeight="1">
      <c r="A159" s="806"/>
      <c r="B159" s="236"/>
      <c r="C159" s="236"/>
      <c r="D159" s="807"/>
      <c r="E159" s="807"/>
      <c r="F159" s="807"/>
      <c r="G159" s="236"/>
      <c r="H159" s="236"/>
      <c r="I159" s="236"/>
      <c r="J159" s="236"/>
      <c r="K159" s="236"/>
      <c r="L159" s="236"/>
      <c r="M159" s="236"/>
      <c r="N159" s="236"/>
      <c r="O159" s="236"/>
      <c r="P159" s="236"/>
      <c r="Q159" s="236"/>
      <c r="R159" s="236"/>
      <c r="S159" s="236"/>
      <c r="T159" s="236"/>
      <c r="U159" s="236"/>
      <c r="V159" s="236"/>
      <c r="W159" s="236"/>
      <c r="X159" s="236"/>
      <c r="Y159" s="236"/>
      <c r="Z159" s="236"/>
    </row>
    <row r="160" ht="12.75" customHeight="1">
      <c r="A160" s="806"/>
      <c r="B160" s="236"/>
      <c r="C160" s="236"/>
      <c r="D160" s="807"/>
      <c r="E160" s="807"/>
      <c r="F160" s="807"/>
      <c r="G160" s="236"/>
      <c r="H160" s="236"/>
      <c r="I160" s="236"/>
      <c r="J160" s="236"/>
      <c r="K160" s="236"/>
      <c r="L160" s="236"/>
      <c r="M160" s="236"/>
      <c r="N160" s="236"/>
      <c r="O160" s="236"/>
      <c r="P160" s="236"/>
      <c r="Q160" s="236"/>
      <c r="R160" s="236"/>
      <c r="S160" s="236"/>
      <c r="T160" s="236"/>
      <c r="U160" s="236"/>
      <c r="V160" s="236"/>
      <c r="W160" s="236"/>
      <c r="X160" s="236"/>
      <c r="Y160" s="236"/>
      <c r="Z160" s="236"/>
    </row>
    <row r="161" ht="12.75" customHeight="1">
      <c r="A161" s="806"/>
      <c r="B161" s="236"/>
      <c r="C161" s="236"/>
      <c r="D161" s="807"/>
      <c r="E161" s="807"/>
      <c r="F161" s="807"/>
      <c r="G161" s="236"/>
      <c r="H161" s="236"/>
      <c r="I161" s="236"/>
      <c r="J161" s="236"/>
      <c r="K161" s="236"/>
      <c r="L161" s="236"/>
      <c r="M161" s="236"/>
      <c r="N161" s="236"/>
      <c r="O161" s="236"/>
      <c r="P161" s="236"/>
      <c r="Q161" s="236"/>
      <c r="R161" s="236"/>
      <c r="S161" s="236"/>
      <c r="T161" s="236"/>
      <c r="U161" s="236"/>
      <c r="V161" s="236"/>
      <c r="W161" s="236"/>
      <c r="X161" s="236"/>
      <c r="Y161" s="236"/>
      <c r="Z161" s="236"/>
    </row>
    <row r="162" ht="12.75" customHeight="1">
      <c r="A162" s="806"/>
      <c r="B162" s="236"/>
      <c r="C162" s="236"/>
      <c r="D162" s="807"/>
      <c r="E162" s="807"/>
      <c r="F162" s="807"/>
      <c r="G162" s="236"/>
      <c r="H162" s="236"/>
      <c r="I162" s="236"/>
      <c r="J162" s="236"/>
      <c r="K162" s="236"/>
      <c r="L162" s="236"/>
      <c r="M162" s="236"/>
      <c r="N162" s="236"/>
      <c r="O162" s="236"/>
      <c r="P162" s="236"/>
      <c r="Q162" s="236"/>
      <c r="R162" s="236"/>
      <c r="S162" s="236"/>
      <c r="T162" s="236"/>
      <c r="U162" s="236"/>
      <c r="V162" s="236"/>
      <c r="W162" s="236"/>
      <c r="X162" s="236"/>
      <c r="Y162" s="236"/>
      <c r="Z162" s="236"/>
    </row>
    <row r="163" ht="12.75" customHeight="1">
      <c r="A163" s="806"/>
      <c r="B163" s="236"/>
      <c r="C163" s="236"/>
      <c r="D163" s="807"/>
      <c r="E163" s="807"/>
      <c r="F163" s="807"/>
      <c r="G163" s="236"/>
      <c r="H163" s="236"/>
      <c r="I163" s="236"/>
      <c r="J163" s="236"/>
      <c r="K163" s="236"/>
      <c r="L163" s="236"/>
      <c r="M163" s="236"/>
      <c r="N163" s="236"/>
      <c r="O163" s="236"/>
      <c r="P163" s="236"/>
      <c r="Q163" s="236"/>
      <c r="R163" s="236"/>
      <c r="S163" s="236"/>
      <c r="T163" s="236"/>
      <c r="U163" s="236"/>
      <c r="V163" s="236"/>
      <c r="W163" s="236"/>
      <c r="X163" s="236"/>
      <c r="Y163" s="236"/>
      <c r="Z163" s="236"/>
    </row>
    <row r="164" ht="12.75" customHeight="1">
      <c r="A164" s="806"/>
      <c r="B164" s="236"/>
      <c r="C164" s="236"/>
      <c r="D164" s="807"/>
      <c r="E164" s="807"/>
      <c r="F164" s="807"/>
      <c r="G164" s="236"/>
      <c r="H164" s="236"/>
      <c r="I164" s="236"/>
      <c r="J164" s="236"/>
      <c r="K164" s="236"/>
      <c r="L164" s="236"/>
      <c r="M164" s="236"/>
      <c r="N164" s="236"/>
      <c r="O164" s="236"/>
      <c r="P164" s="236"/>
      <c r="Q164" s="236"/>
      <c r="R164" s="236"/>
      <c r="S164" s="236"/>
      <c r="T164" s="236"/>
      <c r="U164" s="236"/>
      <c r="V164" s="236"/>
      <c r="W164" s="236"/>
      <c r="X164" s="236"/>
      <c r="Y164" s="236"/>
      <c r="Z164" s="236"/>
    </row>
    <row r="165" ht="12.75" customHeight="1">
      <c r="A165" s="806"/>
      <c r="B165" s="236"/>
      <c r="C165" s="236"/>
      <c r="D165" s="807"/>
      <c r="E165" s="807"/>
      <c r="F165" s="807"/>
      <c r="G165" s="236"/>
      <c r="H165" s="236"/>
      <c r="I165" s="236"/>
      <c r="J165" s="236"/>
      <c r="K165" s="236"/>
      <c r="L165" s="236"/>
      <c r="M165" s="236"/>
      <c r="N165" s="236"/>
      <c r="O165" s="236"/>
      <c r="P165" s="236"/>
      <c r="Q165" s="236"/>
      <c r="R165" s="236"/>
      <c r="S165" s="236"/>
      <c r="T165" s="236"/>
      <c r="U165" s="236"/>
      <c r="V165" s="236"/>
      <c r="W165" s="236"/>
      <c r="X165" s="236"/>
      <c r="Y165" s="236"/>
      <c r="Z165" s="236"/>
    </row>
    <row r="166" ht="12.75" customHeight="1">
      <c r="A166" s="806"/>
      <c r="B166" s="236"/>
      <c r="C166" s="236"/>
      <c r="D166" s="807"/>
      <c r="E166" s="807"/>
      <c r="F166" s="807"/>
      <c r="G166" s="236"/>
      <c r="H166" s="236"/>
      <c r="I166" s="236"/>
      <c r="J166" s="236"/>
      <c r="K166" s="236"/>
      <c r="L166" s="236"/>
      <c r="M166" s="236"/>
      <c r="N166" s="236"/>
      <c r="O166" s="236"/>
      <c r="P166" s="236"/>
      <c r="Q166" s="236"/>
      <c r="R166" s="236"/>
      <c r="S166" s="236"/>
      <c r="T166" s="236"/>
      <c r="U166" s="236"/>
      <c r="V166" s="236"/>
      <c r="W166" s="236"/>
      <c r="X166" s="236"/>
      <c r="Y166" s="236"/>
      <c r="Z166" s="236"/>
    </row>
    <row r="167" ht="12.75" customHeight="1">
      <c r="A167" s="806"/>
      <c r="B167" s="236"/>
      <c r="C167" s="236"/>
      <c r="D167" s="807"/>
      <c r="E167" s="807"/>
      <c r="F167" s="807"/>
      <c r="G167" s="236"/>
      <c r="H167" s="236"/>
      <c r="I167" s="236"/>
      <c r="J167" s="236"/>
      <c r="K167" s="236"/>
      <c r="L167" s="236"/>
      <c r="M167" s="236"/>
      <c r="N167" s="236"/>
      <c r="O167" s="236"/>
      <c r="P167" s="236"/>
      <c r="Q167" s="236"/>
      <c r="R167" s="236"/>
      <c r="S167" s="236"/>
      <c r="T167" s="236"/>
      <c r="U167" s="236"/>
      <c r="V167" s="236"/>
      <c r="W167" s="236"/>
      <c r="X167" s="236"/>
      <c r="Y167" s="236"/>
      <c r="Z167" s="236"/>
    </row>
    <row r="168" ht="12.75" customHeight="1">
      <c r="A168" s="806"/>
      <c r="B168" s="236"/>
      <c r="C168" s="236"/>
      <c r="D168" s="807"/>
      <c r="E168" s="807"/>
      <c r="F168" s="807"/>
      <c r="G168" s="236"/>
      <c r="H168" s="236"/>
      <c r="I168" s="236"/>
      <c r="J168" s="236"/>
      <c r="K168" s="236"/>
      <c r="L168" s="236"/>
      <c r="M168" s="236"/>
      <c r="N168" s="236"/>
      <c r="O168" s="236"/>
      <c r="P168" s="236"/>
      <c r="Q168" s="236"/>
      <c r="R168" s="236"/>
      <c r="S168" s="236"/>
      <c r="T168" s="236"/>
      <c r="U168" s="236"/>
      <c r="V168" s="236"/>
      <c r="W168" s="236"/>
      <c r="X168" s="236"/>
      <c r="Y168" s="236"/>
      <c r="Z168" s="236"/>
    </row>
    <row r="169" ht="12.75" customHeight="1">
      <c r="A169" s="806"/>
      <c r="B169" s="236"/>
      <c r="C169" s="236"/>
      <c r="D169" s="807"/>
      <c r="E169" s="807"/>
      <c r="F169" s="807"/>
      <c r="G169" s="236"/>
      <c r="H169" s="236"/>
      <c r="I169" s="236"/>
      <c r="J169" s="236"/>
      <c r="K169" s="236"/>
      <c r="L169" s="236"/>
      <c r="M169" s="236"/>
      <c r="N169" s="236"/>
      <c r="O169" s="236"/>
      <c r="P169" s="236"/>
      <c r="Q169" s="236"/>
      <c r="R169" s="236"/>
      <c r="S169" s="236"/>
      <c r="T169" s="236"/>
      <c r="U169" s="236"/>
      <c r="V169" s="236"/>
      <c r="W169" s="236"/>
      <c r="X169" s="236"/>
      <c r="Y169" s="236"/>
      <c r="Z169" s="236"/>
    </row>
    <row r="170" ht="12.75" customHeight="1">
      <c r="A170" s="806"/>
      <c r="B170" s="236"/>
      <c r="C170" s="236"/>
      <c r="D170" s="807"/>
      <c r="E170" s="807"/>
      <c r="F170" s="807"/>
      <c r="G170" s="236"/>
      <c r="H170" s="236"/>
      <c r="I170" s="236"/>
      <c r="J170" s="236"/>
      <c r="K170" s="236"/>
      <c r="L170" s="236"/>
      <c r="M170" s="236"/>
      <c r="N170" s="236"/>
      <c r="O170" s="236"/>
      <c r="P170" s="236"/>
      <c r="Q170" s="236"/>
      <c r="R170" s="236"/>
      <c r="S170" s="236"/>
      <c r="T170" s="236"/>
      <c r="U170" s="236"/>
      <c r="V170" s="236"/>
      <c r="W170" s="236"/>
      <c r="X170" s="236"/>
      <c r="Y170" s="236"/>
      <c r="Z170" s="236"/>
    </row>
    <row r="171" ht="12.75" customHeight="1">
      <c r="A171" s="806"/>
      <c r="B171" s="236"/>
      <c r="C171" s="236"/>
      <c r="D171" s="807"/>
      <c r="E171" s="807"/>
      <c r="F171" s="807"/>
      <c r="G171" s="236"/>
      <c r="H171" s="236"/>
      <c r="I171" s="236"/>
      <c r="J171" s="236"/>
      <c r="K171" s="236"/>
      <c r="L171" s="236"/>
      <c r="M171" s="236"/>
      <c r="N171" s="236"/>
      <c r="O171" s="236"/>
      <c r="P171" s="236"/>
      <c r="Q171" s="236"/>
      <c r="R171" s="236"/>
      <c r="S171" s="236"/>
      <c r="T171" s="236"/>
      <c r="U171" s="236"/>
      <c r="V171" s="236"/>
      <c r="W171" s="236"/>
      <c r="X171" s="236"/>
      <c r="Y171" s="236"/>
      <c r="Z171" s="236"/>
    </row>
    <row r="172" ht="12.75" customHeight="1">
      <c r="A172" s="806"/>
      <c r="B172" s="236"/>
      <c r="C172" s="236"/>
      <c r="D172" s="807"/>
      <c r="E172" s="807"/>
      <c r="F172" s="807"/>
      <c r="G172" s="236"/>
      <c r="H172" s="236"/>
      <c r="I172" s="236"/>
      <c r="J172" s="236"/>
      <c r="K172" s="236"/>
      <c r="L172" s="236"/>
      <c r="M172" s="236"/>
      <c r="N172" s="236"/>
      <c r="O172" s="236"/>
      <c r="P172" s="236"/>
      <c r="Q172" s="236"/>
      <c r="R172" s="236"/>
      <c r="S172" s="236"/>
      <c r="T172" s="236"/>
      <c r="U172" s="236"/>
      <c r="V172" s="236"/>
      <c r="W172" s="236"/>
      <c r="X172" s="236"/>
      <c r="Y172" s="236"/>
      <c r="Z172" s="236"/>
    </row>
    <row r="173" ht="12.75" customHeight="1">
      <c r="A173" s="806"/>
      <c r="B173" s="236"/>
      <c r="C173" s="236"/>
      <c r="D173" s="807"/>
      <c r="E173" s="807"/>
      <c r="F173" s="807"/>
      <c r="G173" s="236"/>
      <c r="H173" s="236"/>
      <c r="I173" s="236"/>
      <c r="J173" s="236"/>
      <c r="K173" s="236"/>
      <c r="L173" s="236"/>
      <c r="M173" s="236"/>
      <c r="N173" s="236"/>
      <c r="O173" s="236"/>
      <c r="P173" s="236"/>
      <c r="Q173" s="236"/>
      <c r="R173" s="236"/>
      <c r="S173" s="236"/>
      <c r="T173" s="236"/>
      <c r="U173" s="236"/>
      <c r="V173" s="236"/>
      <c r="W173" s="236"/>
      <c r="X173" s="236"/>
      <c r="Y173" s="236"/>
      <c r="Z173" s="236"/>
    </row>
    <row r="174" ht="12.75" customHeight="1">
      <c r="A174" s="806"/>
      <c r="B174" s="236"/>
      <c r="C174" s="236"/>
      <c r="D174" s="807"/>
      <c r="E174" s="807"/>
      <c r="F174" s="807"/>
      <c r="G174" s="236"/>
      <c r="H174" s="236"/>
      <c r="I174" s="236"/>
      <c r="J174" s="236"/>
      <c r="K174" s="236"/>
      <c r="L174" s="236"/>
      <c r="M174" s="236"/>
      <c r="N174" s="236"/>
      <c r="O174" s="236"/>
      <c r="P174" s="236"/>
      <c r="Q174" s="236"/>
      <c r="R174" s="236"/>
      <c r="S174" s="236"/>
      <c r="T174" s="236"/>
      <c r="U174" s="236"/>
      <c r="V174" s="236"/>
      <c r="W174" s="236"/>
      <c r="X174" s="236"/>
      <c r="Y174" s="236"/>
      <c r="Z174" s="236"/>
    </row>
    <row r="175" ht="12.75" customHeight="1">
      <c r="A175" s="806"/>
      <c r="B175" s="236"/>
      <c r="C175" s="236"/>
      <c r="D175" s="807"/>
      <c r="E175" s="807"/>
      <c r="F175" s="807"/>
      <c r="G175" s="236"/>
      <c r="H175" s="236"/>
      <c r="I175" s="236"/>
      <c r="J175" s="236"/>
      <c r="K175" s="236"/>
      <c r="L175" s="236"/>
      <c r="M175" s="236"/>
      <c r="N175" s="236"/>
      <c r="O175" s="236"/>
      <c r="P175" s="236"/>
      <c r="Q175" s="236"/>
      <c r="R175" s="236"/>
      <c r="S175" s="236"/>
      <c r="T175" s="236"/>
      <c r="U175" s="236"/>
      <c r="V175" s="236"/>
      <c r="W175" s="236"/>
      <c r="X175" s="236"/>
      <c r="Y175" s="236"/>
      <c r="Z175" s="236"/>
    </row>
    <row r="176" ht="12.75" customHeight="1">
      <c r="A176" s="806"/>
      <c r="B176" s="236"/>
      <c r="C176" s="236"/>
      <c r="D176" s="807"/>
      <c r="E176" s="807"/>
      <c r="F176" s="807"/>
      <c r="G176" s="236"/>
      <c r="H176" s="236"/>
      <c r="I176" s="236"/>
      <c r="J176" s="236"/>
      <c r="K176" s="236"/>
      <c r="L176" s="236"/>
      <c r="M176" s="236"/>
      <c r="N176" s="236"/>
      <c r="O176" s="236"/>
      <c r="P176" s="236"/>
      <c r="Q176" s="236"/>
      <c r="R176" s="236"/>
      <c r="S176" s="236"/>
      <c r="T176" s="236"/>
      <c r="U176" s="236"/>
      <c r="V176" s="236"/>
      <c r="W176" s="236"/>
      <c r="X176" s="236"/>
      <c r="Y176" s="236"/>
      <c r="Z176" s="236"/>
    </row>
    <row r="177" ht="12.75" customHeight="1">
      <c r="A177" s="806"/>
      <c r="B177" s="236"/>
      <c r="C177" s="236"/>
      <c r="D177" s="807"/>
      <c r="E177" s="807"/>
      <c r="F177" s="807"/>
      <c r="G177" s="236"/>
      <c r="H177" s="236"/>
      <c r="I177" s="236"/>
      <c r="J177" s="236"/>
      <c r="K177" s="236"/>
      <c r="L177" s="236"/>
      <c r="M177" s="236"/>
      <c r="N177" s="236"/>
      <c r="O177" s="236"/>
      <c r="P177" s="236"/>
      <c r="Q177" s="236"/>
      <c r="R177" s="236"/>
      <c r="S177" s="236"/>
      <c r="T177" s="236"/>
      <c r="U177" s="236"/>
      <c r="V177" s="236"/>
      <c r="W177" s="236"/>
      <c r="X177" s="236"/>
      <c r="Y177" s="236"/>
      <c r="Z177" s="236"/>
    </row>
    <row r="178" ht="12.75" customHeight="1">
      <c r="A178" s="806"/>
      <c r="B178" s="236"/>
      <c r="C178" s="236"/>
      <c r="D178" s="807"/>
      <c r="E178" s="807"/>
      <c r="F178" s="807"/>
      <c r="G178" s="236"/>
      <c r="H178" s="236"/>
      <c r="I178" s="236"/>
      <c r="J178" s="236"/>
      <c r="K178" s="236"/>
      <c r="L178" s="236"/>
      <c r="M178" s="236"/>
      <c r="N178" s="236"/>
      <c r="O178" s="236"/>
      <c r="P178" s="236"/>
      <c r="Q178" s="236"/>
      <c r="R178" s="236"/>
      <c r="S178" s="236"/>
      <c r="T178" s="236"/>
      <c r="U178" s="236"/>
      <c r="V178" s="236"/>
      <c r="W178" s="236"/>
      <c r="X178" s="236"/>
      <c r="Y178" s="236"/>
      <c r="Z178" s="236"/>
    </row>
    <row r="179" ht="12.75" customHeight="1">
      <c r="A179" s="806"/>
      <c r="B179" s="236"/>
      <c r="C179" s="236"/>
      <c r="D179" s="807"/>
      <c r="E179" s="807"/>
      <c r="F179" s="807"/>
      <c r="G179" s="236"/>
      <c r="H179" s="236"/>
      <c r="I179" s="236"/>
      <c r="J179" s="236"/>
      <c r="K179" s="236"/>
      <c r="L179" s="236"/>
      <c r="M179" s="236"/>
      <c r="N179" s="236"/>
      <c r="O179" s="236"/>
      <c r="P179" s="236"/>
      <c r="Q179" s="236"/>
      <c r="R179" s="236"/>
      <c r="S179" s="236"/>
      <c r="T179" s="236"/>
      <c r="U179" s="236"/>
      <c r="V179" s="236"/>
      <c r="W179" s="236"/>
      <c r="X179" s="236"/>
      <c r="Y179" s="236"/>
      <c r="Z179" s="236"/>
    </row>
    <row r="180" ht="12.75" customHeight="1">
      <c r="A180" s="806"/>
      <c r="B180" s="236"/>
      <c r="C180" s="236"/>
      <c r="D180" s="807"/>
      <c r="E180" s="807"/>
      <c r="F180" s="807"/>
      <c r="G180" s="236"/>
      <c r="H180" s="236"/>
      <c r="I180" s="236"/>
      <c r="J180" s="236"/>
      <c r="K180" s="236"/>
      <c r="L180" s="236"/>
      <c r="M180" s="236"/>
      <c r="N180" s="236"/>
      <c r="O180" s="236"/>
      <c r="P180" s="236"/>
      <c r="Q180" s="236"/>
      <c r="R180" s="236"/>
      <c r="S180" s="236"/>
      <c r="T180" s="236"/>
      <c r="U180" s="236"/>
      <c r="V180" s="236"/>
      <c r="W180" s="236"/>
      <c r="X180" s="236"/>
      <c r="Y180" s="236"/>
      <c r="Z180" s="236"/>
    </row>
    <row r="181" ht="12.75" customHeight="1">
      <c r="A181" s="806"/>
      <c r="B181" s="236"/>
      <c r="C181" s="236"/>
      <c r="D181" s="807"/>
      <c r="E181" s="807"/>
      <c r="F181" s="807"/>
      <c r="G181" s="236"/>
      <c r="H181" s="236"/>
      <c r="I181" s="236"/>
      <c r="J181" s="236"/>
      <c r="K181" s="236"/>
      <c r="L181" s="236"/>
      <c r="M181" s="236"/>
      <c r="N181" s="236"/>
      <c r="O181" s="236"/>
      <c r="P181" s="236"/>
      <c r="Q181" s="236"/>
      <c r="R181" s="236"/>
      <c r="S181" s="236"/>
      <c r="T181" s="236"/>
      <c r="U181" s="236"/>
      <c r="V181" s="236"/>
      <c r="W181" s="236"/>
      <c r="X181" s="236"/>
      <c r="Y181" s="236"/>
      <c r="Z181" s="236"/>
    </row>
    <row r="182" ht="12.75" customHeight="1">
      <c r="A182" s="806"/>
      <c r="B182" s="236"/>
      <c r="C182" s="236"/>
      <c r="D182" s="807"/>
      <c r="E182" s="807"/>
      <c r="F182" s="807"/>
      <c r="G182" s="236"/>
      <c r="H182" s="236"/>
      <c r="I182" s="236"/>
      <c r="J182" s="236"/>
      <c r="K182" s="236"/>
      <c r="L182" s="236"/>
      <c r="M182" s="236"/>
      <c r="N182" s="236"/>
      <c r="O182" s="236"/>
      <c r="P182" s="236"/>
      <c r="Q182" s="236"/>
      <c r="R182" s="236"/>
      <c r="S182" s="236"/>
      <c r="T182" s="236"/>
      <c r="U182" s="236"/>
      <c r="V182" s="236"/>
      <c r="W182" s="236"/>
      <c r="X182" s="236"/>
      <c r="Y182" s="236"/>
      <c r="Z182" s="236"/>
    </row>
    <row r="183" ht="12.75" customHeight="1">
      <c r="A183" s="806"/>
      <c r="B183" s="236"/>
      <c r="C183" s="236"/>
      <c r="D183" s="807"/>
      <c r="E183" s="807"/>
      <c r="F183" s="807"/>
      <c r="G183" s="236"/>
      <c r="H183" s="236"/>
      <c r="I183" s="236"/>
      <c r="J183" s="236"/>
      <c r="K183" s="236"/>
      <c r="L183" s="236"/>
      <c r="M183" s="236"/>
      <c r="N183" s="236"/>
      <c r="O183" s="236"/>
      <c r="P183" s="236"/>
      <c r="Q183" s="236"/>
      <c r="R183" s="236"/>
      <c r="S183" s="236"/>
      <c r="T183" s="236"/>
      <c r="U183" s="236"/>
      <c r="V183" s="236"/>
      <c r="W183" s="236"/>
      <c r="X183" s="236"/>
      <c r="Y183" s="236"/>
      <c r="Z183" s="236"/>
    </row>
    <row r="184" ht="12.75" customHeight="1">
      <c r="A184" s="806"/>
      <c r="B184" s="236"/>
      <c r="C184" s="236"/>
      <c r="D184" s="807"/>
      <c r="E184" s="807"/>
      <c r="F184" s="807"/>
      <c r="G184" s="236"/>
      <c r="H184" s="236"/>
      <c r="I184" s="236"/>
      <c r="J184" s="236"/>
      <c r="K184" s="236"/>
      <c r="L184" s="236"/>
      <c r="M184" s="236"/>
      <c r="N184" s="236"/>
      <c r="O184" s="236"/>
      <c r="P184" s="236"/>
      <c r="Q184" s="236"/>
      <c r="R184" s="236"/>
      <c r="S184" s="236"/>
      <c r="T184" s="236"/>
      <c r="U184" s="236"/>
      <c r="V184" s="236"/>
      <c r="W184" s="236"/>
      <c r="X184" s="236"/>
      <c r="Y184" s="236"/>
      <c r="Z184" s="236"/>
    </row>
    <row r="185" ht="12.75" customHeight="1">
      <c r="A185" s="806"/>
      <c r="B185" s="236"/>
      <c r="C185" s="236"/>
      <c r="D185" s="807"/>
      <c r="E185" s="807"/>
      <c r="F185" s="807"/>
      <c r="G185" s="236"/>
      <c r="H185" s="236"/>
      <c r="I185" s="236"/>
      <c r="J185" s="236"/>
      <c r="K185" s="236"/>
      <c r="L185" s="236"/>
      <c r="M185" s="236"/>
      <c r="N185" s="236"/>
      <c r="O185" s="236"/>
      <c r="P185" s="236"/>
      <c r="Q185" s="236"/>
      <c r="R185" s="236"/>
      <c r="S185" s="236"/>
      <c r="T185" s="236"/>
      <c r="U185" s="236"/>
      <c r="V185" s="236"/>
      <c r="W185" s="236"/>
      <c r="X185" s="236"/>
      <c r="Y185" s="236"/>
      <c r="Z185" s="236"/>
    </row>
    <row r="186" ht="12.75" customHeight="1">
      <c r="A186" s="806"/>
      <c r="B186" s="236"/>
      <c r="C186" s="236"/>
      <c r="D186" s="807"/>
      <c r="E186" s="807"/>
      <c r="F186" s="807"/>
      <c r="G186" s="236"/>
      <c r="H186" s="236"/>
      <c r="I186" s="236"/>
      <c r="J186" s="236"/>
      <c r="K186" s="236"/>
      <c r="L186" s="236"/>
      <c r="M186" s="236"/>
      <c r="N186" s="236"/>
      <c r="O186" s="236"/>
      <c r="P186" s="236"/>
      <c r="Q186" s="236"/>
      <c r="R186" s="236"/>
      <c r="S186" s="236"/>
      <c r="T186" s="236"/>
      <c r="U186" s="236"/>
      <c r="V186" s="236"/>
      <c r="W186" s="236"/>
      <c r="X186" s="236"/>
      <c r="Y186" s="236"/>
      <c r="Z186" s="236"/>
    </row>
    <row r="187" ht="12.75" customHeight="1">
      <c r="A187" s="806"/>
      <c r="B187" s="236"/>
      <c r="C187" s="236"/>
      <c r="D187" s="807"/>
      <c r="E187" s="807"/>
      <c r="F187" s="807"/>
      <c r="G187" s="236"/>
      <c r="H187" s="236"/>
      <c r="I187" s="236"/>
      <c r="J187" s="236"/>
      <c r="K187" s="236"/>
      <c r="L187" s="236"/>
      <c r="M187" s="236"/>
      <c r="N187" s="236"/>
      <c r="O187" s="236"/>
      <c r="P187" s="236"/>
      <c r="Q187" s="236"/>
      <c r="R187" s="236"/>
      <c r="S187" s="236"/>
      <c r="T187" s="236"/>
      <c r="U187" s="236"/>
      <c r="V187" s="236"/>
      <c r="W187" s="236"/>
      <c r="X187" s="236"/>
      <c r="Y187" s="236"/>
      <c r="Z187" s="236"/>
    </row>
    <row r="188" ht="12.75" customHeight="1">
      <c r="A188" s="806"/>
      <c r="B188" s="236"/>
      <c r="C188" s="236"/>
      <c r="D188" s="807"/>
      <c r="E188" s="807"/>
      <c r="F188" s="807"/>
      <c r="G188" s="236"/>
      <c r="H188" s="236"/>
      <c r="I188" s="236"/>
      <c r="J188" s="236"/>
      <c r="K188" s="236"/>
      <c r="L188" s="236"/>
      <c r="M188" s="236"/>
      <c r="N188" s="236"/>
      <c r="O188" s="236"/>
      <c r="P188" s="236"/>
      <c r="Q188" s="236"/>
      <c r="R188" s="236"/>
      <c r="S188" s="236"/>
      <c r="T188" s="236"/>
      <c r="U188" s="236"/>
      <c r="V188" s="236"/>
      <c r="W188" s="236"/>
      <c r="X188" s="236"/>
      <c r="Y188" s="236"/>
      <c r="Z188" s="236"/>
    </row>
    <row r="189" ht="12.75" customHeight="1">
      <c r="A189" s="806"/>
      <c r="B189" s="236"/>
      <c r="C189" s="236"/>
      <c r="D189" s="807"/>
      <c r="E189" s="807"/>
      <c r="F189" s="807"/>
      <c r="G189" s="236"/>
      <c r="H189" s="236"/>
      <c r="I189" s="236"/>
      <c r="J189" s="236"/>
      <c r="K189" s="236"/>
      <c r="L189" s="236"/>
      <c r="M189" s="236"/>
      <c r="N189" s="236"/>
      <c r="O189" s="236"/>
      <c r="P189" s="236"/>
      <c r="Q189" s="236"/>
      <c r="R189" s="236"/>
      <c r="S189" s="236"/>
      <c r="T189" s="236"/>
      <c r="U189" s="236"/>
      <c r="V189" s="236"/>
      <c r="W189" s="236"/>
      <c r="X189" s="236"/>
      <c r="Y189" s="236"/>
      <c r="Z189" s="236"/>
    </row>
    <row r="190" ht="12.75" customHeight="1">
      <c r="A190" s="806"/>
      <c r="B190" s="236"/>
      <c r="C190" s="236"/>
      <c r="D190" s="807"/>
      <c r="E190" s="807"/>
      <c r="F190" s="807"/>
      <c r="G190" s="236"/>
      <c r="H190" s="236"/>
      <c r="I190" s="236"/>
      <c r="J190" s="236"/>
      <c r="K190" s="236"/>
      <c r="L190" s="236"/>
      <c r="M190" s="236"/>
      <c r="N190" s="236"/>
      <c r="O190" s="236"/>
      <c r="P190" s="236"/>
      <c r="Q190" s="236"/>
      <c r="R190" s="236"/>
      <c r="S190" s="236"/>
      <c r="T190" s="236"/>
      <c r="U190" s="236"/>
      <c r="V190" s="236"/>
      <c r="W190" s="236"/>
      <c r="X190" s="236"/>
      <c r="Y190" s="236"/>
      <c r="Z190" s="236"/>
    </row>
    <row r="191" ht="12.75" customHeight="1">
      <c r="A191" s="806"/>
      <c r="B191" s="236"/>
      <c r="C191" s="236"/>
      <c r="D191" s="807"/>
      <c r="E191" s="807"/>
      <c r="F191" s="807"/>
      <c r="G191" s="236"/>
      <c r="H191" s="236"/>
      <c r="I191" s="236"/>
      <c r="J191" s="236"/>
      <c r="K191" s="236"/>
      <c r="L191" s="236"/>
      <c r="M191" s="236"/>
      <c r="N191" s="236"/>
      <c r="O191" s="236"/>
      <c r="P191" s="236"/>
      <c r="Q191" s="236"/>
      <c r="R191" s="236"/>
      <c r="S191" s="236"/>
      <c r="T191" s="236"/>
      <c r="U191" s="236"/>
      <c r="V191" s="236"/>
      <c r="W191" s="236"/>
      <c r="X191" s="236"/>
      <c r="Y191" s="236"/>
      <c r="Z191" s="236"/>
    </row>
    <row r="192" ht="12.75" customHeight="1">
      <c r="A192" s="806"/>
      <c r="B192" s="236"/>
      <c r="C192" s="236"/>
      <c r="D192" s="807"/>
      <c r="E192" s="807"/>
      <c r="F192" s="807"/>
      <c r="G192" s="236"/>
      <c r="H192" s="236"/>
      <c r="I192" s="236"/>
      <c r="J192" s="236"/>
      <c r="K192" s="236"/>
      <c r="L192" s="236"/>
      <c r="M192" s="236"/>
      <c r="N192" s="236"/>
      <c r="O192" s="236"/>
      <c r="P192" s="236"/>
      <c r="Q192" s="236"/>
      <c r="R192" s="236"/>
      <c r="S192" s="236"/>
      <c r="T192" s="236"/>
      <c r="U192" s="236"/>
      <c r="V192" s="236"/>
      <c r="W192" s="236"/>
      <c r="X192" s="236"/>
      <c r="Y192" s="236"/>
      <c r="Z192" s="236"/>
    </row>
    <row r="193" ht="12.75" customHeight="1">
      <c r="A193" s="806"/>
      <c r="B193" s="236"/>
      <c r="C193" s="236"/>
      <c r="D193" s="807"/>
      <c r="E193" s="807"/>
      <c r="F193" s="807"/>
      <c r="G193" s="236"/>
      <c r="H193" s="236"/>
      <c r="I193" s="236"/>
      <c r="J193" s="236"/>
      <c r="K193" s="236"/>
      <c r="L193" s="236"/>
      <c r="M193" s="236"/>
      <c r="N193" s="236"/>
      <c r="O193" s="236"/>
      <c r="P193" s="236"/>
      <c r="Q193" s="236"/>
      <c r="R193" s="236"/>
      <c r="S193" s="236"/>
      <c r="T193" s="236"/>
      <c r="U193" s="236"/>
      <c r="V193" s="236"/>
      <c r="W193" s="236"/>
      <c r="X193" s="236"/>
      <c r="Y193" s="236"/>
      <c r="Z193" s="236"/>
    </row>
    <row r="194" ht="12.75" customHeight="1">
      <c r="A194" s="806"/>
      <c r="B194" s="236"/>
      <c r="C194" s="236"/>
      <c r="D194" s="807"/>
      <c r="E194" s="807"/>
      <c r="F194" s="807"/>
      <c r="G194" s="236"/>
      <c r="H194" s="236"/>
      <c r="I194" s="236"/>
      <c r="J194" s="236"/>
      <c r="K194" s="236"/>
      <c r="L194" s="236"/>
      <c r="M194" s="236"/>
      <c r="N194" s="236"/>
      <c r="O194" s="236"/>
      <c r="P194" s="236"/>
      <c r="Q194" s="236"/>
      <c r="R194" s="236"/>
      <c r="S194" s="236"/>
      <c r="T194" s="236"/>
      <c r="U194" s="236"/>
      <c r="V194" s="236"/>
      <c r="W194" s="236"/>
      <c r="X194" s="236"/>
      <c r="Y194" s="236"/>
      <c r="Z194" s="236"/>
    </row>
    <row r="195" ht="12.75" customHeight="1">
      <c r="A195" s="806"/>
      <c r="B195" s="236"/>
      <c r="C195" s="236"/>
      <c r="D195" s="807"/>
      <c r="E195" s="807"/>
      <c r="F195" s="807"/>
      <c r="G195" s="236"/>
      <c r="H195" s="236"/>
      <c r="I195" s="236"/>
      <c r="J195" s="236"/>
      <c r="K195" s="236"/>
      <c r="L195" s="236"/>
      <c r="M195" s="236"/>
      <c r="N195" s="236"/>
      <c r="O195" s="236"/>
      <c r="P195" s="236"/>
      <c r="Q195" s="236"/>
      <c r="R195" s="236"/>
      <c r="S195" s="236"/>
      <c r="T195" s="236"/>
      <c r="U195" s="236"/>
      <c r="V195" s="236"/>
      <c r="W195" s="236"/>
      <c r="X195" s="236"/>
      <c r="Y195" s="236"/>
      <c r="Z195" s="236"/>
    </row>
    <row r="196" ht="12.75" customHeight="1">
      <c r="A196" s="806"/>
      <c r="B196" s="236"/>
      <c r="C196" s="236"/>
      <c r="D196" s="807"/>
      <c r="E196" s="807"/>
      <c r="F196" s="807"/>
      <c r="G196" s="236"/>
      <c r="H196" s="236"/>
      <c r="I196" s="236"/>
      <c r="J196" s="236"/>
      <c r="K196" s="236"/>
      <c r="L196" s="236"/>
      <c r="M196" s="236"/>
      <c r="N196" s="236"/>
      <c r="O196" s="236"/>
      <c r="P196" s="236"/>
      <c r="Q196" s="236"/>
      <c r="R196" s="236"/>
      <c r="S196" s="236"/>
      <c r="T196" s="236"/>
      <c r="U196" s="236"/>
      <c r="V196" s="236"/>
      <c r="W196" s="236"/>
      <c r="X196" s="236"/>
      <c r="Y196" s="236"/>
      <c r="Z196" s="236"/>
    </row>
    <row r="197" ht="12.75" customHeight="1">
      <c r="A197" s="806"/>
      <c r="B197" s="236"/>
      <c r="C197" s="236"/>
      <c r="D197" s="807"/>
      <c r="E197" s="807"/>
      <c r="F197" s="807"/>
      <c r="G197" s="236"/>
      <c r="H197" s="236"/>
      <c r="I197" s="236"/>
      <c r="J197" s="236"/>
      <c r="K197" s="236"/>
      <c r="L197" s="236"/>
      <c r="M197" s="236"/>
      <c r="N197" s="236"/>
      <c r="O197" s="236"/>
      <c r="P197" s="236"/>
      <c r="Q197" s="236"/>
      <c r="R197" s="236"/>
      <c r="S197" s="236"/>
      <c r="T197" s="236"/>
      <c r="U197" s="236"/>
      <c r="V197" s="236"/>
      <c r="W197" s="236"/>
      <c r="X197" s="236"/>
      <c r="Y197" s="236"/>
      <c r="Z197" s="236"/>
    </row>
    <row r="198" ht="12.75" customHeight="1">
      <c r="A198" s="806"/>
      <c r="B198" s="236"/>
      <c r="C198" s="236"/>
      <c r="D198" s="807"/>
      <c r="E198" s="807"/>
      <c r="F198" s="807"/>
      <c r="G198" s="236"/>
      <c r="H198" s="236"/>
      <c r="I198" s="236"/>
      <c r="J198" s="236"/>
      <c r="K198" s="236"/>
      <c r="L198" s="236"/>
      <c r="M198" s="236"/>
      <c r="N198" s="236"/>
      <c r="O198" s="236"/>
      <c r="P198" s="236"/>
      <c r="Q198" s="236"/>
      <c r="R198" s="236"/>
      <c r="S198" s="236"/>
      <c r="T198" s="236"/>
      <c r="U198" s="236"/>
      <c r="V198" s="236"/>
      <c r="W198" s="236"/>
      <c r="X198" s="236"/>
      <c r="Y198" s="236"/>
      <c r="Z198" s="236"/>
    </row>
    <row r="199" ht="12.75" customHeight="1">
      <c r="A199" s="806"/>
      <c r="B199" s="236"/>
      <c r="C199" s="236"/>
      <c r="D199" s="807"/>
      <c r="E199" s="807"/>
      <c r="F199" s="807"/>
      <c r="G199" s="236"/>
      <c r="H199" s="236"/>
      <c r="I199" s="236"/>
      <c r="J199" s="236"/>
      <c r="K199" s="236"/>
      <c r="L199" s="236"/>
      <c r="M199" s="236"/>
      <c r="N199" s="236"/>
      <c r="O199" s="236"/>
      <c r="P199" s="236"/>
      <c r="Q199" s="236"/>
      <c r="R199" s="236"/>
      <c r="S199" s="236"/>
      <c r="T199" s="236"/>
      <c r="U199" s="236"/>
      <c r="V199" s="236"/>
      <c r="W199" s="236"/>
      <c r="X199" s="236"/>
      <c r="Y199" s="236"/>
      <c r="Z199" s="236"/>
    </row>
    <row r="200" ht="12.75" customHeight="1">
      <c r="A200" s="806"/>
      <c r="B200" s="236"/>
      <c r="C200" s="236"/>
      <c r="D200" s="807"/>
      <c r="E200" s="807"/>
      <c r="F200" s="807"/>
      <c r="G200" s="236"/>
      <c r="H200" s="236"/>
      <c r="I200" s="236"/>
      <c r="J200" s="236"/>
      <c r="K200" s="236"/>
      <c r="L200" s="236"/>
      <c r="M200" s="236"/>
      <c r="N200" s="236"/>
      <c r="O200" s="236"/>
      <c r="P200" s="236"/>
      <c r="Q200" s="236"/>
      <c r="R200" s="236"/>
      <c r="S200" s="236"/>
      <c r="T200" s="236"/>
      <c r="U200" s="236"/>
      <c r="V200" s="236"/>
      <c r="W200" s="236"/>
      <c r="X200" s="236"/>
      <c r="Y200" s="236"/>
      <c r="Z200" s="236"/>
    </row>
    <row r="201" ht="12.75" customHeight="1">
      <c r="A201" s="806"/>
      <c r="B201" s="236"/>
      <c r="C201" s="236"/>
      <c r="D201" s="807"/>
      <c r="E201" s="807"/>
      <c r="F201" s="807"/>
      <c r="G201" s="236"/>
      <c r="H201" s="236"/>
      <c r="I201" s="236"/>
      <c r="J201" s="236"/>
      <c r="K201" s="236"/>
      <c r="L201" s="236"/>
      <c r="M201" s="236"/>
      <c r="N201" s="236"/>
      <c r="O201" s="236"/>
      <c r="P201" s="236"/>
      <c r="Q201" s="236"/>
      <c r="R201" s="236"/>
      <c r="S201" s="236"/>
      <c r="T201" s="236"/>
      <c r="U201" s="236"/>
      <c r="V201" s="236"/>
      <c r="W201" s="236"/>
      <c r="X201" s="236"/>
      <c r="Y201" s="236"/>
      <c r="Z201" s="236"/>
    </row>
    <row r="202" ht="12.75" customHeight="1">
      <c r="A202" s="806"/>
      <c r="B202" s="236"/>
      <c r="C202" s="236"/>
      <c r="D202" s="807"/>
      <c r="E202" s="807"/>
      <c r="F202" s="807"/>
      <c r="G202" s="236"/>
      <c r="H202" s="236"/>
      <c r="I202" s="236"/>
      <c r="J202" s="236"/>
      <c r="K202" s="236"/>
      <c r="L202" s="236"/>
      <c r="M202" s="236"/>
      <c r="N202" s="236"/>
      <c r="O202" s="236"/>
      <c r="P202" s="236"/>
      <c r="Q202" s="236"/>
      <c r="R202" s="236"/>
      <c r="S202" s="236"/>
      <c r="T202" s="236"/>
      <c r="U202" s="236"/>
      <c r="V202" s="236"/>
      <c r="W202" s="236"/>
      <c r="X202" s="236"/>
      <c r="Y202" s="236"/>
      <c r="Z202" s="236"/>
    </row>
    <row r="203" ht="12.75" customHeight="1">
      <c r="A203" s="806"/>
      <c r="B203" s="236"/>
      <c r="C203" s="236"/>
      <c r="D203" s="807"/>
      <c r="E203" s="807"/>
      <c r="F203" s="807"/>
      <c r="G203" s="236"/>
      <c r="H203" s="236"/>
      <c r="I203" s="236"/>
      <c r="J203" s="236"/>
      <c r="K203" s="236"/>
      <c r="L203" s="236"/>
      <c r="M203" s="236"/>
      <c r="N203" s="236"/>
      <c r="O203" s="236"/>
      <c r="P203" s="236"/>
      <c r="Q203" s="236"/>
      <c r="R203" s="236"/>
      <c r="S203" s="236"/>
      <c r="T203" s="236"/>
      <c r="U203" s="236"/>
      <c r="V203" s="236"/>
      <c r="W203" s="236"/>
      <c r="X203" s="236"/>
      <c r="Y203" s="236"/>
      <c r="Z203" s="236"/>
    </row>
    <row r="204" ht="12.75" customHeight="1">
      <c r="A204" s="806"/>
      <c r="B204" s="236"/>
      <c r="C204" s="236"/>
      <c r="D204" s="807"/>
      <c r="E204" s="807"/>
      <c r="F204" s="807"/>
      <c r="G204" s="236"/>
      <c r="H204" s="236"/>
      <c r="I204" s="236"/>
      <c r="J204" s="236"/>
      <c r="K204" s="236"/>
      <c r="L204" s="236"/>
      <c r="M204" s="236"/>
      <c r="N204" s="236"/>
      <c r="O204" s="236"/>
      <c r="P204" s="236"/>
      <c r="Q204" s="236"/>
      <c r="R204" s="236"/>
      <c r="S204" s="236"/>
      <c r="T204" s="236"/>
      <c r="U204" s="236"/>
      <c r="V204" s="236"/>
      <c r="W204" s="236"/>
      <c r="X204" s="236"/>
      <c r="Y204" s="236"/>
      <c r="Z204" s="236"/>
    </row>
    <row r="205" ht="12.75" customHeight="1">
      <c r="A205" s="806"/>
      <c r="B205" s="236"/>
      <c r="C205" s="236"/>
      <c r="D205" s="807"/>
      <c r="E205" s="807"/>
      <c r="F205" s="807"/>
      <c r="G205" s="236"/>
      <c r="H205" s="236"/>
      <c r="I205" s="236"/>
      <c r="J205" s="236"/>
      <c r="K205" s="236"/>
      <c r="L205" s="236"/>
      <c r="M205" s="236"/>
      <c r="N205" s="236"/>
      <c r="O205" s="236"/>
      <c r="P205" s="236"/>
      <c r="Q205" s="236"/>
      <c r="R205" s="236"/>
      <c r="S205" s="236"/>
      <c r="T205" s="236"/>
      <c r="U205" s="236"/>
      <c r="V205" s="236"/>
      <c r="W205" s="236"/>
      <c r="X205" s="236"/>
      <c r="Y205" s="236"/>
      <c r="Z205" s="236"/>
    </row>
    <row r="206" ht="12.75" customHeight="1">
      <c r="A206" s="806"/>
      <c r="B206" s="236"/>
      <c r="C206" s="236"/>
      <c r="D206" s="807"/>
      <c r="E206" s="807"/>
      <c r="F206" s="807"/>
      <c r="G206" s="236"/>
      <c r="H206" s="236"/>
      <c r="I206" s="236"/>
      <c r="J206" s="236"/>
      <c r="K206" s="236"/>
      <c r="L206" s="236"/>
      <c r="M206" s="236"/>
      <c r="N206" s="236"/>
      <c r="O206" s="236"/>
      <c r="P206" s="236"/>
      <c r="Q206" s="236"/>
      <c r="R206" s="236"/>
      <c r="S206" s="236"/>
      <c r="T206" s="236"/>
      <c r="U206" s="236"/>
      <c r="V206" s="236"/>
      <c r="W206" s="236"/>
      <c r="X206" s="236"/>
      <c r="Y206" s="236"/>
      <c r="Z206" s="236"/>
    </row>
    <row r="207" ht="12.75" customHeight="1">
      <c r="A207" s="806"/>
      <c r="B207" s="236"/>
      <c r="C207" s="236"/>
      <c r="D207" s="807"/>
      <c r="E207" s="807"/>
      <c r="F207" s="807"/>
      <c r="G207" s="236"/>
      <c r="H207" s="236"/>
      <c r="I207" s="236"/>
      <c r="J207" s="236"/>
      <c r="K207" s="236"/>
      <c r="L207" s="236"/>
      <c r="M207" s="236"/>
      <c r="N207" s="236"/>
      <c r="O207" s="236"/>
      <c r="P207" s="236"/>
      <c r="Q207" s="236"/>
      <c r="R207" s="236"/>
      <c r="S207" s="236"/>
      <c r="T207" s="236"/>
      <c r="U207" s="236"/>
      <c r="V207" s="236"/>
      <c r="W207" s="236"/>
      <c r="X207" s="236"/>
      <c r="Y207" s="236"/>
      <c r="Z207" s="236"/>
    </row>
    <row r="208" ht="12.75" customHeight="1">
      <c r="A208" s="806"/>
      <c r="B208" s="236"/>
      <c r="C208" s="236"/>
      <c r="D208" s="807"/>
      <c r="E208" s="807"/>
      <c r="F208" s="807"/>
      <c r="G208" s="236"/>
      <c r="H208" s="236"/>
      <c r="I208" s="236"/>
      <c r="J208" s="236"/>
      <c r="K208" s="236"/>
      <c r="L208" s="236"/>
      <c r="M208" s="236"/>
      <c r="N208" s="236"/>
      <c r="O208" s="236"/>
      <c r="P208" s="236"/>
      <c r="Q208" s="236"/>
      <c r="R208" s="236"/>
      <c r="S208" s="236"/>
      <c r="T208" s="236"/>
      <c r="U208" s="236"/>
      <c r="V208" s="236"/>
      <c r="W208" s="236"/>
      <c r="X208" s="236"/>
      <c r="Y208" s="236"/>
      <c r="Z208" s="236"/>
    </row>
    <row r="209" ht="12.75" customHeight="1">
      <c r="A209" s="806"/>
      <c r="B209" s="236"/>
      <c r="C209" s="236"/>
      <c r="D209" s="807"/>
      <c r="E209" s="807"/>
      <c r="F209" s="807"/>
      <c r="G209" s="236"/>
      <c r="H209" s="236"/>
      <c r="I209" s="236"/>
      <c r="J209" s="236"/>
      <c r="K209" s="236"/>
      <c r="L209" s="236"/>
      <c r="M209" s="236"/>
      <c r="N209" s="236"/>
      <c r="O209" s="236"/>
      <c r="P209" s="236"/>
      <c r="Q209" s="236"/>
      <c r="R209" s="236"/>
      <c r="S209" s="236"/>
      <c r="T209" s="236"/>
      <c r="U209" s="236"/>
      <c r="V209" s="236"/>
      <c r="W209" s="236"/>
      <c r="X209" s="236"/>
      <c r="Y209" s="236"/>
      <c r="Z209" s="236"/>
    </row>
    <row r="210" ht="12.75" customHeight="1">
      <c r="A210" s="806"/>
      <c r="B210" s="236"/>
      <c r="C210" s="236"/>
      <c r="D210" s="807"/>
      <c r="E210" s="807"/>
      <c r="F210" s="807"/>
      <c r="G210" s="236"/>
      <c r="H210" s="236"/>
      <c r="I210" s="236"/>
      <c r="J210" s="236"/>
      <c r="K210" s="236"/>
      <c r="L210" s="236"/>
      <c r="M210" s="236"/>
      <c r="N210" s="236"/>
      <c r="O210" s="236"/>
      <c r="P210" s="236"/>
      <c r="Q210" s="236"/>
      <c r="R210" s="236"/>
      <c r="S210" s="236"/>
      <c r="T210" s="236"/>
      <c r="U210" s="236"/>
      <c r="V210" s="236"/>
      <c r="W210" s="236"/>
      <c r="X210" s="236"/>
      <c r="Y210" s="236"/>
      <c r="Z210" s="236"/>
    </row>
    <row r="211" ht="12.75" customHeight="1">
      <c r="A211" s="806"/>
      <c r="B211" s="236"/>
      <c r="C211" s="236"/>
      <c r="D211" s="807"/>
      <c r="E211" s="807"/>
      <c r="F211" s="807"/>
      <c r="G211" s="236"/>
      <c r="H211" s="236"/>
      <c r="I211" s="236"/>
      <c r="J211" s="236"/>
      <c r="K211" s="236"/>
      <c r="L211" s="236"/>
      <c r="M211" s="236"/>
      <c r="N211" s="236"/>
      <c r="O211" s="236"/>
      <c r="P211" s="236"/>
      <c r="Q211" s="236"/>
      <c r="R211" s="236"/>
      <c r="S211" s="236"/>
      <c r="T211" s="236"/>
      <c r="U211" s="236"/>
      <c r="V211" s="236"/>
      <c r="W211" s="236"/>
      <c r="X211" s="236"/>
      <c r="Y211" s="236"/>
      <c r="Z211" s="236"/>
    </row>
    <row r="212" ht="12.75" customHeight="1">
      <c r="A212" s="806"/>
      <c r="B212" s="236"/>
      <c r="C212" s="236"/>
      <c r="D212" s="807"/>
      <c r="E212" s="807"/>
      <c r="F212" s="807"/>
      <c r="G212" s="236"/>
      <c r="H212" s="236"/>
      <c r="I212" s="236"/>
      <c r="J212" s="236"/>
      <c r="K212" s="236"/>
      <c r="L212" s="236"/>
      <c r="M212" s="236"/>
      <c r="N212" s="236"/>
      <c r="O212" s="236"/>
      <c r="P212" s="236"/>
      <c r="Q212" s="236"/>
      <c r="R212" s="236"/>
      <c r="S212" s="236"/>
      <c r="T212" s="236"/>
      <c r="U212" s="236"/>
      <c r="V212" s="236"/>
      <c r="W212" s="236"/>
      <c r="X212" s="236"/>
      <c r="Y212" s="236"/>
      <c r="Z212" s="236"/>
    </row>
    <row r="213" ht="12.75" customHeight="1">
      <c r="A213" s="806"/>
      <c r="B213" s="236"/>
      <c r="C213" s="236"/>
      <c r="D213" s="807"/>
      <c r="E213" s="807"/>
      <c r="F213" s="807"/>
      <c r="G213" s="236"/>
      <c r="H213" s="236"/>
      <c r="I213" s="236"/>
      <c r="J213" s="236"/>
      <c r="K213" s="236"/>
      <c r="L213" s="236"/>
      <c r="M213" s="236"/>
      <c r="N213" s="236"/>
      <c r="O213" s="236"/>
      <c r="P213" s="236"/>
      <c r="Q213" s="236"/>
      <c r="R213" s="236"/>
      <c r="S213" s="236"/>
      <c r="T213" s="236"/>
      <c r="U213" s="236"/>
      <c r="V213" s="236"/>
      <c r="W213" s="236"/>
      <c r="X213" s="236"/>
      <c r="Y213" s="236"/>
      <c r="Z213" s="236"/>
    </row>
    <row r="214" ht="12.75" customHeight="1">
      <c r="A214" s="806"/>
      <c r="B214" s="236"/>
      <c r="C214" s="236"/>
      <c r="D214" s="807"/>
      <c r="E214" s="807"/>
      <c r="F214" s="807"/>
      <c r="G214" s="236"/>
      <c r="H214" s="236"/>
      <c r="I214" s="236"/>
      <c r="J214" s="236"/>
      <c r="K214" s="236"/>
      <c r="L214" s="236"/>
      <c r="M214" s="236"/>
      <c r="N214" s="236"/>
      <c r="O214" s="236"/>
      <c r="P214" s="236"/>
      <c r="Q214" s="236"/>
      <c r="R214" s="236"/>
      <c r="S214" s="236"/>
      <c r="T214" s="236"/>
      <c r="U214" s="236"/>
      <c r="V214" s="236"/>
      <c r="W214" s="236"/>
      <c r="X214" s="236"/>
      <c r="Y214" s="236"/>
      <c r="Z214" s="236"/>
    </row>
    <row r="215" ht="12.75" customHeight="1">
      <c r="A215" s="806"/>
      <c r="B215" s="236"/>
      <c r="C215" s="236"/>
      <c r="D215" s="807"/>
      <c r="E215" s="807"/>
      <c r="F215" s="807"/>
      <c r="G215" s="236"/>
      <c r="H215" s="236"/>
      <c r="I215" s="236"/>
      <c r="J215" s="236"/>
      <c r="K215" s="236"/>
      <c r="L215" s="236"/>
      <c r="M215" s="236"/>
      <c r="N215" s="236"/>
      <c r="O215" s="236"/>
      <c r="P215" s="236"/>
      <c r="Q215" s="236"/>
      <c r="R215" s="236"/>
      <c r="S215" s="236"/>
      <c r="T215" s="236"/>
      <c r="U215" s="236"/>
      <c r="V215" s="236"/>
      <c r="W215" s="236"/>
      <c r="X215" s="236"/>
      <c r="Y215" s="236"/>
      <c r="Z215" s="236"/>
    </row>
    <row r="216" ht="12.75" customHeight="1">
      <c r="A216" s="806"/>
      <c r="B216" s="236"/>
      <c r="C216" s="236"/>
      <c r="D216" s="807"/>
      <c r="E216" s="807"/>
      <c r="F216" s="807"/>
      <c r="G216" s="236"/>
      <c r="H216" s="236"/>
      <c r="I216" s="236"/>
      <c r="J216" s="236"/>
      <c r="K216" s="236"/>
      <c r="L216" s="236"/>
      <c r="M216" s="236"/>
      <c r="N216" s="236"/>
      <c r="O216" s="236"/>
      <c r="P216" s="236"/>
      <c r="Q216" s="236"/>
      <c r="R216" s="236"/>
      <c r="S216" s="236"/>
      <c r="T216" s="236"/>
      <c r="U216" s="236"/>
      <c r="V216" s="236"/>
      <c r="W216" s="236"/>
      <c r="X216" s="236"/>
      <c r="Y216" s="236"/>
      <c r="Z216" s="236"/>
    </row>
    <row r="217" ht="12.75" customHeight="1">
      <c r="A217" s="806"/>
      <c r="B217" s="236"/>
      <c r="C217" s="236"/>
      <c r="D217" s="807"/>
      <c r="E217" s="807"/>
      <c r="F217" s="807"/>
      <c r="G217" s="236"/>
      <c r="H217" s="236"/>
      <c r="I217" s="236"/>
      <c r="J217" s="236"/>
      <c r="K217" s="236"/>
      <c r="L217" s="236"/>
      <c r="M217" s="236"/>
      <c r="N217" s="236"/>
      <c r="O217" s="236"/>
      <c r="P217" s="236"/>
      <c r="Q217" s="236"/>
      <c r="R217" s="236"/>
      <c r="S217" s="236"/>
      <c r="T217" s="236"/>
      <c r="U217" s="236"/>
      <c r="V217" s="236"/>
      <c r="W217" s="236"/>
      <c r="X217" s="236"/>
      <c r="Y217" s="236"/>
      <c r="Z217" s="236"/>
    </row>
    <row r="218" ht="12.75" customHeight="1">
      <c r="A218" s="806"/>
      <c r="B218" s="236"/>
      <c r="C218" s="236"/>
      <c r="D218" s="807"/>
      <c r="E218" s="807"/>
      <c r="F218" s="807"/>
      <c r="G218" s="236"/>
      <c r="H218" s="236"/>
      <c r="I218" s="236"/>
      <c r="J218" s="236"/>
      <c r="K218" s="236"/>
      <c r="L218" s="236"/>
      <c r="M218" s="236"/>
      <c r="N218" s="236"/>
      <c r="O218" s="236"/>
      <c r="P218" s="236"/>
      <c r="Q218" s="236"/>
      <c r="R218" s="236"/>
      <c r="S218" s="236"/>
      <c r="T218" s="236"/>
      <c r="U218" s="236"/>
      <c r="V218" s="236"/>
      <c r="W218" s="236"/>
      <c r="X218" s="236"/>
      <c r="Y218" s="236"/>
      <c r="Z218" s="236"/>
    </row>
    <row r="219" ht="12.75" customHeight="1">
      <c r="A219" s="806"/>
      <c r="B219" s="236"/>
      <c r="C219" s="236"/>
      <c r="D219" s="807"/>
      <c r="E219" s="807"/>
      <c r="F219" s="807"/>
      <c r="G219" s="236"/>
      <c r="H219" s="236"/>
      <c r="I219" s="236"/>
      <c r="J219" s="236"/>
      <c r="K219" s="236"/>
      <c r="L219" s="236"/>
      <c r="M219" s="236"/>
      <c r="N219" s="236"/>
      <c r="O219" s="236"/>
      <c r="P219" s="236"/>
      <c r="Q219" s="236"/>
      <c r="R219" s="236"/>
      <c r="S219" s="236"/>
      <c r="T219" s="236"/>
      <c r="U219" s="236"/>
      <c r="V219" s="236"/>
      <c r="W219" s="236"/>
      <c r="X219" s="236"/>
      <c r="Y219" s="236"/>
      <c r="Z219" s="236"/>
    </row>
    <row r="220" ht="12.75" customHeight="1">
      <c r="A220" s="806"/>
      <c r="B220" s="236"/>
      <c r="C220" s="236"/>
      <c r="D220" s="807"/>
      <c r="E220" s="807"/>
      <c r="F220" s="807"/>
      <c r="G220" s="236"/>
      <c r="H220" s="236"/>
      <c r="I220" s="236"/>
      <c r="J220" s="236"/>
      <c r="K220" s="236"/>
      <c r="L220" s="236"/>
      <c r="M220" s="236"/>
      <c r="N220" s="236"/>
      <c r="O220" s="236"/>
      <c r="P220" s="236"/>
      <c r="Q220" s="236"/>
      <c r="R220" s="236"/>
      <c r="S220" s="236"/>
      <c r="T220" s="236"/>
      <c r="U220" s="236"/>
      <c r="V220" s="236"/>
      <c r="W220" s="236"/>
      <c r="X220" s="236"/>
      <c r="Y220" s="236"/>
      <c r="Z220" s="236"/>
    </row>
    <row r="221" ht="12.75" customHeight="1">
      <c r="A221" s="806"/>
      <c r="B221" s="236"/>
      <c r="C221" s="236"/>
      <c r="D221" s="807"/>
      <c r="E221" s="807"/>
      <c r="F221" s="807"/>
      <c r="G221" s="236"/>
      <c r="H221" s="236"/>
      <c r="I221" s="236"/>
      <c r="J221" s="236"/>
      <c r="K221" s="236"/>
      <c r="L221" s="236"/>
      <c r="M221" s="236"/>
      <c r="N221" s="236"/>
      <c r="O221" s="236"/>
      <c r="P221" s="236"/>
      <c r="Q221" s="236"/>
      <c r="R221" s="236"/>
      <c r="S221" s="236"/>
      <c r="T221" s="236"/>
      <c r="U221" s="236"/>
      <c r="V221" s="236"/>
      <c r="W221" s="236"/>
      <c r="X221" s="236"/>
      <c r="Y221" s="236"/>
      <c r="Z221" s="236"/>
    </row>
    <row r="222" ht="12.75" customHeight="1">
      <c r="A222" s="806"/>
      <c r="B222" s="236"/>
      <c r="C222" s="236"/>
      <c r="D222" s="807"/>
      <c r="E222" s="807"/>
      <c r="F222" s="807"/>
      <c r="G222" s="236"/>
      <c r="H222" s="236"/>
      <c r="I222" s="236"/>
      <c r="J222" s="236"/>
      <c r="K222" s="236"/>
      <c r="L222" s="236"/>
      <c r="M222" s="236"/>
      <c r="N222" s="236"/>
      <c r="O222" s="236"/>
      <c r="P222" s="236"/>
      <c r="Q222" s="236"/>
      <c r="R222" s="236"/>
      <c r="S222" s="236"/>
      <c r="T222" s="236"/>
      <c r="U222" s="236"/>
      <c r="V222" s="236"/>
      <c r="W222" s="236"/>
      <c r="X222" s="236"/>
      <c r="Y222" s="236"/>
      <c r="Z222" s="236"/>
    </row>
    <row r="223" ht="12.75" customHeight="1">
      <c r="A223" s="806"/>
      <c r="B223" s="236"/>
      <c r="C223" s="236"/>
      <c r="D223" s="807"/>
      <c r="E223" s="807"/>
      <c r="F223" s="807"/>
      <c r="G223" s="236"/>
      <c r="H223" s="236"/>
      <c r="I223" s="236"/>
      <c r="J223" s="236"/>
      <c r="K223" s="236"/>
      <c r="L223" s="236"/>
      <c r="M223" s="236"/>
      <c r="N223" s="236"/>
      <c r="O223" s="236"/>
      <c r="P223" s="236"/>
      <c r="Q223" s="236"/>
      <c r="R223" s="236"/>
      <c r="S223" s="236"/>
      <c r="T223" s="236"/>
      <c r="U223" s="236"/>
      <c r="V223" s="236"/>
      <c r="W223" s="236"/>
      <c r="X223" s="236"/>
      <c r="Y223" s="236"/>
      <c r="Z223" s="236"/>
    </row>
    <row r="224" ht="12.75" customHeight="1">
      <c r="A224" s="806"/>
      <c r="B224" s="236"/>
      <c r="C224" s="236"/>
      <c r="D224" s="807"/>
      <c r="E224" s="807"/>
      <c r="F224" s="807"/>
      <c r="G224" s="236"/>
      <c r="H224" s="236"/>
      <c r="I224" s="236"/>
      <c r="J224" s="236"/>
      <c r="K224" s="236"/>
      <c r="L224" s="236"/>
      <c r="M224" s="236"/>
      <c r="N224" s="236"/>
      <c r="O224" s="236"/>
      <c r="P224" s="236"/>
      <c r="Q224" s="236"/>
      <c r="R224" s="236"/>
      <c r="S224" s="236"/>
      <c r="T224" s="236"/>
      <c r="U224" s="236"/>
      <c r="V224" s="236"/>
      <c r="W224" s="236"/>
      <c r="X224" s="236"/>
      <c r="Y224" s="236"/>
      <c r="Z224" s="236"/>
    </row>
    <row r="225" ht="12.75" customHeight="1">
      <c r="A225" s="806"/>
      <c r="B225" s="236"/>
      <c r="C225" s="236"/>
      <c r="D225" s="807"/>
      <c r="E225" s="807"/>
      <c r="F225" s="807"/>
      <c r="G225" s="236"/>
      <c r="H225" s="236"/>
      <c r="I225" s="236"/>
      <c r="J225" s="236"/>
      <c r="K225" s="236"/>
      <c r="L225" s="236"/>
      <c r="M225" s="236"/>
      <c r="N225" s="236"/>
      <c r="O225" s="236"/>
      <c r="P225" s="236"/>
      <c r="Q225" s="236"/>
      <c r="R225" s="236"/>
      <c r="S225" s="236"/>
      <c r="T225" s="236"/>
      <c r="U225" s="236"/>
      <c r="V225" s="236"/>
      <c r="W225" s="236"/>
      <c r="X225" s="236"/>
      <c r="Y225" s="236"/>
      <c r="Z225" s="236"/>
    </row>
    <row r="226" ht="12.75" customHeight="1">
      <c r="A226" s="806"/>
      <c r="B226" s="236"/>
      <c r="C226" s="236"/>
      <c r="D226" s="807"/>
      <c r="E226" s="807"/>
      <c r="F226" s="807"/>
      <c r="G226" s="236"/>
      <c r="H226" s="236"/>
      <c r="I226" s="236"/>
      <c r="J226" s="236"/>
      <c r="K226" s="236"/>
      <c r="L226" s="236"/>
      <c r="M226" s="236"/>
      <c r="N226" s="236"/>
      <c r="O226" s="236"/>
      <c r="P226" s="236"/>
      <c r="Q226" s="236"/>
      <c r="R226" s="236"/>
      <c r="S226" s="236"/>
      <c r="T226" s="236"/>
      <c r="U226" s="236"/>
      <c r="V226" s="236"/>
      <c r="W226" s="236"/>
      <c r="X226" s="236"/>
      <c r="Y226" s="236"/>
      <c r="Z226" s="236"/>
    </row>
    <row r="227" ht="12.75" customHeight="1">
      <c r="A227" s="806"/>
      <c r="B227" s="236"/>
      <c r="C227" s="236"/>
      <c r="D227" s="807"/>
      <c r="E227" s="807"/>
      <c r="F227" s="807"/>
      <c r="G227" s="236"/>
      <c r="H227" s="236"/>
      <c r="I227" s="236"/>
      <c r="J227" s="236"/>
      <c r="K227" s="236"/>
      <c r="L227" s="236"/>
      <c r="M227" s="236"/>
      <c r="N227" s="236"/>
      <c r="O227" s="236"/>
      <c r="P227" s="236"/>
      <c r="Q227" s="236"/>
      <c r="R227" s="236"/>
      <c r="S227" s="236"/>
      <c r="T227" s="236"/>
      <c r="U227" s="236"/>
      <c r="V227" s="236"/>
      <c r="W227" s="236"/>
      <c r="X227" s="236"/>
      <c r="Y227" s="236"/>
      <c r="Z227" s="236"/>
    </row>
    <row r="228" ht="12.75" customHeight="1">
      <c r="A228" s="806"/>
      <c r="B228" s="236"/>
      <c r="C228" s="236"/>
      <c r="D228" s="807"/>
      <c r="E228" s="807"/>
      <c r="F228" s="807"/>
      <c r="G228" s="236"/>
      <c r="H228" s="236"/>
      <c r="I228" s="236"/>
      <c r="J228" s="236"/>
      <c r="K228" s="236"/>
      <c r="L228" s="236"/>
      <c r="M228" s="236"/>
      <c r="N228" s="236"/>
      <c r="O228" s="236"/>
      <c r="P228" s="236"/>
      <c r="Q228" s="236"/>
      <c r="R228" s="236"/>
      <c r="S228" s="236"/>
      <c r="T228" s="236"/>
      <c r="U228" s="236"/>
      <c r="V228" s="236"/>
      <c r="W228" s="236"/>
      <c r="X228" s="236"/>
      <c r="Y228" s="236"/>
      <c r="Z228" s="236"/>
    </row>
    <row r="229" ht="12.75" customHeight="1">
      <c r="A229" s="806"/>
      <c r="B229" s="236"/>
      <c r="C229" s="236"/>
      <c r="D229" s="807"/>
      <c r="E229" s="807"/>
      <c r="F229" s="807"/>
      <c r="G229" s="236"/>
      <c r="H229" s="236"/>
      <c r="I229" s="236"/>
      <c r="J229" s="236"/>
      <c r="K229" s="236"/>
      <c r="L229" s="236"/>
      <c r="M229" s="236"/>
      <c r="N229" s="236"/>
      <c r="O229" s="236"/>
      <c r="P229" s="236"/>
      <c r="Q229" s="236"/>
      <c r="R229" s="236"/>
      <c r="S229" s="236"/>
      <c r="T229" s="236"/>
      <c r="U229" s="236"/>
      <c r="V229" s="236"/>
      <c r="W229" s="236"/>
      <c r="X229" s="236"/>
      <c r="Y229" s="236"/>
      <c r="Z229" s="236"/>
    </row>
    <row r="230" ht="12.75" customHeight="1">
      <c r="A230" s="806"/>
      <c r="B230" s="236"/>
      <c r="C230" s="236"/>
      <c r="D230" s="807"/>
      <c r="E230" s="807"/>
      <c r="F230" s="807"/>
      <c r="G230" s="236"/>
      <c r="H230" s="236"/>
      <c r="I230" s="236"/>
      <c r="J230" s="236"/>
      <c r="K230" s="236"/>
      <c r="L230" s="236"/>
      <c r="M230" s="236"/>
      <c r="N230" s="236"/>
      <c r="O230" s="236"/>
      <c r="P230" s="236"/>
      <c r="Q230" s="236"/>
      <c r="R230" s="236"/>
      <c r="S230" s="236"/>
      <c r="T230" s="236"/>
      <c r="U230" s="236"/>
      <c r="V230" s="236"/>
      <c r="W230" s="236"/>
      <c r="X230" s="236"/>
      <c r="Y230" s="236"/>
      <c r="Z230" s="236"/>
    </row>
    <row r="231" ht="12.75" customHeight="1">
      <c r="A231" s="806"/>
      <c r="B231" s="236"/>
      <c r="C231" s="236"/>
      <c r="D231" s="807"/>
      <c r="E231" s="807"/>
      <c r="F231" s="807"/>
      <c r="G231" s="236"/>
      <c r="H231" s="236"/>
      <c r="I231" s="236"/>
      <c r="J231" s="236"/>
      <c r="K231" s="236"/>
      <c r="L231" s="236"/>
      <c r="M231" s="236"/>
      <c r="N231" s="236"/>
      <c r="O231" s="236"/>
      <c r="P231" s="236"/>
      <c r="Q231" s="236"/>
      <c r="R231" s="236"/>
      <c r="S231" s="236"/>
      <c r="T231" s="236"/>
      <c r="U231" s="236"/>
      <c r="V231" s="236"/>
      <c r="W231" s="236"/>
      <c r="X231" s="236"/>
      <c r="Y231" s="236"/>
      <c r="Z231" s="236"/>
    </row>
    <row r="232" ht="12.75" customHeight="1">
      <c r="A232" s="806"/>
      <c r="B232" s="236"/>
      <c r="C232" s="236"/>
      <c r="D232" s="807"/>
      <c r="E232" s="807"/>
      <c r="F232" s="807"/>
      <c r="G232" s="236"/>
      <c r="H232" s="236"/>
      <c r="I232" s="236"/>
      <c r="J232" s="236"/>
      <c r="K232" s="236"/>
      <c r="L232" s="236"/>
      <c r="M232" s="236"/>
      <c r="N232" s="236"/>
      <c r="O232" s="236"/>
      <c r="P232" s="236"/>
      <c r="Q232" s="236"/>
      <c r="R232" s="236"/>
      <c r="S232" s="236"/>
      <c r="T232" s="236"/>
      <c r="U232" s="236"/>
      <c r="V232" s="236"/>
      <c r="W232" s="236"/>
      <c r="X232" s="236"/>
      <c r="Y232" s="236"/>
      <c r="Z232" s="236"/>
    </row>
    <row r="233" ht="12.75" customHeight="1">
      <c r="A233" s="806"/>
      <c r="B233" s="236"/>
      <c r="C233" s="236"/>
      <c r="D233" s="807"/>
      <c r="E233" s="807"/>
      <c r="F233" s="807"/>
      <c r="G233" s="236"/>
      <c r="H233" s="236"/>
      <c r="I233" s="236"/>
      <c r="J233" s="236"/>
      <c r="K233" s="236"/>
      <c r="L233" s="236"/>
      <c r="M233" s="236"/>
      <c r="N233" s="236"/>
      <c r="O233" s="236"/>
      <c r="P233" s="236"/>
      <c r="Q233" s="236"/>
      <c r="R233" s="236"/>
      <c r="S233" s="236"/>
      <c r="T233" s="236"/>
      <c r="U233" s="236"/>
      <c r="V233" s="236"/>
      <c r="W233" s="236"/>
      <c r="X233" s="236"/>
      <c r="Y233" s="236"/>
      <c r="Z233" s="236"/>
    </row>
    <row r="234" ht="12.75" customHeight="1">
      <c r="A234" s="806"/>
      <c r="B234" s="236"/>
      <c r="C234" s="236"/>
      <c r="D234" s="807"/>
      <c r="E234" s="807"/>
      <c r="F234" s="807"/>
      <c r="G234" s="236"/>
      <c r="H234" s="236"/>
      <c r="I234" s="236"/>
      <c r="J234" s="236"/>
      <c r="K234" s="236"/>
      <c r="L234" s="236"/>
      <c r="M234" s="236"/>
      <c r="N234" s="236"/>
      <c r="O234" s="236"/>
      <c r="P234" s="236"/>
      <c r="Q234" s="236"/>
      <c r="R234" s="236"/>
      <c r="S234" s="236"/>
      <c r="T234" s="236"/>
      <c r="U234" s="236"/>
      <c r="V234" s="236"/>
      <c r="W234" s="236"/>
      <c r="X234" s="236"/>
      <c r="Y234" s="236"/>
      <c r="Z234" s="236"/>
    </row>
    <row r="235" ht="12.75" customHeight="1">
      <c r="A235" s="806"/>
      <c r="B235" s="236"/>
      <c r="C235" s="236"/>
      <c r="D235" s="807"/>
      <c r="E235" s="807"/>
      <c r="F235" s="807"/>
      <c r="G235" s="236"/>
      <c r="H235" s="236"/>
      <c r="I235" s="236"/>
      <c r="J235" s="236"/>
      <c r="K235" s="236"/>
      <c r="L235" s="236"/>
      <c r="M235" s="236"/>
      <c r="N235" s="236"/>
      <c r="O235" s="236"/>
      <c r="P235" s="236"/>
      <c r="Q235" s="236"/>
      <c r="R235" s="236"/>
      <c r="S235" s="236"/>
      <c r="T235" s="236"/>
      <c r="U235" s="236"/>
      <c r="V235" s="236"/>
      <c r="W235" s="236"/>
      <c r="X235" s="236"/>
      <c r="Y235" s="236"/>
      <c r="Z235" s="236"/>
    </row>
    <row r="236" ht="12.75" customHeight="1">
      <c r="A236" s="806"/>
      <c r="B236" s="236"/>
      <c r="C236" s="236"/>
      <c r="D236" s="807"/>
      <c r="E236" s="807"/>
      <c r="F236" s="807"/>
      <c r="G236" s="236"/>
      <c r="H236" s="236"/>
      <c r="I236" s="236"/>
      <c r="J236" s="236"/>
      <c r="K236" s="236"/>
      <c r="L236" s="236"/>
      <c r="M236" s="236"/>
      <c r="N236" s="236"/>
      <c r="O236" s="236"/>
      <c r="P236" s="236"/>
      <c r="Q236" s="236"/>
      <c r="R236" s="236"/>
      <c r="S236" s="236"/>
      <c r="T236" s="236"/>
      <c r="U236" s="236"/>
      <c r="V236" s="236"/>
      <c r="W236" s="236"/>
      <c r="X236" s="236"/>
      <c r="Y236" s="236"/>
      <c r="Z236" s="236"/>
    </row>
    <row r="237" ht="12.75" customHeight="1">
      <c r="A237" s="806"/>
      <c r="B237" s="236"/>
      <c r="C237" s="236"/>
      <c r="D237" s="807"/>
      <c r="E237" s="807"/>
      <c r="F237" s="807"/>
      <c r="G237" s="236"/>
      <c r="H237" s="236"/>
      <c r="I237" s="236"/>
      <c r="J237" s="236"/>
      <c r="K237" s="236"/>
      <c r="L237" s="236"/>
      <c r="M237" s="236"/>
      <c r="N237" s="236"/>
      <c r="O237" s="236"/>
      <c r="P237" s="236"/>
      <c r="Q237" s="236"/>
      <c r="R237" s="236"/>
      <c r="S237" s="236"/>
      <c r="T237" s="236"/>
      <c r="U237" s="236"/>
      <c r="V237" s="236"/>
      <c r="W237" s="236"/>
      <c r="X237" s="236"/>
      <c r="Y237" s="236"/>
      <c r="Z237" s="236"/>
    </row>
    <row r="238" ht="12.75" customHeight="1">
      <c r="A238" s="806"/>
      <c r="B238" s="236"/>
      <c r="C238" s="236"/>
      <c r="D238" s="807"/>
      <c r="E238" s="807"/>
      <c r="F238" s="807"/>
      <c r="G238" s="236"/>
      <c r="H238" s="236"/>
      <c r="I238" s="236"/>
      <c r="J238" s="236"/>
      <c r="K238" s="236"/>
      <c r="L238" s="236"/>
      <c r="M238" s="236"/>
      <c r="N238" s="236"/>
      <c r="O238" s="236"/>
      <c r="P238" s="236"/>
      <c r="Q238" s="236"/>
      <c r="R238" s="236"/>
      <c r="S238" s="236"/>
      <c r="T238" s="236"/>
      <c r="U238" s="236"/>
      <c r="V238" s="236"/>
      <c r="W238" s="236"/>
      <c r="X238" s="236"/>
      <c r="Y238" s="236"/>
      <c r="Z238" s="236"/>
    </row>
    <row r="239" ht="12.75" customHeight="1">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ht="12.75" customHeight="1">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ht="12.75" customHeight="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ht="12.75" customHeight="1">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ht="12.75" customHeight="1">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ht="12.75" customHeight="1">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ht="12.75" customHeight="1">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ht="12.75" customHeight="1">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ht="12.75" customHeight="1">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ht="12.75" customHeight="1">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ht="12.75" customHeight="1">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ht="12.75" customHeight="1">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ht="12.75" customHeight="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ht="12.75" customHeight="1">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ht="12.75" customHeight="1">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ht="12.75" customHeight="1">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ht="12.75" customHeight="1">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ht="12.75" customHeight="1">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ht="12.75" customHeight="1">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ht="12.75" customHeight="1">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ht="12.75" customHeight="1">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ht="12.75" customHeight="1">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ht="12.75" customHeight="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ht="12.75" customHeight="1">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ht="12.75" customHeight="1">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ht="12.75" customHeight="1">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ht="12.75" customHeight="1">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ht="12.75" customHeight="1">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ht="12.75" customHeight="1">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ht="12.75" customHeight="1">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ht="12.75" customHeight="1">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ht="12.75" customHeight="1">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ht="12.75" customHeight="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ht="12.75" customHeight="1">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ht="12.75" customHeight="1">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ht="12.75" customHeight="1">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ht="12.75" customHeight="1">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ht="12.75" customHeight="1">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ht="12.75" customHeight="1">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ht="12.75" customHeight="1">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ht="12.75" customHeight="1">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ht="12.75" customHeight="1">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ht="12.75" customHeight="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ht="12.75" customHeight="1">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ht="12.75" customHeight="1">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ht="12.75" customHeight="1">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ht="12.75" customHeight="1">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ht="12.75" customHeight="1">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ht="12.75" customHeight="1">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ht="12.75" customHeight="1">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ht="12.75" customHeight="1">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ht="12.75" customHeight="1">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ht="12.75" customHeight="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ht="12.75" customHeight="1">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ht="12.75" customHeight="1">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ht="12.75" customHeight="1">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ht="12.75" customHeight="1">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ht="12.75" customHeight="1">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ht="12.75" customHeight="1">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ht="12.75" customHeight="1">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ht="12.75" customHeight="1">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ht="12.75" customHeight="1">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ht="12.75" customHeight="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ht="12.75" customHeight="1">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ht="12.75" customHeight="1">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ht="12.75" customHeight="1">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ht="12.75" customHeight="1">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ht="12.75" customHeight="1">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ht="12.75" customHeight="1">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ht="12.75" customHeight="1">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ht="12.75" customHeight="1">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ht="12.75" customHeight="1">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ht="12.75" customHeight="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ht="12.75" customHeight="1">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ht="12.75" customHeight="1">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ht="12.75" customHeight="1">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ht="12.75" customHeight="1">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ht="12.75" customHeight="1">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ht="12.75" customHeight="1">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ht="12.75" customHeight="1">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ht="12.75" customHeight="1">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ht="12.75" customHeight="1">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ht="12.75" customHeight="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ht="12.75" customHeight="1">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ht="12.75" customHeight="1">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ht="12.75" customHeight="1">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ht="12.75" customHeight="1">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ht="12.75" customHeight="1">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ht="12.75" customHeight="1">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ht="12.75" customHeight="1">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ht="12.75" customHeight="1">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ht="12.75" customHeight="1">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ht="12.75" customHeight="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ht="12.75" customHeight="1">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ht="12.75" customHeight="1">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ht="12.75" customHeight="1">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ht="12.75" customHeight="1">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ht="12.75" customHeight="1">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ht="12.75" customHeight="1">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ht="12.75" customHeight="1">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ht="12.75" customHeight="1">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ht="12.75" customHeight="1">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ht="12.75" customHeight="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ht="12.75" customHeight="1">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ht="12.75" customHeight="1">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ht="12.75" customHeight="1">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ht="12.75" customHeight="1">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ht="12.75" customHeight="1">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ht="12.75" customHeight="1">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ht="12.75" customHeight="1">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ht="12.75" customHeight="1">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ht="12.75" customHeight="1">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ht="12.75" customHeight="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ht="12.75" customHeight="1">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ht="12.75" customHeight="1">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ht="12.75" customHeight="1">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ht="12.75" customHeight="1">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ht="12.75" customHeight="1">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ht="12.75" customHeight="1">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ht="12.75" customHeight="1">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ht="12.75" customHeight="1">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ht="12.75" customHeight="1">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ht="12.75" customHeight="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ht="12.75" customHeight="1">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ht="12.75" customHeight="1">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ht="12.75" customHeight="1">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ht="12.75" customHeight="1">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ht="12.75" customHeight="1">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ht="12.75" customHeight="1">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ht="12.75" customHeight="1">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ht="12.75" customHeight="1">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ht="12.75" customHeight="1">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ht="12.75" customHeight="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ht="12.75" customHeight="1">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ht="12.75" customHeight="1">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ht="12.75" customHeight="1">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ht="12.75" customHeight="1">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ht="12.75" customHeight="1">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ht="12.75" customHeight="1">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ht="12.75" customHeight="1">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ht="12.75" customHeight="1">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ht="12.75" customHeight="1">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ht="12.75" customHeight="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ht="12.75" customHeight="1">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ht="12.75" customHeight="1">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ht="12.75" customHeight="1">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ht="12.75" customHeight="1">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ht="12.75" customHeight="1">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ht="12.75" customHeight="1">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ht="12.75" customHeight="1">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ht="12.75" customHeight="1">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ht="12.75" customHeight="1">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ht="12.75" customHeight="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ht="12.75" customHeight="1">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ht="12.75" customHeight="1">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ht="12.75" customHeight="1">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ht="12.75" customHeight="1">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ht="12.75" customHeight="1">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ht="12.75" customHeight="1">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ht="12.75" customHeight="1">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ht="12.75" customHeight="1">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ht="12.75" customHeight="1">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ht="12.75" customHeight="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ht="12.75" customHeight="1">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ht="12.75" customHeight="1">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ht="12.75" customHeight="1">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ht="12.75" customHeight="1">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ht="12.75" customHeight="1">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ht="12.75" customHeight="1">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ht="12.75" customHeight="1">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ht="12.75" customHeight="1">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ht="12.75" customHeight="1">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ht="12.75" customHeight="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ht="12.75" customHeight="1">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ht="12.75" customHeight="1">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ht="12.75" customHeight="1">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ht="12.75" customHeight="1">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ht="12.75" customHeight="1">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ht="12.75" customHeight="1">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ht="12.75" customHeight="1">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ht="12.75" customHeight="1">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ht="12.75" customHeight="1">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ht="12.75" customHeight="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ht="12.75" customHeight="1">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ht="12.75" customHeight="1">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ht="12.75" customHeight="1">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ht="12.75" customHeight="1">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ht="12.75" customHeight="1">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ht="12.75" customHeight="1">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ht="12.75" customHeight="1">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ht="12.75" customHeight="1">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ht="12.75" customHeight="1">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ht="12.75" customHeight="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ht="12.75" customHeight="1">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ht="12.75" customHeight="1">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ht="12.75" customHeight="1">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ht="12.75" customHeight="1">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ht="12.75" customHeight="1">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ht="12.75" customHeight="1">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ht="12.75" customHeight="1">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ht="12.75" customHeight="1">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ht="12.75" customHeight="1">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ht="12.75" customHeight="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ht="12.75" customHeight="1">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ht="12.75" customHeight="1">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ht="12.75" customHeight="1">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ht="12.75" customHeight="1">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ht="12.75" customHeight="1">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ht="12.75" customHeight="1">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ht="12.75" customHeight="1">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ht="12.75" customHeight="1">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ht="12.75" customHeight="1">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ht="12.75" customHeight="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ht="12.75" customHeight="1">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ht="12.75" customHeight="1">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ht="12.75" customHeight="1">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ht="12.75" customHeight="1">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ht="12.75" customHeight="1">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ht="12.75" customHeight="1">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ht="12.75" customHeight="1">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ht="12.75" customHeight="1">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ht="12.75" customHeight="1">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ht="12.75" customHeight="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ht="12.75" customHeight="1">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ht="12.75" customHeight="1">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ht="12.75" customHeight="1">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ht="12.75" customHeight="1">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ht="12.75" customHeight="1">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ht="12.75" customHeight="1">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ht="12.75" customHeight="1">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ht="12.75" customHeight="1">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ht="12.75" customHeight="1">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ht="12.75" customHeight="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ht="12.75" customHeight="1">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ht="12.75" customHeight="1">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ht="12.75" customHeight="1">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ht="12.75" customHeight="1">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ht="12.75" customHeight="1">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ht="12.75" customHeight="1">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ht="12.75" customHeight="1">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ht="12.75" customHeight="1">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ht="12.75" customHeight="1">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ht="12.75" customHeight="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ht="12.75" customHeight="1">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ht="12.75" customHeight="1">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ht="12.75" customHeight="1">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ht="12.75" customHeight="1">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ht="12.75" customHeight="1">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ht="12.75" customHeight="1">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ht="12.75" customHeight="1">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ht="12.75" customHeight="1">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ht="12.75" customHeight="1">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ht="12.75" customHeight="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ht="12.75" customHeight="1">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ht="12.75" customHeight="1">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ht="12.75" customHeight="1">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ht="12.75" customHeight="1">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ht="12.75" customHeight="1">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ht="12.75" customHeight="1">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ht="12.75" customHeight="1">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ht="12.75" customHeight="1">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ht="12.75" customHeight="1">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ht="12.75" customHeight="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ht="12.75" customHeight="1">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ht="12.75" customHeight="1">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ht="12.75" customHeight="1">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ht="12.75" customHeight="1">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ht="12.75" customHeight="1">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ht="12.75" customHeight="1">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ht="12.75" customHeight="1">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ht="12.75" customHeight="1">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ht="12.75" customHeight="1">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ht="12.75" customHeight="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ht="12.75" customHeight="1">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ht="12.75" customHeight="1">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ht="12.75" customHeight="1">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ht="12.75" customHeight="1">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ht="12.75" customHeight="1">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ht="12.75" customHeight="1">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ht="12.75" customHeight="1">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ht="12.75" customHeight="1">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ht="12.75" customHeight="1">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ht="12.75" customHeight="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ht="12.75" customHeight="1">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ht="12.75" customHeight="1">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ht="12.75" customHeight="1">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ht="12.75" customHeight="1">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ht="12.75" customHeight="1">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ht="12.75" customHeight="1">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ht="12.75" customHeight="1">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ht="12.75" customHeight="1">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ht="12.75" customHeight="1">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ht="12.75" customHeight="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ht="12.75" customHeight="1">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ht="12.75" customHeight="1">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ht="12.75" customHeight="1">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ht="12.75" customHeight="1">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ht="12.75" customHeight="1">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ht="12.75" customHeight="1">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ht="12.75" customHeight="1">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ht="12.75" customHeight="1">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ht="12.75" customHeight="1">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ht="12.75" customHeight="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ht="12.75" customHeight="1">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ht="12.75" customHeight="1">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ht="12.75" customHeight="1">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ht="12.75" customHeight="1">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ht="12.75" customHeight="1">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ht="12.75" customHeight="1">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ht="12.75" customHeight="1">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ht="12.75" customHeight="1">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ht="12.75" customHeight="1">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ht="12.75" customHeight="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ht="12.75" customHeight="1">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ht="12.75" customHeight="1">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ht="12.75" customHeight="1">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ht="12.75" customHeight="1">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ht="12.75" customHeight="1">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ht="12.75" customHeight="1">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ht="12.75" customHeight="1">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ht="12.75" customHeight="1">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ht="12.75" customHeight="1">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ht="12.75" customHeight="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ht="12.75" customHeight="1">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ht="12.75" customHeight="1">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ht="12.75" customHeight="1">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ht="12.75" customHeight="1">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ht="12.75" customHeight="1">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ht="12.75" customHeight="1">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ht="12.75" customHeight="1">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ht="12.75" customHeight="1">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ht="12.75" customHeight="1">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ht="12.75" customHeight="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ht="12.75" customHeight="1">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ht="12.75" customHeight="1">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ht="12.75" customHeight="1">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ht="12.75" customHeight="1">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ht="12.75" customHeight="1">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ht="12.75" customHeight="1">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ht="12.75" customHeight="1">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ht="12.75" customHeight="1">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ht="12.75" customHeight="1">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ht="12.75" customHeight="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ht="12.75" customHeight="1">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ht="12.75" customHeight="1">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ht="12.75" customHeight="1">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ht="12.75" customHeight="1">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ht="12.75" customHeight="1">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ht="12.75" customHeight="1">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ht="12.75" customHeight="1">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ht="12.75" customHeight="1">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ht="12.75" customHeight="1">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ht="12.75" customHeight="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ht="12.75" customHeight="1">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ht="12.75" customHeight="1">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ht="12.75" customHeight="1">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ht="12.75" customHeight="1">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ht="12.75" customHeight="1">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ht="12.75" customHeight="1">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ht="12.75" customHeight="1">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ht="12.75" customHeight="1">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ht="12.75" customHeight="1">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ht="12.75" customHeight="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ht="12.75" customHeight="1">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ht="12.75" customHeight="1">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ht="12.75" customHeight="1">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ht="12.75" customHeight="1">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ht="12.75" customHeight="1">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ht="12.75" customHeight="1">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ht="12.75" customHeight="1">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ht="12.75" customHeight="1">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ht="12.75" customHeight="1">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ht="12.75" customHeight="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ht="12.75" customHeight="1">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ht="12.75" customHeight="1">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ht="12.75" customHeight="1">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ht="12.75" customHeight="1">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ht="12.75" customHeight="1">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ht="12.75" customHeight="1">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ht="12.75" customHeight="1">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ht="12.75" customHeight="1">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ht="12.75" customHeight="1">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ht="12.75" customHeight="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ht="12.75" customHeight="1">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ht="12.75" customHeight="1">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ht="12.75" customHeight="1">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ht="12.75" customHeight="1">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ht="12.75" customHeight="1">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ht="12.75" customHeight="1">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ht="12.75" customHeight="1">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ht="12.75" customHeight="1">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ht="12.75" customHeight="1">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ht="12.75" customHeight="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ht="12.75" customHeight="1">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ht="12.75" customHeight="1">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ht="12.75" customHeight="1">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ht="12.75" customHeight="1">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ht="12.75" customHeight="1">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ht="12.75" customHeight="1">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ht="12.75" customHeight="1">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ht="12.75" customHeight="1">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ht="12.75" customHeight="1">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ht="12.75" customHeight="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ht="12.75" customHeight="1">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ht="12.75" customHeight="1">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ht="12.75" customHeight="1">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ht="12.75" customHeight="1">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ht="12.75" customHeight="1">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ht="12.75" customHeight="1">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ht="12.75" customHeight="1">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ht="12.75" customHeight="1">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ht="12.75" customHeight="1">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ht="12.75" customHeight="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ht="12.75" customHeight="1">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ht="12.75" customHeight="1">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ht="12.75" customHeight="1">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ht="12.75" customHeight="1">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ht="12.75" customHeight="1">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ht="12.75" customHeight="1">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ht="12.75" customHeight="1">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ht="12.75" customHeight="1">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ht="12.75" customHeight="1">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ht="12.75" customHeight="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ht="12.75" customHeight="1">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ht="12.75" customHeight="1">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ht="12.75" customHeight="1">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ht="12.75" customHeight="1">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ht="12.75" customHeight="1">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ht="12.75" customHeight="1">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ht="12.75" customHeight="1">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ht="12.75" customHeight="1">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ht="12.75" customHeight="1">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ht="12.75" customHeight="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ht="12.75" customHeight="1">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ht="12.75" customHeight="1">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ht="12.75" customHeight="1">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ht="12.75" customHeight="1">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ht="12.75" customHeight="1">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ht="12.75" customHeight="1">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ht="12.75" customHeight="1">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ht="12.75" customHeight="1">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ht="12.75" customHeight="1">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ht="12.75" customHeight="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ht="12.75" customHeight="1">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ht="12.75" customHeight="1">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ht="12.75" customHeight="1">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ht="12.75" customHeight="1">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ht="12.75" customHeight="1">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ht="12.75" customHeight="1">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ht="12.75" customHeight="1">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ht="12.75" customHeight="1">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ht="12.75" customHeight="1">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ht="12.75" customHeight="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ht="12.75" customHeight="1">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ht="12.75" customHeight="1">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ht="12.75" customHeight="1">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ht="12.75" customHeight="1">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ht="12.75" customHeight="1">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ht="12.75" customHeight="1">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ht="12.75" customHeight="1">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ht="12.75" customHeight="1">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ht="12.75" customHeight="1">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ht="12.75" customHeight="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ht="12.75" customHeight="1">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ht="12.75" customHeight="1">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ht="12.75" customHeight="1">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ht="12.75" customHeight="1">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ht="12.75" customHeight="1">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ht="12.75" customHeight="1">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ht="12.75" customHeight="1">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ht="12.75" customHeight="1">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ht="12.75" customHeight="1">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ht="12.75" customHeight="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ht="12.75" customHeight="1">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ht="12.75" customHeight="1">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ht="12.75" customHeight="1">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ht="12.75" customHeight="1">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ht="12.75" customHeight="1">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ht="12.75" customHeight="1">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ht="12.75" customHeight="1">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ht="12.75" customHeight="1">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ht="12.75" customHeight="1">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ht="12.75" customHeight="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ht="12.75" customHeight="1">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ht="12.75" customHeight="1">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ht="12.75" customHeight="1">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ht="12.75" customHeight="1">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ht="12.75" customHeight="1">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ht="12.75" customHeight="1">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ht="12.75" customHeight="1">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ht="12.75" customHeight="1">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ht="12.75" customHeight="1">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ht="12.75" customHeight="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ht="12.75" customHeight="1">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ht="12.75" customHeight="1">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ht="12.75" customHeight="1">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ht="12.75" customHeight="1">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ht="12.75" customHeight="1">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ht="12.75" customHeight="1">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ht="12.75" customHeight="1">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ht="12.75" customHeight="1">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ht="12.75" customHeight="1">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ht="12.75" customHeight="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ht="12.75" customHeight="1">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ht="12.75" customHeight="1">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ht="12.75" customHeight="1">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ht="12.75" customHeight="1">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ht="12.75" customHeight="1">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ht="12.75" customHeight="1">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ht="12.75" customHeight="1">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ht="12.75" customHeight="1">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ht="12.75" customHeight="1">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ht="12.75" customHeight="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ht="12.75" customHeight="1">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ht="12.75" customHeight="1">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ht="12.75" customHeight="1">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ht="12.75" customHeight="1">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ht="12.75" customHeight="1">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ht="12.75" customHeight="1">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ht="12.75" customHeight="1">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ht="12.75" customHeight="1">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ht="12.75" customHeight="1">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ht="12.75" customHeight="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ht="12.75" customHeight="1">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ht="12.75" customHeight="1">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ht="12.75" customHeight="1">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ht="12.75" customHeight="1">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ht="12.75" customHeight="1">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ht="12.75" customHeight="1">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ht="12.75" customHeight="1">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ht="12.75" customHeight="1">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ht="12.75" customHeight="1">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ht="12.75" customHeight="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ht="12.75" customHeight="1">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ht="12.75" customHeight="1">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ht="12.75" customHeight="1">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ht="12.75" customHeight="1">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ht="12.75" customHeight="1">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ht="12.75" customHeight="1">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ht="12.75" customHeight="1">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ht="12.75" customHeight="1">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ht="12.75" customHeight="1">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ht="12.75" customHeight="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ht="12.75" customHeight="1">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ht="12.75" customHeight="1">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ht="12.75" customHeight="1">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ht="12.75" customHeight="1">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ht="12.75" customHeight="1">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ht="12.75" customHeight="1">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ht="12.75" customHeight="1">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ht="12.75" customHeight="1">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ht="12.75" customHeight="1">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ht="12.75" customHeight="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ht="12.75" customHeight="1">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ht="12.75" customHeight="1">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ht="12.75" customHeight="1">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ht="12.75" customHeight="1">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ht="12.75" customHeight="1">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ht="12.75" customHeight="1">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ht="12.75" customHeight="1">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ht="12.75" customHeight="1">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ht="12.75" customHeight="1">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ht="12.75" customHeight="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ht="12.75" customHeight="1">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ht="12.75" customHeight="1">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ht="12.75" customHeight="1">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ht="12.75" customHeight="1">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ht="12.75" customHeight="1">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ht="12.75" customHeight="1">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ht="12.75" customHeight="1">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ht="12.75" customHeight="1">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ht="12.75" customHeight="1">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ht="12.75" customHeight="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ht="12.75" customHeight="1">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ht="12.75" customHeight="1">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ht="12.75" customHeight="1">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ht="12.75" customHeight="1">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ht="12.75" customHeight="1">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ht="12.75" customHeight="1">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ht="12.75" customHeight="1">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ht="12.75" customHeight="1">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ht="12.75" customHeight="1">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ht="12.75" customHeight="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ht="12.75" customHeight="1">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ht="12.75" customHeight="1">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ht="12.75" customHeight="1">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ht="12.75" customHeight="1">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ht="12.75" customHeight="1">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ht="12.75" customHeight="1">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ht="12.75" customHeight="1">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ht="12.75" customHeight="1">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ht="12.75" customHeight="1">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ht="12.75" customHeight="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ht="12.75" customHeight="1">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ht="12.75" customHeight="1">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ht="12.75" customHeight="1">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ht="12.75" customHeight="1">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ht="12.75" customHeight="1">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ht="12.75" customHeight="1">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ht="12.75" customHeight="1">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ht="12.75" customHeight="1">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ht="12.75" customHeight="1">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ht="12.75" customHeight="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ht="12.75" customHeight="1">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ht="12.75" customHeight="1">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ht="12.75" customHeight="1">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ht="12.75" customHeight="1">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ht="12.75" customHeight="1">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ht="12.75" customHeight="1">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ht="12.75" customHeight="1">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ht="12.75" customHeight="1">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ht="12.75" customHeight="1">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ht="12.75" customHeight="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ht="12.75" customHeight="1">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ht="12.75" customHeight="1">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ht="12.75" customHeight="1">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ht="12.75" customHeight="1">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ht="12.75" customHeight="1">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ht="12.75" customHeight="1">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ht="12.75" customHeight="1">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ht="12.75" customHeight="1">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ht="12.75" customHeight="1">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ht="12.75" customHeight="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ht="12.75" customHeight="1">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ht="12.75" customHeight="1">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ht="12.75" customHeight="1">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ht="12.75" customHeight="1">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ht="12.75" customHeight="1">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ht="12.75" customHeight="1">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ht="12.75" customHeight="1">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ht="12.75" customHeight="1">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ht="12.75" customHeight="1">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ht="12.75" customHeight="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ht="12.75" customHeight="1">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ht="12.75" customHeight="1">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ht="12.75" customHeight="1">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ht="12.75" customHeight="1">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ht="12.75" customHeight="1">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ht="12.75" customHeight="1">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ht="12.75" customHeight="1">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ht="12.75" customHeight="1">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ht="12.75" customHeight="1">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ht="12.75" customHeight="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ht="12.75" customHeight="1">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ht="12.75" customHeight="1">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ht="12.75" customHeight="1">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ht="12.75" customHeight="1">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ht="12.75" customHeight="1">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ht="12.75" customHeight="1">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ht="12.75" customHeight="1">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ht="12.75" customHeight="1">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ht="12.75" customHeight="1">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ht="12.75" customHeight="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ht="12.75" customHeight="1">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ht="12.75" customHeight="1">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ht="12.75" customHeight="1">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ht="12.75" customHeight="1">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ht="12.75" customHeight="1">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ht="12.75" customHeight="1">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ht="12.75" customHeight="1">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ht="12.75" customHeight="1">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ht="12.75" customHeight="1">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ht="12.75" customHeight="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ht="12.75" customHeight="1">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ht="12.75" customHeight="1">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ht="12.75" customHeight="1">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ht="12.75" customHeight="1">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ht="12.75" customHeight="1">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ht="12.75" customHeight="1">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ht="12.75" customHeight="1">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ht="12.75" customHeight="1">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ht="12.75" customHeight="1">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ht="12.75" customHeight="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ht="12.75" customHeight="1">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ht="12.75" customHeight="1">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ht="12.75" customHeight="1">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ht="12.75" customHeight="1">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ht="12.75" customHeight="1">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ht="12.75" customHeight="1">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ht="12.75" customHeight="1">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ht="12.75" customHeight="1">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ht="12.75" customHeight="1">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ht="12.75" customHeight="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ht="12.75" customHeight="1">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ht="12.75" customHeight="1">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ht="12.75" customHeight="1">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ht="12.75" customHeight="1">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ht="12.75" customHeight="1">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ht="12.75" customHeight="1">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ht="12.75" customHeight="1">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ht="12.75" customHeight="1">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ht="12.75" customHeight="1">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ht="12.75" customHeight="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ht="12.75" customHeight="1">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ht="12.75" customHeight="1">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ht="12.75" customHeight="1">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ht="12.75" customHeight="1">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ht="12.75" customHeight="1">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ht="12.75" customHeight="1">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ht="12.75" customHeight="1">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ht="12.75" customHeight="1">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ht="12.75" customHeight="1">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ht="12.75" customHeight="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ht="12.75" customHeight="1">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ht="12.75" customHeight="1">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ht="12.75" customHeight="1">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ht="12.75" customHeight="1">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ht="12.75" customHeight="1">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ht="12.75" customHeight="1">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ht="12.75" customHeight="1">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ht="12.75" customHeight="1">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ht="12.75" customHeight="1">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ht="12.75" customHeight="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ht="12.75" customHeight="1">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ht="12.75" customHeight="1">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ht="12.75" customHeight="1">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ht="12.75" customHeight="1">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ht="12.75" customHeight="1">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ht="12.75" customHeight="1">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ht="12.75" customHeight="1">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ht="12.75" customHeight="1">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ht="12.75" customHeight="1">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ht="12.75" customHeight="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ht="12.75" customHeight="1">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ht="12.75" customHeight="1">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ht="12.75" customHeight="1">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ht="12.75" customHeight="1">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ht="12.75" customHeight="1">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ht="12.75" customHeight="1">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ht="12.75" customHeight="1">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ht="12.75" customHeight="1">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ht="12.75" customHeight="1">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ht="12.75" customHeight="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ht="12.75" customHeight="1">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ht="12.75" customHeight="1">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ht="12.75" customHeight="1">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ht="12.75" customHeight="1">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ht="12.75" customHeight="1">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ht="12.75" customHeight="1">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ht="12.75" customHeight="1">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ht="12.75" customHeight="1">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ht="12.75" customHeight="1">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ht="12.75" customHeight="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ht="12.75" customHeight="1">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ht="12.75" customHeight="1">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ht="12.75" customHeight="1">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ht="12.75" customHeight="1">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ht="12.75" customHeight="1">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ht="12.75" customHeight="1">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ht="12.75" customHeight="1">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ht="12.75" customHeight="1">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ht="12.75" customHeight="1">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ht="12.75" customHeight="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ht="12.75" customHeight="1">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ht="12.75" customHeight="1">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ht="12.75" customHeight="1">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ht="12.75" customHeight="1">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ht="12.75" customHeight="1">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ht="12.75" customHeight="1">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ht="12.75" customHeight="1">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ht="12.75" customHeight="1">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ht="12.75" customHeight="1">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row r="1001" ht="12.75" customHeight="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row>
    <row r="1002" ht="12.75" customHeight="1">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row>
    <row r="1003" ht="12.75" customHeight="1">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row>
    <row r="1004" ht="12.75" customHeight="1">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row>
    <row r="1005" ht="12.75" customHeight="1">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row>
    <row r="1006" ht="12.75" customHeight="1">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row>
    <row r="1007" ht="12.75" customHeight="1">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row>
    <row r="1008" ht="12.75" customHeight="1">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row>
    <row r="1009" ht="12.75" customHeight="1">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row>
    <row r="1010" ht="12.75" customHeight="1">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row>
    <row r="1011" ht="12.75" customHeight="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row>
    <row r="1012" ht="12.75" customHeight="1">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row>
    <row r="1013" ht="12.75" customHeight="1">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row>
    <row r="1014" ht="12.75" customHeight="1">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row>
    <row r="1015" ht="12.75" customHeight="1">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row>
    <row r="1016" ht="12.75" customHeight="1">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row>
    <row r="1017" ht="12.75" customHeight="1">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row>
    <row r="1018" ht="12.75" customHeight="1">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row>
  </sheetData>
  <mergeCells count="223">
    <mergeCell ref="F83:F87"/>
    <mergeCell ref="G83:G87"/>
    <mergeCell ref="H83:H87"/>
    <mergeCell ref="I83:I87"/>
    <mergeCell ref="J83:J87"/>
    <mergeCell ref="K83:K87"/>
    <mergeCell ref="I88:I92"/>
    <mergeCell ref="F88:F92"/>
    <mergeCell ref="F93:F96"/>
    <mergeCell ref="F97:F98"/>
    <mergeCell ref="F99:F102"/>
    <mergeCell ref="F103:F106"/>
    <mergeCell ref="I107:I111"/>
    <mergeCell ref="J107:J111"/>
    <mergeCell ref="I67:I70"/>
    <mergeCell ref="J67:J70"/>
    <mergeCell ref="I71:I72"/>
    <mergeCell ref="J71:J72"/>
    <mergeCell ref="K71:K72"/>
    <mergeCell ref="F64:F66"/>
    <mergeCell ref="G64:G66"/>
    <mergeCell ref="H64:H66"/>
    <mergeCell ref="I64:I66"/>
    <mergeCell ref="J64:J66"/>
    <mergeCell ref="K64:K66"/>
    <mergeCell ref="K67:K70"/>
    <mergeCell ref="I73:I78"/>
    <mergeCell ref="J73:J78"/>
    <mergeCell ref="K73:K78"/>
    <mergeCell ref="F79:F82"/>
    <mergeCell ref="G79:G82"/>
    <mergeCell ref="H79:H82"/>
    <mergeCell ref="I79:I82"/>
    <mergeCell ref="J79:J82"/>
    <mergeCell ref="K79:K82"/>
    <mergeCell ref="F67:F70"/>
    <mergeCell ref="F71:F72"/>
    <mergeCell ref="G71:G72"/>
    <mergeCell ref="H71:H72"/>
    <mergeCell ref="F73:F78"/>
    <mergeCell ref="G73:G78"/>
    <mergeCell ref="H73:H78"/>
    <mergeCell ref="I119:I122"/>
    <mergeCell ref="I123:I124"/>
    <mergeCell ref="I125:I130"/>
    <mergeCell ref="J125:J128"/>
    <mergeCell ref="I131:I134"/>
    <mergeCell ref="I135:I139"/>
    <mergeCell ref="I112:I115"/>
    <mergeCell ref="J112:J115"/>
    <mergeCell ref="H116:H118"/>
    <mergeCell ref="I116:I118"/>
    <mergeCell ref="J116:J118"/>
    <mergeCell ref="K116:K118"/>
    <mergeCell ref="J119:J122"/>
    <mergeCell ref="A8:B8"/>
    <mergeCell ref="A9:B9"/>
    <mergeCell ref="A12:K12"/>
    <mergeCell ref="A1:B1"/>
    <mergeCell ref="A2:B2"/>
    <mergeCell ref="A3:B3"/>
    <mergeCell ref="A4:B4"/>
    <mergeCell ref="A5:B5"/>
    <mergeCell ref="A6:B6"/>
    <mergeCell ref="A7:B7"/>
    <mergeCell ref="C14:C15"/>
    <mergeCell ref="D14:D15"/>
    <mergeCell ref="A13:A20"/>
    <mergeCell ref="F13:F20"/>
    <mergeCell ref="H13:H20"/>
    <mergeCell ref="I13:I20"/>
    <mergeCell ref="J13:J20"/>
    <mergeCell ref="K13:K20"/>
    <mergeCell ref="E14:E15"/>
    <mergeCell ref="D22:D23"/>
    <mergeCell ref="E22:E23"/>
    <mergeCell ref="D24:D25"/>
    <mergeCell ref="E24:E25"/>
    <mergeCell ref="F29:F32"/>
    <mergeCell ref="H29:H32"/>
    <mergeCell ref="I29:I32"/>
    <mergeCell ref="J29:J32"/>
    <mergeCell ref="K29:K32"/>
    <mergeCell ref="D16:D17"/>
    <mergeCell ref="E16:E17"/>
    <mergeCell ref="F21:F28"/>
    <mergeCell ref="H21:H28"/>
    <mergeCell ref="I21:I28"/>
    <mergeCell ref="J21:J28"/>
    <mergeCell ref="K21:K28"/>
    <mergeCell ref="A58:A59"/>
    <mergeCell ref="B58:B59"/>
    <mergeCell ref="G58:G59"/>
    <mergeCell ref="H58:H59"/>
    <mergeCell ref="I58:I59"/>
    <mergeCell ref="J58:J59"/>
    <mergeCell ref="K58:K59"/>
    <mergeCell ref="F58:F59"/>
    <mergeCell ref="F60:F63"/>
    <mergeCell ref="G60:G63"/>
    <mergeCell ref="H60:H63"/>
    <mergeCell ref="I60:I63"/>
    <mergeCell ref="J60:J63"/>
    <mergeCell ref="K60:K63"/>
    <mergeCell ref="D34:D35"/>
    <mergeCell ref="E34:E35"/>
    <mergeCell ref="A29:A32"/>
    <mergeCell ref="A33:A40"/>
    <mergeCell ref="F33:F40"/>
    <mergeCell ref="H33:H40"/>
    <mergeCell ref="I33:I40"/>
    <mergeCell ref="J33:J40"/>
    <mergeCell ref="K33:K40"/>
    <mergeCell ref="K41:K45"/>
    <mergeCell ref="A48:K48"/>
    <mergeCell ref="F49:F52"/>
    <mergeCell ref="G49:G52"/>
    <mergeCell ref="H49:H52"/>
    <mergeCell ref="I49:I52"/>
    <mergeCell ref="J49:J52"/>
    <mergeCell ref="K49:K52"/>
    <mergeCell ref="D36:D37"/>
    <mergeCell ref="E36:E37"/>
    <mergeCell ref="F41:F45"/>
    <mergeCell ref="G41:G45"/>
    <mergeCell ref="H41:H45"/>
    <mergeCell ref="I41:I45"/>
    <mergeCell ref="J41:J45"/>
    <mergeCell ref="A53:A55"/>
    <mergeCell ref="B53:B55"/>
    <mergeCell ref="F53:F55"/>
    <mergeCell ref="G53:G55"/>
    <mergeCell ref="H53:H55"/>
    <mergeCell ref="I53:I55"/>
    <mergeCell ref="J53:J55"/>
    <mergeCell ref="K53:K55"/>
    <mergeCell ref="A56:A57"/>
    <mergeCell ref="B56:B57"/>
    <mergeCell ref="F56:F57"/>
    <mergeCell ref="G56:G57"/>
    <mergeCell ref="H56:H57"/>
    <mergeCell ref="I56:I57"/>
    <mergeCell ref="J56:J57"/>
    <mergeCell ref="K56:K57"/>
    <mergeCell ref="G67:G70"/>
    <mergeCell ref="H67:H70"/>
    <mergeCell ref="I99:I102"/>
    <mergeCell ref="I103:I106"/>
    <mergeCell ref="J103:J106"/>
    <mergeCell ref="K103:K106"/>
    <mergeCell ref="I93:I96"/>
    <mergeCell ref="J93:J96"/>
    <mergeCell ref="H97:H98"/>
    <mergeCell ref="I97:I98"/>
    <mergeCell ref="J97:J98"/>
    <mergeCell ref="K97:K98"/>
    <mergeCell ref="J99:J102"/>
    <mergeCell ref="B131:B134"/>
    <mergeCell ref="B135:B139"/>
    <mergeCell ref="B103:B106"/>
    <mergeCell ref="B107:B111"/>
    <mergeCell ref="B112:B115"/>
    <mergeCell ref="B116:B118"/>
    <mergeCell ref="B119:B122"/>
    <mergeCell ref="B123:B124"/>
    <mergeCell ref="B125:B130"/>
    <mergeCell ref="B13:B20"/>
    <mergeCell ref="C16:C17"/>
    <mergeCell ref="A21:A28"/>
    <mergeCell ref="B21:B28"/>
    <mergeCell ref="C22:C23"/>
    <mergeCell ref="C24:C25"/>
    <mergeCell ref="B29:B32"/>
    <mergeCell ref="B33:B40"/>
    <mergeCell ref="C34:C35"/>
    <mergeCell ref="C36:C37"/>
    <mergeCell ref="A41:A45"/>
    <mergeCell ref="B41:B45"/>
    <mergeCell ref="A49:A52"/>
    <mergeCell ref="B49:B52"/>
    <mergeCell ref="A60:A63"/>
    <mergeCell ref="B60:B63"/>
    <mergeCell ref="A64:A66"/>
    <mergeCell ref="B64:B66"/>
    <mergeCell ref="A67:A70"/>
    <mergeCell ref="B67:B70"/>
    <mergeCell ref="B71:B72"/>
    <mergeCell ref="A71:A72"/>
    <mergeCell ref="A73:A78"/>
    <mergeCell ref="B73:B78"/>
    <mergeCell ref="A79:A82"/>
    <mergeCell ref="B79:B82"/>
    <mergeCell ref="A83:A87"/>
    <mergeCell ref="B83:B87"/>
    <mergeCell ref="A88:A92"/>
    <mergeCell ref="B88:B92"/>
    <mergeCell ref="A93:A96"/>
    <mergeCell ref="B93:B96"/>
    <mergeCell ref="A97:A98"/>
    <mergeCell ref="B97:B98"/>
    <mergeCell ref="B99:B102"/>
    <mergeCell ref="A125:A130"/>
    <mergeCell ref="A131:A134"/>
    <mergeCell ref="A135:A139"/>
    <mergeCell ref="A140:A144"/>
    <mergeCell ref="B140:B144"/>
    <mergeCell ref="A99:A102"/>
    <mergeCell ref="A103:A106"/>
    <mergeCell ref="A107:A111"/>
    <mergeCell ref="A112:A115"/>
    <mergeCell ref="A116:A118"/>
    <mergeCell ref="A119:A122"/>
    <mergeCell ref="A123:A124"/>
    <mergeCell ref="F135:F139"/>
    <mergeCell ref="F140:F144"/>
    <mergeCell ref="I140:I144"/>
    <mergeCell ref="F107:F111"/>
    <mergeCell ref="F112:F115"/>
    <mergeCell ref="F116:F118"/>
    <mergeCell ref="F119:F122"/>
    <mergeCell ref="F123:F124"/>
    <mergeCell ref="F125:F130"/>
    <mergeCell ref="F131:F134"/>
  </mergeCells>
  <conditionalFormatting sqref="C9">
    <cfRule type="colorScale" priority="1">
      <colorScale>
        <cfvo type="formula" val="0"/>
        <cfvo type="formula" val="0.5"/>
        <cfvo type="formula" val="1"/>
        <color rgb="FFE67C73"/>
        <color rgb="FFFFD666"/>
        <color rgb="FFB7E1CD"/>
      </colorScale>
    </cfRule>
  </conditionalFormatting>
  <conditionalFormatting sqref="I1:I47 I49:I1018">
    <cfRule type="cellIs" dxfId="0" priority="2" operator="equal">
      <formula>"Pass"</formula>
    </cfRule>
  </conditionalFormatting>
  <conditionalFormatting sqref="I1:I47 I49:I1018">
    <cfRule type="cellIs" dxfId="10" priority="3" operator="equal">
      <formula>"Fail"</formula>
    </cfRule>
  </conditionalFormatting>
  <dataValidations>
    <dataValidation type="list" allowBlank="1" showErrorMessage="1" sqref="I13 I21 I29 I33 I41 I49 I60 I64 I67 I71 I73 I79 I83 I88 I93 I97 I99 I103 I107 I112 I116 I119 I123 I125 I131 I135 I140">
      <formula1>"Not Ready for Testing,Ready for Testing,Pass,Fail,N/A,failed pending changes"</formula1>
    </dataValidation>
    <dataValidation type="list" allowBlank="1" sqref="I53 I56 I58">
      <formula1>"Not Ready for Testing,Ready for Testing,Pass,Fail"</formula1>
    </dataValidation>
  </dataValidations>
  <printOptions/>
  <pageMargins bottom="1.0" footer="0.0" header="0.0" left="0.75" right="0.75" top="1.0"/>
  <pageSetup orientation="portrait"/>
  <drawing r:id="rId1"/>
</worksheet>
</file>